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nanun\Desktop\"/>
    </mc:Choice>
  </mc:AlternateContent>
  <xr:revisionPtr revIDLastSave="0" documentId="8_{1256BDA4-3CD6-4039-ABD0-E48C8B9D3374}" xr6:coauthVersionLast="47" xr6:coauthVersionMax="47" xr10:uidLastSave="{00000000-0000-0000-0000-000000000000}"/>
  <bookViews>
    <workbookView xWindow="28680" yWindow="-120" windowWidth="29040" windowHeight="15720" activeTab="3" xr2:uid="{ABEE62FB-279D-4BD1-815B-7FB5CBC2030F}"/>
  </bookViews>
  <sheets>
    <sheet name="Coffee_Sales" sheetId="2" r:id="rId1"/>
    <sheet name="Pivot" sheetId="1" r:id="rId2"/>
    <sheet name="Charts" sheetId="3" r:id="rId3"/>
    <sheet name="Dashboard" sheetId="4" r:id="rId4"/>
  </sheets>
  <definedNames>
    <definedName name="_xlchart.v5.0" hidden="1">Pivot!$I$5</definedName>
    <definedName name="_xlchart.v5.1" hidden="1">Pivot!$I$6:$I$41</definedName>
    <definedName name="_xlchart.v5.2" hidden="1">Pivot!$J$5</definedName>
    <definedName name="_xlchart.v5.3" hidden="1">Pivot!$J$6:$J$41</definedName>
    <definedName name="_xlchart.v5.4" hidden="1">Pivot!$I$5</definedName>
    <definedName name="_xlchart.v5.5" hidden="1">Pivot!$I$6:$I$41</definedName>
    <definedName name="_xlchart.v5.6" hidden="1">Pivot!$J$5</definedName>
    <definedName name="_xlchart.v5.7" hidden="1">Pivot!$J$6:$J$41</definedName>
    <definedName name="ExternalData_1" localSheetId="0" hidden="1">'Coffee_Sales'!$A$1:$M$10001</definedName>
    <definedName name="Slicer_Month">#N/A</definedName>
    <definedName name="Slicer_State">#N/A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9654" i="2"/>
  <c r="O9655" i="2"/>
  <c r="O9656" i="2"/>
  <c r="O9657" i="2"/>
  <c r="O9658" i="2"/>
  <c r="O9659" i="2"/>
  <c r="O9660" i="2"/>
  <c r="O9661" i="2"/>
  <c r="O9662" i="2"/>
  <c r="O9663" i="2"/>
  <c r="O9664" i="2"/>
  <c r="O9665" i="2"/>
  <c r="O9666" i="2"/>
  <c r="O9667" i="2"/>
  <c r="O9668" i="2"/>
  <c r="O9669" i="2"/>
  <c r="O9670" i="2"/>
  <c r="O9671" i="2"/>
  <c r="O9672" i="2"/>
  <c r="O9673" i="2"/>
  <c r="O9674" i="2"/>
  <c r="O9675" i="2"/>
  <c r="O9676" i="2"/>
  <c r="O9677" i="2"/>
  <c r="O9678" i="2"/>
  <c r="O9679" i="2"/>
  <c r="O9680" i="2"/>
  <c r="O9681" i="2"/>
  <c r="O9682" i="2"/>
  <c r="O9683" i="2"/>
  <c r="O9684" i="2"/>
  <c r="O9685" i="2"/>
  <c r="O9686" i="2"/>
  <c r="O9687" i="2"/>
  <c r="O9688" i="2"/>
  <c r="O9689" i="2"/>
  <c r="O9690" i="2"/>
  <c r="O9691" i="2"/>
  <c r="O9692" i="2"/>
  <c r="O9693" i="2"/>
  <c r="O9694" i="2"/>
  <c r="O9695" i="2"/>
  <c r="O9696" i="2"/>
  <c r="O9697" i="2"/>
  <c r="O9698" i="2"/>
  <c r="O9699" i="2"/>
  <c r="O9700" i="2"/>
  <c r="O9701" i="2"/>
  <c r="O9702" i="2"/>
  <c r="O9703" i="2"/>
  <c r="O9704" i="2"/>
  <c r="O9705" i="2"/>
  <c r="O9706" i="2"/>
  <c r="O9707" i="2"/>
  <c r="O9708" i="2"/>
  <c r="O9709" i="2"/>
  <c r="O9710" i="2"/>
  <c r="O9711" i="2"/>
  <c r="O9712" i="2"/>
  <c r="O9713" i="2"/>
  <c r="O9714" i="2"/>
  <c r="O9715" i="2"/>
  <c r="O9716" i="2"/>
  <c r="O9717" i="2"/>
  <c r="O9718" i="2"/>
  <c r="O9719" i="2"/>
  <c r="O9720" i="2"/>
  <c r="O9721" i="2"/>
  <c r="O9722" i="2"/>
  <c r="O9723" i="2"/>
  <c r="O9724" i="2"/>
  <c r="O9725" i="2"/>
  <c r="O9726" i="2"/>
  <c r="O9727" i="2"/>
  <c r="O9728" i="2"/>
  <c r="O9729" i="2"/>
  <c r="O9730" i="2"/>
  <c r="O9731" i="2"/>
  <c r="O9732" i="2"/>
  <c r="O9733" i="2"/>
  <c r="O9734" i="2"/>
  <c r="O9735" i="2"/>
  <c r="O9736" i="2"/>
  <c r="O9737" i="2"/>
  <c r="O9738" i="2"/>
  <c r="O9739" i="2"/>
  <c r="O9740" i="2"/>
  <c r="O9741" i="2"/>
  <c r="O9742" i="2"/>
  <c r="O9743" i="2"/>
  <c r="O9744" i="2"/>
  <c r="O9745" i="2"/>
  <c r="O9746" i="2"/>
  <c r="O9747" i="2"/>
  <c r="O9748" i="2"/>
  <c r="O9749" i="2"/>
  <c r="O9750" i="2"/>
  <c r="O9751" i="2"/>
  <c r="O9752" i="2"/>
  <c r="O9753" i="2"/>
  <c r="O9754" i="2"/>
  <c r="O9755" i="2"/>
  <c r="O9756" i="2"/>
  <c r="O9757" i="2"/>
  <c r="O9758" i="2"/>
  <c r="O9759" i="2"/>
  <c r="O9760" i="2"/>
  <c r="O9761" i="2"/>
  <c r="O9762" i="2"/>
  <c r="O9763" i="2"/>
  <c r="O9764" i="2"/>
  <c r="O9765" i="2"/>
  <c r="O9766" i="2"/>
  <c r="O9767" i="2"/>
  <c r="O9768" i="2"/>
  <c r="O9769" i="2"/>
  <c r="O9770" i="2"/>
  <c r="O9771" i="2"/>
  <c r="O9772" i="2"/>
  <c r="O9773" i="2"/>
  <c r="O9774" i="2"/>
  <c r="O9775" i="2"/>
  <c r="O9776" i="2"/>
  <c r="O9777" i="2"/>
  <c r="O9778" i="2"/>
  <c r="O9779" i="2"/>
  <c r="O9780" i="2"/>
  <c r="O9781" i="2"/>
  <c r="O9782" i="2"/>
  <c r="O9783" i="2"/>
  <c r="O9784" i="2"/>
  <c r="O9785" i="2"/>
  <c r="O9786" i="2"/>
  <c r="O9787" i="2"/>
  <c r="O9788" i="2"/>
  <c r="O9789" i="2"/>
  <c r="O9790" i="2"/>
  <c r="O9791" i="2"/>
  <c r="O9792" i="2"/>
  <c r="O9793" i="2"/>
  <c r="O9794" i="2"/>
  <c r="O9795" i="2"/>
  <c r="O9796" i="2"/>
  <c r="O9797" i="2"/>
  <c r="O9798" i="2"/>
  <c r="O9799" i="2"/>
  <c r="O9800" i="2"/>
  <c r="O9801" i="2"/>
  <c r="O9802" i="2"/>
  <c r="O9803" i="2"/>
  <c r="O9804" i="2"/>
  <c r="O9805" i="2"/>
  <c r="O9806" i="2"/>
  <c r="O9807" i="2"/>
  <c r="O9808" i="2"/>
  <c r="O9809" i="2"/>
  <c r="O9810" i="2"/>
  <c r="O9811" i="2"/>
  <c r="O9812" i="2"/>
  <c r="O9813" i="2"/>
  <c r="O9814" i="2"/>
  <c r="O9815" i="2"/>
  <c r="O9816" i="2"/>
  <c r="O9817" i="2"/>
  <c r="O9818" i="2"/>
  <c r="O9819" i="2"/>
  <c r="O9820" i="2"/>
  <c r="O9821" i="2"/>
  <c r="O9822" i="2"/>
  <c r="O9823" i="2"/>
  <c r="O9824" i="2"/>
  <c r="O9825" i="2"/>
  <c r="O9826" i="2"/>
  <c r="O9827" i="2"/>
  <c r="O9828" i="2"/>
  <c r="O9829" i="2"/>
  <c r="O9830" i="2"/>
  <c r="O9831" i="2"/>
  <c r="O9832" i="2"/>
  <c r="O9833" i="2"/>
  <c r="O9834" i="2"/>
  <c r="O9835" i="2"/>
  <c r="O9836" i="2"/>
  <c r="O9837" i="2"/>
  <c r="O9838" i="2"/>
  <c r="O9839" i="2"/>
  <c r="O9840" i="2"/>
  <c r="O9841" i="2"/>
  <c r="O9842" i="2"/>
  <c r="O9843" i="2"/>
  <c r="O9844" i="2"/>
  <c r="O9845" i="2"/>
  <c r="O9846" i="2"/>
  <c r="O9847" i="2"/>
  <c r="O9848" i="2"/>
  <c r="O9849" i="2"/>
  <c r="O9850" i="2"/>
  <c r="O9851" i="2"/>
  <c r="O9852" i="2"/>
  <c r="O9853" i="2"/>
  <c r="O9854" i="2"/>
  <c r="O9855" i="2"/>
  <c r="O9856" i="2"/>
  <c r="O9857" i="2"/>
  <c r="O9858" i="2"/>
  <c r="O9859" i="2"/>
  <c r="O9860" i="2"/>
  <c r="O9861" i="2"/>
  <c r="O9862" i="2"/>
  <c r="O9863" i="2"/>
  <c r="O9864" i="2"/>
  <c r="O9865" i="2"/>
  <c r="O9866" i="2"/>
  <c r="O9867" i="2"/>
  <c r="O9868" i="2"/>
  <c r="O9869" i="2"/>
  <c r="O9870" i="2"/>
  <c r="O9871" i="2"/>
  <c r="O9872" i="2"/>
  <c r="O9873" i="2"/>
  <c r="O9874" i="2"/>
  <c r="O9875" i="2"/>
  <c r="O9876" i="2"/>
  <c r="O9877" i="2"/>
  <c r="O9878" i="2"/>
  <c r="O9879" i="2"/>
  <c r="O9880" i="2"/>
  <c r="O9881" i="2"/>
  <c r="O9882" i="2"/>
  <c r="O9883" i="2"/>
  <c r="O9884" i="2"/>
  <c r="O9885" i="2"/>
  <c r="O9886" i="2"/>
  <c r="O9887" i="2"/>
  <c r="O9888" i="2"/>
  <c r="O9889" i="2"/>
  <c r="O9890" i="2"/>
  <c r="O9891" i="2"/>
  <c r="O9892" i="2"/>
  <c r="O9893" i="2"/>
  <c r="O9894" i="2"/>
  <c r="O9895" i="2"/>
  <c r="O9896" i="2"/>
  <c r="O9897" i="2"/>
  <c r="O9898" i="2"/>
  <c r="O9899" i="2"/>
  <c r="O9900" i="2"/>
  <c r="O9901" i="2"/>
  <c r="O9902" i="2"/>
  <c r="O9903" i="2"/>
  <c r="O9904" i="2"/>
  <c r="O9905" i="2"/>
  <c r="O9906" i="2"/>
  <c r="O9907" i="2"/>
  <c r="O9908" i="2"/>
  <c r="O9909" i="2"/>
  <c r="O9910" i="2"/>
  <c r="O9911" i="2"/>
  <c r="O9912" i="2"/>
  <c r="O9913" i="2"/>
  <c r="O9914" i="2"/>
  <c r="O9915" i="2"/>
  <c r="O9916" i="2"/>
  <c r="O9917" i="2"/>
  <c r="O9918" i="2"/>
  <c r="O9919" i="2"/>
  <c r="O9920" i="2"/>
  <c r="O9921" i="2"/>
  <c r="O9922" i="2"/>
  <c r="O9923" i="2"/>
  <c r="O9924" i="2"/>
  <c r="O9925" i="2"/>
  <c r="O9926" i="2"/>
  <c r="O9927" i="2"/>
  <c r="O9928" i="2"/>
  <c r="O9929" i="2"/>
  <c r="O9930" i="2"/>
  <c r="O9931" i="2"/>
  <c r="O9932" i="2"/>
  <c r="O9933" i="2"/>
  <c r="O9934" i="2"/>
  <c r="O9935" i="2"/>
  <c r="O9936" i="2"/>
  <c r="O9937" i="2"/>
  <c r="O9938" i="2"/>
  <c r="O9939" i="2"/>
  <c r="O9940" i="2"/>
  <c r="O9941" i="2"/>
  <c r="O9942" i="2"/>
  <c r="O9943" i="2"/>
  <c r="O9944" i="2"/>
  <c r="O9945" i="2"/>
  <c r="O9946" i="2"/>
  <c r="O9947" i="2"/>
  <c r="O9948" i="2"/>
  <c r="O9949" i="2"/>
  <c r="O9950" i="2"/>
  <c r="O9951" i="2"/>
  <c r="O9952" i="2"/>
  <c r="O9953" i="2"/>
  <c r="O9954" i="2"/>
  <c r="O9955" i="2"/>
  <c r="O9956" i="2"/>
  <c r="O9957" i="2"/>
  <c r="O9958" i="2"/>
  <c r="O9959" i="2"/>
  <c r="O9960" i="2"/>
  <c r="O9961" i="2"/>
  <c r="O9962" i="2"/>
  <c r="O9963" i="2"/>
  <c r="O9964" i="2"/>
  <c r="O9965" i="2"/>
  <c r="O9966" i="2"/>
  <c r="O9967" i="2"/>
  <c r="O9968" i="2"/>
  <c r="O9969" i="2"/>
  <c r="O9970" i="2"/>
  <c r="O9971" i="2"/>
  <c r="O9972" i="2"/>
  <c r="O9973" i="2"/>
  <c r="O9974" i="2"/>
  <c r="O9975" i="2"/>
  <c r="O9976" i="2"/>
  <c r="O9977" i="2"/>
  <c r="O9978" i="2"/>
  <c r="O9979" i="2"/>
  <c r="O9980" i="2"/>
  <c r="O9981" i="2"/>
  <c r="O9982" i="2"/>
  <c r="O9983" i="2"/>
  <c r="O9984" i="2"/>
  <c r="O9985" i="2"/>
  <c r="O9986" i="2"/>
  <c r="O9987" i="2"/>
  <c r="O9988" i="2"/>
  <c r="O9989" i="2"/>
  <c r="O9990" i="2"/>
  <c r="O9991" i="2"/>
  <c r="O9992" i="2"/>
  <c r="O9993" i="2"/>
  <c r="O9994" i="2"/>
  <c r="O9995" i="2"/>
  <c r="O9996" i="2"/>
  <c r="O9997" i="2"/>
  <c r="O9998" i="2"/>
  <c r="O9999" i="2"/>
  <c r="O10000" i="2"/>
  <c r="O10001" i="2"/>
  <c r="I3" i="1"/>
  <c r="C3" i="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N9973" i="2"/>
  <c r="N9974" i="2"/>
  <c r="N9975" i="2"/>
  <c r="N9976" i="2"/>
  <c r="N9977" i="2"/>
  <c r="N9978" i="2"/>
  <c r="N9979" i="2"/>
  <c r="N9980" i="2"/>
  <c r="N9981" i="2"/>
  <c r="N9982" i="2"/>
  <c r="N9983" i="2"/>
  <c r="N9984" i="2"/>
  <c r="N9985" i="2"/>
  <c r="N9986" i="2"/>
  <c r="N9987" i="2"/>
  <c r="N9988" i="2"/>
  <c r="N9989" i="2"/>
  <c r="N9990" i="2"/>
  <c r="N9991" i="2"/>
  <c r="N9992" i="2"/>
  <c r="N9993" i="2"/>
  <c r="N9994" i="2"/>
  <c r="N9995" i="2"/>
  <c r="N9996" i="2"/>
  <c r="N9997" i="2"/>
  <c r="N9998" i="2"/>
  <c r="N9999" i="2"/>
  <c r="N10000" i="2"/>
  <c r="N10001" i="2"/>
  <c r="A3" i="1" l="1"/>
  <c r="G3" i="1" l="1"/>
  <c r="E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BF25A1-23A8-4585-BBAA-986C4E7B35F9}" keepAlive="1" name="Query - Coffee_Sales" description="Connection to the 'Coffee_Sales' query in the workbook." type="5" refreshedVersion="8" background="1" saveData="1">
    <dbPr connection="Provider=Microsoft.Mashup.OleDb.1;Data Source=$Workbook$;Location=Coffee_Sales;Extended Properties=&quot;&quot;" command="SELECT * FROM [Coffee_Sales]"/>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<sst xmlns="http://schemas.openxmlformats.org/spreadsheetml/2006/main" count="40153" uniqueCount="185">
  <si>
    <t>transaction_id</t>
  </si>
  <si>
    <t>transaction_date</t>
  </si>
  <si>
    <t>transaction_time</t>
  </si>
  <si>
    <t>transaction_qty</t>
  </si>
  <si>
    <t>store_id</t>
  </si>
  <si>
    <t>State</t>
  </si>
  <si>
    <t>product_id</t>
  </si>
  <si>
    <t>product_category</t>
  </si>
  <si>
    <t>product_type</t>
  </si>
  <si>
    <t>product_detail</t>
  </si>
  <si>
    <t>Profit</t>
  </si>
  <si>
    <t>Discount_Percent</t>
  </si>
  <si>
    <t>unit_price</t>
  </si>
  <si>
    <t>Kerala</t>
  </si>
  <si>
    <t>Coffee</t>
  </si>
  <si>
    <t>Barista Espresso</t>
  </si>
  <si>
    <t>Latte</t>
  </si>
  <si>
    <t>Meghalaya</t>
  </si>
  <si>
    <t>Bakery</t>
  </si>
  <si>
    <t>Scone</t>
  </si>
  <si>
    <t>Jumbo Savory Scone</t>
  </si>
  <si>
    <t>West Bengal</t>
  </si>
  <si>
    <t>Gourmet brewed coffee</t>
  </si>
  <si>
    <t>Ethiopia Rg</t>
  </si>
  <si>
    <t>Uttar Pradesh</t>
  </si>
  <si>
    <t>Chandigarh</t>
  </si>
  <si>
    <t>Premium brewed coffee</t>
  </si>
  <si>
    <t>Jamaican Coffee River Lg</t>
  </si>
  <si>
    <t>Manipur</t>
  </si>
  <si>
    <t>Organic brewed coffee</t>
  </si>
  <si>
    <t>Brazilian Lg</t>
  </si>
  <si>
    <t>Maharashtra</t>
  </si>
  <si>
    <t>Tea</t>
  </si>
  <si>
    <t>Brewed Chai tea</t>
  </si>
  <si>
    <t>Spicy Eye Opener Chai Lg</t>
  </si>
  <si>
    <t>Andhra Pradesh</t>
  </si>
  <si>
    <t>Brewed Green tea</t>
  </si>
  <si>
    <t>Serenity Green Tea Lg</t>
  </si>
  <si>
    <t>Punjab</t>
  </si>
  <si>
    <t>Serenity Green Tea Rg</t>
  </si>
  <si>
    <t>Brewed herbal tea</t>
  </si>
  <si>
    <t>Peppermint Rg</t>
  </si>
  <si>
    <t>Jharkhand</t>
  </si>
  <si>
    <t>Dadra and Nagar Haveli and Daman and Diu</t>
  </si>
  <si>
    <t>Brewed Black tea</t>
  </si>
  <si>
    <t>Earl Grey Rg</t>
  </si>
  <si>
    <t>Delhi</t>
  </si>
  <si>
    <t>Latte Rg</t>
  </si>
  <si>
    <t>Goa</t>
  </si>
  <si>
    <t>Ethiopia Lg</t>
  </si>
  <si>
    <t>Chhattisgarh</t>
  </si>
  <si>
    <t xml:space="preserve">Scottish Cream Scone </t>
  </si>
  <si>
    <t>English Breakfast Rg</t>
  </si>
  <si>
    <t>Ethiopia Sm</t>
  </si>
  <si>
    <t>Arunachal Pradesh</t>
  </si>
  <si>
    <t>Drip coffee</t>
  </si>
  <si>
    <t>Our Old Time Diner Blend Sm</t>
  </si>
  <si>
    <t>Jamaican Coffee River Sm</t>
  </si>
  <si>
    <t>Jammu and Kashmir</t>
  </si>
  <si>
    <t>Coffee beans</t>
  </si>
  <si>
    <t>Organic Beans</t>
  </si>
  <si>
    <t>Brazilian - Organic</t>
  </si>
  <si>
    <t>Gujarat</t>
  </si>
  <si>
    <t>Karnataka</t>
  </si>
  <si>
    <t>Loose Tea</t>
  </si>
  <si>
    <t>Black tea</t>
  </si>
  <si>
    <t>English Breakfast</t>
  </si>
  <si>
    <t>Flavours</t>
  </si>
  <si>
    <t>Sugar free syrup</t>
  </si>
  <si>
    <t>Sugar Free Vanilla syrup</t>
  </si>
  <si>
    <t>Lakshadweep</t>
  </si>
  <si>
    <t>Brazilian Sm</t>
  </si>
  <si>
    <t>Regular syrup</t>
  </si>
  <si>
    <t>Carmel syrup</t>
  </si>
  <si>
    <t>Drinking Chocolate</t>
  </si>
  <si>
    <t>Hot chocolate</t>
  </si>
  <si>
    <t>Dark chocolate Rg</t>
  </si>
  <si>
    <t>Uttarakhand</t>
  </si>
  <si>
    <t>Haryana</t>
  </si>
  <si>
    <t>Pastry</t>
  </si>
  <si>
    <t>Almond Croissant</t>
  </si>
  <si>
    <t>Ladakh</t>
  </si>
  <si>
    <t>Ginger Scone</t>
  </si>
  <si>
    <t>Cranberry Scone</t>
  </si>
  <si>
    <t>Jamaican Coffee River Rg</t>
  </si>
  <si>
    <t>Dark chocolate Lg</t>
  </si>
  <si>
    <t>Our Old Time Diner Blend Lg</t>
  </si>
  <si>
    <t>Assam</t>
  </si>
  <si>
    <t>Our Old Time Diner Blend Rg</t>
  </si>
  <si>
    <t>Columbian Medium Roast Rg</t>
  </si>
  <si>
    <t>Puducherry</t>
  </si>
  <si>
    <t>English Breakfast Lg</t>
  </si>
  <si>
    <t>Chocolate Croissant</t>
  </si>
  <si>
    <t>Morning Sunrise Chai Lg</t>
  </si>
  <si>
    <t>Nagaland</t>
  </si>
  <si>
    <t>Espresso shot</t>
  </si>
  <si>
    <t>Mizoram</t>
  </si>
  <si>
    <t>Odisha</t>
  </si>
  <si>
    <t>Cappuccino Lg</t>
  </si>
  <si>
    <t>Lemon Grass Rg</t>
  </si>
  <si>
    <t>Cappuccino</t>
  </si>
  <si>
    <t>Andaman and Nicobar Islands</t>
  </si>
  <si>
    <t>Madhya Pradesh</t>
  </si>
  <si>
    <t>Earl Grey Lg</t>
  </si>
  <si>
    <t>Tripura</t>
  </si>
  <si>
    <t>House blend Beans</t>
  </si>
  <si>
    <t>Our Old Time Diner Blend</t>
  </si>
  <si>
    <t>Biscotti</t>
  </si>
  <si>
    <t>Ginger Biscotti</t>
  </si>
  <si>
    <t>Columbian Medium Roast Lg</t>
  </si>
  <si>
    <t>Traditional Blend Chai Rg</t>
  </si>
  <si>
    <t>Tamil Nadu</t>
  </si>
  <si>
    <t>Sustainably Grown Organic Rg</t>
  </si>
  <si>
    <t>Sikkim</t>
  </si>
  <si>
    <t>Himachal Pradesh</t>
  </si>
  <si>
    <t>Oatmeal Scone</t>
  </si>
  <si>
    <t>Sustainably Grown Organic Lg</t>
  </si>
  <si>
    <t>Columbian Medium Roast Sm</t>
  </si>
  <si>
    <t>Hazelnut syrup</t>
  </si>
  <si>
    <t>Ouro Brasileiro shot</t>
  </si>
  <si>
    <t>Peppermint Lg</t>
  </si>
  <si>
    <t>Branded</t>
  </si>
  <si>
    <t>Clothing</t>
  </si>
  <si>
    <t>I Need My Bean! T-shirt</t>
  </si>
  <si>
    <t>Lemon Grass Lg</t>
  </si>
  <si>
    <t>Espresso Beans</t>
  </si>
  <si>
    <t>Espresso Roast</t>
  </si>
  <si>
    <t>Morning Sunrise Chai Rg</t>
  </si>
  <si>
    <t>Bihar</t>
  </si>
  <si>
    <t>Traditional Blend Chai Lg</t>
  </si>
  <si>
    <t>Organic Decaf Blend</t>
  </si>
  <si>
    <t>Telangana</t>
  </si>
  <si>
    <t>Hazelnut Biscotti</t>
  </si>
  <si>
    <t>Rajasthan</t>
  </si>
  <si>
    <t>Brazilian Rg</t>
  </si>
  <si>
    <t>Spicy Eye Opener Chai Rg</t>
  </si>
  <si>
    <t>Croissant</t>
  </si>
  <si>
    <t>Chocolate Chip Biscotti</t>
  </si>
  <si>
    <t>Green tea</t>
  </si>
  <si>
    <t>Serenity Green Tea</t>
  </si>
  <si>
    <t>Chocolate syrup</t>
  </si>
  <si>
    <t>Primo Espresso Roast</t>
  </si>
  <si>
    <t>Packaged Chocolate</t>
  </si>
  <si>
    <t>Dark chocolate</t>
  </si>
  <si>
    <t>Green beans</t>
  </si>
  <si>
    <t>Guatemalan Sustainably Grown</t>
  </si>
  <si>
    <t>Gourmet Beans</t>
  </si>
  <si>
    <t>Columbian Medium Roast</t>
  </si>
  <si>
    <t>Housewares</t>
  </si>
  <si>
    <t>I Need My Bean! Latte cup</t>
  </si>
  <si>
    <t>Premium Beans</t>
  </si>
  <si>
    <t>Jamacian Coffee River</t>
  </si>
  <si>
    <t>Chai tea</t>
  </si>
  <si>
    <t>Spicy Eye Opener Chai</t>
  </si>
  <si>
    <t>Organic Chocolate</t>
  </si>
  <si>
    <t>Sustainably Grown Organic</t>
  </si>
  <si>
    <t>Chili Mayan</t>
  </si>
  <si>
    <t>Morning Sunrise Chai</t>
  </si>
  <si>
    <t>Traditional Blend Chai</t>
  </si>
  <si>
    <t>Herbal tea</t>
  </si>
  <si>
    <t>Peppermint</t>
  </si>
  <si>
    <t>Earl Grey</t>
  </si>
  <si>
    <t>Ethiopia</t>
  </si>
  <si>
    <t>Lemon Grass</t>
  </si>
  <si>
    <t>Civet Cat</t>
  </si>
  <si>
    <t>I Need My Bean! Diner mug</t>
  </si>
  <si>
    <t>Total Revenue</t>
  </si>
  <si>
    <t>Total Profit</t>
  </si>
  <si>
    <t>Profit margin</t>
  </si>
  <si>
    <t>Avg order Value</t>
  </si>
  <si>
    <t>Total Transaction</t>
  </si>
  <si>
    <t>Sales</t>
  </si>
  <si>
    <t>Row Labels</t>
  </si>
  <si>
    <t>Grand Total</t>
  </si>
  <si>
    <t>Sum of Sales</t>
  </si>
  <si>
    <t>Month</t>
  </si>
  <si>
    <t>Time</t>
  </si>
  <si>
    <t>Sum of Profit</t>
  </si>
  <si>
    <t>Apr-2023</t>
  </si>
  <si>
    <t>Jan-2023</t>
  </si>
  <si>
    <t>Jun-2023</t>
  </si>
  <si>
    <t>Average of Sales</t>
  </si>
  <si>
    <t>Feb-2023</t>
  </si>
  <si>
    <t>Mar-2023</t>
  </si>
  <si>
    <t>May-2023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</si>
</sst>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Aptos Narrow"/>
      <family val="2"/>
      <scheme val="minor"/>
    </font>
    <font>
      <b/>
      <sz val="11"/>
      <color theme="1"/>
      <name val="Aptos Narrow"/>
      <family val="2"/>
      <scheme val="minor"/>
    </font>
    <font>
      <sz val="11"/>
      <color theme="1"/>
      <name val="Amasis MT Pro Black"/>
      <family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64" fontId="0" fillId="0" borderId="0" xfId="0" applyNumberFormat="1"/>
    <xf numFmtId="10" fontId="0" fillId="0" borderId="0" xfId="0" applyNumberFormat="1"/>
    <xf numFmtId="0" fontId="1" fillId="0" borderId="0" xfId="0" applyFont="1"/>
    <xf numFmtId="0" fontId="0" fillId="0" borderId="0" xfId="0" pivotButton="1"/>
    <xf numFmtId="0" fontId="0" fillId="0" borderId="0" xfId="0" applyAlignment="1">
      <alignment horizontal="left"/>
    </xf>
    <xf numFmtId="0" fontId="2" fillId="0" borderId="0" xfId="0" applyFon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[coffee_sales_dashboard.xlsx]Pivot!PivotTable2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Sales/Profit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Pivot!$M$4</c:f>
              <c:strCache>
                <c:ptCount val="1"/>
                <c:pt idx="0">
                  <c:v>Sum of Profit</c:v>
                </c:pt>
              </c:strCache>
            </c:strRef>
          </c:tx>
          <c:spPr>
            <a:ln w="28575" cap="rnd">
              <a:solidFill>
                <a:schemeClr val="accent1"/>
              </a:solidFill>
              <a:round/>
            </a:ln>
            <a:effectLst/>
          </c:spPr>
          <c:marker>
            <c:symbol val="none"/>
          </c:marker>
          <c:cat>
            <c:strRef>
              <c:f>Pivot!$L$5:$L$11</c:f>
              <c:strCache>
                <c:ptCount val="6"/>
                <c:pt idx="0">
                  <c:v>Apr-2023</c:v>
                </c:pt>
                <c:pt idx="1">
                  <c:v>Feb-2023</c:v>
                </c:pt>
                <c:pt idx="2">
                  <c:v>Jan-2023</c:v>
                </c:pt>
                <c:pt idx="3">
                  <c:v>Jun-2023</c:v>
                </c:pt>
                <c:pt idx="4">
                  <c:v>Mar-2023</c:v>
                </c:pt>
                <c:pt idx="5">
                  <c:v>May-2023</c:v>
                </c:pt>
              </c:strCache>
            </c:strRef>
          </c:cat>
          <c:val>
            <c:numRef>
              <c:f>Pivot!$M$5:$M$11</c:f>
              <c:numCache>
                <c:formatCode>General</c:formatCode>
                <c:ptCount val="6"/>
                <c:pt idx="0">
                  <c:v>3211.7457813553524</c:v>
                </c:pt>
                <c:pt idx="1">
                  <c:v>1965.3730450388946</c:v>
                </c:pt>
                <c:pt idx="2">
                  <c:v>2124.2388599066821</c:v>
                </c:pt>
                <c:pt idx="3">
                  <c:v>4319.6895940464983</c:v>
                </c:pt>
                <c:pt idx="4">
                  <c:v>2691.9500350458366</c:v>
                </c:pt>
                <c:pt idx="5">
                  <c:v>4280.2715144484737</c:v>
                </c:pt>
              </c:numCache>
            </c:numRef>
          </c:val>
          <c:smooth val="0"/>
          <c:extLst>
            <c:ext xmlns:c16="http://schemas.microsoft.com/office/drawing/2014/chart" uri="{C3380CC4-5D6E-409C-BE32-E72D297353CC}">
              <c16:uniqueId val="{00000000-23B2-41A6-88B3-BE0774E4D564}"/>
            </c:ext>
          </c:extLst>
        </c:ser>
        <c:ser>
          <c:idx val="1"/>
          <c:order val="1"/>
          <c:tx>
            <c:strRef>
              <c:f>Pivot!$N$4</c:f>
              <c:strCache>
                <c:ptCount val="1"/>
                <c:pt idx="0">
                  <c:v>Sum of Sales</c:v>
                </c:pt>
              </c:strCache>
            </c:strRef>
          </c:tx>
          <c:spPr>
            <a:ln w="28575" cap="rnd">
              <a:solidFill>
                <a:schemeClr val="accent2"/>
              </a:solidFill>
              <a:round/>
            </a:ln>
            <a:effectLst/>
          </c:spPr>
          <c:marker>
            <c:symbol val="none"/>
          </c:marker>
          <c:cat>
            <c:strRef>
              <c:f>Pivot!$L$5:$L$11</c:f>
              <c:strCache>
                <c:ptCount val="6"/>
                <c:pt idx="0">
                  <c:v>Apr-2023</c:v>
                </c:pt>
                <c:pt idx="1">
                  <c:v>Feb-2023</c:v>
                </c:pt>
                <c:pt idx="2">
                  <c:v>Jan-2023</c:v>
                </c:pt>
                <c:pt idx="3">
                  <c:v>Jun-2023</c:v>
                </c:pt>
                <c:pt idx="4">
                  <c:v>Mar-2023</c:v>
                </c:pt>
                <c:pt idx="5">
                  <c:v>May-2023</c:v>
                </c:pt>
              </c:strCache>
            </c:strRef>
          </c:cat>
          <c:val>
            <c:numRef>
              <c:f>Pivot!$N$5:$N$11</c:f>
              <c:numCache>
                <c:formatCode>General</c:formatCode>
                <c:ptCount val="6"/>
                <c:pt idx="0">
                  <c:v>115850.72250000005</c:v>
                </c:pt>
                <c:pt idx="1">
                  <c:v>70628.767499999987</c:v>
                </c:pt>
                <c:pt idx="2">
                  <c:v>76310.452500000014</c:v>
                </c:pt>
                <c:pt idx="3">
                  <c:v>156662.43000000002</c:v>
                </c:pt>
                <c:pt idx="4">
                  <c:v>96933.727500000008</c:v>
                </c:pt>
                <c:pt idx="5">
                  <c:v>154617.15000000017</c:v>
                </c:pt>
              </c:numCache>
            </c:numRef>
          </c:val>
          <c:smooth val="0"/>
          <c:extLst>
            <c:ext xmlns:c16="http://schemas.microsoft.com/office/drawing/2014/chart" uri="{C3380CC4-5D6E-409C-BE32-E72D297353CC}">
              <c16:uniqueId val="{00000001-23B2-41A6-88B3-BE0774E4D564}"/>
            </c:ext>
          </c:extLst>
        </c:ser>
        <c:dLbls>
          <c:showLegendKey val="0"/>
          <c:showVal val="0"/>
          <c:showCatName val="0"/>
          <c:showSerName val="0"/>
          <c:showPercent val="0"/>
          <c:showBubbleSize val="0"/>
        </c:dLbls>
        <c:smooth val="0"/>
        <c:axId val="486540607"/>
        <c:axId val="486540127"/>
      </c:lineChart>
      <c:catAx>
        <c:axId val="48654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40127"/>
        <c:crosses val="autoZero"/>
        <c:auto val="1"/>
        <c:lblAlgn val="ctr"/>
        <c:lblOffset val="100"/>
        <c:noMultiLvlLbl val="0"/>
      </c:catAx>
      <c:valAx>
        <c:axId val="48654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4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[coffee_sales_dashboard.xlsx]Pivot!PivotTable3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Pivot!$Q$4</c:f>
              <c:strCache>
                <c:ptCount val="1"/>
                <c:pt idx="0">
                  <c:v>Total</c:v>
                </c:pt>
              </c:strCache>
            </c:strRef>
          </c:tx>
          <c:spPr>
            <a:solidFill>
              <a:schemeClr val="accent1"/>
            </a:solidFill>
            <a:ln>
              <a:noFill/>
            </a:ln>
            <a:effectLst/>
          </c:spPr>
          <c:invertIfNegative val="0"/>
          <c:cat>
            <c:strRef>
              <c:f>Pivot!$P$5:$P$34</c:f>
              <c:strCache>
                <c:ptCount val="29"/>
                <c:pt idx="0">
                  <c:v>Green tea</c:v>
                </c:pt>
                <c:pt idx="1">
                  <c:v>Herbal tea</c:v>
                </c:pt>
                <c:pt idx="2">
                  <c:v>Drinking Chocolate</c:v>
                </c:pt>
                <c:pt idx="3">
                  <c:v>Green beans</c:v>
                </c:pt>
                <c:pt idx="4">
                  <c:v>Organic Chocolate</c:v>
                </c:pt>
                <c:pt idx="5">
                  <c:v>Sugar free syrup</c:v>
                </c:pt>
                <c:pt idx="6">
                  <c:v>Black tea</c:v>
                </c:pt>
                <c:pt idx="7">
                  <c:v>Espresso Beans</c:v>
                </c:pt>
                <c:pt idx="8">
                  <c:v>House blend Beans</c:v>
                </c:pt>
                <c:pt idx="9">
                  <c:v>Chai tea</c:v>
                </c:pt>
                <c:pt idx="10">
                  <c:v>Gourmet Beans</c:v>
                </c:pt>
                <c:pt idx="11">
                  <c:v>Regular syrup</c:v>
                </c:pt>
                <c:pt idx="12">
                  <c:v>Clothing</c:v>
                </c:pt>
                <c:pt idx="13">
                  <c:v>Housewares</c:v>
                </c:pt>
                <c:pt idx="14">
                  <c:v>Organic Beans</c:v>
                </c:pt>
                <c:pt idx="15">
                  <c:v>Premium Beans</c:v>
                </c:pt>
                <c:pt idx="16">
                  <c:v>Biscotti</c:v>
                </c:pt>
                <c:pt idx="17">
                  <c:v>Brewed Green tea</c:v>
                </c:pt>
                <c:pt idx="18">
                  <c:v>Pastry</c:v>
                </c:pt>
                <c:pt idx="19">
                  <c:v>Drip coffee</c:v>
                </c:pt>
                <c:pt idx="20">
                  <c:v>Organic brewed coffee</c:v>
                </c:pt>
                <c:pt idx="21">
                  <c:v>Premium brewed coffee</c:v>
                </c:pt>
                <c:pt idx="22">
                  <c:v>Scone</c:v>
                </c:pt>
                <c:pt idx="23">
                  <c:v>Brewed Black tea</c:v>
                </c:pt>
                <c:pt idx="24">
                  <c:v>Brewed herbal tea</c:v>
                </c:pt>
                <c:pt idx="25">
                  <c:v>Gourmet brewed coffee</c:v>
                </c:pt>
                <c:pt idx="26">
                  <c:v>Hot chocolate</c:v>
                </c:pt>
                <c:pt idx="27">
                  <c:v>Brewed Chai tea</c:v>
                </c:pt>
                <c:pt idx="28">
                  <c:v>Barista Espresso</c:v>
                </c:pt>
              </c:strCache>
            </c:strRef>
          </c:cat>
          <c:val>
            <c:numRef>
              <c:f>Pivot!$Q$5:$Q$34</c:f>
              <c:numCache>
                <c:formatCode>General</c:formatCode>
                <c:ptCount val="29"/>
                <c:pt idx="0">
                  <c:v>797.8125</c:v>
                </c:pt>
                <c:pt idx="1">
                  <c:v>1436.4750000000001</c:v>
                </c:pt>
                <c:pt idx="2">
                  <c:v>1682.115</c:v>
                </c:pt>
                <c:pt idx="3">
                  <c:v>1725</c:v>
                </c:pt>
                <c:pt idx="4">
                  <c:v>1989.3</c:v>
                </c:pt>
                <c:pt idx="5">
                  <c:v>2322.0000000000005</c:v>
                </c:pt>
                <c:pt idx="6">
                  <c:v>2436.6374999999998</c:v>
                </c:pt>
                <c:pt idx="7">
                  <c:v>3776.7</c:v>
                </c:pt>
                <c:pt idx="8">
                  <c:v>4171.5</c:v>
                </c:pt>
                <c:pt idx="9">
                  <c:v>4767.4125000000004</c:v>
                </c:pt>
                <c:pt idx="10">
                  <c:v>4794.75</c:v>
                </c:pt>
                <c:pt idx="11">
                  <c:v>5630.4000000000051</c:v>
                </c:pt>
                <c:pt idx="12">
                  <c:v>5952</c:v>
                </c:pt>
                <c:pt idx="13">
                  <c:v>7548</c:v>
                </c:pt>
                <c:pt idx="14">
                  <c:v>9339</c:v>
                </c:pt>
                <c:pt idx="15">
                  <c:v>11308.6875</c:v>
                </c:pt>
                <c:pt idx="16">
                  <c:v>20511.494999999999</c:v>
                </c:pt>
                <c:pt idx="17">
                  <c:v>22634.25</c:v>
                </c:pt>
                <c:pt idx="18">
                  <c:v>23256.674999999999</c:v>
                </c:pt>
                <c:pt idx="19">
                  <c:v>31694.625</c:v>
                </c:pt>
                <c:pt idx="20">
                  <c:v>34341.825000000012</c:v>
                </c:pt>
                <c:pt idx="21">
                  <c:v>36667.274999999965</c:v>
                </c:pt>
                <c:pt idx="22">
                  <c:v>38633.865000000005</c:v>
                </c:pt>
                <c:pt idx="23">
                  <c:v>44701.125</c:v>
                </c:pt>
                <c:pt idx="24">
                  <c:v>45262.125</c:v>
                </c:pt>
                <c:pt idx="25">
                  <c:v>69284.399999999951</c:v>
                </c:pt>
                <c:pt idx="26">
                  <c:v>69355.3125</c:v>
                </c:pt>
                <c:pt idx="27">
                  <c:v>74609.137500000084</c:v>
                </c:pt>
                <c:pt idx="28">
                  <c:v>90373.350000000035</c:v>
                </c:pt>
              </c:numCache>
            </c:numRef>
          </c:val>
          <c:extLst>
            <c:ext xmlns:c16="http://schemas.microsoft.com/office/drawing/2014/chart" uri="{C3380CC4-5D6E-409C-BE32-E72D297353CC}">
              <c16:uniqueId val="{00000000-8C4F-4E49-BE96-1CB53AFF00C0}"/>
            </c:ext>
          </c:extLst>
        </c:ser>
        <c:dLbls>
          <c:showLegendKey val="0"/>
          <c:showVal val="0"/>
          <c:showCatName val="0"/>
          <c:showSerName val="0"/>
          <c:showPercent val="0"/>
          <c:showBubbleSize val="0"/>
        </c:dLbls>
        <c:gapWidth val="182"/>
        <c:axId val="1002901647"/>
        <c:axId val="1000597999"/>
      </c:barChart>
      <c:catAx>
        <c:axId val="1002901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597999"/>
        <c:crosses val="autoZero"/>
        <c:auto val="1"/>
        <c:lblAlgn val="ctr"/>
        <c:lblOffset val="100"/>
        <c:noMultiLvlLbl val="0"/>
      </c:catAx>
      <c:valAx>
        <c:axId val="1000597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90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[coffee_sales_dashboard.xlsx]Pivot!PivotTable4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Pivot!$T$4</c:f>
              <c:strCache>
                <c:ptCount val="1"/>
                <c:pt idx="0">
                  <c:v>Total</c:v>
                </c:pt>
              </c:strCache>
            </c:strRef>
          </c:tx>
          <c:spPr>
            <a:solidFill>
              <a:schemeClr val="accent1"/>
            </a:solidFill>
            <a:ln>
              <a:noFill/>
            </a:ln>
            <a:effectLst/>
          </c:spPr>
          <c:invertIfNegative val="0"/>
          <c:cat>
            <c:strRef>
              <c:f>Pivot!$S$5:$S$20</c:f>
              <c:strCache>
                <c:ptCount val="1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strCache>
            </c:strRef>
          </c:cat>
          <c:val>
            <c:numRef>
              <c:f>Pivot!$T$5:$T$20</c:f>
              <c:numCache>
                <c:formatCode>General</c:formatCode>
                <c:ptCount val="15"/>
                <c:pt idx="0">
                  <c:v>65.51051980198018</c:v>
                </c:pt>
                <c:pt idx="1">
                  <c:v>67.194881756756772</c:v>
                </c:pt>
                <c:pt idx="2">
                  <c:v>68.011361365528742</c:v>
                </c:pt>
                <c:pt idx="3">
                  <c:v>67.978756157635473</c:v>
                </c:pt>
                <c:pt idx="4">
                  <c:v>69.017321852731627</c:v>
                </c:pt>
                <c:pt idx="5">
                  <c:v>66.764285156249997</c:v>
                </c:pt>
                <c:pt idx="6">
                  <c:v>66.069608239095288</c:v>
                </c:pt>
                <c:pt idx="7">
                  <c:v>65.231958405545953</c:v>
                </c:pt>
                <c:pt idx="8">
                  <c:v>67.78808752025931</c:v>
                </c:pt>
                <c:pt idx="9">
                  <c:v>67.3968103448276</c:v>
                </c:pt>
                <c:pt idx="10">
                  <c:v>62.628507194244584</c:v>
                </c:pt>
                <c:pt idx="11">
                  <c:v>64.885172872340419</c:v>
                </c:pt>
                <c:pt idx="12">
                  <c:v>69.830668604651166</c:v>
                </c:pt>
                <c:pt idx="13">
                  <c:v>66.05187500000001</c:v>
                </c:pt>
                <c:pt idx="14">
                  <c:v>64.849736842105258</c:v>
                </c:pt>
              </c:numCache>
            </c:numRef>
          </c:val>
          <c:extLst>
            <c:ext xmlns:c16="http://schemas.microsoft.com/office/drawing/2014/chart" uri="{C3380CC4-5D6E-409C-BE32-E72D297353CC}">
              <c16:uniqueId val="{00000000-C2E5-4638-8D8A-6D2DAD5D5BE2}"/>
            </c:ext>
          </c:extLst>
        </c:ser>
        <c:dLbls>
          <c:showLegendKey val="0"/>
          <c:showVal val="0"/>
          <c:showCatName val="0"/>
          <c:showSerName val="0"/>
          <c:showPercent val="0"/>
          <c:showBubbleSize val="0"/>
        </c:dLbls>
        <c:gapWidth val="219"/>
        <c:overlap val="-27"/>
        <c:axId val="1984971823"/>
        <c:axId val="1984965103"/>
      </c:barChart>
      <c:catAx>
        <c:axId val="198497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65103"/>
        <c:crosses val="autoZero"/>
        <c:auto val="1"/>
        <c:lblAlgn val="ctr"/>
        <c:lblOffset val="100"/>
        <c:noMultiLvlLbl val="0"/>
      </c:catAx>
      <c:valAx>
        <c:axId val="198496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7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[coffee_sales_dashboard.xlsx]Pivot!PivotTable7</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Pivot!$Y$4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47-493B-8B42-F6AF45698B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47-493B-8B42-F6AF45698B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47-493B-8B42-F6AF45698B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47-493B-8B42-F6AF45698B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E47-493B-8B42-F6AF45698BF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E47-493B-8B42-F6AF45698BF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E47-493B-8B42-F6AF45698BF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E47-493B-8B42-F6AF45698BF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E47-493B-8B42-F6AF45698BF9}"/>
              </c:ext>
            </c:extLst>
          </c:dPt>
          <c:cat>
            <c:strRef>
              <c:f>Pivot!$X$5:$X$14</c:f>
              <c:strCache>
                <c:ptCount val="9"/>
                <c:pt idx="0">
                  <c:v>Bakery</c:v>
                </c:pt>
                <c:pt idx="1">
                  <c:v>Branded</c:v>
                </c:pt>
                <c:pt idx="2">
                  <c:v>Coffee</c:v>
                </c:pt>
                <c:pt idx="3">
                  <c:v>Coffee beans</c:v>
                </c:pt>
                <c:pt idx="4">
                  <c:v>Drinking Chocolate</c:v>
                </c:pt>
                <c:pt idx="5">
                  <c:v>Flavours</c:v>
                </c:pt>
                <c:pt idx="6">
                  <c:v>Loose Tea</c:v>
                </c:pt>
                <c:pt idx="7">
                  <c:v>Packaged Chocolate</c:v>
                </c:pt>
                <c:pt idx="8">
                  <c:v>Tea</c:v>
                </c:pt>
              </c:strCache>
            </c:strRef>
          </c:cat>
          <c:val>
            <c:numRef>
              <c:f>Pivot!$Y$5:$Y$14</c:f>
              <c:numCache>
                <c:formatCode>General</c:formatCode>
                <c:ptCount val="9"/>
                <c:pt idx="0">
                  <c:v>52.552318239795923</c:v>
                </c:pt>
                <c:pt idx="1">
                  <c:v>250</c:v>
                </c:pt>
                <c:pt idx="2">
                  <c:v>66.809644766997792</c:v>
                </c:pt>
                <c:pt idx="3">
                  <c:v>300.13365384615389</c:v>
                </c:pt>
                <c:pt idx="4">
                  <c:v>89.722267141009056</c:v>
                </c:pt>
                <c:pt idx="5">
                  <c:v>17.25032537960956</c:v>
                </c:pt>
                <c:pt idx="6">
                  <c:v>136.78750000000005</c:v>
                </c:pt>
                <c:pt idx="7">
                  <c:v>122.3805</c:v>
                </c:pt>
                <c:pt idx="8">
                  <c:v>62.381418693768751</c:v>
                </c:pt>
              </c:numCache>
            </c:numRef>
          </c:val>
          <c:extLst>
            <c:ext xmlns:c16="http://schemas.microsoft.com/office/drawing/2014/chart" uri="{C3380CC4-5D6E-409C-BE32-E72D297353CC}">
              <c16:uniqueId val="{00000012-3E47-493B-8B42-F6AF45698B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[coffee_sales_dashboard.xlsx]Pivot!PivotTable4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Pivot!$T$4</c:f>
              <c:strCache>
                <c:ptCount val="1"/>
                <c:pt idx="0">
                  <c:v>Total</c:v>
                </c:pt>
              </c:strCache>
            </c:strRef>
          </c:tx>
          <c:spPr>
            <a:solidFill>
              <a:schemeClr val="accent1"/>
            </a:solidFill>
            <a:ln>
              <a:noFill/>
            </a:ln>
            <a:effectLst/>
          </c:spPr>
          <c:invertIfNegative val="0"/>
          <c:cat>
            <c:strRef>
              <c:f>Pivot!$S$5:$S$20</c:f>
              <c:strCache>
                <c:ptCount val="1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strCache>
            </c:strRef>
          </c:cat>
          <c:val>
            <c:numRef>
              <c:f>Pivot!$T$5:$T$20</c:f>
              <c:numCache>
                <c:formatCode>General</c:formatCode>
                <c:ptCount val="15"/>
                <c:pt idx="0">
                  <c:v>65.51051980198018</c:v>
                </c:pt>
                <c:pt idx="1">
                  <c:v>67.194881756756772</c:v>
                </c:pt>
                <c:pt idx="2">
                  <c:v>68.011361365528742</c:v>
                </c:pt>
                <c:pt idx="3">
                  <c:v>67.978756157635473</c:v>
                </c:pt>
                <c:pt idx="4">
                  <c:v>69.017321852731627</c:v>
                </c:pt>
                <c:pt idx="5">
                  <c:v>66.764285156249997</c:v>
                </c:pt>
                <c:pt idx="6">
                  <c:v>66.069608239095288</c:v>
                </c:pt>
                <c:pt idx="7">
                  <c:v>65.231958405545953</c:v>
                </c:pt>
                <c:pt idx="8">
                  <c:v>67.78808752025931</c:v>
                </c:pt>
                <c:pt idx="9">
                  <c:v>67.3968103448276</c:v>
                </c:pt>
                <c:pt idx="10">
                  <c:v>62.628507194244584</c:v>
                </c:pt>
                <c:pt idx="11">
                  <c:v>64.885172872340419</c:v>
                </c:pt>
                <c:pt idx="12">
                  <c:v>69.830668604651166</c:v>
                </c:pt>
                <c:pt idx="13">
                  <c:v>66.05187500000001</c:v>
                </c:pt>
                <c:pt idx="14">
                  <c:v>64.849736842105258</c:v>
                </c:pt>
              </c:numCache>
            </c:numRef>
          </c:val>
          <c:extLst>
            <c:ext xmlns:c16="http://schemas.microsoft.com/office/drawing/2014/chart" uri="{C3380CC4-5D6E-409C-BE32-E72D297353CC}">
              <c16:uniqueId val="{00000000-C8F9-467C-9F6B-83AEC9AE6BAB}"/>
            </c:ext>
          </c:extLst>
        </c:ser>
        <c:dLbls>
          <c:showLegendKey val="0"/>
          <c:showVal val="0"/>
          <c:showCatName val="0"/>
          <c:showSerName val="0"/>
          <c:showPercent val="0"/>
          <c:showBubbleSize val="0"/>
        </c:dLbls>
        <c:gapWidth val="219"/>
        <c:overlap val="-27"/>
        <c:axId val="1984971823"/>
        <c:axId val="1984965103"/>
      </c:barChart>
      <c:catAx>
        <c:axId val="198497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65103"/>
        <c:crosses val="autoZero"/>
        <c:auto val="1"/>
        <c:lblAlgn val="ctr"/>
        <c:lblOffset val="100"/>
        <c:noMultiLvlLbl val="0"/>
      </c:catAx>
      <c:valAx>
        <c:axId val="198496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7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[coffee_sales_dashboard.xlsx]Pivot!PivotTable7</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a:t>
            </a:r>
            <a:r>
              <a:rPr lang="en-IN" b="1" baseline="0"/>
              <a:t> Sales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s>
    <c:plotArea>
      <c:layout/>
      <c:pieChart>
        <c:varyColors val="1"/>
        <c:ser>
          <c:idx val="0"/>
          <c:order val="0"/>
          <c:tx>
            <c:strRef>
              <c:f>Pivot!$Y$4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FF-44BB-9A41-DF3E2A8A20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FF-44BB-9A41-DF3E2A8A20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FF-44BB-9A41-DF3E2A8A20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FF-44BB-9A41-DF3E2A8A20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FF-44BB-9A41-DF3E2A8A207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5FF-44BB-9A41-DF3E2A8A207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5FF-44BB-9A41-DF3E2A8A207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5FF-44BB-9A41-DF3E2A8A207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5FF-44BB-9A41-DF3E2A8A2075}"/>
              </c:ext>
            </c:extLst>
          </c:dPt>
          <c:cat>
            <c:strRef>
              <c:f>Pivot!$X$5:$X$14</c:f>
              <c:strCache>
                <c:ptCount val="9"/>
                <c:pt idx="0">
                  <c:v>Bakery</c:v>
                </c:pt>
                <c:pt idx="1">
                  <c:v>Branded</c:v>
                </c:pt>
                <c:pt idx="2">
                  <c:v>Coffee</c:v>
                </c:pt>
                <c:pt idx="3">
                  <c:v>Coffee beans</c:v>
                </c:pt>
                <c:pt idx="4">
                  <c:v>Drinking Chocolate</c:v>
                </c:pt>
                <c:pt idx="5">
                  <c:v>Flavours</c:v>
                </c:pt>
                <c:pt idx="6">
                  <c:v>Loose Tea</c:v>
                </c:pt>
                <c:pt idx="7">
                  <c:v>Packaged Chocolate</c:v>
                </c:pt>
                <c:pt idx="8">
                  <c:v>Tea</c:v>
                </c:pt>
              </c:strCache>
            </c:strRef>
          </c:cat>
          <c:val>
            <c:numRef>
              <c:f>Pivot!$Y$5:$Y$14</c:f>
              <c:numCache>
                <c:formatCode>General</c:formatCode>
                <c:ptCount val="9"/>
                <c:pt idx="0">
                  <c:v>52.552318239795923</c:v>
                </c:pt>
                <c:pt idx="1">
                  <c:v>250</c:v>
                </c:pt>
                <c:pt idx="2">
                  <c:v>66.809644766997792</c:v>
                </c:pt>
                <c:pt idx="3">
                  <c:v>300.13365384615389</c:v>
                </c:pt>
                <c:pt idx="4">
                  <c:v>89.722267141009056</c:v>
                </c:pt>
                <c:pt idx="5">
                  <c:v>17.25032537960956</c:v>
                </c:pt>
                <c:pt idx="6">
                  <c:v>136.78750000000005</c:v>
                </c:pt>
                <c:pt idx="7">
                  <c:v>122.3805</c:v>
                </c:pt>
                <c:pt idx="8">
                  <c:v>62.381418693768751</c:v>
                </c:pt>
              </c:numCache>
            </c:numRef>
          </c:val>
          <c:extLst>
            <c:ext xmlns:c16="http://schemas.microsoft.com/office/drawing/2014/chart" uri="{C3380CC4-5D6E-409C-BE32-E72D297353CC}">
              <c16:uniqueId val="{00000012-75FF-44BB-9A41-DF3E2A8A20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[coffee_sales_dashboard.xlsx]Pivot!PivotTable2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a:t>
            </a:r>
            <a:r>
              <a:rPr lang="en-IN" b="1" baseline="0"/>
              <a:t> wise Sales/Profit</a:t>
            </a:r>
            <a:endParaRPr lang="en-IN" b="1"/>
          </a:p>
        </c:rich>
      </c:tx>
      <c:layout>
        <c:manualLayout>
          <c:xMode val="edge"/>
          <c:yMode val="edge"/>
          <c:x val="0.29068915206079637"/>
          <c:y val="9.66669091053351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Pivot!$M$4</c:f>
              <c:strCache>
                <c:ptCount val="1"/>
                <c:pt idx="0">
                  <c:v>Sum of Profit</c:v>
                </c:pt>
              </c:strCache>
            </c:strRef>
          </c:tx>
          <c:spPr>
            <a:ln w="28575" cap="rnd">
              <a:solidFill>
                <a:schemeClr val="accent1"/>
              </a:solidFill>
              <a:round/>
            </a:ln>
            <a:effectLst/>
          </c:spPr>
          <c:marker>
            <c:symbol val="none"/>
          </c:marker>
          <c:cat>
            <c:strRef>
              <c:f>Pivot!$L$5:$L$11</c:f>
              <c:strCache>
                <c:ptCount val="6"/>
                <c:pt idx="0">
                  <c:v>Apr-2023</c:v>
                </c:pt>
                <c:pt idx="1">
                  <c:v>Feb-2023</c:v>
                </c:pt>
                <c:pt idx="2">
                  <c:v>Jan-2023</c:v>
                </c:pt>
                <c:pt idx="3">
                  <c:v>Jun-2023</c:v>
                </c:pt>
                <c:pt idx="4">
                  <c:v>Mar-2023</c:v>
                </c:pt>
                <c:pt idx="5">
                  <c:v>May-2023</c:v>
                </c:pt>
              </c:strCache>
            </c:strRef>
          </c:cat>
          <c:val>
            <c:numRef>
              <c:f>Pivot!$M$5:$M$11</c:f>
              <c:numCache>
                <c:formatCode>General</c:formatCode>
                <c:ptCount val="6"/>
                <c:pt idx="0">
                  <c:v>3211.7457813553524</c:v>
                </c:pt>
                <c:pt idx="1">
                  <c:v>1965.3730450388946</c:v>
                </c:pt>
                <c:pt idx="2">
                  <c:v>2124.2388599066821</c:v>
                </c:pt>
                <c:pt idx="3">
                  <c:v>4319.6895940464983</c:v>
                </c:pt>
                <c:pt idx="4">
                  <c:v>2691.9500350458366</c:v>
                </c:pt>
                <c:pt idx="5">
                  <c:v>4280.2715144484737</c:v>
                </c:pt>
              </c:numCache>
            </c:numRef>
          </c:val>
          <c:smooth val="0"/>
          <c:extLst>
            <c:ext xmlns:c16="http://schemas.microsoft.com/office/drawing/2014/chart" uri="{C3380CC4-5D6E-409C-BE32-E72D297353CC}">
              <c16:uniqueId val="{00000000-1C3F-4813-8C91-29016318803C}"/>
            </c:ext>
          </c:extLst>
        </c:ser>
        <c:ser>
          <c:idx val="1"/>
          <c:order val="1"/>
          <c:tx>
            <c:strRef>
              <c:f>Pivot!$N$4</c:f>
              <c:strCache>
                <c:ptCount val="1"/>
                <c:pt idx="0">
                  <c:v>Sum of Sales</c:v>
                </c:pt>
              </c:strCache>
            </c:strRef>
          </c:tx>
          <c:spPr>
            <a:ln w="28575" cap="rnd">
              <a:solidFill>
                <a:schemeClr val="accent2"/>
              </a:solidFill>
              <a:round/>
            </a:ln>
            <a:effectLst/>
          </c:spPr>
          <c:marker>
            <c:symbol val="none"/>
          </c:marker>
          <c:cat>
            <c:strRef>
              <c:f>Pivot!$L$5:$L$11</c:f>
              <c:strCache>
                <c:ptCount val="6"/>
                <c:pt idx="0">
                  <c:v>Apr-2023</c:v>
                </c:pt>
                <c:pt idx="1">
                  <c:v>Feb-2023</c:v>
                </c:pt>
                <c:pt idx="2">
                  <c:v>Jan-2023</c:v>
                </c:pt>
                <c:pt idx="3">
                  <c:v>Jun-2023</c:v>
                </c:pt>
                <c:pt idx="4">
                  <c:v>Mar-2023</c:v>
                </c:pt>
                <c:pt idx="5">
                  <c:v>May-2023</c:v>
                </c:pt>
              </c:strCache>
            </c:strRef>
          </c:cat>
          <c:val>
            <c:numRef>
              <c:f>Pivot!$N$5:$N$11</c:f>
              <c:numCache>
                <c:formatCode>General</c:formatCode>
                <c:ptCount val="6"/>
                <c:pt idx="0">
                  <c:v>115850.72250000005</c:v>
                </c:pt>
                <c:pt idx="1">
                  <c:v>70628.767499999987</c:v>
                </c:pt>
                <c:pt idx="2">
                  <c:v>76310.452500000014</c:v>
                </c:pt>
                <c:pt idx="3">
                  <c:v>156662.43000000002</c:v>
                </c:pt>
                <c:pt idx="4">
                  <c:v>96933.727500000008</c:v>
                </c:pt>
                <c:pt idx="5">
                  <c:v>154617.15000000017</c:v>
                </c:pt>
              </c:numCache>
            </c:numRef>
          </c:val>
          <c:smooth val="0"/>
          <c:extLst>
            <c:ext xmlns:c16="http://schemas.microsoft.com/office/drawing/2014/chart" uri="{C3380CC4-5D6E-409C-BE32-E72D297353CC}">
              <c16:uniqueId val="{00000001-1C3F-4813-8C91-29016318803C}"/>
            </c:ext>
          </c:extLst>
        </c:ser>
        <c:dLbls>
          <c:showLegendKey val="0"/>
          <c:showVal val="0"/>
          <c:showCatName val="0"/>
          <c:showSerName val="0"/>
          <c:showPercent val="0"/>
          <c:showBubbleSize val="0"/>
        </c:dLbls>
        <c:smooth val="0"/>
        <c:axId val="486540607"/>
        <c:axId val="486540127"/>
      </c:lineChart>
      <c:catAx>
        <c:axId val="48654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40127"/>
        <c:crosses val="autoZero"/>
        <c:auto val="1"/>
        <c:lblAlgn val="ctr"/>
        <c:lblOffset val="100"/>
        <c:noMultiLvlLbl val="0"/>
      </c:catAx>
      <c:valAx>
        <c:axId val="48654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4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[coffee_sales_dashboard.xlsx]Pivot!PivotTable3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Pivot!$Q$4</c:f>
              <c:strCache>
                <c:ptCount val="1"/>
                <c:pt idx="0">
                  <c:v>Total</c:v>
                </c:pt>
              </c:strCache>
            </c:strRef>
          </c:tx>
          <c:spPr>
            <a:solidFill>
              <a:schemeClr val="accent1"/>
            </a:solidFill>
            <a:ln>
              <a:noFill/>
            </a:ln>
            <a:effectLst/>
          </c:spPr>
          <c:invertIfNegative val="0"/>
          <c:cat>
            <c:strRef>
              <c:f>Pivot!$P$5:$P$34</c:f>
              <c:strCache>
                <c:ptCount val="29"/>
                <c:pt idx="0">
                  <c:v>Green tea</c:v>
                </c:pt>
                <c:pt idx="1">
                  <c:v>Herbal tea</c:v>
                </c:pt>
                <c:pt idx="2">
                  <c:v>Drinking Chocolate</c:v>
                </c:pt>
                <c:pt idx="3">
                  <c:v>Green beans</c:v>
                </c:pt>
                <c:pt idx="4">
                  <c:v>Organic Chocolate</c:v>
                </c:pt>
                <c:pt idx="5">
                  <c:v>Sugar free syrup</c:v>
                </c:pt>
                <c:pt idx="6">
                  <c:v>Black tea</c:v>
                </c:pt>
                <c:pt idx="7">
                  <c:v>Espresso Beans</c:v>
                </c:pt>
                <c:pt idx="8">
                  <c:v>House blend Beans</c:v>
                </c:pt>
                <c:pt idx="9">
                  <c:v>Chai tea</c:v>
                </c:pt>
                <c:pt idx="10">
                  <c:v>Gourmet Beans</c:v>
                </c:pt>
                <c:pt idx="11">
                  <c:v>Regular syrup</c:v>
                </c:pt>
                <c:pt idx="12">
                  <c:v>Clothing</c:v>
                </c:pt>
                <c:pt idx="13">
                  <c:v>Housewares</c:v>
                </c:pt>
                <c:pt idx="14">
                  <c:v>Organic Beans</c:v>
                </c:pt>
                <c:pt idx="15">
                  <c:v>Premium Beans</c:v>
                </c:pt>
                <c:pt idx="16">
                  <c:v>Biscotti</c:v>
                </c:pt>
                <c:pt idx="17">
                  <c:v>Brewed Green tea</c:v>
                </c:pt>
                <c:pt idx="18">
                  <c:v>Pastry</c:v>
                </c:pt>
                <c:pt idx="19">
                  <c:v>Drip coffee</c:v>
                </c:pt>
                <c:pt idx="20">
                  <c:v>Organic brewed coffee</c:v>
                </c:pt>
                <c:pt idx="21">
                  <c:v>Premium brewed coffee</c:v>
                </c:pt>
                <c:pt idx="22">
                  <c:v>Scone</c:v>
                </c:pt>
                <c:pt idx="23">
                  <c:v>Brewed Black tea</c:v>
                </c:pt>
                <c:pt idx="24">
                  <c:v>Brewed herbal tea</c:v>
                </c:pt>
                <c:pt idx="25">
                  <c:v>Gourmet brewed coffee</c:v>
                </c:pt>
                <c:pt idx="26">
                  <c:v>Hot chocolate</c:v>
                </c:pt>
                <c:pt idx="27">
                  <c:v>Brewed Chai tea</c:v>
                </c:pt>
                <c:pt idx="28">
                  <c:v>Barista Espresso</c:v>
                </c:pt>
              </c:strCache>
            </c:strRef>
          </c:cat>
          <c:val>
            <c:numRef>
              <c:f>Pivot!$Q$5:$Q$34</c:f>
              <c:numCache>
                <c:formatCode>General</c:formatCode>
                <c:ptCount val="29"/>
                <c:pt idx="0">
                  <c:v>797.8125</c:v>
                </c:pt>
                <c:pt idx="1">
                  <c:v>1436.4750000000001</c:v>
                </c:pt>
                <c:pt idx="2">
                  <c:v>1682.115</c:v>
                </c:pt>
                <c:pt idx="3">
                  <c:v>1725</c:v>
                </c:pt>
                <c:pt idx="4">
                  <c:v>1989.3</c:v>
                </c:pt>
                <c:pt idx="5">
                  <c:v>2322.0000000000005</c:v>
                </c:pt>
                <c:pt idx="6">
                  <c:v>2436.6374999999998</c:v>
                </c:pt>
                <c:pt idx="7">
                  <c:v>3776.7</c:v>
                </c:pt>
                <c:pt idx="8">
                  <c:v>4171.5</c:v>
                </c:pt>
                <c:pt idx="9">
                  <c:v>4767.4125000000004</c:v>
                </c:pt>
                <c:pt idx="10">
                  <c:v>4794.75</c:v>
                </c:pt>
                <c:pt idx="11">
                  <c:v>5630.4000000000051</c:v>
                </c:pt>
                <c:pt idx="12">
                  <c:v>5952</c:v>
                </c:pt>
                <c:pt idx="13">
                  <c:v>7548</c:v>
                </c:pt>
                <c:pt idx="14">
                  <c:v>9339</c:v>
                </c:pt>
                <c:pt idx="15">
                  <c:v>11308.6875</c:v>
                </c:pt>
                <c:pt idx="16">
                  <c:v>20511.494999999999</c:v>
                </c:pt>
                <c:pt idx="17">
                  <c:v>22634.25</c:v>
                </c:pt>
                <c:pt idx="18">
                  <c:v>23256.674999999999</c:v>
                </c:pt>
                <c:pt idx="19">
                  <c:v>31694.625</c:v>
                </c:pt>
                <c:pt idx="20">
                  <c:v>34341.825000000012</c:v>
                </c:pt>
                <c:pt idx="21">
                  <c:v>36667.274999999965</c:v>
                </c:pt>
                <c:pt idx="22">
                  <c:v>38633.865000000005</c:v>
                </c:pt>
                <c:pt idx="23">
                  <c:v>44701.125</c:v>
                </c:pt>
                <c:pt idx="24">
                  <c:v>45262.125</c:v>
                </c:pt>
                <c:pt idx="25">
                  <c:v>69284.399999999951</c:v>
                </c:pt>
                <c:pt idx="26">
                  <c:v>69355.3125</c:v>
                </c:pt>
                <c:pt idx="27">
                  <c:v>74609.137500000084</c:v>
                </c:pt>
                <c:pt idx="28">
                  <c:v>90373.350000000035</c:v>
                </c:pt>
              </c:numCache>
            </c:numRef>
          </c:val>
          <c:extLst>
            <c:ext xmlns:c16="http://schemas.microsoft.com/office/drawing/2014/chart" uri="{C3380CC4-5D6E-409C-BE32-E72D297353CC}">
              <c16:uniqueId val="{00000000-BD0D-4A9C-8528-A6AFD52951D1}"/>
            </c:ext>
          </c:extLst>
        </c:ser>
        <c:dLbls>
          <c:showLegendKey val="0"/>
          <c:showVal val="0"/>
          <c:showCatName val="0"/>
          <c:showSerName val="0"/>
          <c:showPercent val="0"/>
          <c:showBubbleSize val="0"/>
        </c:dLbls>
        <c:gapWidth val="182"/>
        <c:axId val="1002901647"/>
        <c:axId val="1000597999"/>
      </c:barChart>
      <c:catAx>
        <c:axId val="1002901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597999"/>
        <c:crosses val="autoZero"/>
        <c:auto val="1"/>
        <c:lblAlgn val="ctr"/>
        <c:lblOffset val="100"/>
        <c:noMultiLvlLbl val="0"/>
      </c:catAx>
      <c:valAx>
        <c:axId val="1000597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90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wise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State wise Sales</a:t>
          </a:r>
        </a:p>
      </cx:txPr>
    </cx:title>
    <cx:plotArea>
      <cx:plotAreaRegion>
        <cx:series layoutId="regionMap" uniqueId="{C60729AF-B902-4D96-A940-B855394D07BA}">
          <cx:dataId val="0"/>
          <cx:layoutPr>
            <cx:geography cultureLanguage="en-US" cultureRegion="IN" attribution="Powered by Bing">
              <cx:geoCache provider="{E9337A44-BEBE-4D9F-B70C-5C5E7DAFC167}">
                <cx:binary>1H1bc9w40uVfcfhhn5Zq4g7MTn8RzaoSJVny3e12vzCqbZkE7zfw9us3y7I8VeiSpcFoNlZ+6WhJ
RCXz4CQyEweof36e/vE5v962z6YiL7t/fJ5+fZ70ff2PX37pPifXxbY7KfTntuqqr/3J56r4pfr6
VX++/uVLux11Gf+CfUR/+Zxs2/56ev4//4TR4uvqsvq87XVVvjHX7fz2ujN53/3kd0d/9exzZcp+
93gMI/36/Lz8orfPn12Xve7n93N9/evzg794/uwXe5y/feazHMzqzRd4FuMTwjBViMjnz/KqjL//
XKgTwonwJfNv/qHbz3y5LeC5e834ZsT2y5f2uuueff/vj8cOLP7xU91Vq5uXXVU7285ffnuZXw6d
+T//tH4Ar2f9ZM/fti/u+xWYWuhyrbu+1Z979OvzsLK8ffAH/6a3Edt5FROFpbr5d+h0euIzzBXH
+Oa37NDp99hy3OXfHjowGl7qt+d3zKv/LzH4rfyyLbbls2355dlL/bn6C2h63uXwv92tg26YcPCa
/y42+ITDVMfSpwegKHwiCcJcEv8HZjfsu2GCo3HHwfrpYAdv9+vz34AeT4hIqyTZ9r3u4m2bPB5q
GJ1gziVVDP+IU3thTOITnyIsmI9vP/MGtYdacxymw6ctXFbvnxQuMOWSdvvsdbv9ct09IjIQ6wRj
DEn1L97sIQMLjOKMIqboDa3IIUAPN+s4RPbzFki/vX5SIF1si8J8i38vtl1S6PbWWf953CPkhHGh
GPPRj/i2jxM7Qb7gnN/+mt9+9A2Rbiz7X9ui/j/PHmDbcbCODmIhdvHiSSH2W9dti1tX/ecoYQ55
GiVSAZ9u/v1tkYIoB1Qjx9l0nzXHcfn+EhYSv717Wki0ptxCap4/fozD4oQpAqgwdLP6wCqzxx3F
d9whgt9GQIs7v/07lt2B0N+HsNF6+6TQCjQUUY/IG3YCwU0yxMjR/AB+7SvOqQLk9rO6e804Dsf3
xywIgqcFwSrZQpH5uHka8U8EVhDC5C7Jhn9QT+4xRfATIX2GBBM38Qty8H04HmbScUz2n7WAWZ09
KW6st9BuuKmCtgDPs7PtcJ3rbz9Y/yiQ1trc+u4Rlh3/BGGFKVKHRZEgENl8ipn4nnZbeN1hKSRl
zx5s6XE0Hz6yhfX6aWH9oe+37TbbUfHx4AQWIoJ9qJj4Dc3kIQvVCfYZweo2x7D6Dw+06ThwBw9b
2Hx4Wrnd+jpP9OOhguUJp4QoH5LsY7FRnCDEqIBF7AY0K4u415rjeHx/zEJiffmkImJoUmBJ/4hY
QBdIYY4EPdpPEAgSPuFzAOQoFg+w5zgaPx608AgvnhQer80XA+3ytp0fDxKETqTCiGOIXMfooU4E
l1hgevPbXWaxnzo8zKTjqOw/awHz+tOTAuZs287b8hFb2VidICUhL4A14jCRI9QHLKi8gcMKVg+w
4zgUPx60cDh7Wrn122267XpY1W8n6SPkaPyESUogs/7ucihl9hEhJ7CJgxQ0sG9ClrWoP8ii45js
PWqh8vZpha0rvVTto7ZryAnxBXQFrG21b5sJ3MfKP971fIAhx6H48aAFxNWfTytM6eK/1Koh6ERh
wmCv4PgqIk4w4RiRWxLZcevfMOw4Qmd/G8GC6uyJtaShT/PI5QkmJ5xxKDhvQ9VheSIZdKopFDD8
e31iFZ0XD7HoODh7j1qoXDytsvH9ttD5s5fbL4/YBIAEzEcc6n15iIeQJ9QXPpSM4nY1u9kTeJgR
x5HYf9aC4v3T2vB8sW3Lbb/NHjHpQvREIGi70DuqE+g3Q7cTep3HdwEeZNFxWPYetVB58duTWmFe
XLfb/DEh8U8oVVIIAdFoP+3iQA6JIV59L+qtBvP9dtwBxHf7bRSeVt1+uf0Cva3bqPGf58CwiamQ
jyS+3U1Wh2DAPg20TyiUJTdVibXZfL85x8G4fc4C4/JpUeLVF90lj0gJ7J8wRHxKyfcmySEYkp5Q
LGEz01c3YFgFyf3mHAfj9jkLjFdPq0C83GYAxpfx+rp+PHrACo4FB27YKzgIziiG0lBYGDzQiuNA
HDxsoXG5flKrxTudZfoxt/EhEAnfJ5A03RTjFjUgoxKwTwbbkUe7J/ebcxyR2+csMN49rbb71fZL
Mv8XlEpQdjAiYe+RfW+goMPFQ55gKRUn5Hv/3Vo8Hm7WcXDs5y2Qrp5WWfhtm+e/oLTgN+U7+i60
sPaPJSw5nIOS+bZytDB6sFXHIbIetxD68LQQutpCnQwqsr59xDUfqRMKEkwJS/5N5LI4tFPCSEVA
aX60CflAm46jc/Cwhc3V0yrfP153/bPguoy3+eOt/hDfIN1CzBdQp++VKFKcKAFyc/q9WlRWEvBA
Y46DcvCwBcrH4EklAVfbUtemfURAoIwnlMNRgKNZgAK8QLME7ePvYhhIEvZ3tB5gz3FMfjxo4XH1
tBorV9cxqPm28yOGLwytRRAnISJuuXDAFLXLn2GXEXZ+f6RtB4g8xKI7MPnXozYqT6ukfwmSpN2R
jNu5+p8X9aB5hZ12CQ37o8pkBXUkh7QNhGM3/6wu5EMMOo7Jv560IHn5tCB5fw2AxI+67YvECbib
M9AhHzAE5Py+r3bnML6v8PDrfYY8yJTjaOw9asHxPnxS68hrU6bbv2798p/zA9RckmJQouDDdV2w
E+g6SmivfF8/rGT4fjuOA3H7nIXC66e1mr9vd4v5Y64d5ERQ5sPu4mExD4sGqIgE7Ch+L+at9OoB
hhzH4ceDFhDv3/6/pcPdpy5/nDhdwwbI5ttR1b2Dlz//7bd3hsOz1qPfo8kNaw6Ovd0S6vzLr88R
grn+4wDsboiDKHRwavXH31+DIuPX50oAa5AgjEFqBrsoHNAcIR3/9TmXIHUB8R0IlBW09H0CtU1Z
tX3y63MiTiCrhnDIITMgUPzAJkBXmd2vQNHMfUitpcAC6KhAYX77aq+rfI6r8ocfvv//s9IUrytd
9t2vz2Gc+uavdmZ6GFFBoUGxS9Hrz9u3cOQY/gj97y6aoirTip8laK3Yq24A4cWP9/83xt193t64
CuuBd/kkNj1L8iRYlnn+mGA+QaboMjygsj98KrxsHqdSbJK2adu3I1/8+H08LdXXn48Pu/JH3YIP
x1fFkkmTRXyjMOuWNzUqlB8kJGUogC2AAgeUNH10+vMPuwsDgH//ZTrAPh3jkm+mjkgSSJ/EbVDN
XIL24mfOgqh99GX8w/GFavw6VTPfGFTTK4RGWrwb/dTnl7Psyyn0xMLboJibGgLAzz7wjheSMNP3
X6iWfj2I3QcOuRLTRZWYyKxoZxK9+fkH7AY6Mmt3Xef9D5B6Gf3eELYZs06MF3wmEV7VWYeTS5Yl
Kb5CJjPZqumachaBn1PUnPplMrRQzf/sBdHOdccM2Ll6b3rXougy1s1sY+J4aFYSy1AQ9LXOSDNm
QROPQxGYWXiX1RijbGNwVcky8GKJC0gBf2bCXT7ezdw9C/J4LoacjeACidmKtNVXwUZ9z/vdNbgV
FSpg6ijnnm3muRN/+NVcBdFg0ldupu8+dd90mWrekZZtMqL1tQ93IlyWns7Mym14KzZU3sjqJmFs
k/di+B2NDQ2maBFukUdakaHNx7SuccM2feUty8afvKFd87qqhKP5VjTAU4zknKcQDSpq0tXM+USD
pgEqrd38Y4UDnM5eWXW1F5bVLPjrDjbv+t+LvvfuiZ13TB5hsb+TvvHHiclwqVCxmWPqtcGks669
x0G7SXiEe8Iiv6oymhs8R2HlyaU4HVtUD5t8nJFeNzqhyvFjLIoTWkVyrD0R9r3B/VnJq9LfLCXK
p02t+3Fyo5qweNxUQxORqZBhjbPlfdbOyasSttre/xzru3xlEXnMJolGSDtC7E16k3etIJcxnavm
Y8ZkNt3jqrsQ3/18j9CJjOtMilqGbU7nc69Y/FcqRm0e/Pwl7hqeHA5fRXr2wTk8NKLBU+CnE/3E
l6reuA1vMdoMooIWAOfhkAMCfR4XG2o8UTtab/HZaFLO+ZzKkHZDBhjMcvKCzp/14vgBFp8z5bFG
TeB9hYqmPK8RK8dNm4plfO3koF3iug+vwDPpkDfxUHWJ/l3Irns96biZ77F/N9OP8JlbfC7UMLLU
xCIs8q6J3oqiaMzvpFmUf9F7iRJvINcl/NztXSxWi7mFczIgOAtrQnt91i9kUkGSFaPvxmdu8XnS
c8N73Iow6+KanncFHmSQGtretzbv3HLMXRal5ziN/WKE+dREc92u05gI8brwloFfxH1UZJspxnP5
R15I8qcp47G8x3N35TzcYnk+xZGolhHibi7z+iLxukhAZp8pSOtkP6a0D8o+XYaVTnhdnGbTEos1
pyOp3g1+z42jg61oMEfcEzLzorAQnlkTPYpQipzcMxnRjpbH3IsPJzsb+kk3uFEh8Ze22iwoGvoN
i5YlP6sVEfOruCuqr7VHx+KMLrJkLydCcHmFhZTpHzLDjN1jyh1hj1uBQ5Ypq6tR07AWUUdWfFHX
9TSNjVvQ5lbYyFvC0TylImy9egzjHtE8iImMvzgRjVlBw6CWyzSNaRjXk/zEYCl92fle4RazmRUz
GhKXqecJFbIcKpmVQbJYAqPbubtnlt3Bsp0CdT/mdbqZGZ5aGfbzGOFzSdvW/2uqETAuwYlfBaU2
dRHghdfx57pYOuwGC7PiBxnLHCZRy0Muo8IEdYO7IpgN9RyXC2bFj4UuWWN4KzamYWjD5yFeL7zy
1m6wW0GCR8ov02Zaws7EfbiUIg14W6f3xKA7KMEs7oOGOPEmWBrCFOtihXuUrqO5wo6TyqI+VD2V
RLpaQgx1Y+An6GMZ0/uy1rtMt9iMeF3SKY+XMBZzf2Xm0odcoElQ6jhvLDonqelr0s5L6EWFOsfD
lK0jImnoBCu12EzqgdV9BqP3EaarkYgu6Aqk3WynFptliRc5CIDV63GyyogZAp4J6hZHqUXl1Pda
f4y6JWyQzk87VcargdHl9Oee2dHmyHpBLb6WEUuWBXljOHrsGsrObDilfVaXYT8K7vgGFmXJIIYy
zaIxJEDct6qv0g2iVeZWjlOLsn0JqdC48DGsKOPncBeJWadz6RhuqEVZ1Bd5JJfUhHGX0xc6L8RV
PeWOpluMhYU6yjJE+rCp0gitWoa7lUimLFn/HNw7SEst0rIo7jJvgTZPXerpIuvj/tJEUe5IKouy
0B/1BmTS/rQ18di9I6Mv81eslTxxmze7/YP9RSxDemjiAU+QEpplldXs06zm8p6Jf4dvdgfR9gdn
qZdRKaNh0+QJCkhncNAoZRxNt0hL6pTiKJUDeN771GLI70o1RW6wEouzWb20ntfx76ZT3OCADdzV
dJutTEZGJmjYqBGaxng3eufumB0ce7V25g91lHcw+pSqZGVkZgLOcerodoutCWWyAm0pjE7xdaNp
fhrr2LGzRSy2ZnAzqtQxDK4WU4S5UC1UXnxyyw12myj7jpl6IqJ8zoYN66MxmNCAA1RHvdsSRSyu
FkmNy4r4ZlMOSxmMib426YLcvI4tnnZL29dVMppNkSU04JR98oYOOw5u8dSPWEvmxOs3ovHLdTfp
bWeWznFwi6ZNp6YUMmGzSblKAp7qPDAtFo6jWzwVJPVi7SkwXRl01cH2yOtIxLnbFhW2eDoZiksK
I4cLgnt5g6WUnK293pOd25zBFlVxM6nC1PEQzrQo28AjNQvrEfefnRYnbHEV6Qi31VTAyhp1+YVK
O7TusnTeuI2OD+lk2qgm8cxM2CvyJ0rxm46SN25D20zt5rSYZ68PdeK9hPD4acbCsVeILZ4qrQuB
StGH6ZjItUnY+yqLKjdAkcXTMuu8VkljQk/3epWn4lLgxneb7Dv9y378gm3hse4m6W3KfPqiZ/QR
swL09Q57RchiqdRj7MF6PYcwbNcHC+4SHswdid1CL7J4OsTMJBlt+xDEbf4ftIc4EHR6QW6ZBrKI
apoc+3lUmbCo2mVdTeKvRNeRo9stkkZSN2LQrQnZ3M6roqjB9Oy+ndfdIEeKg514YB9TVXKqa6/o
Q9jtV1eyi9FV7kX1RzdYLYriHvdt32qYjkmUBKQY/xBSO0JqcXShlUqjJDNhywYSIDl9yhv52s1u
i6N0pNOoCYztpd17auYrRrsrp6F9i6HVGEVxT+J+40eet/LS6FIvvmN/wLcYilBdi8XD3gau/HtV
zOKTbOfcLbT4FkW9BPL0tgKf5En5poqr06hI3CK5b7GT1uNMJmjgb6plOGtH/IIytxXUt4hZz6zn
VQ21HS/iS1lNYdlGbtusuzuz95mj835KjAGj6+LDMphVKn53myEWJXOVtvWSAYg0yf5qJ/VGLtwt
Tu2uhN632TRDNs0j78O5S9H7Ze5xmBrSrd0MtxhJymgqU636sPNASoDL7ExF6g+3sS1GZrnuGBwM
9zZMQ3br+XxLFXFb2EC+eegWmNhNk/uwJCeaTwHrqLdWSgxOxIETiIejy24QPWWDt2n4u7ZaS+hi
u/iEKouRSZw0tEnmPjQSxBwj6eoANfy92+AWJ0fY75rnMuo2KKnPxhz29huS9k4zBSSzhy5pjfEz
L4fBZc5eE1N/1nRuHb1i8RKua5r9Rqpu0xbkNYOxJzO4jm1RE41aEDIhaBtj4l8aGacXDZ24o1cs
diYdHXLIZ2GisIUHi59+yHnilGDBt10cenxSho6ZAuZPZO7TlU8jXq0xZEDaKbRQZRG0HgsawV5N
H8a03nrj8BE2Hz44TUVbrDUQ4recgF+Midm6MZkOCFyH5pRHQEPo0DNtMgjoR09g+DS9NpV/MQ2N
I0OlxdC0ED4VCelCmZGrHASHG7hGAbt5XFoMNXELmksz9KFf52+ol6/SNnFKUqi0+cm8co5J0YUY
M7waC9SuEE2/usFpEXSGHYVOFn0Hagb+Ke6mCy3YO7ehLX5ObR9lEnttOKN8DPJKNKdlkbrJMKgt
rKrYWKoBtEIhbCEt63KpXgrS3acx2L393xNxKi2Cmhp3WYLGNqxAa5MHnWm9F97gz2/dPGPRc/QI
REVqANFh/tJBBjd18i+noW01VQ8LT1LzqgszHr+d6vrcLwq3eWgLqYZIZjzNaRsuQ5NshjHGay8v
P7vZbZFTLzTq2inrQpXUq4zOLwt5X9q548kRMG3J1OhBP3ioRRsmxcBM0AqeXjW8noIxxWZeudlv
kZRl5VRmFWvDXJM/84R+9OrsvdvQFkUnUDzmXEQt8H/ozoauRQEaqNtWHRUWS2OcMN0SDIZT9LEY
vDKgXv27m+X2Gjo1ddb6SRcyrOm4WYiZaVDKPMnWbh9g8ZQmcSyNzGFKTt4bXeD3unGrxamwOJpr
1kDBDENHs3rT+/pVRLjTNhS1BVK5nKOiGeY2JFGBQ0/i/g2KR+2k9IUjaYdLKBaDzwYNMzHylzmY
2yYk1FGdRrlF02KKvH7qkjYsh9oP/EGcNmPs1h2GUw+HlvctNYYqcDmExxfDjF/kbHLjELfoqcY4
N2kTt6GI4jIQy/xCtdpt34zaSicFs8SfcNaGqBpeE9Rctn7vaLfFzlbD7gQfvSbsuPyoUfsmzxqn
Io5yi5zRRIssrtM25OCZQIEIPWjmQrrFQ1uN1JO08dJKNbBvkzSrFmdvjKc+OLHeliL5PtRZJfOb
MNakSIMRGhUb43vczTG2FClNFajS0hl4o+ZiJQ3nb3PtL26I2lKkIWU8Aq1dEy6qxSvU0Zewkrrt
nlNbhmS8UlZsqmC6VIr6GcTaGa73CaQaMqceDuzwH3IUtMC+iqcSfB8no1iV0DwLo4g2bvsI1JYb
zZkxsi2iOpRelzWrYayLr0aJ0bFoZPTQflRgn47Kq8M2mbt1EfM0AA+xU6eZaQuOhJgm6Q9+HZqc
45XPQcQO39biGB+Zxdg+BwVeR8o67KiI+wAtONtm81TGgZv11mo66Za34wS+qZK0CnRffJhy5Lbm
MXs5xdVYeMKA30tZn82d352OeZWcOVlu640GMpC5zsc6TCO2fPSrKD6DC+zrzM0xtuCIQJxkeAZY
VRk13akwktCARRVvHD/AWlZhMy6rynoAz5NuPG9b+SFpcrfePLUlRyIrMGiM2zoUtH+n4+7NmPXv
3PxuLatxNI8kz+MmFKX6s6xGFCRwDZujUyyqNtAyl54p6pC0qfxTwKbCmcmKwXHKWCtr73vTvBBW
hcBUFXCQvgTe7ImNm2PwYZhpZw/26HMYnQ2zCRiqL7LyPhXTtxT0SEFjy4waPYG8TuIqHHgWRwHs
FqcQbISeslVcqDg7K+p5fGeKLj8nHfF42CdJw97DETfRvIb+X9e+U6LgZxnsS1ZnaVZSHohcQzM+
nhrpj8FC06b9MDbYMyt/bspsWyWJ16w4JJZ4jRj02jeiNpNZ5wi6ZCsOu9TTuWk8mYZYTAk9j6p0
nFfIh27CHx4oe+dTRNJOrImYYMwx1/1yGjcq6eC0HV7MaYHxtKy7oSDln5OgNHrdU+6lf3WINU0o
F6yGsJ3gfdd1v7BN6g9MrkqBUbbis4jNWYyqWF1yWcK5ML9Z8Dv4ytMxGDBvz2vdtUvoV0rOp2OR
D3Q9tDRmm0GMFFrYeTLQVZzXRQX5rFLzSraaiKCodItejGWUqvOcoJ6GC3h7XDGSDefL4hUv23Lw
6Zr6w7AEadRGy7scpZVwy0KoFTCLiRqeGVKFnCUVdH28AMdEuVHLVnoRGs2QSOZ1mPDiOqLZu0ho
N7ttndcAOzFTjsFuZqKwU/lFxJBbc5BYUZINoExB0EEK4etqpyDyVBaoHFWOPrEym9aPCc9g0y6M
cZoGU9Z85WnrlvQRK06mcLx1KIVfhWY29Us4DabPKtIXbqGMWIEy4do3JeZdGLcZvaSQv4Ly3/Sf
nEIZsQJlW8TDMNRDFWYyNr+3slmgmV/K3tHtVqRsSt3DMRFVhQqaygHD6WWyxG4nzagt8vKBwvAV
YHUVzlUdFevKH9NwanztWOXYMi9UarR4BGYkjws2bXBXmiUQHsuatZPzbalXXzRj5CV9FcJG1dex
phfM69xOdMAdqIdrVG3GdmhmUYWJr0BH1ndiyldEpfirm+0WXQfWLGQwuA7zRi0yEFVDYI9dYuym
xaDYYuxYlznypxgSBPg29MCIMd1orR0TBFvvVYsxSpcYlnDYo2lXoCjjq9ob/dDNORZnRx+OSjNd
VnCqNs8vOBlYH/Cm5W76fmqrvbq0jEHIVEEYLo24SEri/wk17ezWCsYWacVUNEvRQb4KrazpPKKR
CYXfC8dJb9UhmORG6d3qlOoiXnVjEwemLwq3gGNLvlCLJjNBnRx6c0muE1CbXy+FKdyUn/BNdYes
YpiUaZJmdQjfcjt455kq0cqPxpHds3d4x7k6agu/4GxrFPFcluGSI9K+rzM9VKtIlLhej13lvYcD
Zy89T+XpGrK4TK1iBcXoaeIxVrmhb+vD4FAw900K+ec4N4lceUUKF1AUSVnnbmW0LRDjPlmgZtlF
pqhH0YtCx3DubG7m3nfrTtkSscU3LRyvxWUIl6zqLJjGdKRBmtHBMcFCFr15txRtieEDZoNBtryY
j6De/+wUOmyVWN4Xc6/MUoZ1W3arKSZfl565Gm4xO24W1HWZKELIbU9znF1g3Lm1AL4dodyTohee
58cj3CAS9nToVplHYathXN66OcVKl/skb2M0DmUYmVZuTILjoGDacam0dWKj0FVZAqKhbifvryId
yefWg+XGyXZbKNaltKxoiYoQcq2XYlhe5E18z10uu/l2pFS0dWLxBPuMvK3KsJtwcoHyVgaxrka3
RcyWio0Z13LISBGSTFZxkErZXCTClIkbTW3BGFVTRXjpF6FgZbpqlDzLKJrd1gFbMtbWZRxHSpeh
osl42bUFXYk+Hd78HNNdZn/M8VbWrMZsHkYE63u+0AZSfr+L1Sb3UVVtOFR1pVuOZWvI5MwjyUlc
hb4hfR0krE931PJV5bYW7+453hepFZ7umkFpmJsMvzO9/zZGkeO0tygLN1n00m/BduiusbVuoZW/
GFQ6wQvXaB4aXsJk9DJQBW6QaKO3w+zV78qEuZ1mglu1DkfPdYmMj7t8F4Plm7ogLOw1k05OJ7aW
rIbugh8VZQ6b4dCVqBr5xqOxdnSMlTWbuS9nM+scFAJwhdMKDh82n5ZcVYPj+FatCxfSRFHdt3m4
tOIv6B1dFSL5+HNSHY9mZHe72f5kpIMPu9VwQhAOrVZRGjSdGa5H0rhdvUGUxVkN5VuZRDu31zKC
hmMnzwvOjNN0J7tv+N43vsKpmZYWjI/iBNpOCNcBXKnitkIRW1Km+CJm1kH/DY09mtelBj3CKi3L
dHBqvsCtF4fmy2GMashs8xAlfF7L2PdfV3Ce760TsraqbOYaOlxj461jFE/VReoj/yXGNTP3WP+t
0/L3eExsYRl84S2eODcwdbhhxasGodKc6Wxo2lMoxAw+hbv0eLduWD5Vl94MVcFlLdKm+ATf0UZP
DcfLuaDezAK1RAZuV5i9LHtVlGzCq6JpZr1a4iRa/qqiWZvTsoY1d2VYOn0mBaUvhjrtL2adDKck
MiMMAXdgJIFfaLq8TxCcb3mT7e6peF9qWXdrKNjoAr9tx1Xig/LzZVon3rKGv+70FcFRNTglksQW
xIGuscG7A8mbOELpy0Fl6hJrHLstsMSWxFVexirojmYhnvxrjps3CsWv3aaLFWOg1pwLj49ZSBbQ
2eaYnuOqu+8ijV0gPDZVrChjjFfESzdlYVPDXR3nbbfk41rNoHpYj1AhxOdc8Tz55PYmVsxBjYLv
mBtYFnq1xzc0G/PTpc7jD26jWzEnmSMDNSLJwqGiydqLlo99iu/z087Zx/xkpQbIj7XJWpOFPDf6
Haiq6SuZxNN2SpF3T2fzro+wgo4fKRHjusk23UQyvk76pm10MLTQbD/XI5xou6eovgNyWzUH8oTY
DDyPN7Hus+zUsAmBOszLN7pYJF6Botutq0RsEV2cQO8kanNwWok9ELrxjxCIHBew3f36+0uMBxeO
QCOgzEIE23E9GU97gu4J0HcgYYvoBAEt5wJncNdZ3Ij+XOUdO62kgn1/Hg+576QuILuvAdp/AQZj
c62FB9d0wEWCcNY9/kM1wu1oK9l9Q9r+6N2sGq3nNg2FYP0paK5lECXIrViBm9sPRx80tCKJQUmo
qaSn9TAXa6m0Ux1HhEVkn9coz0UerdGgL/yIBLTijj63aDwTP++qHoZeFrqJVHNaaOxUHxJbQzfD
rWu6U1m0zjR+IZj3ouFuXTxia+hAVri7CFdH6zodm4u06/rQY+SdU9i0JXQRE8kwEw8mO4q7TV23
NJhVTk/dRrdY6qusjZjv6VDorn4BqtePTTy7XQ5LbA1dzEXsDdjoMJ9xfmpUX575Te4mRSW2jM6b
J9hPKVod6jRt1nUiLz3Rdhs3v1j0nFK/MR2p1LovqJ5OMR4/1G2WuTUV4csuDvmZVKpvclqqdTk0
L7O8CtO2clvEbSndnExTXMSQSOW90UFpSn+15OyeyLt7/SPLrK2kG0Cdv8AJPyBRN1QBqMZWNYcb
hd18bi2wC1zS0w19reHUUjGvyriumiBqS+UmSIMLqQ+drooZzlxkTMFBq2rBgcyj9kU1ZdrtHCSx
1XSGl1EpGqLWxbjAnu0bUAHc45lvrdojfre1dJQvCC6nipMQzR4ZXvi6YHDAKIaLQ9/DTUlVqJla
SCCaoWD/l7MvWZJU17L9ocIMEOqmgHuER59dZDPBTjaHTgIhCYT4+lpeo7rx6tz7LKZplu4eoGbv
tVdzYkDXQrX4kW6w4zQsnpdVpsvpMFmb/6U5zbebRpCevwuBR4z0vz7WPVky+G74a7tkfXvpSSrW
U+dGN9XvWhdvaXhT33tkXXS83m3HcEDFYZ2qDmHJ5Nf7vuDNZrd+XI+tMetpnTtz0qIItZHFu5Bm
8paGh5KNEkP0esquvl+BLlBqF/xd/GpkfP3rszd8K1zj8eHbCu9m5YqlnFX+Po4foW9u46JboYZf
p/WUD5mpyJgNJRCJn+976G92+zwKhGmQxp+2vNOlSBIIuPYifd+99paE14JrmhYJ8acZzJpyHm37
pDjxr+/67W85eEUwhmRs8adEYupRjEd76iN934N56/nV25DNGMT6Ezwq85dJ7+NPlh78fWXQWwLe
Qbuw+HVzp2liqoJzNRxhiuZ9riekeFMzK+nJQQR1p57v9kwbD3/xZHzfjJ28dfsiISeHGr07kaA7
MK78Z8ir9/9wxv7D1fbW7GsNCyyzeHSnyLOjHNPRVnx8Z61SvNmndFxZQhY89UPDriX4+Hdqu/dp
CclbCl5yGL00iqynFuqZWoauq3Aev294T95yvw7IIJp+Q2HFTf7TafJJd/n75NVI5v7X46vTgJRn
U6ynPrVpuZu8OTUNaHT/fpf+Q5v4lv2lsnHJx5mIM2sU3V66Vff6HFmu7LmwBrfgv/+af1g4b5lg
zUaaIhvwRyCBMam3nLbVtK/vY4KRt35fpmu49wyf3rZTXwvQwCo5x9/v++lvtus44DgAn9GezG5i
1etlqJ1u3nfxvWWCSVOkXlNqT9u4bmfdibyEgfHxvpvvLRMsarQbhw325LtDnTM3fjmygb7zlb7Z
rkeni2MG1nMyouOVVvtQgZL6Pto/pvr/uuonHrnnojGnRCe2Gg4zlcTE9zk3QQH9r5/eFIWy2cDM
qfdLVx1Uq0rAJr9+14p5ywFbswjI2bbiPAzT8flIzf46pNN/8q3/h630lgXWkBCyFWTlE7UZ9CjX
gsMg5Ol9J/w1Gep/Qy5IuAFcHaU8Fwmg8y35Navp8/sey5saeMzyrEF+Bj/D56tR5XaAnei73X17
38e/2aeZmsl8pFaeqdETCLjDzroHlqlJvG+vvrX7Mk6sqOKNPEuXlYPM71T6zkrsLfkLRlyLjzk+
Whe4/q58iOl9hETylvmFMIi+6fgiz8fV+mgMWVEVnQjvXC5vtumQqs4fcS5quHDdTta8pOx9boLk
Le0rpSAVEa2LmoH+MEzJQzH1H961VP4fyhdshDpLpqLO2aqzm8Io6K67oNcv7/v8N8PmyWTLoNaZ
n4s522GhXrji7irV+09+gtfN+H90um/5XH0ymkKEhp21Sdytb7ZNPzmetu0JOlXeXFp9hO7RH83/
R3P9P63q//Wlb7Yvj3kzbcOi0LbuYdqrTPUqN6dxxK5T567ZR1Uus0ZcTTmRBXf7PkQ78cusDOv0
GY31MOpSHeMWL10Tk+YvQgJod1MKSutYkiEeIZQocszyMCLW0TxurgkZu+xJwZextIdqk75MiexJ
W1rPDQqhmeHVlVQuc/uXsZ1es7IYea8v5Bhh91xHNPS8reOyBVuNkQz7J1jIha0v6YiIH9h8x353
U5nJNWFFKSOs4cfbzIwM1vcamKXXJXQFasUPdHyevphco5EZ+CD+1kbjn+26FFvNQPcl5YonNFbb
FvL+5ojrzixqZOKmv2aAtnwtd5ulWSipYG33feqLUf7S7YqgHwg5j9nqEm5fQ/x2JendmkPHvZxg
GuWqEHqXjTWHcLI5HRjZ5Kckb3ZXNQIrTVYbC5HqOt8Omt5nYmPy3NP10NCFLXO8RUrAVHFmNvY4
pGsv6rQngVQdZwuqMKFFLTQMcMt9adkygb85zF1be4l+n1dASPZ2xi9bJstLkTMO3cjW3zQFR9mI
s4Tp9Q5va+760gpUdqXMEqXrVU/5j8VrVod47PzX2h+RnI2d6fh02Fyw125BZuoT8Q0hD0fTibWt
1QGNSnGWYc3giHAwvqpHKDQE3pfpe4Mf16aHbNdzCldjVGM6nY/xNjKyh5+L0P3cVvMGMPjCoUCS
n7Od7y5WaiqQJNaK5GoDqVY1hQQqlgOkLTjo8HVbTxHvcp4vOQWQll/YOImuHNkoz2zspmpme9AW
aEpM3HatLDd3n65uPAWLM+qJze06fN73vJ0ElsOcr+eBULdXc9sVOVxiu6hq9DWd+C48meZ7uR9o
/Dqarrstg/EA80spKM9RQXlPCKkkJWT4kI3CsjMMVsb9fspDBlQ79fBWOzBm9lsL7VYaHfNgcjKY
rKVq/ZmrBJoZu/HCfOJUZ6LuGkeHn+h9hMKm0cW81W6gs3sa17Rln0HPWvR5iBwyITmnM707aJKP
D1kXxuN3P6l5hWLGJnPxtGDTdqfJdDG/GJ0Ny9cu0SLNcbyNLaMl14U0T6n3Y/azGJpGxLJppW5v
Qtg2epfavpi/DYFFWsHzPoUavQ0kk7B2pkz9anxox7Ycl1H8pIQt5ivU5UdXYbqEuws6jzk+gtXn
BP7znBS/5sFux0XnJsbP45FmWWU67KRfQ4FlftuO+fHkZdqe03wRw7OwK2enVPSm+7iM3X68BAg8
8gSTaPgGiPrqRMwuLvhp+nvE5Ka7H9hC4s08D6q5WXKZ2ft1QRh2NRSkyL8LhqDy31kYmydIyJM7
jJGOX5C26HIItK1bGAQl9d4fItwhQ2I7bmEeRL4p2ReyNgpKxw88dmp6ytqmzy5h7td4SpZu2G9l
tCm74Wwf068pa8bmY7fI1lQm+gSeiEMqHUQ0miHIbzsctY8uPXx6IYYZ9QXBHc38vFLJu3PajTOv
/T5sODsDFbY7gz+d2cdFbuyXgifAVDWADMNzt6cWR0k37+HE6OxtW6eYVm334wCD43PTrgbymoRv
7edOOFlctDGGlb5JLPvZdXIwVTu50Q+lmLImRdBRQfaLU9r52oc8TWrvpjwrJ3UE8514iV9Q07TN
YGe441f0SetsOeyJm07T1ZKnhKHdMT4tAcK0EzU2/MjTGBji1VpERVaIgmCPKJfaPw22MK8G1eW6
YjrQ+WtckM8IgyOtYXlWkvE4+kvwUMl+jsins03ZLZ7vOO8PE+a5HDyu6VAC8d7cr7BuhL4igsPi
QhjhViM/KnzK9UUav9oTQhwx6TxNIde0hPZzojdKZnI8bVtLVCzbzIvjPuyuBWqxI8ZK3qZNRI0I
JVvXXRxS1pLysH2ffGJ0tHndFWxNapdumax5PI7h1aYHGW43fwR5s+o5aeol5E18IAjLeUkzN/Sf
gBzlcSx7pbw8wzW+9XdyRAfzFAGJiXMx9rjvfNPQBTzvotsfdJsOYzUfNvNVYSxPoFuwrukD1HOH
yz76dNQQY0yF9y/9nvL8dsbIeHia4XTXL+UWCwTowFe8XIKV2SUj0vln6pZk+ivvd6EemCIOa2zq
tOp+EyUOrAQNyzZ3mlvRb2f8Zftwonos3Bc2bl1z59p+IBeIaJl6XG2OgK8TjiPFauQykebPAatk
eJq7bqC3bu7bFtxmKLCwRgR8lO66wUdzawZNwBnOwSFOT84g9bDcfJzyT/hO8bplnd9/KJjGQ5Mu
824uqgX2i22V4Hxqqr0x+6chZ57cCmmgdaHTBLKq3qxIqmhWj0g5O4cdApKNZxUGCqJ7wc+l9HkP
se1vkykvMDnqmzFZP2t9zNMdqLvdgapoOvZfuDXcNMIjNU2zD9dJDUkr0i38eDxSWWiHk/iIzUUM
ePUwmmVIN3sIOJCXZ6RfOHtJfSf97e6ZpNebe+/gCdDiMTpXeoldnsKvrj3Wtlr6EOMHInclS6Sm
CXbmhcb5Vo4kDPY59ZlY/jqsM8VQKr/t9BILku5PBVZ/921wOyJo8EeSuXkeAYeFj2LEQ7w78sHu
9URW6m9x/yemxcPN9XYKB+ehRfHk5wMv07bbeQtjor/wLHr9suGZbXfLAFro87D1XV8VQze7b7vh
Of2ucx6FLuEQlk4GT4qo9vcEz9T0Ba71hfxrhvPK+GNRy5ijv4IhIqn0kA/8VnPvIuq3LhVsLpdk
jbgK1Y7rA9UeLGNZQjdeO5g0zBEcPZ78hKt8LKoUl/pwOdZl/MxXrO/TmAbFqn4/gLlqPhVfaQ5e
REWiaIYKvWjBkYg48/UmV5yyrSR7qpcn0y0dJMcZ7DvPRg5qfiTahESVDAqsv4Z58fuZZn2xPWdT
auG/izmr/FyIKXTnTSEp52XJO/JNOKS81K5oAAWIPvHsKU6m4efUDiF/xvyJTB/VyN1xnw3TMuPA
LLA3QIsHUU3cjDBRtY+NVtLslSiK9iWC+ZJUO+v19tEdYYEgGrrXPFSwMWzGisusN8+jA8ZUdrpV
y4lE6GrVGRK17CQaMk21TZscb6LvVPZYrOaa5MrctfgRoFZ2bSXFRvNar0uareV47PHrIBRck8pD
Q7X42UDcRl5bx+YHO62ouKquHZIqG+AKFyuc7lvJAyP+a77C9uC2ZcHgvud7ijKdQMBrfBlJkfhL
j5+QfljnyfMqp2ypx9it0824Y6t/p6kN2znno8qQTGJheZYVPRE1UaAHl45kx1niMgq+tLQZ3NMK
6pScKs00Vw+ja+KziNcA1MMe5N4JMaYngQSbHdcoSo7aHgWO/aC2pL2MbKL+86qabPs42TWrMCNZ
8h9RNWGrmtAVtyjXkJo5QkUzA2kv7T50t503MNYooKvGZUuq4/DSlDPCkFjtbZrftqgHvgbNyX0L
KyVdMjksruqynLXwbDV5Oc/FwO5EaOPvAuqf4THH1tE3x+AO+bgkuX1JAyxe0QIR/9AiL/pA7ZQV
9mVLDGi7fucVg4z8EfMciLURXkrgRg4Z8mO0Iv8yh6Q9jfnAxlLr3d9vo5LPbYCDfj1iGVd0X0OV
d01/WxSFfFhZG+/abFc/YrsNnyRRtupT9kFRq7/QQU6ybFPjQDtZ1Tgu5Z72MriyRbUbzxFRdfGW
bXn7yrLd3PkhClljObNKH+uxnyc70LsI+mLxJSSCf2pVAGuhzv3Ek9tG8y2ossHKFZDJxy793fsm
+i+UMhbLrde7AJUz20Ks+6sfwEXF/YBtirBZNEjWXRaXo4/pyTzULduy5G7LCqixISsN6Z3tskY+
uWR3/rxB55++HkzlrJKx2Pz9Whja/kDlqpcT9XmS35re9MXDsG8KYa/ttKkyZMaKV7Iqkz4vZCXm
BJuGOMGSwLHuMiebVN+TDlnCQ0VjT/s6dUPny5X2KEWlX3lfWYUaJZQNSQhRZaRx7X/tgpLlYdvn
7fiJUKqAcqjzgmJ1K+wtasoBgqHhBBedJr+xQvXDhz1D73+ap4Los+c4d2p0NC2/LFf63WnhOifP
ENUM9B78WZLVmdypvGSQTe1/9yBj6+fVeWHSKsp26+7c4kjKShiKCIxHjyFX8QNaY56jCwZl87h3
TjmcC93EQ/ZoNLbkpxHNavg+0lFeihkjMuJ04N8zR8bkh8aAFW3yPlMkLgKE7iqsDhRLZbNuON2d
Xfd6060VXxk0/f5VBJzt35xbZD7UlC8J7qtmosn2iYVj2NsyyXNOSu8bqyvZEJU/uUPs8e8Ccn/1
2/ZQs53EgNjCj1F1u4ThAJ3tCzKe6bifpg3urjeyT/L5hWGX4URMiV0Ejqdu5wALuwmy5tuBpF24
JWM3prouDosSoFSMsRY28DP6D1R8w1LFzVxrEcS4+PBh8Na24UaO7WhflUvm7TwPiZcX5+RK8cYO
GWy95GrffoySQovEulG6Hz6My3Y2baqTSo5rdt8vbcOqBYNw/xCHoWjxSngPMaADyl5Zsy0oShcG
O5nX9YBLLgTSS/Mwt/lyE5pdfFxIHj2qA3oc5jkqpUqLbNASorB2JcgXE8N8jkHQWLWIU10vB3Fo
0Dq58tL5MCem9KsP7gPPAu/+3hBtIk7HmKZdzcL1Xi1bh4yJ2wZl9kMPay6sOpJpctcMyGe9N22c
v0qBh1AT74tMlWkPysOrU8eQoEqNaXKzH1jXN6gDMn7ncQUMf4VA+hu0AJn8PsPinHcVlW3afzQb
7TpYQmea9WuJRUZJJXCqRnRzCYRzB++y/kkMIT0qiw3/ZcyoPqmmZxO2WrPezSkQjEfgFYS+iGln
413YrPwJJOYbSg+fM0SqMFDAZ2TE5B+nvG1+wM9i6OtW41DsBzs+ep+iMjtgMBIuiouuMkdE4Ahk
Heltzy1Rj4snTj3aZnX3qzHz8BcCov2fZBmdq/c1wWssdv46rsV1uDMK3O17EV4Zaglft8eCWh28
Jr+XKnB9hlhZsnIwoUVtgFHlhrA7sQOvxUnogO/44SlAZYIERnFFeiD8tq8jirEyp2CgXwClS/dA
FrEkL4SDxAdSEJ/a7bKxtvUKL2WNqYOiuxn6054SMfDTIFj/oV2QDX/KoF5Z/t63fNyqpANy9QNe
DUjDtVS44jR1ecyxNPv8k+3Rj9zEaXBlPuAANeW2WqTYtfna/RJUu/yVhLXbqqhdhm6HF2rby2ET
Kvne91nzU1xLk1uxQ2X+JTLzx4/KFyh35ZKhmNXFuN5KZIKISjKr/8wUW7YUiOyoEAuSFiclC/E/
4N9IDjyEKE7wt2wKtDIIVT/vOQ/8m2kTCf1xLxsgg4nUcEZyBhYFNYoSHe4om+dfSu0kwzlXdMP0
Cqc2OVS57QK5HXwRf6N1bo97q/Lmj+7UISnyv+OWP+guFMuXpEkZ/ZMhMoP+RmvZARkZWvogZzvi
7Ei7WOVttoQXKxtuoOvAbKloWZu+9AljQLNReqT3NMBQ9Cw3y/J690dKThvb3FYqve6f4ImcFV+N
lduHJCncV9Hw7Au4H/64mRuIgG6TGY3xrvS+nVghYOh7DJv5imc+3k/ZCFobGxDADY+TYr7MnZRL
Rc2kQ2mSZvwGpe5eLhTiLWOKwO7tbpIXzsL+yOTRifPcwHrhpGjcbxbEStxkRqWXApnMOPMm4l47
2dL4bNoZ6uFtg99PSZe18Z/CCovXHzAQQXPmYii6b4CGCS/ZFvEc8jAMOBYkyciMioNDfyxS/6Xb
GYpEAiihbVFlDDSBPSw/ktqCBk9PVLTATQLi1ZFTwu3R3+QmNa+wXx/Gj7mYIQLfkcDwsccPKUm/
ZWatcGxHH0oLbIw8m7HjRUUMfs6XeW7CfB6WZuiqvOAm/LxyXS/zpLS+3zk/FL5jTNzHMSuCeiYt
DyjYYk/OQphkvgWFkocPgKKnE46JaTpbSgdX592mMtDlEAx7mkOKQwT+GHd4F4AjGkNng3Y7gLS8
xeg/uqQbtmqia6bukmTTxw3sx47fCUVsUqkQDXnfHvOO7dMIPI4xpKdRFmu1LD7ckTlDwdn10300
Hf0I9vIChQD8HYFzwKiBFLz5lhygk58FFDLxC3CmfcNF5NLstxe2zTkycMYD8IBTq5kuEyYU/Y/u
WJyu8KYgeBdjh8ocJ6badNUtjYF/OcyL5CMs0gSvZGBmvexzsYgbjgxwRKM2GxN9mVDYHp6DJNdN
mAxb2yJdcUHHhMNnrIfDyXDxEGXIMp93r7CNMe/6s+LubC7G+rStNzhqp2Bi6rzIXucCFVq9BWm7
ihcbg9bHszi+9gw2NXUKv/n+mwKgUZR6WrvuS7ofOD3aJGHZHeOZppWWucrrGWjYVs3TBmirhAhq
b+sB4sL0uTCLFR8QCNJvZYQLtDmtsaFzGfOjQAUjTeZ/JRapCiWF1EN+QJbNxm+6aAL/xfBHha8O
BSp7oC5TvCoUH/MX1YYUpskGTUHXO60/Rgj4x3M+uFTHkkJsvwHA7KajRaPuATlgUe8oCpHR3iwI
1paueezmtD8uWZHu06M0wGlLZkiAX7rp7J+Ukr57yo9mAi+pScfpdhVbkr9AN8kZ9pQlR8D8Z4rm
jPzGYM9guhldYapC159T0C5BQOLhxSVRgFO+pUpf3xBD41NnVpoBYlQ0YPppBX44VtBXeLeW8GLJ
8vuU5RTNJfXJdNuDZ7H9DHmUrm4Ya/xNwHkdakuNGU+KELHUORJp/FguVsfujG5QyfumgP0ayJfq
Gg+GtLS5Hrpe7neNT7mooBNpJa3hxJBiQ/WNxjwbo9C5vWPbTg7ULN4UtwAJZkzrF9R2JXDYbCwh
GD2GesEyUOdiX7PlD+/pqBL0DlnhCfJuYWLytxm1gp5rxITM4zLVqBOLKlFW3rDc5HG/jJkg4hWe
0do/BLT2u8Ef3hdDgRpkJ/Mz5b3avyb4a2RSdpkn83q+ulmjId3EsRVP67WDvm+SedxRfIEvC4Op
2LTtc9SZQ7NiV8KwwYsRmBWvMGuh6FZTp+X0q4/orsHti1ynf6zfkgXFAKdomGYPbeOGtJrZ3jk5
r+KZ4vBoUSqK4fg9dphG/BiGMI/noi2mJODpGjIhi5nZ/kOBch97OZe8oGeD0mj505mCBlH6TMKt
OfBiFZ8z4HM94l+A//uf0hbr+GqSdU5e5hYDnw/btVGFY0EUKq/4tsDXGLI5Y9Wl05h7YZEUhpwt
R+PDTshRXJd7KABbGqoDM6QZnW5vec/rlDIv7oPBJOkB1bVgDyiLCvdpUsNo73hLwnxJVgSz/yBp
2qQVu9Zs53XWyVoqnofkYU7hTvUhWd3a44yDDX0lURlPp7hqYZ965yF00TTl2+dDgdJYidRhyNMT
NcFixraJ/yWYM81nEhwO/wn5BsN23CUH4rtRssLXUF2CaUlEPYWI6yrju19v4zxJcmuBsocbNbIj
fQWqSOldP2ISWJlUgwBwgp44taLG2jyAbV0RteS82DxfK8L0kJTYc4/MuFhg1khhj3FOM1Crl3Of
ZJj3sAkjnlgqRKyJMi67obXtOC1u/b7K49YUe5JOsHTLwyqB6bXISptXmQ0PNLPOvVIHV/U/vC1W
/YDCtudnRbtVfgoBo5latWJooU4EIe2lnybF7ptWTeOnIPBg7mMuRneXrojUedzwW3MkmseDvgwr
1+3dPlg5fkGj1zdbla6olpd6mIUGbF3Ao61PqxWb2SQVvD9YNDXmgFzI8wg64NXCmH+Hg2HqskpK
GGDqk8YoyK0XFGAWD9bzwdgX3NMTgGeQcTBKQ+0m4yeCxw5xlaTdeHzB9KTZzxt28lkeB39AE82S
+zxpJAo7lsK9Lr+O8UR+kw6MmZtx4At9ONQM5XWWx9l/D/0qYVoxrrAOOfvW7LErs8Aox4wzB+kq
XZzYKgZgw/3QGyzrX2bYLrj8fLV6zYBp7BTh7sIechsqqUMY66jtNVHOO/ZEbVNMlwJK3nC7TGYl
dbtFMz3kDj41gEhTzFvnaPl67gHiZ2Xisiw5Y0bp+1qJVqLtNIszqJCI7slfO0eK/H1ztMP+EZYM
hQf23jX2+E0mStqfZpxTdUkJpI6XFKjv8gjXAOs/K1hSo7aZaLE/ZEXi4t9xoYN5iLFNHAC+PRfV
IVGOlMCXV8xWeudA9lt88bim2oXKRwSHXix+wlCvR56PFbjxDDPzorjSazdxlmA2P6kNycBf0jC2
7tH6I5vuOGLvjuvb5g20DtJHJMM7Xgw/AfMlpB6oSIyDWSv6mcpNWO36hMp6xAWJg/Ta5gdrwrNM
7EaqmCSZxWYRi4VcwtDrE5QGcBUqCUvls+ObSmA30PP+93q9H3/zFfYJ0JLT9rLMMmZlivNOfSLW
5h57r6V68aURDqpqQEwIiuJd2qc1yWkCeg1pl+Yp77gPZxyj8ELc1NRvf/ywm/1hPrimX+2+sgLN
yzKsdzHyY/8quDbb89XDkdw6vTalhtnNUqIaba9gudk33LkYYL6IGCW/cx2UBk8YlGgI3lEbH4C2
lhGoFUVwZUH9XxCuLqKEsCgPp52ZEaidXbqPoElkqIg2hDJ/HMBsxL2IjA14N8pNNPKVm1SCaT6l
mGdtN1Njl9mXPfR+RTkL8AhIhdm3Xf8ASGoB3gKwSf1fQCuOPimZR/k6lBSnrAeGqGaoPUqY1KPv
PO+QhyIcaNoL1n2HwjqutlwDQmyWG7152g9VWOAfjjo0ZTvNaks6UDnq/3LWw543oeIGkyriqxSM
IFcmwi9NBaNk8oXgfyf3W+hac5HdFftt0X7v5npmFs3znDt7AlpwrCBZJ01y+a9m3dM9ukLdwqh7
3+uUDfNaHrGjzxhYTWvNGoi/38dgeussxGIx6Xly6pTKb0PxmW3vI9e/NRSiimwY1+BzSf9RALTo
6TslNG/thGa4Ncqm5/yMazIFiCS39NHhtHb/QcP7D4ZVGBn8KwcQUFjuwUjDZCLB/lu6uff3OiQz
PBCdNQCc8m1ALACXS/6yO0C3aLCGJK3mZMd7+vcUqiur6P9iG70hlrUY0ex9Yvl5RpqpqnuIWh5B
Hlwq1GsYP2IWJy7//pv+iUz1hgtqF4elBk7xGYYAC//k49ystWlR59YBNxPcSWH/oFCV7nH6D0/4
Hyicb92JBvDDcJvk9MwEMjk8bGdOC7Dm//AH/dOnv2GfGST6Od5JCuaI/jna7DUI0/wHuvg/ffYb
eijK9EWbtqHniNiPsrPx0q+KvPPD3zDMfJb5aV4ZPQODPmGQ2pdNBuTx37/mf/rlb+ihzb71nsqe
nds0cbjTt6bMOtz+7/v067f+L6usfDQE7CA8l/zQ8Ob18r+pO7PmuJEkz3+VsnpHLRA4AhibbrPF
kZkkkxQpUSqWXmCkJOK+b3z6/SFVPSMmteL22r6s9fRYV5FMIIEID3f/H86UybX68OsP/9+sUFV/
+eFWqxVTPacsl1g64mtHT2nyVGsRzBWyRVG79QAb+4DIyaz/r8bz6ec2RbEdTRLPFnPHOFTzT6Np
u5tUo7366y90Cq4/2d3nJkUyXXTaQpGxK2wnpgPtlMsEuMJ/vi1ab30yyLz5N6WhldY+qdP7dE3u
NVaaeQi7ZIipVaI4YDrj13nUGd3s9pKU7Pvd/Y8v839E36rb7/fR/fM/+ecvVU2xH8X92T/+874q
+L//3P7mv37n5V/8c/+tunksvnXnv/Tib/jcv6/rP/aPL/4hIC/vl7vhW7u8/9YNeX/6fO5w+83/
0x/+9u30KfdL/e0fvz9+LZLSp+hpky/973//6OLrP34H8tW0TbTzX0Nlt2v8/Qvbl/jH7/+z/PpY
PJa/PZZff7tJvlRPj+1vcHX4x+6nn/Ttsev/8buj/+GQNDjICVVdanAYfv9t+nb6ifhDqJZuScOB
GmjKbTJTyTTU+B+/a/of/Busfy1wRanCUf/9t64ath9Zf1DjgPbbUjOFym9ov//rqbx4b//9Hn8r
h+K2Ssq+44NfbhxpW6omVe5M485U2JVnhwmwEjBaMjNQaCpoi5rFU1nbWaBL2bmk2PWuWvPn3kpq
MuXsqdLgdzuVonnNqLpLUkHstEu6HfNkAgInn0YYgN4PD/nvW35xi9sp89874XSLNh49mIdInoh5
bgekjyjMtYx5J3YRzi4lrgg4jkBuYuc4Ns0jlKobqxv8LkK5mFnNWwPhzw77f92Agc0Rj0o65+pZ
kWm1PdHkxe2IG9DXefQgwul0VcMgbmrhDWEYuujTL4e4GdxUe1NBuUXg80dg2Zv1q6laMDnOhE6d
kYg2L3KaYQxPhEUq7xnvfJM05VtqmO2DXl+IMetImR1HnIuRrDXsemgeDVauY3XoI4hUsq8fqqaA
278A+2DSVnnN1kIfp8nxZKiWR2UWd2aplUdas0oAehs+0qCbgnYW6ntkn6O37Ys9GF97MZTVgjeg
kQUKFbybZfBKTIuqtYXdhkYsWnfhIG4bBaJYHPIgl8b6qwu7C4h4tm8kTXgZlYoN6Fkv+85cAfLD
jyvZCESO9b7SbJNu1zTfzF32rEGVC7oxfypPJT+e8KvtfBvj4r2+yj9/vUq3zOHlg2NLAKWommWo
xqvBdnIt1TxKGqxS9dAOSIj+gudJ67vtvVAIyD5x5NCFGp03cmixbdCXFzZMtErSlro4hRF+/sPx
WtSOrDsHsyy7i/PA7vP0QsIzOwj6d36kg7glcqXV2wrzqljY0GUHK1HaJS80hy2dx9FugLvoAS2z
pDWR+aAzNk5t07KHJdZ7tiMMall4XcGvn9lJYHF277DVJQReFQxPnid7Ki0IEBB8uBxNlH5DV/gq
ijOkwiP8QkCTIJM9yAMK5Zt6ti9GHUJoFl0OdITdsLAuvgcgY95V5tGCC+bCI6I4VvjSEiqBC/0u
8WiSfvn1fb9+1wbtdGGZgoBkMg725SPvRUJ7YeS2GceGewnjKV0bJ4zvD7q1asdrht7xFCMXb+3P
1y8b+qxwLHA0TYWs+vLKgyhCul340YUUpt44OLbrJP2/N2Z3i3eGpQvNQUG9zbo9n0lUQj/SlSbP
aevLci/bJrtsw/jpjYd4Un6ev31mywroCRqw/LkWrCpaKena5vtK5M8hQ+E21phTuhFQGvAom9xR
Js6WEXZaqa3ZZWHmz1pkrHf1CmkSfINzZ3EYIDk6XkEhHQBlqoecQmwHP1d4Lf0DTy/te8VSAMgt
eSPmpcVsabD9bB5Sd9RyZ6cAIwRJzqhs5g3t1Zn4ZmpYoUGuhkWS8GvM1NGOquTW0iFX2R78PUAP
XclVmV2x8r+aeVYOaYQaoBYJ5FOmF8EgqI2dEN2nubcBhesJ3kYP4XxNnsxUvyvqNbwM6xR2op4+
t2KoDt0QOzRryoMyO3QRmbW9y6vkuY1CMJGKmNvokp7dyMQAW2N9l1EnvLHOn6yRNQjX/GOz1ivE
Ouc+ZnHA6My4b/2uTBzlMMWjCHTRP2glu33aoveyZN2f9Wx2zMmjUTvPpcDGiYsxKtp41NSFsAy5
zM+n5KmLZnhlTSO8yMobLxHm57KlTRsNhXgPuZHkIVk5iFdLCWSePlNBdO4Y9bZfMATVjfr+PdZU
36yM05NBK8cI7jsQAYF7GgDTMg4QP6W09YpWeZCwqHwjbB3PiaGzmbYeeoPRxTtiGdw3M3nSDV4H
UEDiKR0ncL4AaRRGcTTz+kOqOfcgdwXbsO39LLTjPcmPzsHCdIxc59WUXfveYjy6W9TDOxKMPZSA
p1aFXtoNMGAUmXeBs2k7ioVg2Tap5dkYTzdN/lzS/8TdfLxq+vFqLbLnnHkx+5lK2Y8weXW7CQr0
pF8jRsRsqxxtX6jyBv9yBIkgOXSqjcwXABt+WLPOq+3IXCryK9SKNQya7FmJFFYsb5ZhIM8msjov
Uxvz07jRyMtoG4ANTdafw+i5ooMMuZhoTdvT9pW4Os6yS114NFBn1+JJr4r8HU1xcINRsT902Ois
afxk6Wp1iBe1vbJCea/2Od+R9PRopQO51fZiyAxuOquFFqpxeJzW7jKxbNTagaIU5vQP4+TJDskZ
zUi/0+3c2fdL/gRkyxAqVrjWszVOC7fdSM9hOe/kDCoBcWVPe/2+dkhk4kbNvm+BghWmafodiXvn
w1hlRRr1el3OvKwh2bINhc+rio3JFrOCUEfAb1TZLjWTdV0hxvg4qYoSaFOYeLXNoq365Ol049wu
WcxQrrtU4UxzHL63MIfuzwEqzw4fWOJ1PbPVZFxfV1ACggSZkicX+OtrIy80a+aeCiQRSQ8bAtLb
sZqQ06RZmO7mPizdggCmMJvcdaTJ3/A9WLrZ9xdcqOadyJsHmAO2a83pc2Nx12GTPp3CxSCz5x5r
YNceiQRlGnGBzoKtBIfdq60ldSGnd3QbeYgUA+RDK/kUWbJ0R1M7wHhPj3llZ37WEJUIVFlgrfWD
Karj6XRC6MEsmIgnYGpGeCms9HlRw/BWQHoqSJK8xMIqC1p/vcP/0Seefi1zgokuWLnAN53bdclH
LKkIeQqfOxJrM6vigczmvpX5U09+tYUzuqGEvNy6OQWlwSS8UFM+pDP3lgzWjais9dDk5h31Dt7T
kO5cZuk8ocFMPZupSC5zTf+uJuItYbESXQm2Y8eq5M3pG05L9rxtiSYx77ajQFrirq+5sdM7qIVz
k+C76aogwGgUjszQNj2t3JZNCfwUCohQldY+qKmhHc02Rc0S5UG7slSYl7J8j3S2QTBB1H5fLSYR
1VqVgGgyvYMR1gezwv6FPiKCSVn5K9tQDjks2st+ezuzwsoz1+q4RlAOacPxr+p1vjxF4oSGp59Y
Ue5PkJfYwaRZy2rfy7xuVpe/sLgTe951Mz+1O17AkAw1iMiw7pSsSG4qR81826w5fjoiAmuYj9/O
FQZ6OQz1JXnOLPNOa8NgibNlrzO1yM0WHuS2wuaV36QZcGcSaXYjQDmTBll0rUPgQYTYucVI9LFH
Xo3ukFBsb7dL24ekZIcz9VB4VEElrBc+sBmpCk7xN9+iY9jE5b7MNB1GUVUdmrTrg+2Max0uEMWs
anNgA8k1O1oWdy3Axjz6fIj2tnR4SNI8GCZ4ZUqYLx8hR1QHCfrr6uhQXRX3ktNaKfviKbXjZyQE
96GaLhwYLSjQyKPeTpvQIS5mPVsgxI7nepZMV7IUS3WZfC5co28zxrHAmIPc0eywJYdpAFJ3M0Ek
8U2cdTzDlPBfmviQ1xUH3tI3N0TJ5iox4v7CmMBcOpP21azHs4+iCThvmOygqpzQTwGM3AosG+oq
yrVDW6/RE96IgAQ6dOwd1JvR7RHR7xEfkWrMyXPVVA9YU/U75hsWXxj+s37Q87S+Usts9qO6/wAt
ONpT5yQ+8Jj2oBoaTKZiKcmI9cSHihL6ur6qB7jrO3OlTBqraEsN6rG6aM1Y3moDBKAJYp5nMHWF
ldBUF/ZWwGW0i91mbW90LTZ20pi1S6YgPg1KPvupFJAAMsQFYlq7HRyb9Wpt2U7A8k/2VuZVss58
KIb8PxuwzDSnGFYaQgB6+Jk/l2niTZv3DM5qqgcKg9Q1jwxyFGh7cZFx8i48sVG03/COUIJ+hMGr
NWWOHKjuAyGNC/huqMEK6cI9WV3Q1wkIFkPnzGbaea21qZekRsjlUz6s58MMbeCz1xI6pKYNu3Yw
L/Nq/BzBOvmW9W18KBo79Kc5BN0W1hdmoQRptHwZZpJnRYsJWoraeRXm767S9LnHakBOk9FitTSI
CRDFhEoNl1iuSPSDwkAMT+9gH42R4ZM83ypT5jEhjTRRHXYRvbTAjninUXytTO0VmGbFIpw+aup0
2TLrwrUT2pKOo3yrLRafnEQWiFkTyHyUR7Mn6qaNpsMJMu6iLEXt0arHVtEzv4wImXjoglwmmJI2
Saz63Vywa7fKZ81QoqkrYSkZkmdtrpxdHJM/aSGRpirj5aPeG+DUUqyMLOMEMkorfMYXtPKEZuef
ygaE1VjVh1EQKhSteyjxhHGLrGm/RCuQEifxEKyW7PdZRRIcz826m7JNkEMNl7mpAnXuFMcNJTvq
KudcRHBQNROXo7FCs1W3/NVW0Zvwd3yps02BP7EIVrU7fbZbOF5J5rUF6xZVKdhK5OyNaXpyxgGJ
RznexTYrJnQKCPwlY8pgaz1v9zna6p1G92HfWRplIae165Bm4175BM/sQc0GcmRTveuQWrlQalih
yLQvNS1mLqQqATRkdFvm07FetM8UkM1OHc32qlNF+3FQsr9SzjR4a/sGXs/l1BLUIOxl11BvlQCW
kU2Ltie73sLp2hfrdTZw4o12D9fItO/1JHuql+JIgjHfrrgakQXq13VLXqNozlFLE4u60U68XkwJ
wp3igwPkiafVuutFzneFd44kKY1vVbRgfyUqz74kTQ60TF7kBiuszlkNg2JXJFg80yKfeM6GtD9V
etleoQuf7otGUZEps9zE1rxKosWbsiz2Fpu4FsL0C7Imnpm0oosBCcYWpAuqFUZlkXt3/cqXJccU
K0NyygSv8qqtDnmkMZV56C40J30ulfgZAtFD23IOdaV5g+pP9U8nej9ThG3pTrOt1YhlcgPhiSqP
nIDiWgSpvigBOnbbNbYzs1wqNAVb1bLONIgkekB/iNqHquDoGadhehdBsISMovKyy20CBwS1y4XO
pOuo+fwus/rsfTOMiVeoWqBAHvRmIB/mf+giOJ1ybV+Vx4Q5mx5sH9uPbEc7YttP1GdwnzvH+vq5
0GUMc352PLoWIx2QwUTcjKhsUFhNzhKGj/nU8Slt8ayuqvpUhGN5zDn1TqufejOAyJFcUqw+04Tg
W+XWe0jLe8sRd2XEMdmFnFxprXzbGlWmsTaHIXLGa7PhjSzZdgZGrE8U06PXkUMRFKL6rnXKgsPM
qVHIKPBy1fhmSQhjNCOzoJDoNTKzv1SGNSHi1tBY1jUwGi6/QKpAn0uCBWv4Xd6OqDYMjM2UeNJ8
J+YYZrVzxDGh0htL4+509joz+zQ2wvtfF/6vO86GZalSk5h0Y2t6PghjEINaxxV+18b2mLaSyuj5
0rKbe1jVxl0Ssf5+fUlzw5jOWw0WymNVE1xRPTdBHdMRiW664ExdUucClgL09/1DU9OHTNVi3a2K
lvHgWFiQMdcdqllobFn9yWz+tJv6Hnk0AquY2nrLbAapKoEl5X02Rrcqwx49vUCigzHU4McTpKR6
Gm+tAo6JsHty7j76eOqdnsoyqQmUO0X8bM396MHeRMu+lv6k9NpRQMS8tOq5OM6KRg45bnmwpOzq
9U0eA5eSkh7AvFNUJHBb3Ycltv1+sL+mCmaUJRoRCNVb4hknlWtRZvtmZIeQ+LS3ptBpr7vygBA6
2AQTkmhEnBsopXmCco7NuQ87ylibCWOX3UATxEIibxWZ+QlHa2I90IGXDexwDf7+G6/1J3042wE/
sQyUtRuA8bIbhjF+YyYiG/ap7Ay3E2t8QMXHwWc1hpspWF3F1qh6Y57o/q8X1AnnP1tQdAwcG/Sb
GEX76uWlCSbakGTQnZDLjS70K+mn0NbeJ5O16WPq+vOgpphwqCszL8z0tsJ1+4NTIxDQZ+3h1zfz
umdv0B81pQE8oeLgf3YvetmrlJvhsO9C3Q7yBup/E/G/sP25n7t2hCulTH45tfkhicZ/b1DjqVkI
TsANODavAijr5ZMo+IZ6Xyr9vrFJxjIaOh4jA95yo/pJ0KDLjL7RtOl7voKpOE2FCUoG3xcxqTfg
9eq36fxZWbobaPV/LX2evAU7/SRmOLrpsIocoYH7nH0xPD0i0pKiZzJ72l2FPQ3zpDfaC/YnrZzJ
vo85Pt1apXuGWvGpmPNlP85a7UI+H7x8TL6u+adfv+mXjI/vzxoc0TJVVh5N4DOgvoaYmzhqzYLP
0s8VVLBv35PfLCXHy+fmDYT7DIPermeaBGn4wkyY3YDIl+92EFKxwjLr9nYibyBu4jesmGVQhUbi
qWTNrjZaj0aefoTweZGr8mObWApaxOl6EBnEelhdq5msbxnFbv31l5vPNB1hmix19pl1gkR+gDx0
G7e5SEbdvsCowpM5ybPVsO8HteTIFOJiqJpjTJPsT+YI1buu4hUhPaSlq1QPGrQpF+M39Gu1EC7D
sBaSDP1m0vrW7dP0i9UdzF6dfbSvd2svL/ROvxPkOEMErQNPmjRQ+iiIJZ0aCS/G60vopBvqmFkq
ons1Tz2jwD6x07faWsUFJA/Lgrl5SsGjoZW1wXanUybFk+vi1ytEvH42G5Js0sC3HMe2zvFcRxtn
PDQZ7808qBkNZRN5so8QUEwFfTHZ9N4S6+hA8aV2+3FUT1+T1ipU/aYiIZS0akOOnRWl12WtDkx3
gScZjFvejG/QuutgWV7TksDex6YTGhVvntbaa0hLmrijMMfEtAClz0kd9DIIui3JJklph9wdW0R6
anAeZPswCMQIGOscbQeWqgav1VXyZNdO6luDB15jrtJ0HJaXALlX5bktZpGusAxl1OzhR1yKiQcj
WAlJOVpvHGPidaQBOtRsR4LwSiHPIw0oSIgMEr+nsKQrmJKEaEu27hrZl8/52tHhwDvTwyCFqmhz
hiyzlpsZGO8cFmPkT3X8JCjhkwm8CXUrvUBKQJ5vhssEf1NSvNPfPrY62Lye04aDjaO8geX97KUB
4AGAmpKo8Qo5LqlchbbGjGHuCs0XuYHnUTnXXtGRdc7FjMZ+Gr5u9dKS0X4amvgZ2683ItbrACmh
RYAn6gLz2FfHRC6GTuJ3Ue9xafmmI6XxeAxcLG+FNy1vXU28zoEkykXpbBI6DTHG+clbYWuCAAT9
LNnNLqurxd9gybUT+ANokUkDl4R67QE5hG1E7zDDeKjmKru2CpJ7Q4W6bGvLdW4062Gk8HYzfK9c
XCpU1EvdeJ3q0xsGfa/PUe7Y3IBiaRHRz4kELfKyopvZWlJZkn3V1b2vZHQgBpX6iVa26o9q/gZo
+ZPsm6uxIlSHdNE0z3cSnEx7qvAm2ocpjc2m0g0K8VkcU9RMh7jo6adGEOG1bLjoaE9dOTqNyq1n
SL9dCQpRqT7TZR3GIVKQ9PjR0AjVtUtaK9quIbWsdUrM2KLs1s3+QaxUE6eeSKlROEGet3cI5Ihm
iUm/doNfDDEkdxkVlVdUenwwVmnsowz5QxLqH/MGDwFNAdSrNct2V0CHXYxLoGeEWM+YG0IJ1exu
nuiTnLCNKjdUF8zty1YJW0nP5WY8TbTws67M+KTU3bRb1zcZYj8NGxaGuhoP11DhbLw8nWt7TeLW
IGxESx/fZgUwpkYtsROm0bs0livOQIrcxBFPtM3pZpu86HJqbB/VYB6UVjtBVKdHdIr1hZiARpcE
8ymjQ2vR9+KvE7Rp1GjTHdDaywK4+yZOeQm/PrReJ7A28ZXkFcaJKhBrvfwibWQAwbay25eSw3jA
Qs8v5LYljHi8iloHWbu9Fn8ZiD3he4/ZG2fmyff5ZT5hI2o0dTgv0KG0c36PY8+ZM83MN1RzULRK
tPOtltHvt3M64XrjGJ/K2iy8BFb3BUP9VD8zOCFnhT42U68o4jIsKQdVFoiXWaacXSBKEgAIBvVn
VRsus6V6UDqaryf8gdaGptDnC7H+iXFbfDDrDQ0wabKnNCX3arH1+BDfA6TVyV3bTMYnNTd9yO3H
dsTEwbRWWKYb56WInGf+C+iRK+o3o0vzPdOAlz0qHPFGPvyTzAKFva3ZmuMYnMrWdor9kHXhTJOV
6RRX+waQ4gQQFMYGCWsgQnXCNlz7fHKjbL2Y1Uw96RG8MPkEeFBfnGCYVR0gTrUOLPxJvcu3+NZY
9wb8RXDx+q8SRN+PFrAIiSxw/+sl9jru2cIio2Dfq9SM5zXSgENYV9B42Su2sWewELgJoSJbKFFP
3SikIm9EvVfJs2RNkZ9SlBlkMur5AKNYw16lzehz0Nqu3aXupZtsyP0Ji+lOr3cAFBqJLzA5II0M
Gww49uge9GoegrZps8CEzIKREzHn18/j/KA83ZxJXst+21hD289/eJnWYqepkjFdKYkbvCNa7gHl
LCgAcBnTVt6aAPCTy21bHKaSrlFMvDp2kNF0AJHZfjK3VSuLI+4BRKSOtUPt+Fa/xz7PgiUxjogC
oxMim0bl+PLrxe0I2tgm8T6OY/TnyWgQC1smQBjODqjJid2JcYVBwmBxXycNPaA6DA9okMobozLk
n5NROLfpOBwsfXgHn34O0GxZrjGNTTCxR31aHd1Vbtfl3pkWy637MjmWeurAVilAN9e+3HUJH47z
ubVh13eYWKQXDJ7QMMHoECdXovCRp9YHahgj9lAQTL4Rmamn6vF4MYfTjo5kE7RRY+wLEemXcDkU
EJXsXYcwxaNs0zGMQIZraG1ytBolxakvi96V1Mm7dVRGH3df2x9ifhAL5Unb2Hba1Ax3C4narsjD
1JcxlRo64JG2oSnoCOIb6Cbg1H6JGvMSgqoJDyxzUt8qmpJJgEZyOWAuOMG0KDNaVqG+12VjH5yE
e8CDb1Maf6h7410UY5qo0B2+si0Fxy1l1T4PiKD3qMjNNzba2RhEiG/CJgkTkGiJSir1+suX7URN
6yg5pzwMCvtwqnv0HNZI2WGL0JJLpaJQ39VNw0DlekLyvi5GIOrtBVaZ4dttj/1POpDXy1amfpLH
X3KRIm2HeuhyMlj0d0YjwOgs9W0CpG+UbbkDRDC8rSuxs/VVuV+qyTg628enVf+uj8W9KWGbTLMF
k8Qc9GBoi/KA5Nl+o/tzXjxA+2NDsYPJYwg056N/iZyaqaOs2sXtum/jxaVF9EawOA+ep0tIHrTp
qJZmns90pgozaQRg2l3Mae1XI73QsR0pM+oVMkivNzwb5a2q6Dwp4KLEToPkhnqCsHEWoSIFr3or
RuXSVLIJAL8Qv62MoRmjTIMwAKSn4CR6UeHT5Rn9v6vw2eiUnHPw/EjgaW7ScXm5qpamyMe0wKh4
sGoFXJ5ZxAjYVz9Ntwuisrqond7eE+3uaTtk+9ywxo+/DtInBtyPicnpHuhXC2oZSL8bQfzHKM22
aaVoFWuHQRWjAZamOxSG3lKIq93qtiMmOEmhdo+zuoY3PEjjppphnWLjYn9QMrluvh4tgk4j3Q0M
/3tQO8GjbDqyu7jeFVncvscjr7swW8nX6WN5bBixfZT11HwSEawEdy61ZD85/a0uI0Qto5K/kXyZ
WxvtxXckgQUQsHSs5mm2nZMpF4bzGA1H6G5gVx0xMZt3ah2hjh2r8fL0JZwhzm/VKZLHLuYHAI+h
56zq6uca3JGVFMzX6UXgIhhGByeKbV9iNMS+VruLeRXPNVyMAzJsKGT4jfpJpN9lotCRJyfj5brG
3SFvrBYGwGrvrVmOoNpdoJgpRlWr1QS5hR6QImTD2EtlV9Ri9Rl65kZ1PO8yNFI3M3+5qzEpceM4
2swNkP6GU36Lw/KntU11gtBwaU4DN2uouRs18YiNmewflKr8+uslc5rncP446YjDqZS0gl8N86gd
9G8rddMOwyF6JwMTAmQ6HpNo+oBheOjpg6Ht1l4z3MRaQg9jQwhHZs00cvx+XSWhe4V5leblDtss
xR/iqski9ZGhSRJ42Vmv+BTrOI6o2TCfLjFixOOGh27tEfV+WdMaP4M0VD21h7Jn9p2xawTexIij
W0+xqk9Dvgw7bBPvCxrSfra2/3ZmsxVEGtJ9Z9vArzKbZU5igDYewJibz1Dm7dvthbcYtXqTFo1v
9CJPcxbPnjczmaBZ0Y7EMeCckVugCBfq0BMm4AT5KWDqA+yo+KpeS81T12Le6WqY3sRWH18J5NIu
ECkKrklbfcweSUNRcnvgU3+OTnicIus6XM1up0FVma3LJUorv1lYnGMKb5Pf9WoSG19xeLhIWUNf
TCxJcs/nqmvWO4GJ0U5r1vEbs9m7w6DzIrFsKI9pp1oB2txoF8Pr/jiNefse1JoRjFi03OEfvXqG
gGyweR4HurU2AQrp8RpGknMBrHjXI/I4ONnC8l+d4bqwSomtYYVth0ps6WrmjHbb7YDB5Vs2OX40
0Vj73UisVGLGvnmmkOkOO0iWUq+kN0KtkNfiD/BZD2UOz4OZRcc4rpSdw+x0rxsjrAJ4kG4sNSuI
aWiQRtEke2uW26vE1ECQI2kobKTqLdS/jLCdZeUZBpDWzm5hlqSYJO7a2iTCVkblS7N6cwrOq7PU
0OgIcZ7ops3xcq5QTdE7WXwPc6eNpJY2CprPArfOzRaWANUNtmCKmN3v+2lWdjoTPqCJNTG2l719
WPDzwRskHNwir4qPSbSRjxIOhQy7Y5z+TAzFBFYSlxzW2ARB3fTVlgi29HwP3LJSb1BtLVjaYY/c
H+9WYXyYRv3BULAfQpb9IYyTr1Tig1sDZV4VvSKxi8achdEx9i0+EiKIc7sJcPegWVTGNZPq5n5v
0bnaGwDSO2BzwvDIJWcn19/oML5+VUB8MNJJsSjUzfMqHedxmMErujs8iUhAaq4Hbc65gHNkH+LV
bN64nvY6saRsw7mYiheaupTOWQpiQ29rRIQUDx6TzoQumKGahkMH0/P6fbmq8dXsGEkQddauroYW
OwxeiJU1elAVPF45lUABk8RTl8rZcwYOKhWduq9WRgspQev3dcNXSayqfV90hGuz3A53M2w5eZL8
1iyrx2V7UVFphjCu2a8M7XiEv9gEqQUrNK0SxubRm7yvcPW4WC37Oh/jbAfK8Izyv/IxuHnOZP4o
Yu5dUTFjxc4VE1WLZaYNM42Vqr3vVsIExvTp96O1zki1WjuKH2CU6YHDLJs7DZIvHBECkeNwSsbs
3iuMQdSrqTf6fWVtp2mRQQavyUuyhHNmKAbmfm9hjuEdKbSeYXkqV1ZQNhIiVuyz/KxtuwOseM6e
jIXdZXXzKUkyBf8Yzsy85YZqKSufjsvqO0oMCoANyN8/zQkV+MMoWKwoVPMVzBB/EFPjzeD8GC/w
CWksugsDRxLiDJE20SbygX7GE1ebu4u4V+1rrQFNH3D8vnD6yD50kuBW4hHsq5i1+mXo9H5XQf6G
893v26jDT0WDRVT2ISY929dUzG3auLKufj1qXTAsFaLMJnQuBKYRgZMj/c9X66O1yC8FfF0vyw1x
QWAbj2hq9IDgzyo2F3s/NjkpCz5o7ilSOhaPD6YpV1DYZ7VDphMXPP/Y0XuKdl7HKXH4f63ovE6+
tFVXPff/H0g6NdCjH7Knn+k54/bxt9v28eu3Lv5Rwvn9L7/rN23jDzhGELcdAGYDwJ/y8rt+UyLF
pOTULY28ldbh1kT5l37T+UOzLFvSTZQInMz/Um9q4g+iPy5OfJxloN/8t8SbZ/gDaTMqUMuhI2cD
jAOOvzy9rC5XRo3J0pAeo6n7EA+2fb9Kpax9s3Ksd4aEpOkrGpY6pTpXOwZqpUHeR6b/w2O7/Z7t
/KjQJLk8a7jQatk8bBywBR3okQj98k5Uc7QSZWF7w8PqPmX2MuCA5YQXY1SI+yFLnOPMCb41wYsQ
EzfC5QHJAKyQdDYP/KtkBwGn2ldZXHw2Y3rQZYxpHBajSeIXiOpv1R5TcIiuwmcC00AXGvoJBiTQ
7Q3Mbu7iDouUpBHlhY3/kqc0CkqSOcrDQKEHBy4gl62GZO4nrj4PHHwS1xsLLDuFFHtl4YWKrFIw
oSTl9xcXk3Xtog2t+bFC9uYNqXHDflYO1KQm0Yua9xHcMr82dYbAusziZbfOsIVnqyecL/OTrvfr
Vy1rzXta3s6eISfjZZ9N3W2CR3TqpnEGQSeaqqde2t3FYI3tu9jooeJWmvAtBn7sgG/628jSIbiW
YgnUVIfWWh9wfiBXwIj442I4eYPZF5O/DAToD9oQOjAnVfExnhxlN2CacpGWeuiuoy6O0CmVHb+i
7mcZWn41xe2hIzk6RuifLkZ7cy1Z8l25RIvfGM1wtfRKgnmXEQVUg3UgB4bheQP0tN0iJzMIe2Nh
YKDV35uNWvsOiYwPWBp/YISI+SBXOwzaBfcSvVXVQ93pK1+tuV2zZXELS5muI46L+4Ek589pwu41
xTHoIAyAlLYSSdBUnBn62o5fmyK1A/hE5Z1RMHTWDS1luJ5q0AjSesMHvqU2n66NuDnYpXJlNzE2
BjMlM4j1O6mnW0Mko2pcVQwSi1JgyId5oszQ7GT60qNusDaHpiU/WBwwZbhm8O2KAAnGbT7A+c3B
Zl05MIx2Ylb0QadZ59d9i/N5lvUPSRqRCXR9hfdXBLReKsqTXP8XdWeyI7mSJdkfaiaoJJXD1kba
5GZuPseG8Jg4K2dSya+vY5lVhUJVbXrRi0YCiUTGC48X7kbq1SsiRxqNMVTNT6WkzSGY+DylfKx2
zqMXpba78vG/3N8xcJg9PLX4Y4Go/LCDjvMlxmrOn1mJZ1Pb4jaUo76atbGQUBn1ZkIPWOGNv1Jx
AAeZI3Zfx33/XBTS3RcFB7XTR8CQF/Sw0oZ8N4K2ueVzqq7sKWLSX6ncQiN3D0ljsURMGhjfysQf
S8g3rKa6fi+UbfPTRFZXRU6nSVD+tcHTcGMJyleKbUCpQTXa8DWqNWlnNxw1nXw60c6hkuxDlIpJ
meHyxvdUevG6NIKALabprzXNAhs8NWnYQi3lNjKbes+IjY2EMhe5G2w5gmEEBPoEksndGLX2SDeV
cxkSu7OPc+IRsra1e6V4wr6PGtCD4vJdL8ueZYG8+JUz77NCjRvAiOIS+8k14CWzRXq9mkO5LhJa
C2JTDadR2OmvuWoTxBM9rIMCTosIlug8w8K+Lp7dfMa89UNo1u6xxQZ7UZPTHxY1yp2B1nnt+Ncm
XSajewxm+tuq/fToZr0M+2kYfrV4Ke68mX3wuFX7w2q4+QsvY2sRI/wilgwgoSXk0/zgO3INvoIo
Q+QNw7yXS1NOG1DxgBG7uhl2UZJPO0RHv35SsAnVhva87DJMNdDWlhE4i0FEJZUPAjmKcKMI0L79
xmpMm96+YbT7Fc4JdzOm0bsNQujq0AS0rC0ZVBYRroKfcwDShgIC4Q/PQKAZzixycO9dUy9E0qL4
6nKfO3L4jUTawJjzTiN4PQ/qOM1l8lULxf7Yj1uea9ZDPQmJIN8t9aRijOWBts9Jncsj2kDkbO06
+DNTHhQfaqXYpA+9Ovq0DHw6KZ0OS1ZhSsH8gdMDHWevHI+2hoAWir9plc/1Nlra/q/XobtG49J/
ljRThbVbXVVifDR66kL18EVi6ZCAOtNy4RojgvKBsex5/hfnCxqlG6zcJK4+aX4vqNmY+QPMyTvA
LvBBi5bqkFisbjb/6pCC01Tc6PsZxZ7graMPbjaPwbku6c74Q7NCN9xFVjovVI3betfXRv3d8Sh8
R5Gl3qsiMS7URqlkFVUc0FvR8qeVwTK91Rm9QRxSkfMej+NnXgbGafaljk6mQ5mDC9jbZXkCSe5f
dVTu4/MPXNC+/6uTKlPUBut0dv+K2ZJ3jsLOP0xeVmTPfddVh94T6cvAauolYcp30egaSz6NZdD8
jUto5tsk9dwP1Wj7F+Dr+YBLSu7ndHRPLurAH9IX7Iciy8xCwxfyHGWOTghHTM2LlUiXVB7fVcrs
vf0ocFo6ndG49zxymy8usc3d4W39MpdNE1JNN+5iuAxwFukFcFcwivXFXiI7dGQab8kqwkZ91Af3
4+S9d4lZ+NcOeS47jvndAOp1ouTikQXM462ZVxHBocBszI8qaNOvSWYDnaB1ClOrLOKeK1o1yB8u
ESJ1zWBhVts+VQvBDFpBtrjkuWEtViBIC9gVr1sjfk4mOX0WbS3ebGOyX6pelMdAdLBqbF1do8KI
37higq+nIBSw3siXYNaaMnCcLQqLTic6mqz+xD4K7CJGJcip+BxEM+CCnJYK5qZGIEAAeqCPo/Gt
1UJlmzxroFe6hH2e5ry0+u1CUIf4wIOKto7LSoeZ4D4zxfEh6ipNmAgDZ9XOyUdsld3Fs+OStQoX
Q8U6eD3yDV5TSBZaZUazTUBSPin1ch16amPaJiApbgNTZxbz91pTCcRLNS+BVxJK7fWpjpTh0D6H
KSD0OlDkR648yZFxho44C0TpK2MDOi3hZNo1as73fZB54pY3bGMQv/goLBWGz6y12zu/ayczrCUt
Mj4lZFJtXIyBpynu5m1SzXGJLNN2n3XkLqsokzPcfavfRdSlcBzZJKcbaawq4RFxr5b4Oi6z3PUO
n1Enaf2zSxPUCoM49TLOqnb+JOZBt+oT4uF3JL1VZudHy/tEobKJBI8sSoBEdpjzq2rXC1lrohPz
+GEkc3PDSplt7TwitsTq3n96gDqX/QzPkRLbPNjTO01RQh4U+ywCOklY091LM/W5jrpj80T3TrL2
gRWvSFrVWx2ZYr512rSqY1UtEmB0Od4SmRgtGaYiO2EWzl/HIUpWFp7APRyq4pDRP3Ybk8QGuYl3
6M9olTBz42rKPvxHsgmzJeD1IOs8e53BkqzZYJLoZbvgW5QAoW9l0UqOWBn/1ewG0S9dZ2k9UVkV
lXEo9eQcKM+rd27Dbl0BJn4iydFYzLf5u64S2zqO8Whsskl4URhEUVOEGcGqs2/5sCbFIkP+yhPh
YSImBCbEz6GL7ZszWSzIW4TIF942CZUnCWhKIkFptGn7iJRFNB6JJZ5bZCmbcpItQ8/Dkaji88Ry
He9aYXwvU9R3e/jtxhEx+ruxjYDiCC8xiLhaxZ9BefE1563I6d+XFLQB38PJNUcz9gtTXbwiZXoz
RvO9pmXjxgHXnCpzck5EqyCJOlTNOZAzKc+qor+SHiGizLZ31TjGGaC9ATPG5KEmpLXxbrgL75AZ
7USvg1qZ+5xgEil22dyXyXUi7JKW/UQQDr0lWPS3pPrseeYtvrdikjWwBxjLhCrWQ9H9aR9oYaDm
DftDUXNyxhFD5yLIGU5PUctQkE72yeYntCWR4G1H16zeaqSwrctBgyu1ybZlGnkXatCSdzG0T43l
9jtYt92+qKyOiDmXm3Mr4/xEzZDHi8QqhpAWBga3OLEIZMn5GcgtcPVCoXEWb65V/jEi/4pHr1rl
IsnXjc7NXZqo6WCkOMVb1K3qgfxxRb9ci4ZQ4sia8Foxfa0gOcbnBPNnCJMNy5D4iauBvone2eV2
DgNOz6FtOAl3qWXazMlc7gQHEr1I8UxYjpKqkLICzIrWtKqSg07lMZld9sfxiaS4e8HKK07KJ3WX
Y3jL10sta7SdkQIfXf72p4Y6v26cXmsepp2DiWPt+jPRsiYnCUls7zmemWgjbEQnvx+cZ0eU/nE0
63HbCxR5jxTlPuJpPw3zo9/MrlrBCKpIjQ+FJObNR8PQbbGppA4jSi32CCBHyp72VF5sxAMe4I18
pslMKVlsmDrSIxRmdlpWpk8tQaTN7HI24RSrhoPwSkHOPCP66si2XZd562yopwpB14ToXPqwOKPP
OhyfS+xmxSFaSt5/48iPOqorgy0PVhoUBOOUxE3wacrawdg/iw/6apx10MTFsdbLsBGGiC+FIamB
m4IxXMbM+oEsan+43lLfmYCzQ0/x+nuuoupgq9q4i3GQ93xpct6VksISZOzkTHAxuSRls2xNhrZf
QLK4QouahbTTV7/tpJErw+nPuslOVHvLDeHxn6bm7LPn9WLkcj2kxiscUOizMwp6PQVobXPhHTQG
1cvkTsELBVI96cUmw/7EADs+toqdjY4uvfpsJugkIq02rkkDHYrWBvfPPRt1zpyg2m/Ias6mBCm0
puPJOHS2FYKQNo6mnZZbJaaeLsO+O+K2uksI2NJX5DSd9qmyPhpTXwYajRYq3K3e/cqT6aomU4S0
HL7Qa7CLDVDkZRtGuXgcS25MehAqOqPhRxsHn3ArNtaYfrcsNtZFmzdExRQMUj2UYdDTmsQxo85O
Pll8jtvqEPj5yZdJSd2Zs5zcNgGEIf0iLHPW43NerXNw3yHApPQw9UW8t8fhxbTJmfqzgrFAHcQG
40aT8+Go3IMpuVzBrst/2WT1oUJ7wJfTSbmbDFMHQ7oRJlVmb2RfmHvKJKNdlXvRSRfE3Gl5QK4R
3PRXqsk81D8rWvna2yxAfQ9tkRf7FK7BgK5QWiFVwjSVi1S+1bXXn1m+229kbCk2I80XbKU1czDm
ZUn8OY9mf1j72SB3S5fW78YUFBvf5oqyuBiVEIfqE6T28YWipVsuzVU2S/55ENhQbY992fxRmmLG
EiWpXMW+CaXap/+SmGEDyW/Hiqk+ZD4tdI2tCSvm7XxZLHpHXM8yf9n8/ehSGvJ+7YFi/STz2BxG
TDQ3PSi5iygL3EDeXHVxUW/HRps7d+zXg/3AAYjq03YN8z7SgsUNRwfzM2AGjwYNw213vYSUPOEx
XU2TybceVDNM7ykg50+x4qpu5bkEyLpxa3c6e3Pkn4kkX+LUxMwl/qDCJiANvWMQvGB9A8hp3+a0
OJQAKKZ4+DPHrUuSHeVuY1uNLvDvxU3YibbacWwa60k+oteWYW4ro5yehnyksM8z0pCTK8yFDIXX
bSaadCfTp68yKEPfr3igvHLLafvHnawnQ8lg33lLKA1xkqjcK2atXTOOX+zEY8QG284PDcfBSwvV
5cmOkq/BJgncVsa7nQbyWma6/zakXYf8OgZzxhaPC8TBbriNMaIYLzqwL5XdbOoMc6tX1e65sSiN
zKSFTsA3yX0wSmwb77dBn8DGn8V7iQd5k7lI8wsVm8zQ67bO19Cn/ww4EVYjRzPEDGrciMy2q7l0
0Sqsg5ukhzLX62QqX+G7MF4CTU+bEdwqB/iuBJvCcmNfqPnTqH2Hp8fIt+kU0ZFQUB/wwiW722E/
v2QRXbyB6G8knxj1qAi4JZ39loFEXnvahu1fgB+xBBsjQnnDyu7SnW5SWACpVbDKE86Txr6z8YtR
IVZk0UaCaaCfdeu2VYVGI8ajk5+NwDzVU5ryOKoX2n9Ww6iOUdAFYdoN8HAC3WIXG4LNUInyNW4q
/Rmo/kj1Q07vIL2oZa1Dtyn0vq9TS20LPVcHoE4D4AdXHIioW2HeifGGrhv/wP2CVcGzv7nyv9pt
sZ5uVk0MsPntsed6BWFdHQSj7yFhM7RVsEoMKhRXiqKpnak9P3QsdBU1Dde4ZN0yDFX9bouMGtZs
HmLiob69FTVZcgz9tDPVc322PDZmXBsiqKmL+0IFJYFec9GXanEQQ+iKbA4u6JhNa+h0owJ9NrxS
rQJq5vlBmTGtp1G6JfgwB6umttO3UWrnic/Z1hrmM0C57kwdy7KqMpOt14GGLX/L7+0+u84xDnhj
0m1lm1jrzcX7BTSpC+lgegmi7AVXRrLH7FHvaWnI3w3F5ruR7W2gLQEckZk+NCuMQpExbGPOeeZk
ylCyxIHsXNR3egfG1cKcMGMAh6ZtNOqw1PDHmmn6ktVIfoa3+MFNY+cCHyoHYp4YrIiJajQr1jdM
y5O2/TPWGEIp7IVqD+4H/xwFguMmUQkbqkb+9lh1UVUwWzflZvo56+JGwJ9iHx6YwAgiVLncsuIP
qkrzc+fTl6lsGNDbLs0iCkSiR11mNOtsP1EQ8KPNaL3oc1vuKiZNBqp82GDEpZuJNBG0GKIicFNg
8YgLJMMxPo/ufKKdy3inz5DuhZqrx7YzhHgNpBRQ/f08p/q5KrMzbd/xyYtqEY6TMOl9wZVPj0i5
JCs9Q88iCZrCye8aBLvO3ppW2tNObVvvKULXQfRu87dLakbHyOnOU8uFSRm2+WwpGV/xftjkedoM
+zBQpLVwG7GN04GTd6xLeTbHftMy/AH2scAvsKU4B620XqBLxUccqdYrL351HVw72Y9x0yvg502z
t6g6beBzl5RrF1B8QGw3NUeft6xnpxkfiKiBTVg1W8m37/K+WOH0zN9AHlwGCkRZZk7qljWVuxba
+ROR+fyJnFolGzyH0e+oSMtXxpCvLEBfb/L2mYDJqxXk42Z8LLwG8Pb9QqtIzux80trk4ypZfPmu
GkNtLOq7lqkX+rWDlBlHMCMqgosx60GMzvlywxCt1+gIlFzPns/aLLfABZoOCzqXCtWH+6xKs/rJ
z226Cxvt7fukfxvnBFy81X6kAugz/W4QsSzpPi19nOI+6pofTuwbycqMvGlvy8Fp1oNjJ6tacrGJ
o1d6iYODHzzGHcJErj+cNP09vPB0dpwt72/K+E/nfAk6ixUUbwItHw7lR2l4QS/duluAlAw9vEdw
kbfBW25u7AbPiefrtRgLkKG99UsB6Fi1MrUvumQ2bklTnbpsNr4ftVuU0wc/gl74oVsnNM1hlYB8
RTM6pRK1gUQExJDKLRFy6nI1to4pU9NbVgj5RPdAE1KICAVQ+0bIxQ5AfFs894/koUaY2pFxOwsG
9c7vx729sJXcjtbSHfJOGU/jTKafn8drQjTnYXNFXmnBvieGO6IfZ6zw6ZqngHPdC/tqLI15hp+6
rPxIZkfh44ETeR6wGXLzU6/0XViQZSC5eLR5TuJoRcELEG7nlCj1gvptrkw57SgdD7aU+7xWRfY0
U2lFWAXKmKZWTQDuEJ63ppLeDF3V9juLCYd3IatRZ9vDvohXk5dTjE7KNmEL0Dp8mInL8ADxQhZB
W7/NgeH+rqTH1pJGqzWDxcKP9+GN5GO4mR/981yp83pHBUp26ZMuurXLshznHr+AH4A8gR3yJmP3
2e0yUpTUzbqZOBU6Pvtsu/eO7BgFZ/s5YC46pdTPtU26Scv2fR6yTzlWLFqpEVtj1KR15pngUrJZ
EFheWmmXa8uoiju8sfbUdBXVRbGbvAOtcsO8nRhpdFfRBAqFYRHepklqZ+vRKLUve6o0h2eN1nSJ
pyQ7Zjxr36WO0mhdeDVjNzYVsRokTwDuiLMYLHSxBurM1q/7Yzw6YKFEe8DpUCmSL9Rj0XTKNEhQ
AbOvNz+SWuQy16Z0TFaOLtwjGKf8GP3Sejcb3OIMQJQ/+LpQPwW7Bp6fAagWXzQ70jT31vusqArD
2lW83y7BXGTe2sDY9mvJGcw4D6fndFrGQ1yrPFkFVDl9yrQ1Xrn32zRxCPmuVUGKhB17QmAv6a68
F7qGv7VT/HB1MP6igoF7HUuDYEQUynNJ1aSSac721hne8dal19HQPMZzzg8BjWlKniLaZebV0qeM
mUVtB6+FcPE66GrhddWa49dkevJtSODe7AuPPZWKZaXYZDoOVYqAGK8x3RRQ6wsdUAsbl9PCtyR1
avxhXvo2FISEkKMY49RgpTtu1E7oDWWKWaHCGLnyrBKsRj6Nn5mnfiVwJNf93P/iWm6Mqyale9Rs
rF8FAx+CG1AqeL4ZK5EOY9JptPqUN0XFfzZwmrrL7FYJI6UpPynz5lnil83uYthu95OWy5SqEiuq
dvUwyt8ZAzm2d8c9+BEmOlRW/YRrhwK2EU24dad+V6fAxwYc1DztXswHpfH46Q2Ja4cG9AT0J/rp
qNEOHpsuqECdPf7huzPsFFk1CLZZGpq6vbvaQYakBlcB1MDpmUVZcekNV7+wWUtwK5e03I7gG32j
KfsVpXRuyuOXEdT0aKveeCKSPyuccOPWKczm2BlF+Wb1AZlJtrIh9YX2tZiMvIOt609I0Za9tjGi
D6ODoZDmNQ4+ne5QFPfNxAc4XvxvldCh6tPeduOD32wXIxgOlVVZV3NMvoPugUpKmWlXwzR+OTUd
IJ0TN1tSTDcKCeH31yUuGJOWiYg+w7ULxQbX4WedbvLObFa2VT2hCFb8/ka8xXWDEzlv6Qz1l3cM
ouYGUGK7HbJhgiApvFVUtEeKWR4Wp6UNuQUmu842ovtQg1PyBveHjvpk3mYKK5lJz98l81l+aVZg
dyeP8mKV0djyitgEhyPJoudJTSmROkN/Rb34UywsHfIgcq6qbct3nGm8EXNqv+EZp8/DI2QwSrco
123QJGSlOBiWdbZEwSllLcmtI8+y12Qw+7tnIfhsMerE4xoTZ3qSwfwA0/iOAJzLmSxzbx0ttn7R
cy6IiAzj3tEBFzRaRVAQ6QsnZcWHxds+TmqPi8fWC0rwHxgCCA825ruGerTSQzezTRmLhzAL5DKd
xi3Nta/czJhSegewdVXbMHaycVfORbqZc+sH+lt0YhCB7sc0uS4bLjRzWronWfOqHTOgaTPa36XI
EvnhGcuWLvtpl6X2HHZ974V5XbeYUEUKqKwz7wnFFHtEBtacfT3V7G5m2ip6NUUvyagBHPFY8lUR
Bb1GOSekaXHju0ozk+vM9UVEAHBQ1xQwvcWzsFGQPjzDYvP+zrMqiz3qC3dAVDcNIomgm+8sfHrY
pb7GizNc7aG+GfGyUWzzLg3l7Qea4SDDgbmtTrGKWcY1Jv2sG2SVYfeAw+Hwrv42kysg1blIKl5l
D78LrAO73iii0AbvFQNdg6ghGBROjqnDopz773zExoND0Zi8VSxV+s7P98dsNdles0Tg6EJXJ7Qu
uLZp7HRZB1stS/YJPrF0RRehbFcPOzrLHfQ7c+M4NkVbiz242yl3kRRbMZ7mRcMDbdTw1c/2fMtm
zse68Qi10lq0au3q5CnZdavalRw2aObM/82cpHeyXQ3r4oz2RTvmDd1X5g2tYQe8k/+bXkJRyPz3
YpTpaxe03m8UuOAsB6KuQ2bXK+7bpP98gpqKd6Eo1q0GaGAgyF4r0bTYBxXuzkwYGzO36x9TkPXz
ih7C3FppCmBPnAXJL3ag3Dysxr7GFt2aGINoAfVVeUX411RiKgq6O+2Yp7ikE4iWcQQmA3Ol6o2v
qNXtj4CmN3eNhc08sX3mtBkzmf2KWFZyTXAmd29PIiOGQ2EtY0zzwWLoK02Wn+SmCo5xt32zLTrF
0kbSkMRxmn5SGLp89LOJrDOY5hxOLXM6dw0whBl++dznzrKJSXFt81yrZ38ul3WkfPfal6VHkqeY
Qtobx2XNpq/fiS6uHMJKNK3FE0WfEzfR3ljPdHH884KTs5bYLV77jOIlVm1aCbYYcadD36DJfkkM
f280GtSdY45nz0B57Xkf3TF5GES5Ka5maNe3QsZOaPV9/JlAL3pr8j7H64BrBbXHxMxhOOOetBb7
cSNvxVNmTeydzLb0Ebz6bk0IbVOlEjORF3MSpGpm0T6meUlGK970hrDO5lAo4BKwQ1dqIWROZyPp
JLdxaXP2ur+ZSPtNX0UA57sMO0ObF8sWXMarx25/nZqCCj/eplv03fJsFNZNjhBQgf3LlSUX74km
sor7vtY/x8KGztf5k//sIH6DHJNL8GSmorwj0gYvluHoGwK2+9PyE3UyZhddTZnjMWu9mQLCuKBU
qkr8F2dGZaTn6LNjDw0fYmiXi53qfIeTpt1zlOJ3wbN5BWN9x4KXnzUzV5gFnb1xJv+9Kdtk02WA
7WjU1dlbg1/nNo1agr0bnOyd4AcageEvmJvSsV7X9nKhyVmtVR6NNqhe79Al+T4pp+Qoy5R1ZOT7
x0zKpzrKy81gl34IfV4d2GUAuEjrkidCT0eiccszGWj2m63nlevIn83PSLW4PgitfBiufffb6A0c
1nRL2lhtvIhbHPGKeFNOMtmQinpO0AlT3FAhCVSenyCYT7Ax2bwWWj3l1diuVZsfbMbZZ0VjYjhx
iToHcwk5j8uTfam9oArZ+/3yu/rVMedTHCMY+YY8qqZEtDH9eAhJz5ufSUv7UFeUj5yxU74J8J7p
qkeTxgitjqJyB5y5OZ4QR+pNKqzmvaAR+AJTlFrF0iJd2iJUm4gP3eOVbjTrxp2KXUw+MbSMFFvH
g3NWmg38urxnAaCH2YIAGaPLJsRXnnlNj8VDktdbTo5qhyZpngZr/FO3gl1PF1NEkk6s9gqkyCfe
W2AQOns+4iegWjKI9evYx/rJV9EUBoO/3LFYFtsljVhJBULdG4aL+9TPj5aHsv6aiWFRrj7o8aTJ
OmGAFf5fV9vR+9jldJcuXErZSEdNzpO/NFfkpeBDpcW8qdOKrQGZgk2uSL5LOgYP2SSrQ5l41rNI
3fTJVh2L8iUpMDZPdn9jN0D4b0JPJgepiAqyiMTuINwTuWTnU+ST5n22dGwNtTwNy4xVes51gW8r
fRh5neAX5l+H6k4R/2JJyAyRPVZRAMeeUy7hJRcB+JR+//lYBX2YEa4ssvVm/7VErvXOdiP9wp+2
XNlt2Fv8/aSq2yD7kxiOuM/aRTmIquKVhE2yRRbgeq+MeWUHtfciTWHuk6GRa8t3k/sYI5+va2co
jn2S5X8pyB1fFMcrwswcXZugkRLvRFGGsGqcrUFbwXEobXvXdJw1XJ6VeSuKefpizeJekKzoFqjo
jOcj73RXFAPnpRy4gBvVnL/klfEz61p/57acn0MRHZMYcktiy/YaN1p8S2rm4Ts8Ikmq6iEMeKmB
MYjC+r5ZLKgPtEGynhnvlBkyAFrT0JJf9erd0rLIgJFO8CWwxF+LkMkJh04NeMkYWu610ZDcXIYD
2mR1dCwrnsOpbUo+tlz1uTqzLUCNsu5T1UX3LAiqbYwR4FVF6QunKzOP5C7N8WuHbelRRTEl+anL
C/3mTskSzj31UI4BB2BlMdZumJHzjyCrZ5bRRpR8jo7Hzi0osom1A/ttSvjQhYzUyHeeaTunznKX
b1Wn7t5PUO+6vrRB90p0vKzhuELre2Eb1oekHR7uvsfuvSY1+xdzzbz2q1i+LJRkHsZ5KKgenOFA
W2lwrPPJZaeBEsOj2qx6h86jmWIr9gqzawiw2kDXQLtvvVI/0e30XC5kDbKiH3dDEPk73GTMnHFq
7BXSzUs36pobcydD02noYO18MUkulbP/dzFcyUmxqLccmDOzYGfv0sKlOnucoqc2G9qrE3X5MRH8
+8cLRsFV7jkkVQrxhxeOcRmjGRywWxi+sZJFwTvo/+AVy7LMKuZdMk5Y4gu/+iObKtpqGRVfRT8/
YtNYht/cAv1D4r66jSrKfuRBNz5JG9GFPS1m2JwwIm+kTD3/P3HC/3/UbSR49B929P/i6v6fZvh2
UN+/ku/if/XD/+cX+PdOI+8fDu1DcG/ohBQBsJX/8MQH4h+85Bz87f/pfP93S7wV/INMHq5J6DOP
zJVFMqpjjUWlkeX+A6QZTX98OQ9wFQCk/4tKI5yr/y1SamKwJ/jHbG5ZvvT+iSr6L3CDJi7rOSXY
dmjTlFNtQGm5etQ29hs7Gh4jsR6KLCwLiklXXt0mdET6amg2lYd7AkBEtnXZ6x2WRGF2EyZVEatR
p/x3h0T0xeAQsKbxqZLYGmUbH3E/4VuSrWVu24kb+lMlGT9Cg4vTF+anRG0qkSq2KUrESKg48Pwt
RUf43SayRaL3JnPlo0KY88Tqm/vsz3qZ83wbkcUFXFapvtgoK/Z5YUzB9Bzg+H9og4T115am/zZs
aKTdt/BRQXCPLNdvyIx0uDk1LaHrWeITULyMnomU1dEqb0bPWYls4lxujKZLiSCW5t8kNasFbiD7
QC49hnNXSeQU+wAf0SfCoQXp0I/mX4io/a3G/vJAD6uHFFxPKGetM34nFPweSCmUDF61m345dBiE
9MAS/psq03zWk9tiorbcg6DMbmUjqLorVhOWu7Kh9r/2rjV/Mv36PfOuxZuCjGAaWr6HexYreA5+
Yc5Kua2xQ12sUkyXSS/GycYztW8WJ12esAQM4sVqK5u53pmbeOcEtR18jL1qDnOTdIJ6dRM434JJ
udnPWrCbXOEcbNND03XSvPqP70vOPd3ugl1GIYD/2tGT8Mg08p6P3Lr+tDpYq908Pr5ZyYHP92NI
r6ctX8Y52YGDDz33y/kqaNNgjvKSUVxjzwfBZnj9tOaW32xEpBCQBlPfWbD/zeaGcALtr+uJhdah
MsCkAFPA2tgIi9KKbl6Pc7Q8kVFLVqWd8m5enH6X5mJmWwGpPWWYm4BRB4P3AmGEumaDFlRK6oKj
UQzl1smiF+KZ8ZNdjB8W3g4I/uDA+HxAtpW/RVke1NgeJh2rvVGY5QNyZK0fMO+tDcniElu2om3c
c+4l6/mDqx85CdvhW9dQd1865aMTrD4OLtS92HCw59AXtET+hSxkd2GJAKx0LJszBmyPn6qT/Haw
v+196kU/aB5UT6Ody3AYH20ilL6vjCAZWNx1+L/82tvaxVDdvdapnlqlCTuwCN0uoKYemFMzeosL
/ZL3XLznHmPxPLCxbDyvPdZuAmsvqKINYi+151VGfVlmvzSVyEkOsvTxsEXQ91s4W0fhaILyKVYj
IYpU9MOlAZSGKzsBOfAwMbwWSX0b6xbEo7lMLJ5ZUbRZ0l+jpOiI6809gjCcUVlmq0pa5LnadTyP
d9LK3Ps8g9mr/jMMuPEn0a8kBmKSOH2/Vrj7rj0Gt080G/Cx/AqQt1x9gjWpeRnZrw4FyzY3q5Us
o9+FSPZiUMGNyBmd6A8B4d/YO68dyZE0S7/L3LPWKMxILjB74do9ItxDi7whQmRSa6N8+v0Y1b1d
1T3Tg96LBQZYoFAooFJ4uNPNfnHOd5qyuqqU29E5Kkp83yhXdEW/3EJfdZDEWGYafPIVo3gjRzmD
xiVczRlxx7ToRJrZRMLbMQbmeSpZxEaGSzpKnjERw6czuC6zzknOrwave5ckwYwF1Kn3tp0MN16U
gkb3jOEB0PaDwnpwQn3iUuFkPUbUxt16zuhsU5umvWnjdousk0kJYxR2VWnnbKYc909kBjaZNkZP
eG1i2WLtoPHaTFnNxFgE1vQcJ7pcTXbAINxPq61iC7H1Iyk/dd38qmr8CqLz6tOoAnsX4VNA9gWf
UqV9fstETxE901onxqrE1yE73wl2ofzwgyxuHS1CKNUCaohFeOJKw7Tcyqn2XgbfCr+qtIfJ/Ydb
9T/wSin5d1YpD2MQsC6bxHW4DliP/45Ng3KgjpJIREfPall6BuaQq42Oy+nSErbwNJTa4YwrQewP
dj3nK2r24rGojQmMQGZ+UfH5yTW4EdPcploC87MUCpdm+fSh2JtcUwOKdhDRzI9rVuwQItDTm9FR
Egg/XEYnaxqoLvPw3Co7vZ9cUdgMWXzVyyu01N7NTJF7G3kRRxRDyHaF9YjsYm3p9gNA+OJQjNRL
2k7YS4p0gtzsGvQSgj6VAARXDTd+kLbHYXCnfcf5fjWHxrjLInIYZrsfD3J0/ZM/QZHxLDZdJMyD
jfED/ewnRrVRA3ucpoMow7KetgzZrgWNTSY7d+Te0jQhqxLA7hpl2TwdPNUYTPnpnPtsj4qDWftI
Bs2hEZPMr10HcaPfsCIRXW/8BHU6ndrWco5ZWFJ/N44w7tNUId8tNRqYqbVvWzsKH4g+QzXWYKSN
KxKpi3nJikrM8pL7CLQ9hEcXwMbypTAqe9PbXr3WLJ93TIIQ9QnIYRVJzzs79B4iBGnrlqikZLrq
ff1eanPfRcgrkJE45yr56Pvm3jdM77o00XNLiB8b1LDtfSRSAlRK3jjqDZYtAsBoOTjGoRBd/I5v
FZh5BtKnczGWGcU9LVN8joKcVRNKYeSw0cGFUnLkWkGiqVX2jDKARWwr7fo4M4Vn5Vy1/Za1tLHy
c0TUyQRxT1jVxzhEct00DsEdM1lUJs/mpaa9eYhD+enC7LsvI7554By7c6tZDu4ML2qNtYdzmc1j
Zzrhqegx231lk1O9oq4GFuGlru/syXtjGoPkwuJQlnJ8QU1rkt6di+p9Alj5pgPsxg8yWAxRE7hS
thHwfd5MO4zOLPbsM5pV9TGQ/b1kXYDVCaVtfOB5bnE8qX5YF6aWe98QMXQjF1VdnqgH2zb0Jxsj
wpcsP3+wirGLti6ksr3MvH6dYeS5cceouenKzu+BlhXhD5l74b1wNMqPhPOmrgfu+Y7ZnHLGmPWe
4T3WqWOunNhW71S1rApg7IXmYRB1doqH2iBHBu2OwH1gpPdDgaZkDe/JjreiSXF2pNkCiXUoONot
h11V79KR4O+QEwuEcDN39RrZZ3jOdejzdloJ174Lzx2UWn0/lUn+soBVfnYMfA6UXtriiCyZWCAf
RuML8ogvQlccqsmfOf28GIYV887iWUnCC9Iptc+lk/f3IT3xa4cc8zHOHZgLTRDeo+uk5LFFUzzw
MtJHc575dOuYq2lmZ3VS3tBfRbUjSUrzWvc6SlFILfsWuSUdst1ajfU2ERlyilyTGAExpQl9Xey+
TsHwq686Q6xNs++RmhU7a4q5urByyH2aTuMPIKW09cEIH3TVktvzTshT/2BWmfMajChs+ET7oFqF
reVhAiDJ5QBdwv4xpwRqcSkZb0rHyX1sBv571dbjo+ks+AuF/g2WjYXkiipcHpxEsI5hmsX4xSzT
bhfbs/pkOZgcmCtoGBiAY8at7NKOexWt/7B2Rj39EF5jnAdBPt6KltT2V1YRpFeGk9Q3TucOzAes
/kvkDQB+oVvvBet6oyHYWoZ9VaZWSKdhifDV6oYpYD87xvm6MhoQYZrL4g0GRf4gBy9lykMGCzs6
pCQtq9NN6wQFCY0+ldhq6P32xKFH4qmY+hHdclDjFkPsb/3QbjWlB6bw0cfEMidYI6Xob6pk1qva
CnIyNlK3na88amxhVml4NY0cLzt70O4XEcDmdRCr7hQlqBr2AJrmZ/JTrGprarM9SGyVT0Uro1ut
Cu+jHE390Ju0UFhajKV5Yg7GQxDyJczLBIAJXszaWTMwVddzX5nHGG0P/c+YD+GKwXmerSBkhLda
+vOjFrFxmTADs4ASLGMQVmbGL9bGTM/a3PIzjJpCnmc/ZnkB3au/qUl8eZsj2/4AVTIRVpNY9c9J
h+nRRPOVrkuIa6/FyAB7l7LvJXjUcX5ZcY8wC+BHvUWdSeJcHbvjNjD6tEeiktbPJtjfYW0UY76F
qMjgdVnCbn0MzRHVQYsoFQayvmqbxL8wi/LveX+K86BNqk7VNm95PZhbj41dsQFMZVX4C+rqLdel
rlc56vRmHRh4MM1wGI+NYzDAQ0k+bBhSIyhP3JLnMamwHjlOFV+62AoPtWG33mpwQiZURSxb5A8o
hdHnpNpaowQAkIBsxMe4ycB+JUv3CWX49EEfg8kpGWO0bnUxKbw4Qdycm2mcIE5owkimZni1hHjA
tFc/5n1dx9sOCOaFiENR3vbpGB362ZLvajZc/teU6TM64vFYMyTdVqPVvna13f4a8XbmG2MovYdS
jPnD7CTh8zRk3ERp70bHvEGBs55dL2LRZxbpjkLYuAlLH1MY6lcMd6AWUIDb0VPTK+s0FbZuTimB
jMne74yeVrvxhnPhR80FhREk66ie79GFjiuQ+O3RVb335ppifGgot8aNSQ7XkVZJhTtztLNjQb2J
wree8s3c8XSuLWsq3UttAiLaCAYf69nrp72oB/u9R/1z7GpRnoXJbHnwXbYyTuMMPv1kRQUW4V1i
YFsb463RDPkKScHw6dqh/gqrjElsl3h5w/SqXypWzol32tmeFI9Cu3guFZvzwrAYQMjBpSxKpudw
QNW04i0mFd33q4ReuooIvcz7dBFM8MWe1mE/2xvDReyczJ1+dGSWmIQjjtBxRGYX4T4k1m4FC7G+
8VjV7KFZLUFq3fiKLTFIL7mRI5LyiXUnDj0W2EQ4z+2rWo86v62YySKQohOO92PtTNQXLoKezKcq
gghplVsw5gMPc+Yj86l1+Dk3i5TL81DWe/U4k7aThymrkMYjNCfJWHDaQzBNpyHrjfDouX4TbQlR
mn5UPmWbQCH7NDJ+/inTwTsKwy9epEyjZ7/oO3aJlhj2gzBMLHeQRZQau+OElgyvQdH9Ss1hoiOG
H4ytJC+ycV0jaN9MZtAiEJAGUqWy3sApoo/DObnJLZc2H6ldCinVlZ8O0Pgl4KaSj7NvgsBlBLwK
fXVyAfztpgxmDdmY80M/TuKcMZ3ZWEaKRjlox2kdsyi9b4EafJZzBTheNvVDJsaJO7tFrNuV2qBf
1HZ8PzOUwpUeZS+Ob/TnLHXGx7JyiyOtY5tQzZbiErugZv2iCm7aTMhTzxf+cdKU/o2RTYfQxck1
xWPxi6VfcZFWIx957KmEE+dkxq19HM1Av7I6dK5yZc5X7myCUpZ2dwRTD2RB28XeSutV68oHavLm
bnDH+goTGyDMzi4PqYrVm+CT+wjsJMQrJ+Suj51mE8xmel11RXzbungWQWyhhMnxXw0Wc4Y2sMJf
nhM9BdBv8XBWW2y0NrhZBvQlfeZ2YuR/rSv95vcEddZpi1kw8husfzXxdVgpV/BjXlBD+XBWquEo
2/jTdEHkMK0gdbxJqpW2yc+UVneyoiA+qFBnV4GXWBuAQ/E6NMfsBy6h4mZ2EFn4Ni0Ct0N7gOSo
D8DM3I2hvWTHz9Pu3Bg7CUBev+Ty/Odt3DfQ4o/cL4b00NoFxEXTwRSjli7vDzNGg+O3GDhIjjhE
LMrOpUrz7DI843x2hrXkEUJlrlwT2ZiNQHTq3CMJ6xjM/osX8g/EN2wKSNFJRFAL7tT2/g690XRB
PebM349To/ZJ3+oPGDEDIbm947cXzytMdZtiaQCpM+fDfY/vvUH1mWi0Aj3f78jpn4fRYmvWT1YT
7vLEZ35mRzKv3xWbYmeDwVe+1MRR3UKX451XdvbqQdhgLLEM5HJsax84MoqC1VNUvzD+MMjF1PaD
1Q/GZxMFFN6dFz6xEulcthNh/Kpje4lo6Z0bX8QMBbxevHhNyIMSR+MdetyEOFMyMJBmi/SKDL5m
Y08lwrneDi8DErG19hp9z7p2ugKybd90GSZYBrbZzh6zV8suxZ1GOewOpoeYlqGlu4wvq+9JJhEJ
nJAG4PNoy8hV3lffY0/8HIxAoZ6KX9X3YNRyaveLlAwMJpKd5BzO5ouyRV0jBabKJ62Lgn3UsiNo
O/TiQwxJ6MmPbJ7T7Lu6N78rfbz7VP3jdwcQ9+n0KYuGs1P03iX57hNMXdqHYORG0yT4WDBVl3aC
aZJ6h+W36JB872gE1lMop+5YjU2IpJ03Pp0n3FmJv+gul54FKB/ti7d0MvnS05A2t1jz6XOCaNTR
1pu5n5MSGT72YjqipTfyli4pQtK/aZBh7626YUa5TETXnCbGR/bdZI1Lv5UsnZe/9GDW0o1NBuPt
Grn1tGaWQ7tW+ZE1PyjZpm8Sdf27dAE+bwqCeccX8jF4k2SZybOe6S/3g8Pam99SV69NUKniC9NI
F28j2YW/tE1+x+0//5pY/5BPwLjFZSthSYv9hOlZbEP++IXtWLj2dsR1gurCvKkM1K3lENebtsEa
U+TCO9ZewyINTTSrqKa8eKyfrlFOAmox1EAukw5rpmmzEW6YABTV4qIe7ul60E86zElfm7yv+lUY
2/WDA9NkVVmJwwwwHsiKGi+oTS8DoWEIFQazvza9XONftcfgEwCyvVNxpbC+1OkdkeMjI32VnCAP
PVR2BNM3uCWrnZSyIIT9ZqP7FeED33H7THbVDY0ZOWUGchVOPMGannkdWrym9tQhQmZD+KSiQOXu
EIe+crNbxKni1i5NoLalI8NHGKzFPiR/dgsNw0C1Y5cDszc2iGcOl/rWa1qSSalk9EYyWx4wX9t+
v5Vjlp5QSOfoy02iDWnAq+ILVgqEuNRD5pFJfWv5ffuMECfYlHaCt07O2cYnMwmhS+YGbxFbhbdR
Tqjmhrxsdigron1MXl3Kreu47CwgBCDXDQ+FJ/nKOWpQ/HwNIX9TnvRfeeD7XF+dCPZ0wkW8GVt/
WojHDQ4Ut+v9gxJNcBf0fvSRE4C7124YbwMs7/cjkxEmBbGHOEr2pyzxhjUqQPPMaHHmqaTozBJ/
vIIWbfzwCUXf8sdpQGlecZ/GiWcx563qJ4Ejea3JW1r1g2ZmxiYn2qmu40qbZQ8sp9ZvKNTiRyNq
rec6gQKMkUVE67KvOZrGIbmDJwSHBSv/leSUwt3j6m3JrmE7hJF760Zm8lQIdGKrNPIXARjvzCm2
hZPRxCigJeks9sqNBN9rP7HBU5QPvj+Q85oxoFDfNxGUU+dOGU14M8zjIo5sRIfsiewo7xb5TGev
qmWJZH7vk0w9diisvvdMYlk5NUx1EfpUyyYqaDO2Un48JelWFdaH+b218tlfWd+brBZE1A7Xmfuc
fW+6Cssw5Aq8Nd1nzOmNfEal1VvIdC8+2I4ywzNxWabYLvfYl9MNI9Cg0fLYay/btmQhu+HAG/k3
nYGNthdxAB5GIuAH1sfH2qo1dXXt0Fx3iAa7FSHNaXJIPIXscmKAITdNbJZXNk7A+FB/z3THZbyb
SvO1RlvmrXT4SGL2a9wsXxArYTPkxqc6mEHZ9767q8yyW141eacsWq/GiBVRa5TyUKVT+/7PD6oF
2fWnugK0hmdzSDlC2abtLLvNP9QVgsl8ykjUPfqhPIf+BdPJddX/X6y4/1OS2+f4Pz/LamoAGOj/
9Vjm/PPfAfZGtB8eecqw//HX3fE/7LjX0XvxFYfvzZ9hb//nd/6+3HbVb54nLFbUiw7KUQtP/G/A
N24Oxvd8QmTf8dn9Zblti99cUtRZe/Ph2YC4Ger/ZbnN/1oobb6ngBubikX8v7LcNpdr6g/Ph7Ok
zGALkz6vQjhEz/35+UCu7uYiT6a9QubylOO5eK1dNryeFbDHTvxmfGOL8YGlufnpNXbxY1j2hwoL
Z7d12qHcuj1ibVca/itS1vLU55CETC/OvmQWdi/fb+//M6jgnx7F/2aCC4D0KBz+84fxsYmrruF0
+FnoWE/Hr3//t0Wn8ftv+4vMwvrNti3KenQWPFPfD9zvTyIyCzjs5BoA6lQmiEEek7/qLJzfpFQQ
C+GFOzx0S6HzV52F9ZuPaMPx6BIsQVST9688ihzFf34WweXaLLL4A5VieOGLv3sWMbYYxuSY3QG2
07TGlw1dbfAOec9oD/TTK/0eEAj64DVF4bSfMf6OlvWCY/s1dzNxHyCH3sp6+NIMgUnvzrutHlW3
MWDzgNyoi4e0Eu0VJkZ2H5jksceTUgTY505VBusxq48ORUuiVBhWZ4KpgdHHU7SdSvla+gzUVTfd
o+L9mVdQnCYSC7KQ+VnhJw6uK+OLkRobcTLMZGnUP+hQwxWUq/GgJ5aGvIcBf2vY/4jb7AB39rrJ
kp4h4EA0da7C25D1+ia2CNISNXIw0wabUkGVv0JON58qA4N0VASEXFQu+iwmNdNz4IePIk7fYe+9
pkJn2arXE2FqroO/Fjwacl4GhFE3davEcrr7fEpgUaTOdaXM8WileFHmYCo3bACpj2oEwD41zjSi
cpZm98vs/HM7YUIwG9u9o3MVwEyibVS36X5qCbBhTAs3Bf/z2hjb4MMGwnpQxGKcqExAs8Elpon3
3SOC5eokMgS/Wk0/mtGPEELONSjpvl26bf6rsKuPTvnGTaB6caTYUKuYWm0zZ9K5mdOm28m8/JmY
etgbfu1eGpTsuyEEK9ElJmMMUXprTJMshyOCuwe/bk51Plr3Xjt/VVUAnIV8DurlLn21y+nV8TA9
ANJjAuEnSOVbce3UabetSnB8M5auddpnv+LCSw/ut7UQqo/q+eVk0kwRElUqqj4Xp9IFVMSvIm8c
3c9V7GaPDJQfXd0mJ0/g8YIHh/Y+aNoNVnRueeDnpNSEGYJUhlAmYzng+769HeKoXevKeQIxGLBL
MuRNl9QvPK/+z1EUeiuMIj/PFlamXGPX7Kv2MTDwXk7jVpUjAcdz+5zMZFH1ose6X9AOjwaEsmIU
h0S36KOrkf0uYmKV2O0uZ7z0LMLF0Ko8enj/kTTr28KmWudKkus+QkzT9jkrCb8HODmObRiQH0Y/
t89n7RwRPDKSD6emunUWc7EpDQOCXJpd/JYwqNIJh2Mem6CCeAYvrMz7U4CoFf4zBMUsijjO/HY/
6+pmCTYFfZQ1lKtFmdy3iePtrYqxJkC0ZxMl/QNr0vA0wNtmeYi8UjvqyURsuU/jPn/OkjRe81H1
20FOvWZXpZkhdkbwhpKh3wapVV9jf0dXNQ2KiRq6E3tlIq/adEHzs6yaYhMSaL5SIyp1hfX5LmSj
vKlGsnypEu21btUJWql9ofLHvR9IRvP+EN8NJuirqaIzEckMtR7qz6eesOlrhB5qcMuDJxKdrnDN
3AWpxuNqxJjraAF3WpC5LNrAhagYYtfTA521gvp3AIhWUIdntBuTIRS4R6N7mVpfPXVh5x5qbwpe
AGDB8RUA0GXPVJuZPUJkdptXtSvjJz+u6mv20YwkIjlb99lsGmc2sjPxllnyQo39IiKMoaWaWHuF
rPTa8bbSvfWTpUp/H8NY2RhxC3jZ7hUZQ3j9Th6EEBfw10csu+FnD37p4lb2wNpd4VjGukiCBfov
w81QTc/hi+dk1dlovCtCKlnNso8KYR2RNi3WOWvFxct2NfaBxTc3thMU72kA8Dhyr5wsT26HOaiu
A1MnF3oQc12K7rpTcY8ySNcv7Ku7lUV82JkZfIdClRj4Dl36Nm8n3s5kTp56n5eRDdN8H0Tz3SiL
HPs1yxmMrvGRmfgd95BBqGcAW0zI8ANf33wwM+MxHOsF77K4kqxCXzAsSRJacB7ZhcfowYqvRzQq
93XolHdYSeA+4ZxEKuEaa+kC/yDfNYCvbk4MUKQPa0EiwWGMKzdB7OV7FrUNSczM8o28xteWk2ne
uzancCx/kh9fbHyVmWvUkHd5oz5jywNylAz2isEb0RmigpndJwOZC+28/WZ/5QGBM2URPJNPyK24
vAZY8Gyx4wF2q/atFw8U6zoDD7QlhtO/IaUdVZTVSwdKph0OH0bYoTBKCE94tCrvl2yTm3zoOH3N
gzdE7J4s79JTiaJ/Tm3IXl40oA2IyFzwUiRERnLvjmZ14wqVPFcUrdvakiwH5ug5LwCcGbAPIXA2
BQMF/43UOmIo/eqrHHmgwA0/9jWTqWScyBPOxHnu5xugghNyNZU8tbqxjiRI+etm+aS9dAp2dh/C
WMk5ejR6gMKaPzq3/NG7GDdXxmxH28xy2cVDnGPKxcZ4DMLbGHXBjScw74S2dRcze11PAciAki04
oxeinhEkY+pNXPvQ9mnzGLKAAW1DVKdCSXUA3fcuDE4hsLGbwAq2SsuPqbAOgyO/clAx6wDzOnFu
8vfwjf9f7j5O1c9//7f3rzwuNjEfY/yp/1S3KnMRAi8R4P+k3v2ZvRfhe/Hnivdvv/P3ktczf0O0
q9BJIpyyMaBRU/6l+XJ/IzYB8TiERoE7yPpb92X6v9FZ0a5JR1r0bh4g7r+UvKb8benVWFN4HvN6
CuN/peTlT/xzycurQuysEJ0iBvTozv8uLyJOPZYvCWGfLQZStXiC88UdjFK/2/nQe37Ck8b9RTbv
oSvzhTOTtbs+wmOs5tze+WVSQIH4NiFn5iDv2sWZbM5BcdSLWzlafMvu4mC2vdBl5utz93CDfTWL
03nORkzm7ljpj/bbCp0Qfob0C3Pfq5Jm9KwX13T9u4H6dzP14quGouod42Hgmh1D6YP4S3D1puHQ
rLtvX7Yshk9SY5rtVHhX3mLeVouNW347unk7cHf3i9G7UV68Y+6P+ztvSMIe+No+FbmLO7zARDRz
li2uccNZHOSFH+aX9NtXTmBBVWwiw6dICry42I80uE8Mwfs3JOY40xm3aOKUkuBRfDvXLYEWBJy3
YswMJoBQ52+fu47s+ELZ3D833z54OG1QSsRcMHqbzuZk9ofYbIfPUuT5D8Ne3PRt1rYXnY5GtBkW
uz3GBPkciMG+1qiCHqPUFUsKDw59RbIkIuF+uOuDsNg2+Fm/vG9Xf6jG5YVnNhBTXnvHfk2WXnMo
Fx6A+EYD8DEXH2rhBcAwXcyjsbB4kUT+rshzK8nGScyLlbM9oepd2ANlEiJ/MNDVwdCGTP2NKZgA
FjgR8Wt9O1CqAhqyvrEGABDuO8DfqwHHr7nCB1dc50jiyIRYqAhhVCfAeF0E0RjcQUIqD4KCyhnv
hpnrUuX5m37hLKQClJY/N+rgYjF9rhYewzxytS866HsDas869yi7Xd8L92Vecq7rwb5EPqvezEvA
+HW5uIIUEBwtMCNkwaTiR72gJCInDG7LBS8xJTyoDWjFD50WRDnZZCukpRWB8kAxVQ/rwWd5E8Aw
u8XMycR1IVggVQh2Yec577HZTVfxQrkIbfhYxLOsbLdpX4RARQESfsWiq1/xMT2332yM4puTweA/
fsjH4dBQFFeWCZlanlS1C12kumkB/whYSL6qu6o7yEKjexaWRS4EZrX4ke+Be9Oaubr3U6mKg9Bw
UGD3Bq84arxHRyclXk1mdd6eXxTHTEpt9qFxk00PVi2A4fBMnQVvX0vTqgOIOj4Eq99JJqVynovE
c87oyeyD2dSELE0LEAU2CxnNCy0FHUGhF/hk+yG++SrdglpxCyTcyTd/JWSEzV0o1XSLMia6o/NR
G3DSsI4JaA1vq7EOweIv9JfRW8iIw0THYSPofKsWekwcO8NpEoU8kwCErnKw+5k/CQhN1nfmvW/V
IGrmmtaBmrB/9PzReupydziw9Zg+/IWBM2k6mYOlEueD5zv+FaneJmRXmtgJi4WtY6Kiztb1CPcc
zbTrXhKnBu72zeUBJQOjB+x9vR/ChdyTyyDaVwvOJ4L4+NgviJ9ggf1ApbWvG6O2eJGUI7fRNx8I
vpSJaE6Hzr4TXXgBcWHe9QteKBkgEGG6zj8THmE+1QVG1Jatvs4WQFFgzqjxF2iRmWTeufgmGWUN
hvWVCxXuSgWgjvx6CK9AeSWsZBYSksd6aFo1CyDJkApxnot7Cfy+Cf+IEcUdW0px71gj1K2K0iQ6
VfPgIkLPhb3uGKt+gv2d12KxKrqiAsjbyHqtOoyo9YTd10tAP6z8sW+QHREbF+dD3W7T2ItOtsii
w+AXZ5E02lhEr8amsiFsRb42D7Bt8jsY4+yW+eJuW5ED2eVfK6RHBR4ue2J7GLcoafxLn8ThDUIr
7zO1/fhmCAPKfIu+oG40iboK6J+rpfhYYJA3PTgukr4CjXNWuleIDvkMrVBdBz47+wyuA2jQtrjC
ogyBsKShwFeWf5htVn5DlRniFwqmLvMWr3tJVFaBpyqio5lC/autaMOuvP9yyvhn0qLmV60xrREy
x+u+NBCX2/UpNlCUy07SpZrxBbsxGK1AGXfEcbqHiRi6I8OWkwgbqValGsVWo7V5XRSGKAXNECpT
4KACD0Oj2jaOtZmL7HHO3XGXy97blREaVGwyx6zS5kY18Udi9EN2IhIKvnzl42lE6YHER3QzEO/A
6e/ZjCU3Y29UOy+t9LmxrCvXkz+6sTrgWWDzh3t31Y5tR3c0mmevtK5Rq8wokyMPWJBq/GgB9ZXU
+rhXrrBPkCbd4urBIY/JjfwWwX92CDD3tZ2cGhYwyTpAeD5t5gjRAQNZjfIohsh/6JvsHSoECPZM
dW+QiVp/HUQTeLsJvlERgZlYMweo72udNfu5HrwMsZJHndCPZDhFYZrvLGxKm3aaQUx3hv0TSWkf
b7nil/QMYv8oZowwY7yDrZpSvuUeiK22ZMVmtYDG5yxRn0XZdhdX6eESpxFogyIjZm/gEiONY1pn
tnVTlt6FH4ssTdbUyaMNOsRek6AzlGszGMbnIIi+fB73t1kqZN76Ri4xF2lbJ+8ciPV9rNhtocPG
ItmM7cgPVdZoz0PrLunj+c1g+7oN3Ww8JXbznXjMRErgE17bfjPcgM+SH62VBj/ChVkSssPaEjao
VnluuLvGrpqn0u2LQwjtNWvd9qSavLutkiB8TiVw4nwmKokU3+x16J1qZ7G8K1ZeVmDkIjGlOQyF
L6sVBhDQBBUkfsYuTnHLHTDsO6yIZ09688miIHuOsbCextYYT7XlhRu7rsWR1brmQnIlAoYCaIhn
xUC6G94r6ev506qlOHgMXTa2nINdm0M7BDSLJDaSzFzSJwCz82phD7iSiKPKbjYWIY6uIDvOQ1iA
1pLZaTc0P22Hza0seRQBzG0toYiZr4nTZmy5cZSxwWN1ZwB1BFINGzqtJqJvwWO/S84zqDCUFLIl
52KL/XdXIfzmhrFYKzSed4dIbdlA1wMRiG1AIoKZrOIpsHYgwatNv4RWxbZ1DvvuCondL9Nswa/0
XFMgzqirv2Ajb51Z4ni3KLXOfrpQGsKhvtJzGO2ZsK5EO3Cr+OwlHnXQaBJOFttrPPYM8MazCCOY
TD6RySKC0R30sHxx0NFjB3gSUJr7dJtyZFZpj2/8JkIP2Vp+NKgetgHN/86JwuJaEIvywvvtVeyS
uyIlnj1mwxelcHRDmKpF7EQnN3Bd9DPc5UTOC6TOqOgsAFtnbFjBnSAE7DoXRXq94ACtFetAecs3
lGxn2CzNNX1IfofDTP6cxRgSThoQvzFa5hmhiDp1TSZ/+mhiblTng6MbovjBxu59JXGNMMmti/jN
MHN9w7GZHeuZ9Jq2dj/DZZftFkkGPi7pzhqJw5vjaBCPhAEUjGUStAeTnVQ31VTnYJRiADVljjSN
qVI1cXpobGLzWOwyWqcDdBHFuMOd7gPcBjM0g+5Uxu7CHPeLkz2m0/Ngt8VlzKPXUrnBLSHW6RsA
0vpgu4CB0I/v7QYWFRGFNbIDZaIEG7HtRCY2LXdJySEOmPmsbYIY4XDufBUzf0nli6CV4W328kvd
ceBRP5avEcrWZceenswQMr5sWufaM3VFHkgII5W5fhjdhVZmrIm+6UB+zONnMGXpWgG8WQWexd88
tf2udbnHR9cNrwiNfVK6Z7RlBFSZuWLqREHUNOFxDlNGa7o6mnn2PvZlf8uNOiJbpOTdCNkxaREg
VATKPtoszUZ/+IzZOrMjrnKgF4gt+6Tvj7Y0zZOLlxQmaAoqJU+Dw8CU2BcVB2QNw87NvgamsV8h
CqBjUvJHUcLChBuy5nOCQn+VMU4k3gBcFX6p0tgH+YAyiOS2XTEPvH3O4FwM6bE7idLmduiQWEWA
tj4w5ddwiMz+mFgaPYZFOietD+UEq4GDdifNXAaNwRjG00MQYL2CFZ+9p4Sc8KNUDCyLOfqkGbOO
vWxgEgUGyRu+rp8MYx7uYakweMZlbb4Vbmn8yMlF29Xx/2bvTJYjN9Iu+0SQAQ7HtGmzjjmCwXlI
khsYmcx0zJNjfvo+oLIkpVQt/bX5V7WQzKQ0MjIQAbj7/e4916wI70xBSqouo68cNxGHnta3bhrM
LOuw1xvtp/CvenJaO7+a0PeCgb5KTnJ9vK40n5cDqPl5KkZySPng7mlXgk0adpe2Ea3dmiUF89jK
7Zbqmtj/jsuAEQndUQXGi7Ci0QmGCe00glzlYJ5SFx9V7uXf6mE8DCp48DufX2P18U3MkrhKYcQe
tO+p3SRh2YIIa48p7xLbUtm/MUxqtgFlSE+GI4JzOZXhV4M9E8GYjmRr3zjBno9H0oDXe8Cos+rs
ErV/waLRsTdynGNpsqXtbIMcejCNlFkBJTPBSThjsyosYzzXRcEjvo6BdQgMdatoKGtgYGPp70Lq
O7+a6LEUbWgHo0IWeq+Ba6Dg4jtPn+hmsbZVMAVX7TBnzzhm4v30aYgU9vhGqUjO2pEWFi1Fk8mz
rJhvlWGA3Xfm8dbQeqBNcEhhsQWeQFP35iOc8fEuyIPmTU1hvHeboXquWN94xOMn9SYJtS4dUN5a
Af6ibit3C+TR3IiwLm9b8k4GO5a++WbOqn8wCgRzBg5SX4JwAo7UIROvYJz6L5m2672nxfc4LYKT
jGjlXU1TbN/4CrP1kNnxEw+OFhITjRKbynC6S0Bh4gTcSOwMODjPnZOyc51xKhXc7quozUrA+SSH
SK7NS/3WPG0AFeG/lrnQNynlRddsrvGO2qqcDk0ieNTULKJ3yOpNsIojJztiA/f3VGI29yBQuwFg
M7Q1kgVyE3CKOQtlqXWdFfrRNUlQljZQxkmn6kkmn/j4EINPAGT9CIGbiaEeZmATQ3Wq63l4xqDd
U/QVytvF+LKr5sR+ysUYn4LeSt4VPqRzHA7zlTM7FVnHylSkbxPrstDY2yMKJcCEQFA1q36smW8y
NlrTOui89ZLyv1WQ2uYbLt+0RjyYxy8SXz1aC9ycaOW1koAqqdnuAiyJtbVLn9NuHRozzqO0umQd
r14impeeeo94zlxJDgZ+S9mBL8prau38R9dLvRMFTNTDQ9Kj1V3kV049scViDoWF2Evi/pkBmrtx
zCS6DmlV2DfamonygsR6ma0QNV2b4PkqP7sACc+uMybKsDI6WHTeQqVLYKvz0fpv1UKsi0DXzYhW
Oxxm/JKEkYEAcNcDunNxXU2r9BN/Vyzag7Uw8ayFjocvOn+ErVSfylR3/baYW/fdkJwvxk+4XvAJ
2vM+oXu2VVFBHDN64l2zvV3ofPHC6YsXYp8jYAaBIAbj979rd1iE5t+sN/r/fLpu1Ldy8bH89B+w
tnAM3Hbfmunum+6y9o+Ol//pH/7wHfyDtEvl4d+6GP6v1m/5H7XgX3/gh3/B/cW0bIGLBh8X+uxS
x/irmOsHv2Bh4XcDaaCK4/NP/uVf8H4JqLO3Ag+vjI2w/LuYK+QvFu5HphKWhw7r4fH81zv/kbzl
onENuWb/Lon7J04E7mHTDHgliMKBJ3mtRez9g9eqjFhEIkPjvY3mkhE9KqG17YgjJ3uzpKMLAsuc
3fhxGEU8R22SnDRatAyC2oSKj6j1er1qyPk2G6wN1q7g7Oes7NzpSuC/Hc/YciKw6ZO82OJXld8m
a+m24lAbnwhxdDSBd8skLujjo1uobeIU+kbGhbgNtAWSD+4+KWyjOI8CQYl57njZCXnvy0qvuYJk
Viqr2ZT0D10SIt9pn3JgOSRbx7VPnNDXXtV1m7kZ5jWtThzpF5bN3PjlzsMxuJGYdre2w+GtrIPL
UBkWPaZa7eUcvXIMjy8mwRGPo7JLdxY0hNKxP2DwOGtMAF+xvvIwrfBOtprxajeG05EKm/Z2xnhI
eMfkqFe7RCsnS5+IZL55o+EfsOg2u6Sr5IaBf3Dpx+43prsWg8HxY+7oFCBNgcUzMa5cxm1lMr+D
cDwayt60efhlrPFW1NlZQkFrp+6US2s5SDMJ9mrjqyz9YReO9keG/qAJ+69SdzrQNl6uxWA/qADO
MCzleeuktNTkqiwxUCRfssgZt63nPWOJPSeN5a98bzNopPG4G/GxKvYkuH37C2vQzUrU1ilHF91P
sdxTMgivLmtv0qaCYT+PGtKCQloZKvk+DQZVIY1r3s62K66nzqGQqJHda64FYb3S7dVXEbpUXiQj
v4FNxJ4yC/m1aTpjn3W1f03mwrug7W763gQtGSKCpvWqpJ/pgnKa4dxE6TURvvi7RB9f047GjFzh
Bsh1yZgvzlrS6x3wOZ/ejzo4pV2bry1lAVeajca+hvMWQunxb9KS2fngznd+VN6ihu8NNXg3cx6T
zcCheRHXLWdIMw3FDSV79SZ2pq+Zk4w738hec7vrL/VykhDZbPIE1ymW/I5+RVKoKPNkn2qXCiAg
IaDobdQjWUwXbepdW4Z07lpOJ9aZ9EcSwO0urBq3uBFD95dp3u3aHGzc2iCGQ49GgIN8lfS82U1W
Se67hNMTxUSk28lxzmEO2jpOXN6wkYg7jqskBhM714C6Y3tx/rizaa67vmYIXJk46Lfa8ydFEiqK
3bVnlaG3CbNwgBOfWAj4GLyjcVWoBoC6IeO8PXTwGNp1JFJN72hKE/cXCqIAzHA/+y0HqNxfYH6L
r0X0fgGpKIK+SCclHRYXYR1lw86nksdaKbCl/n3OEbQ8pk5mlN+rNJ6xXidAxnemjrJgrYAZc6TF
pixXtHr65GoCxcZaEWsp95HtTov5uIYCxV4tjnZhbvj6o8QPla9Ly6d10mI7S89XHTivplDTF7Iq
3SloE9DPxOkmNvxWjOlhGqPyQC9PRhlOb2DChkrWLSlCnFIbSFxcLI+xccMogcOqekwTkzuE6MVK
xFDh06TIIYuo9tvAJlHSfDEgT6RQKdIbl4hysptJcPrYlIF5XEVpwacvSZVhNh9pPRPUfmVr3Jbk
2ybEu2Sfd5FnHV1kyuxr3RhdvAu8lEYUkfuACGRvQdMKvBihuYvuAiq4twDAecGuSjct7hzeaBV5
RMbCsXFWNTnJDNXTNYR4JfEUXRaUqr4NRdlJPC1jTeBbU8UY+XNyzEdQXf6yPcAqDZhUPySt9xC1
2NiKZNzoop5efNQXIO1RdmsnFo+9WFE2WhTtPZbtctf32n8BLEN+2W7l/GqZ88fgdnRimV3xFBrN
pgqKjaGTfpU3fXvh8ntJ4rRMO8nrjUOfn9uGqT2m9JArSgHT0iM1sBvN8F9cTw0nAoO9XLdXQ9WK
JXHbDFtRMN+44Kn91Ldy9HZkCNr7BH+dfRdmYIB2jIBgYdM4Co2skAnd2K053jkZTVYHUB4KBxJN
n/eZZ0UfdEVYpK/iXEcbv5HxQ0N0sX+FJUcmc7bYpwPtirW7gn2D5pBOh3QY38coCf0VMjmgF1+5
AVV31bwjlEdH0qj7mxZ/37U0wOH09jhe+nZ3O4H/OIboOLc+sD14hiDGjNn0wLJm44uGOH9bGWaA
gETdLw3l2XQ7hU2e3fRBWb4XtgMvBoTFMexzj7lYR1DcDWOLkw8DSE+0wTXhRjbXNED57wpU2pcs
pnWPtlMnBvNodySEyer53/1srs8V1JjvYYTTfA0wBlMYjYZw0DyDMkZhuxEOBc56GMzATSgqgiPz
Ku17964sLfdLDrFiH5MC83aBpGTibFGsyFMBJ6JRBM1DqepKrXU6FN+E55ffe88Ynoda0JhWyyjY
uE5OgxtUUDiO8QjBkCimfakybeSXNE3IB8qk6vxcVCPuNopsJNaQ2OiTLQd8/9krle2vEx2M+6QK
S3HinCA/SqPpb91U+A9mWWTnIgYXC9Q39B6zxnJe544VJJ54qq4IUKlntzeoaRjRXoC9ZBR7TLSj
+FANDiE8ZdLKjkUblWiPvRQkpZXExc8ZCpUEND2YjCW4XhPRnCQO0GDWj2OEhwmEJsDcUWn0SVdl
M6kkg4bGhSpeIMn0dcacxaSTGfT0lMGVacuTJnogdrNta+e2SfrsOdcM8XalUna/zfs+tDmPBvRD
BkVjA5sIuzY8GrEwmoMJzQMsn6J84RYIsDFdOy4861vDnAgCjGUC/s4gmY0Sb3toO1XEW98MQ6ZI
h4K3ARbkA3jcqyZw1DkuDDLTfTH0txb1Jeokq9kxz0OCdQxqNU0SCBrlXVCOi0iVGFOHnTV2qieC
WeuR3kNqQjiQioC2zSLllg+oXaC/jxrVFD/vfmjr4IHMl3ubsHMBFBXy3HfHeuGGzfYhcPxxU4lY
HFjP8mvUB1p/PO3v6R8mQzlBJ2auouezDuUCzNK2cRFj80IchiVBhEv3zdfRd2t8SFPJ9sE28YaS
8oqb8M7khl83aFvb1gX0oAl5PftWV1/kzI0eE123a4KbFNuZlavIGyv6f9ndFHzCJf0sk19XZ+CW
frq3pUyI2IyBz8datQ6CP+0qpH4oObwGDWHTUBbZjxLvQb3PYgO9ugTMMxJQdd2ULqEkh3EU2o/M
7mM+ZiQjtQ2mrrsfcVmg0E0+cEExqw+WOR6WYTNwTu2HyFaHLDbDrcX5462y8uBiguZwM8vyBjv8
uNdMDgkxV8xCitk504Hob4rOuahn3FaFaB+UCz9rFRfhxUA53xsLRnKvPJF9VF3VE1ytrXo32AY0
gbYJ0VelV38oBbarLJ3wqDJzOGR9zgJVjZGHGSluEoaU2pa72vbQT5DCsV5Sb4AN04loetblAIBk
GCnmTKVu1nU7lV8rPX1tCTthWrRQibDOCafedXZG+yNc0yT5B/rQwhb6PT3w1xMPZ6s/nnhsirLM
smzHI/YzxpC2o5tTkRnJwx+cPf/maPXvXga/euBK4eJhc/4USe3nvCjD0BiO3thQXUDsOFnXUy29
f3g7P4chlrezfL4Wwz2TEyH/+fPbsQJDtH7gdMcZxe4tWVZ4t505EajJz1A/jTT+lvVgNleyzYX/
D68ulqv189UEcmjbHlYgj9Ptn99mPKjUqBq7PUq8/jsqP9p74efuDmkHx8ygs1u//px8y+klnUoI
mewm0IMfZnYX8nObYcGfWjYehcu+fx5vRq8sj65dQ+Q0TdVWK9AdSLHGEGfXGvE6XZXeHEJEjUp4
38H57z+3v74hTsImYA8uLMECZ7nefzgQzxSZeVnZVccZPykSWhorZl5kt0hnuT3TCh7jvn38T1/U
XqIsDE3YmboYD39+0YbaatkD9+RF1Xy2PZu9dAt2Vp1ib6qxk/3mOfs338yf/VvLN4YXW4I6aAse
Tyfx84upwBZMLvP2OMyxscVU/DGmxi43x/Yf3tVfbwG6CtmGEPVH5LCd5c//cClFrq0Ksbc4xjQY
tdc4oEIWTtgz3eHv3xH5oT9/CzG4SU6RbBMFYfA/fWgqjWWCsJgdmQm5F1HHliLsxkidUT/sbpMK
W+h9AJkWjzRoiet06Gx5Q68zaiJbvu5z94eTGOw4WfL5MH7uD5vPveLf/1X/ck0sMlqBGSDscFkI
ofx8TUADEiwu/fiYRpHpHXFitzdjOXJY+o9fB4erQyR+UZLwEv78Oi6kx1qpLsL0zmFg01BYEG9U
mGWnz9f5r9/zH0RBOxDcN7/ddn/J2SGovzV/FAV//YEfDk//F9vkxiDpZPLo/ozK/RAFbeJO/G/X
xejJ8Mzhm/67KEjs3nODRaxzhbv4Mn84PBEF+QmXWb4JKBzQS/CfiIIEpH66nTxJMMq3ITpIZ1lQ
TOdPT4i6dzNdBBQMVqElHxIl5003RcWJqaLe9ByPQTvmL1FKWp+Uqv8SI7WdhXQ6Dhv8S+4LvKqX
USnTL0kUxVdFP7uXVlB44XGc24h6StFE7A8a1/0i5gEjCcZEzDYpbZ5koKigS5kK7Ulbz1/wL5Tf
59Jrv0Szx+Zc2jxKXA/6jOkv1gttGmtZl+mOwSyQr6YXd51moi51UZ6Q3lg5qBo8KtybgHGAUAGz
n4W8qMi7XCRZYGv2vLJ4QBKbzSMPEuPCTHghBvYJRC9cXi4YgDx8ZPdc73PHcC7coOxf67iiHiUx
fJIctTfFT+Hom48YWAbqo2zF77ZLWiLpvaYUlJ2/+AiW22/lRnl5avSoCEK4KfGYpJGrRHfxmUij
ByuqDIDHlh47ISyzza1RlaSe2WVNtwFPuR2HveKy8BmAoEh1eGwwxudg45EDv9PRZNxBsww58zNs
YVPowCXFxtdj1TGm+ioaU+ZsNbSiahd60GnXKqI8mGHSdHTBwu8YYWEoKlj1mECkuD2xqp/ZIjnH
xLIoL8mlae9yaksOonOo/Rrt74ymPGSUCKTkqshkc0iMlNNOGUCkXI+tyacbdYGAOoYH/lUDYqc0
pvC2U2tWDKst794pTW+Hma75mNoMNSnRnO87jnxfK2g3L1bbuyeUESxqkS5vKT4Wj4MsmsvUSROH
NAVo0Z1TmYmxHbseY1sKfgnnGdOjE40N0wFDcQBNvqi2NeNChalX5ifkYO8MWms4OW2LROlUSI2J
MWwtt3Ne4TVlD3nhIGvAah0OJbaW23g2mMP77PUEabMxuDKBuVxXronJw2OidOk0vn12ak8cTWth
HIUhbcgEHwDRAVcltY7bhVGOEUDCVx2nrTTox3M46PvcnMPXoCnSk5FK+eI1tNxw9M4OSjSCy1Ra
wVXTcaEAPhU+o/Ue7WxdoHczqQ84jdM9RfcpgsOAzE2CzD5q9Ca4+K4W23iCsGgwhd75U7I1h9jY
ENt/hY0cbkK3zDc0MRlPtWxG4GXlyYSAsPO6sNw4k7xuU2JZTDJ2+AXwmjXySxjF27wTeleWHty2
2YvO0vQHqmnqr5bR1Fe529zXTcXsWofrEFZwFsBardDs21kO1zmCi+dUcm0lbk+1kkvDH7ba69DJ
+dazmx7d3YA5tdjUcKJXsRzx9ZV6xjM9eS3iOPUBJPXWgwkEh/lnROn33OZnKpTcLbdh/4jGVVwa
ZsTRh7b4fSbbrruFE8AYVhF39FezaUT4SY3Rf4VXldIl47cGTWStir4ysjXNDU8T6HelObdAbeYx
ivZ2x8WhqC8D5UmJD39JfsgxmZMqXDIjLEiDandocbD0vfQDzRUikpUYO99NHL4W7Yh51pF7s5cm
KnltHa0GpEA/mOY+V5IptJrD8NHj0q67tgd4VjnoCvQaNxDXBpxh5BEpoUnabjdxBr/EDGXe+0kz
v/pWTXRKxE1/kQtB17UXpjeh8MOdmZTx94pq2JZeOpgkpAHNaTdQ2LCNbWMYVzPhE6gCffcCGMaE
DeCCpuvnND4wIeccVqYkT3PtiUuUfLhzQALwi6rmWUKN4esw0ZAaEgbIGX1sM1n092ZmNc9Al1Mm
MJx4NhgzvL3uOGtx/fUNznvgzja1DO+K+rctO/HDrJwLqhGmc2um2XMjlKb8Y4Ranhr3nEXTI0VZ
YFrB2V272pzxR6b53i8K+6YmcYpxHllkujHbON5gaOwfmVRhhAFDJAjqeMA+08q4MjWD4Aubb9P1
UDUZnF+e8Ou0C6yTHLIXKBrti2ek6VMdd+Ullzm9BRYsX6Ezc06vG3OkFZVa2WtFPPUc9RNColCz
3iRdSxrSb+kddHxBk/iMQ2MIYbnIoLvIIFWvo7l3asjk80Vj9FAbcRSb9/OQZrBN8/k+nFsBFg+I
2BesxzbUsbG9ziPJECvLZ4rPMrBh2k2SjzqNuqPVd3xI2N/j+0wqvmXLa3txbN+0RSx2im7pg7Aq
96s1RKTk8fJXWz+n1swuMqKmNL6Qg5D0Zpw9ioKWHtds3w8s91VT76zEcnd0JQ53UaAdMIWGKgGf
Q2QENqv2oYyqdRyG2RdoZPNjS1jlPNs0w2JLr8WpkrTxrIvIto7KtD/0RBm0aQ3pO07HOt3OZVI9
jjRkqpVk60F6rG6881j5yaXw9YQuxbOV/vA3jFcxX+M0uUpko65t6lPUCueZWtgxQfo68DyF4R2Z
toH/qihvSc1YHGnqeH4oBZs31K68O5m6cZ9IsPaPY2J9NF1Zzvs41CQDFR1zOOnUN69r1a5wAdfi
9aQYa9ISXiBmWFKqeDqfksYbHjweNW/AN2MeuqLHaQT6jcEEJq/q0ZuS7Ftmoyd1NpIUFn1GBnlr
vcCQFC5WjNq+bhGkKHcIdqMyfNxNNGnOGM2fg1C9L0Xl3Fr+RU0h+zYXNFdDjTsUtXVv4oBaQbHE
u16HV+j8NW5QSuR9CN903VQTfvGGm+TQBbFzAa3cvYdHHK4M3Yl9gmPo6EcJmw5qpvR7leRXqJp8
UDCujgLXyb4mqiNWTBmSTRbjqyscMdwSutPs90yWVrK0kD/C4ZFRSkZGh9gCocTmJvPk+JhWM2bK
NHAWk5GLFAhEHO+S8UDL+naUU4yyKfzbgdj1VUMJOHpQnHyxJmzIPcbTLUzn6qMAObkfUl0w/MGa
OnpF8OzasONDyy0/ei3GHT1BEFQH153ukePrQ5fACqqEPkhlRueo7KZd2kc13jmwniPtP989bJrr
KnSuK9HEF7nBcl8wtyQAh2hISSSgCGxUYI5XU2/EF1nO8ZudJMTwkFzMeaZVDopObrhXk9vwIKHJ
5z3vG7EdDO1fQAtu90M+xDfuxD7KUmGw81qA6nPiEQ0OA+aYccGoMSSPXOvxI3dnfUPC9arz7Rbi
a6XB9eH79ts4XXn4Ws8kAlIsV8OZTWe8SYJCXme9yA5hxWO9NA1Jb2m6N734PLXROxL7R2UF11SO
k4ouW+b2UsXeXVlV9ILXlWntotq44JlIwlfQjveQ1zxXV+U0FkBZh474uBPUEPPwMu/sqTXufJCI
5stQzb536kH97cHMBnz2ZSa/s8kqu70DpfOJRarej6A+v2HCVfVpJhNK25ufBh9951vWbsad9Kpl
P9xTh+xt5NzNl6Y2LlMrATHWwZ4Gz8NsCJTPWROnZje31IX7qK4M4ZWlw9VAZepDllrqkGtMOsWi
Aw5tcmE7lXvFE6EFl6Dys6tE35BVt+Pnip84i9yY9Jp95nzVtD4O28qsvZeMnfV92YjmzP2K7mAZ
7bQjmtnfpkYdD+CE6X+VhkUfDwSuGZsYO1ym3aBD6E4tsvuZJFy9rYZKvZCQys+2hjS0tuhavrJL
dihpWsMrZbOaY4JVbnmTitZx1zrXIWF0Z4jndVo3at6q2WQqnYZV9MVMIyYRVdUSazClcVLAwH3Z
UVYLEPmK+aabbVqdXwqyzLe+Msl+j55N1yfgpJxAVmy9q6rzL90g9V7oMe2OzHqp6KNlMy3XuYrS
iG44BJC1RKoKEH1HZm5lZdXbcB78Bw1euAWQ30zbEVUPAxVmPFk7+yANiL6WFcVsBh1Ta4JMzZ6n
1hsFOgQ2RFduIsiH+8zH+zHGpCWEumGK+71GOjmERWkcwaTpdUoHmllFB+nEV7hKglXvVvkmY0h6
bw6NgRu2ifehQ4NGSlxlncl0byxHDM9D4ZdwlwbMnyV7Q/4mJ9cpvpvMlDYxqAZB9GHFB4Fjz2XJ
ibPA2ARlBE1xoAY+Ug9tRJbOytSjwbZjxXGQ6uGkveZ0XgB28C8RgupNjskZ3v+44zDyzjzknDrJ
BvstiM2AiJlnqte2FBeKDBY2N1L3bee5m3mo8WWVUXv00pyySRBmkAjCmaB0bhO37hkZ4NbexD2B
AdL2JUa/ZpdnYmNm4xuTuA1mv0OLn2ODB+B67rz0ZrDzcutG5nzJvSf3lQ1Qg6XHWg3D1DARDYR9
Sgqt7sKKUcNnYF3VfbetSZRTqxi7RA0BUezmXEOV9Y2p34+WEzIodCx88RlsevrGOkhSXtY2Z5e2
4nhNg23JvIrOEEKBTG5s2R+k4YVPnSW6Z50UVPhFxDA5ibUEh0ZC6tVmFn1/C5A2j7auqoKnTObj
W2ur8EK75AYOIOxWbGicZwazndq2hMmTtTVzwDmZthXfuZUCKOza9nyoRnNcsXCYX1Shs/vWVBWW
oEa6OC/STJ884F/sQX3d8Mjrqy94vO9tRp97s/Uf2jZ1LnjAMLCKK/8wZvXbXMU2JovFCjAm64Dm
jm1lmf03MXWRYHdq+leqs/HekDFtueWq7GXyfXc9imkhyjdh/8qdBZDBqTAE5Hm0z93R3Y8TS7XD
tO4ookCdklnARfFRCbAwW8E2Fk11YSme+TyFzOFJOWn2UmZBvI/dtisw5Wrv0WfjIqkmybNxBSw7
/VVh/a/69g/qG+lnSFc2Xrr/vwJ3+U1R5fQ2/Ry2/u0Hf8MLeRzXbaLBlrCh+PArf7Pnof+iqoGt
8n78yb+UODx9Lq+ObxjtDEXuD0qc84uJAI1C54Afsjz4R3+y4/2dPY/Qx89KHHghc0GhoRf7kl8m
/yQXdwCtfMBz7CKDRqqD4Hg2rnx7Zg5oBXGEco+i27pAOI+O7Xb3kmmh2rrkUuYdhRKUci7jxeLX
SeOvU8fPCaTzOY3Ml8FkoBlRhsNgAkk2nPbG5rhjk7Be5pnshJF69Oec0/yceWIMHo/TMgh1Pmei
fgg4Tjse9Rt0kVEu3lnGQ7AMUv3O654rScUr4c9gay0D17rw78y5iSmMMK+mZShLmwnz2XQZ1da/
Tm0/J7i8WcR7RvqsU9Kazyg/VbYZlsEvZlAfhx7DYK9rCFAsA+JwGRUrh6HxFE/xQcg6gPQzkTzJ
s8m9ZVaKMb4MGDkz3b7EoxuskylHe1hG03ZDnC3rGMKLyGUmLwVOYQbSTLM/J9t0tt8xZmPaPVTx
lG9LQbrlLD4n4vQy97d1nzEn5xAi1bmOWyoJQ7/vWbQ/5+oBVgiSZ1a4NBsYy+yd5gLm8MpaZvJZ
T/PF7WzR0nLdfM7trc8Z/mzWIcXRidGEx6jyKcDrzBYeZtjjRtiUeJf6bdfBpiXwE2XPfcYyfOvn
TSvYpnNaw9sjJKahTpAit2dNpXDo6n7vtfgSzbJS3jqn8npfUCH/5GBxaDbKVGpXJvp7APGxM4b6
RhQc7spmqlJ2bPQcIq08A1KmcdIMb4YRz7ZbDzyq2zEPLm18aflUx7RKpuaOoXq+KrMwGVcEuwbs
iIX+sEkRIKUZEc/Ifo6tTVaa9YbyEf/BIcwLtdOD8LLJ49a/zyxjOg9E8teUTTgLkoGVIkVO6Gws
G+CMoz1RXsQqD1QKlhe1NWOfZNG08HKt+SGEBb/r65IQNPQgPIbGHti9ea2oDExLre85vgN4tVx9
bSgrpOhzUDm8RWxRtMOwfyzxxpKXBnBKEBwmyNnxhE89D8GzCdbNuamlxVkqWRxCHMIvSpa5hFA1
xJbVFMTJkRK/oVqVYbfJO8tdZZXqkKGH9Drww/6l5bMNV6oMqUxUYgSfNTEYN7EmDnBLmwVgnXtP
Yxznt/VU7ksg6ds6MOcnkJ/xB96OYdv4XkUDpdJ7L+oSrvuCxEtU/eIFLf0uxtxdVu30DRtvla84
K+Zbn9rxQ2okCS2VSB3PgEzd+6GcKHKy4AC8VlNr6a2Zu/K4oMt3IzVxAL6AuOAf67ZOX3c7s27q
Pd1TA8YmB+CpZQOuGRM6ixqVHdiQncy8ddfOkI/kIszumcJ6pE6tshtGj5S9V3S0UgUdXCu7Dt8I
64Xtr0Do/y6L/7QsAsH2BXzEv1sX2bq9tW2s/8KA/P2Hf0yp5C+SoK3pMAyCuGi6jIF+rI3mL8L5
nCwyszYXEMnvUyr86cy0luly8Enl5u/yY0pleb+wgAGUdOntQsX17P9kbYQt+fPaCPcPFIpgqfVx
EPF6f1obzTDpU/4Zd54sI7EbLRwlg06IUEzYIiEbVZDmt01q8cjtVTglK8+rOlzfoxiNVeu2EhCD
K86kOLnbO4qxMJpS0cY0O7tP48F4YA8dHdVIOs7Ni+iCdlRT7RrHy/e0YARbz+bBSDo4+oA2NOOP
x0wcbSB0RJCs3QzkbwFmNswgiiirkLRuwLhY0/M33bqoU5TbzfdsTCmiNyhuzzufWQ5Ia4qim4vI
Zz0affYuu4kbGKfeqKhK87KJwoxCDPVVXE4QllAGzfsQs/MztkJ1XwpIzK4pkneoW+pyymo4hBO6
47sq8cGOEf6TlgqOt0Hg7w6s9OgkOOtxA+IhLROLAj6KDYubUevsuprTZFsYXJ1CjJyGWpBpeSSg
BjWsMojRa9nFnAxK13pfynWYcpQdnX2tHyNpkIJ+H1zKjcCsZOT/SkM9Qk+wIzo+oPeuYs8Q1oZT
fLFBRYe/ZDNoMOnKXiUEnk8JHwA8Rep8WPboPS6bpwmrEk12hIpSUEfFuM4gyZRk8MAsRHJOOYSx
b7vs3CF5iwuZfyNmaQb7pp8qgyRfDx6MtJk+03vABMXRBlpiPiO8Bj1tzGvyB3SiGWh4HC4Hddn6
Q3Aa6Sd4iXSoW2KXGcFFd4xRTG1GuGtqt6JnlgKpWB7Be9ia17EmToJkSQc/WKeKWeaCai4ASodN
QCt1AH83i8zuA4bbEO1sUSJzx0aw9xBH6C1mXkW0E27OyrMJ3m9BXmtEVlvcoHfKc+h2+iEqovIN
dTVKcM7ib75oFV/FNc0g1dc6d6YXHUQl1dmxh74UJE31aoEI4XhmuU66T5KiucfTE9xIaRnhZq6G
4JywJN7kUQ3X3SdPL9bB6Df4UovxSUsaPgF/mca3rkoc6GIW+r7kDPxOETvS8Djx52iuw4NGkc/p
moOgsmraJKLGnumCwc6QznQCIxDmMgENESfcSuGTfgrcobpz2nI+2lax3LdpfaAlhUmMrJgIrWhw
Nze1csZ6HSIxvyturuVHQ0zkssmy+mDGOmm2snd9Upyxe5NBjMhXQmYjp8uaEvNl9Z/gUyL8UuTJ
B+h3JX9re/IdNtK1qZCcm8EiQOGrw6zJ9av/x955LUfOnEn0VfQCUMAVzG2jLdn0HLobBM1MwQNV
8Hj6PZj/l3Y0uyut7nWjkGJEsslulMkv82RMJqOwl9dRTjsrriOnHJ3PGu8P4hl+9w/hT5QDupY7
vU5DxpSqT6ZIGu34OI19c04CJz7mwrUvqrJgQCWwPEWSxvOdol7seWl9gI2ypefCDuD6EH6oL3xz
8fCi0XsVVUAd6EpgcEd7FQGFOSESOy+7WhUNw6LJ3sBD14de6Wod3sRPoZ3BtewczC1cqr3IsPqW
JqxON4zIZKm2ybJ6nt0lNa2oHCcUB1znbslxVwGk6JvkGyO85NLMrVzuVOcwJSJUNr4YPCjWXtmO
7je5Uv1r6WSJ5hHpDGuDYZ9HeymFuqVptpz3VZ8xvS+XhjG70XSbjpkh4RCyytdK5TPxzgpfV1e2
7Uu7wgApL/nKyyEDUqdZp4eiwLkTIo3tCJuQgF1C9c3s7OxqCWzwRmEyDc9uLPXZIYv0ag1+xs1C
IMT0NtBFPrBxQDQaMjDzeLX4n20VMD4tu09TpdCZyCPUF2wlIo9kVqgv15D+qjr0lOARsxuv0r6X
HeqBnAWndRLhESo6WVriRHUAr0V5PjJ7kTCjyKSFQ8sM2++zC0AoGieiOgs2MVxc5VGXWl3EXlpx
oepwkNKfB46vHIu8O9it0ybHuuSYjnjTmUdmRWEbZeDboJgUHkMigjAFTlKQs2SJTa1+TOMcXJgI
UlurpWVlwzSSxSksqofK4HFrlzSdtsWoFD6M1nTBeUAq6BptP3GcRpXxVG6fzaS2v5HCUrils+Ai
yAomKYnfgQ0IGuncNF1Q3XhY474pQpP8uTOPj4/fDiCf5sbKS3LgwxXjV289kLvyiTueWW6n2rd+
mAqz0yWvkEGsNwhKDpNgDl47DBFgqwq7veK5FeUxdm2cq9hXvUfWJn0eyjC7pszd3juB5W+nGJAk
hkW90L1Df3gSFUth7Q1Vp+dsjv3nOTNHwgwTTK0sNCOuPHg7xjq9tTFwMGKzrNuMFSmy6OZ76qWZ
f2sgEG2tmdkmjr/Hrhnc27yYoWjC3DkqUZqPxKCN73ZWTzCLpN0Dm6mJqeMAMdZiqfixNKV/69fp
Y40MfxvXM5rlXCF6D2iHtxiTrUi6Td0DHMItAGSTNM0uNUl5bDr+bEk0+5lbbuIi4GxP6txp3ila
jvcTteXUzfh5H7VIpDSAAp0FoZ8ch2JcPovESrcGmF9N72Gd3NQ4cs5lM/hI0V76lnbUbDWSiXiP
6T1Oyen5Xpm+x/0MbyUY8/vAHymyVXRjiiGp9goosUf3no34OpLnQhlzuO+2ra2vfMbub0UyECsO
LHsKdtzUrWIPm2wtiWRqFLWEZE99knaPJH0BFxg6uQpzU+86pEGeOZlhF6lzAzyo6xyQ08HlgFZ5
FGwtd65ROHj/GdiR9MqhLdbm2L4vVH5dBS2A4R0rQnIa6ji5luZgP5hu39zC8cUv3knhnyG+eg+O
SGa1CsXWYWwdZlvBFFzTiyK7y6qNTQaqDPuvvMwv3mn7i197+o7uO5DkP8BNOT67MkeJCAwO1mdL
5fACrFkbTSRkXxW36eQyfxEOb/HGKkmF6bZLKdqksQl/kgg3QO6b27yhpWLjtj75dae1nHdv4NC8
7TKZPHlum+j9GAa1cT0JsLquzJYt+n8cHxzukVjh034eT2HstzV05cx7HgyeSLLnw70vlYIXVFo3
o53YFGmKFkNBb7A8eJUvD6iH3SsNTvWdJiIUbm3Zpxc92K1LL8l5VgkTZGd/duaz5j4OvsYx+jsO
sCMlLeGQvCT4t+WmGId16psnzqOZTerZsbPmNmypMJg8vVwHvSeHDduWO22FolV3o3W6lJC6/K/a
dblBdok9XxtDXF2ETWUe9BJOQ6THjmga+bfPZQlgC5GYmd+7pGtmZiCVsXPnZvig6T4L9liteq7Z
SXjMQLbdDXln9X/8lriiq6hxFSy8wX90MiDaI5ryMw+nQ3VbWjW3wcqcTlT5DZX1vkhK5nOFbM8h
Q3Ke2Zi2vNwdGLyVgi4Malm6beUgt2E58MLnxoKWCdkLs3KEXxunBVd55ynzYnUOrXqNMNTe/UB3
xxWXl+KMcaZ4wZMvssjDgfKZz0tyYMwqdDThtrwmVDAMZAa66S0AZjFf1JMzkAMKrQGrfmVb2Lyk
nI8dHsDPuJD6EFcmGLeKijgSrw0tpBtbB+F1peRytNi5vhtW632XMtb9bsjyBUb0YgZ665W81xsx
OKl9sOsw/UbxIYSAusheFjAV99RX0fhLn1HI3pYMTxZNHfc+sVU8d/1yu6RO9935ufnqOCMx2C9Q
JWBh3c/J3H4AYWivfMroHvVIvBPDKKSBcvDeE5oD6cp0g8TZmWRNiDMxOsAWYjs3tJiOW3OUpJ+S
FFxT1BYi7DeMw/P82PfZWhihWhYNVUNpLXpbvJjSIg6EA4T8qJkCclOm2Xy6huqO9BilV3Wv67uV
AvasobB+tUqEx6LKrafBMuclmhDyTqDuWjCRjGJpOaVq6mSE7mKc8kqZR9tP6SjRDp1nYk66t4RL
csHwp+vPaeJANso9Anub3GqzM1cCGrX0aK9jCJVvaGxGnBQJ59B5AG6e9FXTbJ1mhX1ncJOtCHsZ
bx3+KnKvGVO9ARtAQQTHqm/pNV0I2Drr6cbps4Mw2+wYiIr+3tGw7HvJJ/NI4KX6IEZdvq23bAYQ
PX3t2951jAez1/1tiV/mOZ/UfMoth2CNYsOPQK8vUWO1gn8ZTI4Yhl1ftvBYznUoYTjTFVgTJCnq
lRxV6OQI61Le2HXJr5Dn8NZXF1x214flD01jiMPjUh5G+O23BoFNxCYKxSO9CHEpE/wYZJ4M8zET
tDlONglhN8AjSXS59/LLDH0TPx8E5YuWGZm99RbXXTnMXnNsO9Bbg6hSg6tpgggE/qNkGNS1vDUc
480ynC8HMeqLjh3pPUW+9qIKBwaGKRR+xrv0YbvbBGbgsLEFI7mFWe8qCHuElXVGuSk2R283GW5y
2dqw0zVglq8ywKOyTBPIFY6RZbPz+0QHUeHl6YkhZvt9knl9JXXOSmIwn79Tlm9+K8V6p0BQL2AC
s4tHZmDpG7e3nHNJc/fRNnEgDLSDnirsropYYzk9Ee+w8WdlXn0yiBK+dTpIyXl5S7EmKZV9chh5
y2e/n0gqDP6Ipvsfh/VPeMO/ErNMmiAIKPwzLWv7/qXf/0KjyV+u39Gz/nJ8H74X6a+2a+SpP7/L
H6KW74DQhbqOuRk3IO5/VKM/RC2fZggL0xE/U0DKtQP0pr8NfExc2ehdFB6sluwVu/s357X5VxOD
4iqTsWP8ZPX+G/Oef4wx+C6NJuhigHFBhPNCzN+yPBkb3+QQwd6NtGNn2XTw3GRvtfYWhuzhl7/T
/xICsX6bLPG7i9VKHvADrRU1/NvPkiXGYjSQeAfAnnPocD+X6tjmPoN3sefu9VpiAOpG/Nd7w19u
ZIntIXFeqJjDZzhdTlA7PXjS/+JV/WM2ZX1HeFWOvc68+C9Y2tH8fomMxE1ah16p4l2TzLsuV6cC
Sl6EioDNRu8Wrse+QSJYe1AJuaRIii/j9Xgtm4PoIiY3d//8BVFs87vKiP5pc/9gfMZ7In5XGcvE
b4zQlPGuXfrkQJ3ZSVbCvXdDK77BFYpvRBhIZWBE9YYU00VaY/3pFkF/RT64pyWp3gwSt3fwtgv6
l4L40nUhuvsVqbmeRr9qfPOnz4JmjwGPhVdXV/ge0nzk8g/MrBIbu6dt1TN2wAS5seOdR4ZAzdgq
LkuVLa5MhQWiyfaNW22zgjJBqpw5q5P4vh/t+h4uAAdGCgwVNONg3hkU0o19uKlM+0J6VIap+tx6
Ngi8CiPYy4x1A45ltAwfRnXp+RA63NG5aJhU2S4nnKehH56HPm82em6TqJn8k9s9AQ04BTOsiwFl
RXfbsmXe3cm7hZIuP7su4Lkv5hIFYmYsHl8QBtzmbky9WXGexfhQDvDWHH8/tc7Ry2UZ9WW3X71p
ewPAEfvEljhEtDp2e1dfDYm3b50fE8eQwOVnFiOMtWHvqBrDzTMpiQsaGSO/IrdYCO6ftFenjNu6
IsLIxNF+jAgW8+fhx0A+atR4X2txx/uJm9859p1XYmQYcChPgHn01lIfiX9jV+oMbmeTpowBuQYQ
LLpo4GzmA/clrkhG+pBzNTL09dwQQA+Td7B/O9f9UFP91kIL0USfsGHk9FlxYUErvk11dQysAd6w
v09LJKK47a/NUDQPaQfC0S+Nqxls/9bv8xvs7zDslwmxAcw2HJM4vMWqVH+uMxRwvA1/NKr3sFZh
qf3eUhd7R2K0fg+xDWHaRRODK7QS8hG0/dF98K3e/kY4ejiBD+xfMY1zU3dCeRjHNRHtFaZ8KkE9
cwRw4o0VV9RD2LnFMTsWffnA7tnvGZ355KUWZNRqnGbNq/Cmd6FxraPLMEeb1CCvkqFJz07v3Ajd
end6Gfz7zi7V/udz+p+Jz7/aJDEG/NNpz9X7VzK//+VWv399b5N/2Bn/+NI/Zz32X6FzunSxrvYF
0183vz+3RXcFGJnscD/3xF+Q8zYlYXxBGIQAjP7wOvx9W7T+SlKJZlyQR47AY/ZvtSwBOPofu5Vl
4sTwbGwVPhGTNRb1676QkpmYlnxp91PRc+MjGZkcmPckN7BOzKdEdNZzQOyd8nWQaWeAiKN1EVQN
/tcxzR4q104JgAySC/E4u18izQmgVl3YHOJa2iSPqr5PniTTWBpcjDp4GuKMfa6x7e1kOCYScXGv
XGf65ouaXTHphxuuwE9LppkkNdX4iHWofJRUMnz1wneo+ikzXAhNcOGhB520hLNa0g3fMjgQU82V
qSsxkyf0x3b2jI9OzKzuVVfRS49b2ox0H5D36eNh3mSpV6BcanVfTV653HMDRKLykqV8aCDHD9sM
2/9DadVleEG6AnBzaBY4TwO4YMPJlgUICIfe6y/DCHruKaqKAYqja3VnfIFhiN/T9onjjK6t7+Y5
b75cDan4IMMpH54MS4ZfNVLvx2KNtXW0KfssoQU5q4w6Gt4+DUNNDp+1pLwRFDWPF4shhh9wFrr6
ekpK9VbYvfVYe4RgHBol72x3FgcYAifiTY5BS1TSmIe6CLwP+vhckJIeBGnwbZouqiLxYAknE7gk
b4CFbpFFS2llRMUAAGA+or6mrz0e+K9eGYT9zda/Ln2oDrs2UN0uTqAaR6JsxkvfsrtDJeORa6DQ
5YG/imuhtHCVgpE/hKgMzaqV5ewOFPacncIo87eFD8c9DhpDbzqzMi+oh2FUaBQ2O7xknWxiGMaW
iXgbNT1TEPqiEgwKK8zOze3Vgj36P6NLJI3yz77k0wKqlqbwtEQyJOybPQQtBgq4xDnpDn5vDgge
dI3FStAV1xKPVZkkye/8AK8dPLsaOGNkYZ913pKGpR1JcYi4fHw4FuEgDkTGMZuEpFbbSg90/HQM
JMswvfS68r5xMqZrlU7OQszizkegBwZapFdyhGeyI6iQHFTnB5+6ZFAXQQDFWKInumsMhFsOJ6nE
UcNMFgGlBzqVM4ArpgBuEZiHixbc5MEHog4zeZVmxnjAylxV90FGdjqtLQDXLidcxhfhY+G6gEhX
2cdsCMDAyAxEEkGPyYN9UMdw4s24XN5FSZb3uTdr6oRTIAPcw+GlmJvJwiVxMv2OS+LYL9A/anT/
6mTZAXfbZhW92jFlylRasqv3kAzJWamf4lmSjxD4Sfc4yd7NMfdGiTFaBMtTCxg+J8tXZ/G1gctK
0sfN6KV3n13HVcY1/TNofKlIaZKZLKLIWyBMhCpIzDiCSA2F6dvsp5Jo4zUGo+7YspquXeXL/ory
lhE/pMrM8iEN+X/dJ8i0nPD82BqfSaAxpIa8nE97MGRBHcHENddZUIgq26yia7fKrwBYxClA4lIP
eVvPwS41aPr8PjLhPA9F3fJg45Jm5LhYBYTJhCQRGLD8ezF2FJA7cawhtufKMDFL+QWgdIojek6U
BgyiCurbsC2XAtgWyPbSc6CvxlmTtyc+mRMFpOBdNhY+tDs9pBUoeSG+PGPiEsBdJkSRdIX+wJyj
jU2Z5GobwxXjKMs/sUhMaJ34Ar4pl4sEV3rL3dMJL4/CbJSMkqAB1i1SlUaLFQp7SxQM/TdPFozK
LJB+G8FgVyi4bVFurbTBK4SQyZS0mPJK0wWkx9dhqIKrIRfVc+3j7tqMgkaMfrTzCzgpgIl1Q50Y
65A01obc8ehZ3Xg1QGG7jY2gSKMgS8J9BifxTkwg4VyEvHtOpgk2gU5QEE90sD7Fyiaf2TCWPVlq
Ti+7boTtTOjt0aps5xnny7i3UKI2zHW8Uw8foaOtWAQlEoZpfkxyKCLHsKdsBdistvBg6Q/m3Idn
8lMGprWWgAYA2X6TuFVzQ/FS/24y2n9LR8t9ahMm9l4/ZHtTD/E9u2UaHNA22sfayqYPhWr9RXfM
+DjqctyjyzyELEvTZlREXXbJUD9kvQtNv12SFduZs/IyeZFHq1QOh/ZBHIaqwhYl3G5wIpFhMdwH
0CM0Yqf3KjlT47/C8XAJWA407QDJpkoZ0aMRrpVtHRIXx1a5rfEtjEfT7ilcH0DoFXZRH8tyqHda
Z+O1aBWkVAUwMNvP+IdYXKX1valT49zjkk0iu5JWc55LZ4E/rJf6mypGWiNgxbB3VUPjnoiPDZc0
Q9F6VPuBKzYz6a83YRju3UCIlcK6PLypNP3GG8sLPtmaNXN/2b5mA0mGDVar5qKZcnlZWmXGa5lZ
qIQz6fsSkHCN9D+EN7yW7o20kfmEcuhx+Rjr5d6GpnlKxaowxx7EQT/77gV2AUJ0beON8a5d8+5V
r/QbL9tJdMYh05041LabbdO6+YJbutwm4RJcc3LBHEnB2MtsFcBQQiMlrk+bH6JYr3c5KWOeN39y
tpaZencmnmbK+fpwvrN6Cmge8E4bF7Zb6zcbi0u5kzjnOZ/Xqgy2o6YzeBN4bceQfnDfCIoOd1MR
es5JJFX+UqPfypvZ7aCemZlbfdRj230SHSY92uK1MC5aShAAZdFZSOZYDv4DqRP8Jo4o/IuGsCRR
UFHzn3MijCDiu62BZMP3h62uU9yhtuIf87gTd24Gy1WM8KtXC7T1NBkt5YA0sKFF89UlLWoMQLhH
T+B9kf9+CODP3JQG/jcmh/4HZtXhVIyiOY/Y1i6EkTZ3eV0jDbbQMZKtKIbsW1Gp6sCAoL1Mk9g8
mFx3LiB8840snRbPmVVAQwm9ls1m5o9DPjjHlsAYj3/ETdiFBLXKlmv07CzvKqwyd6cmZ35PZyP+
7NqJnsa2HUBUysBVyQbHXpLfWowELnnjsZHbfHkVqbKpGILTFUFrcbDgbbCS7ZSC7casH8hmW2PY
4cNqxPJgh1n9xm295HlDBthPBpbITZwPDSl61bxWdefJKJ119Z7PCLVuHMfvTt+3O0DzqA2Ba8SX
xPeglTWWyAHNgNuSrJlzlDF5fe4CqT5JnZBacGqmFiCAB4OWQUYdCVGgs26b6rEOe16b1rW4hkoB
ohqPK/qnWoDK266sb1n1Z/yIPqQ0Djt1w803lt9iq1jXHYRqt6XenDFJaJUbTXVevsXeigTiTLNi
OpKx1QTwsG6gYwlu2/3U406rwSMmWUtYReX5DcMNghb+WGJDTGAYmUzC/emq01bvRi1E0W+SFO5j
qJoc+xTf7JqKU/NYrdiM7eRP7gu35iF5yJmG3sITc4odC0zw1XG27DaYKilha9mZbytm+xcJnfaM
YssuODLrNQhtYFFBzuZvhpskHBCSOhdytKV9Et8ZAYmgGu0Hj11nCwuqf0qWLiWPYAe34yzXdLtQ
7V1B7GfYm4CvW44k8LY42Q+0FepBksnzwvQmA4LAIY+r841wVP5JzaZzrxoW6qPn1ExTUrpWsFgK
44sVL9uzP3t7ew6y7/6MdZijkPgWTmFt7UEeePdmP3pvNZGzNArphIIcbms4CjNxZfDo/muOdH5b
mtr4qElXPdBKQRTObrvyshpm/wfA2rQ5L7Klh2chofdFLrZ7WrjHH5m6D5c+2eN0S0ujiacVonwF
VE/T2pTioU2OSpXekfCE8c1jVDbQJtG0pDNER9mGJoo6p5AmlcA3yuBVkwe1sambeTlipyiG+XnB
Nr6rk4wpoU87PP1MZTrtAbs1567OfeJHMtW7sZKkT2RrQqnvXyazW4W+Ot0u6YwrlUTfW1zj/2Jr
ai6mxKHgSzcrt0G6d+lI26mYbUlJ0YzJxmTx2gBYf0LECLAO2chTHfZzuw1/1NR6taAWTpME16+C
rtjDnJ4OdAnWzNbn+HtMIciNa9esf3PIbIeKJeYKnXvAyJEcRo4I7taeBni1DBJvp0okJ5U17d6a
jepIG1d+qaTff45519yR6o8DQPEcjQpIR48ue9/eC8b2OBahfOM400Y1Q7yUcsENMU5O04tPKk7l
+BeZkl82Agx6E+oVK9e3596W7NQ4/LZjOn5ye+hOFlgyqHZ+me+At3Vfuarw12VjEZwIAwZvmbJh
LlFX1l2MfEDghc76UisbAbXOwcq1OWT4QH0tjcHZqnDjdTvlNtZQ5nvyZq0vZsNeDlyBJL1uCbfa
lPTgVZgKfHg+ADRVGQxv5GDvU4yQd11JdgBe5aQv8aJ0Z6JhzWk24KNuA6HNG7EIGUHg8s50YD3y
sb/zXHlJdcuTs4zuLVYzgJuiWCIi4vQgWATKeDvhuhNN5+K2ZMlVYpCgxNPfF0+1MxGxkwiG3D69
ng1WwTPvpve0yadb2B9rkN7rqOlacPR4Nh0gdUzV+cGcWpflLZuWV0Y+N3nT6pu8dNEI2hV96mhO
gLQPcE9z+jdOnXFU5UK8tMQYPrCaXpVJoS7bIgOngDkS4n/pyA87jM0PyXGDzC4lqnM/B1cc9JbL
Ac7HdYZs/AC/gH0uoHFTclXeq0IWRLK1IU7lUtrXtUf+uPM5m89t3pEJKwzo/XEgLjrLhgEOL3TT
zU77EVSp3BehP12KMB4fYok72ww6c88cl93N89y9YwBrDLAMYulsJOr5oAcAopxGbgs+jWpHSq3A
s95b5U7hHoEXnPdVFyHBdmzhlqJagFsbt2HDad66ksMTnXb98MMv4s5/9OUUTJEFjpObSWcnzA+a
9EvjVXcioo3TMVvS6m2SRL1QG+0i3vhG1sjbMmvMpzgdao7feXlb09n7ZieGd2NnhfXVZitUM19r
VjcN78Op53az9/wVt+svU/qUMzEVGyOAFfgAZKIiRixVsGukh2M1KNTyMmD8OPkoQCcgoDRrZZNT
3QICJp69CiTvUhjWbgC3T6ZumIA2O263yvhVZzxYZNg33Ti4EftL85AUfvduFykLQGuVR1ukbzqr
k0unbbtqV/SSvDtNABvudQVVS3EtHhVdFMe2Whz7Sk4gaYjha0yLdmsv/qEzS8fYO5ORUY0x0hD3
lKmUiWPDrolrPi7WI6M8j2OzT0cAe/Bxwn6hMMFcmOfjQPnRwOu4DhY3fjankjhngmSLYa/zs5e0
SjV1IiEjnoAYOqnJZiouDB8s8CNIiOWh6qzBO5dT0rWYU6d8onyJiAve2xH0/8xD7vivYanKcKe4
vh0cxDmfFSk1qXS1xHLFpVOTvGbH2o9jShRcoq9zNTMemyAOzrB2cLeFawCD4oQ3HrlUX7Pke+6l
6svsBtC4+1lkffCMMmMyq21rTtKNOFQ5bbyCBvNPYgWShymUznlSvbW3wqT4yozGiGkWztIVm0yU
dWMtzoS2AyxDcOJDMMD/besu8ppRQM5Pm/Eqy8kWcS3EGrZLCyrBNzhmOwxTbUUZAhr6KCKnrX3z
skh6QfeUO/G4t/hYAV0QaqBqlZtYBv8GtN6BmZm51bno/MjVTf/ixGo9Krc1Xhv60ovHHDmQnlUU
yxvwtBAP0lKzuCcYtwAbd8D6L5Qo3Xeco9S59gkW5BwwBycctqjZFwaVFkk5XYxh431QsNc8e6UV
vCxeRdmv1IlxS9EB7nF4BUEbjU47g3eBarRPi16fOIkX+4GeyiKK577leodTAjRmRkUBhIVAvrlq
bg5A97xrHN+By6WrDIx9hxEZ63AgPoEsxbTn2kV+iSmGcVvKmeclaw1ymZZHwguznXNbCtPBvb4W
BJPLL+4rA1fuGDuKFnfsSENkh4xeeEu86gxagvFhq+BcbEvs3s1uKGvSJDHh7UFuxi4um1MW6rjf
9aVF8fvgu+Qm4Rm9Dh4XLH6ToH3qZ4JfkddPGCdH31tkZOcd7ks/nBHQyATE7z3+uccAJ/Gwc7vA
45xAVuiS/BPzfymG7N1u+wXdIp0Maz9LC4YUVZHwfUO/X54zAtO09TDzD7a5hH2D2ZgWo5c07dpD
WVFghCDip+RtneqAWlt8Vaq0sQPMIYYX/Jv9CkzR3k2Ko/QJ/nT2rEYTBlM/xx6/5hLUAJsNH6sA
XczU8I58VC46ipXg0OhAgSodaHIpU81tnpCquZmpWf2I57FDB7FtZZ9ZJ1KcRCalops2h/J0CiYM
wSCzwsG5HEvMP9sU9MmnFr3+Vng2wbkcZwZwJBtJb5N2Pom1xEN75C5g5LscCw5Z2Npy5Dv+Fv9y
srGw89hlwXU2pWCGfNZPFmzyRQXoUsOB911BYNiKqlv8qKgsBBsvwZYGbnxorjMiryMibT69enGG
zdzHQMyTpO2zNk34zY1s+3Nj2gOwZQM7+tZwWvkFkztL9pO9UgFgfxsqYltiXZkqDCzfMmdwL5aw
Jt1h9p3yopFt0l27ZseD62GXN+xW1JuhMefzXBlYp7hFGjJq9KTkbinwTe3sJF3ubOqsmkPAyUhz
ZQrbraJ4EOsVls+rcVrrkvCvLztQ6VhOR0BnLKhm2OEJZO0c4BVMmLBGsz/Po6hUZJBdXJiVgZWJ
Uk0fKuBkMMmbJQmD63aBKoSjNS+5gnkMeqmbqrmcO4Wm/QdYNMfTUSIWEfSAAWRMNIuB5BZgq0vr
x5Abwb0OfAvlMfO8jWvALqX+CzwNj3EB3dUoyBLsWpZNSR5AGXeQNJbgCTr5vJPekHKByTp8/eTV
jT3Xeror6W2b3woOZGKXpXZ6j4rrQsmtBGbx0U/v8yKYMeIzQNgn+eQ/NWnfXC7zIJ/If3OSroIm
uy1UQYDMiXeUZvkgethEdnFPVZoEJxVvKUSo3hnoGF912syPoNZ6Y5vARONoyrJL8RNbITPzAOYB
d8gpOKpx1bLzIfzkMKc/zCwovy2A6tOobsZ2x2UtuTAwMwRRR4IS1lzcOwCuPJtFtXC/Wwa9bKgW
zn5CULhE0nGjjHaH29accfYaJUVcm8Ufl6PDB/e+U2QPYrzUZANz3LawDOwHrVrWbGoMu8c8sK2J
3rO+2S/oKxJnkj8kUWm0KFFWQ+p9H7u9k9I5zobKYzQ46Jbg30HWWATv98tiDcu5AdPoHaF5O4xn
SPMSfMlt69TNyUOiXC9CSZzfzTjdOYZbb6GYge9SSzF+MpBR3ASU/cKZbBLsbVniPeRcTcCR5kGz
4vPko7at4JGzqKRvM0xwLZuMogyObUo9Axqtf5BU5izqaHSAKGjN8rvdYn6KAmfFvXgTYr/qV0PT
ir5xCf4VnCi1V/5hN/nPfPZfzWd/5s1dTCX/d1B9+71IfvcscaBev+hPz5KP/ShcnUeA4H86kP4+
nGUEa7mE3xjDYlL5B89S8NeA4LoIPQszEeG9X0xLAcE+e43MeVAe+Y72vxPEW9PuvyCAeZ2B7dMR
BVnVcQUc4N+cRGnF7JOXpw6pXuEbalTdIxvY+JIM3UDr3/jYG9q4rxyqlGj3Tho41aHciMbiGCDI
tb6WuR7eNT7/U5yH/Q4WJH6RBVOp5XYdx5lU3E0ewH6+PfnvbGxuJZ0X31kOP8a+9bbjEho7xYoI
vMRFsgrH+BEsSw0K3WqfHXB/73UAwwsmH7bdOM9v51rc5zU6R2HhKZwcb3xyMs/EygFZWCZhvw3z
rn6o6/CFkzmkulHWcEcwxXoGATyzmli5uElu27ZhaDerB47xyS5BO+Xc2YX3DeDlbc8e9eCWrrFr
ZYZAO5LLCVCDj2mc4/g2w/HZnidxbO24+BHGTXUeHJl8BDigNsGMdtvD+nvMers8ZBiZh41LazxT
J8dnssYw0YJ6EVtvLAwzvmbR4x0NwvNorQZSeyFEhgkXj7IDXYeEO9Xx6Ua5g/laAy7Y0GYIVolC
Msj7ehBXohsylEku20/0mrSsfBaCJsHGZiCNUnNC/o9l4//ja/ThL6Mf/LMV4VC//+rU+PtX/Lkc
QHtdSduWxcPt/VophbnRE45rM8xeH3B3NTf+aWG0xLpSYC20eFZ9DL/4Kv+Wy3VZKYBVmFRU8cZ7
wb9l1vjdw7i+MFabAK8c5hDHxEjyq1PD9vESiWJEb8JOsZnGhG2SqW9kWQlXhDKb/gAQ/58VVr+v
Pn/8PH4grFowGSvA49efR4ypzbErjbvFBde9uPIHlx4GFyMj3F/eg//FMmk760r237Bz3IkCM6Dp
05XlOsCbf/cCgluwHSdJKByxTPwPpRCYOGRi0UBpN1d5LIcrhtHZATG42kqlwy+sG8MtUdX8VIYu
lw8499aFOY9s0Xnfuoz6Qqmf3SIji0azhrj2PGn9F3tntt02sm3ZL8IdAAKB5pUg2IidqM6SXzAk
S0IPBPrm62syTzWZPnnzVL3Xi4fTaZkECUTE3nutue563Ww/5nGRod8apDPSr3BjgH8LPZrVKKov
7Xbysd3MeCpYT9C+OUltHDqr0e8T/FbYbZIlxJniWF+dHVeoIcZ0YPvP+++ehK8vyP/4mEo441WY
L/ccMmyx6hiQb+uBGGaSkoZrStjtocblPexqi6ByBq4eb6V3wvCHS1OeZkJcL84qiXIHrKY7oznX
Is3ZqoXY+lUB+LZGYYeJctXScGVddIbmu0i15s5p7b0TcT8YAwFcmlMey9l+IpYkU2ucWeHdEtEh
S0yJEXnKj1NMUI4V6oMfJepVK2IAeDqRyNZSbkscQgynGyoVM17RTq994WnNcWaj8YEkDRhHcVLm
Bs49VCouVSzY2IBkSlCrc/uaeD3zmslibFET9UvN666mwTl3JZCEnJzpOM4UrY6JdrLmMXkpZ7gT
5pWh0qo1tYe5HtaSAezKNqZ46yItXpOCuzchYvmZErw8E8+VbkTfzFW9lexTfhPTHtKZ6SMD8vwh
d0pCs1t9bVu8uGkXVFCufh17XMo97DLfKKP3yMxORcmGadrRx0iszIrwcXdtlWAtRv1aZc3avX2i
mbixz634kdlq5OuT+Sn78Ghkzr6u0tzPjYLINBolDKYV/i9xBc86oZ4wPlO72IiMFkHRd1uhp9+6
aVMXhs2r5D+G0D0LkX6D/zySnX0Xgeb1syG8GeHqx4hKBhMmm9ZwiMOMrpF2jHMylEnv5L6bcHCi
6KGHfEyFNSKTsML2UnfMpLTqtRxSRfuCSl+M+UH3pi8bozGaZ1S+WcGX19BVRNrilauhG72AM/cN
JlwSVuIxeOst92zOcXQW4fQRh+2PCdFOAMgQMq4AzmyH2lMoouOcOroP6ypEwAOW1nQqEnyJtZjs
CKRfVm3txnylyOMCQrQYIS+Xj8lHCLE1vRm/cls4fucQJo3a1C90XtoeTW2PAZSZJ1Yvny/2SqAK
2eTViI4spzGOfATKb20uT53GYChsnadR50pLpzgOJd+DpasPcq2q4P9vrv+3m6spwFH898ftbZ++
N+/d7xvsHz/1vzdYy+EkxXov/tD08+/9Swxpu/+F/ETHzf8/d1iw+v/LI2D9F9suVZyNd+x2VueH
/o9JwMBQj3LPMgk55Dj+/3Le/muCAMdtXgGfEM53z2Cnd347bntmMtjIq52go/yPVwvs7h+AJab/
ECDw+z6u3zgdHOxtDyEn1/Xby7QQSdMxKu3ABjX+c9A1hFkI3WiwddmwjfCi/qtE/G83cuOm7f/z
7np7RRukh4vY1BM4E/66k3vFkgFeDO3AMSYPYE1BS8bvtbggHtkRBLjjcH10eyfddaH70I8kEOFv
LJaf5SyMrU739Q7XkLgz6sEMOP4yyZrz8VREy3I0JoJg/3TX/M1xwPj95HF7v7eT1i1kgdhG57eI
BSzCGcgeSOZZWBWfaLAyuj4Gv2Ze6a2h+0Bwjhx0I4lbfTaQpD/7yR1fSAvHrNBX1ncE1+OZKXZ3
F01L9f3Pb8/89/uEt3cLE6BABEfhcj/++WDkeLWuUjD6QW8o65QsBut8IiuxdtoxPsw0B6loCOg4
5J2YAl3To10HiCjgPbu7eLIcapOouBCPdzAMtddj7TpFBh3EENQnvPF6yN7IPHW3Q2g19znkkY8+
MogVn2v18M/XYt0Ocb/fGpAoqXCFsKhqf7OFuMky6l0vZKDo7GIZwOvFSI3E80m58d3YJABSCqHL
QKva8ZNcZqbaeVHexlwF5dZke9q1n6buzaZ4wuNrlMci0+TrBLW1beXJaRJzTSYp7adciy4lmY57
7Oxx0ETpm5LoPZJQvnqyE+dOY5xdzhcwnMNOzXaxJ8DPPlMr1UcEGfShzZieICYZoFJxgRQUrKUT
MPezYLGO4tQoCFwu3cFlZfRCHaRdg/JOGRauYlYjKDM6u0dqah7SpmVKX//5s/y3Qyy3rUPNbwlO
5wbdsd8eM+WAipTtLEFbiOJS6VkJ9GvUj3QXto4wvrV0nC79nEytX3DsLHZ9k4/fdp03H5aqu1Md
kdK3ognt7HGz5mvihkd7VZaO4YPSVPdVXLU7lJwRyBhVzJ9ePxqPPblsB2LttFfkXtFRLfhj/Vwl
tLYjfTq6WZ9uut7W/8ONw8r6bzcOTyZOXwoSjux//P8/+YmUi7yUuYAdkOI8nEkm7XF5mBr6MZb1
e222vU0NGXDFsG65NiBADkIBo1khhlc7Y7HcZ0ky+Rf4Yv3XP38Pf7O+uqzlrsk3YOsc7f/6eOYR
/LlcjjIYYVL4nJi/42HeWx0jOGca/kOR9DcfAwXZLXiGQbLBkv7XFwOPZI/MhmQwz63zqkNzvj3F
6eWfL+lvFsS/vMpvT2nONM5uBT3lTCTJl1611ZEY+dsYqyvnzT+/1t+sCKCk2KPZUV1K3t8+Pm7J
VCmTOO9SCvMgtGL5XMDRHK1G6A/mdJPrldUIrx9rQ3nvlWGz/uc38DcfqYeFEAQk67/Fb3/7SDX0
aFiwZJCTgfxijDV+l3Bx/sMubN7+mT+vfNI1ODiQocQSbuq0+f/6MiZLrjvnqR0MsnlQrQnRUJ+3
xJFfpwLxVnKZ4ObQY/u89Xz6ONcuDMcx1y4VwcVinNcegjEcCxbBGQDxt06Ey0xOD62pSClFRhUo
CjimKTGSSmZNK+EtDbCS+gsG9r+wbP/tDv/7/QFIDHwAeyX8r9u5ihbEn3ekBURT3duNE9RsOz58
fMK0mCmsF7vS/sO3828f281JycaHZQSXIwlUf32peAnN3Okp2Jzcju7CGUQ6iJ3hEDVlvhHki+z4
qL3/8KIcBX9/qvEvst5wXGJldSTHs7++7ogKzCwgfIGzGYGcZFUgIreBPDSNrxjUCntlTO0D6iY8
IeObg8xwg4jOfId4ZaCCjfEpIPhxXGclQvu+VUpfs7jdWqtqm98YTm2YvIVm+1YNJD9TQ64A87er
tgjBuBMeiYpu2stsYKDstPr9ja+EJhGVKYq5aKXJXFsl+qxvGiOUJ4T2UDMb/ahMLd849Gpw5Jka
Dczi2tdYDcETKB6gB5qCPov+PrPcRyRO/WWx38mC/CzRIFxKGECA42X0Suxyf9Hq1NyMaRutwwW1
QlG76AJRyRJ9aJc6/52nbzN8duJYkxJF5tQOn2buNVsrthifMmW33qbEBBehF09KDfeNu0V4C7U9
Mn6FiWwCGWJVRDyN2FjKZFl1uWw2EiFhUCaegggsQRsRHIvyHkSLMdmoIcwUOwisRvbcpje/EFm7
J/iK7SYhEJqpTUYqo2cMYbCMtlOsQ3apn0DpxyCheUN63+yr3H6ED1ytu1oU0QrDkJX7Sx3Ph0bE
1pXkVHA5CURtiKIkYu6quFy2Zk6wuk03HLr7ZK272fS+5xHe9Ng/0Wn5SjldviQm6UViKYvAc4cf
QLju2mJqNy1NmFNII+EFhqsAl9EwA5pVVfBv5WQKeYu3gqd4LbzlBSXYTfqOkK1TTYPWIgJZkLl4
7QGeD5dmWsgeWXJ53w1u8Qknv730jQsrKIyjb3fovC3RI+2O9rG60lYwXsta5T/GRGyJwahowdOA
uq+qQl0BNNNsmSDvS78w63lNlO/8nCPQvAp0Bs/KJMgaL878pMWh2qpKy84ovUBrTcwAMg5a5z5F
RpTiQ8NaWTi8sq3OIdE6QTZOekA5b7xrodHswXTJswnFah3z7e2WtOiucZ9/NIMzf6S3Kxx1qW3B
N9/rkbVdqidapobvEh5Qh/MpZMC+heQz7isjq36FoRE/kWBLz1z0CQdwF1hJTTdOQ0i07rq6Wy83
s0U1RVhj6jE+ZzeXra5mw6/Q4H67esvQd7DmuwLR5qWU7ldcy7cSPSymXKSL4arBGf0DGEpFNMEI
zXTGIhQLBmt9GxPUOjLb65voR6PaH8woaDx10mg+8sroXiI3s3cF3qqtJ+YqUCHRJVQ+7RGalFxD
/7V3gNzyTaPB95WQLvBu2OWL1ZTaiSRclLVkDR+brHxghZ12dVGPxHYKO+BvITV2xmPYDl9CRgcA
SpDpUw+bSImzADBNzF/QovhxgPkbIEzUNplw3UvYKhplleY+in7+aF1ZPeTNaF/QzygaG2ScWCJB
mF3I+0Xp4trHBd8JkPhyHbdjf2ehfOSh6uJN7I0jrUABcRuFp5PeGBWC5PhoppUnwyV+7sBZ8Gdq
Oeg6k3pZ1a0/S1ZHTDczG0RNILcRp+/MxfvjEMnxTIMzv8q5GonB0YqAEMpujQ9py5DjrY6LdhPZ
oNmADzEn1gnQGUgEn+g/n6H2E/KhTeYvMab9anSRIdZerK+TLKrvTa1gNhVS2tkbUVgvqHoka2CE
XiuOy7Xh4MXt9P4BnuSBsG2/F4Q2ZukTQ6WSK1bZVeiTgRQgMT/1Zcof1JBy0ndH6O5pazou0Mcy
XdPbujSmba3J6l52CM0f4QP7EqMixDRQGI7Tb8tF9YHXmB/lUB9i7Ebgjz7KBO1cUg7WdlS2uW00
/bGia9pCRzuVcgiPY09O2QpbTfvaLYVx8zeXuIkpz4ZVHBYO0UEzQlq1NIcOo5tvFoJg2yw690vL
YN0cDT8exWL6TjVlK61GvdsnXqmtZFtaG9vDf1eN4R3HDqC0aZodGMsP9xpR6psb9oo8jkrdSbut
Hiy7vsYZfkSg6Np7YjXV+9Lo2dYIHdLSUBwF3WQlxyRsxCvvmi51n0m4NUm+RQ2wbGNbxe+eoaV3
tUuarGOzczYg228KKm83wGvziVCgHMxnd02OTbFXQiYs/agYsibTTzkk+k1Xs3hjkbw2xncW00dY
2fR9n9wO71lrxOqe5Pf5wY4y94B6Y0bN76QHIhfmwMq78Ee5ePNrn9MD9szceEBYWNNzttgLYzPd
Wg2mE9JcQLVYbQ1u2HVeVaTr+yT2qrtURGy3McFEdoYLIBPRPZ2dLkAfWB1HtOiHbmjlMRS9DOJw
0J9MksSuedKJPS5198iUlJGel0anoXD5XesN59pJP1VRp08YJ3Q/QYCz4xYN6h79ZyHjTZlzXlw5
zW11IW4ZdmeuOPcvjj3vgXOhMmjuVH+ROhFerV1exhzkfURHuPMJDAoDrXedk4Ci9tAticQpWxev
ZEdKRMLWC6wFua5imIklEo+tHIfGW3VLl251i3apZtnFHdAGmzXMajaWo4l1AsTbd/BHPeIKtXDu
Lbk3bFD4IZEWjtroM2E7uVFX68UquPHDDizXGrS0tU+jgZAbV//hWp1z7/LzK4YX2rX00vy0JPWn
3ZrkDcP94QScN+Dwmv6Mf2rntNZ36TZ3UbZE9zLz7PU0D9k6GuN0Pwg+Z2CM0q8xCa9oR53aCB1a
FPoc1MJNExZAmw0DK8WgkbEyGl5/6bo2eqbEtA3iSMBKky5mxyvgeM2Z4Xz44jSO8VAUnX4yu1Hd
iSiaTqCT28+WhK5iNdRx/DSWvBlNt+SXmHTvl5uQp5glyU2PxM8Zoautkcg15DFz6NuAnkJm9IcB
Bb+ZcyyGdtbILqvKoPGc8kGVTrmP6xQcCkFksCaEpiD5uMO2rZRAC2ckxjO5fzCM4sxzMWSxXw+0
fxjM2NhjrFFhf3X7OnyyFHRQ38ixtbVjEW3nGo8P58zaVqua3OlV0pqoqqU3vRJXlkf0uomSQAxO
nzxIexETclOl3jmLs2FjZtq4FhRDMMJDTb5FNVuQo8IcSXXvbD0MWmRoQFRcjWPhnTyQ77x5dAoF
55lUBIPSaqY1tbZcJlhxHJlwqVzUHLendEgfSNL5sJz0R19Y/SaOZ/OuQbO/6/vlFT0fDzSBNHiK
smbXiwXMJfY9xE9sN7rpOJxum6W+tYimdVnY9Vrlbn80RUNcTtjHG0ek4V3BNCpaNUU47Yd43IQk
e6Bk8wjWawE0ktYBcHEu04OGJu6lnJZDH34ulvPgjuZT4w7vSKQhYUQ/8X++xqZl7YpIg+A96O6u
1UukonrhHPPBzTrg50mxrvSbCAqDtXcudNVAncBoU+Rab9CKQkGdQpM6ebLpHrU2y9ZI+wmstJTZ
nzPk3taqtaV8n0bkgD5vob+vQxldc296xCsnduSMlG8TTjRG/CM6TVpL4xdgiu5xKZx6O08VPECl
nB2w/AhZKNveZ98DHkHRgQ7CssNVWAq15Ul24dI1FXE06bgbmGfd7EnGCouOG9gVPlc/8u5Emamr
ndFwwSea1OuhTdTekeX4ojcJm47rDuBbk4ixqV0t1Kx60s1Al+3km59BPd2AD13Xs4YCm2MMzstl
abW7bHTTgPN/e3GI14ihvc5Z0JgeIxQr1uQqwe+ywdngbMFCdiy5ViV8IzG1Tdl67qM2wd9bOTQN
nxGQVG8U7PqBFkW1bVzT4+HuvS2DSxLJwuUKltAfPNCkHU3HzSQ6/Z1n2AxmARYw693lXhv0Ppig
ZHAMRjS5F8SunPQYkuEKrVp2yuM6vDQcPgIZA9CojLza9qFL7Dzj90MRuc/5oN8Rjlx9LH2ExS2u
40fYddXjIgXIY6RxsNBYTtvCs6+eZ+o/Y5l7Dz2G8pPp6MyvjDz6dVsKfxZRFT/2Y1FL/jAjVCgF
nKpSzXt2lq57cjJgWOu+S8CPGPk5hh77POpzghPRyXDTI3b7Cbey5hribBfjRT3mYMTOxhLVV2Si
1R1xbWIPuL47J0ZRMTkzox+J6kOStaKSB4jey2i7ZGxxYPuBz1wsKJm9fMuZRxG3OSB9QSvp7WrU
0kBT4NJc6AwOL+Bn589Jm4u7yhtaD+7N2F71NnZopyzNvCs5rx3svLO/MB2Y9WpJy+QquFWvaL6h
m5AGbpp76VAfxznV5C5rbsjNMhnzDeCYcheXY/qjbYvmrU4t3QiEzuBgVdWLjoAmGtPnHnXF2nRn
I7Cw9yNvBcCNpy4qdNDVQ3zWbL0MDFmpHW67YaUJgyByTFT3bJPpphFLLnhKbt7l2Z3BJJTlM8zS
nMwdV65rtYQUh2V3zpzp6oQuSQLukPU7xSVAjHBVibCzR/43MvvH6zlDR1t5Ws2sY4pc+aDFJJA5
TcopJDQzC3No1D4bnUHDVCcBjqippP6Vq3AKhmUwL8ZQoDbVOPCcQwIG32Ucpm+lxL4ThAbCHr8q
rTF5QLvQbfNacNjVlhkFdwVAAaPO/MCF0kJXN5zFiJIJb083byfHLnaZ0HTxUoRh+z1gx6C0pnNY
4jtFK+hTGMjx4M2JDa83NJx5nc8ZORCcpDXtAuupcw8G2U237Dv5Cv+g2BExJh7yRXi7REuwJmIK
Bs3HCT+F5L1I5QbUmSOBeWPNUrAsPQLwLPHiTVHigsOzxeHWWVwVzG0zm0fae9B07ATrnO1W6bKS
Y00KFemop0x47XMyAHHEj2f/4YEmBdedvhflLQVtYOvGqqiKD2moW1pkzhY5s8NGyHEHkHBOsfwg
Abz9jukDnfQFJSuXXr/14djCjg5Vd8dWyDLAd2OVwdyjxThLN5rPbWWjz3T7BQW+HPQj3bCI9XwA
B70eRJ6QSVSpS4J541zpMv1JaUm56ABm/UjTJqO7zsL9oyYrPgtcMR7SLgYJMI5aWQO8tdVbW3vV
Oidr8ZWREs/VkCcUekn1WDKnP4aNjLKN5oqP3KQBNcJpsjqL4Qn9zC3a4LssgxIKr9PhPLNo0QPA
jPxpgmC3EbqKDip2jQsqCY3GB0ZTBzl62W5m8Ef7uajNQGlJ0xFUWDU/EM0Nu5Tt6yXKIjJGXRc+
A1ditHfNkmbvFcelYByrbsejGpFw2Bv3CkMPeJKsA3kwmXgM/G7qQmj30xy2a+nE7JLTsJxSw6Aw
oBr+MGXt7umuRgdzmL5aY/hqWu1ZpwRY5Wli7AUu6bVbCWtjjSyhlSz7lwZ/053rKdjmhON9DU4B
YXmpkvlMZ4udoeBgvXI10+nRxBm0QZukBSWvtC/YADdqsiO+W1OOLfaUxCBmFhAZcMTYimVgm4OO
BGFIKO1txpkz3PoZ8LKBad4KuTgwwZTgy4tsmoF54DJ+JMR0Zf7gTt1lCp37Ie7kqWMNllxWuE46
gPtk4Yj+MHT1sm9GC9RUPb/p/Cv2ykTkvqYwybZ2N+MZZ4mY1s1M7mtPHy7aeoVFZLA7XvTaEa8t
l36H3JFgt1vyNTOuKqC7JF7YnXzkw/WySsNZnjVjwuSDzmUFmtrFtLac4rKoDx6Zh37Y1epzzifa
bUWvbUNFratNCDVEjU2DeDnAv5Xb8xxohty3HGnxB7JZjYTBsCV3mTkhqFi0baW3ZGI2dgVYvTcV
Um+t3OhW4+wrx4yw/MSR8ajcxv5FKyP11iNoX93X0mm/GO1DETbxvWHSF/TQXVMD9mQVhb3f4WEM
ZnuuIqDG1bzjG+9GRMwWQ1d35I6Nge0P3uuoCQfDrm3fZXOjfCzZ+Lxwoq0le+9dn9ri5A69vXY5
rrwOhp0e8EhgXsapH+DoHP2ECJmV5XnjaRpdAgo6XZsDT8RM60rqq6uDynxjDeBTsUgnv6IGa4LK
w8YXkjFalkTlcwF1/ymK+uVBgzn+wry+oiRKwiJcWX0tAjfCxJrbKUxxq+xu6kusHULl5mM3l5BX
54QkN6tTe2NpW4IgoZ00OMHQdmYElFslt4pnTUWyHTlLEjFcpdib0Rf5BP6G8dqLrYjj1jz8ZBmt
obhocB02XjVytA8XsnOZQrsLbq9aFZs2cfqHzsAKnXO8r1hN3RrwwWRi3vfkqF2TfE7PdVWFd25d
AC6qgP+Mo7SPIE3w/RC2sUG+nq7l0FIDYc1dA55VEJaBpRZCPAO7hUBj/kwq+91DkrqSlT0lODiG
mhw8Yuygwdt+NwNz7kO5gzKrP6jqD0+pcO+KecxPSZs9lbFn4hIfYqIHTePRaSzrCcJzuCcEdwkA
dT6GJhFx2GHHB6I6dSCtMjtP7KRlX2CWiFLSnbQlerSXgjSPDqmRWdBlpqErTmNp9Vtpq27TtxU5
PCNrvtvoBz3Kte0UFvshb5xtTwDeOo27bywXyycsal8obfJ7DM/+JBHGDUy+skQVezKBYP8T7k1O
T0tv6IZG4g4XOFLEEj91fb9ZmMcKEsr3BrOuQJ/bX1ZbLIdoHAHu9h2etiZDKrTC/LEr6T8RBaj3
mwpED+CEznQDU15qWVOKdZmCyixBLaezo7CGMlpWCIPzg9ugFlFa4KXleUg0cP6e/OxdLdr22mTs
55J4787N7WuvN4BW7KO5dDtNUd9VXWRhEI4v9H4rZgfFFu/2tdKk/hEDp2Fpohw2CfyhnT/MBxpg
z5lH7J3SHfgF4DyShGbf0Ku9wIQewVaglpjyT9GFiZ+J5ueyREeU6gY6wqRCtm2YZDEx2zfZDjS5
UZISaJHJ3jHnFnuqB2ZhhTmTG3/GqiQR8wH+okC28WWRx40P2QXrQZOSckIa3vSzxIRBIGpmrUVl
U7T3E0DAqV3rDtwKsm/lR1WU1qNdR2UfRLEZN5iSTHtjzWm3y+eZsHKqivjGnsjsLVGo8q0ZDC16
D/kDHs9G2dS9nvEkLAdy9jjQbcvmIch4bpVPLR0srjt7gHAUrYwmma+hZoWPtcIrlvReRf6Ha+49
KaAlkKJcS5Nw0nIYx3kHMASwuxOyKzrYHleAiqr0SQNNwMjRQO73HiUhC7Eh0afpMMXCg51Qn/hR
Zhvjm+el2dWLsGXvGWcjAZx75iMMaNNjLofFXzK8ySMhD5jMOrhOEfuhrTNCYD31yBvOmuQhHYfs
sQeHHvmsG+VWpAs9zTHE6A4UynbeVJn373Nlyk/M+xmRbV6P0dLj3NxS1/lmNeXYYVABu/VsdDs4
w5AFdb5qisGBapFUVO0KheiVRnETpGTTMMLsnDvHlvTwQTBYVocHc8nPNkAs6t/6IlJz3xbqPdZh
pzDnukj296gqL0KLDm2KcdcyRqxzVlRGV6zL7Yk7Ln4L67SmIq5XYxvpQNMJhYb2s45mU+1ggiVM
l2awUam3JZ3gJ+CTB1lPr8gV4V/x4PLEL6LeT2RjRm7Uba2yqc4e7g3fbrjRCyK4ADSaN5GN0T+w
dwPwdDO6ZGmuiN9yCirVTrMwHeXLUHwtpCX4jSVan2PPviQ2G4NZSM2ESh+Vic1USnnt+HgDlDxH
vcLznwia1LmszykCBkj9p1ZoYWBMjrE23JgmBUSH8JV6odADVGn12snEAl5fdD8TI4XL3djzdFi6
Vo8AN2cpB9+EsXDdsemSJcaSF/uQWVZzGnm7WTf6tU6pQ1ZRVlRnPS/lY00+KQct+qeJTs4yWdZv
baQZ23lgxaW3Op2SSjYAsqfldXao2gBtIpF0JHFxycVuitdxNMQ1Woww2rSdmH8qPQEdzun4ZHmd
/TrXOKcYZ0qO1tkiySWaPf005ZperxxgWgo9mJZuizYKL4LW0C9qU6qQJQ3PyRBhx8NlRfxep8WO
EYTSyJ8p4bBqNM02m00fzoh+sDyNeUE7ZM9FV++aXo0bWYwvXYv1oq2iZwbIW2W4zi5nlhT0S9P6
OvZSYDONpMedahcRMVJkXUmeuwowmeUqKpOBGw2lqN58l0tyVvXNUJ7MW8ds1uWYE/WajWzZNPL9
xU3owMcqiE0xrFuUNsQtmiraeHNhUuOjhrHXlkw+TAjqClGjGncF9eerXnr0Vm2rvkU31Z+E4ero
oExukDFpYIEWMP8fc0mSg18bXbbL8JrQXFucoxNjqDMnG/9uT7MO57QVLbwvBxFvaUfXuM7O2H85
WcDsvGNywsjBLPLd1HhQtxq9B6ZjFePygOm+3CE8G9u1CWt952Y6IeOEPzFOmNP0lSi/5NdiNIZf
Iq55tFUIYK+bVHKQi8USJp3hvssYmw1mSCFHIuABQ72iZKora9+YA3Eethyz88g55m6YQyBafatg
usfxhP0QIycPe6ebFsnQfOS+ZvYvGVAr6o8F9ACswO3oGuAlPHNvO4ptcIzlVracoFYUpeaJCq5a
xQ1TxWFNWsyVJPI2TbSvikRcv3F67ZjdTrzjYiYP6PWqs4A/j0wafnq6LPaOR0nce7SDXqzYdALi
l8lFGpaSeo8UEHNpTV9m1eTDYGfdKs3siM7plnk1cHYO6/HAijv5A2e5Tc8qvbVRYZML2dwmY3Vo
/MhpN9yFTIHWCqI/2cTCfugJJyZIu5K/yAoBCUJXj80jg2UATF5qq3jUUh8X67imhySwiBKvoDKt
ewUEJx8N7s9rrAxupUiAVLaW6kEi1VqhMLeJvREtquxO0qCCWqzXOrGRZTYnaxd38WMCC3aL06r7
UYesdUQdMtAfS5RtN0IUV1xofQyKtwQCRLRk1xIEH/+y0NG+ycFNLrNJ6jLjRA2ShGuuADxI33Xg
Bpl6RFRglld+Wor5EGsuW05UDXw7Y1W779qovZXu/AWASpyAdNxzQ9Gtp5tEsmeX3scaaJh1nza3
yuHmlj97C6PrraLq7bcVi2eMDb0ddtzWNcdHQct0LNx4b6RJ9OzUejvfNiKc/JUH5I6sZMdBMrB4
x3Iwwp10iuaXGY14F8qH0BHdpdaKeV/qk+NnmTY0EC5S5DNxl4TXiGbRI3dX8iMrlfE6moIwbaeF
GKXJaBNW4XKxyyr3a6envgxnkC1dbuivqC6752wxaUy5RU07fDHcfdxAJkQ2Fn150eKuVahngWcv
82MNBulYAr3fsFvkge007V056STRLfpgMn4x/qiSex/ERX3QUqovEBf5ncTmvocW2BErlTAxWbD4
blprWM40Wjo41Zn2nhEA8SJaDtolRdKu1WL85rYTb6ckTTZGByPSnPpPDb/IPhlJQCBHY7RzUjST
I8ni0z13ZM6R2mreKntIfwEDpJceR8uj45jwyGbqHbWeGR+jYFjTNV6hb+TXjC7J0wynv/cZboAQ
0YeufTSmoj1bWVXLs056EwZ5g/hmqY0EUVJr7eqEALRuyfT7WcQ3eAR4hJ1nxHmg7A6NCh5dKuDU
eQpx5p5jVXEQMRyaNmSQ8Tzz6GFBZ4jpLvlz3BRISDQkVEtbnbRKe3ZKjeSMJn8qlFY/VL0V4vie
ktupFvm/lSQvutYMl7mPnCcBKfWB7O1qnabXkVbrBtpb/5pVdnsvDTG9auT4BsSN9AdRJa6Ph6Z/
ZVl5tbNcnGbtdj4Yi+wMEsE8lHmrb/MoLu6jLiH3Dybp5zCE7aYeTcCwxZBQquisDgisiLsNk8iv
ldnFcKwsuc+dtt4Ojbu8FRiQCCGaF/MXhBHOY636H9ydSXPkyJpd/0qb1kKZAw44HGaSFjEPHILz
sIExmSTmecav10G+6uqqsqdWy6y1kHZVlslMMjLC8fn97j1XGKuUOfkcRxBCc9JiJHtoTyU6Pq+D
ElgkQR+sEXmnOZqC8piVCt1Htftaut2ppKppHSrTfHW8tOCs5bsi0RRl5h1ia3Tu51bu0Gxj/lR3
3BWlSI4B5RiX0q2abUY0bUMPnD53JpJGnH8T+dipkWdGSlX9njHaq2nRsCsocaFYE3HJD5VCNVY6
eNNh+BOX0pdGbSV4BTDbN3eji0WtalS8L6viK1FJsYDS9zBPIBRMydLaQ7VE1l8FNQAVt3geO46d
caZqauHcGSbAziYIt3xk151pwy1wzWPalw9TA+gWBqYr+vAwxXkK+ybCgcBWqAUdyCJLg7cus0as
Ass4zKI6pdI+dPF0ZVeo35Op2AjxRx4aDS/EbgELs3EHDc92P353AdwC1Q/ia01D34PF/uvRybkx
FjMRIZUV5v6/zgWksJrV/dZN2uDDCEP7usql2M06SPZ5EzVPv/yM/9kJ7f1XcfORfTX/bfmDPwu+
0ygI2//x1/+l4/r3v3fz0X785X+2v1Icd91XPd1/UdXMl/IHBV/F8jv/o7/4L1//kSyIqfg4/8nU
ufwNv3/l8iP89/9y/gCd134kfwlb/v5VvydB9G+OYyHheeqPfPW/YbE9mzygNAWhQMfDH/qvUUvi
1VwqF2I23wCudX7pX6OW5m+0BJs0SVj0T1iQJ/9PkiB/98AqDJV4DZXE4qg0HIG/mg1VAyLG5UTf
4lE+THjSlZ98m5ohhCS04bd3cAK+K7Amqz+9Sv8k+aB/RRv+7EqlmAFZxUEHYr3Iz/K3bEEQOnKm
AaXbKj60X77tCmJYts2l2enN4GiJmcLByCWuvHIjaorGBu4QH60QdJ/ZlN80YfCwBSKPFSlPtH4t
9FScUeSJCVbRZGebIHDQZ3k864udViNJOD6LO+n42KJqrCez6t2TEbRqFzQe96J84pmaMmStRlXf
DgHCExnYz1iwpkLf2sUkTtbcCLDWVDldFxlFMGCAqDUWTOEj98Sxju/laJKyHsde3mB8Mi8pgYYb
tzEWDXwEXCp1/Bh4mr/Pn8ZmT248u5ucYpuUMcm2uLlOSl6K0ZtNWDWjmACtJBFfPEyc5OzI+k+p
DPupdRvc9U1nBrfgcesrh9oqFpYTHXQq4qQuLdRVrKTxSqZx8Az61btXTj9usUpRIs5C0WTXezcV
lb3xizZ8hSFHx1pS28YOkrSksrI39O1gNO23P8LWYDb36mAdxK33sy2HBu10UPgJak88jZg4+U+w
sWrjUy153xTVQlm1pwX/b+F8WmUEXfZa6PBsScHsymLpioYlRE6QhTdjlNm3IprZzFqAKi9kXF3i
6I24ipoR91A5EuMMhgDgNUcJz/yKhzAuy5xeNXxu+8Luxqs+1u0O7YKiNGa5XRy18zkf+/KpyrXb
8YRrwMqCOyierdHg2tEamo1JMpTGnn21V1wCSwKwCe2ECxy9Ra2/6aHyrO2mpEMeUK19oMUlKumA
E3Ropxa+kZW/uKG5spjtiGirp1t+30DRwZCbX45BAHgbsPrAet16l1ANaHeiNwJn3bHeXTtYK49d
0+PH0nkRk4nqRUEfMMFsvKwgThhwSueZVil33s7xpHwY5jkL9bHVGJ/rBuG94FFw9IEFIY4XTnkN
hb59r3IaE5OkEq8Iw+EXYLXyk1cmum+S3Lt1ARwn8GppDNlGdhe+8gSPyKd0wN8shmh7pYTZX7Bb
8LfMVmjiD0q8dj2lrv2O64PmizlW49q3e3ziUR/jagulSetsNFo7xsXpwSpmeZ+b0HE2g2m1Mw6I
ChvL7PXjJ45NEEZxMJR3vW96740uwpcaCrne2roucHRQHsi9i0Gyb/F+uV1njktkc6Snqm2eBrDp
kPUReT+qKKYdtyRGtTHBQzlrxSoUbKRZmV9GE5kPYVtmz+zvfOqSpfuaUyWJh02mUKmsQWLjobqL
S7PZA/6Bl5M9FKqC0kpp1QCDhvAJk4RKaNGUXSZ3UahbIpt1ivdYja4F5kGpeRsKci9m2KPaMqia
xNsQvyd37vt9mIT1PVoeRHMvEOl5TpLRXHY7nCIJ+6SBkPNg3E7lhKxiJjp5jieDzlMhkOCpE3aL
TyHqnGCvI7PDXEGRXGFncydOQss9dnnEz6O6xVNSxjq+GFkaXqzWdbp17Tl4rufcHO4iLB/P/JOy
4i9VhoaiS7X1bVU/BJhvNnZpDxhCnewuBZ20nQHTqFWpxupVNiQNfuFP3wZhK7aMin9RVs8QZAiq
4enivmHg1u2DOFkFY0mBlcG2HlqMGFrJVo7vlCbXUxeoiVWgjj1jbfY5x0LvA//dJMbc3wwt7IxU
1DFSIrtsIq+9h5YmLM96g5fVO+ugcxwUaNPIua5zXbyOPYwqhqPLJw39AkiF37t66yO7vw4otj8p
xWOrAPqdIz0i5YegYxGXwoIdzg66Wz0FR9NndUdHskxuuAuJ8FII/F1bZlp5KnpFPUSTSliok9E1
wWpi219e10UWoamALf0Y/Hr011w56mabW/RxArUuI0RBl22OrGDjDCX9KStf5oa95o1ToxMgDmAS
KWDcYoHER8AWFzKcmpyG32I6iKFjjaMIx1LGl+j5RIdluS4t7V/zTqrfXRxl10ZSu89cWLNTjx59
nhn+DJ5zKj0o2Lf1Csbk9EK/GYdeoKPhhkSQzrdZwkk954liRE7CikYHx6aXMVfqYUzQbiMIMCiu
jNx4vzq3/p66PryrlSzDdYSHe9sDG7nR2WDiiWFBILFLvuRFsJjkNI16sctjJ1BpkKwUJRSZlSMH
ul1zxnWJaZDv/AObHzT1kGJKVzjwzRmkfgS+k97YftcM247bAXcQSen02iodVxz8YBIDmAPtf4hg
QmTqVJtMV4WaaG/WqofSKaFBbWg0iEj0j6PG0Gnys41+OL3KWapHjt/yMiJQ7EmJTW+gPc0rAO4j
ZieQ4m8ZDDhJEB53Iyy0hQTXw8OlJqkzKzzZU8JSRhmifh86p73gR+xvfFpmL8JtsOFNg7HWfjQ/
OXyQPrk5+Kwl2KLTzZruLWQ7SoMLNhSrGr/bzxlpkb7QqnGdtYfcg0ugUdZdZFcdmBizOwJtSNKr
Cm3izenC8HtO/Cxcm2GFpgMPSvPCxeEMNqAluUgx1GjjzisCX4P/LtUHT5fojstVSI0621ZiIFZX
z+mmaEsMx6uqSdxb4fPIX3Nnt0cuejnOBkPWNsJm52xGmTZ8CLj2jI0Rf4Cp92+KvnjBGYJ+VJP0
CGOTXoGsmcIdgwG8sq413P48hbbizi7DYV1NDjXwmW+DwQ5HfJhUC7JQ9Kd620H6Ygtr6c/KauWZ
Ggb6sxGdg5q0u9cc8Huoq8423yDSVE/JKO0fOrG8lNgNb7OtZzX4TE2LIYGlp9t+a2VgY6k6t++2
duToeyFV4O+6fulS1HgJmk04djGfTgnhFrcgNj1unFmH41PH1H+AUzWKc9fb9svQVryjMiw4DEIp
xdY22tehTgW8XvRAHpc84M3vGjIg5cBJGrxSvcTqw+js8VZF+Bs3Ysr6LXWWrJ3wH1AImIzZdKKP
wPjhR3UHLwFfObQOQhNryMjtu6xwZNJuGRnvgaHg+clmijHiSU4Bz8rgu5nYkh4ApeEBDPqS2cQ2
5+FpSEiyridsqs1x8lkcrHgLIPMncTwF12B05b3I01nv0oGy9FU0p4AUaRSpjq2y3J/kfNgu2myc
vCTd1FXprWVLFyLe2vBlGK3Fw0crDSTuEFIoHrNVL6Yazw5tYmtScBSLtqbxOZlB+Ua/W9460Adt
w1rFMGBpbtcZvdRYNIkZkVqYS/6yMrBuu1izmlNOCLaxR2lxpg3A5vwQeA5tAlOs7bu4NIztAJdw
ZzV1unU93+aR2/uXyXdQ81y00p2us09vtkxo7IX8pnQk3lIlAZa0LlzvAtWxvorDcSA5Eafu/WxO
UbEVrRc+GJOZXVvdwOvHh+J5tAeOq1QSmtnrJp5efAiYj03dLi7+2RmnDWW2jbkyp7L7RtfrPu0Q
hXtF3WmYrQvpC7Kt3G6+pcbDu565XWODhQm1KhrLRhyWkBktg3BCYPEuZIsL43ljUuD7HRnsgMq5
yh6GmUNlVeZ+ubDl4EGi8wbsDf22Ha1DZ4MjBTAxTiebNyJDb5oBBp940ookJOzg2KhWPMbyKr3J
mOazDa2vvTg6dQqS0FSgbCnquC+mmTWxi90Ax+ZM10pFfm6w9AAaLibK7FTdIFZprrBJpn7P854y
9oE3sfIeC7+fAeQBzdQrHpRpRdirp22zMCvY0gFLW7ySZcWEZNgTL61rF3jMsmxHLpfOzS4pxZnk
EBDNtllaygOnSV+mTnsNNtku/EpcKKSryvWZinIjY0Q0FbVCq2CwimdBjfnj0Aj908KleBgmIOb0
YfAZzbkZF3iZ6/gjZqUodlxjnVvIp9S3SiNPPZq4hXn2gp7x0IOqidk411pu+sGnd1TbrDZ4DBfV
HZYXsDZtxtuQtSg+GgVpDPjNwsGhE7Yyz+kvPM5U2+LRzWvJUjf9yn9hdBI2LoiTv/A6fWbEVJEs
6B1VD5Dw254RMgQ2ok9RpsXJr7ENcCxD2W9jp740qGNsdhIbB7ntcM3rxzLeR1CZjoMOsLcaRfwT
7VfUKMeReeaW7NxhCT2bGmjxUBXHzLJm6pESLKkq27RcvraFHBB27HQfFeymQHTTgmyp24YPwG0E
TQC/S0v/YYqLHkatR89C34SEBduEdDnYMswc8YaAVAfAZhBkeOpon1dmfoeZKLtktB5sWpOpEa/1
VPv8NRNVxwU9QVuDpc0KyjzDxRirW1h0DTWQ6YFQhrmOmS+DJhkuuarFs8gzcIs2tRCYepqXHEfc
uo1oSerhSm3pIZx2Tj7egtQfh43ldAoP8ugd2V8DXhlwjfacUJ7YeH4VnU2TnkMKgPW8FXWa3+By
A5LY435aF76Hg5LD+0s37r7CIfeNCzy5BD2KYNvn3lth9Prksj17tSoV/ISgjsWOF4i4esFvsTu2
hWVECc2WPzExLrOSrosqXrIX68OmfMzqlupgSNolq+qJ1X0WsoeiCmzVe0Z5cGmgfUK6TN79TswD
q4rJ+O47N2/eZcI1iAEggnCe+7CQ9nWMSZmT1Bo3dLAEBEC6Mv1pmC0kIkImEZQcjwdYPC4dHmY5
JcMu7Zkmk1h7dwBDdLwzdUVxozP03HFEyZalY9Hvc81kUtgkyzMT2ygkVFkSOMHkJIdkw4zUnMpf
x07Lt/bWKpuFFslKX2xG+iR8jn9rdg5ghkubmL/Ep20VcKfWpdthPZC5qd5b7HpfpRNZ/sa2vGTa
6EZ79C1TNnAgRgZNCnswQ/QgU/WlA7YaEUrOuRma4QaMBPBXIUIG086MMXFlNilUO6giTMw2tUWd
lPcw7nvwd1pwJPoap0SAl49IZdmwf4rAKTv7CCG7XMdp3lsr1VviqqtLNvJtz/TUaqoHdoUxtp/I
2brd/19RPq+jz5rI+nf7V63zl375b0Lo/0v6KLVD5Jf/16Scw0c9feR/VUf/8TW/q6Pub45HS63r
OqDlbG0jdP6hjqLtIagQvUac5PLxhzoqxW9sXRXlrr+kUfru/lBHLfc3qDuCRYBlQoDhV/5VHP5d
lERX/odY/E9ESlY+yJ9/FilZLSPqcVGWttAw7/4mUiamFVo0BOVYXhHDiG0P7i7DCLnLZ3bUwOG7
N+6g6THHn5ysvIoItTMSkRKgIg51b3nHmFAhvTf8GZvejb3notOcNkPu3syzsJ8ix2+uWcpIbLEy
/kF9kbwh3zlSH10HB5VxCQJURvR6WcTbP5NxtijbqjDTA6yzHrHzMBNHRpZ/YzCyrmut0kdCZtSa
esI6sd4zL00lwUhOfb5pQ1AjQckcxjo9fs60g8WWjvpn2hS4UsfZLpq4J0CN79e4OL0tZS6aEuEW
+cHlSefAs13LWJpHuvY4VgIqZpZW8+AG136+jxqizfbIUCmrLtlKPbL1bZEu+zFubzqsyBzZeqND
h+VdpMQVcm95jaHcOI2psDFPhP2NzeZ+1+MAeuhb0V5jG5u3savym8qymyOtq+aW9VR/n+ZheyR1
jOqakuxLOufG59i+UdXY76ux895MTDHMZWz9Ateyt4ZVJbdpKuuDs9zp2rpcZu92/sD5ilcyissd
VegdboRl5UUF5NavW+fEY996AvT8nedtSUi9rSkYG7NkeBPtGDy3C6R0Ahn26Pmd/wXugx0MzecA
L5kdgF9OxIaioxIdcdII1/zimIOhaf/iaerZHd/jqRrsXQJT+ZJr0pcR+snZoz1kW5cQNzY2j7CI
0h/P20ykC3GRGZK6JANNu6DMYM6vsJ9m3+ZCAfV708LeX5j0p+M7vCJ+amz90akeMNWn6BYE/vBn
fvOMzu9ACRcnY1TymvtMsMmMvH3h2R1sObu7FwpboudCIJk2zJCWistz3A/WN6klZ5WJmAEq7qqu
QMibxjvLin+G9II4jutfl/UM42l0/TPhdWfTDTlX3TYuSFb7rewSHDjY8XroIbQIkaGO5mY6jdXs
3pLK3BP3fhrD3MRw4Qb9VV9Z+UcNa/0w4bY/BJEOr+qpTLCupFvu8f4BFhvO4eWyf8e0VdwO7TCx
clTjCbCi8xbKWultMvfGK5m96Dko0+SYJ8PwTjhGIOP0BM1CQlpFo/V5kFWziTzyB8q5i0azupf9
mK29joqHWFbVszPKcF8XnXwr+zI4zst1k52jjxG+wDl6bWcyCuFmVOVN0EDfXNmSJhKyydjl3bq8
paKquUS6LF98MgHNKsxExwhhYbwQWCR2McI5Qc4pXlPOa94T/TKR5Tkdbi3pjId2hH/N0z2DA9tb
5vAM0co9MWVNWCiN4hpjaLWimsS6jWbdXJc5t902bOtT07vL9deNybcqanbRk4Ko3/ppa375SW1+
aTW1X/Apq2tWUmO9IRI0m2vH6tMtjW5E6POmqfH5KTE8genNKwj+WlD653SJu2H6YZybYrwXvoyd
cyU9arW6HCqslbvdtkhZPHZ+xTlYuK1wNqXNQL7w7sotBRFspGe4iTetNvGWk0+Ub67NVR+pG+Fw
s/RtznRGBAaaPDVeLbM66gEBgSG8anEGv0o7pL8Yx1l3Nxp9/hPr66JQ54H1bmPPcygracK3ESHU
Jr2fcD918Z4AVaAvxX3Dgd0yrRNRezKF5ZDbN4fXirknP9E7KEl+GAVC5iCcfN9mmj1Q53GvDwrS
6CTwS/e1C52M4ZXLwkWUkBRkMS2H9uBPHIwUKkdr6mXGXWf1U7fXlmBdlFue8abCETEbnw+sUWDm
43it2GuIQxRZ3Jwl5tybIYV2sAU9BWMLxge1UI0xxPV+yjVGycFyigfsSvgaBkx3XHwRJH+Iemb3
1WEAC8/kV6z2oQyFcXbrOdt1WdnWW5e2CBhRVTY9iIDl09q2ku4tqrmi40HEmLMausGOtgliDzRP
Q5ERaRw/oUvBjLl6SbK0FkL9iYu2OppmizLdoNF/14bKXzD5Ntgimildw6cYmFLHKr2PEtd/6Qav
uU49+5uQXk0yzru3x1Hgm3YC212NaaF2naCItnO68X2CLIExruvVO9M46fKARdJRqADzUgSYZR+Y
vXvv4z7XlyDxiZuw+TOxnBJf3nkxUfNt7ZJYStKFvK/cSQ1r5J34Ce/0eIb0HjwLOyIT06V2sylZ
1A6rgQvcF3tLZltvGKn/iEDcgGx1EF77xuVesOQt26xzjoaR8rmv+SC8luhej1OrEqoTXIv+ShM0
Oqsiu5j2s+/3ex9MyFPXdOF1gnAQIH2LONrmKo9fMbPxPbupzk4svShhn2dm2VUTck2Gj1W9aBVn
9pEedARF380GaE8eYt26Fg06U84/nCFTEiaGaPgGnT5If1ZGD9pvrOL5JjdYP4G6N+mww2V75gw1
P4TZTi+D0BQ6safDP0sHHWcv2x9AmimzOm/u7g065nzX9BKjHSFgTJ6OY7yhQ4xna9LiKctbHnr9
6FBylXvPwTySqSm99A7pImg2w+j0m7CV2bVMwSetCp9XlkO3vY19di4rD+/7c9/bE+CMSBbvRlKU
R4+9d8xntJQP9KTqfsWpaPwgLT7BQMAWuSxHF0Xd8jWjgte16UeEhbzcG31PDi5uJ5htcbSUgsS4
XF7brEZezUX+5YZsK17MwcdGV0+De8++NQwWeg6vZB/PHZmTIrl4oYkNsPXVcksNCKf5bSbJAIPm
HKhQHVaNHvxNPUQbM57TH/xbjTGxH10+D03LU6DHA22j1N0ndbj492VBrW9QLV6iBGbYneEmyJFW
ZYjnkj4Zdpqd7V6x2EZ+J9hDl2Yb1V535QZWPdGqoSio5A7aEs1BReKpiBBKX0nov/qKlXiGYZ7l
XcqrSgK1fO6apS9riDzSXRH/7jGNMRczzebrmT0tqyVtN/edmZb3g8YuhQdSWDtVm5pPPEx0uAOT
uiIFKxeZuOSM8J3JPRjx0puDSE18p0+ibTyLlonWpBSkYd16q0wHL1egc+tjNvHJGMTLFjGnETeq
HnlFvDSproQYeYVKu4wOJgmkjyRK5Scge76twIvbZ488Ea9vOIUb13aDT808e1Bp5z1HWL33IQsw
Dr/WuklmGV+nk4MmDZFo3sdD7Bx40uIxzJRJuXAWi8mFLtF4Vz4oiPNot9yHZ0qoSK5GYfNOYAkJ
Lc0b+Z2WXvbld7E8Ob4R/Jhba8KC3eDgo9EARUGK44SBefqHB+I/2y7z/9+lkYKnf5ddfoiyj8/w
I/2Xf1Y5/48v/v326P0mhCaUwCYQ5iebuT9ujw73Sq6THNjyF5GcX/ndWyPlb5aDZU64ikCExT3y
j9sjF0sEHKU9ydvV/fVLf7su/nvXR0v+HeUlFqOOKRx7qVYwLftvKC8LLBAjfKv3OT00BKYbcgGN
ZzC2GxOtVK3kuBKh9zxUjt4rY8hWme23G3eI/aOlKvAvkF4OPHSsTWG1t13mZXs7a+P3tE7cXTGr
0iLjkFSfVUuwx2sg3qQUSt4YZA3utRcau6JD2VmZXMN+It2Txw0b9740nGhga13an35aZDZGDRXu
eiPbTV53HcV2egY7aDK4q/ZIjedRKUyLWCfFLiq9W0HZx6EELPKqgsr7mRgKQDEkBR+UjN/tEISI
ly213j8DunDeO8fvTnMTE8RRY7vHHBkeHNub9hMd1/tmrIhOWOk1MRx9y2J+2E6058K+EiYx/m4J
3dqMQ10zXwYYKESPRvYSmVTT3k9z0rozqs9TPxfFF7sWdU26TkJ76R7nRngv2Kj1RbrEM1cWpYe8
qoXPWR4VZIBYySGE+yEdZauJrui9RmCmF8ZKXptuEicusO0pT6xPgB5gtCBtXFG+wzXO1c1DiiP8
KEEhQqycBSvlxI1+YNkwXiw/0OcqauyrQDf+jxIHSsBCzUH5Q329zhhpXgueTNf8g/NzEq1e+VWO
Mi7smwE5IN+4cJLWEw/+rS/0N2DxfMMcR7FP2vfZicpl2lY5NwmlQRHDhNtxs7T8NW94mxfKyB/s
zII8PvveJtSdeKXKhgeqolTLczCYll1iLtfu5lBaEBYGfOl7HbAKjwMSMj1G2hL9XcaEovxnzYi9
cUhHPNoixQXT8BRr51C+jdzBDp1FqLi33ew2SgHQr2sdDmhvVELVZLk2rt9sh8S18Fqoegtb5svi
JWFyy0vnxjT7+NhV7BVSH34cJXZXlCN7P53SDp5GPGCAlWT2PI1WetKhr8CfUD+GGcGruPGCUGVV
bd2hbogcz7VhL8UddUbrYYcR325uPZteShPQ1A4UuHUzyynbxYMab5i4O0JHFu9arAHpUwqtv9qM
qp13RsZr5sUm4Xbk+vcZd/vZ0Lq8Z2Z2z3NU6t00LIr8GP+s7IXYThCinFz3OSlH6FMZQ3FNeMip
p3gzOAm2ZwajJ3g63k3IT0cDIjWbW+EPXG+rMA5uWkwHFzljHW1DigH4lFExvcqHWuwbOaB0+wJH
8RQjTGdO/qnnpPGw2hvVwXBqe0faXm8J5V6o6vhszPGkE5+VrkA4B2Oxq2FbZb0sD7piqQHw8DGs
jE1g5hb0UowtaytU/ztuolxOtT+LZpx6lrA5p3H3eRzCf/MU+m7sDkXDccBlAqA+RnwWFmVJNIm3
Y15eMeIvCRprK5v8NR1TSk+KqoaDM5tsDAPU83M798M3u+9uk4d5eqaQjMsd67Tkqghk/lpAkt01
LnC5rYKcl23btgZqwYSY3Hu/Ps/Jr8+2DBtpH3M+F+pI4608DQ7tmXAIJWH7zjaS9z9pm/9EMHQX
ufIvP7spKXbgyQMo1lY8fP524k80umK6DcTedIIHIi8wIRL5ADHgXbDwWJl0YZLTCqort+7cYM0O
d9hpNj+8G2qAPCusYbW5deYQ2w0LmZER1hk2NSWfX0yKwWOYjdPRrYaDzeRXyblCjO/qd920uyJk
4nXy5mSlliZaEH1W1YiNbzazy0j49IhgWgFXSLuTZzbhyaqyjG7khNQsqCt5zPtaqrVIRLvldbTW
/pDEm57yrz3cnuzSuYP3Tits/j71ot/h2c9/WJnsbpxgqm5S1ni7cFhine3gvhZGTc1rJlndZlF/
z/+6u3ruolcSyuGJ3dK88bxWb2eCzfuBUNq+UIO8Yic5HUEQAWBh4eSTr7SCB3z+MWtPeobXfNt0
RrK63yW2Z+7Zs4H35yG7TWXStTyDOq57jV8/txaFjYH0ymdGfFw2XHG+FflyUvJJcu5gSxINdWKK
cFPCIx0h/WcD7OYtG2zjQTaDdSBJQD5x1qL4AisxPiujUM+OW+SX0K/qC5GW/iSAox2kaYdXfiXq
A8rlMav1pu1DvXELiiMrvWT+XOxrd9YwDHfj4tDvh7yDvoHVah/aqLLslokETlX9QI02gSprZtAt
TOuHXUqfBaxd0AZAvKCNqUBtZ2cAVwmk6B0D/3A9S6u9mtlaw4BpxnMeaKo4dSJ3DM7RletM3FRr
V0sStzHe0IDcylrUPQQ9rPi36AjAdhC1q/1oBkTgM5VuHFtCiKqJSHj9nFzw6xTXapyXqFvOZSyQ
NCUr17sLl1OEaBvjins0iHDUJCcnK3ygpW1VDWkGEWe6Hhvs9DFoEpaALgINR1WznFkBJbAgqjjH
ZGCGd9lsGN/Qx/LPfjnrUhqgi6G2VnYftSta6p09flgOxu7XIclJYW+65eSslzOUVDLnDPGvmYMg
xBsBk8W7mZaTd1zO4Nqyx1M+FJy5pVVNr2wcsRgMEye6WVT3vVsV55mY4ruDuLUpUtflcl5blHQu
D4Z4eUa4y9OCNlbyzcnyDKmCJIIHi0AUraF58ggSXolE7hlTi3ZoVu7jJArnFiSI7W/G5bmGZiah
WwDZcfbstOuT0Zflrlmekx3Wt0386wlKp67+MZQEosg0dS1wCCsqzyWbf87QNqsOhZ8Mez8ElAzs
a3mkz6LhHxY7CB4dJ+p3ZlbRrjs3/BOxf2RqmJYBwmCSmJeRAsAuw0Wihpgcu+tswmXuEIyPvhdW
lLAv9lo/ZRHrG914zugM3cDeG48+DmMC00TdS0afDRDQ+Bh3HV19nQ7tjdl7BOPHAtYKN73k2rGa
+CgBf17HQWa9hIWyb9oGk04+mUQ+6iZsdkjt3lc1l9ZlRNP77NOuv0TNFD0ZXdw++IhJzSYQnXuk
/NDAjV4b4yZDruGy6Q34aaJQ3ihDdofaqBISo3wp54bFHpEnlMO6ugxPJUaom7br8VSWg1v/GOv+
VaB/bjxtLMKWFM4u87W519yiaR/mB4+5NRxByGHODGGTLG5tfDpl4+Biozvv4syFPGJqsx+yuFAX
iJfOGssa748sKh5LIozRqmAZfZRGFLe4XEIqYMNexzx4y24NWQuXt2LlulX94B0YLMUP/N7dJ+AY
DKfEkSAlTHzQdgP9PWJFnw/Ot8DkZcQi4uyTmFec0j8VEW4u0ZtqbZy8qifcGY/jKXYR4IiM1t6m
ZKt9FwWGeDOBr87E1R+h3GVrmF3s7nM/OoUQMkZeNK3uQKEl77HEYzwTV8D0UWftjwAt6b3sSOMJ
l14/r0j8Pb/lhyAnuuU7crYtfPqzVXq8+Q23TXmUi+jOoMxylUuafVcFG4EG14qyLxE/hp/E9Kvj
fdZYUUnxzV/CMtA+24LqHM5EaSwFhnQNR22FJ9USr0WT2AQ4m+7akcgfAbbG7UBmkS92Z+L8tEuu
gJdVYG40OxPuAKvUUydP2N/Z4P2YxkICg8zopPb8IqfC2dF82geG8jyugnuU/2nPycNg7SfimaLS
DSmg7Nm0S+vVrszu0Hdp+TI4VLDSmFx/JXzeN1S4Q6hvKY7wxLNUqUrZkznq6NjFNaD02xgFm6F/
8a6Po9omLPgxf6Rhgxupx3GIflwoQP1IIUetWp67fuKc0PTkYW7LeGvWzvQG8KUkOk2gC0MTMc5Q
+Z9WHdn7QGkYY26xjPVzjruIQNFMV7kNeS30955dGTtlgjaK6iw6l3TYT2co6sW9MnrrMeT+Qo8D
pRFf2J4ZF2XS6Ksc1JRc9YGMH/JyYDExD9BS4izJdm5Mg3kNE4HRuISBaviO+p/Unclu5EqapV+l
0Ive8YI0mnFAoTc+T3JJrikUG0IRIZHGeZ6evj/Gzc7MTtSABKqBLiCB3FwpJJc77bf/nPMd0FIA
Zfmuvf5INbDowC3rk9AgiGOv4XfHGn4cOi8+Y0Bu1x6/KIao2EhBr4XVfeI00SEHBrgd/LTZl5Ro
cnGy7RXO/+k4QoHZa6xCK8yd7reMSVATXJj8O6BmuENKu9jZVud+jypt7UWv4TR4RkJnLvGNgd2e
CXk1j6jDLovmGKfNO+rc3eyaX0soaEss0/poe8O9R7HleCyfcUZKVnJR29xEWE/ZftB6/hWjKa3I
Bb5mVDlh9eNshxBobWBWLlmGqllNoHn3ZuewU0LCfG1DqFHkOngUV3Vf80jq201IJPuxdINMQCz2
eX+nudc+s56Yn52yA+2QmLhWLVddcHWhGy71pg9pXghMznj9jSB07pCQxGM36BbvcVt7+d53feNJ
cVQ/2FY+fEF1DZolh12ShhHhHDn3hjPJQ60TxiIjv8vY7kmzAqXSgCAAQRnviYlUPEXwjyvsnptM
/ZocwslgXXK0EGNKsfVRGrkp0SSJqM5XBsJzK/qrMrtvXvK9mG8AwVnvs9GrchF/xSq8JkkGvYV+
ikdXBdU77y8OL4Sl+2F24QZHefnN7Hv0AJ2yhQAvY9R7+ua691k1w4uT+fY7MVX15iAk4aRt5LFh
TX7iJIguDq79tYcFFdxfmm1zAzZwHIfHto5ZL7qU1HZjFz2i5Dq3CZ/rd8VaGDt6mB1rqs3XZBbk
2s0TlR48r1Yz56k7fmPt56xZy1o2mWQRHUKpsmOqp2orWe8iIANCpPKBvhWjmPdLBILQYBEfZKG4
yEZMslNKvL/X1nhghgTqJCmKZMFsm8GDSuGxYO8FFZJ2cktra/QCfEPve6I5OPS76uDJ2j+Qro3I
7mnsa/huuh0/g9hUYTZve/i036p+WhTUkcKLXGe3MOchCmLAmHf9cuB6ToQYZyUvqTGVp0QSW06C
koEsoTkPZh13frwXzz6L4O3clVBleWbA1ZjScqt04Yp1mxoDrt0m4ROY5CYP7JnQwtrp+GTxoxTr
1s/4ir7NMJ6Cc3ydclBXBmL3zzLM7UNEEfeeLhCCEq0z8VHR2SEXbLnbPKdX3UtiOjMKnmbDUA1Q
RdRmoqbnLKwguMvRLeAg/VAsZuLEPIYFXxEFZwCayUpgA952BfGkzJPryB3Mbarm6cSGj8xJ7d+4
l6/xCA+8thmwYRzY2V2UiHadDb1Lnt6Yt3pUEdckgvOr2kvSc+Qpl5cgsI5DXVi/UHBxrokm/4qC
YVzRcqGPnj0ZIMgDgH12gEqe53ECYr5I3oEnEw2tEhHcpNH7dzmD9gN3lfaMBbk7mpPDZgld136N
DYmxkLq598yxYd6VKfG0xRAKcjA+lEgvB9PW6V72dXXJ7bw5NHpYk3Ram2MMDUJIf0YUja09nzD7
peW69tAacQTTxa23OmP3EWF/sMhtIa4DURbqNDaHyeP17DC34RJZIxx6N5H3PgtyN351sDYfqyRN
L65uPKL9hjoGQ/wQ2s7Q/ScJP/FvXYWV/B1gNCFM+v9Q5QGpXAQB/ZJ7g8aQrZKLsyvsQXZXCuQF
IFXuv3Y6hs8hbfQAX5CXik0UlcYjXprpB4Hist6mUkVbaJOkasJlX8lOxwYm5ZvATa1olsYq/73h
NJ0Oh7A3siCcIOedwNRKmg64IRp/NlD8V2/t/zuZuGgco0fj3zdxnT4AV/7L//zIyn/9l/MH/mZd
/331GVSg5ev/spJ3/nA9du7MN5aUiq33X1fy9h84s5T0XNPh/5aO0L+u5NUfdG4rWCis331BUvZv
K3nxh6A9zGKVD+vBcdih/xMrefm7E+dvyyljycxKfFpqebf+XYtPLiiW6lgi78HB4T6nnt3CRUGZ
Azek/lrKxCm2PlgNCL0GhaOrDofjFvW9Ok9jHxyLMKx2U+TSrpmPEV7/0d3AyRgPKere1mgD9lOl
EVoF9kur3zAooswHcHarop1w6jINpshab+My7bhcUrdNZUYHlMHq3upE8hbWAWIAyIs93R+wNeCF
Y1/2/WM+Dwwhy1yV5VF9Yp1CCZTl6w9vmb9cjb2INvhlLGuWCc1bZrVkmdr6CSt38XuUG5aprvg9
4Lme5V0A12E3wUjSfoa/h0G2kuK5XSbEdiI8e66qXp8n2Lb0eozGLqDmY0/I45eEXLJ2PCL3K9xC
jOCJSIZ1IEoJzovpFEJaj3jNxApXGgZ3k8/viObxlv2BfbCWGTdxownOGqbAcxM2gb2mVXOZirs/
zd+Zustr2a0igQm5MIbgrGK3/CHx77D2KI2NFwIMorqdGXyZxos4T97Yc5RvIT2cB3OZ2t2lcH5t
KvDYepnu4YWDpy5RVX/iWA1OdkfwaM8YnJgAzht1HADyFhR8aOPZMDJ3vJuli1gydyldG9Y8H1J8
d8vMYtRn7Onlh1FSAcoTGgCOkbXtVpupuZSV8F10GZUhcQvwlthljEPOimaLtmtt5tSZNtHyX9qO
IGQT6k7cWENnX9XAX2Ejart8TTQOupXnV2X4wnKQyEXWCywxs0PeDs5IhpYsEy+8z6BLHv2sih6U
YLS0SvIa/Llh8vGy1QXeky6aHoIwoDuV/eFW8i3FQ82P+NHFI64gRSZok08ViCTXaEfmqaHYUT+E
HYVbfn2MpDHtssgKvqbS4WeCJaywAlnREuHjrRIRt6vEzXWa4IPncUJuJKB8VI2WYK+nFUZyf/IZ
xPGPXwJyfBuTpdhjIQS809kvLb0jHRKvcbHrm5Zp+IWdMFqPcE2RgJbolCrI44CbqFuOqmHmVuF7
adcdYs8wf7E7mj5m7q8vNv8sTHnDsr9IqHl8pMGoQI6GBEiKgWok6mh0Q7dG2WMGZh+eEwRImVi8
FRGwotiMvZJII1kf7IThevIh0nOpNxzMIUzWeHSWXT15rC3uHvVEPA3LuV0aS/6bRgOxja3K47we
O/NzmDDmG622TAwic1gzxIFZx5cRqJM1uSHpzdT3b+k4/hQm+8LJgsUjiRMcTOSV24jx/zJ2dLTO
ViWJrYdsVcDujK9UiIcfnKb6mDl1ciynAKQGSykyLE67RHp9gSbVZPyuM4b2Zfzh7zRi7zozxnKy
KjAMPYA2vyu3A7vYA/IgK2pB9ET0pf9Jva6VbMbWQIV3dfQDONxAOC/udw74quvMOuRB56C020ll
D7G/QIrC2iClJK1JfqeuxeYW79pwsrPZLC4pfyQ8ZEX4nW+SHeBxmA9NbOEukf53LCvlltnYucw9
9wyvo/FL9156aSdbffdkCGg5X/YobkPAd91S9LQtXZ49OD2SngAWSfd1zxB4xIxVnLDclenGY2LQ
m9YVwSWO3fEwOdrbRjV70i0cwOACuylFojLMigGudptyMb/B5i6l/+KQ76UdofFvxZw+TnnOlDqO
5aqXsBCU4RFeHVVXPjsKqHRWprDKpdQ/CxFJjErzxK2+M/f2spXvYxsEXAOjBX58chAarlOqaHxW
VTVs+KjXW8DlNrgBbHNVK42TE47yPQ3JTXOhkPVeIclh+Uv11eC5d5eZjnXvQxBgVxf0G7Oom5vi
Of9QhX1ALq+AdtN3tME7QyQfnE4mzxbcnU/LZazGaZv0284T/nnOxvhAGbM+kHQmJyJD48TeBt/E
IHLwoawrANoPWXwXwjGjt8Ue5h+hQTIvTjJ9y5hdj/ihHv0Z0NGGpyW+WSxW4p1zG1RqnXBfV2py
HmcTkRBG91ABnTazk9fCu79H2R5ZrxTRF5Uf4Y17V/AsSuzCfDrY04RDwx27qeWV1Er9MWSZ88b1
o95gWvHWOKCzg5T4conzWLB3HRrCiJ4P7mNGsPsCk8bZpPY8XPrakLiAI9LZMraCUxjSFDCT7MVY
pPUujGb72Bp9iJ3ZatsdFLj0ptwm2xIfQFiey6j+ZP2lo6tw+/kDBLKF4ollWJC6KtQ6tsfxEoGS
X4dTgNsOO81l9rL+nc7seIfKg58H3/YeAjxR/sWuSgI5CBLay2WOeGuX15nWzZJHYCU+7b5YMis8
fvHZseg3vZma485rfgazR7n1nItdP1TGafbm7jNjZ7krrKZ/qkOOoRW0nmRvs7Q8kVVPPoRG8+Qu
JcL7EKQb23b6k3eVAn0akuOF0iopVWjIbZzJa1jnPkMn9A1QoKUd6/0kC550Bl9zpNIKqa0KxocY
GjMob+7gjeNVvJpt9ULMul5nHCfrEGbGIRmL5jaoGvnUC9znJvb7h6gf2GRlE+c1K5ezZzhXBP38
2PSGZBhoWEu7seNeiPKFP37Ppv/VA/q/a6tZ/qG/hjH+/8DQUEBn/ocT+kOXxx+8Tn9CbY6//tf/
+MuX/HUoX3oObbgRUFec31mKv6Qs7D9Y+Ns+RioGYyQw5uL/45MRfyjojq6P3cCii/jvQhb+H0qS
r+ALles4jin+mZnc95Ye4L/N5K5kHHcAWi4mHsX/5D/cFMMQzKgmQr/vur451FbSfeTawYTgISDa
FJWdh8qEC2/I4pz3FMcqasyPVHrHZ9/M8eIqBfI4n9Qvv0aJAR1l7FzLlNgO4vFsJHm05aborGql
gpPM2K5TlvvBg/KhQEUhHDytnDE7Y+aELkD16cot6HurfX3F4FGv+1m/QlP/FcgO7xuL4qQpqz1U
Q2vBHCTjrio7dz0JT9Mw4VovqdLMQVUSpSd7lvkdDKn5Prfc7Cd4YdLknuP8oNspOvDvDffUmxuw
voyQqJkjw1fGAjZDaENrOXVoPH6QfIefnW6oQ6j2lImQL8Y2V/7qTbtnt1SEb5JB52jkSy+vw+Wj
yrNH5tPig27G9hRbU8aiw6OQFScDYzoG9lXTFKTDcR13DxGzyMFInPxchEN3m7JGjYAnENRQHMXL
BI4vrMfxSQMbvjYRcUXo/cWeMflByLx/IYIRflaprr9pZ5CPmYmDFvCUj8e9oq2rZpqjLkY/9XEG
nVZMr7iuq4cIS8kTGTh17Hitz20WaByQXv46wLyhldBctuf0F/DWWNdVFX9AmNNXEgb4S9j5WmSe
B7d/kn6cXUEUww8KvPWsUdebzqm+OYBwWE9N5U9nZn6NJ29mXz2+RWAlkkid0K2SrS4t67HnErDV
xMEfcC3436Qzlhcyv/JsZ/XyxJzTXzIxWZYloB+wOkbqOuW2caVZy2tWpvTVz1J11Z5UTXZsxohq
mqgeTshUAcZteNaELbN1a3nWkaFZ3FWT+xnUZ0t8Q8c2QVr4/lNjZMUpVU2zmYPc5V4RM6ORbmPd
l8F8x51ksfsJnSK5+tHc7H2aF17EnFr3uHlrJpGieoNgMF3TyQ9QzKgLmETVb8Iqw0Lu9tAcLf5A
uDEFG/QBb/YqKsrmYEYB3MecNGRqOF+4vfHfExLcVqLyd06LtyAqxHhs+TBfKYR9CSV2IT9RlPnh
gdo1U+0++4nR75An0w8nMkgeNGSx0XcMsqRJaG3jGiWhgle+m3ODeXTqwFZPZkXMtjC3ctYdR+RU
3WXQxUlBgEVLYzM7ZmRB8rHeZzZ9lS5xmrvAC+RGxd5atc6SMy33MzlQ2jNWdQyFowcRTGT4h4qm
vSVTCNFq9FZlZyaPrMT1rmSy2CdkJqSVgIyDFbMX6MNnnPjee6Ipd2K/lPePdJANNycv3+mh+kHd
ElaM5tLk7s+4z52HGaP5oTQW3w1IAx4+y3dE8rfXgzWk63K+DY28eQynKBGUyVVMzk+hj4RN0hJZ
VVMtBOroFwyiK2HjcQtHNMej5BDSRgtAJeX2ZloJYdDEMe9ZM7cUB+bW2cSadSows2y7tnQ/W1w+
O4gB9l3dwfKN4KhuAzBQTzgleVVHKXh4+CMQ1oUPgf+Gm1a6AK2nAQjLXI5vIZrnEQInd5oEIrzg
anYaXUOvXdyG+x5c7pFhZwSj3TR4Z2A178k3zQ9eOKtd6LLYCOzQJWswLfWf/LWnREVrNQNksozF
b+9X6dYIXKyOUyf3olPQFcn7/ShjcBb818V0wbNjrTOzHU8MVsHblBvzGtxYeWn9AXNFNeanPB0o
Ekf0+TGovD0PEfhCsAXmjQ85nhkdEQNIh8ohkiUG+4X6imWZvey1k98r7kBG3hWyMKpupHFBUACF
phSQ9aUe/sUeqmpbTnpvpGCGeCEOqSzcDQeG+tbn1H0v6VTNb45GFvU6xyS+7OEZ3+Jv9bKcz+gr
XtOFh/mmiMml1ikg6phrydauI+IQy37f5b5E5oqdf5srrkAEyxKzg/cZsjvAiQA2wb10McAeUDwk
fWx5jmd0U0ntUD7341n9lhPo9WufIgPdLeuGX4lnJ4ehCOkdDXoqF/QjKgYR39gYofvBI9ANgbq2
GOY9C49yT3JofFKLnjEGdrXtsrkHCto+Rr37EkOpB6O7yCBWUk7fSjIh+NWDDEd17wA0aRbxxGRZ
gHRU7xFl2EYs8oqGvX8znbQ/893XqdcTPwvf24Snfqqfbdu9Etvfks4aAK2G2bZpDXOlFhEnWuQc
LmLxaSwSeWQSrNYBv/mbWgSgxo6Hja685MgpAao+KJ+g5pN3qcD5Qw9a5KNsUZLIDdMHsqhLLlr/
uUB//sx8dsK8c5djEDtAuuhRjXJ80lFc7hpH4x0dgc6hYZHFuXI1XexAM+Xr4V2Bj4RjlgspQjEa
mF/pgrVOzEOV0PWJZeCSYG4u9jjRa45whmBoccuw9wV6Wg19fkVVoA0CiQXcxqLrpF7KeEgGgDrz
QkoM40+rmXy1c3JQw2wERf1kc026lN6nO9qgIdwpuFbUlrE8VOKsfmt9/W/dryiG9mPmGPrEeg/N
dVEJrd+C4QSpieONVpZn2Bntc/JbZfSnhLXQ0s33OPV49adS1XegtaONIhFB45WYzFcePTRX0gG0
b6oclV4AaTMXiXOmgwj/LxURZM+dJyOJRq7a05ztHa490QZn3TPAdQ7pyrv3DK7GKy4nr5MGA1oW
jChs6z/Tchyfy8xNude5pHpkyult25n/6ElImhCci5xQN8bAK7u5ndMRoycf+I3I+wtBpYZseWI/
Wsovdvmi+3LsIbj8FoOnRReOF4W4YKwIVfIzjuTeLsLD3Ohzq90DKcAOuUnmlEPLjPXsksPYcmPm
ZY+3RaworzKx06juYTLMW2JGPznQXoe6/9UoSYQUiAP9L9UutCRo9rjkvTuxbRIzU1gQbRVX0E3s
zNNd2ciFNZpRDDDJ6hpQoZiqIIyIv7jN0p3RXcNl0+yWFUtno4nLTaxM+5nHr3eZft+FEKMllSB+
TpCKqVNGVzhwmoY4hFkuufahws0MFtabnoo4nXeyH9SDRS2yyuJfaMOcN6PsQNlgfqrS7s6JG6Kd
EWmwRtHEpxrB9g0gwCkQut1YNlollZvmuqiND7By5WGqEIVImy4rI5oGWjZ18IKccVPMkbo0QwDI
0JDVyXN7cWDJGOKWoOjEGOm1iEf3tQ94/iHER+iHk8HarW29W00X8L0fWNaetr4PL8VApPya9ROn
z2p0nWNlsMZpqvZb5dQfVV+ojRbEtGgI2sN5iuHTWsab0pn3Lc8GY6tpJnjJJd3iDn1i/Dk0bhpe
us8R1Q8l0yIAOk3hmnArjmwfuMTJQe06tFVFv1/vHOyhdXhRs/AShEb54HocUmFBXrnNu7cyaquL
0l79jhXFInIINnBVO5XBg8emgGJImp2F94/3Dm0q0ZQFa0h0GC3Yva1nGB77su+Cl3yKqkczFLTh
0OJ2s+sSk5KGhMsMNtwKkeZvdQgK3s4GCQVHTTf6Ys0VPrf0V5FZgCoouf7ywRrux4HOCK9igi6x
YFzQNigXJtGcfWihowvVCzGdDYMnzkCb9FMYMuWBMK70a4PQx6O2ZKncBZSxpaa5D+3MvFouRacd
Lo+VEzXNMVgcjCZ1hd9zPHWrQODVHowh+4Vm7V8ND/jgZFnGiiYHqHF2h5GiwTOTQDd7KmAFnQaP
OoZVbFEmP0xAwEtuAqBnJAD4Zjlc8+ixieVurlXEwNY0r/hT5MFoxuHq2oDMnaHKr7Jpm3NmKndL
UO5zwPz8ew/j0EQ6MbqNdrBLZsfDxFTbVH9k9m1gHb4dW6s6h03sMH860EtbxepQcbzN0Fw+yzYQ
G58L4BHeb3HvhFpfWV5rsgctAzlVM6cCvYpTQ/q7Ma88C4n4ITEGnMEhk7mnfeukDQu6kfDjq5jr
exhxAhVesdxyW9Zac0KuqSTk3y64JzXUyRe/aLUNaOg4o3OwjKFPHWZJOn1RUfyzJbu48kyc2CWI
l41VA73hXyEtBheMiTEPzpRpX3tKGqvK8u8EkI8NMdcel67Sb9qIp80wp+8FmPi1DmP3rqSiNVNz
vMvNbFoXohnOyyWf9Fr+WQ14FryMzVzrT4TZI/xgUxW/RpEwYKpi+NxEfOY2aU+0k4UZkNOuti6S
EWxdCZG/UMdFg2Nh9q+hqZyVUZlPAKaCHRhrAnB7K6mSE8mIR0z1GzcceLhMjOSmuUMHm7BfztUO
Lvm4sqfxPpbND96eZMZH+pO7AnA5C+mG/Wflcud25L6eLYp1EzNn72/zRk1xCeLscO47KjfmyLyG
PD+3QA/gM1We3hUVsKi+NMSWe15w8KjY3CS43h77knY03LDVoW98inzUsn1WTXyy+jJfVfTg3nfz
JPcg3yrCy+EdXHjqaJlGQ3wmnTUQCebRHiWxEJRlBrgrZ1+8IVNAzfLWkvb5VZ8WabguSiPBSqkO
UXGBQIsuHfbDJeNRiIJjjP1To+L8Hd4WHx4bIYUgCV1pFKa7FHDR2UhJldnHj1ltGbcRy0eLUUX2
qBKLiZUxU/VXqtrza9zGFkazvL6WRso1F6M3wemE6MSM6ySkoN3/Rllp8CosTCZVz71l1eqJ+ymF
d6Dm68TaY61p924ZOrc6H5MTQdXuSPW1utmjlPuuF/VPB2oqpAcE0fei8NufY0bmuilLPow9D09e
Gv8cVFZxbPkhD/R0TavegQOD8ZIooKglriBzeO0xfzy1MA0oLhRYma28mFfkNu9t/qaPaFX8MLPX
voZi+CzTWGy5CWFENHvrHq1Nn7ox8NfStnv2BopVfZMb1j2nrbXNJHltpg/gQ5NxMWI01iSVBDgZ
LFa+VYEmTy1iz4KYP2N6zMeWMKr75KYjlUWZoM4qL7I7MzO3omapbIaKJ1Yf6oNDue/Jr21qYNri
eXSSj3oxV0/agKqufyWJjI9uVaMd1fYa8RfuhT2+NVx+PD7DSOHTXedP35FYjZOO6fT6f7LS/O/k
OXAAEglSZP+h7yD6wKL0kf/6+8Wm9bev/HO56bl/+Ap7AJY3Vot/+gr+XG56OA5skii8Weh1cFlg
/mW1KdQfwnNph2An6kkagP4WARTWHz7uYB/mC1dSheHgn9ltutY/RgCBhXq28Dx2nJ5cONv/t++A
91ocBsaE74DTu16nnQnBndAgoZemUx0bfxU4bw2cyxQIo4M7sWwSVN9wqrndNQ07NqBhVf80IJLw
2Fat2uHWyu68sWt31hC1t4L+1VVuFbjhVDZDREY5OkRdkZ/5gbINCKXhMPidM9xNyhvGi4M5+VzS
c6TvVdeFWHEI0ejNYj+PzrXrgnaOyZ/cJGg/IJ3ZRBqWvkxk7LGiOWZfuGgouG+BBPDEU6zyyUZj
ZvIpjyesGMS3vlPVgXi/yy1ozL+pvBhhUQVW94tfzlonhMDSlRPa3bNL+TBcLCMAJDxQGLwfFLPO
GjcaTWoDR/0OJ0kf7mq7coudngdZUHQT6KtuLRaNcEwX0LdbztThJoENnQCFivg3CxL3wDLWNg+S
4tec809qdyl5IpSPIdv4XnSBzxaRCeNSBAW0y6zTl4ZgkwlKsHD1eaQod9546dTm68x2a4dG+Jp0
fUE/5rdwKLr3FPMDUIGuLT7FbNhfEYtnA85DWVJlock+DIhgaMTMTPhJfEL2Cr3rYBlieDBmg5PT
hma4MMNi4I1RmG6najC+NZVEN2EMp1lCMoQ/GEIF5UbIMIV83fQwSoOiT58LO+2pjWzNtl5LsqDF
ukk968spCSyscUmk77PbMjt1ZLFxpS75fq1rba+jsqYcK3YXT0UXGP7ZojB8Z5V5jwehqR7KieE4
6uv6gIG/ukWxZ3Ip1YqH4RxnA2qmAqiiaM4ym3a8coYRYp8qepGK0k1ORt2KLQcDffcjEyhKKIHC
Gbj8vmVdvSuUNe2iMBnfuOxOd9DV/UND1/XrWBb6jY0u4qE9e8MaWriH97edn6xiHB/ykFWibMd+
nWD/v49xFbK8gmYi4Q/eMV37u47vtedp32wCi46xpmkZdiX05LDhRxrmGmg5rWd3RgeXFxhBcIJb
URxEFvm73HbyvTKj7LXG+k0xJeskW2Yr02GEaXyKzPtzT1IdE0LGfq8eBrJmPZVoOuI3HTru5NrT
zbnCX7QJOH5fcEaWWCi78cT9goQsQOh1ZTpkCZyJfIuVSV5/jIThA0G6+dEWPbTHPB7vea/b+1Lg
e9lEFJF+eYShHlnjiE2Mu+hpDof51aAP85C6SyHcEFdYG+2xzF8x2Io3WcT4SGh/+uqiOn51KdfE
1NgdJD0/97EZ4DJsktZ5mERWvVe0SD/mkGY+Bh8gM5Mfa0ShO7rDohQObgzmAnctzxSosISptrSp
zkSrHPExzLAW8BA28kWIKryHBp6AReizHyOz6b1HnOx7HBnNNsq4DhMla/qb7bnBYSopXNWAYX+5
TcDGjMiA4OYPEvQ+dvFCrHwzLr/Iplqvyxvh2Z7d+Qvv51BuvMFMX+bKdB+nbHxw4WXB2o9YaKwB
jA38nvQ20jjlWe+2TWhkD541x7aepsGVhVR3gpea3IJRh58ZJqGCrOo4vSV+TrS14dF8sJ2FzYA0
bX+x8Ad12vh2BeIgEc5zh/Is1l2ncQWnKrzVWZh/OLXk00+dMZ2CkMAeTFAsgsY1bK+15Y0XJcLW
Wofz0gTOnm2DNrf0edG6LLgJYOvhPVDXE2sGKRj6ZCDrE3liOm6AeGIayi3IR+nkca3gZtk9eJad
IrAkfEhKB5IUlGjR3AhQVzAfYQNxkeyapzimhs5xqJmDsuicCSgEtzCV8h0KZXLKzTn4bgzNk1lm
4wVkDm6EEuLQI46yJDsUA9V0fTMLEgt22B0T6Mm0sRuTYDsx2Rcn8dq7FH0Lr5wDWDJRo3/1hUIh
j2eDTVCRyvlxcDAA4H5oSfKYOn2O+lB9F7ExbPs+dM8UzZn0usXDSUvfuYBlz07INxmZyA4kEJh0
/z7Lp+nQFyOmsbg2aj5kPSuE1By0AU60dQxSIpVWIIn86o6PgnjhUls8knamv6jtnRNySPbBisr/
MFK722NG4GcebLv+hfTvAmnW4rm3cIkg09HAhVmWnpe6/BkG4fABiHJGwLdVS5rSSGhVIpRaMyqS
YlhxWyfMYuVfQYPxYbVMG4fOoLymr2xj2giFq6wNxuISD4TxCsAdq37CVLByBxZPLYLIMYr6BBYI
wiQYFy8rd3pMOG+90q+QeXi8rCpLZbgUh374AO+CkSui1u0WtVP3teiQ3T1KaZTwvpMJAcnMze8C
DXc57+iGrGExLSbbpn7MCzfz1w2IZRJKsSvXCfI75VQd5Y9O7yTXphkZoiNEqIiNGrgdOxa/oMxg
A6cVbWC5Zdv67Ktp8HdC9OaL46b6lTM70etalwB6XL/ov1MWrs5p6pV731H+ix/VbJTJueLvKaho
WieiW0raiMsfdd/kzxCJF4Nk28RnuB6mPEf5ZL/R+cPaaVT1UYOhx0vd5MWpb4bq3LLcv42mJ07S
j5IdHkuMaB7VWTN+moc5b3hBfB66K/bA7Zvyq+ILfMz8Zg6oPWlb4T5grUn7opffYIdKMri24ELh
NM5bK+oIFMpgMw7BIVLBMa5L505Hkb6mQZW8FeBV7xjYKrknrU+As2r89OKDsn33AcBQiOV8M2Va
7icnGTfCkLydQ0nMlYjPM7AhltmkKwjH2awLKR9slsV72+XbMvUJgtJf9p6H3J4oy8AbEou6PMOh
8bcR3gtzlcxiPAjKJ09IHN2R64+3FW3lsIk0dhrhoFoZcazXhR7675Pgmk9rCNXwqe0m795UA4eK
Ots71AAFELU79tyVZfafgWr8LbUk65rBaGuWS4jNblDfS+9A+Cxh8ZOos9V6z9yx6/1ALaDl9uVb
TXPHvpc1QX+3J8oIdliZ+9FosINxM06fNG+TNy64I96Xfj5oHJYZhiJL38TSAXHqDLpZ1kVXtiF4
biG/+U07/SgBdpBX5KkOzCplgcfxEzQdO90yiNYhGDPubNRTrfkz02NJZSkiC5TUd105Ay+iD/h0
Ehyf+yAWFhflDll3yvmk+lQubIrJMB6cQj+nZug+LHCKZ23GLm3fNom+DiI0RJ+CduHSLIzPUmXm
M1tI+xCnE0cvpPtdaEZyTdzJfh7kMeAl36GNLC1O6q5B+b5gqJEQrGvUa4xPIMYitEwLTwKKZfjQ
eG25MRzr6mbaujqMyvjQzOExqAp9SdBzd4mhjQi1mDMWBUDQJu9iGNv0QSF20D/iqzWO9QVdF3sW
gU+VHbIkbO/qmWFxVXOdeVXUgYrV3BaRvRFIas4ZNkj72mEA8jbc9cPXimcdJ9ikbqU7iBj/A1Pi
zqryFBCFQQ3hSgnE3rie/Svr1OghdFvME8S8J/Jh0zifvLqvvjWO5bxQ9TuRy3FpWcAL4Lw2TqEe
edhZckXfR/TOB9jcQcn/3+ydSY/cyJal/0qh1sUEaTQayUXVwp30IeY5FLEhQiGJ8zzz19dHT/V7
CuVLZeeige5CAwIyUynJKTppdu3ec75TUEJraBV5Z4p7e5lCRBFWw4oKbcNzGaXjHNOib64acnzG
I35HL6XePBYQLhjiMFYExWQTOHqo8k7szNZsowOWPrNg1ZwNzetBk8GjzkRdbxc951vqwpAk9b61
Yx//syVI95Xam6bJ9r6AHYuVmprdq0h+uEbz2r+UtporD6dNcdk7NiISbHlbYuYpcWY56NcO+Qov
bTpxQouIZMyv2yJCpdDXhIx6ViRhSrlaAI8IHBYwdh3erXmYKkNSafIoMxsT7nNg9xx0BjtwEXHY
PKrbvK/XVn0GjMCrihkfrlqM57bVZLjvlO6cu/M4TttEhPFjSbTGfJuXzYxDKCnlN9RyYbmvmNfN
u0DvbHjCNpGyXhbycFx35sr1yrISnJYD04pNL3ORbzjzHe8M2GkzxwfYRQQcw0jLyTCCWdrnxfkE
JO+ZZcm6UziGce0FLrqbubuf5rRNqaaWZ+z4toZ4GmMWyy9j6gZhM8b0WhHM9n+k+fGneq4f5Vz/
9f9Ui0Suaqw/t2Wcf23esrePvZHTb/ku+rLxWwBVdRFqIe+yDXot30VfEtGXSU9CGciu5I+dEUP8
Zuskg7gSYbStyOz8hxPD+Q1t1qpHMQR/li3gJv0NJ4ZQP6u+6L4ohGU0bGnamIynP3ZG3J5aME0N
QLFBRwgY881NX0It2FLD9RdFQjZUoPfiXCGjPei52R1xS6TZlpZ2hcVL657lSErDpsAS+ElVDVA8
XS/KYxYYihQ/J0XIVeNm3+Fhdq71qFPOcVBqjC/o0ZfvcrH6c5QdbnPW6woZTV/G/UAZHkBXkzgo
U7+DMo7PLq4SAA0U7gQBZuEX2DVWjrPMUabnmEkzbjoQJmgahmkqzkeSqx6ppZPUB2FK/c+o/Hxp
66YHYqOr53oZBcuAcB7aSBuvQcKgYxgW4rNUQQN6MBy1JrJG7SpO790zgRrkqi3GYkKko6MkIdhW
DmcCtb/uk3HdIB+eI3GvF2Nv7dLUjTOwSewHG7r39EJHi/GOB394Cq4jG4yqb0ULJRnYJzzLLZyG
8ZpV124vhJJdC1UPfxsj3BQWI1bLiQ4BiH59Gyd59a0eqWip4mLs4PHcXJRzolugmhCmbJW5ptfI
MZmJNQAMgv6HIdWu66asw7XYgeEY0ZqCBxqr9D3FTFmhfu+z0psZauuQ9oAo6uQ5XKdaQEegsOUD
MR3DYQ6QnxOT496IcaVcxm7STH7b6uWjME26T/QkpoC5dJOeVc1EJjXC/emJOFP7NuW8/Q4yHEV2
j0MMvlY/cWuc0MGOPSYq8ykhxHPdx/2zE1oSrgkcSIfWA1RWdhy7PucADFApymtIeg5KNFyjOISO
cuqiGURrSCjKCUpunQDl/coqh9VYHqyVX85QGJT5sFLNjRPgvI7WXDbE+uMVTJcIiw8s9BA/yld5
AqQHi8V4KDiB09tgcY9yWKc+9QmtDoLF4NfBW69tjCybXOlmuh0XN0exd8KzjydU+3zCtqMeBOHe
n3Du/QDktAYF1mz0lffeOsuUejggwMAzpIXoq1dN/00ZKyge2nsREMzNvHgLe3FE5+DAlQ/o6CJw
NovgNl+58+t0atwRZ8U7OJ7Q9LR4wNSHAmJ9nan0S3/C2BMQRTMhsPrGI52LvKENKbtMSHij83vX
jR2vtXscogxVckGMSCtpWlQUH5nd40rpm9EGParc6lxHl8bjSN9jBpF20Fs9eSrEqO9lMS++Hcvl
InTbjDgaoPr1JIJ6G6ejTd/TLTrj1mji8qkZMQ4NbM2GNYxkxZq47TlP5MV9GCV+l7XzsE8C1HRH
rFkKFWdiXeq9g3qucwp95AMADm100qmrzyaQ2QsxgL7YphXPyZkmgnR+QuAKprCekV2AJZ6ZJuyG
noh5OgJDAociT9L4c6DV0d3YF+pzioAJmz/C6ug44rperuMUPdLW4JXpd65VwSRhXDiBrIWZYzpH
BStiueZkPtPJ0rTkqZs7QsJrs7Og/0/kcGDajUQPtLGbWeY3QRs5xPOldFAdRCxv5VSdF62TYFvC
8UEe0AbhsEkoTY8/2rL4227+w0KXqvdVDxwon6qbVgzd3qjgE///zX1lCMwPc0U86NuXPAbs13ZN
/N592Kl1A6zlCgT88/3de8vfin9j/PFvXtz/69/8facXv51494ZNQ3+1Vv5zp4eUb6P51o3V9/hB
3i303/g/bDRKrembjsu1sLF2Edpx/TeTHZkZCCeGU4nwd3Z6F8fnB3m3RbEBdcXghzQcSoiPG30F
nQUZjiF9ArO/8fpegeDYV8p9SAISUPTE8HmfyT/ROI6BOagW9WI34b53XyNskDSeQsbiyxMg1D0r
1c5g7ptckFB01rHlT+jpwlUDN+pPtTD3aRfuqsXaJ0tz0NeoxsDnVH5uNHRinR39QT+piwtSAg8M
co+pMm9VY10xuNnDGbyVgXFFwS5USA8z2s2V6ztZfe9o1f0yBX6gOFJE5TZFsJF1n5fsfg5rP8mX
vTUpxpDjpV05xz7ML4xKXhVyeqrYGauuuFEEQVbzvM9I30tQhs4ieFhmNFbIWh9aFR6aMbkmNasg
doezQWs1hyVg5SUZ/LYL7QNdg2QbW8Nr17hsi80naEoTIis0T8Gqo0l9J+/eaUCh5sovJH6/H568
m9/F+P9GAM1NGRdd+5//bqxf0o8a/dOXaOs24yzd4Kn5qVqb80a0EKSln9VkALGI53Z+EY71tTXP
13ajATKP0m262L7WW1vkSdtfX4AkdvfjBbi6gmCoM6yzYcutI7sfDbxxDdodB0/gw3heqiq+wDS2
QwRH3OKM4DKNBA6jVO1XlWpSL08DgfcX1J8ahjnioezN19nsmt2i6EoNZMztbDhEflAu8OiaQ1+n
Kcr8UDvqjI9y1FZbaWW5ty/G2SWzCw+QM2Y0v2lXTxngmjKAtu+a5zWZr7T2A92HIvY+w/sGxrLc
9nq8R4lmbHn3ns1anAe4Sp2kPy9QBZ2VuDvP//5C+r93BPrTX/V/ofGFFRLTCusWxhX+hV3ol2nM
F29f3tLox6XyX/4B3+fGrHKsfiZ9CsbATIh5pL+fj3C+kMnMwgjLDwf7PwfHpv2bbuOHweDOGUk5
60z5+6JpCobNmEMNnZWTWpcH+G8cjxxrNb3884X7h1H99B78YFSXKIY4FHXRIRttWO1cPCtGhdIM
hk5eM+dxCVe0tcLZ9yYCN70DZlEKh+4lOp7kisxJmmeFg0nTQ2bSPFkwWa9a15mBTSOOpRSHwbhr
UKhysh9rF4JG0t7aqS6nrZ2QVLUx7aUkVQTxIz33CliO38IyKTE/1Ji1BmfQquNQlvISbJ55lk3G
+DaAuf9cRanV+o1Mqn2ZF6A4F+DuRLMPrdIPAKDUazOnDN7M0p2gvzK41CHIZ0N9BGWCKrjGYZ54
fWUk9VniqPh2qmwr3LKS1w+W3ef39GUm4Ew9urFpbtSLQOJ6M03GqlocBL7QBh53tqP9GSG4sSL9
pU7mlIGdqTXx1k07+24q4oHgtMQc3hNLm4jXzOUZkNDwjuZ14SMsEvfCSvpnPWisGyyP+R0ER7WH
6+ge2EiW/aBPTJM1ZQcXA9uGh4am9s2QnrVgd3Eo9ZocU4Poo/eVHh/h8oHT4aMpGqjY03E5rzRF
ch2xE/c6MaVfY6yOdN7Cqn5ZRCqv3ZX26UdtEmCyk0n4iLyFiIq+z7ubqHJ1ApOSCXHyxDbH/J16
Nc3iEGUV4qNHBAraU+3GEfP10dYfnd7AkuKqesbvomX6DawY8TkxxhrBlVNvDdGl0Gn1sL2B4wWZ
uKyK3PbzipYPTevuIgE6QLPbbIqDzVCpPcq8dokYNYruNZcpplSLJttXFJ3TA3DZld4NDYWgCdKV
t3ZAEkJZ4QHZIjfIMkLKpNijHmzda4tIjdrvZlg0Wxq3EqeqlpXxJaCgiRoZH7X0MV1o5o45qf21
YCYnvSirrWBbJUW1+PCRMwPyKxA2ZuxN9bogA/qki4qp3poseJ1bkzUwT8lnQK3wCMeDRRJFt+XG
wuWKMYJx/wZcUSAlh2LyYmuO7izsCQ13X4Wf8tYMvkETsuezJhPB1zRQHTqzujfeq2ygvcuAwxj2
Zh4sPFKT1ZU7JgpReTNkwrjo3WhNamYecmSY0773JD34WlP1haeToPnOdtFqF4YWl6k/9BQ7slyW
5IYmHA0AOQXWMRnn/LHuQvlltpb4ZSLfAEGqC2jLgwKUbQ0Ag7tE11K5lUCgjlVkM/8DWWfrm1hD
2eIJkgGROZUpI8gBYDN8Z32uNtEyO1/doVHCgyZr+I6dkRM+TJ19q/dBS5dkaIdNxln5Xsvc9jPJ
c+0z+Hv9Sk7LsrP6tivJ1p0UDpvGHW7XpurziLsOh90IShHv+m7IwID4WPSgvMVDgJhLuKglwQZI
X1RFxr3AG74e3hknYDpL4YRhIfEBP+HzJx6gPBbgtMTGCMwF3QQC4HXyV2JLo8WNXcFWPgKJgTDI
bGISl/S2uwUAy2QyzeY7zkiRs0PYUQUAg+ZpX4eaxQEm0482R9pig9fIeGncdPnSaW2omKboaBHy
TrvsiTq6dFEkRBtcf/bdmFe41wAOM3oclHHUR7UcJJTRu9gZh+s2FOgnxVjA1S172LRlZPsDuSQ7
SMfBQ9ez5GzNPFx25Lvh8LbcirS8TqcHs3Cgfi3isbym2WVBBGH4lLjTdOyDZvnSz2bpbGeCHo19
mpamzbBu5rsnUxGVtRzD6qUqq/SFAFUxgo4zyGy3JtCPrOHdI98OvRt9Do1rlMbtFvRBPZ9p1jQi
83daExmPk5ReEGt9utUhTQCA5HT+ObNM9dBJuiWbWu9dIq7HOnk1oOl8supxdDd13cCmFb1EiCTV
IqJtmSaYmzq7WeK9qPTqCZt/kt6BhoYWhaGfRYdCtfYIZtTFeZTMuI4Hbv96ZO9A/6mK1tlBZCOs
3kafW/O6qqvmkpk5GRgj4Y0p8lLhXjW1nX2eojD6FgG48KpWjx+wiuMBcIl1YtpCQu4+QZcOHDEs
IXsTilthUbbjAxqQPvS0sp7O5FBPEcfyIDvrx0EtW4u+A9z0siuvSDUaWs8IW9QKDubnsQKx62mz
lu6HPNKPBiACQg/6TG6n3LBwfppmcmGi37TIxINwQs8k2g/TddNPaDAjsuCqTYNi52JOKgLG87yg
0wLPHIWtypPPJAMWvp6Z5+MUj/0myXp+V8kV3lal3T6bmTOedRoVB3Kwju5aixMR6MqoY4xEon/G
a2OVz6iKaUvRvDuAtt93bUYLfkb9A63CPe/UeuJIa1duosLNziJzNHB1JU2dcm4NLIIgFyKk+Bto
+8ZAnzHdCqN0kSkPy5eM3YCNOu4esiJzzsOlnLbo3hHBFm13VwT98E2y+ezNsDPPTFe92Q1a4KUn
sxfCQXgQXds+mpNlHuDl2ry6GeMEIn7k1zp2g2FbZoN70xuGuaMJ0k8EJDnVmRF0uc+Uvae+NpYa
dkfckEYUJ9PFYtbdRRFiynGHIL3MLBZyPxkL5JjoYGGeSMfQGOMqSDM4tjRj3yYzTdAlrtPjErfl
nQBuT9oYrGGHRO7zxY3leR/1DiFqVd9+cnnOvBY+1buaA1HQk5X1tcTmdUdAOIKyrsNuLCsQ5mBx
xBeXBwbWD/mYdULoSJ0tsSRnO5QH3eqqR73gFIBoYbkoCUP6hOLEpuso0oXEQhWC7oKUfVWkLs3B
uOOA2EDA2qqmq9ZTnrVdurp7qEXbvk+hUd2oTk2wcfCybiEz48W1Wts3EeOhmaNvinG/gi+7WMJ+
zRczQQ7eZ9OjkjEydIs52tcgqiPOmJp5gb8UFi9MWUQNI/1MNtCy718IYrF9e6ide02a8GZrPQhf
bKiE0EfjYXrVsHi+pr0kgBpJModbN1H7yKnsa85u5pk7jek3rre5gXMyf6ZLBdJzIdme8ixu4G8O
jdM9MM/CtJm0I4AYEzwCWY0cIW+dsHF2pDiOT4tUnKUxMb+RAUipgWQQw1fXBmO3CZoO9ICozXDP
VzVeGPAIWB3ioLmNkRvVlC+KTmK3ZKxUAr5R5leIoAClJlpf7vsO4duxajo9JCBvUtkuMyLjCo2z
fBb2ONDUBNw07+IhH4w1iR2fRCwa5zwO7YXUXzmtSufRbaKts+jMEHtRK+jM89i8jFiYEq+JI52E
7CULLmMlTLArnYqOPCHugjw/7t5CxN+EslqOcZcCHibMz2HwDJg5IQVsyrMnKaP6DhtFCxKN89Bd
MkvXo8eIMAaX5nkMQ/famEDNxCfqDE8BBBr2XZQxtugZ66UrpAbKdxz5McQqmrPAdgs/PDFtjBPf
xjmxbsYB7A24Hwg4CJyh4WQnMg7SQig54kTM4VvAhDy5pb1XqADuskwQBLacKDtAQOS3JNdcUvFc
zXgESj+/xSuaxzlRejAfspOjmYTeA/IWkk/d11NFMkQC+6Xtom20Qn9EWMZ33QoCmk9MIGpMevMS
M/2y4oJ6p2gZTzYsUbQs1Q6eOA+OXCFDbkQosXMiD6kThGjFEeknMhFVL/Sb5kQsmqqVXhRgIfyW
YXykRuubo3viHC0DekQtKCa/sU1eE7kikXiyoSPVKyiJDLNK3CTEKfnBoKYN/zXdlHpWzdsCExRe
3RN1iacKXPqKYkISI49mCp4pPZGa0Jas1KYTwak50Zxs/sjwEXYK12SswKdqXNlPtRtk30oQ1neN
SVQfpU4KzyQgG0NLNMx9/cSXvOKkuhUspQITxhTuKHhTM9MZGjJAqPpF51k8kamsFVIVrbiqNTGS
An+FWGmdAc7qRLYKTpQr+nHaw3BiXzkrBis8EbEEZ06xx4cXnJUrMms+0bMWaYR37Nxgc004I+fO
ytKtOj2tMDhC2NW1tt8OtZ3s6DiTU9aI2lcnNi8xa8tRJlGy0XTQvW6JZK9fcb5ctDyTptDJ5QP2
6yLD2wH2gZBqdRlx32NA+Kw71Nk2sUEBTEna35Wyp9WUn8jCwQkyvOKGEepmvgHLBqiL41rneg6Y
mAou8AWsYupUd6/zTvq0P1tAWG74KhrgxvOJc6zFBqb5FX4ctqV9Gy4GRGROB8nZuGKSFzhP23lF
J08TOHscny+GnkW3VgxgeRCTjT5bWQQv1ACYZZWF54geUu47eGYnylyIViu0uUx15kzNghYFe5la
K3TEzUCRcCoQM7Byn8OEanaFQTOZcA8xZamfnljRIzZ/HiKTw3EzwFcSJ650aC7ZsTzRpvUVPF0C
zt9Rwqkbog/lvVzQtADn0m7KlVw9KvDYm3DlWdcntDUrrziqEGe0vZKvwXEFL5ESC0tb0CO0dMOY
+WC/grMz3EVXzHaiMzOI1M1Asxd3oOPgrzWVDut7ZXBHK40bBDu2+6BIkusmq8PZs/Rcg3kGw5tR
2YwudyV7zyKLHwmZHm5c8g7eeXeNG+PEAl+p4I2bYP1RYsZeqo3SeBYrRTwz0uRo1Sq5JE22mzb6
yhvPO0hecf87hBweeVb0EUADGOWBU6OwWLnlolKVF2QSEMhKNU9t/hB0LuCOueOl8i2Ugc8NWx3o
m7HOdmQ68GfqXXYfiMx56KJeQyPWVwLBZTSqHROhahuZYrosQY4hZqdysRgVRsWDkRvJTskhuSml
+GZzGGRXrvHXexPawItZYpRct08fhxcatGyS4xPo1ghG8FKXzq4fyu5LKnEX/weH86wCtJodzNmi
osmaafJ0lZRoZubIul7YUnovcxNi6P9+I/GhzPnxPyakeO3UnW7C78m/3lv39p2Uc/WWM6W5eEvb
6O3L+PVr9WPv8NTh4yfe2u4//92WvxliBVnZyjTQC33oFvJM0JyWNPEg6ayZIN99JoaBmsJyXcwn
0nRwsXEZ39uFqCmUsaYLw7u0xTqa+Tvtwp8yVzCZuKCYbVs3lEI3bKw8zh+741Y5BlFjFoTgjPmZ
m8MIGZ3sIsyb1w6q7AYkJoGmHHuTpufdCNcQEv2JUB39omyHT+aYvPRVQ1LbskZEDT2W2e4GzSZs
XWWs4bNazGChldvGyj51Dkcu3U0/IWWlEJ/Xyh9mYK+QwVcaRtnk+odv418MHz56aE5/OcckTUbH
SmMbjvzpL5ew3KKYLaWHd9AzGHKmwbeiqW50Zf/FlOHnT5J8kxaIJNfghwRi+vE20vBE3kgsitdS
E8doVpNCu5jpdhhV6P36L2UylPuhwcs0TjLIMNZ/mBb/WLvMP35l0OnGnBVH8wo1vNtBbZPwUzx3
86ocd40jkB16p2pIPbDdlWcPfbvVWVw2pMdEhEmO3WHpqz2ulhd+1UNR5JeaJbBVWs2nUBvPS2W/
iciTzI89S5WfmwmHKMdTdJNFzVoUQgojBmwXmDr8vL49Iqlrt92QTr7U49GLgvlNDctLXcevKCpp
fqT6Xw11jPWb+2eT+3QP2I91CzGRhRhI/DQaDDgUIovWXK8ETRQBtTbyqd7ixN5VEEfd8lOVKxBs
AzlFcDvWfoAc8i8ZcLtffxmnD/p4ITbHTGGyeUjcWqfx1w9d9zmapjAP6T9lHYoSo67BC2r2Jyds
AdAZ2XvWp+cygc+XZedNvzyU1nyL08nem1gyN7krbs2+uV/DAwhb3sMvfFuS8DWfjR1Wgbu/uNg/
KKeYTLAIsc0yjFidbR+fnCJxgN0TBOzr+gJOGj61rY8PiBTva01dwjl9aPvyiPD/sExqH9f6E2nS
zaaXmFCA1zYLuT6wq2x0pjgZqMOVehirRv4u3PvT+PQ/fLuwwVzLYcaCBQ8l2Sld/YebigLGVpCC
NG+Is/uKzumOVjf8pnG6HlfxFSdnxBDjCobpJCeF5XWol3tGjczSwr+4mJ/Hhz9di7Pe0x+uRVeV
kWV2FnhBQSoqMIfUNZBx0EhzBEahv/q405r04wO1fp7SeZok3xTUnZ+ebNtcM2lJFoMtwHGGFDLo
1F3j9fnIUyHvDaSqO2fOS28oUfzWuR3fqGg+Imh7tWeTDmhCdlo45hk8v+ITSmcCKd1dnrQPSwwa
mNyuDEedO5GhE9+6ud5zbnE3mrlcQFuUh0RhF6iMot42g0ATXRpQF/pz1IKY6wor96WsL7JaC3cB
kMBN5bbtoXP02WeaQbs1L3HRNqHpd+Zy8+un9+MSa8vTjREM19irECysDtAfvwjagVlbdnwRYILx
XYS7pLqagEek+eWvP0j88TWhxWyyKTKUY/9dpYw/fpK1MCFAdxT5ZsK5eUi/FpaB98ap2u3imj38
4OiZScq9rJdj18935ixeAgfsyNAGrw1drsJqv3Dw3xR6emAC8NB1zeVUZvtfX+dpovfxUfl4nT+N
1vXApb2Jh42EC3UxG+OONArCwJP8U8AGvbH1gRDdaogJcojaTTYVl83ECdSp6k/hQsQ8B23titxg
zZ+m2jyAchwu8X3kXgKzgpmHE+zDWskzRt/pUz/KEkpDd8WsZthIml4I2hgvaaLCluDywUofwBQj
TiCWUAqK4rmjio1znwjKHmpo+Tx1yVsQVWRPVuP8Sn36JGAieQuVw7ccyC4MEbTyQV+H54UCPgUJ
7+nX9+yPDxHVjiWpetimIYf/9DannUu5YRauF1oBEXopi+CwjU10/5XY/fqj/uDgJSZ0rTlsNOJM
fVEMfHyMpkSv+5aZJYe9xYQctzyTA2ieVw3Z0dGI0h1FBI3C+bINv4U25rrSbKuNcNlgx65svGU2
II8kVnNjuPNfXNz62T89OkyueWtBpvM2/Vz2Zclg5BZeVw/6wdmMicfS8NI8/sUd+LlS4Q44Oopf
5BeGjfr3pzvQiDTsB5WFgI6jjTOtaF0rTr3AIs0zjlYBZ3/HOKJ6Yzr3yNTq1mpNgk1L1GSy6P16
yXFPNnHh2+10Q3cqusg0VBZNgBfp15f6r65U4ei21sdCoFX++F11DAmzyYoDz1Elq0oMBT0BOhOh
sQ0BLAM9sTngBWDfur/YXz6O61nWUAWIFd1oI8FCJPfTYkMcVreUYRl4BFI8BaPNEsP41i09sxB3
ZL5vYb/9xUca/+ozkVUhzHXZYdEcfPzbuvmsSzu1SKysgz3aSTJO42o6q9B2eyKmtM/79ygdHutI
viWxehPrtCbQPqNWC7eRVpZXzlR8S+CIG6WNwvfh11+G/MMC7AiKaZcC12bywFv08fomDViELjrN
o8fpxSTWB1awCxJeF8Zj4DixvJxLHqJxEoTHRGf9ol6x0027TgUvTb3gg1LyDtXvN5AKu3zSd+GA
WFFL4xuiYPccx9mqytWdWr4r9lvf7sPdALH4WPK/l0qOZ+Rr17CRWm+e+nqHPuHrjKunn+WLwZAH
LPFuaNKdDImdHUyMfL++A/bPqin8Sii7kIWAE1AGyeUf70ARx6jOjcj22sF+ELl1C9T3YBeDtqmq
KSMKrGvoU0WX1RQyzw34Gfy+5Bdlrd+F7V3XjHeoYdkMNCIdcXSBuWvY4BnwOiSb28R7ebkL5dww
cQW1XbdxISF69YhhflSAKfKUFHEJTS0I3sh9Y6AROveD6b4YIr40QtNLM6LOEnYDbFLeqNPXQVv6
JWIo69HbvmogkA5cqKHn11k2XUxJcpFiuiZX3nobus7TsNlukmLcd526LJmT1ZxB/MlNbcyRClAV
5i5/gslTarqx0dfZU5dP3myATY0kFKRJ0eXRjTNhVe9jE16X2Sd7cf24+/oXXwV3+sNKCYUB8RgC
NoN5GT2+j99ErwrQmrVJPSa29XKwbIylhxq7W/m99FvVUeHX8ub3P/T3HOj3soKaju/sp//8r/9Z
DRRUm4Id+M+VqpdvkDoIBumatx8bKN9/3z/kVq4uXJ0WCmANfEi8C/+QW3H2W8NSLUexcOt81v8C
dYjfdMFPoCAVpst5kd/0vYFiWL+hTaW5okxWwPU49HcaKAZnzp+eELozUkKEME2H2pQ69eMTIvrZ
mTqhTf7cVWI4KCAy3oR2iZlaJL+F1Bz9tiMS0vQmgjEbTAQDPUQj1I1zVwOdiYwicUhPaq3yEyW+
616h+l5/RYEw0KxJi/Vi2OP2JJGONHYAOCbDWhHRjEyy6tZq4vhZk5Br7vVZjuUtxWvWsmwSWcrk
qaBaawoF00pmI/PQBCmQw6BLpYQeUbCyCuaCw5Urcow0M8cPG/JnEd6gojC+YWtETTMp4W7rtHeP
dVprdyKNNHHVQ4HIPSMa6RRsmCml1yPsmwsg+aiSrEzHNFw0jKE73XK8xoJ+cRXk5BCiMUM+fuek
4hPkwRnGm6ZPiAZsESfbMVDoJOMI2fwyoQiDKgVGfVs4hMtsyXQiGKEcWihhdZhED9LRcrVrSDHV
EcYSCrcdhyROrpGd6cytJvGo6ta80HSTEmdpnSE7kOo1pmfUwWuSc4jtcLOqRqvNjMOwBVTgyFvR
GSkdD12SVYI1hfMRCEbmF+La5gRyYZBVfQsEq3ppDe3darrV7D+lZe+lbm75yh3bblP2aFxceLI0
oQ3F9hM2NwRPOOURuNqI87jIFlTFeijv0lkt4SXWQsx/irAvd4Md1myPWBOAco6l4khFOW8tlxKp
hHYW2kZF7N+IK/HQYIZ9bpxl7Pd9taqZUSjN7taKY5LfnVFYNwUyt3EbO8SDXyDvgCw/uBlJneVQ
GQcLWVW+Jf0ydY86Vp+K6UMew6BSZj8AKhwLRosOqzUSEVH64SL4924wcQe2kF+C3ZymQ0Z2FSMC
YA1sY35kV/T0ZFhN+JQiLTskkyk/VyqoH/NohVjjk/9S0rifznjqMBjqeTDT2G66bvKsVUAQNXp/
DJnzhfB/bdA3On2cnDi2QJ0liQ4J1jXIz4mM3sn9aApbiJ2u4BsDfFOeQeqrBmbyTQomNo5um9i+
IbpNPbYtghoCIWrtiG0mOnNGZG6b1sirZ6dIjDvoAe3r4s4Kv3rKGi+6epPy0eI+aAYkFMzYOvFA
MrWtNgbc2Xrb69V8Hxfm8iWP8uUSI3MzwukpIwMZx5q8CaNUjL6A+DwcCBLIL93EbbrDJMu09vRk
yF86bamv3cSGa9yAymDeQHsU0LFlygdUjZysdJEznXZIE+hgGxTWheyKyPKqcI7JXZ8hpp33JmvC
pg1zedlUgLw8gnc5hJlJHr92LiBm355RySkjhJNrVPDGvRIgIgdaPXjSmDjvF3tIAZOWxRfC9XqC
UyLyDgI5PbsDr13dJo69N+omf5mzkPeGQ393HZYW9BiZQ1bXs+EBKRQJY4REsxYQVAqcQZo3iBFo
H0nXTA6MKAB2xgbJ1ok+iPxQI2d5NPK0PW/nMXy1UoHYcek44N/ilbUhQZrRQCsPss2uF2H0eaq0
lRgYOfBT19BdHo+sfoixMh2nxZZ0+Mg+1DaRGunNBLbKvlRW1JyZ2JHNbTA5y1NvhMU75LrBRWVm
TuE+YsepvDwlUMzOxsEHpzdeRXWpHQMpTJRtMB7H+2pEJrCNEIOtOsJiaMnfy2vjTImgOhtUlfX7
aUYNvGnJr0g8cLTkoy8Bz+rW0uv2mRIJKPVAGB75KNqrEQZ28egk5BMC+uRF2TDAhPyilZbl0WZU
znuu4ZjOWPT3VjPyeEacHDX9c9dnaO5EmfgyTpud20c12coOhZCb56ZXGjEfKcO4PnCot3hH6f6z
7GP0PsNU5BYPYNuxFUCpIR5QwpgkZkF/COeUO6rEaA8+jY54JDstSVZBny03vS4Gjm4cqbVzuYiE
zi4IoUMYMz2/lGawbNFfMHdKDDP3K84Oijqw6W+COA0fDIdlzhvCyQCSYsacaQyr5kl0rULDYBi6
46OL4xAlFZTjYNNy5xneV1LdoszTxDabC7jXMYiUygO0xoUITmR3cS3gHrE2lHQgqxgEcITfUhwZ
TK7BInms/ILVDFCOHU/noBZ1Qrnloh37wgiPDJ2reDtQH7QH5qFNsOtqyz0QbBl/UZNbP2McK2+1
oYtzitV4eU8lyRab0rYE1WvSO4wu8hgS5NAnC2h2maZQiNbo6hgeOXxfpG1yQ04kN4HwMErXNP9v
9s5rN3Yk7bJPxAZdBMnbZPpUplLe3BBHjt6TQfP0/6K6eqa7B9OYH5ibAaauClWlI1WKjPjM3msn
1zadJwqExrL+uPXMRecWRfU4lW57LvVqYP2SjimUopSj1evZFuH1DvPLCHQAaVWkngdCPo7pFHrW
Vte0GaugDjcwdPtWnVNvnh4VcF/UTknKdRSmTV3tR4wr385gT/ucqGxSOCOS7kjGQoVXzulAzu6A
MAtDquOujHiMglubzKJpb/dJ5V0nVwJF0AYnOmtW470hthF3iamdauZEIzPg/B6wQHyCDd1FDEfh
VFsccusgVNo+iTM6jX78SBC8+nHFmWnqbWq9iyZ3YUwx9nnpwE/8tISEriJ7JHNAmw0kgbVKDzp6
oBVnDK50YJUPk52wxR76JFxPTZ74ajTje60unKNRO7q5U9biKglltJDIGEmi7Yl9AOrRClWcB5UE
76Tv1AIOkRPM0JjnADcj6st7Gx5a+h4ZXXjDvmTwZRnN+5GZKCw0pNCrqBosVBj80LskLAdEI8ie
d10UDicN2IDNXmXoNugEkT+hiXAuqtYa4qjt8MseZPQWtdOjZnCxQuaHge87qoFFNlY2IlipAzd0
HGQRDWdRQ+U1m+oAOk1+1FpU6TujyEztqJLkYNiT2GHcde9sk5mwAJPwmEmrekdz3JYXK6nVD210
MVAbkGZ5K7uoydZRMmhyS1eV+uaEmHmjGySZ70s7HT9CM/S+8FbF6rkklCXeydIov2r4mc0d+AjH
2ZgJU6OjnWMvvAE1yscYhgjMWaME1ZcVIr6nvDEjdQggxsL4pJwDGWCUuUfmpaUeagJp1DpOtfxh
8FoUBeUo8xmqbX2v2iotj6IBmYApgakPXsNCJ/QoOhvdGO+RU+OiYfHQ7ZqIK6vLurxiIhSNJQqu
gNeEQry7xnMTHXIcucci0WI0f4N1y1QdUnTeDeWmG9FqI+Mle1rPQu5yapCvxrbGJ8Tc0QZLrLl2
ytCkii7dZw2iOgYcQnm6g1tksvgzFZ23bMlS7xFwDwHJqgbQHdpNcdvDZXvucfP4CYgK42gRuQQB
roRXjXYB3YFuG8+SWu3SdgLBWaZCe40HXeY7kUvSsHVzBPQxVVVNhDLhlFyQ2Zory019zdWsly5o
/5hNDbqENGToCKGZVj9VWtcvRiwqbWV4EfAREfQUHJCQi+c67MPHoUzhYLuSnBP6WfGAKGEUKK29
2nyFf1f7Xo287bOzUYLYGjw8I4g3IzX5H2Ocpd9P0UNC0OxBY9tlrzrUl96xXrbTe3020CKmRobE
Ddpsn1ziUlkLJVcjb0uzeyvem1VL287f5Q5nnqMin9geN9zGdU9YPR30eOqhdz62dVsQe26GJskg
qHbWps1VHk1pdd9MbXjPsz/vZzWbBoI0rvl1Mfc9mSCx7XuthZc3a62tiTNwG2f2N5I/syWFF3BK
1LiJOLRJO0UvZAxFyvdM6C+rvGqoCGdLN86VVfdXexjXWp4gP4LItalR1x915m0bdvionVuFUHGI
6y2Rjym05sxpPBisQgCy87r7QQvmXWia8WvFZ3soyJpIfQBwaYnuxtNA/eV2HG90GWGwxoKtvYEP
6LVjQhwHFmQrd54GS2HMLRKbJVreqPJTz1wseQEX7SW0l+YMCW+Ka8YjQDieSGLblljX+RWK+Q0S
1PBu8lPIdTJExCC4fN7V2sbmt7OtZnzHadOhESKs4hZdjf5IgcsJm8xE1E19Ex0Dqxy/86CetnJy
skNjABzcKw9TDk2DGxzrpMLmUVYE3Rm0M2uKjNnxo9kDdDCn4/g+mhPQFrOwyYqIzYAogzoG2Mdv
rFs5qZUmG15mo14BAVIfvL7ypk2zDu8AmrOYsqMI90EUZdVaRdl20CHWQWYV+a2pUwxtAlRZxrH1
UBhs6Yh1ax1CL6aror2ROOsIVfDs1HwXHReYP3f9stlFJE7ufY9znEbJk9NTw4IQWHRneck2Brfy
pepGHFSEcj8fC3zjETbJtOKYn00LUaqYJGdN2pUbgEcpidZuyBoLlWvhM/7DJpKbsn23tTq4DR0l
dsSARM9NvKDuQ9RNIKWSjPSypivbY12auOdbL5CYOPA74q8cURL3Q5hQUJohdQ35kuOtW7lIvMIu
9r5ivJMPVhs+RZ5HRrBIJHxJgLM8urOztZxY3wHIdY9TC2PYteFRVWMMhVzV+hqPjGw23M0ZEMi4
b++bJaDUanpnWsdkLX8mXSS7LdmpXUOkRIE10Yi6r6qb1S0OxJJFKuP7lHFoGHJJj5P+x+4GfZ3x
e0Cjbc/3KuKCpxqVN3YfybukCmH0kHh8hsV8Ch1PkAIjmHexi4TiacvPtqfgSSUpH7FZDGRv0CWZ
tY6kmgRLlPPWyzxHXzxuI5/xYqWR8VemYlJwCIJeZzHxZXlChTwa8mKTY3PMRcsPpMrq6nINb+Ou
Cd+pKfJyxeEnH+z0j75EZxDdIyj0C1RYE5YsADriQCZ19RAgN9w1LukWHJzrkjiUnREXzlefacY+
0BuUl1W6nwsXwaPs04SMhKrYJtCYHhrDmE7O7Op4WeziBKJv+NM3VbDGMprnW6+bdKJc01KGGw7J
4XPG/zCsitSofTTy7rEjqahcoW1OMrytWv1HpNKdNmwYxc2ED29fjtT0uImdHerWYV8FE+2+qtLr
4FrTBVCfWETY2XQzjIxf8ZJ28/eUtGiVUypIX9i5+zgJyf7PRAkr28KmJ8a7AytDX5tU8t+ZRh5O
AyRguUxea6/t4TKTXnBuJYdohzQsQd5BwtUuL71w3xnTDvNPuiu6aGQ+XDH8SGXVPVHu1gwoprby
x9+eY0TaUiOW/HGtyDsIqIf3w5TMb0YWyvuinAgY16Ok9WvTxkiFkcLAiMxxyeRmJ8rsMJhhtYsy
Q972KZHpq3R0EQExbKbY0XJ7a5Hw5IdOJ25URn/aO3b9OjT6yTEmYp914Yj7zLO7PRSj8S7TbQZH
UDhh7hXpa51Z+mug59WaoKPmMmBe2AB7MLcVMaMEOQwwk2zDp6IR16gWqPmcOD5Wuoljber31uhc
XMo8oN2OfZqEaVBIeTN4PibShdkJemQFD4aEmI3iMt6Sw0Z5JzFwc1AlxLZ27kuhET1FBhZkKYbZ
MeG74SMx8J4ipkqNj1KO7XZgpc3z4fXi1kVFKxeh5XQeSFXfcOJCuLSKbDt1YX2c57AyT6ORVB2q
7fIAzrp90yCsPgpZdwRqkPTwNCuPai9MLRBqib5jjK/zW52hX8Fp95si7FilZQkhDCOmZH2IMNQI
Iahz5tT5GAvCmGDF+GPJvk6iP/jGOBTsOB/Ke/gzA+VQoF0yq3Y3djC8dAkXa2/kxTrMoqrcLbY5
P8nGeyDAzqUSQW4glVTYSsHuLVLqQcQnPW2Kg6M37rfeWVctoOxuR8LWe4Jzr9Ke8H5Bn/CNNtPw
ACjmRxos8DHpDnIkpwvI2yyfJSuRN5Fqvt5G3CRhH5+cuoOhR7+x0SYK20swiukDyYP1BBJS/xma
njSC2RPXHrdRIsXcAUWf0uEcKZZ8/Flwwebss0Zs1G40qx33lN4TIMAkv6atMPe1UvWmwek13elp
sLL7ZQfkdpDuiSmPqKRmEZqUw45WA+WFOOy7NC13ukWS8ErA9EGJ9Dsr/7+9MPjf+rb/nwVc6QsD
4z87us8La7Bv/nmrYPyPL/v7YsGz/4a6Q0ccaPMCL0P8fywWPLgYnuTq4nwlVJzxxv9cLLA98HTH
ZN2ArJMcQ7YBfy0WTOtvLrJlwZ8IZcCDTPXfWSwA0vjXvQKULc4UwzEFkbjLiuPf5B2CQrnS9NTb
J02c76cI8xdR1UeyTKGuEpAQ+iIcH1M3KXYQdNH5RPP4lBOW9EAz/tKEsE212p3vSWQaTw7b0PtW
2XcGMxWwkLzgxmBTto+lvhV5S4cUNcEzGrf83KXaoW0WmH7v9ifire41bjSqyDH6EFrK7lQlhFuo
jJBPJGWrLMm5j1qJ3sOue3urOTFnZSVQF8KudlF1dEQhDFN1bhIbHZmoJ91nGrzEqwawpQEu7bUC
S/3ea6l5MVtEr4Clv1MiSxwMa1bdYARK3mMz+Rg8U98zXLwkKETAeCNpGlihryFJtevCnn50Yk7W
dl/Ul1EMctWS8HIPDKM+e+QtTDjMVuDCyQaMSSucmwF/ax0j6oriVzUmON46LDR/zyhv24EyFlCz
bgAWSlgQAnVmUdyYueG3PCIktdOZ3utD8jWI1l5D8Qt8K2IJy94T66Tb6u+5gfZ01QaF2iGmCgkh
s8MHBZivswbtQfVOdqcyqe2yQQTFurID/U4MuNmoaoco8+fCIG3HWBa76GPxlqN2w5ieZpFe7EHk
TncBhjJGWHbeccg0at1rmTT3WRWBpGhwtZ/YF3cJ+dwm0FV8SClUsSTo1Ba0j3dSZdsvDNOgObS1
bCPmrbE61p2ozVXkQQPjfpgYQKP6xTyftBXxMHZu65+Shu6Z9qfAKO21FPG286t9zPPOg5UNdAu0
UMpcpkYwSt3lCEizEKcYCzEpee1a2ZyZ9trVxoDxGvskhti3UVjkxrobECQ0HRMkxvg0FV6hbpH0
tMbdlHYuU1RGp8UKBUPmbJD5M/v2GmMY7hN2Y9EeYGZfM+/ULVSwbhjOa5pP86KRz/LD5C8/YeMJ
w0030RbuFPshfufM0o9dmwKJGowGrLwcvLtWhQeqbmpiMQQrgqI24DBz7J3WAjpwwo1tXVzdfs1a
5zoulS3Qa5O8tmYfdcw4RaOfcf3jyrTKe2Wpj6CyH6A2bSamORcq/r3I0yVTsYajHKyttDzI6Cxz
VcF49UA6hgw+mpJfmTmIdZeTxRnqqXWNUb1+8zgjfC3wuOhXs4tRAo/una7X1bYcxhWBOPqWpR7a
X9Bc1nyXdwolBV9jGNVrrpnJXavrh0rC7h8ayHhgSGyfElWuy1T7spEJPngV0XxSa7H9T6gdqN9q
luw8DG64zwSkbdCxj7mlIhzGjACGDNNm7YSsFGXOBHNivmvkZetP86xvaKy0P+gGE5Z8u7EgAH62
2DWqygn3hQspr14SSG30HX7iYX0LSP4463Ei370pfDCzPIaQbva7IcgqXplkm9p0XobldH7PlPpz
tud20xjTBm42ODozITqGlMKoyIKDEs4DR985TAjgs0DNH9PY3XYs6qYE5INN9hB4ZwIjK7ffobb/
YrXKHlBO37jmb60IY6XCWLgF7vaozcr4HshQ/GCw+PNPe++/dv//zMlB8vMvx71rM0hBzY0sZ5F9
OMiC/nWNXFQjjqrY8PZaiMo0yhNzhUWdSLVwrMRtRIsR+9rci2ojsIac9XKMX4mohl46KiUVULch
4pzsJG+dLAPvmph0uJtwTBuysmjurVVjpCXLMQVrrGwK41NhZrZxkw2sHp1qAVNn+UxewVT2zSLS
a9QxNQiw30Wh1BqGBYLDoqiCk5oSpbbi9zTRfk+W+veUaZcDZ8zHiGE7CDFzz3uJBrFZOMK9bsPd
Jh3nvku0yUH9pjsHimOOqUGGnyxT4CctEKZI9jdZQG1MtvG2X9pEMAs3OpO9k9CLk5mk0clivbJJ
TPh1qUlPlxPc5JsFxBPVW/dkU8Hc4zi7QbwhdjULcewGHRGAZdyuF+afVRTmceHXfhtuWTw1LHo2
tRVlPKttnRMAkLJi3CWqZHUvSWTYgdTjbZF6Qk3u2S6nkA1uJGU+Q09+wkaNKzYZBIwB/HajJ9la
1lq+xjFWPEe1N19lIO1Vix0qLpvkhLvevvZ2MY8rlyHBG4cCTvLagZFQDiVzyZmpBIu/5FZVvfsV
AmjbxEVy12SleZQ66DCi8hLjzKAxvTCFB+DaNZ2ekGqWz/FN7pryFI0aaycgejuGcfanGyhtZ2hZ
dw2gzTFjCsPPAHXmsm6ve8SYnF4gWsxbgHv6XYxsj4WS8WFDxdzrIzHnLQpffK55c80itm2xMHdZ
XpKayiqM265ZOb2mTm5Yu2s5NvVmiIhAZg0dg7Nf1d10U3XiNQoJL+WTe8FoX7LuQHFXhqRMaew4
AAMaj6QNgclivwsen5YQLrY3Wl9oJYYtiWqfLB+QYdO6IeLqjgThrSMjAQJvnNo8eAkQJrnQ8Eo1
fBDqtgpLj5AJlTEcgnE5zj2b2tG4pLX1Xdqhd057RvEGzcjWHTV3XxrdH+G27TFyDaKzZBp9TZ43
sONzW+i55nRoWzED1YndVZ7DDFCq/aRYFAh+rS9lEySxpCuglAjddW7EMcp/jQiqPNyhuDMuRe2d
oSNPDH17k/RCeO/YVsotKMHARytarBRh6L6seqaeqGHZ3R5TwJibji0lVcKW7N3uPFdGs54Awe8c
G0UyeZKEugcjRjcjPpi5WdxoxiQpPhifhKNj3KWiaK8oOjaWp+KD1i0LmEEHvo6wKT6iujFh+wIS
/iZcRW1wcVY/qQpRpKSy3No9KyIw1ebKyk3+bSzCNXyXZIcYnyj7jAzst1E4ClLKOJkvztQz61MN
IjNkMN1z3dlYTYs4SX6igKHvKiff0E/6sAMMbY5ttdOaPiLsk+3yKVju6Ga5rTHCcnFXv5e4/L3Q
LScjbsn9vejV76U//xYAqB4oBsbfwoCVM0WCXOqFaKkc/n+39X9IHFz6nf+s44rnsvmT/1u39deX
/dVtWX9DC80czv0rUunvGi5aLWxsroUOFpo2dx9CrX9ouGy+AgQhf1m6QLbNjfiPVouwJe5K4UEo
Nvja/x5S+Nek808aP1fYaB08okdQbOMWM/5NFT5C7aTBYXxZKCB+Ii0q0Ah1vmsS42I1rXeARf/G
rHQEZt5/m4x2z6GAVPufSwDvf+n4lp/DZNwqHBrThW38ryWA5YUae7gADVnakj7pGFvbSrclR0J/
E0Unm2wkeQ3y+NLHoDongfvEDINzEo0dOmnrsa+dS2tCvX+eCQPlrrQSfPOxy7wqINFmkM6pwpC2
Gnhd0c/eTT3Hd0DIkKhYSej909AmN6AU2AoV0Anb65jiuEmDo2lViKEk0Qk5ofHhrZbgO05E+tjH
FkJUK/yDnrhcY9NePGNqrNivktc58o3WvTtPNt7l17atHqGaYsKb9kloXdkL0jYs21E+2Nayule0
GwRnMK/aYmxYsTG8IbeD0RvxxpOJSrTkDrC4pV5oQu+Zpz9wxx/bEAaM5RyLCNcdTCrdqR/GUby5
JG2spjG9oIEGjBQqmI926e4tEhG9Mr8gmzrKUXyXRDu6+rvW6k9LAQsf5dyI5l4Gxg4D8cYYtfVg
mvXKBO/jS8/0p55eYMo+gJB8xbUl9/1skbeSyh9GhMGBs5K95GwhcUn7ej0686kzhrPGqh4cDUOg
gTAYi7k1TGiwNfcAi31ELNgg7OGhhvZvkMBsDVwzjxYtZlZMm1iuOzmwm7GecnIzV+AUV7J9qIvx
h1TCw9jqb3NL/GmlI58aqtdwiLco7U/wLgTyZ7S+AQtRx3vi8VqlYov7hTbOcPL12KnNpKtLqAWv
QTWfmM7fN3RcrMr7J1RftAxfZZ5fWl2dehpkRgLhuhxnlMMd5vCGFPI0yNbe2L0nVuebDCdW+ogU
l0cTmNpTTLjBKtCLLw54BmVRvi5bhPWmrm3ypPvUF4h1oAeM9aZjJxH6I1YTKnpJcuPRzl+cpplv
wR+lL2rOT21q3wUUuzt3gtLRyBCaskmEpEpPDpYOWRf7LkpfZQ9ySyvP03xbiafWJozQIDCW8kJH
20eyuDbMB6a0Lwv8ahEmrVUSEdHu3KgRRKUUW9KZ0ELcNW6FaZwElCYSq9Keyhsb0UiPjGgNlOva
sZrbhEm3x/3BvpSFKRsXtGNudFWhccMCB6HQoS2swheyAizuXeOY3E0u65dqxoWZyg+2bwuHJlul
mtGca89YlAmwymNpbaaRsYYbf4jMxTx+tQ2dqb5xl+escEp7m+nzM/Eve2VmdMusvedZvmgkzKJX
2fFoOGtSR/ODVfb2ShlQqSFRXMreOEYmdaE5P8XKFOu6d95izAk+sQkbOQufsAYSI8Zbx2x3pjn6
xew6J1UMG9yjn1LZVyNIltfJhN3CqoNRwW3sIatJvfcirQ9xL77gEB4gad7hMghXtlnmUHoK/ERQ
kHGOJdvSGWnfmuR+EUijlNJvQ5Zcm8K4NmCVdAKLG5dmMdS1A4jpM6TcYQ25YvBpSOjY0IZqUlxF
A086S+Cno6SBTbhTJMSyYYiMFSfNR4m9gWnyc87URvIP1vQN24x1BYr+8lRGzRPawtug6N76Ka8W
OWHkV477zJzqwRmGELHueXS6UxmSu5A3j7rm3YIReusy0oiIkmA5caNP/RuAvJd0cvJdV/H/gRZr
0lgjKnY8DlCOydbuPZePJzdqdL7FsevRgfQpMR21XTJjcZpk77jDYdDdPRjL3dxUP1aa71iy/3Eh
WaFJCA5FFZnnGjTBCmLR6Bu1+82A9HkUI1CnlOTOYdoiUQcvYGMAyC3G5Nj89+7s/TF7Usjqlhgy
jyVYJiPdJ0vpySytm7Gd2g1v2KWbjJfaKz4msOUbG2y5r+ftnyR1eDEY4Ufd8Ka84FpotMCDe6Or
7jKbuoLr6NAZNemZwdZhDoEzwUpb6U2YrY24vcG9s2ckdk7VADZSsqjFcLb6lfAAfnP9qAmF30DH
tfT0xKt36AxibXpbu7KwZytM1BuqGu1s66IgtTb+asqK8NXsntq15WMO71qkd7XD89C4fJLpppEO
cZpoTWb7OLQI2ZqjjDo/ddx4X7KG0KfgKMVbb6VPQd7iFWh26dQDDCn8uuQQ0kvUYFGwY6m6rsr3
qC1orpwX1RiHMfPWXWafEPfuB1Xhfi7WhkeR7rryoMdkv6RJRzTHQx0Ma6re/RRf6rKDUAdHZ8j2
Hk+6mxmvfdbdMo/Yp7MHv8PbxV2QrkUb7GctmpGNN48y6Ei37H9lUelRNi+uBysx60ERWhjtzP2Q
9TeGczPOFhGNOWi8ornTZus8jZxc1ShXXsIrrwnnKsbou5pOoXI2paPfRuNPruaLLuQ2SWZiX6yf
LiiBUPYAQjLjRP3GkjL+YW37FYX2rSW7iyWb/aLl06dho1OpM9jyXt0l16D/6YTho1K9Ll7CVjQX
UY+8hOUrr8hzPYmjk70rN32DkfgeasmapeVNr/e3TiJ9qxQcL0F0xmz5grrkriHMxBnGS4/PdKry
21rk73moZetJsz88p0YTb7Isnc4QXXIk2RajIgNhW+sPRv+nn/vXKAGWKeZ9aiSfc1N8sHY5RdrZ
rYJVATkJF4vAxlWx9qRpyhCVI7of4gczP1ocCmzC0LtW/byO0PbZXY+AKN8N1nlOXDaV2a3uxd/0
xxuLPoTtL/dn2e2Ad2YqY3Se6ucydIiI9+qb0E7vUNzD15f3fa78KGTmkndv0bnIbsz2KbHTtVVr
W8jMFxCqzEha2KYqfnZiR6wYp2wg+vtDcnXmddE7u2wc9mXeftneeIridD/WfICNeWOTiEvXlR08
MttC8PX2mKylI5+bsfnw6j7YdOhzgTNFz6LWWl+kHUnESf7EYt2+YxZr+MSeof3TiT6QZRnvEPX4
g9aQmpb5aWfSuNniyjzmLUwmBjT9S6uynTa1EKPs5rlJKyLflsk4AoRlamqqHQ0nA5NH1ZnLYnAF
eNK3RH5fg2Ek6X43GWLjKLa84RnSs+cPBF14Ho96wFh3+MlQG/fxXVd7xyH3roQh3ibtkSU/AQCO
P96Pc7Qt220ki9s6KNu1ZjbjOo0i7g/QiHp/33MVLdOrVTLsZu8pdMwXWt17Ugk5D9xdHD6mcbrr
LLEnYuA6p+6W9IKbUc/vlHHNLR4gJEBz/K4RTTDWmH7LXqwmtg5AE+Rg3jCQDvG0jsfRaw1/qOWP
x3yHd3Mqw+PiUUqaEiUajURVo1O4iY0pXAGDkRirXLv7E2PS0nWvXxM6RPop9UOvOS9pZ4Fjqp/r
OdwQaHYgu8RjFU5cHAsVStIR5Xudywcjf1SC3HlcHn7/O65GM0YQbJ4/hawd/QLzw9EDrw3Scikt
2/noBEV6rlyZf2oCfXWB4PMQBKjwOKa97lUMaUmPPqOPigUYpqybfiBCuVf4MO6ZTYP6UsjKNqhp
9Z0QaD8IHoS/F/Sub7pixPUt2AUUYI1cK5cnuLSMWTnsc2Keq/S5dDx3kxm5dz8ri09S66L3nGp4
n8VVgH5dE8amI1H2mHgMeH1WXIAUSPMuxiw+EDkf7p3G1r/5lu6nk83zB34PfZ+LqdsF8N8fStmQ
QOWE3a0bTc1RL5L8pGtO80C/R31MYQYevinauzpPrUeXnxjuK+atKYkG1jptdSqVHR56Igq3DlOU
KzHb4xr+o3sIUSAD9FaZt+vLqj4XrCngTjaoH4Q3HzSvas9m4QTHrOnbo9c7ii2SRus1Nh6feymr
c4dryC/M6VyiWaeemfTkocSE96w3+vRZlQUhITgWtyEGkFsIqeXbaBFfkZBvh3HF4v1xUfV/uIns
X8khFCQvqSghLrMTj8JLonvP0qe7dvCqizE04l7Z5HQ2pRedJvtZoazB8dLsvLkb74PSsJ80254U
w5jJfBOuNmxH9Alrex6zuwY25WWIZ+dm4sJ8j0Ts7POyd1H3joh4m7m4QojrrsLo2tusN5JDHsOD
tWHxruA9oZQt3X6LLiPcMZckFd6qyJFR8CStwDRwISX5DshWtcuXBrtIp3haRWFgMuBjA2egr3ux
egZDI8fTe0IQ2aVCqr63E8c4aTMTMzkXzI6y+FqiQIt6P4mJOFNdNt2a5sRNCqtXPbQ8mROKwnbK
d2VpkEtfz58iSzQ63rbHNBGoRwDMTy5RGbJO32Sc7W2RH6LSJLinzzj2470mx1MdE3FREWyHxsTX
dDdc25qHyIr7V3dekfEcGIDrfm/YXxIVqIUu3m7SDdIdX4XptisWqwNLkZpPaCxWKL3kxQ1tfVcE
zctolo/I5w4xiXqZ3a9tY/ajxOIn7ncqvZh682wYLNEqrX1FKAXeOIypKHP5qGz1FJBpXk0k8Gic
RHGU3pDZcgjd6daNQ3WojNpeC83M9nkBAIb0v9vJ7VeLMN4vk2IDTfJcx0O7LROKcpYCq960cbJ2
26LVzHW1YRtIiuYKIRspgi6ROe6W8OCfqmif/vOww1qyJf7JWOnagFtYvgt6TXJNDN37t6GLdBMq
JiGHvcxeaPPj0zz24+04gAcggng66nLZ4ZbhfMf5FN0PsRSPRkLMT0PCMbRoWShy4wmNRVu6XDXL
W4OI2ruI5U2KlncqXd6uennPjN83bnn3yjlMHwarYIDCRPfcL++ou7yt0/LeZssbHPy+zGNotcc+
S3FcBbzr0/LWu8v733hluCHivj5jofV2Qz8s8dEhG6eEFBeCV5vginQArdFythjLKTMv500YcPLo
hHuSETdYjw4y57vaaKnPwyjqHvSkbB/0ss0xmcvmWCEnvA1nujFgocaDuZjmg+X0k8s5KJYTUQtL
49tcTslm6uIDEhwczXUE/G05TBEikQ9HMMYm/z1sezLc9lPqRu9FRZ1R6ZN3bycpSZGEWT4rK6Jh
GAaObx1a2amehujO9krjMwCGtoHd7VtVwiX/ewmUfYpvb7kZEPWrr2C5Lcrl3khijxX8cpfgi8NV
stwvxnLTaL+XDr/N8oBS39vUy53kLrdTu9xTgZNFizXjplzusGi5zQyuNcA9zIzduZ2/GBKelmB2
AHKm0T4Py4jZ/Z02T3FmvkximUHnyzh68IjgQE9P6FAVMoBKeTY3vQTfPucUcEAIGWaPxQUlVHGJ
COrcmJUZXSrFk2dl9baiadtLLVqiA1kp/7Fz0Zf70tXBputlZ2xborGaddz9fkeroc93cpeA7zHQ
nCWztIgiUlPL7FoWicTvYZqnPOGQ2MkBlg1GLJtKAWJ0gcmJuOsPS6/ulJV5wRoBmqi3UWBRl9At
+D0BHQy8csyESecwVRPVuFE10dp0m/tBs9+aglFOD9RuF8/UlTOPLwjPnMtm3BAr+Eig72PWRflG
GxKQEogjLoNedBuXhv2bJuZFc3VxtnrP27SV/aRiSk+FAnyj52juVBdhH6/D7N4dpHbjkjS74aIH
x6en8aOjIwyVxLAeFxBQbCSPbh1Hp6T20n3hUGb3uX4MLQOLhIIftAUsTdHTEfasSHiOcdHtXSP+
mcAks/yaI6ritN+YxnQDyk9Hp8F/PvBg+ImjXkVvlMcCz/y2gFLoE7Js7moQNMQmLrkns71zoxKf
SDHgAdNrsWWYylhFJwpv2WdBfUUVP9Yrqo+nqhyfSzMvHgatoh1zs2hn971yV2GfljdYGLGSEDiw
66b/Yu/MdiNH0iz9Kv0AwwRJo3EBBg2M01e5u+TaQssNIYUk7ptx59PPx8jsmqjoqqxOYC4LdVXI
CCkkJ83+5ZzvTNUGNYKxE4ldbV1nntHf9s22X2DxpctckxhfOrCQfWY4Nq9D0TuEk6XxczwX2DPI
vs5lpXbkbbe73BOQDGaQjIBwWajnbC+V0cSrtsIrPAXIK/WK+WKbSJjLoZdTWlQ67fwFwQxKY0HF
BG+K1BAYmvg2Wj7hia41WPqBxusf+HuwOIUkZkSAJHnEGlYcy5ZMWhP8/77i2j2XgfNhVE3+kJqI
7tyRA0XL8f312Vci7Icotw1/NPAWmlpoXVclolI2zyaNTfTRkOyI2AfFRFo3OTiowmDVH79Pk/k8
ZC+6TM6ggHgizNgnPPUyG4R0TmnxZTfz3WSUNqVwR8puRu4djhHH3NB0wCNWZr/GxIKnXl9ksgUL
KlIi1H3PrvwRU2lD92p8R6gkWH0nj47K9obi4NKEO9AZVwonrxGdQkccJ2eAdi14v0bFJQFoMV4z
kL7uA8nSs3PKGtVMXx4iE71fiP/pOXGXJjMU05ZkM0C+I3KR2U/afn7FxJavhWdFPuRuzbfQ9904
iB7fkmgSh1Cz9WM0eNAjW6u5CUqnveCnLi4y0Mb3gPPnaJi1gw2Liqpfaqt6qbLEUm8NPyqvpQYz
tdY54MnS1sGP6owT13p0l5JtESzvOn7j/15j/Q/XWIto8E/XWNdvIcGYxccve6w//t4feyz5m4kk
b3GFOyaQDhsB4B+rLEGQy8JUAffoSUf/eZVl/+aZ0mLEa0Ml4N1Dy/dfqyz5m+HBNnChOtuSL/mX
4l9Mb1EF/rzLwk2/gAhcFP2MnpxfySGz2zCam5L8MMViwpv2BlrIw5uo8uuILOZTnFEJF1r+SAQA
y5q003Y1E/u30ZLOOWFrzBsADV/axWJ/uxSCM94q3MfQyr11pjysKl3s8IKnEThxq7/tFfGIAz6K
9VB12X1DwiazGaWYg1vMftCtNfZ5arCHuDLGH55w4PXBbbcA/IuciyZF1SaS4BEHortVCA/Aj8gT
4xuw8BiGKYq5m0qTU8f15jMKldxvEd4RUDshlWeA0mnugJIa6ZSZuAQru7z+3IFEWhFRA8LYWXeh
0talN9xCtMEci/fNdFYDgVc5xOapMe/iXB5LBRvZ7BjPluYXRtjxSouCZU4GkG1nRuo+5nd7U8Z5
ue1nrdqB531EcY5Majh16PrXXluBSJ/4kWORXmPl29VaYKyYBZyFhMLo6mW+i8f2e2VO83XwDX9u
vGpqZANR3V1ZRpRd0yF/w2m5zuoOG+56qnN8W4ZbfLVWTya4nWwNdk3o71fFlDzUtPlRlZtwrhlY
9xUFAqXFWpuTvTZ1t5opewZDzfjYxbM8CAeLLuNgXHnlZqrYRIxOHdLnhdF9kau7aFGpyeUma6xs
O44oNxPSPm+kIKnqh+gL508F0lhLdm5rBRgjXXlg5zU9iLy8E+ni7TUELU2SR9O9nqGZYRSPLLvV
kvBmtM9eLh+FnkB/SuziMihNgxuJNktH+sdIEcHBU5hN11mCm6QlkHCXDOBpVHPQENLpc/g0hIM6
jvFmklPMR9VcK9V+pcU90AkUEiA24LNUmT+RYb9pUfyPva/DgUZgLzSsIbO+qoDTTL1+SiVcjAkG
MxG427KeliUaQ+FvZoYhu4qAD4/28r2TQ61rWDQr/dGMCQNypx4bMIbOZsvCkUmiOxi7GhEW1uk3
i3TH4wwsO0u8s0AoC7GDEUx9Ea3LvZagr4PTPUfGS690/k6MI8rqPPfes4ttEQQ1X3ei5RS50m7m
SMiLMcztFv9ltCuEK79X6GuPrUpjEqZxfVyyWlSwlZvpmFjKfcNTGeFpKMKjZni40wzVHbIkyJ4S
4ul7nw1kfIpM8iiiJFT7iYnHQ+OM2MeIdmNRpE8v5DSXPpb78hLZoj84TpG9plPg3M9WPPvAxQk7
qwrERXbpHfHI2lvDHnCRGDirO20ezzT4+cPcxuMDltPuKtGr/DHH2Lete7iAK1V56q0NeocY+ai/
tgZPnj1pVae0d4db5v/iWhpzd9XqClw2uRYbJyzH7Vh6tCQYvA4Kz/7NrMroU1gjY+4mn9RHlacQ
TGgdvPOMee+Mf3k4ySBrj1kAstMve4SSrjvqd5jv6muDmcQpT8voceLDYusm1YlHxTkJbSCKncEu
bDtFBlsHk2tnZGZ2DRwoZDKM3jb5Ib39F82wjsrhp1N7Ef95JuN1bgEXVYPzg4j5E2UyJWIK+tuM
5DQMs+vKUmV/SJq+ua6Rqq27QB/XFVo6gIw4Io0hnTFSgb+Qo4YQte0e7b7RtpmYat6CZCkp4dCu
ZRjrW5qthr1QHL6QQYJWNi5DeSEyODm2qNGcRZZGRN58qWwDW2jgZucpzPig6uhRBmO5UhA6983Y
Y3g3GgRuk3xQiqlE1w04jbvQTdbD1AUP1TCY2s6TE9VT48x1sY4KvvDKJOK18m2nmnbFHAUdUsSg
H3d6vsSm9sT1vGgkJ0EJXjR4cjaKR+FE7ktjhldN1s5bAFZ3naPtSALGjceanLBz6dct4cSxnkEp
zRE8CZIzpkX1R4zuXTW2J/Q/cDsc169KnejjUZKUHiP4LrC8YjpNV0LrZp8wWJwmJJjTPvTHQJUn
Bw7aYuRnk9KEW5zRJmIlNW1yyJaretEpRr0crop+QOYeJhpiXVteE2dMiIdnZFtn0TcSRBmuK9Ic
r7t5cHYePhi/mx2eqhlj7mmoJHO2LmlOsdS8cyf16DHCj34KYRlcg2XT70rD1i9RKpideXHfHvms
x1NR2aRc6a13NmzB8+6isPtwQjQrCJJF9JlnZeGPKhi3anlTAAbYyPF4e8zlPeqWNyoDqHYVBaO4
TrVivK3quD5ZesH9HDX9dTVwVRa2at5qgpXCVedZzTZd3mBveZf15a0OnLQA/c+bLg1uHxZ1w5bY
MHsbLyfCNDM6qCy4ingnl+eASBC2ntkr++z+MC/nyrycMNZy1sjl1GmX82deTqJ4OZM8rdIPKV0h
aS02R9bYqnwB3HSHJM09cgOG8AhpN6Iztd23JDOnYxVgEdTt1LlAoOFg9PjTRwoQ+zt0wmiHqL9l
LRbbF/60dtPV+EgNRuibOCbvCjHHtOw7A+WiQcEexOOB9aPZuh5Zumi/nWTYEhPCZoXNq537sM8U
QAUryvvrAm6Tr8tawvNxvAZ7mMdsmH2OFyRXxdyE1ZPpOQQMmTKtiA8ryEXblyFq05OZ6eG4KpvY
Aq/bun3HXqmYBl67GPGFHkINWLlRNIVrbxprxk2zhOswSlLBfWXZOQLxIil3bt2KG6H15pmcX3mL
4tPYZp5ADZ1Yxl0zK4k7eQ5yfYfPGYcomGp38IMEzE6ZVsE7VuR6WLtehsQffFKkETVEAIjfJ8s4
1OHYfEbRG0P7jQqDs4UEOY9HDMnnSYnWvEvbmt9LUd9i3pr9OUlYEjZT5bdmARTD1beJ0z62/clm
c07aqn4GeFedLbJOkPpqgU+NGuFoQLSAdCgnsovMzMojGjsvq2GF8GtYEVz0WqXesJ2S4btRiNp3
lcBGMZmXQK+Ha6ImTN9u1HvsvKMu8K5ISI05byZz3bdcA6KsrRWEnR0ZZwy0jLuEpcQaiyRChiHY
R7lj++DOieGsLYfUo5GU6DLI/TgWV4Gr3ZUpOVd2bICR4v7H5Vl9hwKlLZ8R656pQlUdDReu88fZ
qOIvaQ3EtnTMvoasnI9J2g6rcSjbbwaQ3HVi1NMXLR7PYBdiskZa8kO1+0PB++8+73/S5xFlTDsF
iMOEucqY1Vg6oH9OoFu/fai3H1nJS/On/mP/1n9m8X/8nyU8+Z/FKP/Db/F7d+gIukOw/JwRbL5g
1f2tO3R0EpURF0qHw1i3INP9P6GjvhjRDM4CofPPXpD+f+sO9d9gVtCRGPw4y5d0/4qnzBAL2fOn
7tD6kcYLVFqw4uXw8n4xGZBxNiSsm6xNMDx2U3n2HoxtuI0EfqgVb6G7ZAVv9eZOPBbYajpe6cem
jrdx/hSgRsL96bs92JM0fyWGi9Ur70+z6rSt46pdTxIQAsFD5L7/QCUhsaJVfOoAFsTtRpuUTQ1/
D/ecbnHCWqG2Qruq3C81+tk+YL1hXocfmDYopUHnp+BpzqVCtmR/kTDJwA+1jLZC1n2QCd2fh6Ca
TJP1NGh+Fk27fMlvsmF+jFayldqOzAu1TUC7+MRZXY9MvT2AK8XwrnvFY9Pqt/kycSSfyV1JwZiv
gWBsFd/b7MZ2ewqJPm1JO4M1EpIfSJAVwv/BMS8GqsMwmw9CqK0+mXvNyq9wCWW+nZ8E7lyfTKib
poMIWsOq64icthP9khlQ6CsAAJooPyXCf7+orRc90XZ8TBuA/Rus14QXDvhM0u1kTYzPkVjYijlk
cxZxe2ltQd0qvqeOfRlL/q3DNDHEN8xvYzw9ltq8NXPMHhZEtQSsNRgsyPs22Y0sF+JLmKPfxPqN
7NNFl9IMfjL+C2o21Ptfny3eOx1AFRraH7TuX56ttNebMS5ZlI1z/qhajWveQkLayz0LhY00gZxl
jo0lvthl1Y3Mx500rGObw3hF6I2BpemJxAm8w7KXSzV9G3cIhxK8tl0gLqIv6UnlvVgc8UlC8pGI
j3Vx1Dtrp6riaExbQ3M3pM2sqni+lVm0d50BW5B33fIRVlP8ZbEjlemLxq954aIzEtmGiMKYHfr0
ket6gKFFVeZ6zhpb5JqZwb6a9Qtq0G0vrMukeyfbCs8jkiEPcUgetQ8Jyn0eScQG9O+vNiY3bs6r
2kZlU5KaoZX4Kh2HftHjqUxxDIPjPrnF2akRUjD3kLn7jqN4n2VAqoal5kKHiv9hPs0jQ3o3eJsq
uS0LEmD5ggz6GRwj77/iuHgyzRAX5IOp1FkF1h4jykMxvs6JHI8MGErqDcN5qQOBcjfKnrVEbKLK
2NkJj8hgWzRu3r4W6kMf+Tf2+XQTUsajSSiBfrSiO9a4Hyt7fv3pdL38ftT8nc/pl/nUj9OZRkeg
3DZ13fsBNf+p05lL3U3VUAQbu0w/Q617Cvj1Bcp4rQlHm3t1ZTjqDsrP9dz1N2GjDgmqoDjGpoQ1
B6OjQ+vuJWusiNgbvRskjpxd7V3jenQcbXpJYIlXsvgXT7f1Q3v988mJsdfh+eYA50cw9F9zABps
oVVvJMGmdhTKBZPqgAnYLEt/7PDDqQyNdRYRo8i5CKuEqTqHVI02yXS24CR2dUSGp6OxQ1L1MCM1
dHhmWc4R7rZ3Osxeps34J+7vOVh3IhsvcdLdV5rxOAv0u8r8COV4n1vNKhBuu0a/SKhdjHdP2YiU
R4Id8HWZX0i0yBBuW+1Eh4AJaq6gc1TDXdT3ECW6IxAk1sZ2ges9IHLI9l4xHRkrkfYPtpHdgK6a
V52svgC0RRspqoeh1b68SKBzi+0vW2O+ZyfPeIx2qm+yrTS+KmIcoTD6XsG/IKwPCiHy7BKpGslv
OG13zOi9laPeBzxhE8aZMh82DBlDfWA0E8Emlk8Fi7chjvZWwKJRtmddiy/QvxJ2lOY6cb29ZgB8
iLruKVHtY62T/FdYz3NaP4bxeNMBWFz3XevPGlLcpPbrUN/LuriX0bDXQyj8bfI9AANCGMxVZ4o1
6WIEPsu1nbiXsNAPlJqXwXKhZbj3uWGCNMjtdad7G8/w0B3KbRjpWz76k24Q5N4P3DLxE4S6PeN8
VNVAOCbceKc2mDcMZbatBwYKzKnRPCfzfWALpLXuOuqOXpUekiJ4UvwKdxM6NgKFjS1JedBd5k20
BPFRVH+hZ6LtsS/45da1Sl7qnNGp1ySwOOka/FlYpCDaTotG2rktaUcQJNVrUKswXKv+Qsrd9zoj
7kUzv2I3PwSa92SRuwPm6sMNUZ11M/RPxKsFryEO0vLS1unenEkELqv7fLDv0jA5WuY0rOfABsEp
J1+jFQq0du2V3bZJBhhvTcHN9ExOAKiMcZ93EVn3ZAtjM8gf2SQ/h408jUp8yzDsrqT9LOf6Ycy7
dsNTfagD52s2xTGAJ7NBmcFeyAiP02g79ELTtFahm22kBXEq5Nayy5u8prxwFGga5J8bc1B3pZje
0joqVmnXPhOEyuARP7jP9vmirPaxn92rnjXeSugIw9JDaspvtmPA/zRGImGSB6OxnzuzO+rIW/Jx
JgADUqGRib0GHWrU9UtOC5/K4BsssZULtIQxyB0gp3OYvkAsZPfX+V4QXTd9fCvyeTPxtFtJ9TXH
hGbwGxtH7x4o5JNZo6prZ6yT9R0A9T51v7xZfx1p/kJz3Bqd9z2x8MjlTu+HUt4F3meODdPxNpaG
Q+G6Mq7RohfdXdLHF4WjsANChka/n8wVXNpHCOU+gke/nFu/sAWeWuLEk880ZtoyEFrWPDvewwC+
NB6ZEmRfUO3WhvnShffgBXe2C43YusW0xsx3uCs7+BWadk70OxB7S9zzSQ+YxrPmZPK1j21idp2t
tPINKjpUpjb3ww3QG09Wfu6I57ZzV/bEew3aF7F7Pg5gNW916BwrzsqnOjChuMQSpNP70DTbvPsa
k9LPK+99FCLben3zrlX2HsbqHsQdyrMEg68Xoe0gRGHCVbeS3rAmpX0F1hS1BbGoK633mrUb5t9i
BMEb4FTWh6bQRUJMXZcYbbcDXZhUxUMU1s56TowHL9Veyml6KtP5YR4ThP8tslfmfb5gl34gFzTb
EFqLF8EmKa0fiu9lN+/c2dkT+LwkhOPtdCmnwmgk7rRmVKazJNaBIiXDW2tTDhvqYA8BMx84u7Pt
vOd9f+UN0SdyhQcPmKVfJ+YeuAhOiobShPkQER6ODnJKI5ChJzSX5OrKIMx2tk50iV+pTpShsQtb
+8pauG2lOqdDxelrnYHXXE/I4VxRg/oMRLhVFuRDa5DYVhjMrEk41/zG8toNUpZp9b+imXg6rJoI
jKR3SU0W7VRgD7GeP6s5LFZ5GWGCaYI7ERlX/G7iTQAbHvMEfLzSwXLtFB1USwybKwtN4v+vpnWB
ovxMTf8DkrJEsv3nj7w5EOvL/9n86BFvu0813X02qKn/83//zl//K//xj5C3h6ki5O3tA4MBkcbg
gr+3P28GTQoBauB/3lvefMTEw/2Dv/J7r+g6v9Hr0d6BDYfo+RN/xDV+s3T+Jw2dnSHNIg3hf5ni
zN8QnS30coddzhI69rde0XB+o99kMki36FHAyL+UDOcsiPS/6xVtlzDZhWhCehoo9aWV/TkGBwtw
7TILn7dVVtaaX+YyI2Jg1PQzroVooxxyhbrKCDZeLhGY4NMPTgZa0C1RGvUxTRJjEyCtDVB7xPgP
gorT3MSAgx6NnAu1MwtJLI4RR87KKxEzULa46CXjQV2R3V0/I0nN1p0JKSoWVPMwRtQePXW76Zsu
2td1WNzElmNhfQvb3ltLNk8kZwCzBdY8WXhTTAvj+QF5h3WMyQCDv1dZzSbohHZGDJPWK1hEMUoc
b9Q+A3o29JaD4b3HnmKspw9ImiRipLLzWPLl6VyeXDLOnxrdBals6LgDgEo62FtVTDG0NlEwYpgo
EES32csw6/GZgdEDiewAbsO8p2211Zttzxj5zDq6I5LYvucNzxbUgbnD/d9sdActJUDHCIGhBqG5
1w+tprJtWBbzxuNXtzGgZ/naYqbSi2i4U8CofPReZxeQ2BH2HySNJv2ArLVw1YDHBq5MWASBRUIg
Nb0ijbNPEVPEmVk0dx5GIwjetIxCXKVlnDCz1QWuk6aroH+VbPiOWhtyF/BLw/SdYTKmKxgHPFx5
5LiPRkiDZE/NeIcXIvNgZ8bkXepJWN+kYpy4XnKzeSNreqgPQ192RzsMTTxOxA7elG6+4Odqt6f3
U4lTHbE3ZZRLIPXwLzhWx1y1Cr0LKA5T+HbrWO62AO501YxNQmBtlqPpwRVDqHmXx/HWthryS8i4
vg69xryOey151fANYFscih2U0HL5kfrsrg4997FqG7mRrTue0ibvb1rDITtWcQkBOR1dqHbUGf29
a5QE0OaxMJ86OdjfStzXGJEGZdx6qARu2PdDwceLVO476aC79KyBOMOun55a3QzfaxmD24gjsREa
V9AmiacpPLGsDvstngtWHmiYAu5uO76LnM7F9Zmi8UvDccvOIc/8IF3yJiqnPLOHaiHJ35sqJoZx
6LeOFn0rh3r0y3Tqr7uW37HBGOOFtW53kaXqfUkmNOVLcdNiewfbbqyx1s+3KXi0c4InbgvWoUSE
lIPHyaTId5mECb/tppFwcKViFk6F1lKIK1OB6PJQAvsa5Ev0sPrw6STBSysydUK7U5y5bcZDWA1M
OZLZqfddk3N7YbZaRuFugwjVCJDzNxr5gX1QHLtYA75sDoiNfKXHzm0RZ803I1U4dka4m+cGN9zz
aFrwfAxVMRBy0GkeZRV042FwzaY7FAzzGcn2wp1eWbXG4r5xmWeTw15+oHZEuIRXilTdk8uzj3LQ
qLvYeNK4uUdWoI40VknYu2SMCCvVvwub4QO2PYJa12h9Yz6KMvVWQ+e4+RWpu4zBdaOfHiOwpGvZ
tfmTYY6Mf6IyrndEGqSJP7cSPEnccUzT8eNr2jiyy57ieBx2nac06XPYf+tq5tKGaJtr9o3FY6ak
dGEi2w7k/WzUPxzi3XcN7sKzMst020dasO3bhGqcTABxgw95ei9A6L8Q7sqUXrUST4jbc8JW2Awg
GD0MMaop1rUU7wzXrLr8CPu2vJ0tO/hMtGbapw5pLQqmIDQ7nS8MCtYIkd7P1rhD+Cqbh5gVhOtb
TuOG9HKlO95NTQ0i3EFPsMSs80cPYYIYgWB1QnDiBGruPjBHMqVyVoPZuQBMah7yTnTsKc146Ojg
w/kBb5KZQ1S12sX8a1sRHkdL2TsTQgEr6sZLz6MsNa6XEBUkS2JqKITWSwFS7iYPM7TulXyUWXiT
NXl2Uq4i4dwaR6LILLo92AS8r0NTXXV2MlONefawm8Yxp3RXw6NEzXhqWY1Fq9kyq9dO8eP4KuWV
WDUDpJW109XiGGqaO29JrxQeZqHKSfZpWAx4WABmfNdB2UyrPp2896jW0B5XScywp3IiyFxTrRfe
znZm8mv0fJom34olbMIUKN5d4zgNetwscaIjneGCFOm60OMGK4v4xil1dRxymDMHGnfrgBTaGs4Z
tjlMyzZvQaPlR9D+8X4IkBqtNMT5SDQ4JiH5tXfO2LXbJqNNwtFxZ/X47am7g+5eH1OrWIXaQpxv
oST1Pupwp1mBhrbfFLaEbJ2y3HpSneyAftlVQgG+iK7Zidho+JtIB0Ksl5Tj2MAg4yBoesQKMNy3
HuUyiRxTe28jimIeFzPo1Ezrzmhq60lrvBwvQmFdNVKjD0xACA3DdJ5JgB99PLT0VjI9zQivzZYX
dtUYGWkKGX4BLhwLFro5N+xXY6bMmp/zUeIqBvc4bRs1aGDPMkt8UThN3bbS3Hy6FSG7VImQZfnq
untMDfq4XSxK8ZiMCecdI562gtHqkZ+k8rq90ZD2BXQRpvdUZV6+NwDzwhWzdALxpGYAvQrwMI5r
O6Jeg/qhUomRreGDjqHk5zdsxiMGdQxDGLWl+o3CtDORM97ZPQmKU0EN4bHh1J0Mq2he5IwrZqRI
YTALPwxlc9/MlvZGjI2EC9s12GChU3HQ6HlkQR82YSJB8cQPl6v6Kog0vdnbFahcP4265rNBjIAL
MBzAdQSgxZx9ObWFu1JkQpDHTfoeu3894sC2ZwMLGIPz4eyMejX7JaRxAPLSqD5I8WFP6BR9eQWD
X1S+NdTf4TJk+wrK/vcO6RHCl5FtGIs9TSJ6kbS8VVknVA6JHr5IYvtOUk96/McZ4wV9apJzb5SP
7lBDDsmaODQ2ACDkMVcN3J68T7p1hOxUt8yAqyxQz3NRlgdVL/z7vrO76zFFXYKQF6xZUKYsBMHw
okICkT1tC3z1KM1n6Dla0AILy0QSMRSu6+4l7lJFb6Yj2NiG0hyepyjHIJ3SJIcbzbWQxlhu+Nih
yvykexC80j2buk3ZlTN80rng0RvDvF7PrQLPHSIyggnaWLaPaMP21oEJ6qcHO/WtrxXkKtYYO0Zw
5mqZD/paPs0bcrZ3FKT7VE/pBknhKrYYkSvkXzM633QkdpWhWIm+GVir3gA2p/9Pm6ch9nBahe3o
c+9znqQ8lVehK4J9G2YVyvhweMAETMZIG6BLNazxxavtLGOJqNfvocrdmD1tJL6PeUmQTr8J0nJ+
gaT82RNggWdaD/cNmGma4yVyZmVNrmTHQ8DMLoACjn0pjubdNEXmtNFapT8bFrfR05KHka/mETUS
62L3MMdNojZCZVm9D9uK0dDgdfAROq9I3yumlHCZOSDW5EWy0rXdSOtxF3rVXnFd+C13wGGMs+qu
9OLhGyJm6BNDZg7ggakytag49pAWNIzlqGz3WpOzmFcg5fNVYXrDg4uVnLE5U6GdcFLMHwZFgknC
mVwjWNc+lbVMM3BQ8LVHV91yAgE26nRRQT1My+aiV4OH5oEwlDVyUTrgpFD3umHLdBfY8IZWw1TU
rzYSR0zUFTP0NQXa9IJ6qPpOqgtvh9MC8jny4lEYxkVUvnl21zxIoxenzhImcw+jeXSFm1YbsBlg
nEVoo8Q0Q3QrPZTwHZb4cc/TM5BNF+ndh9VOHgblOfaOgIBzpG6lUy2R2wNzVH0SRc+4G8SrqZsR
m4IcV73WOOEzi0jbn3hU4HZ1GR9gW4q2RXqtGW+e23RXaLPC80CwEwQkdynB+jakHshnU1EcCEJs
qQlRpXhTc5oCQrxXdT+xn5tBWHu7qLDyTw6J5C0ZBuecuXoiMM/XxYbfmQ4XDTsAOgwjStdjjHoN
nnz5jdlmf+RlxYkfs5nrK2FcGQKGlytSVO2yGzacqozqHc001rHj4aQ17ESAwp6n8BFSo/cRehWv
tors9H3sZHJSTCrMlRO7Y77qG2W8iy6umNLB44i1FJ/NRN9ImkHFMH08qmBi+TYDIvcget2IBPNa
6dgJeCuNvbvXZBwsVZkcBgWgCiNc/eZlurOM9ORrnEbz+5jVxOdW7hSeSU1J3iuzLNbItsP7DnTk
s4me4j4emIEy185xJldVMOxMo2haH0EuqVu8WLq5bRffehsrdTR5LTYjA3mXwcl+cCkKiuIes1LG
TpOf+xZFmItLrhLwGx3POU4hoG6/G9vsWxOJaD/OFBdrhfWH0XXRRB8Y7CgWy8Dd1NKBFqDEHILx
LKJjSNzYxTaC6JDxATx4ss/uOS+wJQt+DCojXK19Gk2rduDChSPVP5iDBlSspKMyshcn4bQdF0pl
Xc7/wvT1a5Yy8HUiZ0g09Nj8AO1ZLGE/7X5c3DW5AD2+S5WR3FZoG6+tyDbWGAmcq5jUY0Iv4IP+
NHP5BxunZe34d4sbDym2YNSHuA459K9QHTM2Stge6bgbojA7UWW0F7K2yNfUSRDDZdVtacnsQzMM
9eeff2dGMf/tOzM2MXTyEnAmWb843Copca/kzbyr3Qqgi+swlR9LWzuqaRGHYvhZpOjMl/5NBP5X
ozhy/P5U5nHpPogs/VRq+rtx3O9/7Y9xHCQqGLPL4E1y8luCB+l3Yb8jf5M0a4zd7EVS8uO//DGO
M2ykGyZxwqYB8tc1LYZkfwj7DQQfpmswIxRIQqTwjL8i3Vhejb97ijn58UzqXEkWz5P7CxpKVt6k
d1VXU8PIlwCZQ+NSIoRh5xCNQ4+U1t24DT3nVBXi+198jH/51stG96e3dkmCSVO9qTckLyxj74Zd
XDJjJwrehxq2359/N3P5SX7+SR0AWIZYKl7dtizT/EVGkAR9YrdWMZHAm1pXYR0g6WM4tB5dE2lE
Uz3rkJ92fNL1Jss6d+M5PfSaSpfrHp90j9tzZc3hN5jEl6l1zjIZfdGxnW314KlmB8GvqkXsUiZH
QxTN5s//9TCg/9s/n2hpnOTOIj/igfrljDNV3jh2X1sbcAtEtgqBhqRkiMfVai111Syh+GDnmpmP
Xbwuie+tQN6YI1kOvckdrXf1c4qAFDyF/qJZxSkS1o4xwHvooDyP8vjQUhqhKePPmjku1sLFlRYO
Lhk+EbHt7lTjXTf1B40QLMVOmoyBxeGEtckByUMEX4LjsZfRnSWTfTgN700qV+kQbfoOHlTQt1Cm
01uErHdVNt1b9cek4Gfh1ngd43HeORNEWOpmB3GOR0lusNX03K47mGAZdk0DN1K6/DDkMHyzlCF2
ZmaGD3aq3xZIcDn0+M6i7iFhhOP0luStsyu9hKlD1HJRQo+HIY3LGpck2BPL6OKbCXfDivDKeg+I
nluOtDs8zgGKC20ITi7L05XlJc1lQE28n/MGyE5Tuq9orRw/LOLyxpVc1Z23zJ+Zs70yosDMPUTm
eyXn/rPqWv2qN46DGQ14I2e8o7rLegrKYbnF/jNfFURdYh6cCXQpjC1M6uojjpOPOCztw0Aj7oMH
Q7ljG7dagxmtnIhZSbOX2I2uagsKRU8iosNHI5tJ7Q2UCn6VBDTxeZCsuR/qMw3YZuzKByfj8/7z
B9JcpvQ/v06UGoxRbGHxSDJCMhdF2E9vr4dHuK4g/Gy6LCvC/8veeSzJjXRZ+lXGZo8yBxxyMb2I
QKiM1JrcwJIKWjoc6unnA8mun2RVF+3f9MyiN1VWLGYiBOB+/d5zvhOmzoJKuGkBZZGqiSPfZel6
TFNrulwSbbxPImft8Pot7aS0peXtyafJGlBm0LIbNYliBKjMD5KR1EE5kdq6gRJYR+r8RbVac7iM
xJevb+F/NrXfbWroCFld/uv50v1b9qb65K36aU/79lPf5Yg+dEXXg3C3joPkyrH/tqW5wR+2D47R
hXZIk+3r7On7libFHyZaxL/1qslVjcjwyZFS4Nl3nH9nS8Ph9su9SW1EcQZfP0D66DEG+/nerEUz
GfSX1V6UbrkKoiYVXVmFw8BYBTxc3KBA3mmxKPcQZBkCqJbnsQpLIwdJ1wUocEsr9s/WkMv9KCd5
6eI9TrclcG8ao2NHn2MZHR69TJeWvgzKaa+9DK1Z3npjfyCPT8ChHshDpBdjQFVJ7ehKdyM5ufgK
3BPeiabbaV2WPCiI/N8t6TSNoYnoId75Y0YjMq9LDF+iiuLLyR/cD5IuxI5YnJGJTuAjdzeXq5ZU
rx1hPjnmHLxXTavzeyzE7cfBEgZJY1NRPmGXcj+UeV+9WnSAOoCHeh2yOIQl7WNbxZ8G4YHNhXXf
bpDAsBc0oweD1hvK6UEJoQ+4FqACCZr/7/AtYyYncvAd4QfTuBkr0VzDKu5EWFZmhjG/6ol1yi3M
QGHRG3JBDRPTAh1KEhFBpmAR3sSVbG5KlAvQ+RAqvGtqE9CjqHxW/bTGtL0bqTroyDFmu3bZDkEu
mlnFwSLBgGcjCLpQShbYL8oBrpJB8gkW/mFWbBN0e8wTiA4iRPsK5oTu6SVZfa94A3lhY2SbUOe1
TNM+yF7TIszs5rZIO/tTYprTU4Bpgm4BnulqM3IivWiIPQSi1IzTLirG5pldAOPgwsCAZpUGj1zN
LadgsWjnOYE++9y2TU58zRJgjmwXu7433Thrd7yC6XkY++IW115yl5v0OvbR3AfHJO3VQSKWe82A
HDE6sICk+BD/9AR0mHb6C+Rb5GuuOZrGlhOvYe5pZ3yViA7Zm6PYXplz5rE8m5zu6WF0ouI7MwcD
bZ8QBKMN9FUigOvNxrSzdsC7oghOgKPNXDOYffWsXfrKW0gs0ztqJP8S2kKQb5hXRno3cMhruGGR
v29V7iK6Mru0koexrLv2EI2ZbHZ9W8Z5KGpjONhZoC+Z0Fh3Wo3+U57h7QnyhKsalSrLbTCUy22U
Md65Rx9Ys30qeUxbV96ahNucp0HQ+CpUhffTxJ/4jqhLKIyeERmrPMH92PTCC8ma8I09zcj+Io1m
F+HwhOOxI1h4F1S1+y6IM+pHSMlmu6013POwGXQwQpqwir3bWt3JlxPhBXWX6L2oBSKvcTHkvK3H
Pr4njxT8TAv361WQ2PaSEaT2wR18++yNA9ILYfDLs3EmiK32X/RAXte2liOczN603zwndQH22Wzi
NORHLE/BVOgbbCvjzJRM2xfdYONYW4pVKSe7Rr86daI+YJ3z8Z56s18cOtaBbG/lC6yafLYQ5Mau
4MoRIylNFllOm79t4tHZ1qnHQDrhkICnxQ0aJF6OjsUuzSU0LRLURnCVk22GVmN1q4eFA/yG4/1a
8ol+BsZMMDDZltywb7VtpMRlQug/wj4vPs2tNvdZEMvLiid82XiE4nzsXLe+Jl7SOaBmWp6TgJSt
jRVJ+2NHPNeNP3uufSb2L+2uY10P742lkpusstfoijq4JKQhfuKOIlKqDLgrq24Bvurg2sn1XFy3
sY9+j7aj7W3Q5VgoefuKosobPmYdIyQY+u12TmY4OAkM2VBnplZnyE+DexkX7vLAYuPAIAgQuPqZ
4V+TR1lxAa/t4Lk2+SsxBxE6gR5Q/kYUpfGCR1lf50MgvugxYazjZwjZaBK2QF55vi+FsOpPvcTo
ydqeWiSmcWrxn+3JyFb0fCmNvWa06x3squMxI7RcqG1fMaW56ry5P3roXh/9yCxM7HWaDr7mSbFx
r1Y7ldUA5530fdyb5VEWKdIrq9FvxaSbBz2ih7cUzTfSj4wHm+WspBfVMmTBpcdELw4Ka6fnZXhj
EAAsNp1kdYsGiSn4QPOFBNneOXngL8DmeXqNw0C3ZTayro5d1Nvpg7DLyeHvRukzYRVYWHXiI5Zi
uz/lk0W4CCFtDcvRKMxPOmq8GwZC8r1hDOWtBXRhL9tJPxfx5Ke3KJZLFhQrdiBEOGP1PivK6cjg
bpJbPTYE4DKT2SZpV/s7Y2GeuwWePnqPyHSHL9idLSbdZdmS4mp7HR5DwKiYiWKAFkZZ91soiAig
4xqfMfmgtFKdYWa66izRre4GgiAwUsVDCIWHVcs2TLQULkJk8DkREZNCrBJ2IExBND7k+MzPlmFZ
x1gPyWONwhBFFPSWBkED1XWv30GvXIM5ytpAiQTklSY/z6HBCNWrLp2hkzd9697rwptC6bYvdbyq
y+M1ITqjD1enTnQGXgyPYlL2pynJxClOArBmDm3/fmjmENLo+xy5EYAN77MzpR/62AahnxZ12Edx
CWFHwTwBCT3ZL32eEopVN6zENDlVwNmsBvJzgoIEwGVmYNicRjti4MUgrLa3EoLpQGzWjJ8pZja0
7CcGmRPOYv9TXbc1RmCzN5+TxjeQguG8c45jXvjTNX346lOEioQW/7AmuiQF6TeIUYDT9hkQC2hB
zCozY2cRbMO9UgDunYA/41XxVFjINDvVZKvskizz7nMQJXtngOAbkRz2kQmC9cVPo/5d4UsVTsuM
Iq+VAPkX1yYsBEQR6Fcncq89F5pHFYwV4XVE2RPj3gFAvpyz2jCe7CQFfRWNQ1pvfWY1VYgMEvBk
u6pD4P4SVhrizE9mLGG9NAl/j6dTkxryujXXUVMxSbygtaklLW4Mladgkeqzv57dS7cYuXf8pjiV
Jf75LSvCQEbiJPybZcEAu1mqLrgalya4FL1FoxWoaPKhbJQkcbYzoKUwr6OjC2x4g4pwfs8psc/C
mXF0sNUMfVktGM55h8o1YWv2gvkIxKJiOZQzftgw51O+MjvfkhudS2+NTHQv8hIJB11iHxOya6ln
iig0NBgJrY+qnbtXXffJRVE6fhJWlk8UHJvSdB1zfmYnCTphMFxyIAUALslutEdU2AZWRB82UIiW
0Mz7DhI23MuTg3+P0SiL3X4cu3X3Q2lRsK0KrocAa7lykB5b2wk2BDGWhFKOwVI/Szo8Hq3utD75
hue9ZmOrsyORZO3dkIGJQkBpYXLVKb/yMq29Ob0hGBSnQ6Yw4EiiYd7ofrV3VlO695HqIBFFltuj
Gh0W9KhQl7hPBoe+ei4LjVhaZWHnjyi/+gQNiUFheufEznjWER/PNkpMyAAs484zMsZlRX4nc4OE
AoDwDmqEX77ETlZ/ppdipXgMZ5aLeFyro4xw2OYQ6b54o1CI7udhQk3jN40Sm7rtoepy4ojRp5ap
VzGKz4BrsUDPfRhlSf+cR7bJuZY9+kbXc3Su9DDseAS6z6V2zPsxHxIVmk1Q3BGlBSS3FcGzhXn4
YA1B8FnLQTzNsCbOvuMY72YRkfQGfGe5G+tMv2P9pVyw296yt+CgsgPjPaaZI0HdJ1HFCE7TmTG6
Zo95cW3R9CSz28RxxoXIckTCKfhQO5AQKGPJWI1KWeT2SaC99jeK+QpADar/C9cbOKDXQyJPqcIz
sG9F7qAjSL4Kl5KknQ+RTOL0YiEJ5ozXiH6Qtk3yOdIMf2RIAlbwZaiG8qPqYImvwdqVtVOcpRAw
z2jPmcrj8DwIZC0GeNcusS/Q3yEmklDfsVYt4ziA6qnqwHirO+Ud5wzlPKnoS4HULKnIA8doPXDc
CVEV1v5rO42mf+/U1CUHWMhWYzMENR1MFJF+c/CZqTkGbIHTAPDcRKhTbNm1QVCQ7QIlcJlG6oXp
/mXC6J65vrQHeY0ujIJV1ri3hO88Cvab5QKwfHSXB9QEt4U2V2LgStm1LgmoNqJDQthSsSv9GMSU
kGDpwCwMw4oKQYc4p5sqadv2KllqyqOmTrUdWmZT2tewZqvowjHVkNz4o6fRfKVRNB6x2fch7qbq
DslWCxzLoSYh4FFYZNSCv5V7Ba80PTnkXWWvadx05RGd2Dzvm9yf1ftyIWs1IAMZGfWsneg9kalV
tPGm2PQoknqJU0OlI2ovhl6KMrOb2nRrWnMaJcTOWuK9dAdGTl3fjZq888YKo9SZg0u273Y8YqKG
KYIpvttZjiL3W1iQT5kuO5SB7vSQVH25QmKwp+2TrpE+sFcdZ1c1pltvu5Rm3e/6HMwFaeSDEeKh
cg8zcpjoAuLZhOACzSCR0lUEArNq9dxam7S3xEz2EPbknWG4hXo35ZTbTTvN5VWxdslRLiI+ZCrM
KKy5qEQ1B0d0C+s0yim95JlNylUne+oryhwxjpfDKNHH4shXQ/mUuLOdfTB5huu7GKcAXvVmZU+2
EaoTodzhFvRY8C6juLM3IPEaL1S8HbK3u3RejmaMDAwksI2HwI9o4G4Ww+v3ntW1LpaVzjgzhn8X
ZCTGYdxpYgz4DXuiHTXvDTkFZOCK5TYjojojeFeHXZrj12KexBBvkUN2yCcXcFga6fZsobPAwIhw
C0cAtR4s04yTES0GxKk9dsWPc9xJydAJPzm1/UBucDvoB41cbavdGD+D5RD5NcAJtjejXdzrWLE2
VYHKz/HEE0vVQn8ujHwwIFusyMMH5fl4tlfnkssu1BHDTbrTWBxT1TH2VMMcP6sYUALNPTxiBPrG
5s3sysK6CkQ1xCE/DZPWrgZhhC0OcVwia1rOFiXAqgkjL7dl6SfnsrXUk0IbwOOVNaSCGG51Mojr
3BauF13CX1F6SwwR+TtF7BBEv5RYGJwilvdtWtuHtAFOlFmzWD5Ik4/DHd2OqeWEmY6m7tEOYlj1
PcSvejcu6tSIanqLlYif5zntX2bEvtnBzEzrYpCmd9JIhVHa+0wu4xzLBz7R0hdbrzZFCSPDaYja
bjMDgofWKCUX6ZdrSk8yPbdxHpx9d5nLzZTX9JYqZMktoTN9EJJ+6LZI51NkJUuaiSEctR+xYreB
+21i8N/W3Vwv9P+ZMJ7eoMPo979uXD6keZ7+lBbz/Ue+T+J8aFkArGwHvx1O6X+1LX3/D2EKFwOz
yUR8/fPvTUvL/8O0+AOSsmk0rfO7P+dwlveH8EiFpN35Fb3FXO8/PQG33xrl6pf//tG/aP48iCMN
yUYRT14o02Rb+Ej0f+5ZsreKaqw4mNjoMi+WbiSVs06v7MhqLrxp9FiOFog6FOS7sYmnp3TM44vK
JP29BZcYmmvoCUlK/scsUWYYsUjdVyWK1hoU4VW5WkV/+GS/v4EfX/DP4++/vt51XvVD/98xyDZP
/dk8BmkB/9Ne5Yrsf3QAo1A0dNGsNhCQmUR0+OcLy6+jrn+NHv566V8Gh41rlw07C86hGCQNhtbs
Gp0lhK52qneZNuoQISCpvCbKexxaN9PACYgOLrlpAKy3WUNK+7xUZG8YY7mpg9ZDcJHcWIHFtKnh
03PldFOwT15FvZ63qUekGOnC4qiW9L4Zsl1XpHS2BD2qvjWYzDSFP7zmqTEvIYyj9rZOSrKF+1I/
DFLE6MApJ/ICvlTRgIUvA1FfoYhMrzqaQu8SPfahaTQ1VG+O9HO5tHtkyTtRfZwHmEpMVw5opUHC
BAlHu9EUT/ZYTyeP8IxDIQsUelOcQsTQ9EgChaevtvRrkzoCpQ2pGMxlKIliWO5d4tSH2sqeHDe6
0fN4x+mRfM4xJBf61VZVcO6JXL2Ys+BFLUB3nKBBUmCLcE5c6zJb4quy5OzSoFYK/Tmj1ajTgxwb
2ru+99aTAYCtCRK5FWQXcogQFg3zDXIaZ6/avN9pEcmtkdC0a4ZpwiodUVkU6XWNZpFjqkDIVT8i
4LyIljnCJQ15i8BCeJEghlv6nxFtMCnaPeNbqEVxqfbpAhq+xpeOdw8dVjXNeYjgjMy9DI+eSpue
k40r3o9xF++IdQE5R0NpBi6Q3o06kBc8NZvU0Gf4IEx3fWvYY094xDIx3E0lYIKJSFLMaJpO+dgc
RWI8IiRBlNyhrYUlypm/rpObQMdyN2A1uwySdT6LQQVEZoRpwRWHPk2ik203/ta3SKhsQQJDmXYd
WvZQsgfI3I/GRLBojowQntR2SMrTIjsZFpx2iZLgbp4cukxjg9JV+2hrSHmbzyPmUcJr+/QgQBXb
XvXY59Rs0AIPbesTjO0/CsGGA0mJAxyfpUP1ssGUcXRlP26JqvO2lYf9obAg9Re6CaHLQCcAyuTw
bW4oTw6uQxKrwqMoaRQmTlOEnMIy4mgNfxsVGaPYlvGz5xPaVoz3ZiXEGbgnj9rILGPiALCpmx7R
EUTABxTdRkgQyGEa7Ye8djjxko3HRAVkS66za9cnS2FOPCvsa9qxfQaZajasgzF2B8cCd2C78T2Q
OagKZXAmNvXUlv596jPSaefpsZ9SFPzptu+T64Ei61g7oKyQlU/qeSnaGw8g8taD5J/Q+uAAlqfg
3eHWC/2Wp3S23Rizew5VtKwecRLsrCnYt0n5UZjVrqfUgjBAh5UKBQKvtK+D2U0OJjCWNGvv0jG4
AIBzM3nxRRZV1hUBi4a1oSL39nHkVhBdZa0+MLRy+Nwr8TAphMaMr+/x5Mf7KB2hvAXDxNQG+6ao
OheyzySDtwS01IrmTU/Tohy+qgCAA7NS5NdtQyOb/HYQFRRnEz6JY9ekmJLAr24areKwK3Pnzo+g
kxJyv+C9bPWxwKJAPCU5fwiRn7C2WFtWv/E8i1E/dgFg46W3DXSFhkDVZCpEgV7KUbPyBMkgkyAR
Qq8m+lLfjlo2x7QGd8gIgL9IL5OEA+R2PUJxxmURNPH5orNgRTpu/jhXWc85Cm2+m9vPtC3xeTUe
eN45JpPXQi9hWE13bbX4X4XPQaS3YdxaHTqELEeHAGIiPcXehDDY6MTBiNN05xEdzGKnnNeSkZAX
Lax36APLxacHAREZHaa7HLvRW0Ab1F8gWh1pePUH+OHW1hjy/Ah49p00OntH/vydlxKoZCaRsZ8U
oy3O7MNuNDLzREupugZ5dP+bfeznKeXXbcxH+GOvLBlE7L8Gs8JzHrNKLcRgDlgacHBYzHc0qWl0
Gr3Q6DwjTFszf+iXpj/mldFeR+vTldCaOossas9IzlAFqPrVTbPuDqlFADmlY+WLzaq6drwlIrRE
pFg/i/hI9w2n9zTBcFpmFoZKXHQt4UBeE3+pXM/YMC/FNNuVd7wOA9NcgQPxz1LsbwqGVRDwy679
09v9RcCS2UWB3MQxjyi9o3vV0RueGT6FjHKW7T9f6meB3PdP1lt9jPwDG+T6/3+oTcyRo1ZPL+CY
au9LTxMc77T9HnF0FXZO8/rPF1vxq399Yz9cbVUn/nA1orHKYaqx3jrpcMsgUL7IMgEsNsafzLSD
G+Dm/S0N0+TC760Fty+DPSvHSOe7cX8VZPqY8U2GHPsP8LKmfaY0QIGIB54TWRmmKV8hWEkBhgK6
AASO6haJIb6QfCXcTCa/rQZ+qqRxOa0bdbtu2TZ79z+/z7/7/nzHckyP8w9F7y9DddOwE9PI1xN/
UN9BK3WPJRBTnSbOby5krr/p1zvlxyv9Ugrn/VQleNzkcYi1A70h+GwuauCYbNVbusEfXAsrwuRA
o4ERyjzaQ3X5z+/1Z0Hp1xuIih9xNhGSPl/t+uj+8JVCfXSFwT5ydFsn3uZuRK48NHtKN9e4xf+H
8l+3Rf6b2/bv3vhPl/2lpiYWkMWtHqEF2M7qr3M+ebnJztxB405p515U83QdGYqo3LXKQWqQ/+aN
/+1L4EsOIF0hbMUl/PM7L4Q5qaZMzaNMC2J22RJTR13BH8aw0jsG0A/3xvEF9SaodVb9dv/Pn/zf
PLoEw/7r+r+sEnoMFON7sIt9od9LlU7XfRXJi7J1eYiN+DcqpvWk8MudxjsVDt+xaTn8++d3m4x4
BXsI/EdHklAJ/3LcpCrqvx3Fv/m/b7/9vh+PSn/z5Px0lV/ek5JCDoVT28cSu+SGVCY68lg0+tJt
fvP1/d2V1rciLFrFjvWXha8B0kpcnzgu0Yg6wzdfCjc48dz+5h397W3y44V+WfM4f+geCaDN09l4
n9Oxv8kszz4EdDPwGWv5kAMVSGnAUx63a6FsNX3zG3bO3xyZbahQKDl9ga6Is/vP316UTGPL6E8e
0d40xwVb7SPONvOELVIeGzmBoibxPh5iD4bNTPkWJ+2WuYYABG28GTgxMBsZ7A5UF9U5j8sXYn+K
WzO1nrMOgdA/39nyrzcb9g/mpz5NCV4xNvqfFhXsCXlEDDovLdZnYKP1xkwEGI8F+oprLFdT4JJh
rQUOVzzS8Yg7mkOosSccgfLdqYrdULJ1dEN1okyNdgTHMu7iTKMgNyGkbL80zRifRFtSwkn7bHpD
S0CYx/Fs9t1tY0BLa5aa2qqJIDMVn61UmJt5bMutcAf7Uin1rcT5b+tB/diC+o/D5/r6rfysvqrW
/+xMfROx//mftFy+v7r/lwQHaO0uj+af1dH6Wr6zH9a38H/+9+NbmRb/6/rtk/5RYvf9x743q8Qf
Ejmc51uBs67EP8jG3T/Q/pOcjPXR/66++0/ZOGHIAZE3hJYAcmARYOP6Lhunw+WtwmG0zxjiJEy1
f6ddtd6r/1o4V9uBpJPGPxyuxnLzy6PXtdLXIC27HfMHgJclyjejfV/aMt52jDqNPr+wGVNwKxPD
+8Mn9TerKVr6Xy6ORRD67Qo29le6ofvL4oMCSmQj/eCdSazOMeoRNRMABtuOwn3Ta69HXJMRqsZk
5aAbkeLLNcVHZgLxLmgmkBJJbyv4KBj9rgeC2TfTMjlnpCiYgxzwnG1HkzolnxlCnvJD3c1Y5SOs
bfMR3lMYcXK5owh3SEBbvXE4wR8lEpwt4cL8Qm+pG5pSo3lj12YhQu2qK2asOdpwTui1A/iiwGbT
b5xCyWvPXmgqiBY6QFPK5a6bGSyh1zYePTzTW9evg5tR4j/2sBZgNV61XYYxP2UpUvDWA6NDlNay
SQpXH+h9O+cAMcvBYQk8LTbyTaiqxppRi/UtP9pea116mNxU2BlQ8E5G69Ty3DJwbA62J6NDnDJs
7QwkRltmp/57P7Ix1+VWY92jMYqbrSoDVpze4FNTdODmAbBdvxLt0Owl5V0p4+FzGc3iHZIfxfje
Map5K5iZNdvAGsfXMY7hwDDsLB8qqV50azjQmi1AdlZ/9iv7HFRVc4yzTh2Hzk8P0ATeu0CzruDx
TW5YaHx9hVYauX2e6fSMxWsi8raciHhExcSXlRP6iaPrUODzOlh+zIkya/36ssLWdkqKCanNkIyP
sayzA5IQpMsdMgmlkFIumq9bmbl4K2jd7NyqUdGW4LvpkJPSWtLbu0QGGu9z2o9X0mC6ikGjwmfI
oMkzlH80Ca3ZrT1ohwRkbV7O6ZjAMGIGBRlsjBrsxAVff1cue9o/GN09XIiVYQX7wbbQSvZavZA5
4r+szoirJiMUaoqds2+2cqPW+xxmRrFlfGxfSXKlHgdQHGj3dR9SVaidFJNCSRNwtiBVl6Mi56tH
z1qKYOM4Xf7gx7APwsFxHRMae2CoJMxrWHIbTtfj+8zX0tw3Lnw9PmJRtWEOhoqnxRydfG8vS4m6
Z7TsYU/nYLn2K09+qOyovxeyYlzmgSc5zKuIeyRR5vPC6P/BG1XwtKovKd5WFXi26sFTXdqPMneh
HUz11Hp4tfIARdc01B16EQeMomkY7YEyPYNHKdKY9JQcK/sJk+f4oZmnVJPPYNGS7EwAfzgQ58Pi
QccKHNNnN1/c7IOauuJ2LLM8bGNdPKrUco4gGE6qQvLiF+OXZR0Ll9007vNKyi+oi1Dfw/84zrGT
XhEYlJyWjvraJL4aQ0wrh2s3SJqzcFJmP3oy+yd3tMBsRTI6GbWLENVhVlXh98JzqEoHn26btWFq
KnW1mIBtMFx2LzIq8Jfo0QTkuDhv0TJUez3W6RfLNc3dyAjgvjIG/6EeA/OtjBf31iSE9BAlbNnz
5KsnBAf1oRiUuOzxE5NO6rTPdSblE0Y1+5SQ2rdpmDVFRHAMOcpjnY+HRhFJBUitgOpF9JXZfURs
Bs0/kV1MuFVW+DbJvWk9Qg3pI3hN0SFiZv+FREfXO9o4hJadSfN4OWLpW6B2pdm8w9+79+cEaUzA
6NUnuLWbxDYWLfNxZ5qx95sGVosJwtgbd9o0b6qIfJvt5AWpCI2U1RggC5CFJK9RQnoNBtlQrlQH
7bVecNk3c3mxyNlkVGznzNN9kO2nqPXN944BYkp3y3BqhRe9KGl1AK6MYTTCrKKm30XRwGODKTZ6
Y7iLlC8C2XzGKDs+66wiGSdi/B0xjsyXOxO7OepESbsngvv3VpFtf913ibIuktIPdoNBfAFUAJqD
MR9MNRTGQ0X363MbIbNTFFQ7AK6QtoXWnEtnoAVt6FKhvXLzk7xZLgMYQ5Q5gTzQAUPkrJ0WXV87
Du64hcrWE2iF9wb50diY76ZmkKu+JTdXE29FILtu+3dkeil75+WN/VLajXhtyS3einaxPqa6J/bd
XoIw6BfYsUWsbkakoJ+UXOpr0U5BdpBOLyrssEtE1sKy8i5iBAZb/hqo075F8xU3nnyMQOWhn7F5
6Ikl71sUGB0vAEQRiLQyWZDFjSYYkE2cZ9SYucqbhjXTZr1IFtLSDvBiKnz1saPLreXKZdr7CHEM
GLq1zxFg3XewZ9XPbD0ReaooxfS2nobmieCJ5Zx3WbDnK6vIqPX7vc3E5LJtIjY8RJzBRrRefzHU
A56bIpFGvy3rsrpldgy0xuZxaIzc25r57NyqCL0J9ChP3mQD4eTMlLst3qXqklAHVDaohM4lfc9D
kiNNAv/iZsSrAUsuIB3K5N4wA9NFlbaoFZU0ivVBNygS+s7axSLwP2VzyX2r5zQA/JMH6ks3f9WJ
5UjaRD8Ze/q6VELQp5LX0h7skISW/s7I8Zb37nSbQIO6X/IxfjZ752tcoLeNOoGOmzxuxDpV6WwT
L+guVRInN8oDS8THadhP8LKGj8Oc5jwzKbRQSxDHxinCFQsUACk20na6K39JLoFj7NDWsCHrVh1s
UTdUEFbyOEzZeD0sDT+c2C2pkCRZoX8v5LU9mS5wcc9I76e+FxuUa8RQReSNM/TZDEBGUJ1Df1xx
BtRk+1TEFWws+dEeDCdk1n6TzzHMN7JcNhALuR4/6O6HqPQu+nqsD0BBLKB8TbLHjzyuStvKvx0T
TFobV5myDHNckPTK3YYY9dz3X9nlRiQH3FTUQRRCX8ohWa5x6k0FgYnGcu9aGWhCLSFmoMbiBeEV
K/GmWXS3Ocfr7jONZgLSYBP3H7WfwPcoyYVJNkPXNEcPk8Qlrv8BDoNPbuwW7uXssLQ6ldoEZhmN
pyqFWbIhzYtqLSe/HBnu3J7V3C9rpq2tfEo+h/2w0al+6R1lvYytKIgW8dGirKWKu+ldzZiQA6Gd
7rJWuB+XJvfubNA2z+ZCSblthzRfaQxA28k3C5jSKVE/tYy3gIHhwOz5SIPgtlXNck3q3HDsKs/+
JmkA+p3dAAHwXyeVd4yDTI2GNPfdqTlFU2rnvGiXVzKsFs/tKhhmWOLk3ecgt9KEsCGrxKlPVsWD
Ix1YjlTsaMwIABLOUUx1dwnNL1G7mVP8ZZKVDa3UmMsgrp+G9XtBpB2pBEcMUHAWsZThn7rs2rEY
b6rSJm+pQ+BbwQUYhgUAhTFHN7GY/CrMIL0Af5oXPiCSIlM4MRTEzt6BEfEwdFFn0P/0kLFng2XB
OHTbwd+bZk7RURfBhR48pp5JKSYqYHpzG3O284smykgkCTgV4b4erRcvES6CuCAbLky7k+fSJBR6
YdHJWdJz7wkry1CdJxdzwkakY0vLf8KgFPr4HihZm4l4zaqAoQLthOxeY0H55wnKqN3IvIKYIE4O
A2Z8FxcF30nQXSRzFL0UxZA9d3MBj3lJergWDtkSpwLiOHKo1vgsYP0yCTHpLwh2ldM8oSbZ1n6S
veIhgAiHrqd/4dturkhwJbduKSVjTBbzY6QK67zYmHgCJ+ovyzor0q0TrRoT3vqOaDzI6pNrT2RO
wqkOPaJwFQw2NeuwCVrnEXJYS9TyP5/HfukFAUdzLJovLpZTTqomPq6f+xo4NHpdpHa/i0xRIAKO
P1Rp9cAQ7lUG5QP8JTZWj9kEReZ7lQ3L3T9f/+e2yrfLuwLJBNUdHmux/v8fe7WRssp8NPpdFzE7
MZamuuTDL37TlP56ov3xxLu+SxLYOHEKrkOWzs+XIWhssMbFxhATo3rWAzGoW8+Qhn+0k8UftvlA
YBaj7yr5VLE9WQDj2gITC0L3V3OandNsVPrSbcr+Pk+94Gr9yLYuyhJgXc38imOqAVqMVG+r2Rf7
W5SEdfStufo//ZjfOB6ljRXxh7vqL/0YziBkNNx2b58+q+Snlsy3n/zekrH/AMFmca+5MCaw5tMV
+e7kRwtEMwRTPqb91Z1P3+VftkeUQ65FB+e7X//Plowl/8AgyRgen79tIlq1/p2WzM8zC2zhzPZN
G9uji7QcHgUv4cfnoK/6wO20MxyarA8eRroWN2SLozaQQdp9MIIlP48iaJvfDS3crw/4j48GVFCb
0wniLN64+7Xp9OOVtUJWMDnDcHBtHe3TTjrNW2mN1LjpYNrlRjcmSPMUOelrwZl22U02koCt7xWS
GIZ8FO5BFI1pbRXt13cRsktiSxFabGxi7vs1l4UEU9VEyTYvKfeOo7Ua/HAnkWNvjj3Wr6b25w9y
bDeyn7vqYNFX+7/sncly40qapd+l9zADHIMDi96QBGdKFDWEpA1MCkVgdMyDA09fH7N6cTvLrOoF
KhdpGddSNyJIwIfzn/OdD0W+5WuuRPCmTIrjQrKN49NMVKfe0N+cntKkQJPx64gq0tHCMlM6Mt26
FvkJX6mTQ4naboq387TgclzKb5SIddJDUlkqOrC6qPo9Fq11hhiWPRG/lL+4dzY7BFvAMqqGCZ3g
QavWsGGiV2MsqP5eYqM6zFA+12U0/5EVaCACRFvABOLQC6qAuDpe/WSQ21Er+OJgAtcgyt/SVJH6
qTV0uon9Eas92Txxm1VTrt2suO+w1UCthu08ljW1O5ogCBPnGLPQwA+2lNbS8VQgknEL8Oo2Q1UQ
X0gR3GsDhxttt+mSosBd09IkXmzJt46rJsL639gg5yhuWnfuUvB/qqa1AHr5OLVDc+ZQ0R+WqL3D
ALphi29D4Yh1BtiIJqtY3OHxnFIZ5kBAN2AH+13vxjiszM7aOqntHhxkvjsirQkplBuOkdnd7USJ
oB1EE0d0S7HPo2zYQniFhqhywrpuEdEPO6e7ZWqNcMTQjZnZiotDWRrOT22N8X5wMJpKwzMelgyp
3Kqa9DYvRZdvSrhum7gb0mwFdSwBY5+ZdkZ+IVE0sYNRYX7uY3gPJ9vpvkiy5dW6pmHIWAOwkh/x
4PgXMgzWN2dG9dPLOZPkUGrXXhHxH25xlZ9NbVQFAzszfchE0Bx6zoux6RhH+DT1MVlU9Utx0+Cz
zlqASObSJ0vYuhMleF2QGDSZmJXnQYf3qqsCKXoHkbr31GuVk3ZRwn2gyIOuJqa+MGc6OPgaBqtC
n0qAzLtG22wMPEubxisXEQKa4yS/SM+/mK1NSIjUyPgkIMltnTiZ42Mc1+SbGq5WH13vwzcCpU2e
Rtq4ORpCl7d58s3DvaCrXHucSTk/VeKQW0hZ5Af9eM+dyXmp2pY8KRV06cyHeY8X2zMhJS6cNZwk
VY1vAbG8ZEUBBgksT4Nojw2nnULfneLmOE+99adqahQfW1lvuU1r5a5XloMvASDhFvYVwFe7ayAv
rJbZNW6+109bL2i4M3bUveNpFnQ3lSQWipVdgN8ZBPlZ+udA4tQmmhb/sYHlpvI2LKRE+fPhHisW
4zFy5h8vzr87lZwtvNa1aTjbYSaFo0ba7scksB89J6NGziHB0ufAkWYvPwd9mq8g3yGsmjUWhsXo
91ndPJTe0l2bzPzh+u6t2qoFA9djvjABjVxKKfOtiPkbyVnV21jJ9IrdpN9ppMPTsGgR9pOuvhev
Hbcz9ucHc87iFEdbNJ2jLtd/lcIBssK7n54weCGaZpmPeWkpEagxprvWN7Vi6bEQQ3EKpMSRpDTy
ZGf19saCI+X9aarZgpYhARmvfdpaeS+N917F4K+7Dlqs5b7CcJLbrhyHp4CzULNK0si/W5bH4zIs
f2qb7gBayB3n7u6PNgHFkpfRdriD54tN1hVa+qTilHNgoq6GaUXwKewB8iBo3hsgitx+GQ2UtZU5
5/0hj7nR9oYaHrqJWUGYkFFbYWubH/2WFoe5rwQwVVtLniyuBawW8beP5rwxStff2z7zMBIf5hom
FZ+GFuLVL0hVYs8m/axR4tDMCOBNOU3NZFCnONoPBdUeQKeP+OXlpRZeAtHT/cvulD4QPql3RdvQ
EeHxpHQHYB16zbgMdx68ZVIIaYe5ZmPMTfuD35NsOPRP8wzSvYvIP2R9FyYt/MyV747xRSfjLZ3j
/Be0rjwspO3/MRNr2FFPpsk48MLsXK42476uqU8Jx3H0HxCC1Jvke1qP2sKnWgBzGkbPuXa6ib5n
SMnOc9coltl+KRMaO3pUX6YVXpvhhODQiNkpbkMk6oWxw2KDKDC/a8Q7MF4gowphjSeaeze6Ld8N
kqZqneiO8lbUHFvibGccs0vV3YaEZ9En/9mk/cvE3TxZRVbm0G4vCcPPXgt/ccTrOvvlU2QjkSZo
KRu8A8aV3uroQRuY3nP089R3aH5qU1Lb9xxyExPPiw+K5EI4+U5LrTs7k9uO+BpT6g1lcglG86eR
GvurcA5Th02Mcep8SJcARDUxgb3BgIJSEJIPVFeca+C2yFCtu/NHjs9RLKLNksR8yYl2Tpkbv8U2
YmPTTzwA0cTyTBBqNTEDAlhqLMlN6Ro5M0u3cF9CjC3Wtp8HcU6gz20Ko7dIfMv0R8cgsaNh7C+0
HYLpNCyxqrSGytaRUYFs3+5qOdcbvqEp5CxICRuWSByey2tUjHyQdM+FyuODLZoyulT+CB+xq19p
UQCnVpXtvg9c+EvL3a7rtf2uwqOxYwXysTvWYCHy1kNjFPnGJcG0Z/AB9y6DYm3MvL5KOI+a792c
CrI7oh1puTVyKMY5tsRdC96SmXCLykI1IJXEg+7gyNy/VHpP3S2J0+7qpXUQZowwCJyW0fQBYqO4
yX7BbRYU+d9Oux55DGUdrDGYfmV1QZsJfUbjdnLNCuAC8ZFNLM3or5ksw95z7z2/fSHqDdtstEPU
dlPisVZyjQ3AS+s8Hs2jh6Ntp0VmfwVW25xHU+hHJkz4MIy6DFI+b+EdqaxH4RlHvMlwM9PnOLDc
k+mP1gtJvOhP0aGir+rSp/CkhTHEwmRFh6w33WPMR021ic6osLKN9HgfkKQrVLMx3lWmn+8Uo803
GDfBimwP9Vxq1sE6EUX8M+SlORI9CWTFl1CqK5KU8YKlMNunyb0YV2fLrjTn8d1xe3UaGvCIpH28
5GHGNLsFIx0ADDJNSqYBxy4veTbPf4bMU7ymfp7fWrAVtyCp6oYeF49BjKLDdOJov82ivHvzISo9
RElZUqtpmbuZ1C3UcmroSce0XvyeOo2zUcosTnS16pdxUs5+LNPxyQiQC3rhRVcbWtGFlJ91At0q
3w0SrlggmurddqIDJhTswH1MGUjmMXCMjSVkFjd6PGeO4uSekGNnxbNWkFFSwJZUR2jZtruK9md7
NUUwGiU9ENRMdtosaFoBubyi2UQ9RIFMdkEBL0tgUV8LNfc3rzeWAxL/HQ5UWq8kzMZ8VbU9onM0
eXG4GODArmwR7G/QMMeZBQwNVnXMV4ui60gBlsHWs0sGZ57TPAy5k1ECEnxlaW3hHbVy1ply3gkg
X1sYHMkPhxZ6Kb36Tq6Hh0gDlp7LnXKn9lA3Y/fBS7vcDHjudC3pEnIgv4lvmCLMpJ+H1LLGIArs
+FrpVjxMnTnqr8oGp/XE+Kkpng0QmBInxZJF3ES44K0jEPrTCmq1jtaOGMk8yYE56crzR6z0gCFv
ypniF11b6d8FvOQOEzFx5GVy4t3Qmt1TPQvrY6gC52XQEw6zuRXB+7DEwRJmKYpKrIzkR09edjQ8
x/5qHNHD3moolFxNtadvJgfUP61dLcd4qsjdqVQ3t7m1WCsWxG8ObJ3Fqub2TbxrdM6S3Xb2gESm
zK88kg6xANNrX3yku/4hqhrHDpcMrSu8o6XCWJGTHe05s9a+S6XXJlAxYf10sOb0UFs8hLShG1HG
ub1r8TbNHvzcnLfXmTPf2lTsh6fKygLq1u2mJqQsk2QzGXASiFBIi/ddCppAxjo+NNVgfxTLRDm1
FdRvdSBou+JKtG6curm1rvOUGiQhdNFt6s73T/0c26D6Gf4XgWd+AcGePuMyyCh8c9O3bBmNd6uu
XD/0gtn58NJZH8d+AgQX+NWjWGzvKXZ8P15ZsY72TlaEzQx8jBN1ckYQnfYNvZv7gY/wa5TxiJvA
8K5OUrdbZUCWJFL2mMpsPvYe5FGEoexWOoZzCXp7yFdu0JvWuqmxUWvwZfVKFgSEq3ZpWXFkdIkT
/3OIkx+wCvoJs0IEN6BpFau1ABBM9jD4O/i1XCc0EWwdQXvQOInkrfWD4deU8eYURkllUxHHm0h7
9gWmWHVMITs/5ZXzN3ZICWC9Cm7UZJNeVTiCdJrWfxwmRuygk9hj8PdeljHoj0tsmqG19NNbbtkZ
rqKcHqLIza4VpqVwbpuuDJVV92cdORMGgrg+eLFKnkYEgI1dp9geGHLXV9CqxXczC+cJFHO/nRfy
5J1ftY80HOeHSja/BpNCvzt4b+Z4ANM61BWEhHaaxZbepYWZHZ1mlh5orCtszkB9Jt7HpBIXhOT8
RAlx8J7KJvqMKKLaEQDvDmyr4w2hev5MOYs9lH0MLxkn32Vgkv7cc8rLKU41ne0C3+Rok8e4RBCS
X8eO9V7W1fCZpm0ZRkuffs1MwF0UVa7UFjzziy+5rCGi83al7CqbBOILbFv2FH9yx3U2c8eyo3y7
1El2KQm+vBWQ4Y4UCmRvRsVz1SWe4iYIndav7wmVxLauElvNMZLjtKFJonjRcy0uiaHKv86kEaTJ
rAuwIVn/QKG1GKhLiOwfP6Z/aU2fSHsy4w4FfQGSsTd40CxqfkeA1X2fAz0ibEMFkOHUv3pdNwH3
Lm095+5cv8iW1owMGLJeyX8BFHTQlO9Mh6OvqTfvTjjiuNmpg7RzRXeO35Z/4Rdg8INigKXlUH2Z
w1aJ+4n7FfEf+3v0StorhFrWuZTVF76XegPmV/6qPEQaV/XVOeakBpuAtYM/UMagpwQ0ko7SuVHL
bIWW10KhcMcOOEA3XpZ87L8GNYwn606a6IQfhV1FdSO2QjgUdyJFRyPqqorT+r2VWFHjXBk3t8hd
RjhmtLLkumeJxytcVeUP3EZPPxBDT9y94S2AMkh2zqthiq03DAEQMepcp39HkxIQkAlzOGeMQVfR
QsJmVZUUOuXcITcxGeg9GHWgIPzlY84E/6JuiKRz1JZTQHueqZ37EEFqvcis5AFKyYcg/3TVba78
TiMExeWbo5q/3b+YHo2cy6+F3PZfSjaTQ+IaLENMGTaJaqhYHw06PGGD5DHCllXlq0HOkGFcGIls
zeup7+31dIeLcBh7Y5GpjnPbPZvRJHb0YhmnOANGAqSPGBwNHBvDq875UEec0v1bn3bOI7YFdTZj
zP5MDe+UEx3lzCpKaHwOhLJUzzwOkI7c46LaoSKOZN+3KbXNK+bbAa5CtqqON81YTnqY/Usaz8kG
0aPdWUFkfic8Pt81E4EF40Gl+PmiOXmJ6V5GblBbr7D7WzbLK1EQa8fePN3yyCiBZ1h2CzDDJdtm
BCT6EaUeXWE+3jWhD9OLYHipesL0nhtl9sjJ7s61Zr2iPMiHjT91bgJyKXGYz2ZcPMm9Lw7629Jv
bNo/3sxCFt4qmFrviaNB4cC7z6NHkaVQrifZ7XvAwesMnMnGBn5Go9DMe1nQ8dMXjAS3/dLneMOG
qj05LVri2hkE+M94FFQH1N1HNtvmBZpJTqNXQgioc0b3yU6H5gIcFEwUoNBrAtj3YtYGrK4oqORp
gGK3B3SYHQUotROEq/qUOql/ozmx3pZY0eONKHlP527sHxHXuj7Er8yRxpck4hsMChOlE3VGTev8
O6BGbgOKh27tWJg/xhLnhzFaomePlWnlyYERX1MvdB0uPh2l2UCzl2suj/eEzS4RsmpwlCn/ovO+
floMbfLoNdhUE4OMkVdNy5ceC3ms3Tp79dyGVVBXHWUCtkcOEvEKU75RY0FwTfHmJTO1YqY5cuaS
zt7u2Mz6CpSPZGxt5wAoWmG8+v3IlGqGXG/NCq+PSQYvzHShnySVYutm9o1DX3j10aiASTNGaT5N
PMYbg3zsplNEH5ag23Nd31HL0DyOzNq3bQ4gyFo0Gym/dA+9A+ih0HLaEpgkv18mWT3D08br7dgJ
73jFXBi33RzthrxpLTYeMT5YRdC9wcSx3oiOxJjP5ixZoVwxth29jARSAVkE20Zav9D1o2iWdTs9
bxZJXdPWKNDyTmOSCCTZuhI8t4gfYHzy2PhFUKk7+iawHEgziAPrJMnG2zInbXqqpJc+J3IBIVgE
BmLvgmFr2mRNOvzNpFp2yzB5n7lYvJuvg8raSsaUNABlHtQO165Yt7ImCVpalTwBTQhD8o0uFI7I
U5BSQ5nTlf5rcOzsezRM6tUDfzKdg75n048LUv9L6izle2MDHzeysnnUTNip+3Wb7omwP1gVMQv/
Wk8IcfZ4r5DI+w/Xgpwe+SB8LSsIPo3KTsCnEzpObWkfO1+ot6y7W0dKXzdbaFAEXUurQEjpD3wK
NFwycH3w0ntS1iVg8tz3o96YtL+/IF+6R78R8mrPYMU22eTX5xh0R0f61vZ/UA08FyCrgOZitowO
DK0NByzgRK0XjMZlTa5Uv6e+xwaBhDpfeuXIcEie0loOwyYuveAl76PyHIModHKvzanslPpCJcOs
9x3bjFqlzHK/mdESkUpmPWAZBc84rlCd3Scg3LZeYV8qAsDzM/AWMLYCbHDllzmOpiqjXYpa+cIJ
+id7FssvhPPpyfCGEu+UVexSvJK7vqvtVzvP9SOjcCdMfTp8tlUq5k0H/+SRSrqZe/nke599nScf
qfaKEx0V47U1RN4gQVqJc2p8zdTFsu7Q/gSGNMWvnLLWvTTG9xlwC/I/h+tt4uoMEAslpzpoMUxI
Jw/Kdc4H8VRRxWRgBxLxT2Ql+HNSx7Ke4+hujkmVqZ6zVAKVNSIu0IG3uGynnbvGGcdFSivbfWgr
q7th1jNvYrLLx9lwywxiRNp8LKDCHrwla7jLN753MemNQcYp7xWkad9Yr14SiFMKCiFeqyZlFN4N
6J8YRbCQZLMR/U5ztXzVoPOdcEo4sK1Gs7nTgJakxHFlc41b2rH4xdNGkLYsUnYCVE/92NFJ8JsR
8X2B4yVyGcr+wk8rDrbVLxdTlPKYJJG5ixvVnVjb2YC6wPzpnKFNKCdl58PFZLx6Rlo/YXqWRw3T
8exM/UhUNxn+doOT7jwe24bMxT1O3vRa//Ey6jTaYthwhyiyde8RwCudRR6Jo6jNKKvi2cGGdTQE
iLwln4efMru3pCzgSHZ1YZb7zJG63GDza76sGvpeCJa7unFFQv2uy+41p6HqCR9NgatEymfqF/iv
lnWoi8fmPe6JBbSYoRh3pLIzaMg2p3DgM3zGTdb/ZgdSgAzlFLwYi2VTFqZakYZVl1wHJbsbDg+X
6QFrS7lyBgdrrtn3V2XL4lRb/BC1DCQ8KKK8erpETTBnNXwSIIVeYlqjuPgDtONIcisB+TkVN4wW
VFklQSbq5yiqlifwGHwjHG6g7KXeE8Ot8kAAKbl1guZPkWt6LUZ6t1qnolWntahWSuh3U+PsHfmx
+JG32/jWcJbW/PI9icY8tNIKrEew+A+DXJbrrNVPY9HhkQ9YbaibWossmC9ePyuqFuxp11aSRusk
eJ6hHoW5V7jsjEiXh74z8WbZE6n9TJjeC5YlzhWe5OWZ74ylgvcap3Q3bUeur0xoBhQOI1XRoefY
/imTyrtGpgkWwbF1e3M40HMTKFxjXPmAWFdE4OtjOroUkGBM76CM6PbMdPV31eYiX9W0yD0msZCX
yaucJ42c8VlCcgepDUGr57rL+CYZeJom6ldYVaNrlZbUfZloCnk7iL91GYEA7cj9EmutOiNdI7u3
NLW506zWLkeE02DI8pcNL5tDZ8CRJbmX/lliAtfCtIW4uVW/MU/tD4rPN0wawOM6af0NsUs79PG8
VTvTdh1205iyq7Tv1adnR92F2eEQFt7s/8Wt150mIy/Qgi3/w8SU067moaDyBzoNVp7I5SArM+ZW
9jJwgxFWMp06gaNXqAYzDtMc5N7a/apd+p5oLuoNumTxADpoJClGU7LNvXZZ5ALZ1Nj/u+TZLZn5
YFefXlKpnZ9qmvV3yrH1BWLh0JJA1vf1P7rbMYKMHuEF3OZnkzO/vLvswdmw5nHDU9zx8BmzGI+D
L5nD5L3NRpP3yWUyTPO7sF1fhVNNsJbhCxvXXAbeIYJHdeIvRaiVPVivk9oeD7OLRx5vKh7mtnNr
B3yBKGtAVcX8q/FzwdwmCbZC1Oz5ZUPxEyyxKlpX0b25tZfpchlSkuQcUQkhysDrjrHuMG+5+Sx/
Q+ZL0fJMJn5YmCp2K0p2oS9Ywew+kOWDNYPQRvYgS9jFVvCH76Beb7Cbc6A1v02eOzHmoqqikwze
7msxtsxRRJmDY5W6WvWU9x4Q2ZXcuG13/wcTL90qGlLxyszWLnDfCSzuqnTdH/xs5UPNBJWMqODs
UrBdriKXrf3Qm9ScbPCj63f0ZhG2eWa8wHkAHuyTiqCwTPdrh/lgOFF7t6HNxyR5OIqf3Knum1gB
YSeix2/tWMMYbV1cBOsAcfi0KNM6QiPQDzjdAIpZd5FcJRWkNiybPrFk3qxRhEY2PTkGyig2aW7X
3fvAIfw4RyWGQoDRcKmsbjPNzfjHqt3sMnCceBD31ZkuFUiH0izPxlgLqp34X8COSELAHzXfTSxi
Dx3BhgtVcFSv92birxvw0nT/uv17MtTLUzuO5bkCU8IYnTweBVXqUFjS/E39O2iy2m/PaiAtFy1N
1q7rdEo3AHmX37CVkj1+OUktPYVtnNeRiauB+vB/GV7+1xv0P3iDLM8C7AFy53/0B33lINF//ukO
+sfP/j+HkAXInDwi/0YsQia+n384hFyC0+K/EIZsOnk9Qoz3iJdFautuVOpAXCT/9/8AH7qnG70A
GL75n7yifyMK/XeEIXrHcQD9fz4d6OrWfRzq4ZoLHPPfjHqYeevWtT0UgswFi85FeKL10IWJF0TS
/ermSDxZBItXMKyxeaIQ67WZz57Y4ofoGfNI8i+dneJ1Y53CmdGwur3S+74pEebWjLfdTeI1xUFC
rP5OcKYfWJpsPJ59zPaDhI+syBiIfXJW/t0AlJq3qLDsbYkJ/VHYwMGLxmGUXg78KTwsu0zCBh2a
+bQ3yrr9E7cj5E2kK8APiiFmEVj+g9kP6TmmBjScucdz8B+arRJ2Ejq9SsOOOvMT9JFgHSQLriEr
M3ZJZgc/GYM+tXKx4m+tLnJ21TyYz3JJ08e8xsjDNyM3yta5XDn9tBwNYqEbk1vyVuAExXJfcP1k
x2y/CqLU2ObjAjSj3+B3iseZ5EXi4Cy23MF/4vQXb7ymrq5ApOtvUxXNA8WgZ2fhMA8kaaEgdwWz
cb/MxXkc5Yl6zafEGLCmOMNVlvnF4JvbsGv1AKPxvkAroak00/0WKZqitthQ9aX2NRQB1AzvpXel
hzMdwrS5sZz0CT7Aqc1hp9SI+5uoZARAyZPPRQBvMRAjdC/uMoOovjA0zpe5baNPujNc6iL9+rp0
1lCtAQJ50Hkg8bTZ3O21Z5jMtxF1cLzbmPl9TpcrEVj5wVNa7kdKPfdFPIyvIx2TFtAgNweItnDV
tw0LmjyX+ko0xu/O7qP1kLtgaHjS6NUsJ/lr4uZ6wlg6rVScoGRw0ZjDyFHpT+pNDDl5KvfMznDk
Vm5S7szKLT9H8tBUXfqEl8gHfrd19YGlRX4EwSJ3UpX5TeXOeEW0Qa9MJ4q4ENLOZdrIc1ZAjm0s
pnBsb+eo0jGTSF1u28Y29oE5UeGGUPYkudKn6OcMcrkn8kS73PqpOB3IQrH2FxqG0n3modeWVIS/
lraaV2Aa5VuP9x57G2XtB+xI87NOY32gTNS6Ctg7TsiAd/ziODGBIAZnbi9gPqG29J90eeD9AM+3
Zxprv3SmjwBJyd/0CDWz/Sy8qGnXebagwIzacJuHAA+MhsmijHvLiezQeXMjzO0JPSTi5rwnmql3
5cIIaV263nQdPU+9OYAHcAcZfBUNA+Mk7Dh5OvTp2tVp4fqxtuEkHmUmotBIiTqwXFCdCjkHm1Pi
ojAvDmkrxLHz6AXmVVsk8FZk4+ZnMLHW0cl7uFROY1W/zUDEj5DHE7D8Via2I2OFMNWSYyHYCeOk
Itj/68maKovfFIWP+Ux5idD9rzjthrCPdBmixRUbiwaCvQQq2ex6LLRcw7kbYOKqz8R2gNHUvY5W
6An21nfhl3N2L9KzyCKxxf3ina2k0yez7ROOsKI/U2QwXRJVqE84R9PCmaca7bWYX+vI4Vzk1nb0
YrVKgPFZmNtTSkyfdNNy1qz1JqXAZZMWVrqTqcW7NU8qB9ZSTE/+YOmn2XWnnhcOAHuNLWfDkhpa
st8bjdnuJcjVM3NTcx/k7njkqt5cLS9Q19SV7lvDnPEN9GL1Z7JrUqCLrsQ+WnzjWWJReBy5Kb1h
saEA2Kqn7NTD4lmlvcxOrhnwSN+TbWWOf6eypvrNrYjcUbPcvqWYNXgoGLZAnC+W0LZmb5vR/74T
WZ5g10gmaD5xx8St5bBoIDY+OxL9M0l8CgMhqcwHHGn2OVbpspuVh/ci6OGLox5sYiiKh6wdgvfS
aOW26cRwa+gSuPLL6ID0Id/TyVI7FbfJtkfZfBBeNzyMXlF+z7Ift44l1CeD/uAzwIl5Hbwx3Qlt
pICjc8HT7vWhgsPtUURKpLPNR6S+Rik8SEWeHPO5GCCMOc2drdgenMVS1xoy3DrL09+i1f4as86R
5BlrPLuaiqrP2l5gOM6DvMWgUGOl54OfyPiFZNj4p+zMaQMYQO/6dioLprqisUJvXtQdIZ+A22md
adoas33PZ7Z2fa4l6aTFMbkfDoyRCx/8XITKsHczJkeKw7pjv7dze2SAYlysatyr2CdckOIYMtp2
z1IdIoWWa5WpZh/UinkqSce1pQu6CDHbMUzEom4Xx5yy57vS0yusIKTP1iKhriun9OKQDAiG69iK
y7ClInCVtO2neVeax4ER3NqfbE1M2XSn57Zb5g0priUUzYRVNFDjDSqSSxAvroI9BsMZvC2wGgKI
wWrKbhK726rAI3Q1O/azerDzfRSI+rvxiewxcrJC8AbuC3IRwoaunUuCuLWZq6jeWF05n7jp73p7
WfYe7phdybAbi3z0gzWQfy2RPY0QT9VzyKdi7PsKoQ85n6hydAgsp1prx0DRdHM4tFllPjvz2KEk
47p6TGQ5U7DuuwN3o8R0Nl6pra3iogL41DT+6qj1jpao2jfej+Ys/XrY20j6bDND9aNA2O19URNY
EvXyBS4PRTEpr1Fu3cVUKljjUUXPfAGKz1RQ19Dkrf/FGBMVuWuSBwbINC8BX8dlqi3MhEt1LezS
PHdYeN+n0RzDMYlrc20a41hvJwE5C961NlmczOCvMmybWmAj2E5cyZpVa7d3m5M/pSFVGJ6z88jZ
HkqnNG4yzuM0xN807kt9H5RyJfZouqHt4Mb5Ii0vBVXTycZQRZKsWAbWyYHx/+JjwGqy6ZGLX3uc
grZ4ivBP/1GsODOJMAKJhW78VWd76autFJ26HHcxuVrWSyfHYqtFueDIzqW9V1GSbm2wH2TCUjO0
A5MoPBDyvamgsQ9yqm9kYR8NWORlba/4DbtDW+mK7CzeD5/y6FXP0WLdYa5bt92kf6ZU679TLX66
1G0/ZTF+eTWw6pVLmcYjEzwPkX8g7C3TlNmePZ0lbbEcVs2RVIxoN1XEQEZ2CUUJuOSQPgb7aDf+
i1gmhaYw5aEYDJ/8ftltko4RYlEDSnMLt9wmuIJPWVlOj70VGbuomoxnjHj9bnItDztH6V28bI5+
YBPbW97ReFcmi83XMKiX1K28S2r78ZVyZb0jKNJvjUxZEK8L7zkmM3W2S7bOdSYWGuCdngYDwN/x
cTbkuO1kHx9aLZtv+nN06Bt1dIXzTpx0qkiNs0SB+Mrch6Ei9mcUkR3GjcGwH+98up58gpEoodoN
gdRTiZCPRrWmFF2G6JnJNutlxCCMeMxBBZVzkrgqMVtrUDTas55Jxd45bMzkBkNEe5cY1S6fJ+ut
RzIH59lRP+KN0yEtouoqp2K2VoOHykgPspG+u2nb75sprwmA27ASRRo/OinuNR90wRsbHW5rryXu
RYxOhM7k58fUUhDHon5gaanLv+jj/sXr3OJ1zEu1QyA1wwbiy36hdxfY3Oxs4Rubh3KsLajmUcBW
g7uK0orc3jAi1+fO7J9cs9tyTiXMJ5cs9Iv2lxFVm2ZyQAHOxkc5Yg0F/O++2jRSrDz/XsJUcWmp
PdlB1zc1wywklzZC/1xpJ0Uj7Wid8AYFcZEHgyCb6gEcwkP3XkxncTekEiL+BlquyBxFx3/cLK//
eR/7Jy1IOP8lyfFv97Q7I+kfiSbDB6RM7J16VsjiK8N2c0wCAapz4KdbAcH+nnI2XptA6Befecv7
7I/1o0iW+OTPovmAKJiFDuMH6vVcEe+S/2DuzJbjRrJs+yv3ByADHHAH8BpzBEdxll5glEhhnhwz
vv4uUFnVEjOvsrvTbrdoVi/FKgUDg7ufc/Zeu2P0D1Bw3oFjoBHnpjSzSLm6Lmj0IPQmnQHzMXfA
XPsORwkjEPGTo5g9cagp+nUg2mJPl8LZOvSEPLyXX9GnhxvbGMsrA/f0IdfqAaOpdTTaSm6D2ree
RNe5Z60laTvVfrlx+duBd0kE7Fma7jJpa7qytTcfdeS6nzmph3uJeovh4/Bc9vIaU9mtwwllNaVM
UXDjTBs5RxNqk+I8iNP5PO7x+8rUy8jVszRc15RZm9plo2ZEZYbAs0SLTZp5XQg4fso5FGL8s8pH
bI+Z2FSxx+yOMOD+PHDd6RjVnHZXbSjUx7Js+qsGyQMoQJaDiylKxavszPilQmm4qRzD3cISFTcl
XXt/ZaDXmANlm9ty6tWZ03bGQYo02DTJXDIZhVE5b5Hzja99Q+crgu9adBI1j86Z1411tutDaie1
GAlsAh4ugkF6/abOdUsGjYR+SJBOs8UNGF/NacEOHRVoR6hfr2NTB0xSxz6+4UX3j6M/DkcSQphL
mJywLebJ36qo5SiYD8N4B6peGmtyXiCAenVBxqdnGeW5WM7Z/duRO3s7fovlJM4uzKE8qYZmy4UU
O5NaHhz6EEVX9nKSp6PI2uQt53vr7aRvJtihu+X8Pxhee+4vNUG6VAfABuLLLkPNuzhCvasmGdDk
ox64y5cCQ7/VGoqTGYvRUoLYb9VItxQm+VKiIK+nWgmWwmXQ0ENyNYi1F8Fs3doARLZhxCzQfyt5
vLfyx3I1EJEWDTHmIUVrUEt/OzEh54anPLh+iucnhHT3XBV4CgBfAq0t+vbaGXWynzzMfixi1FvM
0m8r7cAdMaobQ8TxgTlQeW5D673JO8shf4mTsjGhoodqHs+Qmouame8SHUPKjlp1Cc7byOMYtvK4
D+soNK1HUUu57nDFXDN6dR9q7gFj6qVkTJfikfY0dWSa6PQiSkkyXopMp1hQGG+Vp3qrQv2lIK0s
O93XS5GKogqOBFlj5zUVLNJJgPFLUZsv5S1/5FLoUvLSplYP2VIGq6Ug9pbSWBqhB62l/gT8Iv2i
lgK6W0rpeSmqi6W89t4q7XkpuqOl/PaXQpyod2rybCnPicAj7W4p2duleB+XMr59q+j1UtwXS5k/
LwV/wiKdBy2/Rc2KL+ytM5AuTQL05u5BLo0D0Xb+5tcrqrVw8/7c+OJsiDFOuK58ZxH1dRNOzjh5
exr8t/OT/VQ/G0/1zXDZfERgVFyBcf/1J75DVGPGs/FGOMRrO47Pm++++8RFx5rDxw72vfKCL1kJ
3HGtycG4RGs0C4A45YJWrlu1tsI0+mLJGTaXE6TfZkuO9gokfbArkoHRHYrjFnl7YLMliRKF/36W
gfHYtJW6U/DJU4jb5YBgwVl0q21KFOhYl/W5nev0hAtoPLIx87rRHVgp17vpxtnb95ymqJ3zZJc5
Vk367VCfeSBzP5PKjjZ4CLJjX0tv306ZASd2wAreFil6PkScYsnAOOs5391GTICfkT9AWSE7DonC
GOsHB6U1r2Musse/uaiLg/Gn2whJwncstXDaiR713gHUGnhU1Hq1sZ9azzkVaXxsBUnlcjL8rRCU
W8K35bXpMBZn+AHcVsad3PfCtT41XhQVa4Z94cvUd8Mpz5zpzPCs5tqjKfvE+a58sNEVdIyjt53p
zxVn4OFG5y2smdyoUl7NxO5XkzulB7OldwBSJLHcjQoNF31DWJRb4tSck+0Lkm49AgSf9dwhocpb
xRh6XvYjJnxsTcnbNjW/bVnO2/YVLTuZv+xpbxfsf6ylv3zQ70ZWUzSwf3hs/uTkfXxt2v+zei3C
5+zHTr39/f/3vUvvmx9M+uyYxV1e0B/Rap4kW9u3lSd9y17gary3/0oCcD/gmXTBnbmgx5gD8qt/
9ektcrwxBrMluG8Jzf8lH+9yuvvxKafdz0NCoD1hAK7LY/7z6c91jLDOMNPtddSlu5pdddWHKt7I
OPWQl0/HHy7PXxw3/7Q48nmOZXEKdbkiPl/k588jyiigdvNRMpM7sg9FmryiDq4/9hbNhnFCoZoH
9BdZrX2zwYLQY5ag6dc9IF7M1kz+bHQIJApu/ubvej+tWP4u4eHrJxUBBp77zs+86NFYMHNvT3vg
c8spngA95PTuLNkjnBNtXWD2yIMBaGfjJpoupO7MvzmLL8v0u3vBVAZ5oQl+ycZG+PO1QUSmgjHp
vH2Fln6PLyM4eSgM7n79Vf/ijjt8VWQftg9Yz3933ne5yIxmE29vl9DX0+HRw4l8GGLqxHoAz//r
T/uL7ySZA9nccSmAI797vrTQljkmnr/3C1ftRm9haneE/Pz6U5ZZ0rsrRwwZiEA6FzzD4t1TJeiZ
0EwKOF5EOV+DqnJVZN1Nn8dff/1Bf3Hx2NiVRRixKzHmv/sgacxc0eXxDWL0mrmRfBviGU+NXVzb
Sfo3+/pffph6yzx2wMWa7z5s7JyydBvH3Ze2g+kQGsYq6hk25zP26jFRh19/t7dM+vdXUVicBB1W
BHCH7+5VTI971m7o7onrSVe6J0FzcAPzJoP5cyRGJ91UyJt3EbqAw1wm5c4y8+AL2lriawvcH4i1
9d4u8n4Db40gOFPi/1e2R5Y6dcU1ba682nhRgVMZLhbTaqqkdkW8MaSfEiTKumpnPA0yUf3KTNRH
nef6b/Ad1l+850BRFekaSKz//DwOZPcNcordfVhE4phIwztOvSRqp5f3xlQQCBU0x0KH31w7qpib
p+JuCB3vby71Xz2vvusIetxAXHB8/fymM9NyChlk/j5jHnOkC3BZmIqsWxM58K9v6p8/yYdfibrM
sz1Q8+/vKQ3jZsA84O3dIM7XY+fRuyzzz02E9+jXn2Qp+88P7ILnhBaKpYHUwLff/9BKqHPLpkfe
EE+KjmJLdyg+aFb8axRN440yeBBE3d6hPcoJTmkxJ7SeSfgc5ENwOOU4HPymgurnQpZBjSfVbYdk
6Vn2tXfAKNBma5uIrlu/aZ1zFJvlWUq0xr7QJLSuKqtLxl0GCxGDFEG8Zu52R5O84UNFoxGtPXYt
o27qjda12NpS+/hkOjOzSL4sZbAfWkGGZU793QG5uyqkNWI8jhpFF3YU6Oe8+Cow8+QZE2B+dPAk
bs3Mnw+TD6a67Gv3mNYtowZ7dq4GwRefGxzARoBZTfq0gT1TBBdWMlENtvY2C6ocEX4M8zq3oFCN
XXVHT7Gij1FUz15oeivoweRjRVNNSVNSFbtFP9EtL4jCMtvk1jCr+sozGQFjlAPDkOoRk8842PVT
NfbBBX7m4CHy53jf0/f4qoZFSROY9qfUSB6LTPg4++AIniWtvrJ9bV+6ebRBeX2wHSM/FL1FIqLu
Q3EDiYOWuB0p78x07OZqhu+EKaFW+6bW6Z6vU629Hu0SqEEE0nPZZXDTYrrMrFLTuY/eHG98isUC
/2ZAE6BDvrLP6qF/5cjENUG3ec5xuWKC3FkYkgMoo9ImHKcuneaRDn7/IB0PtmEuqwarhDb9B45t
dN7xVrQ4sHPn2HW4JwcO62utpHNe9yrflrUZMJ4KYW6s65mtH3U/ovpVkjllt0l7Lz6I0Ne7wuN+
i6bn8vVGAyRRpQNxhj4uT7O34q1TSfkpqsR0Rv3jfIIXwPiayj+66sPahKsPaBm+WGcC6GLxoNGs
nYlWOlh3/wGDQJs9ENZCG5GWxtdaJnwHN5A88T7O8lsqohRLfzRUWwQDwSlv9Jp2svttDnGwrExK
hHDDzDtI9swKQOAnaTedizSvT7NqVUnhPUy8QsDQIixZe8GQRaxYD/Ivypa9DxQb47Lv6PqoYdTR
mky7A5P68ULNBnLXxAn9fYkpRCO+yPONVwSXaTeGMMoZFa6QWvL3RgNGv2Xwo0ilx8JOF8qI53Mx
aOKIrfqEq3cJPyvyW7sYEPXF027EWn1HgTVuMYC1u4a/7TAYZbjza2LIPWnm3N+R3Eg18nxk2HBo
LWedYlyKVaa3PffMnupXfKP1Nu6QIWiCDT/7gc90vw/t+mhYoECUkTCiA4cYr6wZE4cB7WIDKp+r
j98WTWhBE2ScMLwUGvGpI0PIDnH+bOowuUwKazh4tmYUZFPl0gMZBpJEYe5m3OLbAJnMIYmNbDuQ
jLSn+4gFOon01x6b0UfhN4gCBiPf66bztrUIrR1QPDgA4FXHngPiOFvOWSBojo5LarbuEmfVVyd4
nx6WJ68GKTgPAH+akHybJLjHJoykWlvhlZFO4oy5j/+MjNy+F7NsaX2EtqQBrLvF9ElmNkoakoVa
kuwkKnTpGeEpTq1+oyoOxwjCo7Ow6p88T6P8L03U+BIf0tB1HYHMc3HRZrAz1pUzzJuyiB0ivzXZ
9WgOEkwm9HxHYJQrW86XjV3TyUzc+VbUbnNB0Gn8ZYxZcU1MtGu2+ZieUDpeN305HBMUhE8VqtBV
R2jlvaod8Dt6MjbF5AII8JMnOnZqXzb5uIQuEhKKbDXLb5BYEIUb5eo4MN5bBWmyCWcQP1lH8npp
q+EVVGmL4LBCT8y7ZlhPeMnsCydrLoaASEGvSsL1OJjTWjiTdU7upBPSfI+ync5c5HlZOexKUirA
t7QUFLBCVshT+xss8UW80w7ShaxF0ZgUjO0UlNLBlXcckuZ9V9NwxSTwMCic0Zal5HZALnDhFO3H
KmbYkqCrd0nUYgYr9D4IimerxKAOaWW0NUkKIcMNZEYj6gAGQfHsbEcxIBvsBvuyHrrgpjCDfEtD
FZe351w4JdN9fwlMJmd73A1DV38O/AD4HzHYawbB1/hgvF0ygCtZKQy6T4WLg8XKwmmHS5GcZs/E
PrZmbjdwrJqK6p5z2fhRFLF9yBDM7jW9ubXFYnOJxL5aWbXh30Z830/aH3rCesZMczVUrkaW8xq6
BKKR0t1AiQhM2h9MwLeq5IqsGhp618yzGFmELF6PfaSbL4LZjgnOxdfdMcTS4O1UwXC5beZvE5yU
VRgv5ki3e8YFVh7551A/eGODHkA7a5BX9aaZshvW/g1NRuuSl7DezwlkB2H76Sdh2vUJqglS+45W
tTUt2Afagrs4hjlg0f5apYM+gyk7XjEReuihzm9C37i3swE2FZv8tcIluWswM6a4sSwGSIEaeHLT
Bvid69S3QiHMipv6UFYkCYA5NQ9tg11qnBoGWXXXHTuouKzyXQFDBnrbvq8FKrcyU3uWFHCwmik5
g8XsfGpzcd1VWbwpmOx+Kj2n2dYOIwtYHhDAWS3Gxi+/sSEh+0a0fiBMob8PLXKgiCGXw6vOZkJA
S7PINwmD89VMMDZnRjntDMMrIQuX+XGIm2+lEOVpHALrFukZgW7mdB3rPj1NM73f0rcRxVqW0T8Q
QxR+k3OqtxH35ooJunl0ZR3sjMLXNzPxlrsmD140yUuXVmGEuyyGK6C8BAANAOz0MKJU2g8JvJCO
zGCM1+bHenY8YqoiwVisH3dzIB2E+k5YnBJ0JmtvFEjebLQfgBfmXTnG6RmZ5Bg8SKyLhzXOrwEX
N4ArMYrsjESrtEWhxxXxVZLtg8K3jg5Semil6ix1uqdJj+UFKOfLkUbni8yrDm6rXSEEyRaCubjs
bODUftA0z3aDVCQ36/6Yy2mflsYDKCyoOt0M4QIsRnEqA6bOUTVCr+pUfj82Y3sJNwilOZvgYawI
PZxyfe9UEcmykSc2td/rl7oYZnZuDgWIn8t4jUB22FSCtTktVXjpVkX40eqLYo3PSK28XJDYbZvQ
Mmlk9NeI2h+rCdRmaXTnkegzcsmGbRmxbiMOqOA1jxtG1x6JueVM87QFDIGRqsF1cSHQl/CZcfyR
g71kNJoEm2kGWcXU3SNYfCwemsSId5VbbPsUDL2KD91gtUfcZDhv8M3g/XPBe2DkZO9jNEsoO5wW
o8C5CYinlO5uUjSEV1VleCe/RGIg7BjHYHaH5Cvf1F0KVmWQ5JGG1Z6jfLr1QngnKkoIJ8Zdtrf5
/JXO5de2lsGTS2N6VaGNMAd0SHNCIlFV308tGgrCXE+t0T14ieivI+L8uLSf/NZgj46Mr15cPgg7
vWCcexv27FBxbl3hqXsN01c9eP0eFEEHSjO8A3oarfK6YrDqnsfSujAExNTM7ZrzTBvnmicIooSP
rG6wMTyMbrILgfKwS4GHqPq9rer8cbZfaMVlOw+5zdoaknydkXrGbGIyuIFNfMdEvGEVK+717D2o
OuE/9XNaBZ/HUp5HBLc6QrZnDabldZdpTFh5dB8JnzFDfod68hNzCdRITraWTXFpK0aNpoCjhOaA
CTBOt1WblMNKoMPcOJL+RVQLMGNDvRtUdpPwVh0xJ3yh7XBUw7QxvFquAFFgSusZ3iVRcFCW6K8K
P5RXU+U2r22W+TTN5BGja37yY7nQcQcC4IfgS2q7FOaU+3dtDUdjKfJ5ZQ2pvkazVe3yxlmHQS53
2jez05SSGCKCIVqOUqreOja6hyjzOmhORbLxLLx/flFcCAf/QVOMnFWqwKe4H2DChJQIzUCiXScN
zjB84QTNF0sBmlrPcQrwdtxv6tZyNRjuLbKfK8ce4rUS+nMPt75pOecXitNnnmJMlwFrfhVyoLf9
GyQRF3YSPLZTcZlj1SWRkfseGsQ4Jm6mj1E0V2z6xb3Zkm2gmbdCvaueEoKXN/CAqlVcfnEN51Fl
JgIqzZ49VQ03TacPlbC7a6iq+cNIM5Q8L5kR7RZaB2cW5RY2IPkJNXnycd+1+8iJmC7REDm5xeI3
ccknr/OBs62rPxeYB/aMF/imxEhAP++vpFWjfsltaBx21n1zoZpfxSWJ1lrZ2W7Cx7kz8CZsJqD8
BTXLLqH+OQ1FwOEIxJ8U+pq0bLWSlVc/RZUhUYcE3Z4Wy22NhgqAHRCsPrwENNdeNbUB8IC1Y+v4
gbooGeFw6B+pm2NL15ezANKnyXzZmYri2FuY8Qg8t8wLzZ2ItbkNkW2s3UGNd8IoKF0KWIqDxi0I
w778OvKlTq52s40auaXC6qqDQEy8Z781L6s6AoeFdO+EsqyY0EswPRIX5lSjtsJud5EShPvQWKV6
8Eb5GowWIFNGo/sos81HgHTtoUBBfVtVvf4y8Gxft9pTFwCt4CfbtrGv2qjfj/kYocHBHi67Jt86
tHGA0Ubo5WqiMwExAAjk3Ne49+aCOOzC1t6ZFmMkTmTSW2d2A4Gmi6ru2OSk9cCX+TTVHBWhTaRf
gzAqtnFtTetIcxRqF3Oyj9WbXnXCWSkxYQ/VhUQjodSp0u30qUPfRsGkthmv7w4ZVHdcYi22Q4Kt
VufhyBxdJpwWU6J23ajfQEr7GNGIWvc5d5y4PP8gemntRnopDHCGjuCHJr5gWqyPCcDnwh/Gnc+L
Ti0FnAGUVA+yhVxBkjvzC5+oUY6xWYRawRpwKwbRsZp7jetdqH2etZDq85Q0+jiNGO6J/gAT0zuR
X45+tStxRsWc5inAbodG2J/TAgSLGtuX0beHJysN8YXN2UU9RsFjFs8vlOP6xgc+C6lAGxg4ja7Z
WanuzwyzuRdCPvKxzanQBEMptMdAxkt86hP5KQEtNwEhqeFG6egSxRy9oUI39jbvTHpBuWHRdYwJ
BvcKHp+yrHYyKoMQuZNwHrsQdxmPYPXYJ2zTAY6rlVd0oCShurXrKVHFR3oVxX1lDD5RpVH1jNjU
volBd18jS7O30URpiDE91tep8L8wI/Zv6Mct2UU2xiWnKgF4zVgpfRfbXNW5ROsW+hyMQ7pV/ojR
fUQrUtWB2tbozvYo4Ip11aCttF0rPk0RHtiVZAq48ixQlkkxfwarbx5Col2eohKZZpYkmg6H+oLv
KeFw4E9rBgThFrNVtUQCl6hMpvgcM1Gy9nw7OfL4ffQdVZFiWYT1YQzt6DzsC2CfZRmfgRxFM2Gk
dFTPsrEjiMDp7P7jlJjOS58MtTgZSEj2/QAabm2r2X2yChz3iKVcJF26i+Jv8Ie0u7arKUHYHLbT
3ZwjrVpnJmJa1GJj66CM0tnToGS3hQRApTe3850pQkykfcbuOKXOhqnJLVYK1kxfkz0f1GjDPGvc
eOMYbs1CNeu0qeR9kJKD1faXXm7pU+biNixT9g7e1Wy+KHQOHwxBNd/CnRuc7FjVVtiyygc+SN/n
WVE+pcvaaZX5ZVm06S4pKvdcRr61A4oWscx5bfGpKiv71MpcbGcHKfbGKevgYMmgvx/qab5Ng76+
i1PbuTBJSiaCE5i7WRgT8W8JXfYmq7KDVfmj5qPjblMTagBmfcLg4eYm+y8ATpSZMyrWdegOxpb4
5tpZOZGRrLMWPm3thvTSpxqBTpqyGSDo7YgCUXWTYS8bqmfwMqTock/SO5f157LLve5VF9LIVwHF
5L7jUnvn7N9RuouFvglkw+qV3jCwzvd+H41rSf9yVflmeDHI7toJMaDSyenXTdCrFTiiSxruMFyD
Yd30wSJztZwdxAt8emmFKrkHgxeT/dKhekGEBexwTGW16v06vZA4j1dp3Ty4dZxE2D2IBm7ySj0r
SqmD33tijXuj3Q4+Znt3brsbSsqA9z/HnQJgdDvWFX9VGz0hLuB0I7HXGFZq7ml9vMwNwD1yWOZV
OQ8P3RQh72vxyBYI/3wvMK8byOcoPZGIFJ1BemsM1aFoi2yNRKo+2V58g4av2wJTOAUOLNQ1Twtx
2nSFt3R1ugu3ScSXsSS0bYO2Obc4g08uumqzl7RCq/bMcXW3d12J8i7UpveCVdHfw+OsHml/VB8L
r2lvwsFrn4jMSq648tTFtO52Vq/dK85yw4Ip9XY5b9/G7MVrG4X64M/WeCVn0jtWkOyCL/RgOeHT
L6/OChsp38phzTNXfeO67g7umwHiPayRCKWl37bfSBOw8CBZwWxu1DAydsxlgbmwsSv/nr20k6vI
zuhmyamjDCbNRM/H1p8qmJy5yUjVa0G3lW5+0ZINfY+iMiBNxavPm1ANm8BcJi5BbHyeqmo9Ylrf
ZqRKs/IPzY0cKmefQ1G5oi3i8k83Pu2Lho6edN2RJjpnWR+nYS2yqyplmY7I4mDSA2FYk85QOf1V
kGUbUoka+DvJlgooWFe6+tbN+r5oR/+eOOuCbTeEZYtLu8k3rjWTpzs+zg2ZPk6bih28o42x5Hh5
FYHD5RTHp7CkJ8RA5xhmsfHQDGjzfRJJlrY7ILZojqHxj+DpIgcsMFVXHcrk4GFJ2DW9Y9B4ibR9
5ATbLzlbZBTszJZdEaGrhwVMkn2DVsNrkxUxXeRX43npiAA2TeOybOyp3JkG4pYVHY3oFryEPOPQ
Vx4Jg0CDEUfVreqnvFy5rbKaVZU3TKlpeKhgNXeivW5sMJQsYDZazrCqEduHFJGaaqXc2IGjTyDJ
TPjT5oSQ3sM3Uoe0Nc3BVU98r3mHcxzRct0RY2Kj9AU761UZTu8QU5A11/YLCkwOvWCmfKD7BVRr
OovVvTctiyWGfVrIqR3Y3xyVYggfgAruE2YIbG/0Sx7xM7tPuGPccyZS5QW0TveGwad7VMK2700J
sHejpBEhXzOcASFV1vifiPcrFyBXXhzhebRklTpmTDtN0bQjfYJ3K+nBIG0My7FecVHb9zBBzIfA
TKpvqVvA/mn9Jr+CnwukRIOvnVe176Qv2EpMgiSAYJDhHt/GuSS1JUVsx75Tqs+T67hXYGCyLxlR
w3RMw/CqG0sHV60NG6Ppwvw5kf58qshAwV82+LQhMoOCCVKE7tc+TLZbHy5bBY7VsZ4bTNGHQbd9
Di4sUtepiZAVnWITXhM6tBi+jJ2IgvjBbPz2W1mI8oEhUvCYh3n5yeDd3xoNVz7hcmJC4yR5mIp4
fgymMnoqgILiXyAE+ZPQhnqmC+x8zpqpwSdEak6wEE6chiP8bOPGLXhETpXhOGwpZbIlF2T8JmYP
pR99m3VB5vCKvDAnX084bB4MmUdHezSnCz0M/qcE9/HadBvyHSYvPinazIo5Rkv4V6mD55kmCy9A
mdWfvKINTjNnbQ7Vc6b3KQdADOx5E+3CXt6xeRWvfdGV15C0zD3DBgNXgyTKnmNeQtSN8Tmm3QM2
BxkFvRsTEgYo7D1q0uQSHQe2dJZ9NJJllV8zLsPmMIb0u2RM4MuqEHl1i/BL+yscMx4XR9KEdEST
XIh2yI7OMHnHhZJ9ip2yeiHFicFgCUm4XqN7guokvDi7w9JmmhuU8uUFC4ZXbZyYOyeqSZd7yuRR
rHtRU0XD202I+IozCBAQI8RXnELDRxrWw7VpBvWtBIfxKusuuyjMIoU0HKhvviO9i6CtoL04rmGs
hdXb3yQAoVcACYMDC7jsUHcH3lOideOuMtvVauPFC/BgGhwnwJBvqwOPqr+JGJDeNRL3Jz4sCdnc
CRrzhvBX5yF08/ylCPWD5dMVLRpOJP0E1xFSX2ghrpV1ej13w/ScQ+hGkU/vtOM8BWjXpfU+H5qW
tp70+ybfUQZwkTvMR0TcqWo2T0mEIZTgZstk3jAG8eU0thK8F1NX1oiw8HZ2GLVnwH80vjD6Fbth
rnl08qLPM6TDbDYCQB+ZXrApL/ragefMIyEuzc6lYee2LWBk5YbPHTBmsk518wQ0v0o25EpFxz7X
5U3EjfJ2jtc49w0Dwmlr5rX7wtHI6Vd+nE9fE+gcNFeyyk0OlZsvQYbwF6YdT3PS7KGPLp1BjJFq
7fqF+gz2i5SoiiP/WRjYw71ql53NV8M+nA269gbQxlPoTl+0TpfYQi7KitKa94QzEt+AYYIlFCgs
tlz62CNzHNjq2Zy96HAIaFm2pB+pCamIZZ2Tlki2hoYTrPY2WQ2EmtDBFisMIgw8bH5xZ7V93xEm
41jFtgptcGCd5ZY4ciIcdLvGSr4GjYMn2YmlWGdhiwfOhTeyzbOg/qoR9LHrOhbbP6Ob6Qy3ZLY2
h1Y9EU7D9pGEFG+5DvL0oLPUfkkyYpEm7RQUuPNk7ac+L/bIEtU6S8CqK3J+GeZ5xXEgu7reugzT
rhWpkyEzyI7dpAmar3NSWRzxhKEfYVXmQJc5TZRR9c3uLf9MGo5/SlBbXQ+zbQA0d6jWgLvpi2nq
jA2zWmr8iUA+BePaYNq3p7Yh1ZWqufpWe71NlmKWxNeRJ68y5r57EdYh0u8c47ZojPGANSXqd8zt
o13ROM+4AqcbA/70V0PR2rGwKwEiLV86aSf3thtlpAkPpU/z16mf4BTDQAhL6zIjOvcmJJLtb4QY
i9DiZ8mLbzqooNi4BcxdZ5FP/KBYiFLTJSOq9paanuEpFfO1q+AiZG0Vs29zVEWqbiT3Zt+zlf5a
MOH8lVwCCQpT0EUpbHnv9D2Lx5n4n9HbT0SzX/mq0odeN0wRTMb29kC+XUBNxmDcTPqXYWZL0V2X
76o+xRnDnU0rYEiel9PsrLBDZQUDpmJU9m7gGM+8WVjXRUg84krk5OnQQJXzQSunPA1OAsekgSIB
OXY1SHqDNkqtbN0NKchbyJgVez35gqDlxD4fU2MVow7aqCWlodOdwwlF3o14/lZymKzrOlZfk4Ic
CCxGmHQMFvykJFACV9wilRo9+28unXivsSYQBaSA79igrekOusul/eG+5TxKXD6H0zoaSuoG89pB
cl1C4ZuOhYVkaZjQZthwgZkRddMZ+VzTzs9IZOVhgs0tNkEc+kBEop4UvS5X28SHnGKCIyIjzjgb
zY56N0s5ANtJcigSNLO/vvuLkPT9o+dLBlokGlnoGbxFOffDV4jZS6re1/7e1FVCieP3c7b25jE6
w/B4Q+iV2vRszutpaqKTZZrdKxOv7qjNRa1Hw01aRcorNoANLNBt/Pqv+7Nsz0ecqbxFwe6jTH13
fUN6eMpSuQ/kjkYVo8jQP4cWq//mY5YMmz9dBB+h9fIKsLRb7z6nYmDsNEHl7xl/Tinbt0u266C7
zThm6ouggGeNTKt1YQXFBhy6uok5hI4bGuMEzLTCvwJUliKb4WWpZJFftXYHNz8NZqAnsXlXtWnz
8OtLY72/NqzXpiXlEnoM2IKF4+cbV2f1TEOCZw8/NIvCLAq5dk2ag6C0Qc5Rhjz46VVpxiVY4QVg
nAtzHfVZdJqcCYq5jqcXiXvlf1h//aP8+v9H/PUfQvJFQ02+A6EKH+ljTDevsOTaf5NFlt8u6Kj2
rvzv/Y/+hSz563/oj1js/yak5e0Pe/urf/XvZM98ue6F3G3b/IDwFTGvWpYrfth9srII//i1639A
pWELf9GtLj+sEIR4/3Cd/l9X4tdf8vsl/fX/5ldf4PXt7hxfQMIQv4CA8qdk8f/qRbCsD54vLCpG
3vLlh3/w54tAIAz7n/P9t8uvf6+L8C/sDr7Jf3QhhPWBJ8FD9P6XF8ITwHwsKBUm68nvdQVc37Is
hy34H31/S3wgOM+kOmRB/eEJ8MUH2nJCMVH6/hqwR/yvfP+vZVe0y4oUxmXxo53DWlwM/5nv/u5f
+I+VQIgPGCxQ+9p/WgJsZbt4P37bpx85ryuW/MH/zAV4fslJKYmbVsdfW+7yv5dCYX+gf88ub3N3
f7z5Fv+9oP2FZv/t57dbA//1+n9/Ktkkw9fy35vLf2Ez4Aoo0EOs9sQzLD8/Pwl4gaTCyMd78P3X
vCT/K2/Bu1v4H5sBqiMOg/94GWBT5HmyGVkvqwE/7/YD9QFnkMTD6/6+18F0qRf/6RvB4QAXAkGK
Py+Hrv2BwzxiEfePN+K3exAE8uN/+uUV6yEOE9/619nn51WBLYGdECPNH+/K94v9G52MLKn+6YJg
yQ+ulJIr8B/73g8rI6dDH636UiB+fxF+v2vA1oA9lnXsn20N7gdJAwZnBs/98sP554fr4CveB943
kDTffygRf6+FEf/k9yPbP9gc5Afc02+NgO/X4OdFkc2Br6+Ij/7tzoZ/7Aq0rv7ZQ+B9wHGGdQ5L
3dvPzxfAdT9g6cBTLuG5Lz+/3UNgcXO+r9T//afAMj9g4PeY+77bEtQHiKGoza0/Ls5v9xSQHwPJ
858+BKyInIb/L3Nn09u2EYThvyL00CMhUpRIomiA1AbqJrEbpC563oiESVuSDUpqof76PvtBhkvR
TprxYXmTJc8uZ2dn3vnYWSCiOcmpl9nTBFkazZccVV5xQNc8wWFFnRMQq8NVBEoGKTptOMJH+Ryc
yMkdzvNZJgRnFrQs4OxLFQLeIqdQY7yDSYXAIXh6UOpz9pYN4SkEGmjaSX2/QkiKKC4ooNVpiYFJ
zEBP6ZyICV0FzBPeyy8XhRQgLxZIelYQaHU6f6QNlhoXmL7HoUoA1xRKVeIittqg94/P7GKC4o3x
n0OVBGYn9RbiNCI5kCa0LZjUBSBEBIUkSrAqEceeMLAOf9CeJ6F4RsoSNkcB9KJ9iPMORpsDTA1W
SlERlmPBWYmYewOkppLQMv2I4IA+1T7UjwCFNIF+FhxCiPWspKYRxbjIiZAs3aYf6YQ8oic8faA4
6mWe8NbeRJLEeyBBLYC49JayL+rvgWIR5fhUGbGk/uuwHMeU/SuFCHERpSQU8gXREvOMhEF7z5SG
E3u2T3g7wgoDaydzIImfElKKCcz1qz1QCYVWFSSagIz912EJA5HflV2c78eLKEQiMjgOY4WY40Bm
tOZYWt0TUiDN5hek24DoOu2yiCCNEiwmubSaJ1T52HUPVRmKGbCiy1ick0aZRMtFyr0f2Axi6/YJ
ThAovxK7DAnOMUiL5jPOK/QtQg4TaHyVYi8sE4JThkQ35mK/aR7Rygy/OGGNByowW0YEkCh7nzt7
GNxW0FUA0rdPViBfOsbRacyuMYGIIRMABdqhJNscqD3UjQDFCBH4T5USrsYkMsoxBxlJOMLJlkfh
xQ9QZTTAW0ilIc4ixGBFf8WRh1BElJzpWgxnFqwrEpBddC0kZZhICzsZJPp/eZsgz6IiQ9WkHVT6
H3rwG1jUF3Nd1M2mNGVcTbWfqvZ67gdd7dL5965uSRcn6aoM74e6qsuObZPW+vMbL51taqsGX3a1
VmYc9+/uBc+H9sbq3qr741VTtapd1yfzxclN80ZtKQN7uyvrVs0+tqqs9rVXWGKyiF8m9PMP3nQH
kPhF+nSy2A7J2gStlOwvTa3aIVmb55KSvVLtSe3UkHBsQ6ViyjRuWtdqM8lpG4uTDvFObbfH2Y9q
+/TT7L3a017O4xAhKI1hpKO8V+2OOsgHn0k2kCamjZxuRoRN5kpK+IN62Neq/KeqnjoOmF1q4zxS
6teqrE/Te8hGVKQD/F42TH84cwdIpYQ/Hsvjuq7a9uQRt5WVcuK7e/XZJ2wQpJTwJ3Wv9gduIPRo
W3wmpf1H8/DQeArLYR4p4Vu1bTazG1Ueh7N2jrWU+J+Hg2qnVItL+knp//VyK2lTkztZt9xDhJds
xLVCmaOwDq0n4y4CJZ37r8d7qB+GXO+zgGLaj96M+0yzlC5WWW3VbsYlm7ObZv34mdX9bb/h495/
D1f7Kh6PfmDPm6e+lEY6zHXz72PrwwHyBLqEE5AvJX7bNk9HX4IccQCmlPilKkFJZjnUHYtxpf6u
Nk1H19gS/SKm8k461g0j6KUeUae+UfeslVK/VjvNp46Qm7om/gpsuq7uwDjq5O0KW4Wja2ulc7+s
NvWY6brsk0SmmHS/3y4bT0Pb2aexfIgLfWdug/T4MLuvXJW+wkVdq8Oh2Z+NsLLX+r7C+ho78/Ll
v0Jb8A5T8Ozlwq8gQrcVW+tujPG/ePTSRfigSvjTCYveXfoGlLP8qnSYaX00e4u9uHxOkqlxp4Qt
p1Aat5sqnjj5qlBP+Zv9IaBzL7Q73DP1b76LrX+x3lSqffMfAAAA//8=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 wise Sales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State wise Sales</a:t>
          </a:r>
        </a:p>
      </cx:txPr>
    </cx:title>
    <cx:plotArea>
      <cx:plotAreaRegion>
        <cx:series layoutId="regionMap" uniqueId="{C60729AF-B902-4D96-A940-B855394D07BA}">
          <cx:dataId val="0"/>
          <cx:layoutPr>
            <cx:geography cultureLanguage="en-US" cultureRegion="IN" attribution="Powered by Bing">
              <cx:geoCache provider="{E9337A44-BEBE-4D9F-B70C-5C5E7DAFC167}">
                <cx:binary>1H1bc9w40uVfcfhhn5Zq4g7MTn8RzaoSJVny3e12vzCqbZkE7zfw9us3y7I8VeiSpcFoNlZ+6WhJ
RCXz4CQyEweof36e/vE5v962z6YiL7t/fJ5+fZ70ff2PX37pPifXxbY7KfTntuqqr/3J56r4pfr6
VX++/uVLux11Gf+CfUR/+Zxs2/56ev4//4TR4uvqsvq87XVVvjHX7fz2ujN53/3kd0d/9exzZcp+
93gMI/36/Lz8orfPn12Xve7n93N9/evzg794/uwXe5y/feazHMzqzRd4FuMTwjBViMjnz/KqjL//
XKgTwonwJfNv/qHbz3y5LeC5e834ZsT2y5f2uuueff/vj8cOLP7xU91Vq5uXXVU7285ffnuZXw6d
+T//tH4Ar2f9ZM/fti/u+xWYWuhyrbu+1Z979OvzsLK8ffAH/6a3Edt5FROFpbr5d+h0euIzzBXH
+Oa37NDp99hy3OXfHjowGl7qt+d3zKv/LzH4rfyyLbbls2355dlL/bn6C2h63uXwv92tg26YcPCa
/y42+ITDVMfSpwegKHwiCcJcEv8HZjfsu2GCo3HHwfrpYAdv9+vz34AeT4hIqyTZ9r3u4m2bPB5q
GJ1gziVVDP+IU3thTOITnyIsmI9vP/MGtYdacxymw6ctXFbvnxQuMOWSdvvsdbv9ct09IjIQ6wRj
DEn1L97sIQMLjOKMIqboDa3IIUAPN+s4RPbzFki/vX5SIF1si8J8i38vtl1S6PbWWf953CPkhHGh
GPPRj/i2jxM7Qb7gnN/+mt9+9A2Rbiz7X9ui/j/PHmDbcbCODmIhdvHiSSH2W9dti1tX/ecoYQ55
GiVSAZ9u/v1tkYIoB1Qjx9l0nzXHcfn+EhYSv717Wki0ptxCap4/fozD4oQpAqgwdLP6wCqzxx3F
d9whgt9GQIs7v/07lt2B0N+HsNF6+6TQCjQUUY/IG3YCwU0yxMjR/AB+7SvOqQLk9rO6e804Dsf3
xywIgqcFwSrZQpH5uHka8U8EVhDC5C7Jhn9QT+4xRfATIX2GBBM38Qty8H04HmbScUz2n7WAWZ09
KW6st9BuuKmCtgDPs7PtcJ3rbz9Y/yiQ1trc+u4Rlh3/BGGFKVKHRZEgENl8ipn4nnZbeN1hKSRl
zx5s6XE0Hz6yhfX6aWH9oe+37TbbUfHx4AQWIoJ9qJj4Dc3kIQvVCfYZweo2x7D6Dw+06ThwBw9b
2Hx4Wrnd+jpP9OOhguUJp4QoH5LsY7FRnCDEqIBF7AY0K4u415rjeHx/zEJiffmkImJoUmBJ/4hY
QBdIYY4EPdpPEAgSPuFzAOQoFg+w5zgaPx608AgvnhQer80XA+3ytp0fDxKETqTCiGOIXMfooU4E
l1hgevPbXWaxnzo8zKTjqOw/awHz+tOTAuZs287b8hFb2VidICUhL4A14jCRI9QHLKi8gcMKVg+w
4zgUPx60cDh7Wrn122267XpY1W8n6SPkaPyESUogs/7ucihl9hEhJ7CJgxQ0sG9ClrWoP8ii45js
PWqh8vZpha0rvVTto7ZryAnxBXQFrG21b5sJ3MfKP971fIAhx6H48aAFxNWfTytM6eK/1Koh6ERh
wmCv4PgqIk4w4RiRWxLZcevfMOw4Qmd/G8GC6uyJtaShT/PI5QkmJ5xxKDhvQ9VheSIZdKopFDD8
e31iFZ0XD7HoODh7j1qoXDytsvH9ttD5s5fbL4/YBIAEzEcc6n15iIeQJ9QXPpSM4nY1u9kTeJgR
x5HYf9aC4v3T2vB8sW3Lbb/NHjHpQvREIGi70DuqE+g3Q7cTep3HdwEeZNFxWPYetVB58duTWmFe
XLfb/DEh8U8oVVIIAdFoP+3iQA6JIV59L+qtBvP9dtwBxHf7bRSeVt1+uf0Cva3bqPGf58CwiamQ
jyS+3U1Wh2DAPg20TyiUJTdVibXZfL85x8G4fc4C4/JpUeLVF90lj0gJ7J8wRHxKyfcmySEYkp5Q
LGEz01c3YFgFyf3mHAfj9jkLjFdPq0C83GYAxpfx+rp+PHrACo4FB27YKzgIziiG0lBYGDzQiuNA
HDxsoXG5flKrxTudZfoxt/EhEAnfJ5A03RTjFjUgoxKwTwbbkUe7J/ebcxyR2+csMN49rbb71fZL
Mv8XlEpQdjAiYe+RfW+goMPFQ55gKRUn5Hv/3Vo8Hm7WcXDs5y2Qrp5WWfhtm+e/oLTgN+U7+i60
sPaPJSw5nIOS+bZytDB6sFXHIbIetxD68LQQutpCnQwqsr59xDUfqRMKEkwJS/5N5LI4tFPCSEVA
aX60CflAm46jc/Cwhc3V0yrfP153/bPguoy3+eOt/hDfIN1CzBdQp++VKFKcKAFyc/q9WlRWEvBA
Y46DcvCwBcrH4EklAVfbUtemfURAoIwnlMNRgKNZgAK8QLME7ePvYhhIEvZ3tB5gz3FMfjxo4XH1
tBorV9cxqPm28yOGLwytRRAnISJuuXDAFLXLn2GXEXZ+f6RtB4g8xKI7MPnXozYqT6ukfwmSpN2R
jNu5+p8X9aB5hZ12CQ37o8pkBXUkh7QNhGM3/6wu5EMMOo7Jv560IHn5tCB5fw2AxI+67YvECbib
M9AhHzAE5Py+r3bnML6v8PDrfYY8yJTjaOw9asHxPnxS68hrU6bbv2798p/zA9RckmJQouDDdV2w
E+g6SmivfF8/rGT4fjuOA3H7nIXC66e1mr9vd4v5Y64d5ERQ5sPu4mExD4sGqIgE7Ch+L+at9OoB
hhzH4ceDFhDv3/6/pcPdpy5/nDhdwwbI5ttR1b2Dlz//7bd3hsOz1qPfo8kNaw6Ovd0S6vzLr88R
grn+4wDsboiDKHRwavXH31+DIuPX50oAa5AgjEFqBrsoHNAcIR3/9TmXIHUB8R0IlBW09H0CtU1Z
tX3y63MiTiCrhnDIITMgUPzAJkBXmd2vQNHMfUitpcAC6KhAYX77aq+rfI6r8ocfvv//s9IUrytd
9t2vz2Gc+uavdmZ6GFFBoUGxS9Hrz9u3cOQY/gj97y6aoirTip8laK3Yq24A4cWP9/83xt193t64
CuuBd/kkNj1L8iRYlnn+mGA+QaboMjygsj98KrxsHqdSbJK2adu3I1/8+H08LdXXn48Pu/JH3YIP
x1fFkkmTRXyjMOuWNzUqlB8kJGUogC2AAgeUNH10+vMPuwsDgH//ZTrAPh3jkm+mjkgSSJ/EbVDN
XIL24mfOgqh99GX8w/GFavw6VTPfGFTTK4RGWrwb/dTnl7Psyyn0xMLboJibGgLAzz7wjheSMNP3
X6iWfj2I3QcOuRLTRZWYyKxoZxK9+fkH7AY6Mmt3Xef9D5B6Gf3eELYZs06MF3wmEV7VWYeTS5Yl
Kb5CJjPZqumachaBn1PUnPplMrRQzf/sBdHOdccM2Ll6b3rXougy1s1sY+J4aFYSy1AQ9LXOSDNm
QROPQxGYWXiX1RijbGNwVcky8GKJC0gBf2bCXT7ezdw9C/J4LoacjeACidmKtNVXwUZ9z/vdNbgV
FSpg6ijnnm3muRN/+NVcBdFg0ldupu8+dd90mWrekZZtMqL1tQ93IlyWns7Mym14KzZU3sjqJmFs
k/di+B2NDQ2maBFukUdakaHNx7SuccM2feUty8afvKFd87qqhKP5VjTAU4zknKcQDSpq0tXM+USD
pgEqrd38Y4UDnM5eWXW1F5bVLPjrDjbv+t+LvvfuiZ13TB5hsb+TvvHHiclwqVCxmWPqtcGks669
x0G7SXiEe8Iiv6oymhs8R2HlyaU4HVtUD5t8nJFeNzqhyvFjLIoTWkVyrD0R9r3B/VnJq9LfLCXK
p02t+3Fyo5qweNxUQxORqZBhjbPlfdbOyasSttre/xzru3xlEXnMJolGSDtC7E16k3etIJcxnavm
Y8ZkNt3jqrsQ3/18j9CJjOtMilqGbU7nc69Y/FcqRm0e/Pwl7hqeHA5fRXr2wTk8NKLBU+CnE/3E
l6reuA1vMdoMooIWAOfhkAMCfR4XG2o8UTtab/HZaFLO+ZzKkHZDBhjMcvKCzp/14vgBFp8z5bFG
TeB9hYqmPK8RK8dNm4plfO3koF3iug+vwDPpkDfxUHWJ/l3Irns96biZ77F/N9OP8JlbfC7UMLLU
xCIs8q6J3oqiaMzvpFmUf9F7iRJvINcl/NztXSxWi7mFczIgOAtrQnt91i9kUkGSFaPvxmdu8XnS
c8N73Iow6+KanncFHmSQGtretzbv3HLMXRal5ziN/WKE+dREc92u05gI8brwloFfxH1UZJspxnP5
R15I8qcp47G8x3N35TzcYnk+xZGolhHibi7z+iLxukhAZp8pSOtkP6a0D8o+XYaVTnhdnGbTEos1
pyOp3g1+z42jg61oMEfcEzLzorAQnlkTPYpQipzcMxnRjpbH3IsPJzsb+kk3uFEh8Ze22iwoGvoN
i5YlP6sVEfOruCuqr7VHx+KMLrJkLydCcHmFhZTpHzLDjN1jyh1hj1uBQ5Ypq6tR07AWUUdWfFHX
9TSNjVvQ5lbYyFvC0TylImy9egzjHtE8iImMvzgRjVlBw6CWyzSNaRjXk/zEYCl92fle4RazmRUz
GhKXqecJFbIcKpmVQbJYAqPbubtnlt3Bsp0CdT/mdbqZGZ5aGfbzGOFzSdvW/2uqETAuwYlfBaU2
dRHghdfx57pYOuwGC7PiBxnLHCZRy0Muo8IEdYO7IpgN9RyXC2bFj4UuWWN4KzamYWjD5yFeL7zy
1m6wW0GCR8ov02Zaws7EfbiUIg14W6f3xKA7KMEs7oOGOPEmWBrCFOtihXuUrqO5wo6TyqI+VD2V
RLpaQgx1Y+An6GMZ0/uy1rtMt9iMeF3SKY+XMBZzf2Xm0odcoElQ6jhvLDonqelr0s5L6EWFOsfD
lK0jImnoBCu12EzqgdV9BqP3EaarkYgu6Aqk3WynFptliRc5CIDV63GyyogZAp4J6hZHqUXl1Pda
f4y6JWyQzk87VcargdHl9Oee2dHmyHpBLb6WEUuWBXljOHrsGsrObDilfVaXYT8K7vgGFmXJIIYy
zaIxJEDct6qv0g2iVeZWjlOLsn0JqdC48DGsKOPncBeJWadz6RhuqEVZ1Bd5JJfUhHGX0xc6L8RV
PeWOpluMhYU6yjJE+rCp0gitWoa7lUimLFn/HNw7SEst0rIo7jJvgTZPXerpIuvj/tJEUe5IKouy
0B/1BmTS/rQ18di9I6Mv81eslTxxmze7/YP9RSxDemjiAU+QEpplldXs06zm8p6Jf4dvdgfR9gdn
qZdRKaNh0+QJCkhncNAoZRxNt0hL6pTiKJUDeN771GLI70o1RW6wEouzWb20ntfx76ZT3OCADdzV
dJutTEZGJmjYqBGaxng3eufumB0ce7V25g91lHcw+pSqZGVkZgLOcerodoutCWWyAm0pjE7xdaNp
fhrr2LGzRSy2ZnAzqtQxDK4WU4S5UC1UXnxyyw12myj7jpl6IqJ8zoYN66MxmNCAA1RHvdsSRSyu
FkmNy4r4ZlMOSxmMib426YLcvI4tnnZL29dVMppNkSU04JR98oYOOw5u8dSPWEvmxOs3ovHLdTfp
bWeWznFwi6ZNp6YUMmGzSblKAp7qPDAtFo6jWzwVJPVi7SkwXRl01cH2yOtIxLnbFhW2eDoZiksK
I4cLgnt5g6WUnK293pOd25zBFlVxM6nC1PEQzrQo28AjNQvrEfefnRYnbHEV6Qi31VTAyhp1+YVK
O7TusnTeuI2OD+lk2qgm8cxM2CvyJ0rxm46SN25D20zt5rSYZ68PdeK9hPD4acbCsVeILZ4qrQuB
StGH6ZjItUnY+yqLKjdAkcXTMuu8VkljQk/3epWn4lLgxneb7Dv9y378gm3hse4m6W3KfPqiZ/QR
swL09Q57RchiqdRj7MF6PYcwbNcHC+4SHswdid1CL7J4OsTMJBlt+xDEbf4ftIc4EHR6QW6ZBrKI
apoc+3lUmbCo2mVdTeKvRNeRo9stkkZSN2LQrQnZ3M6roqjB9Oy+ndfdIEeKg514YB9TVXKqa6/o
Q9jtV1eyi9FV7kX1RzdYLYriHvdt32qYjkmUBKQY/xBSO0JqcXShlUqjJDNhywYSIDl9yhv52s1u
i6N0pNOoCYztpd17auYrRrsrp6F9i6HVGEVxT+J+40eet/LS6FIvvmN/wLcYilBdi8XD3gau/HtV
zOKTbOfcLbT4FkW9BPL0tgKf5En5poqr06hI3CK5b7GT1uNMJmjgb6plOGtH/IIytxXUt4hZz6zn
VQ21HS/iS1lNYdlGbtusuzuz95mj835KjAGj6+LDMphVKn53myEWJXOVtvWSAYg0yf5qJ/VGLtwt
Tu2uhN632TRDNs0j78O5S9H7Ze5xmBrSrd0MtxhJymgqU636sPNASoDL7ExF6g+3sS1GZrnuGBwM
9zZMQ3br+XxLFXFb2EC+eegWmNhNk/uwJCeaTwHrqLdWSgxOxIETiIejy24QPWWDt2n4u7ZaS+hi
u/iEKouRSZw0tEnmPjQSxBwj6eoANfy92+AWJ0fY75rnMuo2KKnPxhz29huS9k4zBSSzhy5pjfEz
L4fBZc5eE1N/1nRuHb1i8RKua5r9Rqpu0xbkNYOxJzO4jm1RE41aEDIhaBtj4l8aGacXDZ24o1cs
diYdHXLIZ2GisIUHi59+yHnilGDBt10cenxSho6ZAuZPZO7TlU8jXq0xZEDaKbRQZRG0HgsawV5N
H8a03nrj8BE2Hz44TUVbrDUQ4recgF+Midm6MZkOCFyH5pRHQEPo0DNtMgjoR09g+DS9NpV/MQ2N
I0OlxdC0ED4VCelCmZGrHASHG7hGAbt5XFoMNXELmksz9KFf52+ol6/SNnFKUqi0+cm8co5J0YUY
M7waC9SuEE2/usFpEXSGHYVOFn0Hagb+Ke6mCy3YO7ehLX5ObR9lEnttOKN8DPJKNKdlkbrJMKgt
rKrYWKoBtEIhbCEt63KpXgrS3acx2L393xNxKi2Cmhp3WYLGNqxAa5MHnWm9F97gz2/dPGPRc/QI
REVqANFh/tJBBjd18i+noW01VQ8LT1LzqgszHr+d6vrcLwq3eWgLqYZIZjzNaRsuQ5NshjHGay8v
P7vZbZFTLzTq2inrQpXUq4zOLwt5X9q548kRMG3J1OhBP3ioRRsmxcBM0AqeXjW8noIxxWZeudlv
kZRl5VRmFWvDXJM/84R+9OrsvdvQFkUnUDzmXEQt8H/ozoauRQEaqNtWHRUWS2OcMN0SDIZT9LEY
vDKgXv27m+X2Gjo1ddb6SRcyrOm4WYiZaVDKPMnWbh9g8ZQmcSyNzGFKTt4bXeD3unGrxamwOJpr
1kDBDENHs3rT+/pVRLjTNhS1BVK5nKOiGeY2JFGBQ0/i/g2KR+2k9IUjaYdLKBaDzwYNMzHylzmY
2yYk1FGdRrlF02KKvH7qkjYsh9oP/EGcNmPs1h2GUw+HlvctNYYqcDmExxfDjF/kbHLjELfoqcY4
N2kTt6GI4jIQy/xCtdpt34zaSicFs8SfcNaGqBpeE9Rctn7vaLfFzlbD7gQfvSbsuPyoUfsmzxqn
Io5yi5zRRIssrtM25OCZQIEIPWjmQrrFQ1uN1JO08dJKNbBvkzSrFmdvjKc+OLHeliL5PtRZJfOb
MNakSIMRGhUb43vczTG2FClNFajS0hl4o+ZiJQ3nb3PtL26I2lKkIWU8Aq1dEy6qxSvU0Zewkrrt
nlNbhmS8UlZsqmC6VIr6GcTaGa73CaQaMqceDuzwH3IUtMC+iqcSfB8no1iV0DwLo4g2bvsI1JYb
zZkxsi2iOpRelzWrYayLr0aJ0bFoZPTQflRgn47Kq8M2mbt1EfM0AA+xU6eZaQuOhJgm6Q9+HZqc
45XPQcQO39biGB+Zxdg+BwVeR8o67KiI+wAtONtm81TGgZv11mo66Za34wS+qZK0CnRffJhy5Lbm
MXs5xdVYeMKA30tZn82d352OeZWcOVlu640GMpC5zsc6TCO2fPSrKD6DC+zrzM0xtuCIQJxkeAZY
VRk13akwktCARRVvHD/AWlZhMy6rynoAz5NuPG9b+SFpcrfePLUlRyIrMGiM2zoUtH+n4+7NmPXv
3PxuLatxNI8kz+MmFKX6s6xGFCRwDZujUyyqNtAyl54p6pC0qfxTwKbCmcmKwXHKWCtr73vTvBBW
hcBUFXCQvgTe7ImNm2PwYZhpZw/26HMYnQ2zCRiqL7LyPhXTtxT0SEFjy4waPYG8TuIqHHgWRwHs
FqcQbISeslVcqDg7K+p5fGeKLj8nHfF42CdJw97DETfRvIb+X9e+U6LgZxnsS1ZnaVZSHohcQzM+
nhrpj8FC06b9MDbYMyt/bspsWyWJ16w4JJZ4jRj02jeiNpNZ5wi6ZCsOu9TTuWk8mYZYTAk9j6p0
nFfIh27CHx4oe+dTRNJOrImYYMwx1/1yGjcq6eC0HV7MaYHxtKy7oSDln5OgNHrdU+6lf3WINU0o
F6yGsJ3gfdd1v7BN6g9MrkqBUbbis4jNWYyqWF1yWcK5ML9Z8Dv4ytMxGDBvz2vdtUvoV0rOp2OR
D3Q9tDRmm0GMFFrYeTLQVZzXRQX5rFLzSraaiKCodItejGWUqvOcoJ6GC3h7XDGSDefL4hUv23Lw
6Zr6w7AEadRGy7scpZVwy0KoFTCLiRqeGVKFnCUVdH28AMdEuVHLVnoRGs2QSOZ1mPDiOqLZu0ho
N7ttndcAOzFTjsFuZqKwU/lFxJBbc5BYUZINoExB0EEK4etqpyDyVBaoHFWOPrEym9aPCc9g0y6M
cZoGU9Z85WnrlvQRK06mcLx1KIVfhWY29Us4DabPKtIXbqGMWIEy4do3JeZdGLcZvaSQv4Ly3/Sf
nEIZsQJlW8TDMNRDFWYyNr+3slmgmV/K3tHtVqRsSt3DMRFVhQqaygHD6WWyxG4nzagt8vKBwvAV
YHUVzlUdFevKH9NwanztWOXYMi9UarR4BGYkjws2bXBXmiUQHsuatZPzbalXXzRj5CV9FcJG1dex
phfM69xOdMAdqIdrVG3GdmhmUYWJr0BH1ndiyldEpfirm+0WXQfWLGQwuA7zRi0yEFVDYI9dYuym
xaDYYuxYlznypxgSBPg29MCIMd1orR0TBFvvVYsxSpcYlnDYo2lXoCjjq9ob/dDNORZnRx+OSjNd
VnCqNs8vOBlYH/Cm5W76fmqrvbq0jEHIVEEYLo24SEri/wk17ezWCsYWacVUNEvRQb4KrazpPKKR
CYXfC8dJb9UhmORG6d3qlOoiXnVjEwemLwq3gGNLvlCLJjNBnRx6c0muE1CbXy+FKdyUn/BNdYes
YpiUaZJmdQjfcjt455kq0cqPxpHds3d4x7k6agu/4GxrFPFcluGSI9K+rzM9VKtIlLhej13lvYcD
Zy89T+XpGrK4TK1iBcXoaeIxVrmhb+vD4FAw900K+ec4N4lceUUKF1AUSVnnbmW0LRDjPlmgZtlF
pqhH0YtCx3DubG7m3nfrTtkSscU3LRyvxWUIl6zqLJjGdKRBmtHBMcFCFr15txRtieEDZoNBtryY
j6De/+wUOmyVWN4Xc6/MUoZ1W3arKSZfl565Gm4xO24W1HWZKELIbU9znF1g3Lm1AL4dodyTohee
58cj3CAS9nToVplHYathXN66OcVKl/skb2M0DmUYmVZuTILjoGDacam0dWKj0FVZAqKhbifvryId
yefWg+XGyXZbKNaltKxoiYoQcq2XYlhe5E18z10uu/l2pFS0dWLxBPuMvK3KsJtwcoHyVgaxrka3
RcyWio0Z13LISBGSTFZxkErZXCTClIkbTW3BGFVTRXjpF6FgZbpqlDzLKJrd1gFbMtbWZRxHSpeh
osl42bUFXYk+Hd78HNNdZn/M8VbWrMZsHkYE63u+0AZSfr+L1Sb3UVVtOFR1pVuOZWvI5MwjyUlc
hb4hfR0krE931PJV5bYW7+453hepFZ7umkFpmJsMvzO9/zZGkeO0tygLN1n00m/BduiusbVuoZW/
GFQ6wQvXaB4aXsJk9DJQBW6QaKO3w+zV78qEuZ1mglu1DkfPdYmMj7t8F4Plm7ogLOw1k05OJ7aW
rIbugh8VZQ6b4dCVqBr5xqOxdnSMlTWbuS9nM+scFAJwhdMKDh82n5ZcVYPj+FatCxfSRFHdt3m4
tOIv6B1dFSL5+HNSHY9mZHe72f5kpIMPu9VwQhAOrVZRGjSdGa5H0rhdvUGUxVkN5VuZRDu31zKC
hmMnzwvOjNN0J7tv+N43vsKpmZYWjI/iBNpOCNcBXKnitkIRW1Km+CJm1kH/DY09mtelBj3CKi3L
dHBqvsCtF4fmy2GMashs8xAlfF7L2PdfV3Ce760TsraqbOYaOlxj461jFE/VReoj/yXGNTP3WP+t
0/L3eExsYRl84S2eODcwdbhhxasGodKc6Wxo2lMoxAw+hbv0eLduWD5Vl94MVcFlLdKm+ATf0UZP
DcfLuaDezAK1RAZuV5i9LHtVlGzCq6JpZr1a4iRa/qqiWZvTsoY1d2VYOn0mBaUvhjrtL2adDKck
MiMMAXdgJIFfaLq8TxCcb3mT7e6peF9qWXdrKNjoAr9tx1Xig/LzZVon3rKGv+70FcFRNTglksQW
xIGuscG7A8mbOELpy0Fl6hJrHLstsMSWxFVexirojmYhnvxrjps3CsWv3aaLFWOg1pwLj49ZSBbQ
2eaYnuOqu+8ijV0gPDZVrChjjFfESzdlYVPDXR3nbbfk41rNoHpYj1AhxOdc8Tz55PYmVsxBjYLv
mBtYFnq1xzc0G/PTpc7jD26jWzEnmSMDNSLJwqGiydqLlo99iu/z087Zx/xkpQbIj7XJWpOFPDf6
Haiq6SuZxNN2SpF3T2fzro+wgo4fKRHjusk23UQyvk76pm10MLTQbD/XI5xou6eovgNyWzUH8oTY
DDyPN7Hus+zUsAmBOszLN7pYJF6Botutq0RsEV2cQO8kanNwWok9ELrxjxCIHBew3f36+0uMBxeO
QCOgzEIE23E9GU97gu4J0HcgYYvoBAEt5wJncNdZ3Ij+XOUdO62kgn1/Hg+576QuILuvAdp/AQZj
c62FB9d0wEWCcNY9/kM1wu1oK9l9Q9r+6N2sGq3nNg2FYP0paK5lECXIrViBm9sPRx80tCKJQUmo
qaSn9TAXa6m0Ux1HhEVkn9coz0UerdGgL/yIBLTijj63aDwTP++qHoZeFrqJVHNaaOxUHxJbQzfD
rWu6U1m0zjR+IZj3ouFuXTxia+hAVri7CFdH6zodm4u06/rQY+SdU9i0JXQRE8kwEw8mO4q7TV23
NJhVTk/dRrdY6qusjZjv6VDorn4BqtePTTy7XQ5LbA1dzEXsDdjoMJ9xfmpUX575Te4mRSW2jM6b
J9hPKVod6jRt1nUiLz3Rdhs3v1j0nFK/MR2p1LovqJ5OMR4/1G2WuTUV4csuDvmZVKpvclqqdTk0
L7O8CtO2clvEbSndnExTXMSQSOW90UFpSn+15OyeyLt7/SPLrK2kG0Cdv8AJPyBRN1QBqMZWNYcb
hd18bi2wC1zS0w19reHUUjGvyriumiBqS+UmSIMLqQ+drooZzlxkTMFBq2rBgcyj9kU1ZdrtHCSx
1XSGl1EpGqLWxbjAnu0bUAHc45lvrdojfre1dJQvCC6nipMQzR4ZXvi6YHDAKIaLQ9/DTUlVqJla
SCCaoWD/l7MvWZJU17L9ocIMEOqmgHuER59dZDPBTjaHTgIhCYT4+lpeo7rx6tz7LKZplu4eoGbv
tVdzYkDXQrX4kW6w4zQsnpdVpsvpMFmb/6U5zbebRpCevwuBR4z0vz7WPVky+G74a7tkfXvpSSrW
U+dGN9XvWhdvaXhT33tkXXS83m3HcEDFYZ2qDmHJ5Nf7vuDNZrd+XI+tMetpnTtz0qIItZHFu5Bm
8paGh5KNEkP0esquvl+BLlBqF/xd/GpkfP3rszd8K1zj8eHbCu9m5YqlnFX+Po4foW9u46JboYZf
p/WUD5mpyJgNJRCJn+976G92+zwKhGmQxp+2vNOlSBIIuPYifd+99paE14JrmhYJ8acZzJpyHm37
pDjxr+/67W85eEUwhmRs8adEYupRjEd76iN934N56/nV25DNGMT6Ezwq85dJ7+NPlh78fWXQWwLe
Qbuw+HVzp2liqoJzNRxhiuZ9riekeFMzK+nJQQR1p57v9kwbD3/xZHzfjJ28dfsiISeHGr07kaA7
MK78Z8ir9/9wxv7D1fbW7GsNCyyzeHSnyLOjHNPRVnx8Z61SvNmndFxZQhY89UPDriX4+Hdqu/dp
CclbCl5yGL00iqynFuqZWoauq3Aev294T95yvw7IIJp+Q2HFTf7TafJJd/n75NVI5v7X46vTgJRn
U6ynPrVpuZu8OTUNaHT/fpf+Q5v4lv2lsnHJx5mIM2sU3V66Vff6HFmu7LmwBrfgv/+af1g4b5lg
zUaaIhvwRyCBMam3nLbVtK/vY4KRt35fpmu49wyf3rZTXwvQwCo5x9/v++lvtus44DgAn9GezG5i
1etlqJ1u3nfxvWWCSVOkXlNqT9u4bmfdibyEgfHxvpvvLRMsarQbhw325LtDnTM3fjmygb7zlb7Z
rkeni2MG1nMyouOVVvtQgZL6Pto/pvr/uuonHrnnojGnRCe2Gg4zlcTE9zk3QQH9r5/eFIWy2cDM
qfdLVx1Uq0rAJr9+14p5ywFbswjI2bbiPAzT8flIzf46pNN/8q3/h630lgXWkBCyFWTlE7UZ9CjX
gsMg5Ol9J/w1Gep/Qy5IuAFcHaU8Fwmg8y35Navp8/sey5saeMzyrEF+Bj/D56tR5XaAnei73X17
38e/2aeZmsl8pFaeqdETCLjDzroHlqlJvG+vvrX7Mk6sqOKNPEuXlYPM71T6zkrsLfkLRlyLjzk+
Whe4/q58iOl9hETylvmFMIi+6fgiz8fV+mgMWVEVnQjvXC5vtumQqs4fcS5quHDdTta8pOx9boLk
Le0rpSAVEa2LmoH+MEzJQzH1H961VP4fyhdshDpLpqLO2aqzm8Io6K67oNcv7/v8N8PmyWTLoNaZ
n4s522GhXrji7irV+09+gtfN+H90um/5XH0ymkKEhp21Sdytb7ZNPzmetu0JOlXeXFp9hO7RH83/
R3P9P63q//Wlb7Yvj3kzbcOi0LbuYdqrTPUqN6dxxK5T567ZR1Uus0ZcTTmRBXf7PkQ78cusDOv0
GY31MOpSHeMWL10Tk+YvQgJod1MKSutYkiEeIZQocszyMCLW0TxurgkZu+xJwZextIdqk75MiexJ
W1rPDQqhmeHVlVQuc/uXsZ1es7IYea8v5Bhh91xHNPS8reOyBVuNkQz7J1jIha0v6YiIH9h8x353
U5nJNWFFKSOs4cfbzIwM1vcamKXXJXQFasUPdHyevphco5EZ+CD+1kbjn+26FFvNQPcl5YonNFbb
FvL+5ojrzixqZOKmv2aAtnwtd5ulWSipYG33feqLUf7S7YqgHwg5j9nqEm5fQ/x2JendmkPHvZxg
GuWqEHqXjTWHcLI5HRjZ5Kckb3ZXNQIrTVYbC5HqOt8Omt5nYmPy3NP10NCFLXO8RUrAVHFmNvY4
pGsv6rQngVQdZwuqMKFFLTQMcMt9adkygb85zF1be4l+n1dASPZ2xi9bJstLkTMO3cjW3zQFR9mI
s4Tp9Q5va+760gpUdqXMEqXrVU/5j8VrVod47PzX2h+RnI2d6fh02Fyw125BZuoT8Q0hD0fTibWt
1QGNSnGWYc3giHAwvqpHKDQE3pfpe4Mf16aHbNdzCldjVGM6nY/xNjKyh5+L0P3cVvMGMPjCoUCS
n7Od7y5WaiqQJNaK5GoDqVY1hQQqlgOkLTjo8HVbTxHvcp4vOQWQll/YOImuHNkoz2zspmpme9AW
aEpM3HatLDd3n65uPAWLM+qJze06fN73vJ0ElsOcr+eBULdXc9sVOVxiu6hq9DWd+C48meZ7uR9o
/Dqarrstg/EA80spKM9RQXlPCKkkJWT4kI3CsjMMVsb9fspDBlQ79fBWOzBm9lsL7VYaHfNgcjKY
rKVq/ZmrBJoZu/HCfOJUZ6LuGkeHn+h9hMKm0cW81W6gs3sa17Rln0HPWvR5iBwyITmnM707aJKP
D1kXxuN3P6l5hWLGJnPxtGDTdqfJdDG/GJ0Ny9cu0SLNcbyNLaMl14U0T6n3Y/azGJpGxLJppW5v
Qtg2epfavpi/DYFFWsHzPoUavQ0kk7B2pkz9anxox7Ycl1H8pIQt5ivU5UdXYbqEuws6jzk+gtXn
BP7znBS/5sFux0XnJsbP45FmWWU67KRfQ4FlftuO+fHkZdqe03wRw7OwK2enVPSm+7iM3X68BAg8
8gSTaPgGiPrqRMwuLvhp+nvE5Ka7H9hC4s08D6q5WXKZ2ft1QRh2NRSkyL8LhqDy31kYmydIyJM7
jJGOX5C26HIItK1bGAQl9d4fItwhQ2I7bmEeRL4p2ReyNgpKxw88dmp6ytqmzy5h7td4SpZu2G9l
tCm74Wwf068pa8bmY7fI1lQm+gSeiEMqHUQ0miHIbzsctY8uPXx6IYYZ9QXBHc38vFLJu3PajTOv
/T5sODsDFbY7gz+d2cdFbuyXgifAVDWADMNzt6cWR0k37+HE6OxtW6eYVm334wCD43PTrgbymoRv
7edOOFlctDGGlb5JLPvZdXIwVTu50Q+lmLImRdBRQfaLU9r52oc8TWrvpjwrJ3UE8514iV9Q07TN
YGe441f0SetsOeyJm07T1ZKnhKHdMT4tAcK0EzU2/MjTGBji1VpERVaIgmCPKJfaPw22MK8G1eW6
YjrQ+WtckM8IgyOtYXlWkvE4+kvwUMl+jsins03ZLZ7vOO8PE+a5HDyu6VAC8d7cr7BuhL4igsPi
QhjhViM/KnzK9UUav9oTQhwx6TxNIde0hPZzojdKZnI8bVtLVCzbzIvjPuyuBWqxI8ZK3qZNRI0I
JVvXXRxS1pLysH2ffGJ0tHndFWxNapdumax5PI7h1aYHGW43fwR5s+o5aeol5E18IAjLeUkzN/Sf
gBzlcSx7pbw8wzW+9XdyRAfzFAGJiXMx9rjvfNPQBTzvotsfdJsOYzUfNvNVYSxPoFuwrukD1HOH
yz76dNQQY0yF9y/9nvL8dsbIeHia4XTXL+UWCwTowFe8XIKV2SUj0vln6pZk+ivvd6EemCIOa2zq
tOp+EyUOrAQNyzZ3mlvRb2f8Zftwonos3Bc2bl1z59p+IBeIaJl6XG2OgK8TjiPFauQykebPAatk
eJq7bqC3bu7bFtxmKLCwRgR8lO66wUdzawZNwBnOwSFOT84g9bDcfJzyT/hO8bplnd9/KJjGQ5Mu
824uqgX2i22V4Hxqqr0x+6chZ57cCmmgdaHTBLKq3qxIqmhWj0g5O4cdApKNZxUGCqJ7wc+l9HkP
se1vkykvMDnqmzFZP2t9zNMdqLvdgapoOvZfuDXcNMIjNU2zD9dJDUkr0i38eDxSWWiHk/iIzUUM
ePUwmmVIN3sIOJCXZ6RfOHtJfSf97e6ZpNebe+/gCdDiMTpXeoldnsKvrj3Wtlr6EOMHInclS6Sm
CXbmhcb5Vo4kDPY59ZlY/jqsM8VQKr/t9BILku5PBVZ/921wOyJo8EeSuXkeAYeFj2LEQ7w78sHu
9URW6m9x/yemxcPN9XYKB+ehRfHk5wMv07bbeQtjor/wLHr9suGZbXfLAFro87D1XV8VQze7b7vh
Of2ucx6FLuEQlk4GT4qo9vcEz9T0Ba71hfxrhvPK+GNRy5ijv4IhIqn0kA/8VnPvIuq3LhVsLpdk
jbgK1Y7rA9UeLGNZQjdeO5g0zBEcPZ78hKt8LKoUl/pwOdZl/MxXrO/TmAbFqn4/gLlqPhVfaQ5e
REWiaIYKvWjBkYg48/UmV5yyrSR7qpcn0y0dJMcZ7DvPRg5qfiTahESVDAqsv4Z58fuZZn2xPWdT
auG/izmr/FyIKXTnTSEp52XJO/JNOKS81K5oAAWIPvHsKU6m4efUDiF/xvyJTB/VyN1xnw3TMuPA
LLA3QIsHUU3cjDBRtY+NVtLslSiK9iWC+ZJUO+v19tEdYYEgGrrXPFSwMWzGisusN8+jA8ZUdrpV
y4lE6GrVGRK17CQaMk21TZscb6LvVPZYrOaa5MrctfgRoFZ2bSXFRvNar0uareV47PHrIBRck8pD
Q7X42UDcRl5bx+YHO62ouKquHZIqG+AKFyuc7lvJAyP+a77C9uC2ZcHgvud7ijKdQMBrfBlJkfhL
j5+QfljnyfMqp2ypx9it0824Y6t/p6kN2znno8qQTGJheZYVPRE1UaAHl45kx1niMgq+tLQZ3NMK
6pScKs00Vw+ja+KziNcA1MMe5N4JMaYngQSbHdcoSo7aHgWO/aC2pL2MbKL+86qabPs42TWrMCNZ
8h9RNWGrmtAVtyjXkJo5QkUzA2kv7T50t503MNYooKvGZUuq4/DSlDPCkFjtbZrftqgHvgbNyX0L
KyVdMjksruqynLXwbDV5Oc/FwO5EaOPvAuqf4THH1tE3x+AO+bgkuX1JAyxe0QIR/9AiL/pA7ZQV
9mVLDGi7fucVg4z8EfMciLURXkrgRg4Z8mO0Iv8yh6Q9jfnAxlLr3d9vo5LPbYCDfj1iGVd0X0OV
d01/WxSFfFhZG+/abFc/YrsNnyRRtupT9kFRq7/QQU6ybFPjQDtZ1Tgu5Z72MriyRbUbzxFRdfGW
bXn7yrLd3PkhClljObNKH+uxnyc70LsI+mLxJSSCf2pVAGuhzv3Ek9tG8y2ossHKFZDJxy793fsm
+i+UMhbLrde7AJUz20Ks+6sfwEXF/YBtirBZNEjWXRaXo4/pyTzULduy5G7LCqixISsN6Z3tskY+
uWR3/rxB55++HkzlrJKx2Pz9Whja/kDlqpcT9XmS35re9MXDsG8KYa/ttKkyZMaKV7Iqkz4vZCXm
BJuGOMGSwLHuMiebVN+TDlnCQ0VjT/s6dUPny5X2KEWlX3lfWYUaJZQNSQhRZaRx7X/tgpLlYdvn
7fiJUKqAcqjzgmJ1K+wtasoBgqHhBBedJr+xQvXDhz1D73+ap4Los+c4d2p0NC2/LFf63WnhOifP
ENUM9B78WZLVmdypvGSQTe1/9yBj6+fVeWHSKsp26+7c4kjKShiKCIxHjyFX8QNaY56jCwZl87h3
TjmcC93EQ/ZoNLbkpxHNavg+0lFeihkjMuJ04N8zR8bkh8aAFW3yPlMkLgKE7iqsDhRLZbNuON2d
Xfd6060VXxk0/f5VBJzt35xbZD7UlC8J7qtmosn2iYVj2NsyyXNOSu8bqyvZEJU/uUPs8e8Ccn/1
2/ZQs53EgNjCj1F1u4ThAJ3tCzKe6bifpg3urjeyT/L5hWGX4URMiV0Ejqdu5wALuwmy5tuBpF24
JWM3prouDosSoFSMsRY28DP6D1R8w1LFzVxrEcS4+PBh8Na24UaO7WhflUvm7TwPiZcX5+RK8cYO
GWy95GrffoySQovEulG6Hz6My3Y2baqTSo5rdt8vbcOqBYNw/xCHoWjxSngPMaADyl5Zsy0oShcG
O5nX9YBLLgTSS/Mwt/lyE5pdfFxIHj2qA3oc5jkqpUqLbNASorB2JcgXE8N8jkHQWLWIU10vB3Fo
0Dq58tL5MCem9KsP7gPPAu/+3hBtIk7HmKZdzcL1Xi1bh4yJ2wZl9kMPay6sOpJpctcMyGe9N22c
v0qBh1AT74tMlWkPysOrU8eQoEqNaXKzH1jXN6gDMn7ncQUMf4VA+hu0AJn8PsPinHcVlW3afzQb
7TpYQmea9WuJRUZJJXCqRnRzCYRzB++y/kkMIT0qiw3/ZcyoPqmmZxO2WrPezSkQjEfgFYS+iGln
413YrPwJJOYbSg+fM0SqMFDAZ2TE5B+nvG1+wM9i6OtW41DsBzs+ep+iMjtgMBIuiouuMkdE4Ahk
Heltzy1Rj4snTj3aZnX3qzHz8BcCov2fZBmdq/c1wWssdv46rsV1uDMK3O17EV4Zaglft8eCWh28
Jr+XKnB9hlhZsnIwoUVtgFHlhrA7sQOvxUnogO/44SlAZYIERnFFeiD8tq8jirEyp2CgXwClS/dA
FrEkL4SDxAdSEJ/a7bKxtvUKL2WNqYOiuxn6054SMfDTIFj/oV2QDX/KoF5Z/t63fNyqpANy9QNe
DUjDtVS44jR1ecyxNPv8k+3Rj9zEaXBlPuAANeW2WqTYtfna/RJUu/yVhLXbqqhdhm6HF2rby2ET
Kvne91nzU1xLk1uxQ2X+JTLzx4/KFyh35ZKhmNXFuN5KZIKISjKr/8wUW7YUiOyoEAuSFiclC/E/
4N9IDjyEKE7wt2wKtDIIVT/vOQ/8m2kTCf1xLxsgg4nUcEZyBhYFNYoSHe4om+dfSu0kwzlXdMP0
Cqc2OVS57QK5HXwRf6N1bo97q/Lmj+7UISnyv+OWP+guFMuXpEkZ/ZMhMoP+RmvZARkZWvogZzvi
7Ei7WOVttoQXKxtuoOvAbKloWZu+9AljQLNReqT3NMBQ9Cw3y/J690dKThvb3FYqve6f4ImcFV+N
lduHJCncV9Hw7Au4H/64mRuIgG6TGY3xrvS+nVghYOh7DJv5imc+3k/ZCFobGxDADY+TYr7MnZRL
Rc2kQ2mSZvwGpe5eLhTiLWOKwO7tbpIXzsL+yOTRifPcwHrhpGjcbxbEStxkRqWXApnMOPMm4l47
2dL4bNoZ6uFtg99PSZe18Z/CCovXHzAQQXPmYii6b4CGCS/ZFvEc8jAMOBYkyciMioNDfyxS/6Xb
GYpEAiihbVFlDDSBPSw/ktqCBk9PVLTATQLi1ZFTwu3R3+QmNa+wXx/Gj7mYIQLfkcDwsccPKUm/
ZWatcGxHH0oLbIw8m7HjRUUMfs6XeW7CfB6WZuiqvOAm/LxyXS/zpLS+3zk/FL5jTNzHMSuCeiYt
DyjYYk/OQphkvgWFkocPgKKnE46JaTpbSgdX592mMtDlEAx7mkOKQwT+GHd4F4AjGkNng3Y7gLS8
xeg/uqQbtmqia6bukmTTxw3sx47fCUVsUqkQDXnfHvOO7dMIPI4xpKdRFmu1LD7ckTlDwdn10300
Hf0I9vIChQD8HYFzwKiBFLz5lhygk58FFDLxC3CmfcNF5NLstxe2zTkycMYD8IBTq5kuEyYU/Y/u
WJyu8KYgeBdjh8ocJ6badNUtjYF/OcyL5CMs0gSvZGBmvexzsYgbjgxwRKM2GxN9mVDYHp6DJNdN
mAxb2yJdcUHHhMNnrIfDyXDxEGXIMp93r7CNMe/6s+LubC7G+rStNzhqp2Bi6rzIXucCFVq9BWm7
ihcbg9bHszi+9gw2NXUKv/n+mwKgUZR6WrvuS7ofOD3aJGHZHeOZppWWucrrGWjYVs3TBmirhAhq
b+sB4sL0uTCLFR8QCNJvZYQLtDmtsaFzGfOjQAUjTeZ/JRapCiWF1EN+QJbNxm+6aAL/xfBHha8O
BSp7oC5TvCoUH/MX1YYUpskGTUHXO60/Rgj4x3M+uFTHkkJsvwHA7KajRaPuATlgUe8oCpHR3iwI
1paueezmtD8uWZHu06M0wGlLZkiAX7rp7J+Ukr57yo9mAi+pScfpdhVbkr9AN8kZ9pQlR8D8Z4rm
jPzGYM9guhldYapC159T0C5BQOLhxSVRgFO+pUpf3xBD41NnVpoBYlQ0YPppBX44VtBXeLeW8GLJ
8vuU5RTNJfXJdNuDZ7H9DHmUrm4Ya/xNwHkdakuNGU+KELHUORJp/FguVsfujG5QyfumgP0ayJfq
Gg+GtLS5Hrpe7neNT7mooBNpJa3hxJBiQ/WNxjwbo9C5vWPbTg7ULN4UtwAJZkzrF9R2JXDYbCwh
GD2GesEyUOdiX7PlD+/pqBL0DlnhCfJuYWLytxm1gp5rxITM4zLVqBOLKlFW3rDc5HG/jJkg4hWe
0do/BLT2u8Ef3hdDgRpkJ/Mz5b3avyb4a2RSdpkn83q+ulmjId3EsRVP67WDvm+SedxRfIEvC4Op
2LTtc9SZQ7NiV8KwwYsRmBWvMGuh6FZTp+X0q4/orsHti1ynf6zfkgXFAKdomGYPbeOGtJrZ3jk5
r+KZ4vBoUSqK4fg9dphG/BiGMI/noi2mJODpGjIhi5nZ/kOBch97OZe8oGeD0mj505mCBlH6TMKt
OfBiFZ8z4HM94l+A//uf0hbr+GqSdU5e5hYDnw/btVGFY0EUKq/4tsDXGLI5Y9Wl05h7YZEUhpwt
R+PDTshRXJd7KABbGqoDM6QZnW5vec/rlDIv7oPBJOkB1bVgDyiLCvdpUsNo73hLwnxJVgSz/yBp
2qQVu9Zs53XWyVoqnofkYU7hTvUhWd3a44yDDX0lURlPp7hqYZ965yF00TTl2+dDgdJYidRhyNMT
NcFixraJ/yWYM81nEhwO/wn5BsN23CUH4rtRssLXUF2CaUlEPYWI6yrju19v4zxJcmuBsocbNbIj
fQWqSOldP2ISWJlUgwBwgp44taLG2jyAbV0RteS82DxfK8L0kJTYc4/MuFhg1khhj3FOM1Crl3Of
ZJj3sAkjnlgqRKyJMi67obXtOC1u/b7K49YUe5JOsHTLwyqB6bXISptXmQ0PNLPOvVIHV/U/vC1W
/YDCtudnRbtVfgoBo5latWJooU4EIe2lnybF7ptWTeOnIPBg7mMuRneXrojUedzwW3MkmseDvgwr
1+3dPlg5fkGj1zdbla6olpd6mIUGbF3Ao61PqxWb2SQVvD9YNDXmgFzI8wg64NXCmH+Hg2HqskpK
GGDqk8YoyK0XFGAWD9bzwdgX3NMTgGeQcTBKQ+0m4yeCxw5xlaTdeHzB9KTZzxt28lkeB39AE82S
+zxpJAo7lsK9Lr+O8UR+kw6MmZtx4At9ONQM5XWWx9l/D/0qYVoxrrAOOfvW7LErs8Aox4wzB+kq
XZzYKgZgw/3QGyzrX2bYLrj8fLV6zYBp7BTh7sIechsqqUMY66jtNVHOO/ZEbVNMlwJK3nC7TGYl
dbtFMz3kDj41gEhTzFvnaPl67gHiZ2Xisiw5Y0bp+1qJVqLtNIszqJCI7slfO0eK/H1ztMP+EZYM
hQf23jX2+E0mStqfZpxTdUkJpI6XFKjv8gjXAOs/K1hSo7aZaLE/ZEXi4t9xoYN5iLFNHAC+PRfV
IVGOlMCXV8xWeudA9lt88bim2oXKRwSHXix+wlCvR56PFbjxDDPzorjSazdxlmA2P6kNycBf0jC2
7tH6I5vuOGLvjuvb5g20DtJHJMM7Xgw/AfMlpB6oSIyDWSv6mcpNWO36hMp6xAWJg/Ta5gdrwrNM
7EaqmCSZxWYRi4VcwtDrE5QGcBUqCUvls+ObSmA30PP+93q9H3/zFfYJ0JLT9rLMMmZlivNOfSLW
5h57r6V68aURDqpqQEwIiuJd2qc1yWkCeg1pl+Yp77gPZxyj8ELc1NRvf/ywm/1hPrimX+2+sgLN
yzKsdzHyY/8quDbb89XDkdw6vTalhtnNUqIaba9gudk33LkYYL6IGCW/cx2UBk8YlGgI3lEbH4C2
lhGoFUVwZUH9XxCuLqKEsCgPp52ZEaidXbqPoElkqIg2hDJ/HMBsxL2IjA14N8pNNPKVm1SCaT6l
mGdtN1Njl9mXPfR+RTkL8AhIhdm3Xf8ASGoB3gKwSf1fQCuOPimZR/k6lBSnrAeGqGaoPUqY1KPv
PO+QhyIcaNoL1n2HwjqutlwDQmyWG7152g9VWOAfjjo0ZTvNaks6UDnq/3LWw543oeIGkyriqxSM
IFcmwi9NBaNk8oXgfyf3W+hac5HdFftt0X7v5npmFs3znDt7AlpwrCBZJ01y+a9m3dM9ukLdwqh7
3+uUDfNaHrGjzxhYTWvNGoi/38dgeussxGIx6Xly6pTKb0PxmW3vI9e/NRSiimwY1+BzSf9RALTo
6TslNG/thGa4Ncqm5/yMazIFiCS39NHhtHb/QcP7D4ZVGBn8KwcQUFjuwUjDZCLB/lu6uff3OiQz
PBCdNQCc8m1ALACXS/6yO0C3aLCGJK3mZMd7+vcUqiur6P9iG70hlrUY0ex9Yvl5RpqpqnuIWh5B
Hlwq1GsYP2IWJy7//pv+iUz1hgtqF4elBk7xGYYAC//k49ystWlR59YBNxPcSWH/oFCV7nH6D0/4
Hyicb92JBvDDcJvk9MwEMjk8bGdOC7Dm//AH/dOnv2GfGST6Od5JCuaI/jna7DUI0/wHuvg/ffYb
eijK9EWbtqHniNiPsrPx0q+KvPPD3zDMfJb5aV4ZPQODPmGQ2pdNBuTx37/mf/rlb+ihzb71nsqe
nds0cbjTt6bMOtz+7/v067f+L6usfDQE7CA8l/zQ8Ob18r+pO7PmuJEkz3+VsnpHLRA4AhibbrPF
kZkkkxQpUSqWXmCkJOK+b3z6/SFVPSMmteL22r6s9fRYV5FMIIEID3f/H86UybX68OsP/9+sUFV/
+eFWqxVTPacsl1g64mtHT2nyVGsRzBWyRVG79QAb+4DIyaz/r8bz6ec2RbEdTRLPFnPHOFTzT6Np
u5tUo7366y90Cq4/2d3nJkUyXXTaQpGxK2wnpgPtlMsEuMJ/vi1ab30yyLz5N6WhldY+qdP7dE3u
NVaaeQi7ZIipVaI4YDrj13nUGd3s9pKU7Pvd/Y8v839E36rb7/fR/fM/+ecvVU2xH8X92T/+874q
+L//3P7mv37n5V/8c/+tunksvnXnv/Tib/jcv6/rP/aPL/4hIC/vl7vhW7u8/9YNeX/6fO5w+83/
0x/+9u30KfdL/e0fvz9+LZLSp+hpky/973//6OLrP34H8tW0TbTzX0Nlt2v8/Qvbl/jH7/+z/PpY
PJa/PZZff7tJvlRPj+1vcHX4x+6nn/Ttsev/8buj/+GQNDjICVVdanAYfv9t+nb6ifhDqJZuScOB
GmjKbTJTyTTU+B+/a/of/Busfy1wRanCUf/9t64ath9Zf1DjgPbbUjOFym9ov//rqbx4b//9Hn8r
h+K2Ssq+44NfbhxpW6omVe5M485U2JVnhwmwEjBaMjNQaCpoi5rFU1nbWaBL2bmk2PWuWvPn3kpq
MuXsqdLgdzuVonnNqLpLUkHstEu6HfNkAgInn0YYgN4PD/nvW35xi9sp89874XSLNh49mIdInoh5
bgekjyjMtYx5J3YRzi4lrgg4jkBuYuc4Ns0jlKobqxv8LkK5mFnNWwPhzw77f92Agc0Rj0o65+pZ
kWm1PdHkxe2IG9DXefQgwul0VcMgbmrhDWEYuujTL4e4GdxUe1NBuUXg80dg2Zv1q6laMDnOhE6d
kYg2L3KaYQxPhEUq7xnvfJM05VtqmO2DXl+IMetImR1HnIuRrDXsemgeDVauY3XoI4hUsq8fqqaA
278A+2DSVnnN1kIfp8nxZKiWR2UWd2aplUdas0oAehs+0qCbgnYW6ntkn6O37Ys9GF97MZTVgjeg
kQUKFbybZfBKTIuqtYXdhkYsWnfhIG4bBaJYHPIgl8b6qwu7C4h4tm8kTXgZlYoN6Fkv+85cAfLD
jyvZCESO9b7SbJNu1zTfzF32rEGVC7oxfypPJT+e8KvtfBvj4r2+yj9/vUq3zOHlg2NLAKWommWo
xqvBdnIt1TxKGqxS9dAOSIj+gudJ67vtvVAIyD5x5NCFGp03cmixbdCXFzZMtErSlro4hRF+/sPx
WtSOrDsHsyy7i/PA7vP0QsIzOwj6d36kg7glcqXV2wrzqljY0GUHK1HaJS80hy2dx9FugLvoAS2z
pDWR+aAzNk5t07KHJdZ7tiMMall4XcGvn9lJYHF277DVJQReFQxPnid7Ki0IEBB8uBxNlH5DV/gq
ijOkwiP8QkCTIJM9yAMK5Zt6ti9GHUJoFl0OdITdsLAuvgcgY95V5tGCC+bCI6I4VvjSEiqBC/0u
8WiSfvn1fb9+1wbtdGGZgoBkMg725SPvRUJ7YeS2GceGewnjKV0bJ4zvD7q1asdrht7xFCMXb+3P
1y8b+qxwLHA0TYWs+vLKgyhCul340YUUpt44OLbrJP2/N2Z3i3eGpQvNQUG9zbo9n0lUQj/SlSbP
aevLci/bJrtsw/jpjYd4Un6ev31mywroCRqw/LkWrCpaKena5vtK5M8hQ+E21phTuhFQGvAom9xR
Js6WEXZaqa3ZZWHmz1pkrHf1CmkSfINzZ3EYIDk6XkEhHQBlqoecQmwHP1d4Lf0DTy/te8VSAMgt
eSPmpcVsabD9bB5Sd9RyZ6cAIwRJzqhs5g3t1Zn4ZmpYoUGuhkWS8GvM1NGOquTW0iFX2R78PUAP
XclVmV2x8r+aeVYOaYQaoBYJ5FOmF8EgqI2dEN2nubcBhesJ3kYP4XxNnsxUvyvqNbwM6xR2op4+
t2KoDt0QOzRryoMyO3QRmbW9y6vkuY1CMJGKmNvokp7dyMQAW2N9l1EnvLHOn6yRNQjX/GOz1ivE
Ouc+ZnHA6My4b/2uTBzlMMWjCHTRP2glu33aoveyZN2f9Wx2zMmjUTvPpcDGiYsxKtp41NSFsAy5
zM+n5KmLZnhlTSO8yMobLxHm57KlTRsNhXgPuZHkIVk5iFdLCWSePlNBdO4Y9bZfMATVjfr+PdZU
36yM05NBK8cI7jsQAYF7GgDTMg4QP6W09YpWeZCwqHwjbB3PiaGzmbYeeoPRxTtiGdw3M3nSDV4H
UEDiKR0ncL4AaRRGcTTz+kOqOfcgdwXbsO39LLTjPcmPzsHCdIxc59WUXfveYjy6W9TDOxKMPZSA
p1aFXtoNMGAUmXeBs2k7ioVg2Tap5dkYTzdN/lzS/8TdfLxq+vFqLbLnnHkx+5lK2Y8weXW7CQr0
pF8jRsRsqxxtX6jyBv9yBIkgOXSqjcwXABt+WLPOq+3IXCryK9SKNQya7FmJFFYsb5ZhIM8msjov
Uxvz07jRyMtoG4ANTdafw+i5ooMMuZhoTdvT9pW4Os6yS114NFBn1+JJr4r8HU1xcINRsT902Ois
afxk6Wp1iBe1vbJCea/2Od+R9PRopQO51fZiyAxuOquFFqpxeJzW7jKxbNTagaIU5vQP4+TJDskZ
zUi/0+3c2fdL/gRkyxAqVrjWszVOC7fdSM9hOe/kDCoBcWVPe/2+dkhk4kbNvm+BghWmafodiXvn
w1hlRRr1el3OvKwh2bINhc+rio3JFrOCUEfAb1TZLjWTdV0hxvg4qYoSaFOYeLXNoq365Ol049wu
WcxQrrtU4UxzHL63MIfuzwEqzw4fWOJ1PbPVZFxfV1ACggSZkicX+OtrIy80a+aeCiQRSQ8bAtLb
sZqQ06RZmO7mPizdggCmMJvcdaTJ3/A9WLrZ9xdcqOadyJsHmAO2a83pc2Nx12GTPp3CxSCz5x5r
YNceiQRlGnGBzoKtBIfdq60ldSGnd3QbeYgUA+RDK/kUWbJ0R1M7wHhPj3llZ37WEJUIVFlgrfWD
Karj6XRC6MEsmIgnYGpGeCms9HlRw/BWQHoqSJK8xMIqC1p/vcP/0Seefi1zgokuWLnAN53bdclH
LKkIeQqfOxJrM6vigczmvpX5U09+tYUzuqGEvNy6OQWlwSS8UFM+pDP3lgzWjais9dDk5h31Dt7T
kO5cZuk8ocFMPZupSC5zTf+uJuItYbESXQm2Y8eq5M3pG05L9rxtiSYx77ajQFrirq+5sdM7qIVz
k+C76aogwGgUjszQNj2t3JZNCfwUCohQldY+qKmhHc02Rc0S5UG7slSYl7J8j3S2QTBB1H5fLSYR
1VqVgGgyvYMR1gezwv6FPiKCSVn5K9tQDjks2st+ezuzwsoz1+q4RlAOacPxr+p1vjxF4oSGp59Y
Ue5PkJfYwaRZy2rfy7xuVpe/sLgTe951Mz+1O17AkAw1iMiw7pSsSG4qR81826w5fjoiAmuYj9/O
FQZ6OQz1JXnOLPNOa8NgibNlrzO1yM0WHuS2wuaV36QZcGcSaXYjQDmTBll0rUPgQYTYucVI9LFH
Xo3ukFBsb7dL24ekZIcz9VB4VEElrBc+sBmpCk7xN9+iY9jE5b7MNB1GUVUdmrTrg+2Max0uEMWs
anNgA8k1O1oWdy3Axjz6fIj2tnR4SNI8GCZ4ZUqYLx8hR1QHCfrr6uhQXRX3ktNaKfviKbXjZyQE
96GaLhwYLSjQyKPeTpvQIS5mPVsgxI7nepZMV7IUS3WZfC5co28zxrHAmIPc0eywJYdpAFJ3M0Ek
8U2cdTzDlPBfmviQ1xUH3tI3N0TJ5iox4v7CmMBcOpP21azHs4+iCThvmOygqpzQTwGM3AosG+oq
yrVDW6/RE96IgAQ6dOwd1JvR7RHR7xEfkWrMyXPVVA9YU/U75hsWXxj+s37Q87S+Usts9qO6/wAt
ONpT5yQ+8Jj2oBoaTKZiKcmI9cSHihL6ur6qB7jrO3OlTBqraEsN6rG6aM1Y3moDBKAJYp5nMHWF
ldBUF/ZWwGW0i91mbW90LTZ20pi1S6YgPg1KPvupFJAAMsQFYlq7HRyb9Wpt2U7A8k/2VuZVss58
KIb8PxuwzDSnGFYaQgB6+Jk/l2niTZv3DM5qqgcKg9Q1jwxyFGh7cZFx8i48sVG03/COUIJ+hMGr
NWWOHKjuAyGNC/huqMEK6cI9WV3Q1wkIFkPnzGbaea21qZekRsjlUz6s58MMbeCz1xI6pKYNu3Yw
L/Nq/BzBOvmW9W18KBo79Kc5BN0W1hdmoQRptHwZZpJnRYsJWoraeRXm767S9LnHakBOk9FitTSI
CRDFhEoNl1iuSPSDwkAMT+9gH42R4ZM83ypT5jEhjTRRHXYRvbTAjninUXytTO0VmGbFIpw+aup0
2TLrwrUT2pKOo3yrLRafnEQWiFkTyHyUR7Mn6qaNpsMJMu6iLEXt0arHVtEzv4wImXjoglwmmJI2
Saz63Vywa7fKZ81QoqkrYSkZkmdtrpxdHJM/aSGRpirj5aPeG+DUUqyMLOMEMkorfMYXtPKEZuef
ygaE1VjVh1EQKhSteyjxhHGLrGm/RCuQEifxEKyW7PdZRRIcz826m7JNkEMNl7mpAnXuFMcNJTvq
KudcRHBQNROXo7FCs1W3/NVW0Zvwd3yps02BP7EIVrU7fbZbOF5J5rUF6xZVKdhK5OyNaXpyxgGJ
RznexTYrJnQKCPwlY8pgaz1v9zna6p1G92HfWRplIae165Bm4175BM/sQc0GcmRTveuQWrlQalih
yLQvNS1mLqQqATRkdFvm07FetM8UkM1OHc32qlNF+3FQsr9SzjR4a/sGXs/l1BLUIOxl11BvlQCW
kU2Ltie73sLp2hfrdTZw4o12D9fItO/1JHuql+JIgjHfrrgakQXq13VLXqNozlFLE4u60U68XkwJ
wp3igwPkiafVuutFzneFd44kKY1vVbRgfyUqz74kTQ60TF7kBiuszlkNg2JXJFg80yKfeM6GtD9V
etleoQuf7otGUZEps9zE1rxKosWbsiz2Fpu4FsL0C7Imnpm0oosBCcYWpAuqFUZlkXt3/cqXJccU
K0NyygSv8qqtDnmkMZV56C40J30ulfgZAtFD23IOdaV5g+pP9U8nej9ThG3pTrOt1YhlcgPhiSqP
nIDiWgSpvigBOnbbNbYzs1wqNAVb1bLONIgkekB/iNqHquDoGadhehdBsISMovKyy20CBwS1y4XO
pOuo+fwus/rsfTOMiVeoWqBAHvRmIB/mf+giOJ1ybV+Vx4Q5mx5sH9uPbEc7YttP1GdwnzvH+vq5
0GUMc352PLoWIx2QwUTcjKhsUFhNzhKGj/nU8Slt8ayuqvpUhGN5zDn1TqufejOAyJFcUqw+04Tg
W+XWe0jLe8sRd2XEMdmFnFxprXzbGlWmsTaHIXLGa7PhjSzZdgZGrE8U06PXkUMRFKL6rnXKgsPM
qVHIKPBy1fhmSQhjNCOzoJDoNTKzv1SGNSHi1tBY1jUwGi6/QKpAn0uCBWv4Xd6OqDYMjM2UeNJ8
J+YYZrVzxDGh0htL4+509joz+zQ2wvtfF/6vO86GZalSk5h0Y2t6PghjEINaxxV+18b2mLaSyuj5
0rKbe1jVxl0Ssf5+fUlzw5jOWw0WymNVE1xRPTdBHdMRiW664ExdUucClgL09/1DU9OHTNVi3a2K
lvHgWFiQMdcdqllobFn9yWz+tJv6Hnk0AquY2nrLbAapKoEl5X02Rrcqwx49vUCigzHU4McTpKR6
Gm+tAo6JsHty7j76eOqdnsoyqQmUO0X8bM396MHeRMu+lv6k9NpRQMS8tOq5OM6KRg45bnmwpOzq
9U0eA5eSkh7AvFNUJHBb3Ycltv1+sL+mCmaUJRoRCNVb4hknlWtRZvtmZIeQ+LS3ptBpr7vygBA6
2AQTkmhEnBsopXmCco7NuQ87ylibCWOX3UATxEIibxWZ+QlHa2I90IGXDexwDf7+G6/1J3042wE/
sQyUtRuA8bIbhjF+YyYiG/ap7Ay3E2t8QMXHwWc1hpspWF3F1qh6Y57o/q8X1AnnP1tQdAwcG/Sb
GEX76uWlCSbakGTQnZDLjS70K+mn0NbeJ5O16WPq+vOgpphwqCszL8z0tsJ1+4NTIxDQZ+3h1zfz
umdv0B81pQE8oeLgf3YvetmrlJvhsO9C3Q7yBup/E/G/sP25n7t2hCulTH45tfkhicZ/b1DjqVkI
TsANODavAijr5ZMo+IZ6Xyr9vrFJxjIaOh4jA95yo/pJ0KDLjL7RtOl7voKpOE2FCUoG3xcxqTfg
9eq36fxZWbobaPV/LX2evAU7/SRmOLrpsIocoYH7nH0xPD0i0pKiZzJ72l2FPQ3zpDfaC/YnrZzJ
vo85Pt1apXuGWvGpmPNlP85a7UI+H7x8TL6u+adfv+mXjI/vzxoc0TJVVh5N4DOgvoaYmzhqzYLP
0s8VVLBv35PfLCXHy+fmDYT7DIPermeaBGn4wkyY3YDIl+92EFKxwjLr9nYibyBu4jesmGVQhUbi
qWTNrjZaj0aefoTweZGr8mObWApaxOl6EBnEelhdq5msbxnFbv31l5vPNB1hmix19pl1gkR+gDx0
G7e5SEbdvsCowpM5ybPVsO8HteTIFOJiqJpjTJPsT+YI1buu4hUhPaSlq1QPGrQpF+M39Gu1EC7D
sBaSDP1m0vrW7dP0i9UdzF6dfbSvd2svL/ROvxPkOEMErQNPmjRQ+iiIJZ0aCS/G60vopBvqmFkq
ons1Tz2jwD6x07faWsUFJA/Lgrl5SsGjoZW1wXanUybFk+vi1ytEvH42G5Js0sC3HMe2zvFcRxtn
PDQZ7808qBkNZRN5so8QUEwFfTHZ9N4S6+hA8aV2+3FUT1+T1ipU/aYiIZS0akOOnRWl12WtDkx3
gScZjFvejG/QuutgWV7TksDex6YTGhVvntbaa0hLmrijMMfEtAClz0kd9DIIui3JJklph9wdW0R6
anAeZPswCMQIGOscbQeWqgav1VXyZNdO6luDB15jrtJ0HJaXALlX5bktZpGusAxl1OzhR1yKiQcj
WAlJOVpvHGPidaQBOtRsR4LwSiHPIw0oSIgMEr+nsKQrmJKEaEu27hrZl8/52tHhwDvTwyCFqmhz
hiyzlpsZGO8cFmPkT3X8JCjhkwm8CXUrvUBKQJ5vhssEf1NSvNPfPrY62Lye04aDjaO8geX97KUB
4AGAmpKo8Qo5LqlchbbGjGHuCs0XuYHnUTnXXtGRdc7FjMZ+Gr5u9dKS0X4amvgZ2683ItbrACmh
RYAn6gLz2FfHRC6GTuJ3Ue9xafmmI6XxeAxcLG+FNy1vXU28zoEkykXpbBI6DTHG+clbYWuCAAT9
LNnNLqurxd9gybUT+ANokUkDl4R67QE5hG1E7zDDeKjmKru2CpJ7Q4W6bGvLdW4062Gk8HYzfK9c
XCpU1EvdeJ3q0xsGfa/PUe7Y3IBiaRHRz4kELfKyopvZWlJZkn3V1b2vZHQgBpX6iVa26o9q/gZo
+ZPsm6uxIlSHdNE0z3cSnEx7qvAm2ocpjc2m0g0K8VkcU9RMh7jo6adGEOG1bLjoaE9dOTqNyq1n
SL9dCQpRqT7TZR3GIVKQ9PjR0AjVtUtaK9quIbWsdUrM2KLs1s3+QaxUE6eeSKlROEGet3cI5Ihm
iUm/doNfDDEkdxkVlVdUenwwVmnsowz5QxLqH/MGDwFNAdSrNct2V0CHXYxLoGeEWM+YG0IJ1exu
nuiTnLCNKjdUF8zty1YJW0nP5WY8TbTws67M+KTU3bRb1zcZYj8NGxaGuhoP11DhbLw8nWt7TeLW
IGxESx/fZgUwpkYtsROm0bs0livOQIrcxBFPtM3pZpu86HJqbB/VYB6UVjtBVKdHdIr1hZiARpcE
8ymjQ2vR9+KvE7Rp1GjTHdDaywK4+yZOeQm/PrReJ7A28ZXkFcaJKhBrvfwibWQAwbay25eSw3jA
Qs8v5LYljHi8iloHWbu9Fn8ZiD3he4/ZG2fmyff5ZT5hI2o0dTgv0KG0c36PY8+ZM83MN1RzULRK
tPOtltHvt3M64XrjGJ/K2iy8BFb3BUP9VD8zOCFnhT42U68o4jIsKQdVFoiXWaacXSBKEgAIBvVn
VRsus6V6UDqaryf8gdaGptDnC7H+iXFbfDDrDQ0wabKnNCX3arH1+BDfA6TVyV3bTMYnNTd9yO3H
dsTEwbRWWKYb56WInGf+C+iRK+o3o0vzPdOAlz0qHPFGPvyTzAKFva3ZmuMYnMrWdor9kHXhTJOV
6RRX+waQ4gQQFMYGCWsgQnXCNlz7fHKjbL2Y1Uw96RG8MPkEeFBfnGCYVR0gTrUOLPxJvcu3+NZY
9wb8RXDx+q8SRN+PFrAIiSxw/+sl9jru2cIio2Dfq9SM5zXSgENYV9B42Su2sWewELgJoSJbKFFP
3SikIm9EvVfJs2RNkZ9SlBlkMur5AKNYw16lzehz0Nqu3aXupZtsyP0Ji+lOr3cAFBqJLzA5II0M
Gww49uge9GoegrZps8CEzIKREzHn18/j/KA83ZxJXst+21hD289/eJnWYqepkjFdKYkbvCNa7gHl
LCgAcBnTVt6aAPCTy21bHKaSrlFMvDp2kNF0AJHZfjK3VSuLI+4BRKSOtUPt+Fa/xz7PgiUxjogC
oxMim0bl+PLrxe0I2tgm8T6OY/TnyWgQC1smQBjODqjJid2JcYVBwmBxXycNPaA6DA9okMobozLk
n5NROLfpOBwsfXgHn34O0GxZrjGNTTCxR31aHd1Vbtfl3pkWy637MjmWeurAVilAN9e+3HUJH47z
ubVh13eYWKQXDJ7QMMHoECdXovCRp9YHahgj9lAQTL4Rmamn6vF4MYfTjo5kE7RRY+wLEemXcDkU
EJXsXYcwxaNs0zGMQIZraG1ytBolxakvi96V1Mm7dVRGH3df2x9ifhAL5Unb2Hba1Ax3C4narsjD
1JcxlRo64JG2oSnoCOIb6Cbg1H6JGvMSgqoJDyxzUt8qmpJJgEZyOWAuOMG0KDNaVqG+12VjH5yE
e8CDb1Maf6h7410UY5qo0B2+si0Fxy1l1T4PiKD3qMjNNzba2RhEiG/CJgkTkGiJSir1+suX7URN
6yg5pzwMCvtwqnv0HNZI2WGL0JJLpaJQ39VNw0DlekLyvi5GIOrtBVaZ4dttj/1POpDXy1amfpLH
X3KRIm2HeuhyMlj0d0YjwOgs9W0CpG+UbbkDRDC8rSuxs/VVuV+qyTg628enVf+uj8W9KWGbTLMF
k8Qc9GBoi/KA5Nl+o/tzXjxA+2NDsYPJYwg056N/iZyaqaOs2sXtum/jxaVF9EawOA+ep0tIHrTp
qJZmns90pgozaQRg2l3Mae1XI73QsR0pM+oVMkivNzwb5a2q6Dwp4KLEToPkhnqCsHEWoSIFr3or
RuXSVLIJAL8Qv62MoRmjTIMwAKSn4CR6UeHT5Rn9v6vw2eiUnHPw/EjgaW7ScXm5qpamyMe0wKh4
sGoFXJ5ZxAjYVz9Ntwuisrqond7eE+3uaTtk+9ywxo+/DtInBtyPicnpHuhXC2oZSL8bQfzHKM22
aaVoFWuHQRWjAZamOxSG3lKIq93qtiMmOEmhdo+zuoY3PEjjppphnWLjYn9QMrluvh4tgk4j3Q0M
/3tQO8GjbDqyu7jeFVncvscjr7swW8nX6WN5bBixfZT11HwSEawEdy61ZD85/a0uI0Qto5K/kXyZ
WxvtxXckgQUQsHSs5mm2nZMpF4bzGA1H6G5gVx0xMZt3ah2hjh2r8fL0JZwhzm/VKZLHLuYHAI+h
56zq6uca3JGVFMzX6UXgIhhGByeKbV9iNMS+VruLeRXPNVyMAzJsKGT4jfpJpN9lotCRJyfj5brG
3SFvrBYGwGrvrVmOoNpdoJgpRlWr1QS5hR6QImTD2EtlV9Ri9Rl65kZ1PO8yNFI3M3+5qzEpceM4
2swNkP6GU36Lw/KntU11gtBwaU4DN2uouRs18YiNmewflKr8+uslc5rncP446YjDqZS0gl8N86gd
9G8rddMOwyF6JwMTAmQ6HpNo+oBheOjpg6Ht1l4z3MRaQg9jQwhHZs00cvx+XSWhe4V5leblDtss
xR/iqski9ZGhSRJ42Vmv+BTrOI6o2TCfLjFixOOGh27tEfV+WdMaP4M0VD21h7Jn9p2xawTexIij
W0+xqk9Dvgw7bBPvCxrSfra2/3ZmsxVEGtJ9Z9vArzKbZU5igDYewJibz1Dm7dvthbcYtXqTFo1v
9CJPcxbPnjczmaBZ0Y7EMeCckVugCBfq0BMm4AT5KWDqA+yo+KpeS81T12Le6WqY3sRWH18J5NIu
ECkKrklbfcweSUNRcnvgU3+OTnicIus6XM1up0FVma3LJUorv1lYnGMKb5Pf9WoSG19xeLhIWUNf
TCxJcs/nqmvWO4GJ0U5r1vEbs9m7w6DzIrFsKI9pp1oB2txoF8Pr/jiNefse1JoRjFi03OEfvXqG
gGyweR4HurU2AQrp8RpGknMBrHjXI/I4ONnC8l+d4bqwSomtYYVth0ps6WrmjHbb7YDB5Vs2OX40
0Vj73UisVGLGvnmmkOkOO0iWUq+kN0KtkNfiD/BZD2UOz4OZRcc4rpSdw+x0rxsjrAJ4kG4sNSuI
aWiQRtEke2uW26vE1ECQI2kobKTqLdS/jLCdZeUZBpDWzm5hlqSYJO7a2iTCVkblS7N6cwrOq7PU
0OgIcZ7ops3xcq5QTdE7WXwPc6eNpJY2CprPArfOzRaWANUNtmCKmN3v+2lWdjoTPqCJNTG2l719
WPDzwRskHNwir4qPSbSRjxIOhQy7Y5z+TAzFBFYSlxzW2ARB3fTVlgi29HwP3LJSb1BtLVjaYY/c
H+9WYXyYRv3BULAfQpb9IYyTr1Tig1sDZV4VvSKxi8achdEx9i0+EiKIc7sJcPegWVTGNZPq5n5v
0bnaGwDSO2BzwvDIJWcn19/oML5+VUB8MNJJsSjUzfMqHedxmMErujs8iUhAaq4Hbc65gHNkH+LV
bN64nvY6saRsw7mYiheaupTOWQpiQ29rRIQUDx6TzoQumKGahkMH0/P6fbmq8dXsGEkQddauroYW
OwxeiJU1elAVPF45lUABk8RTl8rZcwYOKhWduq9WRgspQev3dcNXSayqfV90hGuz3A53M2w5eZL8
1iyrx2V7UVFphjCu2a8M7XiEv9gEqQUrNK0SxubRm7yvcPW4WC37Oh/jbAfK8Izyv/IxuHnOZP4o
Yu5dUTFjxc4VE1WLZaYNM42Vqr3vVsIExvTp96O1zki1WjuKH2CU6YHDLJs7DZIvHBECkeNwSsbs
3iuMQdSrqTf6fWVtp2mRQQavyUuyhHNmKAbmfm9hjuEdKbSeYXkqV1ZQNhIiVuyz/KxtuwOseM6e
jIXdZXXzKUkyBf8Yzsy85YZqKSufjsvqO0oMCoANyN8/zQkV+MMoWKwoVPMVzBB/EFPjzeD8GC/w
CWksugsDRxLiDJE20SbygX7GE1ebu4u4V+1rrQFNH3D8vnD6yD50kuBW4hHsq5i1+mXo9H5XQf6G
893v26jDT0WDRVT2ISY929dUzG3auLKufj1qXTAsFaLMJnQuBKYRgZMj/c9X66O1yC8FfF0vyw1x
QWAbj2hq9IDgzyo2F3s/NjkpCz5o7ilSOhaPD6YpV1DYZ7VDphMXPP/Y0XuKdl7HKXH4f63ovE6+
tFVXPff/H0g6NdCjH7Knn+k54/bxt9v28eu3Lv5Rwvn9L7/rN23jDzhGELcdAGYDwJ/y8rt+UyLF
pOTULY28ldbh1kT5l37T+UOzLFvSTZQInMz/Um9q4g+iPy5OfJxloN/8t8SbZ/gDaTMqUMuhI2cD
jAOOvzy9rC5XRo3J0pAeo6n7EA+2fb9Kpax9s3Ksd4aEpOkrGpY6pTpXOwZqpUHeR6b/w2O7/Z7t
/KjQJLk8a7jQatk8bBywBR3okQj98k5Uc7QSZWF7w8PqPmX2MuCA5YQXY1SI+yFLnOPMCb41wYsQ
EzfC5QHJAKyQdDYP/KtkBwGn2ldZXHw2Y3rQZYxpHBajSeIXiOpv1R5TcIiuwmcC00AXGvoJBiTQ
7Q3Mbu7iDouUpBHlhY3/kqc0CkqSOcrDQKEHBy4gl62GZO4nrj4PHHwS1xsLLDuFFHtl4YWKrFIw
oSTl9xcXk3Xtog2t+bFC9uYNqXHDflYO1KQm0Yua9xHcMr82dYbAusziZbfOsIVnqyecL/OTrvfr
Vy1rzXta3s6eISfjZZ9N3W2CR3TqpnEGQSeaqqde2t3FYI3tu9jooeJWmvAtBn7sgG/628jSIbiW
YgnUVIfWWh9wfiBXwIj442I4eYPZF5O/DAToD9oQOjAnVfExnhxlN2CacpGWeuiuoy6O0CmVHb+i
7mcZWn41xe2hIzk6RuifLkZ7cy1Z8l25RIvfGM1wtfRKgnmXEQVUg3UgB4bheQP0tN0iJzMIe2Nh
YKDV35uNWvsOiYwPWBp/YISI+SBXOwzaBfcSvVXVQ93pK1+tuV2zZXELS5muI46L+4Ek589pwu41
xTHoIAyAlLYSSdBUnBn62o5fmyK1A/hE5Z1RMHTWDS1luJ5q0AjSesMHvqU2n66NuDnYpXJlNzE2
BjMlM4j1O6mnW0Mko2pcVQwSi1JgyId5oszQ7GT60qNusDaHpiU/WBwwZbhm8O2KAAnGbT7A+c3B
Zl05MIx2Ylb0QadZ59d9i/N5lvUPSRqRCXR9hfdXBLReKsqTXP8XdWeyI7mSJdkfaiaoJJXD1kba
5GZuPseG8Jg4K2dSya+vY5lVhUJVbXrRi0YCiUTGC48X7kbq1SsiRxqNMVTNT6WkzSGY+DylfKx2
zqMXpba78vG/3N8xcJg9PLX4Y4Go/LCDjvMlxmrOn1mJZ1Pb4jaUo76atbGQUBn1ZkIPWOGNv1Jx
AAeZI3Zfx33/XBTS3RcFB7XTR8CQF/Sw0oZ8N4K2ueVzqq7sKWLSX6ncQiN3D0ljsURMGhjfysQf
S8g3rKa6fi+UbfPTRFZXRU6nSVD+tcHTcGMJyleKbUCpQTXa8DWqNWlnNxw1nXw60c6hkuxDlIpJ
meHyxvdUevG6NIKALabprzXNAhs8NWnYQi3lNjKbes+IjY2EMhe5G2w5gmEEBPoEksndGLX2SDeV
cxkSu7OPc+IRsra1e6V4wr6PGtCD4vJdL8ueZYG8+JUz77NCjRvAiOIS+8k14CWzRXq9mkO5LhJa
C2JTDadR2OmvuWoTxBM9rIMCTosIlug8w8K+Lp7dfMa89UNo1u6xxQZ7UZPTHxY1yp2B1nnt+Ncm
XSajewxm+tuq/fToZr0M+2kYfrV4Ke68mX3wuFX7w2q4+QsvY2sRI/wilgwgoSXk0/zgO3INvoIo
Q+QNw7yXS1NOG1DxgBG7uhl2UZJPO0RHv35SsAnVhva87DJMNdDWlhE4i0FEJZUPAjmKcKMI0L79
xmpMm96+YbT7Fc4JdzOm0bsNQujq0AS0rC0ZVBYRroKfcwDShgIC4Q/PQKAZzixycO9dUy9E0qL4
6nKfO3L4jUTawJjzTiN4PQ/qOM1l8lULxf7Yj1uea9ZDPQmJIN8t9aRijOWBts9Jncsj2kDkbO06
+DNTHhQfaqXYpA+9Ovq0DHw6KZ0OS1ZhSsH8gdMDHWevHI+2hoAWir9plc/1Nlra/q/XobtG49J/
ljRThbVbXVVifDR66kL18EVi6ZCAOtNy4RojgvKBsex5/hfnCxqlG6zcJK4+aX4vqNmY+QPMyTvA
LvBBi5bqkFisbjb/6pCC01Tc6PsZxZ7graMPbjaPwbku6c74Q7NCN9xFVjovVI3betfXRv3d8Sh8
R5Gl3qsiMS7URqlkFVUc0FvR8qeVwTK91Rm9QRxSkfMej+NnXgbGafaljk6mQ5mDC9jbZXkCSe5f
dVTu4/MPXNC+/6uTKlPUBut0dv+K2ZJ3jsLOP0xeVmTPfddVh94T6cvAauolYcp30egaSz6NZdD8
jUto5tsk9dwP1Wj7F+Dr+YBLSu7ndHRPLurAH9IX7Iciy8xCwxfyHGWOTghHTM2LlUiXVB7fVcrs
vf0ocFo6ndG49zxymy8usc3d4W39MpdNE1JNN+5iuAxwFukFcFcwivXFXiI7dGQab8kqwkZ91Af3
4+S9d4lZ+NcOeS47jvndAOp1ouTikQXM462ZVxHBocBszI8qaNOvSWYDnaB1ClOrLOKeK1o1yB8u
ESJ1zWBhVts+VQvBDFpBtrjkuWEtViBIC9gVr1sjfk4mOX0WbS3ebGOyX6pelMdAdLBqbF1do8KI
37higq+nIBSw3siXYNaaMnCcLQqLTic6mqz+xD4K7CJGJcip+BxEM+CCnJYK5qZGIEAAeqCPo/Gt
1UJlmzxroFe6hH2e5ry0+u1CUIf4wIOKto7LSoeZ4D4zxfEh6ipNmAgDZ9XOyUdsld3Fs+OStQoX
Q8U6eD3yDV5TSBZaZUazTUBSPin1ch16amPaJiApbgNTZxbz91pTCcRLNS+BVxJK7fWpjpTh0D6H
KSD0OlDkR648yZFxho44C0TpK2MDOi3hZNo1as73fZB54pY3bGMQv/goLBWGz6y12zu/ayczrCUt
Mj4lZFJtXIyBpynu5m1SzXGJLNN2n3XkLqsokzPcfavfRdSlcBzZJKcbaawq4RFxr5b4Oi6z3PUO
n1Enaf2zSxPUCoM49TLOqnb+JOZBt+oT4uF3JL1VZudHy/tEobKJBI8sSoBEdpjzq2rXC1lrohPz
+GEkc3PDSplt7TwitsTq3n96gDqX/QzPkRLbPNjTO01RQh4U+ywCOklY091LM/W5jrpj80T3TrL2
gRWvSFrVWx2ZYr512rSqY1UtEmB0Od4SmRgtGaYiO2EWzl/HIUpWFp7APRyq4pDRP3Ybk8QGuYl3
6M9olTBz42rKPvxHsgmzJeD1IOs8e53BkqzZYJLoZbvgW5QAoW9l0UqOWBn/1ewG0S9dZ2k9UVkV
lXEo9eQcKM+rd27Dbl0BJn4iydFYzLf5u64S2zqO8Whsskl4URhEUVOEGcGqs2/5sCbFIkP+yhPh
YSImBCbEz6GL7ZszWSzIW4TIF942CZUnCWhKIkFptGn7iJRFNB6JJZ5bZCmbcpItQ8/Dkaji88Ry
He9aYXwvU9R3e/jtxhEx+ruxjYDiCC8xiLhaxZ9BefE1563I6d+XFLQB38PJNUcz9gtTXbwiZXoz
RvO9pmXjxgHXnCpzck5EqyCJOlTNOZAzKc+qor+SHiGizLZ31TjGGaC9ATPG5KEmpLXxbrgL75AZ
7USvg1qZ+5xgEil22dyXyXUi7JKW/UQQDr0lWPS3pPrseeYtvrdikjWwBxjLhCrWQ9H9aR9oYaDm
DftDUXNyxhFD5yLIGU5PUctQkE72yeYntCWR4G1H16zeaqSwrctBgyu1ybZlGnkXatCSdzG0T43l
9jtYt92+qKyOiDmXm3Mr4/xEzZDHi8QqhpAWBga3OLEIZMn5GcgtcPVCoXEWb65V/jEi/4pHr1rl
IsnXjc7NXZqo6WCkOMVb1K3qgfxxRb9ci4ZQ4sia8Foxfa0gOcbnBPNnCJMNy5D4iauBvone2eV2
DgNOz6FtOAl3qWXazMlc7gQHEr1I8UxYjpKqkLICzIrWtKqSg07lMZld9sfxiaS4e8HKK07KJ3WX
Y3jL10sta7SdkQIfXf72p4Y6v26cXmsepp2DiWPt+jPRsiYnCUls7zmemWgjbEQnvx+cZ0eU/nE0
63HbCxR5jxTlPuJpPw3zo9/MrlrBCKpIjQ+FJObNR8PQbbGppA4jSi32CCBHyp72VF5sxAMe4I18
pslMKVlsmDrSIxRmdlpWpk8tQaTN7HI24RSrhoPwSkHOPCP66si2XZd562yopwpB14ToXPqwOKPP
OhyfS+xmxSFaSt5/48iPOqorgy0PVhoUBOOUxE3wacrawdg/iw/6apx10MTFsdbLsBGGiC+FIamB
m4IxXMbM+oEsan+43lLfmYCzQ0/x+nuuoupgq9q4i3GQ93xpct6VksISZOzkTHAxuSRls2xNhrZf
QLK4QouahbTTV7/tpJErw+nPuslOVHvLDeHxn6bm7LPn9WLkcj2kxiscUOizMwp6PQVobXPhHTQG
1cvkTsELBVI96cUmw/7EADs+toqdjY4uvfpsJugkIq02rkkDHYrWBvfPPRt1zpyg2m/Ias6mBCm0
puPJOHS2FYKQNo6mnZZbJaaeLsO+O+K2uksI2NJX5DSd9qmyPhpTXwYajRYq3K3e/cqT6aomU4S0
HL7Qa7CLDVDkZRtGuXgcS25MehAqOqPhRxsHn3ArNtaYfrcsNtZFmzdExRQMUj2UYdDTmsQxo85O
Pll8jtvqEPj5yZdJSd2Zs5zcNgGEIf0iLHPW43NerXNw3yHApPQw9UW8t8fhxbTJmfqzgrFAHcQG
40aT8+Go3IMpuVzBrst/2WT1oUJ7wJfTSbmbDFMHQ7oRJlVmb2RfmHvKJKNdlXvRSRfE3Gl5QK4R
3PRXqsk81D8rWvna2yxAfQ9tkRf7FK7BgK5QWiFVwjSVi1S+1bXXn1m+229kbCk2I80XbKU1czDm
ZUn8OY9mf1j72SB3S5fW78YUFBvf5oqyuBiVEIfqE6T28YWipVsuzVU2S/55ENhQbY992fxRmmLG
EiWpXMW+CaXap/+SmGEDyW/Hiqk+ZD4tdI2tCSvm7XxZLHpHXM8yf9n8/ehSGvJ+7YFi/STz2BxG
TDQ3PSi5iygL3EDeXHVxUW/HRps7d+zXg/3AAYjq03YN8z7SgsUNRwfzM2AGjwYNw213vYSUPOEx
XU2TybceVDNM7ykg50+x4qpu5bkEyLpxa3c6e3Pkn4kkX+LUxMwl/qDCJiANvWMQvGB9A8hp3+a0
OJQAKKZ4+DPHrUuSHeVuY1uNLvDvxU3YibbacWwa60k+oteWYW4ro5yehnyksM8z0pCTK8yFDIXX
bSaadCfTp68yKEPfr3igvHLLafvHnawnQ8lg33lLKA1xkqjcK2atXTOOX+zEY8QG284PDcfBSwvV
5cmOkq/BJgncVsa7nQbyWma6/zakXYf8OgZzxhaPC8TBbriNMaIYLzqwL5XdbOoMc6tX1e65sSiN
zKSFTsA3yX0wSmwb77dBn8DGn8V7iQd5k7lI8wsVm8zQ67bO19Cn/ww4EVYjRzPEDGrciMy2q7l0
0Sqsg5ukhzLX62QqX+G7MF4CTU+bEdwqB/iuBJvCcmNfqPnTqH2Hp8fIt+kU0ZFQUB/wwiW722E/
v2QRXbyB6G8knxj1qAi4JZ39loFEXnvahu1fgB+xBBsjQnnDyu7SnW5SWACpVbDKE86Txr6z8YtR
IVZk0UaCaaCfdeu2VYVGI8ajk5+NwDzVU5ryOKoX2n9Ww6iOUdAFYdoN8HAC3WIXG4LNUInyNW4q
/Rmo/kj1Q07vIL2oZa1Dtyn0vq9TS20LPVcHoE4D4AdXHIioW2HeifGGrhv/wP2CVcGzv7nyv9pt
sZ5uVk0MsPntsed6BWFdHQSj7yFhM7RVsEoMKhRXiqKpnak9P3QsdBU1Dde4ZN0yDFX9bouMGtZs
HmLiob69FTVZcgz9tDPVc322PDZmXBsiqKmL+0IFJYFec9GXanEQQ+iKbA4u6JhNa+h0owJ9NrxS
rQJq5vlBmTGtp1G6JfgwB6umttO3UWrnic/Z1hrmM0C57kwdy7KqMpOt14GGLX/L7+0+u84xDnhj
0m1lm1jrzcX7BTSpC+lgegmi7AVXRrLH7FHvaWnI3w3F5ruR7W2gLQEckZk+NCuMQpExbGPOeeZk
ylCyxIHsXNR3egfG1cKcMGMAh6ZtNOqw1PDHmmn6ktVIfoa3+MFNY+cCHyoHYp4YrIiJajQr1jdM
y5O2/TPWGEIp7IVqD+4H/xwFguMmUQkbqkb+9lh1UVUwWzflZvo56+JGwJ9iHx6YwAgiVLncsuIP
qkrzc+fTl6lsGNDbLs0iCkSiR11mNOtsP1EQ8KPNaL3oc1vuKiZNBqp82GDEpZuJNBG0GKIicFNg
8YgLJMMxPo/ufKKdy3inz5DuhZqrx7YzhHgNpBRQ/f08p/q5KrMzbd/xyYtqEY6TMOl9wZVPj0i5
JCs9Q88iCZrCye8aBLvO3ppW2tNObVvvKULXQfRu87dLakbHyOnOU8uFSRm2+WwpGV/xftjkedoM
+zBQpLVwG7GN04GTd6xLeTbHftMy/AH2scAvsKU4B620XqBLxUccqdYrL351HVw72Y9x0yvg502z
t6g6beBzl5RrF1B8QGw3NUeft6xnpxkfiKiBTVg1W8m37/K+WOH0zN9AHlwGCkRZZk7qljWVuxba
+ROR+fyJnFolGzyH0e+oSMtXxpCvLEBfb/L2mYDJqxXk42Z8LLwG8Pb9QqtIzux80trk4ypZfPmu
GkNtLOq7lqkX+rWDlBlHMCMqgosx60GMzvlywxCt1+gIlFzPns/aLLfABZoOCzqXCtWH+6xKs/rJ
z226Cxvt7fukfxvnBFy81X6kAugz/W4QsSzpPi19nOI+6pofTuwbycqMvGlvy8Fp1oNjJ6tacrGJ
o1d6iYODHzzGHcJErj+cNP09vPB0dpwt72/K+E/nfAk6ixUUbwItHw7lR2l4QS/duluAlAw9vEdw
kbfBW25u7AbPiefrtRgLkKG99UsB6Fi1MrUvumQ2bklTnbpsNr4ftVuU0wc/gl74oVsnNM1hlYB8
RTM6pRK1gUQExJDKLRFy6nI1to4pU9NbVgj5RPdAE1KICAVQ+0bIxQ5AfFs894/koUaY2pFxOwsG
9c7vx729sJXcjtbSHfJOGU/jTKafn8drQjTnYXNFXmnBvieGO6IfZ6zw6ZqngHPdC/tqLI15hp+6
rPxIZkfh44ETeR6wGXLzU6/0XViQZSC5eLR5TuJoRcELEG7nlCj1gvptrkw57SgdD7aU+7xWRfY0
U2lFWAXKmKZWTQDuEJ63ppLeDF3V9juLCYd3IatRZ9vDvohXk5dTjE7KNmEL0Dp8mInL8ADxQhZB
W7/NgeH+rqTH1pJGqzWDxcKP9+GN5GO4mR/981yp83pHBUp26ZMuurXLshznHr+AH4A8gR3yJmP3
2e0yUpTUzbqZOBU6Pvtsu/eO7BgFZ/s5YC46pdTPtU26Scv2fR6yTzlWLFqpEVtj1KR15pngUrJZ
EFheWmmXa8uoiju8sfbUdBXVRbGbvAOtcsO8nRhpdFfRBAqFYRHepklqZ+vRKLUve6o0h2eN1nSJ
pyQ7Zjxr36WO0mhdeDVjNzYVsRokTwDuiLMYLHSxBurM1q/7Yzw6YKFEe8DpUCmSL9Rj0XTKNEhQ
AbOvNz+SWuQy16Z0TFaOLtwjGKf8GP3Sejcb3OIMQJQ/+LpQPwW7Bp6fAagWXzQ70jT31vusqArD
2lW83y7BXGTe2sDY9mvJGcw4D6fndFrGQ1yrPFkFVDl9yrQ1Xrn32zRxCPmuVUGKhB17QmAv6a68
F7qGv7VT/HB1MP6igoF7HUuDYEQUynNJ1aSSac721hne8dal19HQPMZzzg8BjWlKniLaZebV0qeM
mUVtB6+FcPE66GrhddWa49dkevJtSODe7AuPPZWKZaXYZDoOVYqAGK8x3RRQ6wsdUAsbl9PCtyR1
avxhXvo2FISEkKMY49RgpTtu1E7oDWWKWaHCGLnyrBKsRj6Nn5mnfiVwJNf93P/iWm6Mqyale9Rs
rF8FAx+CG1AqeL4ZK5EOY9JptPqUN0XFfzZwmrrL7FYJI6UpPynz5lnil83uYthu95OWy5SqEiuq
dvUwyt8ZAzm2d8c9+BEmOlRW/YRrhwK2EU24dad+V6fAxwYc1DztXswHpfH46Q2Ja4cG9AT0J/rp
qNEOHpsuqECdPf7huzPsFFk1CLZZGpq6vbvaQYakBlcB1MDpmUVZcekNV7+wWUtwK5e03I7gG32j
KfsVpXRuyuOXEdT0aKveeCKSPyuccOPWKczm2BlF+Wb1AZlJtrIh9YX2tZiMvIOt609I0Za9tjGi
D6ODoZDmNQ4+ne5QFPfNxAc4XvxvldCh6tPeduOD32wXIxgOlVVZV3NMvoPugUpKmWlXwzR+OTUd
IJ0TN1tSTDcKCeH31yUuGJOWiYg+w7ULxQbX4WedbvLObFa2VT2hCFb8/ka8xXWDEzlv6Qz1l3cM
ouYGUGK7HbJhgiApvFVUtEeKWR4Wp6UNuQUmu842ovtQg1PyBveHjvpk3mYKK5lJz98l81l+aVZg
dyeP8mKV0djyitgEhyPJoudJTSmROkN/Rb34UywsHfIgcq6qbct3nGm8EXNqv+EZp8/DI2QwSrco
123QJGSlOBiWdbZEwSllLcmtI8+y12Qw+7tnIfhsMerE4xoTZ3qSwfwA0/iOAJzLmSxzbx0ttn7R
cy6IiAzj3tEBFzRaRVAQ6QsnZcWHxds+TmqPi8fWC0rwHxgCCA825ruGerTSQzezTRmLhzAL5DKd
xi3Nta/czJhSegewdVXbMHaycVfORbqZc+sH+lt0YhCB7sc0uS4bLjRzWronWfOqHTOgaTPa36XI
EvnhGcuWLvtpl6X2HHZ974V5XbeYUEUKqKwz7wnFFHtEBtacfT3V7G5m2ip6NUUvyagBHPFY8lUR
Bb1GOSekaXHju0ozk+vM9UVEAHBQ1xQwvcWzsFGQPjzDYvP+zrMqiz3qC3dAVDcNIomgm+8sfHrY
pb7GizNc7aG+GfGyUWzzLg3l7Qea4SDDgbmtTrGKWcY1Jv2sG2SVYfeAw+Hwrv42kysg1blIKl5l
D78LrAO73iii0AbvFQNdg6ghGBROjqnDopz773zExoND0Zi8VSxV+s7P98dsNdles0Tg6EJXJ7Qu
uLZp7HRZB1stS/YJPrF0RRehbFcPOzrLHfQ7c+M4NkVbiz242yl3kRRbMZ7mRcMDbdTw1c/2fMtm
zse68Qi10lq0au3q5CnZdavalRw2aObM/82cpHeyXQ3r4oz2RTvmDd1X5g2tYQe8k/+bXkJRyPz3
YpTpaxe03m8UuOAsB6KuQ2bXK+7bpP98gpqKd6Eo1q0GaGAgyF4r0bTYBxXuzkwYGzO36x9TkPXz
ih7C3FppCmBPnAXJL3ag3Dysxr7GFt2aGINoAfVVeUX411RiKgq6O+2Yp7ikE4iWcQQmA3Ol6o2v
qNXtj4CmN3eNhc08sX3mtBkzmf2KWFZyTXAmd29PIiOGQ2EtY0zzwWLoK02Wn+SmCo5xt32zLTrF
0kbSkMRxmn5SGLp89LOJrDOY5hxOLXM6dw0whBl++dznzrKJSXFt81yrZ38ul3WkfPfal6VHkqeY
Qtobx2XNpq/fiS6uHMJKNK3FE0WfEzfR3ljPdHH884KTs5bYLV77jOIlVm1aCbYYcadD36DJfkkM
f280GtSdY45nz0B57Xkf3TF5GES5Ka5maNe3QsZOaPV9/JlAL3pr8j7H64BrBbXHxMxhOOOetBb7
cSNvxVNmTeydzLb0Ebz6bk0IbVOlEjORF3MSpGpm0T6meUlGK970hrDO5lAo4BKwQ1dqIWROZyPp
JLdxaXP2ur+ZSPtNX0UA57sMO0ObF8sWXMarx25/nZqCCj/eplv03fJsFNZNjhBQgf3LlSUX74km
sor7vtY/x8KGztf5k//sIH6DHJNL8GSmorwj0gYvluHoGwK2+9PyE3UyZhddTZnjMWu9mQLCuKBU
qkr8F2dGZaTn6LNjDw0fYmiXi53qfIeTpt1zlOJ3wbN5BWN9x4KXnzUzV5gFnb1xJv+9Kdtk02WA
7WjU1dlbg1/nNo1agr0bnOyd4AcageEvmJvSsV7X9nKhyVmtVR6NNqhe79Al+T4pp+Qoy5R1ZOT7
x0zKpzrKy81gl34IfV4d2GUAuEjrkidCT0eiccszGWj2m63nlevIn83PSLW4PgitfBiufffb6A0c
1nRL2lhtvIhbHPGKeFNOMtmQinpO0AlT3FAhCVSenyCYT7Ax2bwWWj3l1diuVZsfbMbZZ0VjYjhx
iToHcwk5j8uTfam9oArZ+/3yu/rVMedTHCMY+YY8qqZEtDH9eAhJz5ufSUv7UFeUj5yxU74J8J7p
qkeTxgitjqJyB5y5OZ4QR+pNKqzmvaAR+AJTlFrF0iJd2iJUm4gP3eOVbjTrxp2KXUw+MbSMFFvH
g3NWmg38urxnAaCH2YIAGaPLJsRXnnlNj8VDktdbTo5qhyZpngZr/FO3gl1PF1NEkk6s9gqkyCfe
W2AQOns+4iegWjKI9evYx/rJV9EUBoO/3LFYFtsljVhJBULdG4aL+9TPj5aHsv6aiWFRrj7o8aTJ
OmGAFf5fV9vR+9jldJcuXErZSEdNzpO/NFfkpeBDpcW8qdOKrQGZgk2uSL5LOgYP2SSrQ5l41rNI
3fTJVh2L8iUpMDZPdn9jN0D4b0JPJgepiAqyiMTuINwTuWTnU+ST5n22dGwNtTwNy4xVes51gW8r
fRh5neAX5l+H6k4R/2JJyAyRPVZRAMeeUy7hJRcB+JR+//lYBX2YEa4ssvVm/7VErvXOdiP9wp+2
XNlt2Fv8/aSq2yD7kxiOuM/aRTmIquKVhE2yRRbgeq+MeWUHtfciTWHuk6GRa8t3k/sYI5+va2co
jn2S5X8pyB1fFMcrwswcXZugkRLvRFGGsGqcrUFbwXEobXvXdJw1XJ6VeSuKefpizeJekKzoFqjo
jOcj73RXFAPnpRy4gBvVnL/klfEz61p/57acn0MRHZMYcktiy/YaN1p8S2rm4Ts8Ikmq6iEMeKmB
MYjC+r5ZLKgPtEGynhnvlBkyAFrT0JJf9erd0rLIgJFO8CWwxF+LkMkJh04NeMkYWu610ZDcXIYD
2mR1dCwrnsOpbUo+tlz1uTqzLUCNsu5T1UX3LAiqbYwR4FVF6QunKzOP5C7N8WuHbelRRTEl+anL
C/3mTskSzj31UI4BB2BlMdZumJHzjyCrZ5bRRpR8jo7Hzi0osom1A/ttSvjQhYzUyHeeaTunznKX
b1Wn7t5PUO+6vrRB90p0vKzhuELre2Eb1oekHR7uvsfuvSY1+xdzzbz2q1i+LJRkHsZ5KKgenOFA
W2lwrPPJZaeBEsOj2qx6h86jmWIr9gqzawiw2kDXQLtvvVI/0e30XC5kDbKiH3dDEPk73GTMnHFq
7BXSzUs36pobcydD02noYO18MUkulbP/dzFcyUmxqLccmDOzYGfv0sKlOnucoqc2G9qrE3X5MRH8
+8cLRsFV7jkkVQrxhxeOcRmjGRywWxi+sZJFwTvo/+AVy7LMKuZdMk5Y4gu/+iObKtpqGRVfRT8/
YtNYht/cAv1D4r66jSrKfuRBNz5JG9GFPS1m2JwwIm+kTD3/P3HC/3/UbSR49B929P/i6v6fZvh2
UN+/ku/if/XD/+cX+PdOI+8fDu1DcG/ohBQBsJX/8MQH4h+85Bz87f/pfP93S7wV/INMHq5J6DOP
zJVFMqpjjUWlkeX+A6QZTX98OQ9wFQCk/4tKI5yr/y1SamKwJ/jHbG5ZvvT+iSr6L3CDJi7rOSXY
dmjTlFNtQGm5etQ29hs7Gh4jsR6KLCwLiklXXt0mdET6amg2lYd7AkBEtnXZ6x2WRGF2EyZVEatR
p/x3h0T0xeAQsKbxqZLYGmUbH3E/4VuSrWVu24kb+lMlGT9Cg4vTF+anRG0qkSq2KUrESKg48Pwt
RUf43SayRaL3JnPlo0KY88Tqm/vsz3qZ83wbkcUFXFapvtgoK/Z5YUzB9Bzg+H9og4T115am/zZs
aKTdt/BRQXCPLNdvyIx0uDk1LaHrWeITULyMnomU1dEqb0bPWYls4lxujKZLiSCW5t8kNasFbiD7
QC49hnNXSeQU+wAf0SfCoQXp0I/mX4io/a3G/vJAD6uHFFxPKGetM34nFPweSCmUDF61m345dBiE
9MAS/psq03zWk9tiorbcg6DMbmUjqLorVhOWu7Kh9r/2rjV/Mv36PfOuxZuCjGAaWr6HexYreA5+
Yc5Kua2xQ12sUkyXSS/GycYztW8WJ12esAQM4sVqK5u53pmbeOcEtR18jL1qDnOTdIJ6dRM434JJ
udnPWrCbXOEcbNND03XSvPqP70vOPd3ugl1GIYD/2tGT8Mg08p6P3Lr+tDpYq908Pr5ZyYHP92NI
r6ctX8Y52YGDDz33y/kqaNNgjvKSUVxjzwfBZnj9tOaW32xEpBCQBlPfWbD/zeaGcALtr+uJhdah
MsCkAFPA2tgIi9KKbl6Pc7Q8kVFLVqWd8m5enH6X5mJmWwGpPWWYm4BRB4P3AmGEumaDFlRK6oKj
UQzl1smiF+KZ8ZNdjB8W3g4I/uDA+HxAtpW/RVke1NgeJh2rvVGY5QNyZK0fMO+tDcniElu2om3c
c+4l6/mDqx85CdvhW9dQd1865aMTrD4OLtS92HCw59AXtET+hSxkd2GJAKx0LJszBmyPn6qT/Haw
v+196kU/aB5UT6Ody3AYH20ilL6vjCAZWNx1+L/82tvaxVDdvdapnlqlCTuwCN0uoKYemFMzeosL
/ZL3XLznHmPxPLCxbDyvPdZuAmsvqKINYi+151VGfVlmvzSVyEkOsvTxsEXQ91s4W0fhaILyKVYj
IYpU9MOlAZSGKzsBOfAwMbwWSX0b6xbEo7lMLJ5ZUbRZ0l+jpOiI6809gjCcUVlmq0pa5LnadTyP
d9LK3Ps8g9mr/jMMuPEn0a8kBmKSOH2/Vrj7rj0Gt080G/Cx/AqQt1x9gjWpeRnZrw4FyzY3q5Us
o9+FSPZiUMGNyBmd6A8B4d/YO68dyZE0S7/L3LPWKMxILjB74do9ItxDi7whQmRSa6N8+v0Y1b1d
1T3Tg96LBQZYoFAooFJ4uNPNfnHOd5qyuqqU29E5Kkp83yhXdEW/3EJfdZDEWGYafPIVo3gjRzmD
xiVczRlxx7ToRJrZRMLbMQbmeSpZxEaGSzpKnjERw6czuC6zzknOrwave5ckwYwF1Kn3tp0MN16U
gkb3jOEB0PaDwnpwQn3iUuFkPUbUxt16zuhsU5umvWnjdousk0kJYxR2VWnnbKYc909kBjaZNkZP
eG1i2WLtoPHaTFnNxFgE1vQcJ7pcTXbAINxPq61iC7H1Iyk/dd38qmr8CqLz6tOoAnsX4VNA9gWf
UqV9fstETxE901onxqrE1yE73wl2ofzwgyxuHS1CKNUCaohFeOJKw7Tcyqn2XgbfCr+qtIfJ/Ydb
9T/wSin5d1YpD2MQsC6bxHW4DliP/45Ng3KgjpJIREfPall6BuaQq42Oy+nSErbwNJTa4YwrQewP
dj3nK2r24rGojQmMQGZ+UfH5yTW4EdPcploC87MUCpdm+fSh2JtcUwOKdhDRzI9rVuwQItDTm9FR
Egg/XEYnaxqoLvPw3Co7vZ9cUdgMWXzVyyu01N7NTJF7G3kRRxRDyHaF9YjsYm3p9gNA+OJQjNRL
2k7YS4p0gtzsGvQSgj6VAARXDTd+kLbHYXCnfcf5fjWHxrjLInIYZrsfD3J0/ZM/QZHxLDZdJMyD
jfED/ewnRrVRA3ucpoMow7KetgzZrgWNTSY7d+Te0jQhqxLA7hpl2TwdPNUYTPnpnPtsj4qDWftI
Bs2hEZPMr10HcaPfsCIRXW/8BHU6ndrWco5ZWFJ/N44w7tNUId8tNRqYqbVvWzsKH4g+QzXWYKSN
KxKpi3nJikrM8pL7CLQ9hEcXwMbypTAqe9PbXr3WLJ93TIIQ9QnIYRVJzzs79B4iBGnrlqikZLrq
ff1eanPfRcgrkJE45yr56Pvm3jdM77o00XNLiB8b1LDtfSRSAlRK3jjqDZYtAsBoOTjGoRBd/I5v
FZh5BtKnczGWGcU9LVN8joKcVRNKYeSw0cGFUnLkWkGiqVX2jDKARWwr7fo4M4Vn5Vy1/Za1tLHy
c0TUyQRxT1jVxzhEct00DsEdM1lUJs/mpaa9eYhD+enC7LsvI7554By7c6tZDu4ML2qNtYdzmc1j
Zzrhqegx231lk1O9oq4GFuGlru/syXtjGoPkwuJQlnJ8QU1rkt6di+p9Alj5pgPsxg8yWAxRE7hS
thHwfd5MO4zOLPbsM5pV9TGQ/b1kXYDVCaVtfOB5bnE8qX5YF6aWe98QMXQjF1VdnqgH2zb0Jxsj
wpcsP3+wirGLti6ksr3MvH6dYeS5cceouenKzu+BlhXhD5l74b1wNMqPhPOmrgfu+Y7ZnHLGmPWe
4T3WqWOunNhW71S1rApg7IXmYRB1doqH2iBHBu2OwH1gpPdDgaZkDe/JjreiSXF2pNkCiXUoONot
h11V79KR4O+QEwuEcDN39RrZZ3jOdejzdloJ174Lzx2UWn0/lUn+soBVfnYMfA6UXtriiCyZWCAf
RuML8ogvQlccqsmfOf28GIYV887iWUnCC9Iptc+lk/f3IT3xa4cc8zHOHZgLTRDeo+uk5LFFUzzw
MtJHc575dOuYq2lmZ3VS3tBfRbUjSUrzWvc6SlFILfsWuSUdst1ajfU2ERlyilyTGAExpQl9Xey+
TsHwq686Q6xNs++RmhU7a4q5urByyH2aTuMPIKW09cEIH3TVktvzTshT/2BWmfMajChs+ET7oFqF
reVhAiDJ5QBdwv4xpwRqcSkZb0rHyX1sBv571dbjo+ks+AuF/g2WjYXkiipcHpxEsI5hmsX4xSzT
bhfbs/pkOZgcmCtoGBiAY8at7NKOexWt/7B2Rj39EF5jnAdBPt6KltT2V1YRpFeGk9Q3TucOzAes
/kvkDQB+oVvvBet6oyHYWoZ9VaZWSKdhifDV6oYpYD87xvm6MhoQYZrL4g0GRf4gBy9lykMGCzs6
pCQtq9NN6wQFCY0+ldhq6P32xKFH4qmY+hHdclDjFkPsb/3QbjWlB6bw0cfEMidYI6Xob6pk1qva
CnIyNlK3na88amxhVml4NY0cLzt70O4XEcDmdRCr7hQlqBr2AJrmZ/JTrGprarM9SGyVT0Uro1ut
Cu+jHE390Ju0UFhajKV5Yg7GQxDyJczLBIAJXszaWTMwVddzX5nHGG0P/c+YD+GKwXmerSBkhLda
+vOjFrFxmTADs4ASLGMQVmbGL9bGTM/a3PIzjJpCnmc/ZnkB3au/qUl8eZsj2/4AVTIRVpNY9c9J
h+nRRPOVrkuIa6/FyAB7l7LvJXjUcX5ZcY8wC+BHvUWdSeJcHbvjNjD6tEeiktbPJtjfYW0UY76F
qMjgdVnCbn0MzRHVQYsoFQayvmqbxL8wi/LveX+K86BNqk7VNm95PZhbj41dsQFMZVX4C+rqLdel
rlc56vRmHRh4MM1wGI+NYzDAQ0k+bBhSIyhP3JLnMamwHjlOFV+62AoPtWG33mpwQiZURSxb5A8o
hdHnpNpaowQAkIBsxMe4ycB+JUv3CWX49EEfg8kpGWO0bnUxKbw4Qdycm2mcIE5owkimZni1hHjA
tFc/5n1dx9sOCOaFiENR3vbpGB362ZLvajZc/teU6TM64vFYMyTdVqPVvna13f4a8XbmG2MovYdS
jPnD7CTh8zRk3ERp70bHvEGBs55dL2LRZxbpjkLYuAlLH1MY6lcMd6AWUIDb0VPTK+s0FbZuTimB
jMne74yeVrvxhnPhR80FhREk66ie79GFjiuQ+O3RVb335ppifGgot8aNSQ7XkVZJhTtztLNjQb2J
wree8s3c8XSuLWsq3UttAiLaCAYf69nrp72oB/u9R/1z7GpRnoXJbHnwXbYyTuMMPv1kRQUW4V1i
YFsb463RDPkKScHw6dqh/gqrjElsl3h5w/SqXypWzol32tmeFI9Cu3guFZvzwrAYQMjBpSxKpudw
QNW04i0mFd33q4ReuooIvcz7dBFM8MWe1mE/2xvDReyczJ1+dGSWmIQjjtBxRGYX4T4k1m4FC7G+
8VjV7KFZLUFq3fiKLTFIL7mRI5LyiXUnDj0W2EQ4z+2rWo86v62YySKQohOO92PtTNQXLoKezKcq
gghplVsw5gMPc+Yj86l1+Dk3i5TL81DWe/U4k7aThymrkMYjNCfJWHDaQzBNpyHrjfDouX4TbQlR
mn5UPmWbQCH7NDJ+/inTwTsKwy9epEyjZ7/oO3aJlhj2gzBMLHeQRZQau+OElgyvQdH9Ss1hoiOG
H4ytJC+ycV0jaN9MZtAiEJAGUqWy3sApoo/DObnJLZc2H6ldCinVlZ8O0Pgl4KaSj7NvgsBlBLwK
fXVyAfztpgxmDdmY80M/TuKcMZ3ZWEaKRjlox2kdsyi9b4EafJZzBTheNvVDJsaJO7tFrNuV2qBf
1HZ8PzOUwpUeZS+Ob/TnLHXGx7JyiyOtY5tQzZbiErugZv2iCm7aTMhTzxf+cdKU/o2RTYfQxck1
xWPxi6VfcZFWIx957KmEE+dkxq19HM1Av7I6dK5yZc5X7myCUpZ2dwRTD2RB28XeSutV68oHavLm
bnDH+goTGyDMzi4PqYrVm+CT+wjsJMQrJ+Suj51mE8xmel11RXzbungWQWyhhMnxXw0Wc4Y2sMJf
nhM9BdBv8XBWW2y0NrhZBvQlfeZ2YuR/rSv95vcEddZpi1kw8husfzXxdVgpV/BjXlBD+XBWquEo
2/jTdEHkMK0gdbxJqpW2yc+UVneyoiA+qFBnV4GXWBuAQ/E6NMfsBy6h4mZ2EFn4Ni0Ct0N7gOSo
D8DM3I2hvWTHz9Pu3Bg7CUBev+Ty/Odt3DfQ4o/cL4b00NoFxEXTwRSjli7vDzNGg+O3GDhIjjhE
LMrOpUrz7DI843x2hrXkEUJlrlwT2ZiNQHTq3CMJ6xjM/osX8g/EN2wKSNFJRFAL7tT2/g690XRB
PebM349To/ZJ3+oPGDEDIbm947cXzytMdZtiaQCpM+fDfY/vvUH1mWi0Aj3f78jpn4fRYmvWT1YT
7vLEZ35mRzKv3xWbYmeDwVe+1MRR3UKX451XdvbqQdhgLLEM5HJsax84MoqC1VNUvzD+MMjF1PaD
1Q/GZxMFFN6dFz6xEulcthNh/Kpje4lo6Z0bX8QMBbxevHhNyIMSR+MdetyEOFMyMJBmi/SKDL5m
Y08lwrneDi8DErG19hp9z7p2ugKybd90GSZYBrbZzh6zV8suxZ1GOewOpoeYlqGlu4wvq+9JJhEJ
nJAG4PNoy8hV3lffY0/8HIxAoZ6KX9X3YNRyaveLlAwMJpKd5BzO5ouyRV0jBabKJ62Lgn3UsiNo
O/TiQwxJ6MmPbJ7T7Lu6N78rfbz7VP3jdwcQ9+n0KYuGs1P03iX57hNMXdqHYORG0yT4WDBVl3aC
aZJ6h+W36JB872gE1lMop+5YjU2IpJ03Pp0n3FmJv+gul54FKB/ti7d0MvnS05A2t1jz6XOCaNTR
1pu5n5MSGT72YjqipTfyli4pQtK/aZBh7626YUa5TETXnCbGR/bdZI1Lv5UsnZe/9GDW0o1NBuPt
Grn1tGaWQ7tW+ZE1PyjZpm8Sdf27dAE+bwqCeccX8jF4k2SZybOe6S/3g8Pam99SV69NUKniC9NI
F28j2YW/tE1+x+0//5pY/5BPwLjFZSthSYv9hOlZbEP++IXtWLj2dsR1gurCvKkM1K3lENebtsEa
U+TCO9ZewyINTTSrqKa8eKyfrlFOAmox1EAukw5rpmmzEW6YABTV4qIe7ul60E86zElfm7yv+lUY
2/WDA9NkVVmJwwwwHsiKGi+oTS8DoWEIFQazvza9XONftcfgEwCyvVNxpbC+1OkdkeMjI32VnCAP
PVR2BNM3uCWrnZSyIIT9ZqP7FeED33H7THbVDY0ZOWUGchVOPMGannkdWrym9tQhQmZD+KSiQOXu
EIe+crNbxKni1i5NoLalI8NHGKzFPiR/dgsNw0C1Y5cDszc2iGcOl/rWa1qSSalk9EYyWx4wX9t+
v5Vjlp5QSOfoy02iDWnAq+ILVgqEuNRD5pFJfWv5ffuMECfYlHaCt07O2cYnMwmhS+YGbxFbhbdR
Tqjmhrxsdigron1MXl3Kreu47CwgBCDXDQ+FJ/nKOWpQ/HwNIX9TnvRfeeD7XF+dCPZ0wkW8GVt/
WojHDQ4Ut+v9gxJNcBf0fvSRE4C7124YbwMs7/cjkxEmBbGHOEr2pyzxhjUqQPPMaHHmqaTozBJ/
vIIWbfzwCUXf8sdpQGlecZ/GiWcx563qJ4Ejea3JW1r1g2ZmxiYn2qmu40qbZQ8sp9ZvKNTiRyNq
rec6gQKMkUVE67KvOZrGIbmDJwSHBSv/leSUwt3j6m3JrmE7hJF760Zm8lQIdGKrNPIXARjvzCm2
hZPRxCigJeks9sqNBN9rP7HBU5QPvj+Q85oxoFDfNxGUU+dOGU14M8zjIo5sRIfsiewo7xb5TGev
qmWJZH7vk0w9diisvvdMYlk5NUx1EfpUyyYqaDO2Un48JelWFdaH+b218tlfWd+brBZE1A7Xmfuc
fW+6Cssw5Aq8Nd1nzOmNfEal1VvIdC8+2I4ywzNxWabYLvfYl9MNI9Cg0fLYay/btmQhu+HAG/k3
nYGNthdxAB5GIuAH1sfH2qo1dXXt0Fx3iAa7FSHNaXJIPIXscmKAITdNbJZXNk7A+FB/z3THZbyb
SvO1RlvmrXT4SGL2a9wsXxArYTPkxqc6mEHZ9767q8yyW141eacsWq/GiBVRa5TyUKVT+/7PD6oF
2fWnugK0hmdzSDlC2abtLLvNP9QVgsl8ykjUPfqhPIf+BdPJddX/X6y4/1OS2+f4Pz/LamoAGOj/
9Vjm/PPfAfZGtB8eecqw//HX3fE/7LjX0XvxFYfvzZ9hb//nd/6+3HbVb54nLFbUiw7KUQtP/G/A
N24Oxvd8QmTf8dn9Zblti99cUtRZe/Ph2YC4Ger/ZbnN/1oobb6ngBubikX8v7LcNpdr6g/Ph7Ok
zGALkz6vQjhEz/35+UCu7uYiT6a9QubylOO5eK1dNryeFbDHTvxmfGOL8YGlufnpNXbxY1j2hwoL
Z7d12qHcuj1ibVca/itS1vLU55CETC/OvmQWdi/fb+//M6jgnx7F/2aCC4D0KBz+84fxsYmrruF0
+FnoWE/Hr3//t0Wn8ftv+4vMwvrNti3KenQWPFPfD9zvTyIyCzjs5BoA6lQmiEEek7/qLJzfpFQQ
C+GFOzx0S6HzV52F9ZuPaMPx6BIsQVST9688ihzFf34WweXaLLL4A5VieOGLv3sWMbYYxuSY3QG2
07TGlw1dbfAOec9oD/TTK/0eEAj64DVF4bSfMf6OlvWCY/s1dzNxHyCH3sp6+NIMgUnvzrutHlW3
MWDzgNyoi4e0Eu0VJkZ2H5jksceTUgTY505VBusxq48ORUuiVBhWZ4KpgdHHU7SdSvla+gzUVTfd
o+L9mVdQnCYSC7KQ+VnhJw6uK+OLkRobcTLMZGnUP+hQwxWUq/GgJ5aGvIcBf2vY/4jb7AB39rrJ
kp4h4EA0da7C25D1+ia2CNISNXIw0wabUkGVv0JON58qA4N0VASEXFQu+iwmNdNz4IePIk7fYe+9
pkJn2arXE2FqroO/Fjwacl4GhFE3davEcrr7fEpgUaTOdaXM8WileFHmYCo3bACpj2oEwD41zjSi
cpZm98vs/HM7YUIwG9u9o3MVwEyibVS36X5qCbBhTAs3Bf/z2hjb4MMGwnpQxGKcqExAs8Elpon3
3SOC5eokMgS/Wk0/mtGPEELONSjpvl26bf6rsKuPTvnGTaB6caTYUKuYWm0zZ9K5mdOm28m8/JmY
etgbfu1eGpTsuyEEK9ElJmMMUXprTJMshyOCuwe/bk51Plr3Xjt/VVUAnIV8DurlLn21y+nV8TA9
ANJjAuEnSOVbce3UabetSnB8M5auddpnv+LCSw/ut7UQqo/q+eVk0kwRElUqqj4Xp9IFVMSvIm8c
3c9V7GaPDJQfXd0mJ0/g8YIHh/Y+aNoNVnRueeDnpNSEGYJUhlAmYzng+769HeKoXevKeQIxGLBL
MuRNl9QvPK/+z1EUeiuMIj/PFlamXGPX7Kv2MTDwXk7jVpUjAcdz+5zMZFH1ose6X9AOjwaEsmIU
h0S36KOrkf0uYmKV2O0uZ7z0LMLF0Ko8enj/kTTr28KmWudKkus+QkzT9jkrCb8HODmObRiQH0Y/
t89n7RwRPDKSD6emunUWc7EpDQOCXJpd/JYwqNIJh2Mem6CCeAYvrMz7U4CoFf4zBMUsijjO/HY/
6+pmCTYFfZQ1lKtFmdy3iePtrYqxJkC0ZxMl/QNr0vA0wNtmeYi8UjvqyURsuU/jPn/OkjRe81H1
20FOvWZXpZkhdkbwhpKh3wapVV9jf0dXNQ2KiRq6E3tlIq/adEHzs6yaYhMSaL5SIyp1hfX5LmSj
vKlGsnypEu21btUJWql9ofLHvR9IRvP+EN8NJuirqaIzEckMtR7qz6eesOlrhB5qcMuDJxKdrnDN
3AWpxuNqxJjraAF3WpC5LNrAhagYYtfTA521gvp3AIhWUIdntBuTIRS4R6N7mVpfPXVh5x5qbwpe
AGDB8RUA0GXPVJuZPUJkdptXtSvjJz+u6mv20YwkIjlb99lsGmc2sjPxllnyQo39IiKMoaWaWHuF
rPTa8bbSvfWTpUp/H8NY2RhxC3jZ7hUZQ3j9Th6EEBfw10csu+FnD37p4lb2wNpd4VjGukiCBfov
w81QTc/hi+dk1dlovCtCKlnNso8KYR2RNi3WOWvFxct2NfaBxTc3thMU72kA8Dhyr5wsT26HOaiu
A1MnF3oQc12K7rpTcY8ySNcv7Ku7lUV82JkZfIdClRj4Dl36Nm8n3s5kTp56n5eRDdN8H0Tz3SiL
HPs1yxmMrvGRmfgd95BBqGcAW0zI8ANf33wwM+MxHOsF77K4kqxCXzAsSRJacB7ZhcfowYqvRzQq
93XolHdYSeA+4ZxEKuEaa+kC/yDfNYCvbk4MUKQPa0EiwWGMKzdB7OV7FrUNSczM8o28xteWk2ne
uzancCx/kh9fbHyVmWvUkHd5oz5jywNylAz2isEb0RmigpndJwOZC+28/WZ/5QGBM2URPJNPyK24
vAZY8Gyx4wF2q/atFw8U6zoDD7QlhtO/IaUdVZTVSwdKph0OH0bYoTBKCE94tCrvl2yTm3zoOH3N
gzdE7J4s79JTiaJ/Tm3IXl40oA2IyFzwUiRERnLvjmZ14wqVPFcUrdvakiwH5ug5LwCcGbAPIXA2
BQMF/43UOmIo/eqrHHmgwA0/9jWTqWScyBPOxHnu5xugghNyNZU8tbqxjiRI+etm+aS9dAp2dh/C
WMk5ejR6gMKaPzq3/NG7GDdXxmxH28xy2cVDnGPKxcZ4DMLbGHXBjScw74S2dRcze11PAciAki04
oxeinhEkY+pNXPvQ9mnzGLKAAW1DVKdCSXUA3fcuDE4hsLGbwAq2SsuPqbAOgyO/clAx6wDzOnFu
8vfwjf9f7j5O1c9//7f3rzwuNjEfY/yp/1S3KnMRAi8R4P+k3v2ZvRfhe/Hnivdvv/P3ktczf0O0
q9BJIpyyMaBRU/6l+XJ/IzYB8TiERoE7yPpb92X6v9FZ0a5JR1r0bh4g7r+UvKb8benVWFN4HvN6
CuN/peTlT/xzycurQuysEJ0iBvTozv8uLyJOPZYvCWGfLQZStXiC88UdjFK/2/nQe37Ck8b9RTbv
oSvzhTOTtbs+wmOs5tze+WVSQIH4NiFn5iDv2sWZbM5BcdSLWzlafMvu4mC2vdBl5utz93CDfTWL
03nORkzm7ljpj/bbCp0Qfob0C3Pfq5Jm9KwX13T9u4H6dzP14quGouod42Hgmh1D6YP4S3D1puHQ
rLtvX7Yshk9SY5rtVHhX3mLeVouNW347unk7cHf3i9G7UV68Y+6P+ztvSMIe+No+FbmLO7zARDRz
li2uccNZHOSFH+aX9NtXTmBBVWwiw6dICry42I80uE8Mwfs3JOY40xm3aOKUkuBRfDvXLYEWBJy3
YswMJoBQ52+fu47s+ELZ3D833z54OG1QSsRcMHqbzuZk9ofYbIfPUuT5D8Ne3PRt1rYXnY5GtBkW
uz3GBPkciMG+1qiCHqPUFUsKDw59RbIkIuF+uOuDsNg2+Fm/vG9Xf6jG5YVnNhBTXnvHfk2WXnMo
Fx6A+EYD8DEXH2rhBcAwXcyjsbB4kUT+rshzK8nGScyLlbM9oepd2ANlEiJ/MNDVwdCGTP2NKZgA
FjgR8Wt9O1CqAhqyvrEGABDuO8DfqwHHr7nCB1dc50jiyIRYqAhhVCfAeF0E0RjcQUIqD4KCyhnv
hpnrUuX5m37hLKQClJY/N+rgYjF9rhYewzxytS866HsDas869yi7Xd8L92Vecq7rwb5EPqvezEvA
+HW5uIIUEBwtMCNkwaTiR72gJCInDG7LBS8xJTyoDWjFD50WRDnZZCukpRWB8kAxVQ/rwWd5E8Aw
u8XMycR1IVggVQh2Yec577HZTVfxQrkIbfhYxLOsbLdpX4RARQESfsWiq1/xMT2332yM4puTweA/
fsjH4dBQFFeWCZlanlS1C12kumkB/whYSL6qu6o7yEKjexaWRS4EZrX4ke+Be9Oaubr3U6mKg9Bw
UGD3Bq84arxHRyclXk1mdd6eXxTHTEpt9qFxk00PVi2A4fBMnQVvX0vTqgOIOj4Eq99JJqVynovE
c87oyeyD2dSELE0LEAU2CxnNCy0FHUGhF/hk+yG++SrdglpxCyTcyTd/JWSEzV0o1XSLMia6o/NR
G3DSsI4JaA1vq7EOweIv9JfRW8iIw0THYSPofKsWekwcO8NpEoU8kwCErnKw+5k/CQhN1nfmvW/V
IGrmmtaBmrB/9PzReupydziw9Zg+/IWBM2k6mYOlEueD5zv+FaneJmRXmtgJi4WtY6Kiztb1CPcc
zbTrXhKnBu72zeUBJQOjB+x9vR/ChdyTyyDaVwvOJ4L4+NgviJ9ggf1ApbWvG6O2eJGUI7fRNx8I
vpSJaE6Hzr4TXXgBcWHe9QteKBkgEGG6zj8THmE+1QVG1Jatvs4WQFFgzqjxF2iRmWTeufgmGWUN
hvWVCxXuSgWgjvx6CK9AeSWsZBYSksd6aFo1CyDJkApxnot7Cfy+Cf+IEcUdW0px71gj1K2K0iQ6
VfPgIkLPhb3uGKt+gv2d12KxKrqiAsjbyHqtOoyo9YTd10tAP6z8sW+QHREbF+dD3W7T2ItOtsii
w+AXZ5E02lhEr8amsiFsRb42D7Bt8jsY4+yW+eJuW5ED2eVfK6RHBR4ue2J7GLcoafxLn8ThDUIr
7zO1/fhmCAPKfIu+oG40iboK6J+rpfhYYJA3PTgukr4CjXNWuleIDvkMrVBdBz47+wyuA2jQtrjC
ogyBsKShwFeWf5htVn5DlRniFwqmLvMWr3tJVFaBpyqio5lC/autaMOuvP9yyvhn0qLmV60xrREy
x+u+NBCX2/UpNlCUy07SpZrxBbsxGK1AGXfEcbqHiRi6I8OWkwgbqValGsVWo7V5XRSGKAXNECpT
4KACD0Oj2jaOtZmL7HHO3XGXy97blREaVGwyx6zS5kY18Udi9EN2IhIKvnzl42lE6YHER3QzEO/A
6e/ZjCU3Y29UOy+t9LmxrCvXkz+6sTrgWWDzh3t31Y5tR3c0mmevtK5Rq8wokyMPWJBq/GgB9ZXU
+rhXrrBPkCbd4urBIY/JjfwWwX92CDD3tZ2cGhYwyTpAeD5t5gjRAQNZjfIohsh/6JvsHSoECPZM
dW+QiVp/HUQTeLsJvlERgZlYMweo72udNfu5HrwMsZJHndCPZDhFYZrvLGxKm3aaQUx3hv0TSWkf
b7nil/QMYv8oZowwY7yDrZpSvuUeiK22ZMVmtYDG5yxRn0XZdhdX6eESpxFogyIjZm/gEiONY1pn
tnVTlt6FH4ssTdbUyaMNOsRek6AzlGszGMbnIIi+fB73t1kqZN76Ri4xF2lbJ+8ciPV9rNhtocPG
ItmM7cgPVdZoz0PrLunj+c1g+7oN3Ww8JXbznXjMRErgE17bfjPcgM+SH62VBj/ChVkSssPaEjao
VnluuLvGrpqn0u2LQwjtNWvd9qSavLutkiB8TiVw4nwmKokU3+x16J1qZ7G8K1ZeVmDkIjGlOQyF
L6sVBhDQBBUkfsYuTnHLHTDsO6yIZ09688miIHuOsbCextYYT7XlhRu7rsWR1brmQnIlAoYCaIhn
xUC6G94r6ev506qlOHgMXTa2nINdm0M7BDSLJDaSzFzSJwCz82phD7iSiKPKbjYWIY6uIDvOQ1iA
1pLZaTc0P22Hza0seRQBzG0toYiZr4nTZmy5cZSxwWN1ZwB1BFINGzqtJqJvwWO/S84zqDCUFLIl
52KL/XdXIfzmhrFYKzSed4dIbdlA1wMRiG1AIoKZrOIpsHYgwatNv4RWxbZ1DvvuCondL9Nswa/0
XFMgzqirv2Ajb51Z4ni3KLXOfrpQGsKhvtJzGO2ZsK5EO3Cr+OwlHnXQaBJOFttrPPYM8MazCCOY
TD6RySKC0R30sHxx0NFjB3gSUJr7dJtyZFZpj2/8JkIP2Vp+NKgetgHN/86JwuJaEIvywvvtVeyS
uyIlnj1mwxelcHRDmKpF7EQnN3Bd9DPc5UTOC6TOqOgsAFtnbFjBnSAE7DoXRXq94ACtFetAecs3
lGxn2CzNNX1IfofDTP6cxRgSThoQvzFa5hmhiDp1TSZ/+mhiblTng6MbovjBxu59JXGNMMmti/jN
MHN9w7GZHeuZ9Jq2dj/DZZftFkkGPi7pzhqJw5vjaBCPhAEUjGUStAeTnVQ31VTnYJRiADVljjSN
qVI1cXpobGLzWOwyWqcDdBHFuMOd7gPcBjM0g+5Uxu7CHPeLkz2m0/Ngt8VlzKPXUrnBLSHW6RsA
0vpgu4CB0I/v7QYWFRGFNbIDZaIEG7HtRCY2LXdJySEOmPmsbYIY4XDufBUzf0nli6CV4W328kvd
ceBRP5avEcrWZceenswQMr5sWufaM3VFHkgII5W5fhjdhVZmrIm+6UB+zONnMGXpWgG8WQWexd88
tf2udbnHR9cNrwiNfVK6Z7RlBFSZuWLqREHUNOFxDlNGa7o6mnn2PvZlf8uNOiJbpOTdCNkxaREg
VATKPtoszUZ/+IzZOrMjrnKgF4gt+6Tvj7Y0zZOLlxQmaAoqJU+Dw8CU2BcVB2QNw87NvgamsV8h
CqBjUvJHUcLChBuy5nOCQn+VMU4k3gBcFX6p0tgH+YAyiOS2XTEPvH3O4FwM6bE7idLmduiQWEWA
tj4w5ddwiMz+mFgaPYZFOietD+UEq4GDdifNXAaNwRjG00MQYL2CFZ+9p4Sc8KNUDCyLOfqkGbOO
vWxgEgUGyRu+rp8MYx7uYakweMZlbb4Vbmn8yMlF29Xx/2bvTJYjN9Iu+0SQAQ7HtGmzjjmCwXlI
khsYmcx0zJNjfvo+oLIkpVQt/bX5V7WQzKQ0MjIQAbj7/e4916wI70xBSqouo68cNxGHnta3bhrM
LOuw1xvtp/CvenJaO7+a0PeCgb5KTnJ9vK40n5cDqPl5KkZySPng7mlXgk0adpe2Ea3dmiUF89jK
7Zbqmtj/jsuAEQndUQXGi7Ci0QmGCe00glzlYJ5SFx9V7uXf6mE8DCp48DufX2P18U3MkrhKYcQe
tO+p3SRh2YIIa48p7xLbUtm/MUxqtgFlSE+GI4JzOZXhV4M9E8GYjmRr3zjBno9H0oDXe8Cos+rs
ErV/waLRsTdynGNpsqXtbIMcejCNlFkBJTPBSThjsyosYzzXRcEjvo6BdQgMdatoKGtgYGPp70Lq
O7+a6LEUbWgHo0IWeq+Ba6Dg4jtPn+hmsbZVMAVX7TBnzzhm4v30aYgU9vhGqUjO2pEWFi1Fk8mz
rJhvlWGA3Xfm8dbQeqBNcEhhsQWeQFP35iOc8fEuyIPmTU1hvHeboXquWN94xOMn9SYJtS4dUN5a
Af6ibit3C+TR3IiwLm9b8k4GO5a++WbOqn8wCgRzBg5SX4JwAo7UIROvYJz6L5m2672nxfc4LYKT
jGjlXU1TbN/4CrP1kNnxEw+OFhITjRKbynC6S0Bh4gTcSOwMODjPnZOyc51xKhXc7quozUrA+SSH
SK7NS/3WPG0AFeG/lrnQNynlRddsrvGO2qqcDk0ieNTULKJ3yOpNsIojJztiA/f3VGI29yBQuwFg
M7Q1kgVyE3CKOQtlqXWdFfrRNUlQljZQxkmn6kkmn/j4EINPAGT9CIGbiaEeZmATQ3Wq63l4xqDd
U/QVytvF+LKr5sR+ysUYn4LeSt4VPqRzHA7zlTM7FVnHylSkbxPrstDY2yMKJcCEQFA1q36smW8y
NlrTOui89ZLyv1WQ2uYbLt+0RjyYxy8SXz1aC9ycaOW1koAqqdnuAiyJtbVLn9NuHRozzqO0umQd
r14impeeeo94zlxJDgZ+S9mBL8prau38R9dLvRMFTNTDQ9Kj1V3kV049scViDoWF2Evi/pkBmrtx
zCS6DmlV2DfamonygsR6ma0QNV2b4PkqP7sACc+uMybKsDI6WHTeQqVLYKvz0fpv1UKsi0DXzYhW
Oxxm/JKEkYEAcNcDunNxXU2r9BN/Vyzag7Uw8ayFjocvOn+ErVSfylR3/baYW/fdkJwvxk+4XvAJ
2vM+oXu2VVFBHDN64l2zvV3ofPHC6YsXYp8jYAaBIAbj979rd1iE5t+sN/r/fLpu1Ldy8bH89B+w
tnAM3Hbfmunum+6y9o+Ol//pH/7wHfyDtEvl4d+6GP6v1m/5H7XgX3/gh3/B/cW0bIGLBh8X+uxS
x/irmOsHv2Bh4XcDaaCK4/NP/uVf8H4JqLO3Ag+vjI2w/LuYK+QvFu5HphKWhw7r4fH81zv/kbzl
onENuWb/Lon7J04E7mHTDHgliMKBJ3mtRez9g9eqjFhEIkPjvY3mkhE9KqG17YgjJ3uzpKMLAsuc
3fhxGEU8R22SnDRatAyC2oSKj6j1er1qyPk2G6wN1q7g7Oes7NzpSuC/Hc/YciKw6ZO82OJXld8m
a+m24lAbnwhxdDSBd8skLujjo1uobeIU+kbGhbgNtAWSD+4+KWyjOI8CQYl57njZCXnvy0qvuYJk
Viqr2ZT0D10SIt9pn3JgOSRbx7VPnNDXXtV1m7kZ5jWtThzpF5bN3PjlzsMxuJGYdre2w+GtrIPL
UBkWPaZa7eUcvXIMjy8mwRGPo7JLdxY0hNKxP2DwOGtMAF+xvvIwrfBOtprxajeG05EKm/Z2xnhI
eMfkqFe7RCsnS5+IZL55o+EfsOg2u6Sr5IaBf3Dpx+43prsWg8HxY+7oFCBNgcUzMa5cxm1lMr+D
cDwayt60efhlrPFW1NlZQkFrp+6US2s5SDMJ9mrjqyz9YReO9keG/qAJ+69SdzrQNl6uxWA/qADO
MCzleeuktNTkqiwxUCRfssgZt63nPWOJPSeN5a98bzNopPG4G/GxKvYkuH37C2vQzUrU1ilHF91P
sdxTMgivLmtv0qaCYT+PGtKCQloZKvk+DQZVIY1r3s62K66nzqGQqJHda64FYb3S7dVXEbpUXiQj
v4FNxJ4yC/m1aTpjn3W1f03mwrug7W763gQtGSKCpvWqpJ/pgnKa4dxE6TURvvi7RB9f047GjFzh
Bsh1yZgvzlrS6x3wOZ/ejzo4pV2bry1lAVeajca+hvMWQunxb9KS2fngznd+VN6ihu8NNXg3cx6T
zcCheRHXLWdIMw3FDSV79SZ2pq+Zk4w738hec7vrL/VykhDZbPIE1ymW/I5+RVKoKPNkn2qXCiAg
IaDobdQjWUwXbepdW4Z07lpOJ9aZ9EcSwO0urBq3uBFD95dp3u3aHGzc2iCGQ49GgIN8lfS82U1W
Se67hNMTxUSk28lxzmEO2jpOXN6wkYg7jqskBhM714C6Y3tx/rizaa67vmYIXJk46Lfa8ydFEiqK
3bVnlaG3CbNwgBOfWAj4GLyjcVWoBoC6IeO8PXTwGNp1JFJN72hKE/cXCqIAzHA/+y0HqNxfYH6L
r0X0fgGpKIK+SCclHRYXYR1lw86nksdaKbCl/n3OEbQ8pk5mlN+rNJ6xXidAxnemjrJgrYAZc6TF
pixXtHr65GoCxcZaEWsp95HtTov5uIYCxV4tjnZhbvj6o8QPla9Ly6d10mI7S89XHTivplDTF7Iq
3SloE9DPxOkmNvxWjOlhGqPyQC9PRhlOb2DChkrWLSlCnFIbSFxcLI+xccMogcOqekwTkzuE6MVK
xFDh06TIIYuo9tvAJlHSfDEgT6RQKdIbl4hysptJcPrYlIF5XEVpwacvSZVhNh9pPRPUfmVr3Jbk
2ybEu2Sfd5FnHV1kyuxr3RhdvAu8lEYUkfuACGRvQdMKvBihuYvuAiq4twDAecGuSjct7hzeaBV5
RMbCsXFWNTnJDNXTNYR4JfEUXRaUqr4NRdlJPC1jTeBbU8UY+XNyzEdQXf6yPcAqDZhUPySt9xC1
2NiKZNzoop5efNQXIO1RdmsnFo+9WFE2WhTtPZbtctf32n8BLEN+2W7l/GqZ88fgdnRimV3xFBrN
pgqKjaGTfpU3fXvh8ntJ4rRMO8nrjUOfn9uGqT2m9JArSgHT0iM1sBvN8F9cTw0nAoO9XLdXQ9WK
JXHbDFtRMN+44Kn91Ldy9HZkCNr7BH+dfRdmYIB2jIBgYdM4Co2skAnd2K053jkZTVYHUB4KBxJN
n/eZZ0UfdEVYpK/iXEcbv5HxQ0N0sX+FJUcmc7bYpwPtirW7gn2D5pBOh3QY38coCf0VMjmgF1+5
AVV31bwjlEdH0qj7mxZ/37U0wOH09jhe+nZ3O4H/OIboOLc+sD14hiDGjNn0wLJm44uGOH9bGWaA
gETdLw3l2XQ7hU2e3fRBWb4XtgMvBoTFMexzj7lYR1DcDWOLkw8DSE+0wTXhRjbXNED57wpU2pcs
pnWPtlMnBvNodySEyer53/1srs8V1JjvYYTTfA0wBlMYjYZw0DyDMkZhuxEOBc56GMzATSgqgiPz
Ku17964sLfdLDrFiH5MC83aBpGTibFGsyFMBJ6JRBM1DqepKrXU6FN+E55ffe88Ynoda0JhWyyjY
uE5OgxtUUDiO8QjBkCimfakybeSXNE3IB8qk6vxcVCPuNopsJNaQ2OiTLQd8/9krle2vEx2M+6QK
S3HinCA/SqPpb91U+A9mWWTnIgYXC9Q39B6zxnJe544VJJ54qq4IUKlntzeoaRjRXoC9ZBR7TLSj
+FANDiE8ZdLKjkUblWiPvRQkpZXExc8ZCpUEND2YjCW4XhPRnCQO0GDWj2OEhwmEJsDcUWn0SVdl
M6kkg4bGhSpeIMn0dcacxaSTGfT0lMGVacuTJnogdrNta+e2SfrsOdcM8XalUna/zfs+tDmPBvRD
BkVjA5sIuzY8GrEwmoMJzQMsn6J84RYIsDFdOy4861vDnAgCjGUC/s4gmY0Sb3toO1XEW98MQ6ZI
h4K3ARbkA3jcqyZw1DkuDDLTfTH0txb1Jeokq9kxz0OCdQxqNU0SCBrlXVCOi0iVGFOHnTV2qieC
WeuR3kNqQjiQioC2zSLllg+oXaC/jxrVFD/vfmjr4IHMl3ubsHMBFBXy3HfHeuGGzfYhcPxxU4lY
HFjP8mvUB1p/PO3v6R8mQzlBJ2auouezDuUCzNK2cRFj80IchiVBhEv3zdfRd2t8SFPJ9sE28YaS
8oqb8M7khl83aFvb1gX0oAl5PftWV1/kzI0eE123a4KbFNuZlavIGyv6f9ndFHzCJf0sk19XZ+CW
frq3pUyI2IyBz8datQ6CP+0qpH4oObwGDWHTUBbZjxLvQb3PYgO9ugTMMxJQdd2ULqEkh3EU2o/M
7mM+ZiQjtQ2mrrsfcVmg0E0+cEExqw+WOR6WYTNwTu2HyFaHLDbDrcX5462y8uBiguZwM8vyBjv8
uNdMDgkxV8xCitk504Hob4rOuahn3FaFaB+UCz9rFRfhxUA53xsLRnKvPJF9VF3VE1ytrXo32AY0
gbYJ0VelV38oBbarLJ3wqDJzOGR9zgJVjZGHGSluEoaU2pa72vbQT5DCsV5Sb4AN04loetblAIBk
GCnmTKVu1nU7lV8rPX1tCTthWrRQibDOCafedXZG+yNc0yT5B/rQwhb6PT3w1xMPZ6s/nnhsirLM
smzHI/YzxpC2o5tTkRnJwx+cPf/maPXvXga/euBK4eJhc/4USe3nvCjD0BiO3thQXUDsOFnXUy29
f3g7P4chlrezfL4Wwz2TEyH/+fPbsQJDtH7gdMcZxe4tWVZ4t505EajJz1A/jTT+lvVgNleyzYX/
D68ulqv189UEcmjbHlYgj9Ptn99mPKjUqBq7PUq8/jsqP9p74efuDmkHx8ygs1u//px8y+klnUoI
mewm0IMfZnYX8nObYcGfWjYehcu+fx5vRq8sj65dQ+Q0TdVWK9AdSLHGEGfXGvE6XZXeHEJEjUp4
38H57z+3v74hTsImYA8uLMECZ7nefzgQzxSZeVnZVccZPykSWhorZl5kt0hnuT3TCh7jvn38T1/U
XqIsDE3YmboYD39+0YbaatkD9+RF1Xy2PZu9dAt2Vp1ib6qxk/3mOfs338yf/VvLN4YXW4I6aAse
Tyfx84upwBZMLvP2OMyxscVU/DGmxi43x/Yf3tVfbwG6CtmGEPVH5LCd5c//cClFrq0Ksbc4xjQY
tdc4oEIWTtgz3eHv3xH5oT9/CzG4SU6RbBMFYfA/fWgqjWWCsJgdmQm5F1HHliLsxkidUT/sbpMK
W+h9AJkWjzRoiet06Gx5Q68zaiJbvu5z94eTGOw4WfL5MH7uD5vPveLf/1X/ck0sMlqBGSDscFkI
ofx8TUADEiwu/fiYRpHpHXFitzdjOXJY+o9fB4erQyR+UZLwEv78Oi6kx1qpLsL0zmFg01BYEG9U
mGWnz9f5r9/zH0RBOxDcN7/ddn/J2SGovzV/FAV//YEfDk//F9vkxiDpZPLo/ozK/RAFbeJO/G/X
xejJ8Mzhm/67KEjs3nODRaxzhbv4Mn84PBEF+QmXWb4JKBzQS/CfiIIEpH66nTxJMMq3ITpIZ1lQ
TOdPT4i6dzNdBBQMVqElHxIl5003RcWJqaLe9ByPQTvmL1FKWp+Uqv8SI7WdhXQ6Dhv8S+4LvKqX
USnTL0kUxVdFP7uXVlB44XGc24h6StFE7A8a1/0i5gEjCcZEzDYpbZ5koKigS5kK7Ulbz1/wL5Tf
59Jrv0Szx+Zc2jxKXA/6jOkv1gttGmtZl+mOwSyQr6YXd51moi51UZ6Q3lg5qBo8KtybgHGAUAGz
n4W8qMi7XCRZYGv2vLJ4QBKbzSMPEuPCTHghBvYJRC9cXi4YgDx8ZPdc73PHcC7coOxf67iiHiUx
fJIctTfFT+Hom48YWAbqo2zF77ZLWiLpvaYUlJ2/+AiW22/lRnl5avSoCEK4KfGYpJGrRHfxmUij
ByuqDIDHlh47ISyzza1RlaSe2WVNtwFPuR2HveKy8BmAoEh1eGwwxudg45EDv9PRZNxBsww58zNs
YVPowCXFxtdj1TGm+ioaU+ZsNbSiahd60GnXKqI8mGHSdHTBwu8YYWEoKlj1mECkuD2xqp/ZIjnH
xLIoL8mlae9yaksOonOo/Rrt74ymPGSUCKTkqshkc0iMlNNOGUCkXI+tyacbdYGAOoYH/lUDYqc0
pvC2U2tWDKst794pTW+Hma75mNoMNSnRnO87jnxfK2g3L1bbuyeUESxqkS5vKT4Wj4MsmsvUSROH
NAVo0Z1TmYmxHbseY1sKfgnnGdOjE40N0wFDcQBNvqi2NeNChalX5ifkYO8MWms4OW2LROlUSI2J
MWwtt3Ne4TVlD3nhIGvAah0OJbaW23g2mMP77PUEabMxuDKBuVxXronJw2OidOk0vn12ak8cTWth
HIUhbcgEHwDRAVcltY7bhVGOEUDCVx2nrTTox3M46PvcnMPXoCnSk5FK+eI1tNxw9M4OSjSCy1Ra
wVXTcaEAPhU+o/Ue7WxdoHczqQ84jdM9RfcpgsOAzE2CzD5q9Ca4+K4W23iCsGgwhd75U7I1h9jY
ENt/hY0cbkK3zDc0MRlPtWxG4GXlyYSAsPO6sNw4k7xuU2JZTDJ2+AXwmjXySxjF27wTeleWHty2
2YvO0vQHqmnqr5bR1Fe529zXTcXsWofrEFZwFsBardDs21kO1zmCi+dUcm0lbk+1kkvDH7ba69DJ
+dazmx7d3YA5tdjUcKJXsRzx9ZV6xjM9eS3iOPUBJPXWgwkEh/lnROn33OZnKpTcLbdh/4jGVVwa
ZsTRh7b4fSbbrruFE8AYVhF39FezaUT4SY3Rf4VXldIl47cGTWStir4ysjXNDU8T6HelObdAbeYx
ivZ2x8WhqC8D5UmJD39JfsgxmZMqXDIjLEiDandocbD0vfQDzRUikpUYO99NHL4W7Yh51pF7s5cm
KnltHa0GpEA/mOY+V5IptJrD8NHj0q67tgd4VjnoCvQaNxDXBpxh5BEpoUnabjdxBr/EDGXe+0kz
v/pWTXRKxE1/kQtB17UXpjeh8MOdmZTx94pq2JZeOpgkpAHNaTdQ2LCNbWMYVzPhE6gCffcCGMaE
DeCCpuvnND4wIeccVqYkT3PtiUuUfLhzQALwi6rmWUKN4esw0ZAaEgbIGX1sM1n092ZmNc9Al1Mm
MJx4NhgzvL3uOGtx/fUNznvgzja1DO+K+rctO/HDrJwLqhGmc2um2XMjlKb8Y4Ranhr3nEXTI0VZ
YFrB2V272pzxR6b53i8K+6YmcYpxHllkujHbON5gaOwfmVRhhAFDJAjqeMA+08q4MjWD4Aubb9P1
UDUZnF+e8Ou0C6yTHLIXKBrti2ek6VMdd+Ullzm9BRYsX6Ezc06vG3OkFZVa2WtFPPUc9RNColCz
3iRdSxrSb+kddHxBk/iMQ2MIYbnIoLvIIFWvo7l3asjk80Vj9FAbcRSb9/OQZrBN8/k+nFsBFg+I
2BesxzbUsbG9ziPJECvLZ4rPMrBh2k2SjzqNuqPVd3xI2N/j+0wqvmXLa3txbN+0RSx2im7pg7Aq
96s1RKTk8fJXWz+n1swuMqKmNL6Qg5D0Zpw9ioKWHtds3w8s91VT76zEcnd0JQ53UaAdMIWGKgGf
Q2QENqv2oYyqdRyG2RdoZPNjS1jlPNs0w2JLr8WpkrTxrIvIto7KtD/0RBm0aQ3pO07HOt3OZVI9
jjRkqpVk60F6rG6881j5yaXw9YQuxbOV/vA3jFcxX+M0uUpko65t6lPUCueZWtgxQfo68DyF4R2Z
toH/qihvSc1YHGnqeH4oBZs31K68O5m6cZ9IsPaPY2J9NF1Zzvs41CQDFR1zOOnUN69r1a5wAdfi
9aQYa9ISXiBmWFKqeDqfksYbHjweNW/AN2MeuqLHaQT6jcEEJq/q0ZuS7Ftmoyd1NpIUFn1GBnlr
vcCQFC5WjNq+bhGkKHcIdqMyfNxNNGnOGM2fg1C9L0Xl3Fr+RU0h+zYXNFdDjTsUtXVv4oBaQbHE
u16HV+j8NW5QSuR9CN903VQTfvGGm+TQBbFzAa3cvYdHHK4M3Yl9gmPo6EcJmw5qpvR7leRXqJp8
UDCujgLXyb4mqiNWTBmSTRbjqyscMdwSutPs90yWVrK0kD/C4ZFRSkZGh9gCocTmJvPk+JhWM2bK
NHAWk5GLFAhEHO+S8UDL+naUU4yyKfzbgdj1VUMJOHpQnHyxJmzIPcbTLUzn6qMAObkfUl0w/MGa
OnpF8OzasONDyy0/ei3GHT1BEFQH153ukePrQ5fACqqEPkhlRueo7KZd2kc13jmwniPtP989bJrr
KnSuK9HEF7nBcl8wtyQAh2hISSSgCGxUYI5XU2/EF1nO8ZudJMTwkFzMeaZVDopObrhXk9vwIKHJ
5z3vG7EdDO1fQAtu90M+xDfuxD7KUmGw81qA6nPiEQ0OA+aYccGoMSSPXOvxI3dnfUPC9arz7Rbi
a6XB9eH79ts4XXn4Ws8kAlIsV8OZTWe8SYJCXme9yA5hxWO9NA1Jb2m6N734PLXROxL7R2UF11SO
k4ouW+b2UsXeXVlV9ILXlWntotq44JlIwlfQjveQ1zxXV+U0FkBZh474uBPUEPPwMu/sqTXufJCI
5stQzb536kH97cHMBnz2ZSa/s8kqu70DpfOJRarej6A+v2HCVfVpJhNK25ufBh9951vWbsad9Kpl
P9xTh+xt5NzNl6Y2LlMrATHWwZ4Gz8NsCJTPWROnZje31IX7qK4M4ZWlw9VAZepDllrqkGtMOsWi
Aw5tcmE7lXvFE6EFl6Dys6tE35BVt+Pnip84i9yY9Jp95nzVtD4O28qsvZeMnfV92YjmzP2K7mAZ
7bQjmtnfpkYdD+CE6X+VhkUfDwSuGZsYO1ym3aBD6E4tsvuZJFy9rYZKvZCQys+2hjS0tuhavrJL
dihpWsMrZbOaY4JVbnmTitZx1zrXIWF0Z4jndVo3at6q2WQqnYZV9MVMIyYRVdUSazClcVLAwH3Z
UVYLEPmK+aabbVqdXwqyzLe+Msl+j55N1yfgpJxAVmy9q6rzL90g9V7oMe2OzHqp6KNlMy3XuYrS
iG44BJC1RKoKEH1HZm5lZdXbcB78Bw1euAWQ30zbEVUPAxVmPFk7+yANiL6WFcVsBh1Ta4JMzZ6n
1hsFOgQ2RFduIsiH+8zH+zHGpCWEumGK+71GOjmERWkcwaTpdUoHmllFB+nEV7hKglXvVvkmY0h6
bw6NgRu2ifehQ4NGSlxlncl0byxHDM9D4ZdwlwbMnyV7Q/4mJ9cpvpvMlDYxqAZB9GHFB4Fjz2XJ
ibPA2ARlBE1xoAY+Ug9tRJbOytSjwbZjxXGQ6uGkveZ0XgB28C8RgupNjskZ3v+44zDyzjzknDrJ
BvstiM2AiJlnqte2FBeKDBY2N1L3bee5m3mo8WWVUXv00pyySRBmkAjCmaB0bhO37hkZ4NbexD2B
AdL2JUa/ZpdnYmNm4xuTuA1mv0OLn2ODB+B67rz0ZrDzcutG5nzJvSf3lQ1Qg6XHWg3D1DARDYR9
Sgqt7sKKUcNnYF3VfbetSZRTqxi7RA0BUezmXEOV9Y2p34+WEzIodCx88RlsevrGOkhSXtY2Z5e2
4nhNg23JvIrOEEKBTG5s2R+k4YVPnSW6Z50UVPhFxDA5ibUEh0ZC6tVmFn1/C5A2j7auqoKnTObj
W2ur8EK75AYOIOxWbGicZwazndq2hMmTtTVzwDmZthXfuZUCKOza9nyoRnNcsXCYX1Shs/vWVBWW
oEa6OC/STJ884F/sQX3d8Mjrqy94vO9tRp97s/Uf2jZ1LnjAMLCKK/8wZvXbXMU2JovFCjAm64Dm
jm1lmf03MXWRYHdq+leqs/HekDFtueWq7GXyfXc9imkhyjdh/8qdBZDBqTAE5Hm0z93R3Y8TS7XD
tO4ookCdklnARfFRCbAwW8E2Fk11YSme+TyFzOFJOWn2UmZBvI/dtisw5Wrv0WfjIqkmybNxBSw7
/VVh/a/69g/qG+lnSFc2Xrr/vwJ3+U1R5fQ2/Ry2/u0Hf8MLeRzXbaLBlrCh+PArf7Pnof+iqoGt
8n78yb+UODx9Lq+ObxjtDEXuD0qc84uJAI1C54Afsjz4R3+y4/2dPY/Qx89KHHghc0GhoRf7kl8m
/yQXdwCtfMBz7CKDRqqD4Hg2rnx7Zg5oBXGEco+i27pAOI+O7Xb3kmmh2rrkUuYdhRKUci7jxeLX
SeOvU8fPCaTzOY3Ml8FkoBlRhsNgAkk2nPbG5rhjk7Be5pnshJF69Oec0/yceWIMHo/TMgh1Pmei
fgg4Tjse9Rt0kVEu3lnGQ7AMUv3O654rScUr4c9gay0D17rw78y5iSmMMK+mZShLmwnz2XQZ1da/
Tm0/J7i8WcR7RvqsU9Kazyg/VbYZlsEvZlAfhx7DYK9rCFAsA+JwGRUrh6HxFE/xQcg6gPQzkTzJ
s8m9ZVaKMb4MGDkz3b7EoxuskylHe1hG03ZDnC3rGMKLyGUmLwVOYQbSTLM/J9t0tt8xZmPaPVTx
lG9LQbrlLD4n4vQy97d1nzEn5xAi1bmOWyoJQ7/vWbQ/5+oBVgiSZ1a4NBsYy+yd5gLm8MpaZvJZ
T/PF7WzR0nLdfM7trc8Z/mzWIcXRidGEx6jyKcDrzBYeZtjjRtiUeJf6bdfBpiXwE2XPfcYyfOvn
TSvYpnNaw9sjJKahTpAit2dNpXDo6n7vtfgSzbJS3jqn8npfUCH/5GBxaDbKVGpXJvp7APGxM4b6
RhQc7spmqlJ2bPQcIq08A1KmcdIMb4YRz7ZbDzyq2zEPLm18aflUx7RKpuaOoXq+KrMwGVcEuwbs
iIX+sEkRIKUZEc/Ifo6tTVaa9YbyEf/BIcwLtdOD8LLJ49a/zyxjOg9E8teUTTgLkoGVIkVO6Gws
G+CMoz1RXsQqD1QKlhe1NWOfZNG08HKt+SGEBb/r65IQNPQgPIbGHti9ea2oDExLre85vgN4tVx9
bSgrpOhzUDm8RWxRtMOwfyzxxpKXBnBKEBwmyNnxhE89D8GzCdbNuamlxVkqWRxCHMIvSpa5hFA1
xJbVFMTJkRK/oVqVYbfJO8tdZZXqkKGH9Drww/6l5bMNV6oMqUxUYgSfNTEYN7EmDnBLmwVgnXtP
Yxznt/VU7ksg6ds6MOcnkJ/xB96OYdv4XkUDpdJ7L+oSrvuCxEtU/eIFLf0uxtxdVu30DRtvla84
K+Zbn9rxQ2okCS2VSB3PgEzd+6GcKHKy4AC8VlNr6a2Zu/K4oMt3IzVxAL6AuOAf67ZOX3c7s27q
Pd1TA8YmB+CpZQOuGRM6ixqVHdiQncy8ddfOkI/kIszumcJ6pE6tshtGj5S9V3S0UgUdXCu7Dt8I
64Xtr0Do/y6L/7QsAsH2BXzEv1sX2bq9tW2s/8KA/P2Hf0yp5C+SoK3pMAyCuGi6jIF+rI3mL8L5
nCwyszYXEMnvUyr86cy0luly8Enl5u/yY0pleb+wgAGUdOntQsX17P9kbYQt+fPaCPcPFIpgqfVx
EPF6f1obzTDpU/4Zd54sI7EbLRwlg06IUEzYIiEbVZDmt01q8cjtVTglK8+rOlzfoxiNVeu2EhCD
K86kOLnbO4qxMJpS0cY0O7tP48F4YA8dHdVIOs7Ni+iCdlRT7RrHy/e0YARbz+bBSDo4+oA2NOOP
x0wcbSB0RJCs3QzkbwFmNswgiiirkLRuwLhY0/M33bqoU5TbzfdsTCmiNyhuzzufWQ5Ia4qim4vI
Zz0affYuu4kbGKfeqKhK87KJwoxCDPVVXE4QllAGzfsQs/MztkJ1XwpIzK4pkneoW+pyymo4hBO6
47sq8cGOEf6TlgqOt0Hg7w6s9OgkOOtxA+IhLROLAj6KDYubUevsuprTZFsYXJ1CjJyGWpBpeSSg
BjWsMojRa9nFnAxK13pfynWYcpQdnX2tHyNpkIJ+H1zKjcCsZOT/SkM9Qk+wIzo+oPeuYs8Q1oZT
fLFBRYe/ZDNoMOnKXiUEnk8JHwA8Rep8WPboPS6bpwmrEk12hIpSUEfFuM4gyZRk8MAsRHJOOYSx
b7vs3CF5iwuZfyNmaQb7pp8qgyRfDx6MtJk+03vABMXRBlpiPiO8Bj1tzGvyB3SiGWh4HC4Hddn6
Q3Aa6Sd4iXSoW2KXGcFFd4xRTG1GuGtqt6JnlgKpWB7Be9ia17EmToJkSQc/WKeKWeaCai4ASodN
QCt1AH83i8zuA4bbEO1sUSJzx0aw9xBH6C1mXkW0E27OyrMJ3m9BXmtEVlvcoHfKc+h2+iEqovIN
dTVKcM7ib75oFV/FNc0g1dc6d6YXHUQl1dmxh74UJE31aoEI4XhmuU66T5KiucfTE9xIaRnhZq6G
4JywJN7kUQ3X3SdPL9bB6Df4UovxSUsaPgF/mca3rkoc6GIW+r7kDPxOETvS8Djx52iuw4NGkc/p
moOgsmraJKLGnumCwc6QznQCIxDmMgENESfcSuGTfgrcobpz2nI+2lax3LdpfaAlhUmMrJgIrWhw
Nze1csZ6HSIxvyturuVHQ0zkssmy+mDGOmm2snd9Upyxe5NBjMhXQmYjp8uaEvNl9Z/gUyL8UuTJ
B+h3JX9re/IdNtK1qZCcm8EiQOGrw6zJ9av/x955LUfOnEn0VfQCUMAVzG2jLdn0HLobBM1MwQNV
8Hj6PZj/l3Y0uyut7nWjkGJEsslulMkv82RMJqOwl9dRTjsrriOnHJ3PGu8P4hl+9w/hT5QDupY7
vU5DxpSqT6ZIGu34OI19c04CJz7mwrUvqrJgQCWwPEWSxvOdol7seWl9gI2ypefCDuD6EH6oL3xz
8fCi0XsVVUAd6EpgcEd7FQGFOSESOy+7WhUNw6LJ3sBD14de6Wod3sRPoZ3BtewczC1cqr3IsPqW
JqxON4zIZKm2ybJ6nt0lNa2oHCcUB1znbslxVwGk6JvkGyO85NLMrVzuVOcwJSJUNr4YPCjWXtmO
7je5Uv1r6WSJ5hHpDGuDYZ9HeymFuqVptpz3VZ8xvS+XhjG70XSbjpkh4RCyytdK5TPxzgpfV1e2
7Uu7wgApL/nKyyEDUqdZp4eiwLkTIo3tCJuQgF1C9c3s7OxqCWzwRmEyDc9uLPXZIYv0ag1+xs1C
IMT0NtBFPrBxQDQaMjDzeLX4n20VMD4tu09TpdCZyCPUF2wlIo9kVqgv15D+qjr0lOARsxuv0r6X
HeqBnAWndRLhESo6WVriRHUAr0V5PjJ7kTCjyKSFQ8sM2++zC0AoGieiOgs2MVxc5VGXWl3EXlpx
oepwkNKfB46vHIu8O9it0ybHuuSYjnjTmUdmRWEbZeDboJgUHkMigjAFTlKQs2SJTa1+TOMcXJgI
UlurpWVlwzSSxSksqofK4HFrlzSdtsWoFD6M1nTBeUAq6BptP3GcRpXxVG6fzaS2v5HCUrils+Ai
yAomKYnfgQ0IGuncNF1Q3XhY474pQpP8uTOPj4/fDiCf5sbKS3LgwxXjV289kLvyiTueWW6n2rd+
mAqz0yWvkEGsNwhKDpNgDl47DBFgqwq7veK5FeUxdm2cq9hXvUfWJn0eyjC7pszd3juB5W+nGJAk
hkW90L1Df3gSFUth7Q1Vp+dsjv3nOTNHwgwTTK0sNCOuPHg7xjq9tTFwMGKzrNuMFSmy6OZ76qWZ
f2sgEG2tmdkmjr/Hrhnc27yYoWjC3DkqUZqPxKCN73ZWTzCLpN0Dm6mJqeMAMdZiqfixNKV/69fp
Y40MfxvXM5rlXCF6D2iHtxiTrUi6Td0DHMItAGSTNM0uNUl5bDr+bEk0+5lbbuIi4GxP6txp3ila
jvcTteXUzfh5H7VIpDSAAp0FoZ8ch2JcPovESrcGmF9N72Gd3NQ4cs5lM/hI0V76lnbUbDWSiXiP
6T1Oyen5Xpm+x/0MbyUY8/vAHymyVXRjiiGp9goosUf3no34OpLnQhlzuO+2ra2vfMbub0UyECsO
LHsKdtzUrWIPm2wtiWRqFLWEZE99knaPJH0BFxg6uQpzU+86pEGeOZlhF6lzAzyo6xyQ08HlgFZ5
FGwtd65ROHj/GdiR9MqhLdbm2L4vVH5dBS2A4R0rQnIa6ji5luZgP5hu39zC8cUv3knhnyG+eg+O
SGa1CsXWYWwdZlvBFFzTiyK7y6qNTQaqDPuvvMwv3mn7i197+o7uO5DkP8BNOT67MkeJCAwO1mdL
5fACrFkbTSRkXxW36eQyfxEOb/HGKkmF6bZLKdqksQl/kgg3QO6b27yhpWLjtj75dae1nHdv4NC8
7TKZPHlum+j9GAa1cT0JsLquzJYt+n8cHxzukVjh034eT2HstzV05cx7HgyeSLLnw70vlYIXVFo3
o53YFGmKFkNBb7A8eJUvD6iH3SsNTvWdJiIUbm3Zpxc92K1LL8l5VgkTZGd/duaz5j4OvsYx+jsO
sCMlLeGQvCT4t+WmGId16psnzqOZTerZsbPmNmypMJg8vVwHvSeHDduWO22FolV3o3W6lJC6/K/a
dblBdok9XxtDXF2ETWUe9BJOQ6THjmga+bfPZQlgC5GYmd+7pGtmZiCVsXPnZvig6T4L9liteq7Z
SXjMQLbdDXln9X/8lriiq6hxFSy8wX90MiDaI5ryMw+nQ3VbWjW3wcqcTlT5DZX1vkhK5nOFbM8h
Q3Ke2Zi2vNwdGLyVgi4Malm6beUgt2E58MLnxoKWCdkLs3KEXxunBVd55ynzYnUOrXqNMNTe/UB3
xxWXl+KMcaZ4wZMvssjDgfKZz0tyYMwqdDThtrwmVDAMZAa66S0AZjFf1JMzkAMKrQGrfmVb2Lyk
nI8dHsDPuJD6EFcmGLeKijgSrw0tpBtbB+F1peRytNi5vhtW632XMtb9bsjyBUb0YgZ665W81xsx
OKl9sOsw/UbxIYSAusheFjAV99RX0fhLn1HI3pYMTxZNHfc+sVU8d/1yu6RO9935ufnqOCMx2C9Q
JWBh3c/J3H4AYWivfMroHvVIvBPDKKSBcvDeE5oD6cp0g8TZmWRNiDMxOsAWYjs3tJiOW3OUpJ+S
FFxT1BYi7DeMw/P82PfZWhihWhYNVUNpLXpbvJjSIg6EA4T8qJkCclOm2Xy6huqO9BilV3Wv67uV
AvasobB+tUqEx6LKrafBMuclmhDyTqDuWjCRjGJpOaVq6mSE7mKc8kqZR9tP6SjRDp1nYk66t4RL
csHwp+vPaeJANso9Anub3GqzM1cCGrX0aK9jCJVvaGxGnBQJ59B5AG6e9FXTbJ1mhX1ncJOtCHsZ
bx3+KnKvGVO9ARtAQQTHqm/pNV0I2Drr6cbps4Mw2+wYiIr+3tGw7HvJJ/NI4KX6IEZdvq23bAYQ
PX3t2951jAez1/1tiV/mOZ/UfMoth2CNYsOPQK8vUWO1gn8ZTI4Yhl1ftvBYznUoYTjTFVgTJCnq
lRxV6OQI61Le2HXJr5Dn8NZXF1x214flD01jiMPjUh5G+O23BoFNxCYKxSO9CHEpE/wYZJ4M8zET
tDlONglhN8AjSXS59/LLDH0TPx8E5YuWGZm99RbXXTnMXnNsO9Bbg6hSg6tpgggE/qNkGNS1vDUc
480ynC8HMeqLjh3pPUW+9qIKBwaGKRR+xrv0YbvbBGbgsLEFI7mFWe8qCHuElXVGuSk2R283GW5y
2dqw0zVglq8ywKOyTBPIFY6RZbPz+0QHUeHl6YkhZvt9knl9JXXOSmIwn79Tlm9+K8V6p0BQL2AC
s4tHZmDpG7e3nHNJc/fRNnEgDLSDnirsropYYzk9Ee+w8WdlXn0yiBK+dTpIyXl5S7EmKZV9chh5
y2e/n0gqDP6Ipvsfh/VPeMO/ErNMmiAIKPwzLWv7/qXf/0KjyV+u39Gz/nJ8H74X6a+2a+SpP7/L
H6KW74DQhbqOuRk3IO5/VKM/RC2fZggL0xE/U0DKtQP0pr8NfExc2ehdFB6sluwVu/s357X5VxOD
4iqTsWP8ZPX+G/Oef4wx+C6NJuhigHFBhPNCzN+yPBkb3+QQwd6NtGNn2XTw3GRvtfYWhuzhl7/T
/xICsX6bLPG7i9VKHvADrRU1/NvPkiXGYjSQeAfAnnPocD+X6tjmPoN3sefu9VpiAOpG/Nd7w19u
ZIntIXFeqJjDZzhdTlA7PXjS/+JV/WM2ZX1HeFWOvc68+C9Y2tH8fomMxE1ah16p4l2TzLsuV6cC
Sl6EioDNRu8Wrse+QSJYe1AJuaRIii/j9Xgtm4PoIiY3d//8BVFs87vKiP5pc/9gfMZ7In5XGcvE
b4zQlPGuXfrkQJ3ZSVbCvXdDK77BFYpvRBhIZWBE9YYU00VaY/3pFkF/RT64pyWp3gwSt3fwtgv6
l4L40nUhuvsVqbmeRr9qfPOnz4JmjwGPhVdXV/ge0nzk8g/MrBIbu6dt1TN2wAS5seOdR4ZAzdgq
LkuVLa5MhQWiyfaNW22zgjJBqpw5q5P4vh/t+h4uAAdGCgwVNONg3hkU0o19uKlM+0J6VIap+tx6
Ngi8CiPYy4x1A45ltAwfRnXp+RA63NG5aJhU2S4nnKehH56HPm82em6TqJn8k9s9AQ04BTOsiwFl
RXfbsmXe3cm7hZIuP7su4Lkv5hIFYmYsHl8QBtzmbky9WXGexfhQDvDWHH8/tc7Ry2UZ9WW3X71p
ewPAEfvEljhEtDp2e1dfDYm3b50fE8eQwOVnFiOMtWHvqBrDzTMpiQsaGSO/IrdYCO6ftFenjNu6
IsLIxNF+jAgW8+fhx0A+atR4X2txx/uJm9859p1XYmQYcChPgHn01lIfiX9jV+oMbmeTpowBuQYQ
LLpo4GzmA/clrkhG+pBzNTL09dwQQA+Td7B/O9f9UFP91kIL0USfsGHk9FlxYUErvk11dQysAd6w
v09LJKK47a/NUDQPaQfC0S+Nqxls/9bv8xvs7zDslwmxAcw2HJM4vMWqVH+uMxRwvA1/NKr3sFZh
qf3eUhd7R2K0fg+xDWHaRRODK7QS8hG0/dF98K3e/kY4ejiBD+xfMY1zU3dCeRjHNRHtFaZ8KkE9
cwRw4o0VV9RD2LnFMTsWffnA7tnvGZ355KUWZNRqnGbNq/Cmd6FxraPLMEeb1CCvkqFJz07v3Ajd
end6Gfz7zi7V/udz+p+Jz7/aJDEG/NNpz9X7VzK//+VWv399b5N/2Bn/+NI/Zz32X6FzunSxrvYF
0183vz+3RXcFGJnscD/3xF+Q8zYlYXxBGIQAjP7wOvx9W7T+SlKJZlyQR47AY/ZvtSwBOPofu5Vl
4sTwbGwVPhGTNRb1676QkpmYlnxp91PRc+MjGZkcmPckN7BOzKdEdNZzQOyd8nWQaWeAiKN1EVQN
/tcxzR4q104JgAySC/E4u18izQmgVl3YHOJa2iSPqr5PniTTWBpcjDp4GuKMfa6x7e1kOCYScXGv
XGf65ouaXTHphxuuwE9LppkkNdX4iHWofJRUMnz1wneo+ikzXAhNcOGhB520hLNa0g3fMjgQU82V
qSsxkyf0x3b2jI9OzKzuVVfRS49b2ox0H5D36eNh3mSpV6BcanVfTV653HMDRKLykqV8aCDHD9sM
2/9DadVleEG6AnBzaBY4TwO4YMPJlgUICIfe6y/DCHruKaqKAYqja3VnfIFhiN/T9onjjK6t7+Y5
b75cDan4IMMpH54MS4ZfNVLvx2KNtXW0KfssoQU5q4w6Gt4+DUNNDp+1pLwRFDWPF4shhh9wFrr6
ekpK9VbYvfVYe4RgHBol72x3FgcYAifiTY5BS1TSmIe6CLwP+vhckJIeBGnwbZouqiLxYAknE7gk
b4CFbpFFS2llRMUAAGA+or6mrz0e+K9eGYT9zda/Ln2oDrs2UN0uTqAaR6JsxkvfsrtDJeORa6DQ
5YG/imuhtHCVgpE/hKgMzaqV5ewOFPacncIo87eFD8c9DhpDbzqzMi+oh2FUaBQ2O7xknWxiGMaW
iXgbNT1TEPqiEgwKK8zOze3Vgj36P6NLJI3yz77k0wKqlqbwtEQyJOybPQQtBgq4xDnpDn5vDgge
dI3FStAV1xKPVZkkye/8AK8dPLsaOGNkYZ913pKGpR1JcYi4fHw4FuEgDkTGMZuEpFbbSg90/HQM
JMswvfS68r5xMqZrlU7OQszizkegBwZapFdyhGeyI6iQHFTnB5+6ZFAXQQDFWKInumsMhFsOJ6nE
UcNMFgGlBzqVM4ArpgBuEZiHixbc5MEHog4zeZVmxnjAylxV90FGdjqtLQDXLidcxhfhY+G6gEhX
2cdsCMDAyAxEEkGPyYN9UMdw4s24XN5FSZb3uTdr6oRTIAPcw+GlmJvJwiVxMv2OS+LYL9A/anT/
6mTZAXfbZhW92jFlylRasqv3kAzJWamf4lmSjxD4Sfc4yd7NMfdGiTFaBMtTCxg+J8tXZ/G1gctK
0sfN6KV3n13HVcY1/TNofKlIaZKZLKLIWyBMhCpIzDiCSA2F6dvsp5Jo4zUGo+7YspquXeXL/ory
lhE/pMrM8iEN+X/dJ8i0nPD82BqfSaAxpIa8nE97MGRBHcHENddZUIgq26yia7fKrwBYxClA4lIP
eVvPwS41aPr8PjLhPA9F3fJg45Jm5LhYBYTJhCQRGLD8ezF2FJA7cawhtufKMDFL+QWgdIojek6U
BgyiCurbsC2XAtgWyPbSc6CvxlmTtyc+mRMFpOBdNhY+tDs9pBUoeSG+PGPiEsBdJkSRdIX+wJyj
jU2Z5GobwxXjKMs/sUhMaJ34Ar4pl4sEV3rL3dMJL4/CbJSMkqAB1i1SlUaLFQp7SxQM/TdPFozK
LJB+G8FgVyi4bVFurbTBK4SQyZS0mPJK0wWkx9dhqIKrIRfVc+3j7tqMgkaMfrTzCzgpgIl1Q50Y
65A01obc8ehZ3Xg1QGG7jY2gSKMgS8J9BifxTkwg4VyEvHtOpgk2gU5QEE90sD7Fyiaf2TCWPVlq
Ti+7boTtTOjt0aps5xnny7i3UKI2zHW8Uw8foaOtWAQlEoZpfkxyKCLHsKdsBdistvBg6Q/m3Idn
8lMGprWWgAYA2X6TuFVzQ/FS/24y2n9LR8t9ahMm9l4/ZHtTD/E9u2UaHNA22sfayqYPhWr9RXfM
+DjqctyjyzyELEvTZlREXXbJUD9kvQtNv12SFduZs/IyeZFHq1QOh/ZBHIaqwhYl3G5wIpFhMdwH
0CM0Yqf3KjlT47/C8XAJWA407QDJpkoZ0aMRrpVtHRIXx1a5rfEtjEfT7ilcH0DoFXZRH8tyqHda
Z+O1aBWkVAUwMNvP+IdYXKX1valT49zjkk0iu5JWc55LZ4E/rJf6mypGWiNgxbB3VUPjnoiPDZc0
Q9F6VPuBKzYz6a83YRju3UCIlcK6PLypNP3GG8sLPtmaNXN/2b5mA0mGDVar5qKZcnlZWmXGa5lZ
qIQz6fsSkHCN9D+EN7yW7o20kfmEcuhx+Rjr5d6GpnlKxaowxx7EQT/77gV2AUJ0beON8a5d8+5V
r/QbL9tJdMYh05041LabbdO6+YJbutwm4RJcc3LBHEnB2MtsFcBQQiMlrk+bH6JYr3c5KWOeN39y
tpaZencmnmbK+fpwvrN6Cmge8E4bF7Zb6zcbi0u5kzjnOZ/Xqgy2o6YzeBN4bceQfnDfCIoOd1MR
es5JJFX+UqPfypvZ7aCemZlbfdRj230SHSY92uK1MC5aShAAZdFZSOZYDv4DqRP8Jo4o/IuGsCRR
UFHzn3MijCDiu62BZMP3h62uU9yhtuIf87gTd24Gy1WM8KtXC7T1NBkt5YA0sKFF89UlLWoMQLhH
T+B9kf9+CODP3JQG/jcmh/4HZtXhVIyiOY/Y1i6EkTZ3eV0jDbbQMZKtKIbsW1Gp6sCAoL1Mk9g8
mFx3LiB8840snRbPmVVAQwm9ls1m5o9DPjjHlsAYj3/ETdiFBLXKlmv07CzvKqwyd6cmZ35PZyP+
7NqJnsa2HUBUysBVyQbHXpLfWowELnnjsZHbfHkVqbKpGILTFUFrcbDgbbCS7ZSC7casH8hmW2PY
4cNqxPJgh1n9xm295HlDBthPBpbITZwPDSl61bxWdefJKJ119Z7PCLVuHMfvTt+3O0DzqA2Ba8SX
xPeglTWWyAHNgNuSrJlzlDF5fe4CqT5JnZBacGqmFiCAB4OWQUYdCVGgs26b6rEOe16b1rW4hkoB
ohqPK/qnWoDK266sb1n1Z/yIPqQ0Djt1w803lt9iq1jXHYRqt6XenDFJaJUbTXVevsXeigTiTLNi
OpKx1QTwsG6gYwlu2/3U406rwSMmWUtYReX5DcMNghb+WGJDTGAYmUzC/emq01bvRi1E0W+SFO5j
qJoc+xTf7JqKU/NYrdiM7eRP7gu35iF5yJmG3sITc4odC0zw1XG27DaYKilha9mZbytm+xcJnfaM
YssuODLrNQhtYFFBzuZvhpskHBCSOhdytKV9Et8ZAYmgGu0Hj11nCwuqf0qWLiWPYAe34yzXdLtQ
7V1B7GfYm4CvW44k8LY42Q+0FepBksnzwvQmA4LAIY+r841wVP5JzaZzrxoW6qPn1ExTUrpWsFgK
44sVL9uzP3t7ew6y7/6MdZijkPgWTmFt7UEeePdmP3pvNZGzNArphIIcbms4CjNxZfDo/muOdH5b
mtr4qElXPdBKQRTObrvyshpm/wfA2rQ5L7Klh2chofdFLrZ7WrjHH5m6D5c+2eN0S0ujiacVonwF
VE/T2pTioU2OSpXekfCE8c1jVDbQJtG0pDNER9mGJoo6p5AmlcA3yuBVkwe1sambeTlipyiG+XnB
Nr6rk4wpoU87PP1MZTrtAbs1567OfeJHMtW7sZKkT2RrQqnvXyazW4W+Ot0u6YwrlUTfW1zj/2Jr
ai6mxKHgSzcrt0G6d+lI26mYbUlJ0YzJxmTx2gBYf0LECLAO2chTHfZzuw1/1NR6taAWTpME16+C
rtjDnJ4OdAnWzNbn+HtMIciNa9esf3PIbIeKJeYKnXvAyJEcRo4I7taeBni1DBJvp0okJ5U17d6a
jepIG1d+qaTff45519yR6o8DQPEcjQpIR48ue9/eC8b2OBahfOM400Y1Q7yUcsENMU5O04tPKk7l
+BeZkl82Agx6E+oVK9e3596W7NQ4/LZjOn5ye+hOFlgyqHZ+me+At3Vfuarw12VjEZwIAwZvmbJh
LlFX1l2MfEDghc76UisbAbXOwcq1OWT4QH0tjcHZqnDjdTvlNtZQ5nvyZq0vZsNeDlyBJL1uCbfa
lPTgVZgKfHg+ADRVGQxv5GDvU4yQd11JdgBe5aQv8aJ0Z6JhzWk24KNuA6HNG7EIGUHg8s50YD3y
sb/zXHlJdcuTs4zuLVYzgJuiWCIi4vQgWATKeDvhuhNN5+K2ZMlVYpCgxNPfF0+1MxGxkwiG3D69
ng1WwTPvpve0yadb2B9rkN7rqOlacPR4Nh0gdUzV+cGcWpflLZuWV0Y+N3nT6pu8dNEI2hV96mhO
gLQPcE9z+jdOnXFU5UK8tMQYPrCaXpVJoS7bIgOngDkS4n/pyA87jM0PyXGDzC4lqnM/B1cc9JbL
Ac7HdYZs/AC/gH0uoHFTclXeq0IWRLK1IU7lUtrXtUf+uPM5m89t3pEJKwzo/XEgLjrLhgEOL3TT
zU77EVSp3BehP12KMB4fYok72ww6c88cl93N89y9YwBrDLAMYulsJOr5oAcAopxGbgs+jWpHSq3A
s95b5U7hHoEXnPdVFyHBdmzhlqJagFsbt2HDad66ksMTnXb98MMv4s5/9OUUTJEFjpObSWcnzA+a
9EvjVXcioo3TMVvS6m2SRL1QG+0i3vhG1sjbMmvMpzgdao7feXlb09n7ZieGd2NnhfXVZitUM19r
VjcN78Op53az9/wVt+svU/qUMzEVGyOAFfgAZKIiRixVsGukh2M1KNTyMmD8OPkoQCcgoDRrZZNT
3QICJp69CiTvUhjWbgC3T6ZumIA2O263yvhVZzxYZNg33Ti4EftL85AUfvduFykLQGuVR1ukbzqr
k0unbbtqV/SSvDtNABvudQVVS3EtHhVdFMe2Whz7Sk4gaYjha0yLdmsv/qEzS8fYO5ORUY0x0hD3
lKmUiWPDrolrPi7WI6M8j2OzT0cAe/Bxwn6hMMFcmOfjQPnRwOu4DhY3fjankjhngmSLYa/zs5e0
SjV1IiEjnoAYOqnJZiouDB8s8CNIiOWh6qzBO5dT0rWYU6d8onyJiAve2xH0/8xD7vivYanKcKe4
vh0cxDmfFSk1qXS1xHLFpVOTvGbH2o9jShRcoq9zNTMemyAOzrB2cLeFawCD4oQ3HrlUX7Pke+6l
6svsBtC4+1lkffCMMmMyq21rTtKNOFQ5bbyCBvNPYgWShymUznlSvbW3wqT4yozGiGkWztIVm0yU
dWMtzoS2AyxDcOJDMMD/besu8ppRQM5Pm/Eqy8kWcS3EGrZLCyrBNzhmOwxTbUUZAhr6KCKnrX3z
skh6QfeUO/G4t/hYAV0QaqBqlZtYBv8GtN6BmZm51bno/MjVTf/ixGo9Krc1Xhv60ovHHDmQnlUU
yxvwtBAP0lKzuCcYtwAbd8D6L5Qo3Xeco9S59gkW5BwwBycctqjZFwaVFkk5XYxh431QsNc8e6UV
vCxeRdmv1IlxS9EB7nF4BUEbjU47g3eBarRPi16fOIkX+4GeyiKK577leodTAjRmRkUBhIVAvrlq
bg5A97xrHN+By6WrDIx9hxEZ63AgPoEsxbTn2kV+iSmGcVvKmeclaw1ymZZHwguznXNbCtPBvb4W
BJPLL+4rA1fuGDuKFnfsSENkh4xeeEu86gxagvFhq+BcbEvs3s1uKGvSJDHh7UFuxi4um1MW6rjf
9aVF8fvgu+Qm4Rm9Dh4XLH6ToH3qZ4JfkddPGCdH31tkZOcd7ks/nBHQyATE7z3+uccAJ/Gwc7vA
45xAVuiS/BPzfymG7N1u+wXdIp0Maz9LC4YUVZHwfUO/X54zAtO09TDzD7a5hH2D2ZgWo5c07dpD
WVFghCDip+RtneqAWlt8Vaq0sQPMIYYX/Jv9CkzR3k2Ko/QJ/nT2rEYTBlM/xx6/5hLUAJsNH6sA
XczU8I58VC46ipXg0OhAgSodaHIpU81tnpCquZmpWf2I57FDB7FtZZ9ZJ1KcRCalops2h/J0CiYM
wSCzwsG5HEvMP9sU9MmnFr3+Vng2wbkcZwZwJBtJb5N2Pom1xEN75C5g5LscCw5Z2Npy5Dv+Fv9y
srGw89hlwXU2pWCGfNZPFmzyRQXoUsOB911BYNiKqlv8qKgsBBsvwZYGbnxorjMiryMibT69enGG
zdzHQMyTpO2zNk34zY1s+3Nj2gOwZQM7+tZwWvkFkztL9pO9UgFgfxsqYltiXZkqDCzfMmdwL5aw
Jt1h9p3yopFt0l27ZseD62GXN+xW1JuhMefzXBlYp7hFGjJq9KTkbinwTe3sJF3ubOqsmkPAyUhz
ZQrbraJ4EOsVls+rcVrrkvCvLztQ6VhOR0BnLKhm2OEJZO0c4BVMmLBGsz/Po6hUZJBdXJiVgZWJ
Uk0fKuBkMMmbJQmD63aBKoSjNS+5gnkMeqmbqrmcO4Wm/QdYNMfTUSIWEfSAAWRMNIuB5BZgq0vr
x5Abwb0OfAvlMfO8jWvALqX+CzwNj3EB3dUoyBLsWpZNSR5AGXeQNJbgCTr5vJPekHKByTp8/eTV
jT3Xeror6W2b3woOZGKXpXZ6j4rrQsmtBGbx0U/v8yKYMeIzQNgn+eQ/NWnfXC7zIJ/If3OSroIm
uy1UQYDMiXeUZvkgethEdnFPVZoEJxVvKUSo3hnoGF912syPoNZ6Y5vARONoyrJL8RNbITPzAOYB
d8gpOKpx1bLzIfzkMKc/zCwovy2A6tOobsZ2x2UtuTAwMwRRR4IS1lzcOwCuPJtFtXC/Wwa9bKgW
zn5CULhE0nGjjHaH29accfYaJUVcm8Ufl6PDB/e+U2QPYrzUZANz3LawDOwHrVrWbGoMu8c8sK2J
3rO+2S/oKxJnkj8kUWm0KFFWQ+p9H7u9k9I5zobKYzQ46Jbg30HWWATv98tiDcu5AdPoHaF5O4xn
SPMSfMlt69TNyUOiXC9CSZzfzTjdOYZbb6GYge9SSzF+MpBR3ASU/cKZbBLsbVniPeRcTcCR5kGz
4vPko7at4JGzqKRvM0xwLZuMogyObUo9Axqtf5BU5izqaHSAKGjN8rvdYn6KAmfFvXgTYr/qV0PT
ir5xCf4VnCi1V/5hN/nPfPZfzWd/5s1dTCX/d1B9+71IfvcscaBev+hPz5KP/ShcnUeA4H86kP4+
nGUEa7mE3xjDYlL5B89S8NeA4LoIPQszEeG9X0xLAcE+e43MeVAe+Y72vxPEW9PuvyCAeZ2B7dMR
BVnVcQUc4N+cRGnF7JOXpw6pXuEbalTdIxvY+JIM3UDr3/jYG9q4rxyqlGj3Tho41aHciMbiGCDI
tb6WuR7eNT7/U5yH/Q4WJH6RBVOp5XYdx5lU3E0ewH6+PfnvbGxuJZ0X31kOP8a+9bbjEho7xYoI
vMRFsgrH+BEsSw0K3WqfHXB/73UAwwsmH7bdOM9v51rc5zU6R2HhKZwcb3xyMs/EygFZWCZhvw3z
rn6o6/CFkzmkulHWcEcwxXoGATyzmli5uElu27ZhaDerB47xyS5BO+Xc2YX3DeDlbc8e9eCWrrFr
ZYZAO5LLCVCDj2mc4/g2w/HZnidxbO24+BHGTXUeHJl8BDigNsGMdtvD+nvMers8ZBiZh41LazxT
J8dnssYw0YJ6EVtvLAwzvmbR4x0NwvNorQZSeyFEhgkXj7IDXYeEO9Xx6Ua5g/laAy7Y0GYIVolC
Msj7ehBXohsylEku20/0mrSsfBaCJsHGZiCNUnNC/o9l4//ja/ThL6Mf/LMV4VC//+rU+PtX/Lkc
QHtdSduWxcPt/VophbnRE45rM8xeH3B3NTf+aWG0xLpSYC20eFZ9DL/4Kv+Wy3VZKYBVmFRU8cZ7
wb9l1vjdw7i+MFabAK8c5hDHxEjyq1PD9vESiWJEb8JOsZnGhG2SqW9kWQlXhDKb/gAQ/58VVr+v
Pn/8PH4grFowGSvA49efR4ypzbErjbvFBde9uPIHlx4GFyMj3F/eg//FMmk760r237Bz3IkCM6Dp
05XlOsCbf/cCgluwHSdJKByxTPwPpRCYOGRi0UBpN1d5LIcrhtHZATG42kqlwy+sG8MtUdX8VIYu
lw8499aFOY9s0Xnfuoz6Qqmf3SIji0azhrj2PGn9F3tntt02sm3ZL8IdAAKB5pUg2IidqM6SXzAk
S0IPBPrm62syTzWZPnnzVL3Xi4fTaZkECUTE3nutue563Ww/5nGRod8apDPSr3BjgH8LPZrVKKov
7Xbysd3MeCpYT9C+OUltHDqr0e8T/FbYbZIlxJniWF+dHVeoIcZ0YPvP+++ehK8vyP/4mEo441WY
L/ccMmyx6hiQb+uBGGaSkoZrStjtocblPexqi6ByBq4eb6V3wvCHS1OeZkJcL84qiXIHrKY7oznX
Is3ZqoXY+lUB+LZGYYeJctXScGVddIbmu0i15s5p7b0TcT8YAwFcmlMey9l+IpYkU2ucWeHdEtEh
S0yJEXnKj1NMUI4V6oMfJepVK2IAeDqRyNZSbkscQgynGyoVM17RTq994WnNcWaj8YEkDRhHcVLm
Bs49VCouVSzY2IBkSlCrc/uaeD3zmslibFET9UvN666mwTl3JZCEnJzpOM4UrY6JdrLmMXkpZ7gT
5pWh0qo1tYe5HtaSAezKNqZ46yItXpOCuzchYvmZErw8E8+VbkTfzFW9lexTfhPTHtKZ6SMD8vwh
d0pCs1t9bVu8uGkXVFCufh17XMo97DLfKKP3yMxORcmGadrRx0iszIrwcXdtlWAtRv1aZc3avX2i
mbixz634kdlq5OuT+Sn78Ghkzr6u0tzPjYLINBolDKYV/i9xBc86oZ4wPlO72IiMFkHRd1uhp9+6
aVMXhs2r5D+G0D0LkX6D/zySnX0Xgeb1syG8GeHqx4hKBhMmm9ZwiMOMrpF2jHMylEnv5L6bcHCi
6KGHfEyFNSKTsML2UnfMpLTqtRxSRfuCSl+M+UH3pi8bozGaZ1S+WcGX19BVRNrilauhG72AM/cN
JlwSVuIxeOst92zOcXQW4fQRh+2PCdFOAMgQMq4AzmyH2lMoouOcOroP6ypEwAOW1nQqEnyJtZjs
CKRfVm3txnylyOMCQrQYIS+Xj8lHCLE1vRm/cls4fucQJo3a1C90XtoeTW2PAZSZJ1Yvny/2SqAK
2eTViI4spzGOfATKb20uT53GYChsnadR50pLpzgOJd+DpasPcq2q4P9vrv+3m6spwFH898ftbZ++
N+/d7xvsHz/1vzdYy+EkxXov/tD08+/9Swxpu/+F/ETHzf8/d1iw+v/LI2D9F9suVZyNd+x2VueH
/o9JwMBQj3LPMgk55Dj+/3Le/muCAMdtXgGfEM53z2Cnd347bntmMtjIq52go/yPVwvs7h+AJab/
ECDw+z6u3zgdHOxtDyEn1/Xby7QQSdMxKu3ABjX+c9A1hFkI3WiwddmwjfCi/qtE/G83cuOm7f/z
7np7RRukh4vY1BM4E/66k3vFkgFeDO3AMSYPYE1BS8bvtbggHtkRBLjjcH10eyfddaH70I8kEOFv
LJaf5SyMrU739Q7XkLgz6sEMOP4yyZrz8VREy3I0JoJg/3TX/M1xwPj95HF7v7eT1i1kgdhG57eI
BSzCGcgeSOZZWBWfaLAyuj4Gv2Ze6a2h+0Bwjhx0I4lbfTaQpD/7yR1fSAvHrNBX1ncE1+OZKXZ3
F01L9f3Pb8/89/uEt3cLE6BABEfhcj/++WDkeLWuUjD6QW8o65QsBut8IiuxdtoxPsw0B6loCOg4
5J2YAl3To10HiCjgPbu7eLIcapOouBCPdzAMtddj7TpFBh3EENQnvPF6yN7IPHW3Q2g19znkkY8+
MogVn2v18M/XYt0Ocb/fGpAoqXCFsKhqf7OFuMky6l0vZKDo7GIZwOvFSI3E80m58d3YJABSCqHL
QKva8ZNcZqbaeVHexlwF5dZke9q1n6buzaZ4wuNrlMci0+TrBLW1beXJaRJzTSYp7adciy4lmY57
7Oxx0ETpm5LoPZJQvnqyE+dOY5xdzhcwnMNOzXaxJ8DPPlMr1UcEGfShzZieICYZoFJxgRQUrKUT
MPezYLGO4tQoCFwu3cFlZfRCHaRdg/JOGRauYlYjKDM6u0dqah7SpmVKX//5s/y3Qyy3rUPNbwlO
5wbdsd8eM+WAipTtLEFbiOJS6VkJ9GvUj3QXto4wvrV0nC79nEytX3DsLHZ9k4/fdp03H5aqu1Md
kdK3ognt7HGz5mvihkd7VZaO4YPSVPdVXLU7lJwRyBhVzJ9ePxqPPblsB2LttFfkXtFRLfhj/Vwl
tLYjfTq6WZ9uut7W/8ONw8r6bzcOTyZOXwoSjux//P8/+YmUi7yUuYAdkOI8nEkm7XF5mBr6MZb1
e222vU0NGXDFsG65NiBADkIBo1khhlc7Y7HcZ0ky+Rf4Yv3XP38Pf7O+uqzlrsk3YOsc7f/6eOYR
/LlcjjIYYVL4nJi/42HeWx0jOGca/kOR9DcfAwXZLXiGQbLBkv7XFwOPZI/MhmQwz63zqkNzvj3F
6eWfL+lvFsS/vMpvT2nONM5uBT3lTCTJl1611ZEY+dsYqyvnzT+/1t+sCKCk2KPZUV1K3t8+Pm7J
VCmTOO9SCvMgtGL5XMDRHK1G6A/mdJPrldUIrx9rQ3nvlWGz/uc38DcfqYeFEAQk67/Fb3/7SDX0
aFiwZJCTgfxijDV+l3Bx/sMubN7+mT+vfNI1ODiQocQSbuq0+f/6MiZLrjvnqR0MsnlQrQnRUJ+3
xJFfpwLxVnKZ4ObQY/u89Xz6ONcuDMcx1y4VwcVinNcegjEcCxbBGQDxt06Ey0xOD62pSClFRhUo
CjimKTGSSmZNK+EtDbCS+gsG9r+wbP/tDv/7/QFIDHwAeyX8r9u5ihbEn3ekBURT3duNE9RsOz58
fMK0mCmsF7vS/sO3828f281JycaHZQSXIwlUf32peAnN3Okp2Jzcju7CGUQ6iJ3hEDVlvhHki+z4
qL3/8KIcBX9/qvEvst5wXGJldSTHs7++7ogKzCwgfIGzGYGcZFUgIreBPDSNrxjUCntlTO0D6iY8
IeObg8xwg4jOfId4ZaCCjfEpIPhxXGclQvu+VUpfs7jdWqtqm98YTm2YvIVm+1YNJD9TQ64A87er
tgjBuBMeiYpu2stsYKDstPr9ja+EJhGVKYq5aKXJXFsl+qxvGiOUJ4T2UDMb/ahMLd849Gpw5Jka
Dczi2tdYDcETKB6gB5qCPov+PrPcRyRO/WWx38mC/CzRIFxKGECA42X0Suxyf9Hq1NyMaRutwwW1
QlG76AJRyRJ9aJc6/52nbzN8duJYkxJF5tQOn2buNVsrthifMmW33qbEBBehF09KDfeNu0V4C7U9
Mn6FiWwCGWJVRDyN2FjKZFl1uWw2EiFhUCaegggsQRsRHIvyHkSLMdmoIcwUOwisRvbcpje/EFm7
J/iK7SYhEJqpTUYqo2cMYbCMtlOsQ3apn0DpxyCheUN63+yr3H6ED1ytu1oU0QrDkJX7Sx3Ph0bE
1pXkVHA5CURtiKIkYu6quFy2Zk6wuk03HLr7ZK272fS+5xHe9Ng/0Wn5SjldviQm6UViKYvAc4cf
QLju2mJqNy1NmFNII+EFhqsAl9EwA5pVVfBv5WQKeYu3gqd4LbzlBSXYTfqOkK1TTYPWIgJZkLl4
7QGeD5dmWsgeWXJ53w1u8Qknv730jQsrKIyjb3fovC3RI+2O9rG60lYwXsta5T/GRGyJwahowdOA
uq+qQl0BNNNsmSDvS78w63lNlO/8nCPQvAp0Bs/KJMgaL878pMWh2qpKy84ovUBrTcwAMg5a5z5F
RpTiQ8NaWTi8sq3OIdE6QTZOekA5b7xrodHswXTJswnFah3z7e2WtOiucZ9/NIMzf6S3Kxx1qW3B
N9/rkbVdqidapobvEh5Qh/MpZMC+heQz7isjq36FoRE/kWBLz1z0CQdwF1hJTTdOQ0i07rq6Wy83
s0U1RVhj6jE+ZzeXra5mw6/Q4H67esvQd7DmuwLR5qWU7ldcy7cSPSymXKSL4arBGf0DGEpFNMEI
zXTGIhQLBmt9GxPUOjLb65voR6PaH8woaDx10mg+8sroXiI3s3cF3qqtJ+YqUCHRJVQ+7RGalFxD
/7V3gNzyTaPB95WQLvBu2OWL1ZTaiSRclLVkDR+brHxghZ12dVGPxHYKO+BvITV2xmPYDl9CRgcA
SpDpUw+bSImzADBNzF/QovhxgPkbIEzUNplw3UvYKhplleY+in7+aF1ZPeTNaF/QzygaG2ScWCJB
mF3I+0Xp4trHBd8JkPhyHbdjf2ehfOSh6uJN7I0jrUABcRuFp5PeGBWC5PhoppUnwyV+7sBZ8Gdq
Oeg6k3pZ1a0/S1ZHTDczG0RNILcRp+/MxfvjEMnxTIMzv8q5GonB0YqAEMpujQ9py5DjrY6LdhPZ
oNmADzEn1gnQGUgEn+g/n6H2E/KhTeYvMab9anSRIdZerK+TLKrvTa1gNhVS2tkbUVgvqHoka2CE
XiuOy7Xh4MXt9P4BnuSBsG2/F4Q2ZukTQ6WSK1bZVeiTgRQgMT/1Zcof1JBy0ndH6O5pazou0Mcy
XdPbujSmba3J6l52CM0f4QP7EqMixDRQGI7Tb8tF9YHXmB/lUB9i7Ebgjz7KBO1cUg7WdlS2uW00
/bGia9pCRzuVcgiPY09O2QpbTfvaLYVx8zeXuIkpz4ZVHBYO0UEzQlq1NIcOo5tvFoJg2yw690vL
YN0cDT8exWL6TjVlK61GvdsnXqmtZFtaG9vDf1eN4R3HDqC0aZodGMsP9xpR6psb9oo8jkrdSbut
Hiy7vsYZfkSg6Np7YjXV+9Lo2dYIHdLSUBwF3WQlxyRsxCvvmi51n0m4NUm+RQ2wbGNbxe+eoaV3
tUuarGOzczYg228KKm83wGvziVCgHMxnd02OTbFXQiYs/agYsibTTzkk+k1Xs3hjkbw2xncW00dY
2fR9n9wO71lrxOqe5Pf5wY4y94B6Y0bN76QHIhfmwMq78Ee5ePNrn9MD9szceEBYWNNzttgLYzPd
Wg2mE9JcQLVYbQ1u2HVeVaTr+yT2qrtURGy3McFEdoYLIBPRPZ2dLkAfWB1HtOiHbmjlMRS9DOJw
0J9MksSuedKJPS5198iUlJGel0anoXD5XesN59pJP1VRp08YJ3Q/QYCz4xYN6h79ZyHjTZlzXlw5
zW11IW4ZdmeuOPcvjj3vgXOhMmjuVH+ROhFerV1exhzkfURHuPMJDAoDrXedk4Ci9tAticQpWxev
ZEdKRMLWC6wFua5imIklEo+tHIfGW3VLl251i3apZtnFHdAGmzXMajaWo4l1AsTbd/BHPeIKtXDu
Lbk3bFD4IZEWjtroM2E7uVFX68UquPHDDizXGrS0tU+jgZAbV//hWp1z7/LzK4YX2rX00vy0JPWn
3ZrkDcP94QScN+Dwmv6Mf2rntNZ36TZ3UbZE9zLz7PU0D9k6GuN0Pwg+Z2CM0q8xCa9oR53aCB1a
FPoc1MJNExZAmw0DK8WgkbEyGl5/6bo2eqbEtA3iSMBKky5mxyvgeM2Z4Xz44jSO8VAUnX4yu1Hd
iSiaTqCT28+WhK5iNdRx/DSWvBlNt+SXmHTvl5uQp5glyU2PxM8Zoautkcg15DFz6NuAnkJm9IcB
Bb+ZcyyGdtbILqvKoPGc8kGVTrmP6xQcCkFksCaEpiD5uMO2rZRAC2ckxjO5fzCM4sxzMWSxXw+0
fxjM2NhjrFFhf3X7OnyyFHRQ38ixtbVjEW3nGo8P58zaVqua3OlV0pqoqqU3vRJXlkf0uomSQAxO
nzxIexETclOl3jmLs2FjZtq4FhRDMMJDTb5FNVuQo8IcSXXvbD0MWmRoQFRcjWPhnTyQ77x5dAoF
55lUBIPSaqY1tbZcJlhxHJlwqVzUHLendEgfSNL5sJz0R19Y/SaOZ/OuQbO/6/vlFT0fDzSBNHiK
smbXiwXMJfY9xE9sN7rpOJxum6W+tYimdVnY9Vrlbn80RUNcTtjHG0ek4V3BNCpaNUU47Yd43IQk
e6Bk8wjWawE0ktYBcHEu04OGJu6lnJZDH34ulvPgjuZT4w7vSKQhYUQ/8X++xqZl7YpIg+A96O6u
1UukonrhHPPBzTrg50mxrvSbCAqDtXcudNVAncBoU+Rab9CKQkGdQpM6ebLpHrU2y9ZI+wmstJTZ
nzPk3taqtaV8n0bkgD5vob+vQxldc296xCsnduSMlG8TTjRG/CM6TVpL4xdgiu5xKZx6O08VPECl
nB2w/AhZKNveZ98DHkHRgQ7CssNVWAq15Ul24dI1FXE06bgbmGfd7EnGCouOG9gVPlc/8u5Emamr
ndFwwSea1OuhTdTekeX4ojcJm47rDuBbk4ixqV0t1Kx60s1Al+3km59BPd2AD13Xs4YCm2MMzstl
abW7bHTTgPN/e3GI14ihvc5Z0JgeIxQr1uQqwe+ywdngbMFCdiy5ViV8IzG1Tdl67qM2wd9bOTQN
nxGQVG8U7PqBFkW1bVzT4+HuvS2DSxLJwuUKltAfPNCkHU3HzSQ6/Z1n2AxmARYw693lXhv0Ppig
ZHAMRjS5F8SunPQYkuEKrVp2yuM6vDQcPgIZA9CojLza9qFL7Dzj90MRuc/5oN8Rjlx9LH2ExS2u
40fYddXjIgXIY6RxsNBYTtvCs6+eZ+o/Y5l7Dz2G8pPp6MyvjDz6dVsKfxZRFT/2Y1FL/jAjVCgF
nKpSzXt2lq57cjJgWOu+S8CPGPk5hh77POpzghPRyXDTI3b7Cbey5hribBfjRT3mYMTOxhLVV2Si
1R1xbWIPuL47J0ZRMTkzox+J6kOStaKSB4jey2i7ZGxxYPuBz1wsKJm9fMuZRxG3OSB9QSvp7WrU
0kBT4NJc6AwOL+Bn589Jm4u7yhtaD+7N2F71NnZopyzNvCs5rx3svLO/MB2Y9WpJy+QquFWvaL6h
m5AGbpp76VAfxznV5C5rbsjNMhnzDeCYcheXY/qjbYvmrU4t3QiEzuBgVdWLjoAmGtPnHnXF2nRn
I7Cw9yNvBcCNpy4qdNDVQ3zWbL0MDFmpHW67YaUJgyByTFT3bJPpphFLLnhKbt7l2Z3BJJTlM8zS
nMwdV65rtYQUh2V3zpzp6oQuSQLukPU7xSVAjHBVibCzR/43MvvH6zlDR1t5Ws2sY4pc+aDFJJA5
TcopJDQzC3No1D4bnUHDVCcBjqippP6Vq3AKhmUwL8ZQoDbVOPCcQwIG32Ucpm+lxL4ThAbCHr8q
rTF5QLvQbfNacNjVlhkFdwVAAaPO/MCF0kJXN5zFiJIJb083byfHLnaZ0HTxUoRh+z1gx6C0pnNY
4jtFK+hTGMjx4M2JDa83NJx5nc8ZORCcpDXtAuupcw8G2U237Dv5Cv+g2BExJh7yRXi7REuwJmIK
Bs3HCT+F5L1I5QbUmSOBeWPNUrAsPQLwLPHiTVHigsOzxeHWWVwVzG0zm0fae9B07ATrnO1W6bKS
Y00KFemop0x47XMyAHHEj2f/4YEmBdedvhflLQVtYOvGqqiKD2moW1pkzhY5s8NGyHEHkHBOsfwg
Abz9jukDnfQFJSuXXr/14djCjg5Vd8dWyDLAd2OVwdyjxThLN5rPbWWjz3T7BQW+HPQj3bCI9XwA
B70eRJ6QSVSpS4J541zpMv1JaUm56ABm/UjTJqO7zsL9oyYrPgtcMR7SLgYJMI5aWQO8tdVbW3vV
Oidr8ZWREs/VkCcUekn1WDKnP4aNjLKN5oqP3KQBNcJpsjqL4Qn9zC3a4LssgxIKr9PhPLNo0QPA
jPxpgmC3EbqKDip2jQsqCY3GB0ZTBzl62W5m8Ef7uajNQGlJ0xFUWDU/EM0Nu5Tt6yXKIjJGXRc+
A1ditHfNkmbvFcelYByrbsejGpFw2Bv3CkMPeJKsA3kwmXgM/G7qQmj30xy2a+nE7JLTsJxSw6Aw
oBr+MGXt7umuRgdzmL5aY/hqWu1ZpwRY5Wli7AUu6bVbCWtjjSyhlSz7lwZ/053rKdjmhON9DU4B
YXmpkvlMZ4udoeBgvXI10+nRxBm0QZukBSWvtC/YADdqsiO+W1OOLfaUxCBmFhAZcMTYimVgm4OO
BGFIKO1txpkz3PoZ8LKBad4KuTgwwZTgy4tsmoF54DJ+JMR0Zf7gTt1lCp37Ie7kqWMNllxWuE46
gPtk4Yj+MHT1sm9GC9RUPb/p/Cv2ykTkvqYwybZ2N+MZZ4mY1s1M7mtPHy7aeoVFZLA7XvTaEa8t
l36H3JFgt1vyNTOuKqC7JF7YnXzkw/WySsNZnjVjwuSDzmUFmtrFtLac4rKoDx6Zh37Y1epzzifa
bUWvbUNFratNCDVEjU2DeDnAv5Xb8xxohty3HGnxB7JZjYTBsCV3mTkhqFi0baW3ZGI2dgVYvTcV
Um+t3OhW4+wrx4yw/MSR8ajcxv5FKyP11iNoX93X0mm/GO1DETbxvWHSF/TQXVMD9mQVhb3f4WEM
ZnuuIqDG1bzjG+9GRMwWQ1d35I6Nge0P3uuoCQfDrm3fZXOjfCzZ+Lxwoq0le+9dn9ri5A69vXY5
rrwOhp0e8EhgXsapH+DoHP2ECJmV5XnjaRpdAgo6XZsDT8RM60rqq6uDynxjDeBTsUgnv6IGa4LK
w8YXkjFalkTlcwF1/ymK+uVBgzn+wry+oiRKwiJcWX0tAjfCxJrbKUxxq+xu6kusHULl5mM3l5BX
54QkN6tTe2NpW4IgoZ00OMHQdmYElFslt4pnTUWyHTlLEjFcpdib0Rf5BP6G8dqLrYjj1jz8ZBmt
obhocB02XjVytA8XsnOZQrsLbq9aFZs2cfqHzsAKnXO8r1hN3RrwwWRi3vfkqF2TfE7PdVWFd25d
AC6qgP+Mo7SPIE3w/RC2sUG+nq7l0FIDYc1dA55VEJaBpRZCPAO7hUBj/kwq+91DkrqSlT0lODiG
mhw8Yuygwdt+NwNz7kO5gzKrP6jqD0+pcO+KecxPSZs9lbFn4hIfYqIHTePRaSzrCcJzuCcEdwkA
dT6GJhFx2GHHB6I6dSCtMjtP7KRlX2CWiFLSnbQlerSXgjSPDqmRWdBlpqErTmNp9Vtpq27TtxU5
PCNrvtvoBz3Kte0UFvshb5xtTwDeOo27bywXyycsal8obfJ7DM/+JBHGDUy+skQVezKBYP8T7k1O
T0tv6IZG4g4XOFLEEj91fb9ZmMcKEsr3BrOuQJ/bX1ZbLIdoHAHu9h2etiZDKrTC/LEr6T8RBaj3
mwpED+CEznQDU15qWVOKdZmCyixBLaezo7CGMlpWCIPzg9ugFlFa4KXleUg0cP6e/OxdLdr22mTs
55J4787N7WuvN4BW7KO5dDtNUd9VXWRhEI4v9H4rZgfFFu/2tdKk/hEDp2Fpohw2CfyhnT/MBxpg
z5lH7J3SHfgF4DyShGbf0Ku9wIQewVaglpjyT9GFiZ+J5ueyREeU6gY6wqRCtm2YZDEx2zfZDjS5
UZISaJHJ3jHnFnuqB2ZhhTmTG3/GqiQR8wH+okC28WWRx40P2QXrQZOSckIa3vSzxIRBIGpmrUVl
U7T3E0DAqV3rDtwKsm/lR1WU1qNdR2UfRLEZN5iSTHtjzWm3y+eZsHKqivjGnsjsLVGo8q0ZDC16
D/kDHs9G2dS9nvEkLAdy9jjQbcvmIch4bpVPLR0srjt7gHAUrYwmma+hZoWPtcIrlvReRf6Ha+49
KaAlkKJcS5Nw0nIYx3kHMASwuxOyKzrYHleAiqr0SQNNwMjRQO73HiUhC7Eh0afpMMXCg51Qn/hR
Zhvjm+el2dWLsGXvGWcjAZx75iMMaNNjLofFXzK8ySMhD5jMOrhOEfuhrTNCYD31yBvOmuQhHYfs
sQeHHvmsG+VWpAs9zTHE6A4UynbeVJn373Nlyk/M+xmRbV6P0dLj3NxS1/lmNeXYYVABu/VsdDs4
w5AFdb5qisGBapFUVO0KheiVRnETpGTTMMLsnDvHlvTwQTBYVocHc8nPNkAs6t/6IlJz3xbqPdZh
pzDnukj296gqL0KLDm2KcdcyRqxzVlRGV6zL7Yk7Ln4L67SmIq5XYxvpQNMJhYb2s45mU+1ggiVM
l2awUam3JZ3gJ+CTB1lPr8gV4V/x4PLEL6LeT2RjRm7Uba2yqc4e7g3fbrjRCyK4ADSaN5GN0T+w
dwPwdDO6ZGmuiN9yCirVTrMwHeXLUHwtpCX4jSVan2PPviQ2G4NZSM2ESh+Vic1USnnt+HgDlDxH
vcLznwia1LmszykCBkj9p1ZoYWBMjrE23JgmBUSH8JV6odADVGn12snEAl5fdD8TI4XL3djzdFi6
Vo8AN2cpB9+EsXDdsemSJcaSF/uQWVZzGnm7WTf6tU6pQ1ZRVlRnPS/lY00+KQct+qeJTs4yWdZv
baQZ23lgxaW3Op2SSjYAsqfldXao2gBtIpF0JHFxycVuitdxNMQ1Woww2rSdmH8qPQEdzun4ZHmd
/TrXOKcYZ0qO1tkiySWaPf005ZperxxgWgo9mJZuizYKL4LW0C9qU6qQJQ3PyRBhx8NlRfxep8WO
EYTSyJ8p4bBqNM02m00fzoh+sDyNeUE7ZM9FV++aXo0bWYwvXYv1oq2iZwbIW2W4zi5nlhT0S9P6
OvZSYDONpMedahcRMVJkXUmeuwowmeUqKpOBGw2lqN58l0tyVvXNUJ7MW8ds1uWYE/WajWzZNPL9
xU3owMcqiE0xrFuUNsQtmiraeHNhUuOjhrHXlkw+TAjqClGjGncF9eerXnr0Vm2rvkU31Z+E4ero
oExukDFpYIEWMP8fc0mSg18bXbbL8JrQXFucoxNjqDMnG/9uT7MO57QVLbwvBxFvaUfXuM7O2H85
WcDsvGNywsjBLPLd1HhQtxq9B6ZjFePygOm+3CE8G9u1CWt952Y6IeOEPzFOmNP0lSi/5NdiNIZf
Iq55tFUIYK+bVHKQi8USJp3hvssYmw1mSCFHIuABQ72iZKora9+YA3Eethyz88g55m6YQyBafatg
usfxhP0QIycPe6ebFsnQfOS+ZvYvGVAr6o8F9ACswO3oGuAlPHNvO4ptcIzlVracoFYUpeaJCq5a
xQ1TxWFNWsyVJPI2TbSvikRcv3F67ZjdTrzjYiYP6PWqs4A/j0wafnq6LPaOR0nce7SDXqzYdALi
l8lFGpaSeo8UEHNpTV9m1eTDYGfdKs3siM7plnk1cHYO6/HAijv5A2e5Tc8qvbVRYZML2dwmY3Vo
/MhpN9yFTIHWCqI/2cTCfugJJyZIu5K/yAoBCUJXj80jg2UATF5qq3jUUh8X67imhySwiBKvoDKt
ewUEJx8N7s9rrAxupUiAVLaW6kEi1VqhMLeJvREtquxO0qCCWqzXOrGRZTYnaxd38WMCC3aL06r7
UYesdUQdMtAfS5RtN0IUV1xofQyKtwQCRLRk1xIEH/+y0NG+ycFNLrNJ6jLjRA2ShGuuADxI33Xg
Bpl6RFRglld+Wor5EGsuW05UDXw7Y1W779qovZXu/AWASpyAdNxzQ9Gtp5tEsmeX3scaaJh1nza3
yuHmlj97C6PrraLq7bcVi2eMDb0ddtzWNcdHQct0LNx4b6RJ9OzUejvfNiKc/JUH5I6sZMdBMrB4
x3Iwwp10iuaXGY14F8qH0BHdpdaKeV/qk+NnmTY0EC5S5DNxl4TXiGbRI3dX8iMrlfE6moIwbaeF
GKXJaBNW4XKxyyr3a6envgxnkC1dbuivqC6752wxaUy5RU07fDHcfdxAJkQ2Fn150eKuVahngWcv
82MNBulYAr3fsFvkge007V056STRLfpgMn4x/qiSex/ERX3QUqovEBf5ncTmvocW2BErlTAxWbD4
blprWM40Wjo41Zn2nhEA8SJaDtolRdKu1WL85rYTb6ckTTZGByPSnPpPDb/IPhlJQCBHY7RzUjST
I8ni0z13ZM6R2mreKntIfwEDpJceR8uj45jwyGbqHbWeGR+jYFjTNV6hb+TXjC7J0wynv/cZboAQ
0YeufTSmoj1bWVXLs056EwZ5g/hmqY0EUVJr7eqEALRuyfT7WcQ3eAR4hJ1nxHmg7A6NCh5dKuDU
eQpx5p5jVXEQMRyaNmSQ8Tzz6GFBZ4jpLvlz3BRISDQkVEtbnbRKe3ZKjeSMJn8qlFY/VL0V4vie
ktupFvm/lSQvutYMl7mPnCcBKfWB7O1qnabXkVbrBtpb/5pVdnsvDTG9auT4BsSN9AdRJa6Ph6Z/
ZVl5tbNcnGbtdj4Yi+wMEsE8lHmrb/MoLu6jLiH3Dybp5zCE7aYeTcCwxZBQquisDgisiLsNk8iv
ldnFcKwsuc+dtt4Ojbu8FRiQCCGaF/MXhBHOY636H9ydSXPkyJpd/0qb1kKZAw44HGaSFjEPHILz
sIExmSTmecav10G+6uqqsqdWy6y1kHZVlslMMjLC8fn97j1XGKuUOfkcRxBCc9JiJHtoTyU6Pq+D
ElgkQR+sEXmnOZqC8piVCt1Htftaut2ppKppHSrTfHW8tOCs5bsi0RRl5h1ia3Tu51bu0Gxj/lR3
3BWlSI4B5RiX0q2abUY0bUMPnD53JpJGnH8T+dipkWdGSlX9njHaq2nRsCsocaFYE3HJD5VCNVY6
eNNh+BOX0pdGbSV4BTDbN3eji0WtalS8L6viK1FJsYDS9zBPIBRMydLaQ7VE1l8FNQAVt3geO46d
caZqauHcGSbAziYIt3xk151pwy1wzWPalw9TA+gWBqYr+vAwxXkK+ybCgcBWqAUdyCJLg7cus0as
Ass4zKI6pdI+dPF0ZVeo35Op2AjxRx4aDS/EbgELs3EHDc92P353AdwC1Q/ia01D34PF/uvRybkx
FjMRIZUV5v6/zgWksJrV/dZN2uDDCEP7usql2M06SPZ5EzVPv/yM/9kJ7f1XcfORfTX/bfmDPwu+
0ygI2//x1/+l4/r3v3fz0X785X+2v1Icd91XPd1/UdXMl/IHBV/F8jv/o7/4L1//kSyIqfg4/8nU
ufwNv3/l8iP89/9y/gCd134kfwlb/v5VvydB9G+OYyHheeqPfPW/YbE9mzygNAWhQMfDH/qvUUvi
1VwqF2I23wCudX7pX6OW5m+0BJs0SVj0T1iQJ/9PkiB/98AqDJV4DZXE4qg0HIG/mg1VAyLG5UTf
4lE+THjSlZ98m5ohhCS04bd3cAK+K7Amqz+9Sv8k+aB/RRv+7EqlmAFZxUEHYr3Iz/K3bEEQOnKm
AaXbKj60X77tCmJYts2l2enN4GiJmcLByCWuvHIjaorGBu4QH60QdJ/ZlN80YfCwBSKPFSlPtH4t
9FScUeSJCVbRZGebIHDQZ3k864udViNJOD6LO+n42KJqrCez6t2TEbRqFzQe96J84pmaMmStRlXf
DgHCExnYz1iwpkLf2sUkTtbcCLDWVDldFxlFMGCAqDUWTOEj98Sxju/laJKyHsde3mB8Mi8pgYYb
tzEWDXwEXCp1/Bh4mr/Pn8ZmT248u5ucYpuUMcm2uLlOSl6K0ZtNWDWjmACtJBFfPEyc5OzI+k+p
DPupdRvc9U1nBrfgcesrh9oqFpYTHXQq4qQuLdRVrKTxSqZx8Az61btXTj9usUpRIs5C0WTXezcV
lb3xizZ8hSFHx1pS28YOkrSksrI39O1gNO23P8LWYDb36mAdxK33sy2HBu10UPgJak88jZg4+U+w
sWrjUy153xTVQlm1pwX/b+F8WmUEXfZa6PBsScHsymLpioYlRE6QhTdjlNm3IprZzFqAKi9kXF3i
6I24ipoR91A5EuMMhgDgNUcJz/yKhzAuy5xeNXxu+8Luxqs+1u0O7YKiNGa5XRy18zkf+/KpyrXb
8YRrwMqCOyierdHg2tEamo1JMpTGnn21V1wCSwKwCe2ECxy9Ra2/6aHyrO2mpEMeUK19oMUlKumA
E3Ropxa+kZW/uKG5spjtiGirp1t+30DRwZCbX45BAHgbsPrAet16l1ANaHeiNwJn3bHeXTtYK49d
0+PH0nkRk4nqRUEfMMFsvKwgThhwSueZVil33s7xpHwY5jkL9bHVGJ/rBuG94FFw9IEFIY4XTnkN
hb59r3IaE5OkEq8Iw+EXYLXyk1cmum+S3Lt1ARwn8GppDNlGdhe+8gSPyKd0wN8shmh7pYTZX7Bb
8LfMVmjiD0q8dj2lrv2O64PmizlW49q3e3ziUR/jagulSetsNFo7xsXpwSpmeZ+b0HE2g2m1Mw6I
ChvL7PXjJ45NEEZxMJR3vW96740uwpcaCrne2roucHRQHsi9i0Gyb/F+uV1njktkc6Snqm2eBrDp
kPUReT+qKKYdtyRGtTHBQzlrxSoUbKRZmV9GE5kPYVtmz+zvfOqSpfuaUyWJh02mUKmsQWLjobqL
S7PZA/6Bl5M9FKqC0kpp1QCDhvAJk4RKaNGUXSZ3UahbIpt1ivdYja4F5kGpeRsKci9m2KPaMqia
xNsQvyd37vt9mIT1PVoeRHMvEOl5TpLRXHY7nCIJ+6SBkPNg3E7lhKxiJjp5jieDzlMhkOCpE3aL
TyHqnGCvI7PDXEGRXGFncydOQss9dnnEz6O6xVNSxjq+GFkaXqzWdbp17Tl4rufcHO4iLB/P/JOy
4i9VhoaiS7X1bVU/BJhvNnZpDxhCnewuBZ20nQHTqFWpxupVNiQNfuFP3wZhK7aMin9RVs8QZAiq
4enivmHg1u2DOFkFY0mBlcG2HlqMGFrJVo7vlCbXUxeoiVWgjj1jbfY5x0LvA//dJMbc3wwt7IxU
1DFSIrtsIq+9h5YmLM96g5fVO+ugcxwUaNPIua5zXbyOPYwqhqPLJw39AkiF37t66yO7vw4otj8p
xWOrAPqdIz0i5YegYxGXwoIdzg66Wz0FR9NndUdHskxuuAuJ8FII/F1bZlp5KnpFPUSTSliok9E1
wWpi219e10UWoamALf0Y/Hr011w56mabW/RxArUuI0RBl22OrGDjDCX9KStf5oa95o1ToxMgDmAS
KWDcYoHER8AWFzKcmpyG32I6iKFjjaMIx1LGl+j5RIdluS4t7V/zTqrfXRxl10ZSu89cWLNTjx59
nhn+DJ5zKj0o2Lf1Csbk9EK/GYdeoKPhhkSQzrdZwkk954liRE7CikYHx6aXMVfqYUzQbiMIMCiu
jNx4vzq3/p66PryrlSzDdYSHe9sDG7nR2WDiiWFBILFLvuRFsJjkNI16sctjJ1BpkKwUJRSZlSMH
ul1zxnWJaZDv/AObHzT1kGJKVzjwzRmkfgS+k97YftcM247bAXcQSen02iodVxz8YBIDmAPtf4hg
QmTqVJtMV4WaaG/WqofSKaFBbWg0iEj0j6PG0Gnys41+OL3KWapHjt/yMiJQ7EmJTW+gPc0rAO4j
ZieQ4m8ZDDhJEB53Iyy0hQTXw8OlJqkzKzzZU8JSRhmifh86p73gR+xvfFpmL8JtsOFNg7HWfjQ/
OXyQPrk5+Kwl2KLTzZruLWQ7SoMLNhSrGr/bzxlpkb7QqnGdtYfcg0ugUdZdZFcdmBizOwJtSNKr
Cm3izenC8HtO/Cxcm2GFpgMPSvPCxeEMNqAluUgx1GjjzisCX4P/LtUHT5fojstVSI0621ZiIFZX
z+mmaEsMx6uqSdxb4fPIX3Nnt0cuejnOBkPWNsJm52xGmTZ8CLj2jI0Rf4Cp92+KvnjBGYJ+VJP0
CGOTXoGsmcIdgwG8sq413P48hbbizi7DYV1NDjXwmW+DwQ5HfJhUC7JQ9Kd620H6Ygtr6c/KauWZ
Ggb6sxGdg5q0u9cc8Huoq8423yDSVE/JKO0fOrG8lNgNb7OtZzX4TE2LIYGlp9t+a2VgY6k6t++2
duToeyFV4O+6fulS1HgJmk04djGfTgnhFrcgNj1unFmH41PH1H+AUzWKc9fb9svQVryjMiw4DEIp
xdY22tehTgW8XvRAHpc84M3vGjIg5cBJGrxSvcTqw+js8VZF+Bs3Ysr6LXWWrJ3wH1AImIzZdKKP
wPjhR3UHLwFfObQOQhNryMjtu6xwZNJuGRnvgaHg+clmijHiSU4Bz8rgu5nYkh4ApeEBDPqS2cQ2
5+FpSEiyridsqs1x8lkcrHgLIPMncTwF12B05b3I01nv0oGy9FU0p4AUaRSpjq2y3J/kfNgu2myc
vCTd1FXprWVLFyLe2vBlGK3Fw0crDSTuEFIoHrNVL6Yazw5tYmtScBSLtqbxOZlB+Ua/W9460Adt
w1rFMGBpbtcZvdRYNIkZkVqYS/6yMrBuu1izmlNOCLaxR2lxpg3A5vwQeA5tAlOs7bu4NIztAJdw
ZzV1unU93+aR2/uXyXdQ81y00p2us09vtkxo7IX8pnQk3lIlAZa0LlzvAtWxvorDcSA5Eafu/WxO
UbEVrRc+GJOZXVvdwOvHh+J5tAeOq1QSmtnrJp5efAiYj03dLi7+2RmnDWW2jbkyp7L7RtfrPu0Q
hXtF3WmYrQvpC7Kt3G6+pcbDu565XWODhQm1KhrLRhyWkBktg3BCYPEuZIsL43ljUuD7HRnsgMq5
yh6GmUNlVeZ+ubDl4EGi8wbsDf22Ha1DZ4MjBTAxTiebNyJDb5oBBp940ookJOzg2KhWPMbyKr3J
mOazDa2vvTg6dQqS0FSgbCnquC+mmTWxi90Ax+ZM10pFfm6w9AAaLibK7FTdIFZprrBJpn7P854y
9oE3sfIeC7+fAeQBzdQrHpRpRdirp22zMCvY0gFLW7ySZcWEZNgTL61rF3jMsmxHLpfOzS4pxZnk
EBDNtllaygOnSV+mTnsNNtku/EpcKKSryvWZinIjY0Q0FbVCq2CwimdBjfnj0Aj908KleBgmIOb0
YfAZzbkZF3iZ6/gjZqUodlxjnVvIp9S3SiNPPZq4hXn2gp7x0IOqidk411pu+sGnd1TbrDZ4DBfV
HZYXsDZtxtuQtSg+GgVpDPjNwsGhE7Yyz+kvPM5U2+LRzWvJUjf9yn9hdBI2LoiTv/A6fWbEVJEs
6B1VD5Dw254RMgQ2ok9RpsXJr7ENcCxD2W9jp740qGNsdhIbB7ntcM3rxzLeR1CZjoMOsLcaRfwT
7VfUKMeReeaW7NxhCT2bGmjxUBXHzLJm6pESLKkq27RcvraFHBB27HQfFeymQHTTgmyp24YPwG0E
TQC/S0v/YYqLHkatR89C34SEBduEdDnYMswc8YaAVAfAZhBkeOpon1dmfoeZKLtktB5sWpOpEa/1
VPv8NRNVxwU9QVuDpc0KyjzDxRirW1h0DTWQ6YFQhrmOmS+DJhkuuarFs8gzcIs2tRCYepqXHEfc
uo1oSerhSm3pIZx2Tj7egtQfh43ldAoP8ugd2V8DXhlwjfacUJ7YeH4VnU2TnkMKgPW8FXWa3+By
A5LY435aF76Hg5LD+0s37r7CIfeNCzy5BD2KYNvn3lth9Prksj17tSoV/ISgjsWOF4i4esFvsTu2
hWVECc2WPzExLrOSrosqXrIX68OmfMzqlupgSNolq+qJ1X0WsoeiCmzVe0Z5cGmgfUK6TN79TswD
q4rJ+O47N2/eZcI1iAEggnCe+7CQ9nWMSZmT1Bo3dLAEBEC6Mv1pmC0kIkImEZQcjwdYPC4dHmY5
JcMu7Zkmk1h7dwBDdLwzdUVxozP03HFEyZalY9Hvc81kUtgkyzMT2ygkVFkSOMHkJIdkw4zUnMpf
x07Lt/bWKpuFFslKX2xG+iR8jn9rdg5ghkubmL/Ep20VcKfWpdthPZC5qd5b7HpfpRNZ/sa2vGTa
6EZ79C1TNnAgRgZNCnswQ/QgU/WlA7YaEUrOuRma4QaMBPBXIUIG086MMXFlNilUO6giTMw2tUWd
lPcw7nvwd1pwJPoap0SAl49IZdmwf4rAKTv7CCG7XMdp3lsr1VviqqtLNvJtz/TUaqoHdoUxtp/I
2brd/19RPq+jz5rI+nf7V63zl375b0Lo/0v6KLVD5Jf/16Scw0c9feR/VUf/8TW/q6Pub45HS63r
OqDlbG0jdP6hjqLtIagQvUac5PLxhzoqxW9sXRXlrr+kUfru/lBHLfc3qDuCRYBlQoDhV/5VHP5d
lERX/odY/E9ESlY+yJ9/FilZLSPqcVGWttAw7/4mUiamFVo0BOVYXhHDiG0P7i7DCLnLZ3bUwOG7
N+6g6THHn5ysvIoItTMSkRKgIg51b3nHmFAhvTf8GZvejb3notOcNkPu3syzsJ8ix2+uWcpIbLEy
/kF9kbwh3zlSH10HB5VxCQJURvR6WcTbP5NxtijbqjDTA6yzHrHzMBNHRpZ/YzCyrmut0kdCZtSa
esI6sd4zL00lwUhOfb5pQ1AjQckcxjo9fs60g8WWjvpn2hS4UsfZLpq4J0CN79e4OL0tZS6aEuEW
+cHlSefAs13LWJpHuvY4VgIqZpZW8+AG136+jxqizfbIUCmrLtlKPbL1bZEu+zFubzqsyBzZeqND
h+VdpMQVcm95jaHcOI2psDFPhP2NzeZ+1+MAeuhb0V5jG5u3savym8qymyOtq+aW9VR/n+ZheyR1
jOqakuxLOufG59i+UdXY76ux895MTDHMZWz9Ateyt4ZVJbdpKuuDs9zp2rpcZu92/sD5ilcyissd
VegdboRl5UUF5NavW+fEY996AvT8nedtSUi9rSkYG7NkeBPtGDy3C6R0Ahn26Pmd/wXugx0MzecA
L5kdgF9OxIaioxIdcdII1/zimIOhaf/iaerZHd/jqRrsXQJT+ZJr0pcR+snZoz1kW5cQNzY2j7CI
0h/P20ykC3GRGZK6JANNu6DMYM6vsJ9m3+ZCAfV708LeX5j0p+M7vCJ+amz90akeMNWn6BYE/vBn
fvOMzu9ACRcnY1TymvtMsMmMvH3h2R1sObu7FwpboudCIJk2zJCWistz3A/WN6klZ5WJmAEq7qqu
QMibxjvLin+G9II4jutfl/UM42l0/TPhdWfTDTlX3TYuSFb7rewSHDjY8XroIbQIkaGO5mY6jdXs
3pLK3BP3fhrD3MRw4Qb9VV9Z+UcNa/0w4bY/BJEOr+qpTLCupFvu8f4BFhvO4eWyf8e0VdwO7TCx
clTjCbCi8xbKWultMvfGK5m96Dko0+SYJ8PwTjhGIOP0BM1CQlpFo/V5kFWziTzyB8q5i0azupf9
mK29joqHWFbVszPKcF8XnXwr+zI4zst1k52jjxG+wDl6bWcyCuFmVOVN0EDfXNmSJhKyydjl3bq8
paKquUS6LF98MgHNKsxExwhhYbwQWCR2McI5Qc4pXlPOa94T/TKR5Tkdbi3pjId2hH/N0z2DA9tb
5vAM0co9MWVNWCiN4hpjaLWimsS6jWbdXJc5t902bOtT07vL9deNybcqanbRk4Ko3/ppa375SW1+
aTW1X/Apq2tWUmO9IRI0m2vH6tMtjW5E6POmqfH5KTE8genNKwj+WlD653SJu2H6YZybYrwXvoyd
cyU9arW6HCqslbvdtkhZPHZ+xTlYuK1wNqXNQL7w7sotBRFspGe4iTetNvGWk0+Ub67NVR+pG+Fw
s/RtznRGBAaaPDVeLbM66gEBgSG8anEGv0o7pL8Yx1l3Nxp9/hPr66JQ54H1bmPPcygracK3ESHU
Jr2fcD918Z4AVaAvxX3Dgd0yrRNRezKF5ZDbN4fXirknP9E7KEl+GAVC5iCcfN9mmj1Q53GvDwrS
6CTwS/e1C52M4ZXLwkWUkBRkMS2H9uBPHIwUKkdr6mXGXWf1U7fXlmBdlFue8abCETEbnw+sUWDm
43it2GuIQxRZ3Jwl5tybIYV2sAU9BWMLxge1UI0xxPV+yjVGycFyigfsSvgaBkx3XHwRJH+Iemb3
1WEAC8/kV6z2oQyFcXbrOdt1WdnWW5e2CBhRVTY9iIDl09q2ku4tqrmi40HEmLMausGOtgliDzRP
Q5ERaRw/oUvBjLl6SbK0FkL9iYu2OppmizLdoNF/14bKXzD5Ntgimildw6cYmFLHKr2PEtd/6Qav
uU49+5uQXk0yzru3x1Hgm3YC212NaaF2naCItnO68X2CLIExruvVO9M46fKARdJRqADzUgSYZR+Y
vXvv4z7XlyDxiZuw+TOxnBJf3nkxUfNt7ZJYStKFvK/cSQ1r5J34Ce/0eIb0HjwLOyIT06V2sylZ
1A6rgQvcF3tLZltvGKn/iEDcgGx1EF77xuVesOQt26xzjoaR8rmv+SC8luhej1OrEqoTXIv+ShM0
Oqsiu5j2s+/3ex9MyFPXdOF1gnAQIH2LONrmKo9fMbPxPbupzk4svShhn2dm2VUTck2Gj1W9aBVn
9pEedARF380GaE8eYt26Fg06U84/nCFTEiaGaPgGnT5If1ZGD9pvrOL5JjdYP4G6N+mww2V75gw1
P4TZTi+D0BQ6safDP0sHHWcv2x9AmimzOm/u7g065nzX9BKjHSFgTJ6OY7yhQ4xna9LiKctbHnr9
6FBylXvPwTySqSm99A7pImg2w+j0m7CV2bVMwSetCp9XlkO3vY19di4rD+/7c9/bE+CMSBbvRlKU
R4+9d8xntJQP9KTqfsWpaPwgLT7BQMAWuSxHF0Xd8jWjgte16UeEhbzcG31PDi5uJ5htcbSUgsS4
XF7brEZezUX+5YZsK17MwcdGV0+De8++NQwWeg6vZB/PHZmTIrl4oYkNsPXVcksNCKf5bSbJAIPm
HKhQHVaNHvxNPUQbM57TH/xbjTGxH10+D03LU6DHA22j1N0ndbj492VBrW9QLV6iBGbYneEmyJFW
ZYjnkj4Zdpqd7V6x2EZ+J9hDl2Yb1V535QZWPdGqoSio5A7aEs1BReKpiBBKX0nov/qKlXiGYZ7l
XcqrSgK1fO6apS9riDzSXRH/7jGNMRczzebrmT0tqyVtN/edmZb3g8YuhQdSWDtVm5pPPEx0uAOT
uiIFKxeZuOSM8J3JPRjx0puDSE18p0+ibTyLlonWpBSkYd16q0wHL1egc+tjNvHJGMTLFjGnETeq
HnlFvDSproQYeYVKu4wOJgmkjyRK5Scge76twIvbZ488Ea9vOIUb13aDT808e1Bp5z1HWL33IQsw
Dr/WuklmGV+nk4MmDZFo3sdD7Bx40uIxzJRJuXAWi8mFLtF4Vz4oiPNot9yHZ0qoSK5GYfNOYAkJ
Lc0b+Z2WXvbld7E8Ob4R/Jhba8KC3eDgo9EARUGK44SBefqHB+I/2y7z/9+lkYKnf5ddfoiyj8/w
I/2Xf1Y5/48v/v326P0mhCaUwCYQ5iebuT9ujw73Sq6THNjyF5GcX/ndWyPlb5aDZU64ikCExT3y
j9sjF0sEHKU9ydvV/fVLf7su/nvXR0v+HeUlFqOOKRx7qVYwLftvKC8LLBAjfKv3OT00BKYbcgGN
ZzC2GxOtVK3kuBKh9zxUjt4rY8hWme23G3eI/aOlKvAvkF4OPHSsTWG1t13mZXs7a+P3tE7cXTGr
0iLjkFSfVUuwx2sg3qQUSt4YZA3utRcau6JD2VmZXMN+It2Txw0b9740nGhga13an35aZDZGDRXu
eiPbTV53HcV2egY7aDK4q/ZIjedRKUyLWCfFLiq9W0HZx6EELPKqgsr7mRgKQDEkBR+UjN/tEISI
ly213j8DunDeO8fvTnMTE8RRY7vHHBkeHNub9hMd1/tmrIhOWOk1MRx9y2J+2E6058K+EiYx/m4J
3dqMQ10zXwYYKESPRvYSmVTT3k9z0rozqs9TPxfFF7sWdU26TkJ76R7nRngv2Kj1RbrEM1cWpYe8
qoXPWR4VZIBYySGE+yEdZauJrui9RmCmF8ZKXptuEicusO0pT6xPgB5gtCBtXFG+wzXO1c1DiiP8
KEEhQqycBSvlxI1+YNkwXiw/0OcqauyrQDf+jxIHSsBCzUH5Q329zhhpXgueTNf8g/NzEq1e+VWO
Mi7smwE5IN+4cJLWEw/+rS/0N2DxfMMcR7FP2vfZicpl2lY5NwmlQRHDhNtxs7T8NW94mxfKyB/s
zII8PvveJtSdeKXKhgeqolTLczCYll1iLtfu5lBaEBYGfOl7HbAKjwMSMj1G2hL9XcaEovxnzYi9
cUhHPNoixQXT8BRr51C+jdzBDp1FqLi33ew2SgHQr2sdDmhvVELVZLk2rt9sh8S18Fqoegtb5svi
JWFyy0vnxjT7+NhV7BVSH34cJXZXlCN7P53SDp5GPGCAlWT2PI1WetKhr8CfUD+GGcGruPGCUGVV
bd2hbogcz7VhL8UddUbrYYcR325uPZteShPQ1A4UuHUzyynbxYMab5i4O0JHFu9arAHpUwqtv9qM
qp13RsZr5sUm4Xbk+vcZd/vZ0Lq8Z2Z2z3NU6t00LIr8GP+s7IXYThCinFz3OSlH6FMZQ3FNeMip
p3gzOAm2ZwajJ3g63k3IT0cDIjWbW+EPXG+rMA5uWkwHFzljHW1DigH4lFExvcqHWuwbOaB0+wJH
8RQjTGdO/qnnpPGw2hvVwXBqe0faXm8J5V6o6vhszPGkE5+VrkA4B2Oxq2FbZb0sD7piqQHw8DGs
jE1g5hb0UowtaytU/ztuolxOtT+LZpx6lrA5p3H3eRzCf/MU+m7sDkXDccBlAqA+RnwWFmVJNIm3
Y15eMeIvCRprK5v8NR1TSk+KqoaDM5tsDAPU83M798M3u+9uk4d5eqaQjMsd67Tkqghk/lpAkt01
LnC5rYKcl23btgZqwYSY3Hu/Ps/Jr8+2DBtpH3M+F+pI4608DQ7tmXAIJWH7zjaS9z9pm/9EMHQX
ufIvP7spKXbgyQMo1lY8fP524k80umK6DcTedIIHIi8wIRL5ADHgXbDwWJl0YZLTCqort+7cYM0O
d9hpNj+8G2qAPCusYbW5deYQ2w0LmZER1hk2NSWfX0yKwWOYjdPRrYaDzeRXyblCjO/qd920uyJk
4nXy5mSlliZaEH1W1YiNbzazy0j49IhgWgFXSLuTZzbhyaqyjG7khNQsqCt5zPtaqrVIRLvldbTW
/pDEm57yrz3cnuzSuYP3Tits/j71ot/h2c9/WJnsbpxgqm5S1ni7cFhine3gvhZGTc1rJlndZlF/
z/+6u3ruolcSyuGJ3dK88bxWb2eCzfuBUNq+UIO8Yic5HUEQAWBh4eSTr7SCB3z+MWtPeobXfNt0
RrK63yW2Z+7Zs4H35yG7TWXStTyDOq57jV8/txaFjYH0ymdGfFw2XHG+FflyUvJJcu5gSxINdWKK
cFPCIx0h/WcD7OYtG2zjQTaDdSBJQD5x1qL4AisxPiujUM+OW+SX0K/qC5GW/iSAox2kaYdXfiXq
A8rlMav1pu1DvXELiiMrvWT+XOxrd9YwDHfj4tDvh7yDvoHVah/aqLLslokETlX9QI02gSprZtAt
TOuHXUqfBaxd0AZAvKCNqUBtZ2cAVwmk6B0D/3A9S6u9mtlaw4BpxnMeaKo4dSJ3DM7RletM3FRr
V0sStzHe0IDcylrUPQQ9rPi36AjAdhC1q/1oBkTgM5VuHFtCiKqJSHj9nFzw6xTXapyXqFvOZSyQ
NCUr17sLl1OEaBvjins0iHDUJCcnK3ygpW1VDWkGEWe6Hhvs9DFoEpaALgINR1WznFkBJbAgqjjH
ZGCGd9lsGN/Qx/LPfjnrUhqgi6G2VnYftSta6p09flgOxu7XIclJYW+65eSslzOUVDLnDPGvmYMg
xBsBk8W7mZaTd1zO4Nqyx1M+FJy5pVVNr2wcsRgMEye6WVT3vVsV55mY4ruDuLUpUtflcl5blHQu
D4Z4eUa4y9OCNlbyzcnyDKmCJIIHi0AUraF58ggSXolE7hlTi3ZoVu7jJArnFiSI7W/G5bmGZiah
WwDZcfbstOuT0Zflrlmekx3Wt0386wlKp67+MZQEosg0dS1wCCsqzyWbf87QNqsOhZ8Mez8ElAzs
a3mkz6LhHxY7CB4dJ+p3ZlbRrjs3/BOxf2RqmJYBwmCSmJeRAsAuw0Wihpgcu+tswmXuEIyPvhdW
lLAv9lo/ZRHrG914zugM3cDeG48+DmMC00TdS0afDRDQ+Bh3HV19nQ7tjdl7BOPHAtYKN73k2rGa
+CgBf17HQWa9hIWyb9oGk04+mUQ+6iZsdkjt3lc1l9ZlRNP77NOuv0TNFD0ZXdw++IhJzSYQnXuk
/NDAjV4b4yZDruGy6Q34aaJQ3ihDdofaqBISo3wp54bFHpEnlMO6ugxPJUaom7br8VSWg1v/GOv+
VaB/bjxtLMKWFM4u87W519yiaR/mB4+5NRxByGHODGGTLG5tfDpl4+Biozvv4syFPGJqsx+yuFAX
iJfOGssa748sKh5LIozRqmAZfZRGFLe4XEIqYMNexzx4y24NWQuXt2LlulX94B0YLMUP/N7dJ+AY
DKfEkSAlTHzQdgP9PWJFnw/Ot8DkZcQi4uyTmFec0j8VEW4u0ZtqbZy8qifcGY/jKXYR4IiM1t6m
ZKt9FwWGeDOBr87E1R+h3GVrmF3s7nM/OoUQMkZeNK3uQKEl77HEYzwTV8D0UWftjwAt6b3sSOMJ
l14/r0j8Pb/lhyAnuuU7crYtfPqzVXq8+Q23TXmUi+jOoMxylUuafVcFG4EG14qyLxE/hp/E9Kvj
fdZYUUnxzV/CMtA+24LqHM5EaSwFhnQNR22FJ9USr0WT2AQ4m+7akcgfAbbG7UBmkS92Z+L8tEuu
gJdVYG40OxPuAKvUUydP2N/Z4P2YxkICg8zopPb8IqfC2dF82geG8jyugnuU/2nPycNg7SfimaLS
DSmg7Nm0S+vVrszu0Hdp+TI4VLDSmFx/JXzeN1S4Q6hvKY7wxLNUqUrZkznq6NjFNaD02xgFm6F/
8a6Po9omLPgxf6Rhgxupx3GIflwoQP1IIUetWp67fuKc0PTkYW7LeGvWzvQG8KUkOk2gC0MTMc5Q
+Z9WHdn7QGkYY26xjPVzjruIQNFMV7kNeS30955dGTtlgjaK6iw6l3TYT2co6sW9MnrrMeT+Qo8D
pRFf2J4ZF2XS6Ksc1JRc9YGMH/JyYDExD9BS4izJdm5Mg3kNE4HRuISBaviO+p/Unclu5EqapV+l
0Ive8YI0mnFAoTc+T3JJrikUG0IRIZHGeZ6evj/Gzc7MTtSABKqBLiCB3FwpJJc77bf/nPMd0FIA
Zfmuvf5INbDowC3rk9AgiGOv4XfHGn4cOi8+Y0Bu1x6/KIao2EhBr4XVfeI00SEHBrgd/LTZl5Ro
cnGy7RXO/+k4QoHZa6xCK8yd7reMSVATXJj8O6BmuENKu9jZVud+jypt7UWv4TR4RkJnLvGNgd2e
CXk1j6jDLovmGKfNO+rc3eyaX0soaEss0/poe8O9R7HleCyfcUZKVnJR29xEWE/ZftB6/hWjKa3I
Bb5mVDlh9eNshxBobWBWLlmGqllNoHn3ZuewU0LCfG1DqFHkOngUV3Vf80jq201IJPuxdINMQCz2
eX+nudc+s56Yn52yA+2QmLhWLVddcHWhGy71pg9pXghMznj9jSB07pCQxGM36BbvcVt7+d53feNJ
cVQ/2FY+fEF1DZolh12ShhHhHDn3hjPJQ60TxiIjv8vY7kmzAqXSgCAAQRnviYlUPEXwjyvsnptM
/ZocwslgXXK0EGNKsfVRGrkp0SSJqM5XBsJzK/qrMrtvXvK9mG8AwVnvs9GrchF/xSq8JkkGvYV+
ikdXBdU77y8OL4Sl+2F24QZHefnN7Hv0AJ2yhQAvY9R7+ua691k1w4uT+fY7MVX15iAk4aRt5LFh
TX7iJIguDq79tYcFFdxfmm1zAzZwHIfHto5ZL7qU1HZjFz2i5Dq3CZ/rd8VaGDt6mB1rqs3XZBbk
2s0TlR48r1Yz56k7fmPt56xZy1o2mWQRHUKpsmOqp2orWe8iIANCpPKBvhWjmPdLBILQYBEfZKG4
yEZMslNKvL/X1nhghgTqJCmKZMFsm8GDSuGxYO8FFZJ2cktra/QCfEPve6I5OPS76uDJ2j+Qro3I
7mnsa/huuh0/g9hUYTZve/i036p+WhTUkcKLXGe3MOchCmLAmHf9cuB6ToQYZyUvqTGVp0QSW06C
koEsoTkPZh13frwXzz6L4O3clVBleWbA1ZjScqt04Yp1mxoDrt0m4ROY5CYP7JnQwtrp+GTxoxTr
1s/4ir7NMJ6Cc3ydclBXBmL3zzLM7UNEEfeeLhCCEq0z8VHR2SEXbLnbPKdX3UtiOjMKnmbDUA1Q
RdRmoqbnLKwguMvRLeAg/VAsZuLEPIYFXxEFZwCayUpgA952BfGkzJPryB3Mbarm6cSGj8xJ7d+4
l6/xCA+8thmwYRzY2V2UiHadDb1Lnt6Yt3pUEdckgvOr2kvSc+Qpl5cgsI5DXVi/UHBxrokm/4qC
YVzRcqGPnj0ZIMgDgH12gEqe53ECYr5I3oEnEw2tEhHcpNH7dzmD9gN3lfaMBbk7mpPDZgld136N
DYmxkLq598yxYd6VKfG0xRAKcjA+lEgvB9PW6V72dXXJ7bw5NHpYk3Ram2MMDUJIf0YUja09nzD7
peW69tAacQTTxa23OmP3EWF/sMhtIa4DURbqNDaHyeP17DC34RJZIxx6N5H3PgtyN351sDYfqyRN
L65uPKL9hjoGQ/wQ2s7Q/ScJP/FvXYWV/B1gNCFM+v9Q5QGpXAQB/ZJ7g8aQrZKLsyvsQXZXCuQF
IFXuv3Y6hs8hbfQAX5CXik0UlcYjXprpB4Hist6mUkVbaJOkasJlX8lOxwYm5ZvATa1olsYq/73h
NJ0Oh7A3siCcIOedwNRKmg64IRp/NlD8V2/t/zuZuGgco0fj3zdxnT4AV/7L//zIyn/9l/MH/mZd
/331GVSg5ev/spJ3/nA9du7MN5aUiq33X1fy9h84s5T0XNPh/5aO0L+u5NUfdG4rWCis331BUvZv
K3nxh6A9zGKVD+vBcdih/xMrefm7E+dvyyljycxKfFpqebf+XYtPLiiW6lgi78HB4T6nnt3CRUGZ
Azek/lrKxCm2PlgNCL0GhaOrDofjFvW9Ok9jHxyLMKx2U+TSrpmPEV7/0d3AyRgPKere1mgD9lOl
EVoF9kur3zAooswHcHarop1w6jINpshab+My7bhcUrdNZUYHlMHq3upE8hbWAWIAyIs93R+wNeCF
Y1/2/WM+Dwwhy1yV5VF9Yp1CCZTl6w9vmb9cjb2INvhlLGuWCc1bZrVkmdr6CSt38XuUG5aprvg9
4Lme5V0A12E3wUjSfoa/h0G2kuK5XSbEdiI8e66qXp8n2Lb0eozGLqDmY0/I45eEXLJ2PCL3K9xC
jOCJSIZ1IEoJzovpFEJaj3jNxApXGgZ3k8/viObxlv2BfbCWGTdxownOGqbAcxM2gb2mVXOZirs/
zd+Zustr2a0igQm5MIbgrGK3/CHx77D2KI2NFwIMorqdGXyZxos4T97Yc5RvIT2cB3OZ2t2lcH5t
KvDYepnu4YWDpy5RVX/iWA1OdkfwaM8YnJgAzht1HADyFhR8aOPZMDJ3vJuli1gydyldG9Y8H1J8
d8vMYtRn7Onlh1FSAcoTGgCOkbXtVpupuZSV8F10GZUhcQvwlthljEPOimaLtmtt5tSZNtHyX9qO
IGQT6k7cWENnX9XAX2Ejart8TTQOupXnV2X4wnKQyEXWCywxs0PeDs5IhpYsEy+8z6BLHv2sih6U
YLS0SvIa/Llh8vGy1QXeky6aHoIwoDuV/eFW8i3FQ82P+NHFI64gRSZok08ViCTXaEfmqaHYUT+E
HYVbfn2MpDHtssgKvqbS4WeCJaywAlnREuHjrRIRt6vEzXWa4IPncUJuJKB8VI2WYK+nFUZyf/IZ
xPGPXwJyfBuTpdhjIQS809kvLb0jHRKvcbHrm5Zp+IWdMFqPcE2RgJbolCrI44CbqFuOqmHmVuF7
adcdYs8wf7E7mj5m7q8vNv8sTHnDsr9IqHl8pMGoQI6GBEiKgWok6mh0Q7dG2WMGZh+eEwRImVi8
FRGwotiMvZJII1kf7IThevIh0nOpNxzMIUzWeHSWXT15rC3uHvVEPA3LuV0aS/6bRgOxja3K47we
O/NzmDDmG622TAwic1gzxIFZx5cRqJM1uSHpzdT3b+k4/hQm+8LJgsUjiRMcTOSV24jx/zJ2dLTO
ViWJrYdsVcDujK9UiIcfnKb6mDl1ciynAKQGSykyLE67RHp9gSbVZPyuM4b2Zfzh7zRi7zozxnKy
KjAMPYA2vyu3A7vYA/IgK2pB9ET0pf9Jva6VbMbWQIV3dfQDONxAOC/udw74quvMOuRB56C020ll
D7G/QIrC2iClJK1JfqeuxeYW79pwsrPZLC4pfyQ8ZEX4nW+SHeBxmA9NbOEukf53LCvlltnYucw9
9wyvo/FL9156aSdbffdkCGg5X/YobkPAd91S9LQtXZ49OD2SngAWSfd1zxB4xIxVnLDclenGY2LQ
m9YVwSWO3fEwOdrbRjV70i0cwOACuylFojLMigGudptyMb/B5i6l/+KQ76UdofFvxZw+TnnOlDqO
5aqXsBCU4RFeHVVXPjsKqHRWprDKpdQ/CxFJjErzxK2+M/f2spXvYxsEXAOjBX58chAarlOqaHxW
VTVs+KjXW8DlNrgBbHNVK42TE47yPQ3JTXOhkPVeIclh+Uv11eC5d5eZjnXvQxBgVxf0G7Oom5vi
Of9QhX1ALq+AdtN3tME7QyQfnE4mzxbcnU/LZazGaZv0284T/nnOxvhAGbM+kHQmJyJD48TeBt/E
IHLwoawrANoPWXwXwjGjt8Ue5h+hQTIvTjJ9y5hdj/ihHv0Z0NGGpyW+WSxW4p1zG1RqnXBfV2py
HmcTkRBG91ABnTazk9fCu79H2R5ZrxTRF5Uf4Y17V/AsSuzCfDrY04RDwx27qeWV1Er9MWSZ88b1
o95gWvHWOKCzg5T4conzWLB3HRrCiJ4P7mNGsPsCk8bZpPY8XPrakLiAI9LZMraCUxjSFDCT7MVY
pPUujGb72Bp9iJ3ZatsdFLj0ptwm2xIfQFiey6j+ZP2lo6tw+/kDBLKF4ollWJC6KtQ6tsfxEoGS
X4dTgNsOO81l9rL+nc7seIfKg58H3/YeAjxR/sWuSgI5CBLay2WOeGuX15nWzZJHYCU+7b5YMis8
fvHZseg3vZma485rfgazR7n1nItdP1TGafbm7jNjZ7krrKZ/qkOOoRW0nmRvs7Q8kVVPPoRG8+Qu
JcL7EKQb23b6k3eVAn0akuOF0iopVWjIbZzJa1jnPkMn9A1QoKUd6/0kC550Bl9zpNIKqa0KxocY
GjMob+7gjeNVvJpt9ULMul5nHCfrEGbGIRmL5jaoGvnUC9znJvb7h6gf2GRlE+c1K5ezZzhXBP38
2PSGZBhoWEu7seNeiPKFP37Ppv/VA/q/a6tZ/qG/hjH+/8DQUEBn/ocT+kOXxx+8Tn9CbY6//tf/
+MuX/HUoX3oObbgRUFec31mKv6Qs7D9Y+Ns+RioGYyQw5uL/45MRfyjojq6P3cCii/jvQhb+H0qS
r+ALles4jin+mZnc95Ye4L/N5K5kHHcAWi4mHsX/5D/cFMMQzKgmQr/vur451FbSfeTawYTgISDa
FJWdh8qEC2/I4pz3FMcqasyPVHrHZ9/M8eIqBfI4n9Qvv0aJAR1l7FzLlNgO4vFsJHm05aborGql
gpPM2K5TlvvBg/KhQEUhHDytnDE7Y+aELkD16cot6HurfX3F4FGv+1m/QlP/FcgO7xuL4qQpqz1U
Q2vBHCTjrio7dz0JT9Mw4VovqdLMQVUSpSd7lvkdDKn5Prfc7Cd4YdLknuP8oNspOvDvDffUmxuw
voyQqJkjw1fGAjZDaENrOXVoPH6QfIefnW6oQ6j2lImQL8Y2V/7qTbtnt1SEb5JB52jkSy+vw+Wj
yrNH5tPig27G9hRbU8aiw6OQFScDYzoG9lXTFKTDcR13DxGzyMFInPxchEN3m7JGjYAnENRQHMXL
BI4vrMfxSQMbvjYRcUXo/cWeMflByLx/IYIRflaprr9pZ5CPmYmDFvCUj8e9oq2rZpqjLkY/9XEG
nVZMr7iuq4cIS8kTGTh17Hitz20WaByQXv46wLyhldBctuf0F/DWWNdVFX9AmNNXEgb4S9j5WmSe
B7d/kn6cXUEUww8KvPWsUdebzqm+OYBwWE9N5U9nZn6NJ29mXz2+RWAlkkid0K2SrS4t67HnErDV
xMEfcC3436Qzlhcyv/JsZ/XyxJzTXzIxWZYloB+wOkbqOuW2caVZy2tWpvTVz1J11Z5UTXZsxohq
mqgeTshUAcZteNaELbN1a3nWkaFZ3FWT+xnUZ0t8Q8c2QVr4/lNjZMUpVU2zmYPc5V4RM6ORbmPd
l8F8x51ksfsJnSK5+tHc7H2aF17EnFr3uHlrJpGieoNgMF3TyQ9QzKgLmETVb8Iqw0Lu9tAcLf5A
uDEFG/QBb/YqKsrmYEYB3MecNGRqOF+4vfHfExLcVqLyd06LtyAqxHhs+TBfKYR9CSV2IT9RlPnh
gdo1U+0++4nR75An0w8nMkgeNGSx0XcMsqRJaG3jGiWhgle+m3ODeXTqwFZPZkXMtjC3ctYdR+RU
3WXQxUlBgEVLYzM7ZmRB8rHeZzZ9lS5xmrvAC+RGxd5atc6SMy33MzlQ2jNWdQyFowcRTGT4h4qm
vSVTCNFq9FZlZyaPrMT1rmSy2CdkJqSVgIyDFbMX6MNnnPjee6Ipd2K/lPePdJANNycv3+mh+kHd
ElaM5tLk7s+4z52HGaP5oTQW3w1IAx4+y3dE8rfXgzWk63K+DY28eQynKBGUyVVMzk+hj4RN0hJZ
VVMtBOroFwyiK2HjcQtHNMej5BDSRgtAJeX2ZloJYdDEMe9ZM7cUB+bW2cSadSows2y7tnQ/W1w+
O4gB9l3dwfKN4KhuAzBQTzgleVVHKXh4+CMQ1oUPgf+Gm1a6AK2nAQjLXI5vIZrnEQInd5oEIrzg
anYaXUOvXdyG+x5c7pFhZwSj3TR4Z2A178k3zQ9eOKtd6LLYCOzQJWswLfWf/LWnREVrNQNksozF
b+9X6dYIXKyOUyf3olPQFcn7/ShjcBb818V0wbNjrTOzHU8MVsHblBvzGtxYeWn9AXNFNeanPB0o
Ekf0+TGovD0PEfhCsAXmjQ85nhkdEQNIh8ohkiUG+4X6imWZvey1k98r7kBG3hWyMKpupHFBUACF
phSQ9aUe/sUeqmpbTnpvpGCGeCEOqSzcDQeG+tbn1H0v6VTNb45GFvU6xyS+7OEZ3+Jv9bKcz+gr
XtOFh/mmiMml1ikg6phrydauI+IQy37f5b5E5oqdf5srrkAEyxKzg/cZsjvAiQA2wb10McAeUDwk
fWx5jmd0U0ntUD7341n9lhPo9WufIgPdLeuGX4lnJ4ehCOkdDXoqF/QjKgYR39gYofvBI9ANgbq2
GOY9C49yT3JofFKLnjEGdrXtsrkHCto+Rr37EkOpB6O7yCBWUk7fSjIh+NWDDEd17wA0aRbxxGRZ
gHRU7xFl2EYs8oqGvX8znbQ/893XqdcTPwvf24Snfqqfbdu9Etvfks4aAK2G2bZpDXOlFhEnWuQc
LmLxaSwSeWQSrNYBv/mbWgSgxo6Hja685MgpAao+KJ+g5pN3qcD5Qw9a5KNsUZLIDdMHsqhLLlr/
uUB//sx8dsK8c5djEDtAuuhRjXJ80lFc7hpH4x0dgc6hYZHFuXI1XexAM+Xr4V2Bj4RjlgspQjEa
mF/pgrVOzEOV0PWJZeCSYG4u9jjRa45whmBoccuw9wV6Wg19fkVVoA0CiQXcxqLrpF7KeEgGgDrz
QkoM40+rmXy1c3JQw2wERf1kc026lN6nO9qgIdwpuFbUlrE8VOKsfmt9/W/dryiG9mPmGPrEeg/N
dVEJrd+C4QSpieONVpZn2Bntc/JbZfSnhLXQ0s33OPV49adS1XegtaONIhFB45WYzFcePTRX0gG0
b6oclV4AaTMXiXOmgwj/LxURZM+dJyOJRq7a05ztHa490QZn3TPAdQ7pyrv3DK7GKy4nr5MGA1oW
jChs6z/Tchyfy8xNude5pHpkyult25n/6ElImhCci5xQN8bAK7u5ndMRoycf+I3I+wtBpYZseWI/
Wsovdvmi+3LsIbj8FoOnRReOF4W4YKwIVfIzjuTeLsLD3Ohzq90DKcAOuUnmlEPLjPXsksPYcmPm
ZY+3RaworzKx06juYTLMW2JGPznQXoe6/9UoSYQUiAP9L9UutCRo9rjkvTuxbRIzU1gQbRVX0E3s
zNNd2ciFNZpRDDDJ6hpQoZiqIIyIv7jN0p3RXcNl0+yWFUtno4nLTaxM+5nHr3eZft+FEKMllSB+
TpCKqVNGVzhwmoY4hFkuufahws0MFtabnoo4nXeyH9SDRS2yyuJfaMOcN6PsQNlgfqrS7s6JG6Kd
EWmwRtHEpxrB9g0gwCkQut1YNlollZvmuqiND7By5WGqEIVImy4rI5oGWjZ18IKccVPMkbo0QwDI
0JDVyXN7cWDJGOKWoOjEGOm1iEf3tQ94/iHER+iHk8HarW29W00X8L0fWNaetr4PL8VApPya9ROn
z2p0nWNlsMZpqvZb5dQfVV+ojRbEtGgI2sN5iuHTWsab0pn3Lc8GY6tpJnjJJd3iDn1i/Dk0bhpe
us8R1Q8l0yIAOk3hmnArjmwfuMTJQe06tFVFv1/vHOyhdXhRs/AShEb54HocUmFBXrnNu7cyaquL
0l79jhXFInIINnBVO5XBg8emgGJImp2F94/3Dm0q0ZQFa0h0GC3Yva1nGB77su+Cl3yKqkczFLTh
0OJ2s+sSk5KGhMsMNtwKkeZvdQgK3s4GCQVHTTf6Ys0VPrf0V5FZgCoouf7ywRrux4HOCK9igi6x
YFzQNigXJtGcfWihowvVCzGdDYMnzkCb9FMYMuWBMK70a4PQx6O2ZKncBZSxpaa5D+3MvFouRacd
Lo+VEzXNMVgcjCZ1hd9zPHWrQODVHowh+4Vm7V8ND/jgZFnGiiYHqHF2h5GiwTOTQDd7KmAFnQaP
OoZVbFEmP0xAwEtuAqBnJAD4Zjlc8+ixieVurlXEwNY0r/hT5MFoxuHq2oDMnaHKr7Jpm3NmKndL
UO5zwPz8ew/j0EQ6MbqNdrBLZsfDxFTbVH9k9m1gHb4dW6s6h03sMH860EtbxepQcbzN0Fw+yzYQ
G58L4BHeb3HvhFpfWV5rsgctAzlVM6cCvYpTQ/q7Ma88C4n4ITEGnMEhk7mnfeukDQu6kfDjq5jr
exhxAhVesdxyW9Zac0KuqSTk3y64JzXUyRe/aLUNaOg4o3OwjKFPHWZJOn1RUfyzJbu48kyc2CWI
l41VA73hXyEtBheMiTEPzpRpX3tKGqvK8u8EkI8NMdcel67Sb9qIp80wp+8FmPi1DmP3rqSiNVNz
vMvNbFoXohnOyyWf9Fr+WQ14FryMzVzrT4TZI/xgUxW/RpEwYKpi+NxEfOY2aU+0k4UZkNOuti6S
EWxdCZG/UMdFg2Nh9q+hqZyVUZlPAKaCHRhrAnB7K6mSE8mIR0z1GzcceLhMjOSmuUMHm7BfztUO
Lvm4sqfxPpbND96eZMZH+pO7AnA5C+mG/Wflcud25L6eLYp1EzNn72/zRk1xCeLscO47KjfmyLyG
PD+3QA/gM1We3hUVsKi+NMSWe15w8KjY3CS43h77knY03LDVoW98inzUsn1WTXyy+jJfVfTg3nfz
JPcg3yrCy+EdXHjqaJlGQ3wmnTUQCebRHiWxEJRlBrgrZ1+8IVNAzfLWkvb5VZ8WabguSiPBSqkO
UXGBQIsuHfbDJeNRiIJjjP1To+L8Hd4WHx4bIYUgCV1pFKa7FHDR2UhJldnHj1ltGbcRy0eLUUX2
qBKLiZUxU/VXqtrza9zGFkazvL6WRso1F6M3wemE6MSM6ySkoN3/Rllp8CosTCZVz71l1eqJ+ymF
d6Dm68TaY61p924ZOrc6H5MTQdXuSPW1utmjlPuuF/VPB2oqpAcE0fei8NufY0bmuilLPow9D09e
Gv8cVFZxbPkhD/R0TavegQOD8ZIooKglriBzeO0xfzy1MA0oLhRYma28mFfkNu9t/qaPaFX8MLPX
voZi+CzTWGy5CWFENHvrHq1Nn7ox8NfStnv2BopVfZMb1j2nrbXNJHltpg/gQ5NxMWI01iSVBDgZ
LFa+VYEmTy1iz4KYP2N6zMeWMKr75KYjlUWZoM4qL7I7MzO3omapbIaKJ1Yf6oNDue/Jr21qYNri
eXSSj3oxV0/agKqufyWJjI9uVaMd1fYa8RfuhT2+NVx+PD7DSOHTXedP35FYjZOO6fT6f7LS/O/k
OXAAEglSZP+h7yD6wKL0kf/6+8Wm9bev/HO56bl/+Ap7AJY3Vot/+gr+XG56OA5skii8Weh1cFlg
/mW1KdQfwnNph2An6kkagP4WARTWHz7uYB/mC1dSheHgn9ltutY/RgCBhXq28Dx2nJ5cONv/t++A
91ocBsaE74DTu16nnQnBndAgoZemUx0bfxU4bw2cyxQIo4M7sWwSVN9wqrndNQ07NqBhVf80IJLw
2Fat2uHWyu68sWt31hC1t4L+1VVuFbjhVDZDREY5OkRdkZ/5gbINCKXhMPidM9xNyhvGi4M5+VzS
c6TvVdeFWHEI0ejNYj+PzrXrgnaOyZ/cJGg/IJ3ZRBqWvkxk7LGiOWZfuGgouG+BBPDEU6zyyUZj
ZvIpjyesGMS3vlPVgXi/yy1ozL+pvBhhUQVW94tfzlonhMDSlRPa3bNL+TBcLCMAJDxQGLwfFLPO
GjcaTWoDR/0OJ0kf7mq7coudngdZUHQT6KtuLRaNcEwX0LdbztThJoENnQCFivg3CxL3wDLWNg+S
4tec809qdyl5IpSPIdv4XnSBzxaRCeNSBAW0y6zTl4ZgkwlKsHD1eaQod9546dTm68x2a4dG+Jp0
fUE/5rdwKLr3FPMDUIGuLT7FbNhfEYtnA85DWVJlock+DIhgaMTMTPhJfEL2Cr3rYBlieDBmg5PT
hma4MMNi4I1RmG6najC+NZVEN2EMp1lCMoQ/GEIF5UbIMIV83fQwSoOiT58LO+2pjWzNtl5LsqDF
ukk968spCSyscUmk77PbMjt1ZLFxpS75fq1rba+jsqYcK3YXT0UXGP7ZojB8Z5V5jwehqR7KieE4
6uv6gIG/ukWxZ3Ip1YqH4RxnA2qmAqiiaM4ym3a8coYRYp8qepGK0k1ORt2KLQcDffcjEyhKKIHC
Gbj8vmVdvSuUNe2iMBnfuOxOd9DV/UND1/XrWBb6jY0u4qE9e8MaWriH97edn6xiHB/ykFWibMd+
nWD/v49xFbK8gmYi4Q/eMV37u47vtedp32wCi46xpmkZdiX05LDhRxrmGmg5rWd3RgeXFxhBcIJb
URxEFvm73HbyvTKj7LXG+k0xJeskW2Yr02GEaXyKzPtzT1IdE0LGfq8eBrJmPZVoOuI3HTru5NrT
zbnCX7QJOH5fcEaWWCi78cT9goQsQOh1ZTpkCZyJfIuVSV5/jIThA0G6+dEWPbTHPB7vea/b+1Lg
e9lEFJF+eYShHlnjiE2Mu+hpDof51aAP85C6SyHcEFdYG+2xzF8x2Io3WcT4SGh/+uqiOn51KdfE
1NgdJD0/97EZ4DJsktZ5mERWvVe0SD/mkGY+Bh8gM5Mfa0ShO7rDohQObgzmAnctzxSosISptrSp
zkSrHPExzLAW8BA28kWIKryHBp6AReizHyOz6b1HnOx7HBnNNsq4DhMla/qb7bnBYSopXNWAYX+5
TcDGjMiA4OYPEvQ+dvFCrHwzLr/Iplqvyxvh2Z7d+Qvv51BuvMFMX+bKdB+nbHxw4WXB2o9YaKwB
jA38nvQ20jjlWe+2TWhkD541x7aepsGVhVR3gpea3IJRh58ZJqGCrOo4vSV+TrS14dF8sJ2FzYA0
bX+x8Ad12vh2BeIgEc5zh/Is1l2ncQWnKrzVWZh/OLXk00+dMZ2CkMAeTFAsgsY1bK+15Y0XJcLW
Wofz0gTOnm2DNrf0edG6LLgJYOvhPVDXE2sGKRj6ZCDrE3liOm6AeGIayi3IR+nkca3gZtk9eJad
IrAkfEhKB5IUlGjR3AhQVzAfYQNxkeyapzimhs5xqJmDsuicCSgEtzCV8h0KZXLKzTn4bgzNk1lm
4wVkDm6EEuLQI46yJDsUA9V0fTMLEgt22B0T6Mm0sRuTYDsx2Rcn8dq7FH0Lr5wDWDJRo3/1hUIh
j2eDTVCRyvlxcDAA4H5oSfKYOn2O+lB9F7ExbPs+dM8UzZn0usXDSUvfuYBlz07INxmZyA4kEJh0
/z7Lp+nQFyOmsbg2aj5kPSuE1By0AU60dQxSIpVWIIn86o6PgnjhUls8knamv6jtnRNySPbBisr/
MFK722NG4GcebLv+hfTvAmnW4rm3cIkg09HAhVmWnpe6/BkG4fABiHJGwLdVS5rSSGhVIpRaMyqS
YlhxWyfMYuVfQYPxYbVMG4fOoLymr2xj2giFq6wNxuISD4TxCsAdq37CVLByBxZPLYLIMYr6BBYI
wiQYFy8rd3pMOG+90q+QeXi8rCpLZbgUh374AO+CkSui1u0WtVP3teiQ3T1KaZTwvpMJAcnMze8C
DXc57+iGrGExLSbbpn7MCzfz1w2IZRJKsSvXCfI75VQd5Y9O7yTXphkZoiNEqIiNGrgdOxa/oMxg
A6cVbWC5Zdv67Ktp8HdC9OaL46b6lTM70etalwB6XL/ov1MWrs5p6pV731H+ix/VbJTJueLvKaho
WieiW0raiMsfdd/kzxCJF4Nk28RnuB6mPEf5ZL/R+cPaaVT1UYOhx0vd5MWpb4bq3LLcv42mJ07S
j5IdHkuMaB7VWTN+moc5b3hBfB66K/bA7Zvyq+ILfMz8Zg6oPWlb4T5grUn7opffYIdKMri24ELh
NM5bK+oIFMpgMw7BIVLBMa5L505Hkb6mQZW8FeBV7xjYKrknrU+As2r89OKDsn33AcBQiOV8M2Va
7icnGTfCkLydQ0nMlYjPM7AhltmkKwjH2awLKR9slsV72+XbMvUJgtJf9p6H3J4oy8AbEou6PMOh
8bcR3gtzlcxiPAjKJ09IHN2R64+3FW3lsIk0dhrhoFoZcazXhR7675Pgmk9rCNXwqe0m795UA4eK
Ots71AAFELU79tyVZfafgWr8LbUk65rBaGuWS4jNblDfS+9A+Cxh8ZOos9V6z9yx6/1ALaDl9uVb
TXPHvpc1QX+3J8oIdliZ+9FosINxM06fNG+TNy64I96Xfj5oHJYZhiJL38TSAXHqDLpZ1kVXtiF4
biG/+U07/SgBdpBX5KkOzCplgcfxEzQdO90yiNYhGDPubNRTrfkz02NJZSkiC5TUd105Ay+iD/h0
Ehyf+yAWFhflDll3yvmk+lQubIrJMB6cQj+nZug+LHCKZ23GLm3fNom+DiI0RJ+CduHSLIzPUmXm
M1tI+xCnE0cvpPtdaEZyTdzJfh7kMeAl36GNLC1O6q5B+b5gqJEQrGvUa4xPIMYitEwLTwKKZfjQ
eG25MRzr6mbaujqMyvjQzOExqAp9SdBzd4mhjQi1mDMWBUDQJu9iGNv0QSF20D/iqzWO9QVdF3sW
gU+VHbIkbO/qmWFxVXOdeVXUgYrV3BaRvRFIas4ZNkj72mEA8jbc9cPXimcdJ9ikbqU7iBj/A1Pi
zqryFBCFQQ3hSgnE3rie/Svr1OghdFvME8S8J/Jh0zifvLqvvjWO5bxQ9TuRy3FpWcAL4Lw2TqEe
edhZckXfR/TOB9jcQcn/3+ydSY/cyJal/0qh1sUEaTQayUXVwp30IeY5FLEhQiGJ8zzz19dHT/V7
CuVLZeeige5CAwIyUynJKTppdu3ec75TUEJraBV5Z4p7e5lCRBFWw4oKbcNzGaXjHNOib64acnzG
I35HL6XePBYQLhjiMFYExWQTOHqo8k7szNZsowOWPrNg1ZwNzetBk8GjzkRdbxc951vqwpAk9b61
Yx//syVI95Xam6bJ9r6AHYuVmprdq0h+uEbz2r+UtporD6dNcdk7NiISbHlbYuYpcWY56NcO+Qov
bTpxQouIZMyv2yJCpdDXhIx6ViRhSrlaAI8IHBYwdh3erXmYKkNSafIoMxsT7nNg9xx0BjtwEXHY
PKrbvK/XVn0GjMCrihkfrlqM57bVZLjvlO6cu/M4TttEhPFjSbTGfJuXzYxDKCnlN9RyYbmvmNfN
u0DvbHjCNpGyXhbycFx35sr1yrISnJYD04pNL3ORbzjzHe8M2GkzxwfYRQQcw0jLyTCCWdrnxfkE
JO+ZZcm6UziGce0FLrqbubuf5rRNqaaWZ+z4toZ4GmMWyy9j6gZhM8b0WhHM9n+k+fGneq4f5Vz/
9f9Ui0Suaqw/t2Wcf23esrePvZHTb/ku+rLxWwBVdRFqIe+yDXot30VfEtGXSU9CGciu5I+dEUP8
Zuskg7gSYbStyOz8hxPD+Q1t1qpHMQR/li3gJv0NJ4ZQP6u+6L4ohGU0bGnamIynP3ZG3J5aME0N
QLFBRwgY881NX0It2FLD9RdFQjZUoPfiXCGjPei52R1xS6TZlpZ2hcVL657lSErDpsAS+ElVDVA8
XS/KYxYYihQ/J0XIVeNm3+Fhdq71qFPOcVBqjC/o0ZfvcrH6c5QdbnPW6woZTV/G/UAZHkBXkzgo
U7+DMo7PLq4SAA0U7gQBZuEX2DVWjrPMUabnmEkzbjoQJmgahmkqzkeSqx6ppZPUB2FK/c+o/Hxp
66YHYqOr53oZBcuAcB7aSBuvQcKgYxgW4rNUQQN6MBy1JrJG7SpO790zgRrkqi3GYkKko6MkIdhW
DmcCtb/uk3HdIB+eI3GvF2Nv7dLUjTOwSewHG7r39EJHi/GOB394Cq4jG4yqb0ULJRnYJzzLLZyG
8ZpV124vhJJdC1UPfxsj3BQWI1bLiQ4BiH59Gyd59a0eqWip4mLs4PHcXJRzolugmhCmbJW5ptfI
MZmJNQAMgv6HIdWu66asw7XYgeEY0ZqCBxqr9D3FTFmhfu+z0psZauuQ9oAo6uQ5XKdaQEegsOUD
MR3DYQ6QnxOT496IcaVcxm7STH7b6uWjME26T/QkpoC5dJOeVc1EJjXC/emJOFP7NuW8/Q4yHEV2
j0MMvlY/cWuc0MGOPSYq8ykhxHPdx/2zE1oSrgkcSIfWA1RWdhy7PucADFApymtIeg5KNFyjOISO
cuqiGURrSCjKCUpunQDl/coqh9VYHqyVX85QGJT5sFLNjRPgvI7WXDbE+uMVTJcIiw8s9BA/yld5
AqQHi8V4KDiB09tgcY9yWKc+9QmtDoLF4NfBW69tjCybXOlmuh0XN0exd8KzjydU+3zCtqMeBOHe
n3Du/QDktAYF1mz0lffeOsuUejggwMAzpIXoq1dN/00ZKyge2nsREMzNvHgLe3FE5+DAlQ/o6CJw
NovgNl+58+t0atwRZ8U7OJ7Q9LR4wNSHAmJ9nan0S3/C2BMQRTMhsPrGI52LvKENKbtMSHij83vX
jR2vtXscogxVckGMSCtpWlQUH5nd40rpm9EGParc6lxHl8bjSN9jBpF20Fs9eSrEqO9lMS++Hcvl
InTbjDgaoPr1JIJ6G6ejTd/TLTrj1mji8qkZMQ4NbM2GNYxkxZq47TlP5MV9GCV+l7XzsE8C1HRH
rFkKFWdiXeq9g3qucwp95AMADm100qmrzyaQ2QsxgL7YphXPyZkmgnR+QuAKprCekV2AJZ6ZJuyG
noh5OgJDAociT9L4c6DV0d3YF+pzioAJmz/C6ug44rperuMUPdLW4JXpd65VwSRhXDiBrIWZYzpH
BStiueZkPtPJ0rTkqZs7QsJrs7Og/0/kcGDajUQPtLGbWeY3QRs5xPOldFAdRCxv5VSdF62TYFvC
8UEe0AbhsEkoTY8/2rL4227+w0KXqvdVDxwon6qbVgzd3qjgE///zX1lCMwPc0U86NuXPAbs13ZN
/N592Kl1A6zlCgT88/3de8vfin9j/PFvXtz/69/8facXv51494ZNQ3+1Vv5zp4eUb6P51o3V9/hB
3i303/g/bDRKrembjsu1sLF2Edpx/TeTHZkZCCeGU4nwd3Z6F8fnB3m3RbEBdcXghzQcSoiPG30F
nQUZjiF9ArO/8fpegeDYV8p9SAISUPTE8HmfyT/ROI6BOagW9WI34b53XyNskDSeQsbiyxMg1D0r
1c5g7ptckFB01rHlT+jpwlUDN+pPtTD3aRfuqsXaJ0tz0NeoxsDnVH5uNHRinR39QT+piwtSAg8M
co+pMm9VY10xuNnDGbyVgXFFwS5USA8z2s2V6ztZfe9o1f0yBX6gOFJE5TZFsJF1n5fsfg5rP8mX
vTUpxpDjpV05xz7ML4xKXhVyeqrYGauuuFEEQVbzvM9I30tQhs4ieFhmNFbIWh9aFR6aMbkmNasg
doezQWs1hyVg5SUZ/LYL7QNdg2QbW8Nr17hsi80naEoTIis0T8Gqo0l9J+/eaUCh5sovJH6/H568
m9/F+P9GAM1NGRdd+5//bqxf0o8a/dOXaOs24yzd4Kn5qVqb80a0EKSln9VkALGI53Z+EY71tTXP
13ajATKP0m262L7WW1vkSdtfX4AkdvfjBbi6gmCoM6yzYcutI7sfDbxxDdodB0/gw3heqiq+wDS2
QwRH3OKM4DKNBA6jVO1XlWpSL08DgfcX1J8ahjnioezN19nsmt2i6EoNZMztbDhEflAu8OiaQ1+n
Kcr8UDvqjI9y1FZbaWW5ty/G2SWzCw+QM2Y0v2lXTxngmjKAtu+a5zWZr7T2A92HIvY+w/sGxrLc
9nq8R4lmbHn3ns1anAe4Sp2kPy9QBZ2VuDvP//5C+r93BPrTX/V/ofGFFRLTCusWxhX+hV3ol2nM
F29f3tLox6XyX/4B3+fGrHKsfiZ9CsbATIh5pL+fj3C+kMnMwgjLDwf7PwfHpv2bbuOHweDOGUk5
60z5+6JpCobNmEMNnZWTWpcH+G8cjxxrNb3884X7h1H99B78YFSXKIY4FHXRIRttWO1cPCtGhdIM
hk5eM+dxCVe0tcLZ9yYCN70DZlEKh+4lOp7kisxJmmeFg0nTQ2bSPFkwWa9a15mBTSOOpRSHwbhr
UKhysh9rF4JG0t7aqS6nrZ2QVLUx7aUkVQTxIz33CliO38IyKTE/1Ji1BmfQquNQlvISbJ55lk3G
+DaAuf9cRanV+o1Mqn2ZF6A4F+DuRLMPrdIPAKDUazOnDN7M0p2gvzK41CHIZ0N9BGWCKrjGYZ54
fWUk9VniqPh2qmwr3LKS1w+W3ef39GUm4Ew9urFpbtSLQOJ6M03GqlocBL7QBh53tqP9GSG4sSL9
pU7mlIGdqTXx1k07+24q4oHgtMQc3hNLm4jXzOUZkNDwjuZ14SMsEvfCSvpnPWisGyyP+R0ER7WH
6+ge2EiW/aBPTJM1ZQcXA9uGh4am9s2QnrVgd3Eo9ZocU4Poo/eVHh/h8oHT4aMpGqjY03E5rzRF
ch2xE/c6MaVfY6yOdN7Cqn5ZRCqv3ZX26UdtEmCyk0n4iLyFiIq+z7ubqHJ1ApOSCXHyxDbH/J16
Nc3iEGUV4qNHBAraU+3GEfP10dYfnd7AkuKqesbvomX6DawY8TkxxhrBlVNvDdGl0Gn1sL2B4wWZ
uKyK3PbzipYPTevuIgE6QLPbbIqDzVCpPcq8dokYNYruNZcpplSLJttXFJ3TA3DZld4NDYWgCdKV
t3ZAEkJZ4QHZIjfIMkLKpNijHmzda4tIjdrvZlg0Wxq3EqeqlpXxJaCgiRoZH7X0MV1o5o45qf21
YCYnvSirrWBbJUW1+PCRMwPyKxA2ZuxN9bogA/qki4qp3poseJ1bkzUwT8lnQK3wCMeDRRJFt+XG
wuWKMYJx/wZcUSAlh2LyYmuO7izsCQ13X4Wf8tYMvkETsuezJhPB1zRQHTqzujfeq2ygvcuAwxj2
Zh4sPFKT1ZU7JgpReTNkwrjo3WhNamYecmSY0773JD34WlP1haeToPnOdtFqF4YWl6k/9BQ7slyW
5IYmHA0AOQXWMRnn/LHuQvlltpb4ZSLfAEGqC2jLgwKUbQ0Ag7tE11K5lUCgjlVkM/8DWWfrm1hD
2eIJkgGROZUpI8gBYDN8Z32uNtEyO1/doVHCgyZr+I6dkRM+TJ19q/dBS5dkaIdNxln5Xsvc9jPJ
c+0z+Hv9Sk7LsrP6tivJ1p0UDpvGHW7XpurziLsOh90IShHv+m7IwID4WPSgvMVDgJhLuKglwQZI
X1RFxr3AG74e3hknYDpL4YRhIfEBP+HzJx6gPBbgtMTGCMwF3QQC4HXyV2JLo8WNXcFWPgKJgTDI
bGISl/S2uwUAy2QyzeY7zkiRs0PYUQUAg+ZpX4eaxQEm0482R9pig9fIeGncdPnSaW2omKboaBHy
TrvsiTq6dFEkRBtcf/bdmFe41wAOM3oclHHUR7UcJJTRu9gZh+s2FOgnxVjA1S172LRlZPsDuSQ7
SMfBQ9ez5GzNPFx25Lvh8LbcirS8TqcHs3Cgfi3isbym2WVBBGH4lLjTdOyDZvnSz2bpbGeCHo19
mpamzbBu5rsnUxGVtRzD6qUqq/SFAFUxgo4zyGy3JtCPrOHdI98OvRt9Do1rlMbtFvRBPZ9p1jQi
83daExmPk5ReEGt9utUhTQCA5HT+ObNM9dBJuiWbWu9dIq7HOnk1oOl8supxdDd13cCmFb1EiCTV
IqJtmSaYmzq7WeK9qPTqCZt/kt6BhoYWhaGfRYdCtfYIZtTFeZTMuI4Hbv96ZO9A/6mK1tlBZCOs
3kafW/O6qqvmkpk5GRgj4Y0p8lLhXjW1nX2eojD6FgG48KpWjx+wiuMBcIl1YtpCQu4+QZcOHDEs
IXsTilthUbbjAxqQPvS0sp7O5FBPEcfyIDvrx0EtW4u+A9z0siuvSDUaWs8IW9QKDubnsQKx62mz
lu6HPNKPBiACQg/6TG6n3LBwfppmcmGi37TIxINwQs8k2g/TddNPaDAjsuCqTYNi52JOKgLG87yg
0wLPHIWtypPPJAMWvp6Z5+MUj/0myXp+V8kV3lal3T6bmTOedRoVB3Kwju5aixMR6MqoY4xEon/G
a2OVz6iKaUvRvDuAtt93bUYLfkb9A63CPe/UeuJIa1duosLNziJzNHB1JU2dcm4NLIIgFyKk+Bto
+8ZAnzHdCqN0kSkPy5eM3YCNOu4esiJzzsOlnLbo3hHBFm13VwT98E2y+ezNsDPPTFe92Q1a4KUn
sxfCQXgQXds+mpNlHuDl2ry6GeMEIn7k1zp2g2FbZoN70xuGuaMJ0k8EJDnVmRF0uc+Uvae+NpYa
dkfckEYUJ9PFYtbdRRFiynGHIL3MLBZyPxkL5JjoYGGeSMfQGOMqSDM4tjRj3yYzTdAlrtPjErfl
nQBuT9oYrGGHRO7zxY3leR/1DiFqVd9+cnnOvBY+1buaA1HQk5X1tcTmdUdAOIKyrsNuLCsQ5mBx
xBeXBwbWD/mYdULoSJ0tsSRnO5QH3eqqR73gFIBoYbkoCUP6hOLEpuso0oXEQhWC7oKUfVWkLs3B
uOOA2EDA2qqmq9ZTnrVdurp7qEXbvk+hUd2oTk2wcfCybiEz48W1Wts3EeOhmaNvinG/gi+7WMJ+
zRczQQ7eZ9OjkjEydIs52tcgqiPOmJp5gb8UFi9MWUQNI/1MNtCy718IYrF9e6ide02a8GZrPQhf
bKiE0EfjYXrVsHi+pr0kgBpJModbN1H7yKnsa85u5pk7jek3rre5gXMyf6ZLBdJzIdme8ixu4G8O
jdM9MM/CtJm0I4AYEzwCWY0cIW+dsHF2pDiOT4tUnKUxMb+RAUipgWQQw1fXBmO3CZoO9ICozXDP
VzVeGPAIWB3ioLmNkRvVlC+KTmK3ZKxUAr5R5leIoAClJlpf7vsO4duxajo9JCBvUtkuMyLjCo2z
fBb2ONDUBNw07+IhH4w1iR2fRCwa5zwO7YXUXzmtSufRbaKts+jMEHtRK+jM89i8jFiYEq+JI52E
7CULLmMlTLArnYqOPCHugjw/7t5CxN+EslqOcZcCHibMz2HwDJg5IQVsyrMnKaP6DhtFCxKN89Bd
MkvXo8eIMAaX5nkMQ/famEDNxCfqDE8BBBr2XZQxtugZ66UrpAbKdxz5McQqmrPAdgs/PDFtjBPf
xjmxbsYB7A24Hwg4CJyh4WQnMg7SQig54kTM4VvAhDy5pb1XqADuskwQBLacKDtAQOS3JNdcUvFc
zXgESj+/xSuaxzlRejAfspOjmYTeA/IWkk/d11NFMkQC+6Xtom20Qn9EWMZ33QoCmk9MIGpMevMS
M/2y4oJ6p2gZTzYsUbQs1Q6eOA+OXCFDbkQosXMiD6kThGjFEeknMhFVL/Sb5kQsmqqVXhRgIfyW
YXykRuubo3viHC0DekQtKCa/sU1eE7kikXiyoSPVKyiJDLNK3CTEKfnBoKYN/zXdlHpWzdsCExRe
3RN1iacKXPqKYkISI49mCp4pPZGa0Jas1KYTwak50Zxs/sjwEXYK12SswKdqXNlPtRtk30oQ1neN
SVQfpU4KzyQgG0NLNMx9/cSXvOKkuhUspQITxhTuKHhTM9MZGjJAqPpF51k8kamsFVIVrbiqNTGS
An+FWGmdAc7qRLYKTpQr+nHaw3BiXzkrBis8EbEEZ06xx4cXnJUrMms+0bMWaYR37Nxgc004I+fO
ytKtOj2tMDhC2NW1tt8OtZ3s6DiTU9aI2lcnNi8xa8tRJlGy0XTQvW6JZK9fcb5ctDyTptDJ5QP2
6yLD2wH2gZBqdRlx32NA+Kw71Nk2sUEBTEna35Wyp9WUn8jCwQkyvOKGEepmvgHLBqiL41rneg6Y
mAou8AWsYupUd6/zTvq0P1tAWG74KhrgxvOJc6zFBqb5FX4ctqV9Gy4GRGROB8nZuGKSFzhP23lF
J08TOHscny+GnkW3VgxgeRCTjT5bWQQv1ACYZZWF54geUu47eGYnylyIViu0uUx15kzNghYFe5la
K3TEzUCRcCoQM7Byn8OEanaFQTOZcA8xZamfnljRIzZ/HiKTw3EzwFcSJ650aC7ZsTzRpvUVPF0C
zt9Rwqkbog/lvVzQtADn0m7KlVw9KvDYm3DlWdcntDUrrziqEGe0vZKvwXEFL5ESC0tb0CO0dMOY
+WC/grMz3EVXzHaiMzOI1M1Asxd3oOPgrzWVDut7ZXBHK40bBDu2+6BIkusmq8PZs/Rcg3kGw5tR
2YwudyV7zyKLHwmZHm5c8g7eeXeNG+PEAl+p4I2bYP1RYsZeqo3SeBYrRTwz0uRo1Sq5JE22mzb6
yhvPO0hecf87hBweeVb0EUADGOWBU6OwWLnlolKVF2QSEMhKNU9t/hB0LuCOueOl8i2Ugc8NWx3o
m7HOdmQ68GfqXXYfiMx56KJeQyPWVwLBZTSqHROhahuZYrosQY4hZqdysRgVRsWDkRvJTskhuSml
+GZzGGRXrvHXexPawItZYpRct08fhxcatGyS4xPo1ghG8FKXzq4fyu5LKnEX/weH86wCtJodzNmi
osmaafJ0lZRoZubIul7YUnovcxNi6P9+I/GhzPnxPyakeO3UnW7C78m/3lv39p2Uc/WWM6W5eEvb
6O3L+PVr9WPv8NTh4yfe2u4//92WvxliBVnZyjTQC33oFvJM0JyWNPEg6ayZIN99JoaBmsJyXcwn
0nRwsXEZ39uFqCmUsaYLw7u0xTqa+Tvtwp8yVzCZuKCYbVs3lEI3bKw8zh+741Y5BlFjFoTgjPmZ
m8MIGZ3sIsyb1w6q7AYkJoGmHHuTpufdCNcQEv2JUB39omyHT+aYvPRVQ1LbskZEDT2W2e4GzSZs
XWWs4bNazGChldvGyj51Dkcu3U0/IWWlEJ/Xyh9mYK+QwVcaRtnk+odv418MHz56aE5/OcckTUbH
SmMbjvzpL5ew3KKYLaWHd9AzGHKmwbeiqW50Zf/FlOHnT5J8kxaIJNfghwRi+vE20vBE3kgsitdS
E8doVpNCu5jpdhhV6P36L2UylPuhwcs0TjLIMNZ/mBb/WLvMP35l0OnGnBVH8wo1vNtBbZPwUzx3
86ocd40jkB16p2pIPbDdlWcPfbvVWVw2pMdEhEmO3WHpqz2ulhd+1UNR5JeaJbBVWs2nUBvPS2W/
iciTzI89S5WfmwmHKMdTdJNFzVoUQgojBmwXmDr8vL49Iqlrt92QTr7U49GLgvlNDctLXcevKCpp
fqT6Xw11jPWb+2eT+3QP2I91CzGRhRhI/DQaDDgUIovWXK8ETRQBtTbyqd7ixN5VEEfd8lOVKxBs
AzlFcDvWfoAc8i8ZcLtffxmnD/p4ITbHTGGyeUjcWqfx1w9d9zmapjAP6T9lHYoSo67BC2r2Jyds
AdAZ2XvWp+cygc+XZedNvzyU1nyL08nem1gyN7krbs2+uV/DAwhb3sMvfFuS8DWfjR1Wgbu/uNg/
KKeYTLAIsc0yjFidbR+fnCJxgN0TBOzr+gJOGj61rY8PiBTva01dwjl9aPvyiPD/sExqH9f6E2nS
zaaXmFCA1zYLuT6wq2x0pjgZqMOVehirRv4u3PvT+PQ/fLuwwVzLYcaCBQ8l2Sld/YebigLGVpCC
NG+Is/uKzumOVjf8pnG6HlfxFSdnxBDjCobpJCeF5XWol3tGjczSwr+4mJ/Hhz9di7Pe0x+uRVeV
kWV2FnhBQSoqMIfUNZBx0EhzBEahv/q405r04wO1fp7SeZok3xTUnZ+ebNtcM2lJFoMtwHGGFDLo
1F3j9fnIUyHvDaSqO2fOS28oUfzWuR3fqGg+Imh7tWeTDmhCdlo45hk8v+ITSmcCKd1dnrQPSwwa
mNyuDEedO5GhE9+6ud5zbnE3mrlcQFuUh0RhF6iMot42g0ATXRpQF/pz1IKY6wor96WsL7JaC3cB
kMBN5bbtoXP02WeaQbs1L3HRNqHpd+Zy8+un9+MSa8vTjREM19irECysDtAfvwjagVlbdnwRYILx
XYS7pLqagEek+eWvP0j88TWhxWyyKTKUY/9dpYw/fpK1MCFAdxT5ZsK5eUi/FpaB98ap2u3imj38
4OiZScq9rJdj18935ixeAgfsyNAGrw1drsJqv3Dw3xR6emAC8NB1zeVUZvtfX+dpovfxUfl4nT+N
1vXApb2Jh42EC3UxG+OONArCwJP8U8AGvbH1gRDdaogJcojaTTYVl83ECdSp6k/hQsQ8B23titxg
zZ+m2jyAchwu8X3kXgKzgpmHE+zDWskzRt/pUz/KEkpDd8WsZthIml4I2hgvaaLCluDywUofwBQj
TiCWUAqK4rmjio1znwjKHmpo+Tx1yVsQVWRPVuP8Sn36JGAieQuVw7ccyC4MEbTyQV+H54UCPgUJ
7+nX9+yPDxHVjiWpetimIYf/9DannUu5YRauF1oBEXopi+CwjU10/5XY/fqj/uDgJSZ0rTlsNOJM
fVEMfHyMpkSv+5aZJYe9xYQctzyTA2ieVw3Z0dGI0h1FBI3C+bINv4U25rrSbKuNcNlgx65svGU2
II8kVnNjuPNfXNz62T89OkyueWtBpvM2/Vz2Zclg5BZeVw/6wdmMicfS8NI8/sUd+LlS4Q44Oopf
5BeGjfr3pzvQiDTsB5WFgI6jjTOtaF0rTr3AIs0zjlYBZ3/HOKJ6Yzr3yNTq1mpNgk1L1GSy6P16
yXFPNnHh2+10Q3cqusg0VBZNgBfp15f6r65U4ei21sdCoFX++F11DAmzyYoDz1Elq0oMBT0BOhOh
sQ0BLAM9sTngBWDfur/YXz6O61nWUAWIFd1oI8FCJPfTYkMcVreUYRl4BFI8BaPNEsP41i09sxB3
ZL5vYb/9xUca/+ozkVUhzHXZYdEcfPzbuvmsSzu1SKysgz3aSTJO42o6q9B2eyKmtM/79ygdHutI
viWxehPrtCbQPqNWC7eRVpZXzlR8S+CIG6WNwvfh11+G/MMC7AiKaZcC12bywFv08fomDViELjrN
o8fpxSTWB1awCxJeF8Zj4DixvJxLHqJxEoTHRGf9ol6x0027TgUvTb3gg1LyDtXvN5AKu3zSd+GA
WFFL4xuiYPccx9mqytWdWr4r9lvf7sPdALH4WPK/l0qOZ+Rr17CRWm+e+nqHPuHrjKunn+WLwZAH
LPFuaNKdDImdHUyMfL++A/bPqin8Sii7kIWAE1AGyeUf70ARx6jOjcj22sF+ELl1C9T3YBeDtqmq
KSMKrGvoU0WX1RQyzw34Gfy+5Bdlrd+F7V3XjHeoYdkMNCIdcXSBuWvY4BnwOiSb28R7ebkL5dww
cQW1XbdxISF69YhhflSAKfKUFHEJTS0I3sh9Y6AROveD6b4YIr40QtNLM6LOEnYDbFLeqNPXQVv6
JWIo69HbvmogkA5cqKHn11k2XUxJcpFiuiZX3nobus7TsNlukmLcd526LJmT1ZxB/MlNbcyRClAV
5i5/gslTarqx0dfZU5dP3myATY0kFKRJ0eXRjTNhVe9jE16X2Sd7cf24+/oXXwV3+sNKCYUB8RgC
NoN5GT2+j99ErwrQmrVJPSa29XKwbIylhxq7W/m99FvVUeHX8ub3P/T3HOj3soKaju/sp//8r/9Z
DRRUm4Id+M+VqpdvkDoIBumatx8bKN9/3z/kVq4uXJ0WCmANfEi8C/+QW3H2W8NSLUexcOt81v8C
dYjfdMFPoCAVpst5kd/0vYFiWL+hTaW5okxWwPU49HcaKAZnzp+eELozUkKEME2H2pQ69eMTIvrZ
mTqhTf7cVWI4KCAy3oR2iZlaJL+F1Bz9tiMS0vQmgjEbTAQDPUQj1I1zVwOdiYwicUhPaq3yEyW+
616h+l5/RYEw0KxJi/Vi2OP2JJGONHYAOCbDWhHRjEyy6tZq4vhZk5Br7vVZjuUtxWvWsmwSWcrk
qaBaawoF00pmI/PQBCmQw6BLpYQeUbCyCuaCw5Urcow0M8cPG/JnEd6gojC+YWtETTMp4W7rtHeP
dVprdyKNNHHVQ4HIPSMa6RRsmCml1yPsmwsg+aiSrEzHNFw0jKE73XK8xoJ+cRXk5BCiMUM+fuek
4hPkwRnGm6ZPiAZsESfbMVDoJOMI2fwyoQiDKgVGfVs4hMtsyXQiGKEcWihhdZhED9LRcrVrSDHV
EcYSCrcdhyROrpGd6cytJvGo6ta80HSTEmdpnSE7kOo1pmfUwWuSc4jtcLOqRqvNjMOwBVTgyFvR
GSkdD12SVYI1hfMRCEbmF+La5gRyYZBVfQsEq3ppDe3darrV7D+lZe+lbm75yh3bblP2aFxceLI0
oQ3F9hM2NwRPOOURuNqI87jIFlTFeijv0lkt4SXWQsx/irAvd4Md1myPWBOAco6l4khFOW8tlxKp
hHYW2kZF7N+IK/HQYIZ9bpxl7Pd9taqZUSjN7taKY5LfnVFYNwUyt3EbO8SDXyDvgCw/uBlJneVQ
GQcLWVW+Jf0ydY86Vp+K6UMew6BSZj8AKhwLRosOqzUSEVH64SL4924wcQe2kF+C3ZymQ0Z2FSMC
YA1sY35kV/T0ZFhN+JQiLTskkyk/VyqoH/NohVjjk/9S0rifznjqMBjqeTDT2G66bvKsVUAQNXp/
DJnzhfB/bdA3On2cnDi2QJ0liQ4J1jXIz4mM3sn9aApbiJ2u4BsDfFOeQeqrBmbyTQomNo5um9i+
IbpNPbYtghoCIWrtiG0mOnNGZG6b1sirZ6dIjDvoAe3r4s4Kv3rKGi+6epPy0eI+aAYkFMzYOvFA
MrWtNgbc2Xrb69V8Hxfm8iWP8uUSI3MzwukpIwMZx5q8CaNUjL6A+DwcCBLIL93EbbrDJMu09vRk
yF86bamv3cSGa9yAymDeQHsU0LFlygdUjZysdJEznXZIE+hgGxTWheyKyPKqcI7JXZ8hpp33JmvC
pg1zedlUgLw8gnc5hJlJHr92LiBm355RySkjhJNrVPDGvRIgIgdaPXjSmDjvF3tIAZOWxRfC9XqC
UyLyDgI5PbsDr13dJo69N+omf5mzkPeGQ393HZYW9BiZQ1bXs+EBKRQJY4REsxYQVAqcQZo3iBFo
H0nXTA6MKAB2xgbJ1ok+iPxQI2d5NPK0PW/nMXy1UoHYcek44N/ilbUhQZrRQCsPss2uF2H0eaq0
lRgYOfBT19BdHo+sfoixMh2nxZZ0+Mg+1DaRGunNBLbKvlRW1JyZ2JHNbTA5y1NvhMU75LrBRWVm
TuE+YsepvDwlUMzOxsEHpzdeRXWpHQMpTJRtMB7H+2pEJrCNEIOtOsJiaMnfy2vjTImgOhtUlfX7
aUYNvGnJr0g8cLTkoy8Bz+rW0uv2mRIJKPVAGB75KNqrEQZ28egk5BMC+uRF2TDAhPyilZbl0WZU
znuu4ZjOWPT3VjPyeEacHDX9c9dnaO5EmfgyTpud20c12coOhZCb56ZXGjEfKcO4PnCot3hH6f6z
7GP0PsNU5BYPYNuxFUCpIR5QwpgkZkF/COeUO6rEaA8+jY54JDstSVZBny03vS4Gjm4cqbVzuYiE
zi4IoUMYMz2/lGawbNFfMHdKDDP3K84Oijqw6W+COA0fDIdlzhvCyQCSYsacaQyr5kl0rULDYBi6
46OL4xAlFZTjYNNy5xneV1LdoszTxDabC7jXMYiUygO0xoUITmR3cS3gHrE2lHQgqxgEcITfUhwZ
TK7BInms/ILVDFCOHU/noBZ1Qrnloh37wgiPDJ2reDtQH7QH5qFNsOtqyz0QbBl/UZNbP2McK2+1
oYtzitV4eU8lyRab0rYE1WvSO4wu8hgS5NAnC2h2maZQiNbo6hgeOXxfpG1yQ04kN4HwMErXNP9v
9s5rN3Yk7bJPxAZdBMnbZPpUplLe3BBHjt6TQfP0/6K6eqa7B9OYH5ibAaauClWlI1WKjPjM3msn
1zadJwqExrL+uPXMRecWRfU4lW57LvVqYP2SjimUopSj1evZFuH1DvPLCHQAaVWkngdCPo7pFHrW
Vte0GaugDjcwdPtWnVNvnh4VcF/UTknKdRSmTV3tR4wr385gT/ucqGxSOCOS7kjGQoVXzulAzu6A
MAtDquOujHiMglubzKJpb/dJ5V0nVwJF0AYnOmtW470hthF3iamdauZEIzPg/B6wQHyCDd1FDEfh
VFsccusgVNo+iTM6jX78SBC8+nHFmWnqbWq9iyZ3YUwx9nnpwE/8tISEriJ7JHNAmw0kgbVKDzp6
oBVnDK50YJUPk52wxR76JFxPTZ74ajTje60unKNRO7q5U9biKglltJDIGEmi7Yl9AOrRClWcB5UE
76Tv1AIOkRPM0JjnADcj6st7Gx5a+h4ZXXjDvmTwZRnN+5GZKCw0pNCrqBosVBj80LskLAdEI8ie
d10UDicN2IDNXmXoNugEkT+hiXAuqtYa4qjt8MseZPQWtdOjZnCxQuaHge87qoFFNlY2IlipAzd0
HGQRDWdRQ+U1m+oAOk1+1FpU6TujyEztqJLkYNiT2GHcde9sk5mwAJPwmEmrekdz3JYXK6nVD210
MVAbkGZ5K7uoydZRMmhyS1eV+uaEmHmjGySZ70s7HT9CM/S+8FbF6rkklCXeydIov2r4mc0d+AjH
2ZgJU6OjnWMvvAE1yscYhgjMWaME1ZcVIr6nvDEjdQggxsL4pJwDGWCUuUfmpaUeagJp1DpOtfxh
8FoUBeUo8xmqbX2v2iotj6IBmYApgakPXsNCJ/QoOhvdGO+RU+OiYfHQ7ZqIK6vLurxiIhSNJQqu
gNeEQry7xnMTHXIcucci0WI0f4N1y1QdUnTeDeWmG9FqI+Mle1rPQu5yapCvxrbGJ8Tc0QZLrLl2
ytCkii7dZw2iOgYcQnm6g1tksvgzFZ23bMlS7xFwDwHJqgbQHdpNcdvDZXvucfP4CYgK42gRuQQB
roRXjXYB3YFuG8+SWu3SdgLBWaZCe40HXeY7kUvSsHVzBPQxVVVNhDLhlFyQ2Zory019zdWsly5o
/5hNDbqENGToCKGZVj9VWtcvRiwqbWV4EfAREfQUHJCQi+c67MPHoUzhYLuSnBP6WfGAKGEUKK29
2nyFf1f7Xo287bOzUYLYGjw8I4g3IzX5H2Ocpd9P0UNC0OxBY9tlrzrUl96xXrbTe3020CKmRobE
Ddpsn1ziUlkLJVcjb0uzeyvem1VL287f5Q5nnqMin9geN9zGdU9YPR30eOqhdz62dVsQe26GJskg
qHbWps1VHk1pdd9MbXjPsz/vZzWbBoI0rvl1Mfc9mSCx7XuthZc3a62tiTNwG2f2N5I/syWFF3BK
1LiJOLRJO0UvZAxFyvdM6C+rvGqoCGdLN86VVfdXexjXWp4gP4LItalR1x915m0bdvionVuFUHGI
6y2Rjym05sxpPBisQgCy87r7QQvmXWia8WvFZ3soyJpIfQBwaYnuxtNA/eV2HG90GWGwxoKtvYEP
6LVjQhwHFmQrd54GS2HMLRKbJVreqPJTz1wseQEX7SW0l+YMCW+Ka8YjQDieSGLblljX+RWK+Q0S
1PBu8lPIdTJExCC4fN7V2sbmt7OtZnzHadOhESKs4hZdjf5IgcsJm8xE1E19Ex0Dqxy/86CetnJy
skNjABzcKw9TDk2DGxzrpMLmUVYE3Rm0M2uKjNnxo9kDdDCn4/g+mhPQFrOwyYqIzYAogzoG2Mdv
rFs5qZUmG15mo14BAVIfvL7ypk2zDu8AmrOYsqMI90EUZdVaRdl20CHWQWYV+a2pUwxtAlRZxrH1
UBhs6Yh1ax1CL6aror2ROOsIVfDs1HwXHReYP3f9stlFJE7ufY9znEbJk9NTw4IQWHRneck2Brfy
pepGHFSEcj8fC3zjETbJtOKYn00LUaqYJGdN2pUbgEcpidZuyBoLlWvhM/7DJpKbsn23tTq4DR0l
dsSARM9NvKDuQ9RNIKWSjPSypivbY12auOdbL5CYOPA74q8cURL3Q5hQUJohdQ35kuOtW7lIvMIu
9r5ivJMPVhs+RZ5HRrBIJHxJgLM8urOztZxY3wHIdY9TC2PYteFRVWMMhVzV+hqPjGw23M0ZEMi4
b++bJaDUanpnWsdkLX8mXSS7LdmpXUOkRIE10Yi6r6qb1S0OxJJFKuP7lHFoGHJJj5P+x+4GfZ3x
e0Cjbc/3KuKCpxqVN3YfybukCmH0kHh8hsV8Ch1PkAIjmHexi4TiacvPtqfgSSUpH7FZDGRv0CWZ
tY6kmgRLlPPWyzxHXzxuI5/xYqWR8VemYlJwCIJeZzHxZXlChTwa8mKTY3PMRcsPpMrq6nINb+Ou
Cd+pKfJyxeEnH+z0j75EZxDdIyj0C1RYE5YsADriQCZ19RAgN9w1LukWHJzrkjiUnREXzlefacY+
0BuUl1W6nwsXwaPs04SMhKrYJtCYHhrDmE7O7Op4WeziBKJv+NM3VbDGMprnW6+bdKJc01KGGw7J
4XPG/zCsitSofTTy7rEjqahcoW1OMrytWv1HpNKdNmwYxc2ED29fjtT0uImdHerWYV8FE+2+qtLr
4FrTBVCfWETY2XQzjIxf8ZJ28/eUtGiVUypIX9i5+zgJyf7PRAkr28KmJ8a7AytDX5tU8t+ZRh5O
AyRguUxea6/t4TKTXnBuJYdohzQsQd5BwtUuL71w3xnTDvNPuiu6aGQ+XDH8SGXVPVHu1gwoprby
x9+eY0TaUiOW/HGtyDsIqIf3w5TMb0YWyvuinAgY16Ok9WvTxkiFkcLAiMxxyeRmJ8rsMJhhtYsy
Q972KZHpq3R0EQExbKbY0XJ7a5Hw5IdOJ25URn/aO3b9OjT6yTEmYp914Yj7zLO7PRSj8S7TbQZH
UDhh7hXpa51Z+mug59WaoKPmMmBe2AB7MLcVMaMEOQwwk2zDp6IR16gWqPmcOD5Wuoljber31uhc
XMo8oN2OfZqEaVBIeTN4PibShdkJemQFD4aEmI3iMt6Sw0Z5JzFwc1AlxLZ27kuhET1FBhZkKYbZ
MeG74SMx8J4ipkqNj1KO7XZgpc3z4fXi1kVFKxeh5XQeSFXfcOJCuLSKbDt1YX2c57AyT6ORVB2q
7fIAzrp90yCsPgpZdwRqkPTwNCuPai9MLRBqib5jjK/zW52hX8Fp95si7FilZQkhDCOmZH2IMNQI
Iahz5tT5GAvCmGDF+GPJvk6iP/jGOBTsOB/Ke/gzA+VQoF0yq3Y3djC8dAkXa2/kxTrMoqrcLbY5
P8nGeyDAzqUSQW4glVTYSsHuLVLqQcQnPW2Kg6M37rfeWVctoOxuR8LWe4Jzr9Ke8H5Bn/CNNtPw
ACjmRxos8DHpDnIkpwvI2yyfJSuRN5Fqvt5G3CRhH5+cuoOhR7+x0SYK20swiukDyYP1BBJS/xma
njSC2RPXHrdRIsXcAUWf0uEcKZZ8/Flwwebss0Zs1G40qx33lN4TIMAkv6atMPe1UvWmwek13elp
sLL7ZQfkdpDuiSmPqKRmEZqUw45WA+WFOOy7NC13ukWS8ErA9EGJ9Dsr/7+9MPjf+rb/nwVc6QsD
4z87us8La7Bv/nmrYPyPL/v7YsGz/4a6Q0ccaPMCL0P8fywWPLgYnuTq4nwlVJzxxv9cLLA98HTH
ZN2ArJMcQ7YBfy0WTOtvLrJlwZ8IZcCDTPXfWSwA0vjXvQKULc4UwzEFkbjLiuPf5B2CQrnS9NTb
J02c76cI8xdR1UeyTKGuEpAQ+iIcH1M3KXYQdNH5RPP4lBOW9EAz/tKEsE212p3vSWQaTw7b0PtW
2XcGMxWwkLzgxmBTto+lvhV5S4cUNcEzGrf83KXaoW0WmH7v9ifire41bjSqyDH6EFrK7lQlhFuo
jJBPJGWrLMm5j1qJ3sOue3urOTFnZSVQF8KudlF1dEQhDFN1bhIbHZmoJ91nGrzEqwawpQEu7bUC
S/3ea6l5MVtEr4Clv1MiSxwMa1bdYARK3mMz+Rg8U98zXLwkKETAeCNpGlihryFJtevCnn50Yk7W
dl/Ul1EMctWS8HIPDKM+e+QtTDjMVuDCyQaMSSucmwF/ax0j6oriVzUmON46LDR/zyhv24EyFlCz
bgAWSlgQAnVmUdyYueG3PCIktdOZ3utD8jWI1l5D8Qt8K2IJy94T66Tb6u+5gfZ01QaF2iGmCgkh
s8MHBZivswbtQfVOdqcyqe2yQQTFurID/U4MuNmoaoco8+fCIG3HWBa76GPxlqN2w5ieZpFe7EHk
TncBhjJGWHbeccg0at1rmTT3WRWBpGhwtZ/YF3cJ+dwm0FV8SClUsSTo1Ba0j3dSZdsvDNOgObS1
bCPmrbE61p2ozVXkQQPjfpgYQKP6xTyftBXxMHZu65+Shu6Z9qfAKO21FPG286t9zPPOg5UNdAu0
UMpcpkYwSt3lCEizEKcYCzEpee1a2ZyZ9trVxoDxGvskhti3UVjkxrobECQ0HRMkxvg0FV6hbpH0
tMbdlHYuU1RGp8UKBUPmbJD5M/v2GmMY7hN2Y9EeYGZfM+/ULVSwbhjOa5pP86KRz/LD5C8/YeMJ
w0030RbuFPshfufM0o9dmwKJGowGrLwcvLtWhQeqbmpiMQQrgqI24DBz7J3WAjpwwo1tXVzdfs1a
5zoulS3Qa5O8tmYfdcw4RaOfcf3jyrTKe2Wpj6CyH6A2bSamORcq/r3I0yVTsYajHKyttDzI6Cxz
VcF49UA6hgw+mpJfmTmIdZeTxRnqqXWNUb1+8zgjfC3wuOhXs4tRAo/una7X1bYcxhWBOPqWpR7a
X9Bc1nyXdwolBV9jGNVrrpnJXavrh0rC7h8ayHhgSGyfElWuy1T7spEJPngV0XxSa7H9T6gdqN9q
luw8DG64zwSkbdCxj7mlIhzGjACGDNNm7YSsFGXOBHNivmvkZetP86xvaKy0P+gGE5Z8u7EgAH62
2DWqygn3hQspr14SSG30HX7iYX0LSP4463Ei370pfDCzPIaQbva7IcgqXplkm9p0XobldH7PlPpz
tud20xjTBm42ODozITqGlMKoyIKDEs4DR985TAjgs0DNH9PY3XYs6qYE5INN9hB4ZwIjK7ffobb/
YrXKHlBO37jmb60IY6XCWLgF7vaozcr4HshQ/GCw+PNPe++/dv//zMlB8vMvx71rM0hBzY0sZ5F9
OMiC/nWNXFQjjqrY8PZaiMo0yhNzhUWdSLVwrMRtRIsR+9rci2ojsIac9XKMX4mohl46KiUVULch
4pzsJG+dLAPvmph0uJtwTBuysmjurVVjpCXLMQVrrGwK41NhZrZxkw2sHp1qAVNn+UxewVT2zSLS
a9QxNQiw30Wh1BqGBYLDoqiCk5oSpbbi9zTRfk+W+veUaZcDZ8zHiGE7CDFzz3uJBrFZOMK9bsPd
Jh3nvku0yUH9pjsHimOOqUGGnyxT4CctEKZI9jdZQG1MtvG2X9pEMAs3OpO9k9CLk5mk0clivbJJ
TPh1qUlPlxPc5JsFxBPVW/dkU8Hc4zi7QbwhdjULcewGHRGAZdyuF+afVRTmceHXfhtuWTw1LHo2
tRVlPKttnRMAkLJi3CWqZHUvSWTYgdTjbZF6Qk3u2S6nkA1uJGU+Q09+wkaNKzYZBIwB/HajJ9la
1lq+xjFWPEe1N19lIO1Vix0qLpvkhLvevvZ2MY8rlyHBG4cCTvLagZFQDiVzyZmpBIu/5FZVvfsV
AmjbxEVy12SleZQ66DCi8hLjzKAxvTCFB+DaNZ2ekGqWz/FN7pryFI0aaycgejuGcfanGyhtZ2hZ
dw2gzTFjCsPPAHXmsm6ve8SYnF4gWsxbgHv6XYxsj4WS8WFDxdzrIzHnLQpffK55c80itm2xMHdZ
XpKayiqM265ZOb2mTm5Yu2s5NvVmiIhAZg0dg7Nf1d10U3XiNQoJL+WTe8FoX7LuQHFXhqRMaew4
AAMaj6QNgclivwsen5YQLrY3Wl9oJYYtiWqfLB+QYdO6IeLqjgThrSMjAQJvnNo8eAkQJrnQ8Eo1
fBDqtgpLj5AJlTEcgnE5zj2b2tG4pLX1Xdqhd057RvEGzcjWHTV3XxrdH+G27TFyDaKzZBp9TZ43
sONzW+i55nRoWzED1YndVZ7DDFCq/aRYFAh+rS9lEySxpCuglAjddW7EMcp/jQiqPNyhuDMuRe2d
oSNPDH17k/RCeO/YVsotKMHARytarBRh6L6seqaeqGHZ3R5TwJibji0lVcKW7N3uPFdGs54Awe8c
G0UyeZKEugcjRjcjPpi5WdxoxiQpPhifhKNj3KWiaK8oOjaWp+KD1i0LmEEHvo6wKT6iujFh+wIS
/iZcRW1wcVY/qQpRpKSy3No9KyIw1ebKyk3+bSzCNXyXZIcYnyj7jAzst1E4ClLKOJkvztQz61MN
IjNkMN1z3dlYTYs4SX6igKHvKiff0E/6sAMMbY5ttdOaPiLsk+3yKVju6Ga5rTHCcnFXv5e4/L3Q
LScjbsn9vejV76U//xYAqB4oBsbfwoCVM0WCXOqFaKkc/n+39X9IHFz6nf+s44rnsvmT/1u39deX
/dVtWX9DC80czv0rUunvGi5aLWxsroUOFpo2dx9CrX9ouGy+AgQhf1m6QLbNjfiPVouwJe5K4UEo
Nvja/x5S+Nek808aP1fYaB08okdQbOMWM/5NFT5C7aTBYXxZKCB+Ii0q0Ah1vmsS42I1rXeARf/G
rHQEZt5/m4x2z6GAVPufSwDvf+n4lp/DZNwqHBrThW38ryWA5YUae7gADVnakj7pGFvbSrclR0J/
E0Unm2wkeQ3y+NLHoDongfvEDINzEo0dOmnrsa+dS2tCvX+eCQPlrrQSfPOxy7wqINFmkM6pwpC2
Gnhd0c/eTT3Hd0DIkKhYSej909AmN6AU2AoV0Anb65jiuEmDo2lViKEk0Qk5ofHhrZbgO05E+tjH
FkJUK/yDnrhcY9NePGNqrNivktc58o3WvTtPNt7l17atHqGaYsKb9kloXdkL0jYs21E+2Nayule0
GwRnMK/aYmxYsTG8IbeD0RvxxpOJSrTkDrC4pV5oQu+Zpz9wxx/bEAaM5RyLCNcdTCrdqR/GUby5
JG2spjG9oIEGjBQqmI926e4tEhG9Mr8gmzrKUXyXRDu6+rvW6k9LAQsf5dyI5l4Gxg4D8cYYtfVg
mvXKBO/jS8/0p55eYMo+gJB8xbUl9/1skbeSyh9GhMGBs5K95GwhcUn7ej0686kzhrPGqh4cDUOg
gTAYi7k1TGiwNfcAi31ELNgg7OGhhvZvkMBsDVwzjxYtZlZMm1iuOzmwm7GecnIzV+AUV7J9qIvx
h1TCw9jqb3NL/GmlI58aqtdwiLco7U/wLgTyZ7S+AQtRx3vi8VqlYov7hTbOcPL12KnNpKtLqAWv
QTWfmM7fN3RcrMr7J1RftAxfZZ5fWl2dehpkRgLhuhxnlMMd5vCGFPI0yNbe2L0nVuebDCdW+ogU
l0cTmNpTTLjBKtCLLw54BmVRvi5bhPWmrm3ypPvUF4h1oAeM9aZjJxH6I1YTKnpJcuPRzl+cpplv
wR+lL2rOT21q3wUUuzt3gtLRyBCaskmEpEpPDpYOWRf7LkpfZQ9ySyvP03xbiafWJozQIDCW8kJH
20eyuDbMB6a0Lwv8ahEmrVUSEdHu3KgRRKUUW9KZ0ELcNW6FaZwElCYSq9Keyhsb0UiPjGgNlOva
sZrbhEm3x/3BvpSFKRsXtGNudFWhccMCB6HQoS2swheyAizuXeOY3E0u65dqxoWZyg+2bwuHJlul
mtGca89YlAmwymNpbaaRsYYbf4jMxTx+tQ2dqb5xl+escEp7m+nzM/Eve2VmdMusvedZvmgkzKJX
2fFoOGtSR/ODVfb2ShlQqSFRXMreOEYmdaE5P8XKFOu6d95izAk+sQkbOQufsAYSI8Zbx2x3pjn6
xew6J1UMG9yjn1LZVyNIltfJhN3CqoNRwW3sIatJvfcirQ9xL77gEB4gad7hMghXtlnmUHoK/ERQ
kHGOJdvSGWnfmuR+EUijlNJvQ5Zcm8K4NmCVdAKLG5dmMdS1A4jpM6TcYQ25YvBpSOjY0IZqUlxF
A086S+Cno6SBTbhTJMSyYYiMFSfNR4m9gWnyc87URvIP1vQN24x1BYr+8lRGzRPawtug6N76Ka8W
OWHkV477zJzqwRmGELHueXS6UxmSu5A3j7rm3YIReusy0oiIkmA5caNP/RuAvJd0cvJdV/H/gRZr
0lgjKnY8DlCOydbuPZePJzdqdL7FsevRgfQpMR21XTJjcZpk77jDYdDdPRjL3dxUP1aa71iy/3Eh
WaFJCA5FFZnnGjTBCmLR6Bu1+82A9HkUI1CnlOTOYdoiUQcvYGMAyC3G5Nj89+7s/TF7Usjqlhgy
jyVYJiPdJ0vpySytm7Gd2g1v2KWbjJfaKz4msOUbG2y5r+ftnyR1eDEY4Ufd8Ka84FpotMCDe6Or
7jKbuoLr6NAZNemZwdZhDoEzwUpb6U2YrY24vcG9s2ckdk7VADZSsqjFcLb6lfAAfnP9qAmF30DH
tfT0xKt36AxibXpbu7KwZytM1BuqGu1s66IgtTb+asqK8NXsntq15WMO71qkd7XD89C4fJLpppEO
cZpoTWb7OLQI2ZqjjDo/ddx4X7KG0KfgKMVbb6VPQd7iFWh26dQDDCn8uuQQ0kvUYFGwY6m6rsr3
qC1orpwX1RiHMfPWXWafEPfuB1Xhfi7WhkeR7rryoMdkv6RJRzTHQx0Ma6re/RRf6rKDUAdHZ8j2
Hk+6mxmvfdbdMo/Yp7MHv8PbxV2QrkUb7GctmpGNN48y6Ei37H9lUelRNi+uBysx60ERWhjtzP2Q
9TeGczPOFhGNOWi8ornTZus8jZxc1ShXXsIrrwnnKsbou5pOoXI2paPfRuNPruaLLuQ2SWZiX6yf
LiiBUPYAQjLjRP3GkjL+YW37FYX2rSW7iyWb/aLl06dho1OpM9jyXt0l16D/6YTho1K9Ll7CVjQX
UY+8hOUrr8hzPYmjk70rN32DkfgeasmapeVNr/e3TiJ9qxQcL0F0xmz5grrkriHMxBnGS4/PdKry
21rk73moZetJsz88p0YTb7Isnc4QXXIk2RajIgNhW+sPRv+nn/vXKAGWKeZ9aiSfc1N8sHY5RdrZ
rYJVATkJF4vAxlWx9qRpyhCVI7of4gczP1ocCmzC0LtW/byO0PbZXY+AKN8N1nlOXDaV2a3uxd/0
xxuLPoTtL/dn2e2Ad2YqY3Se6ucydIiI9+qb0E7vUNzD15f3fa78KGTmkndv0bnIbsz2KbHTtVVr
W8jMFxCqzEha2KYqfnZiR6wYp2wg+vtDcnXmddE7u2wc9mXeftneeIridD/WfICNeWOTiEvXlR08
MttC8PX2mKylI5+bsfnw6j7YdOhzgTNFz6LWWl+kHUnESf7EYt2+YxZr+MSeof3TiT6QZRnvEPX4
g9aQmpb5aWfSuNniyjzmLUwmBjT9S6uynTa1EKPs5rlJKyLflsk4AoRlamqqHQ0nA5NH1ZnLYnAF
eNK3RH5fg2Ek6X43GWLjKLa84RnSs+cPBF14Ho96wFh3+MlQG/fxXVd7xyH3roQh3ibtkSU/AQCO
P96Pc7Qt220ki9s6KNu1ZjbjOo0i7g/QiHp/33MVLdOrVTLsZu8pdMwXWt17Ugk5D9xdHD6mcbrr
LLEnYuA6p+6W9IKbUc/vlHHNLR4gJEBz/K4RTTDWmH7LXqwmtg5AE+Rg3jCQDvG0jsfRaw1/qOWP
x3yHd3Mqw+PiUUqaEiUajURVo1O4iY0pXAGDkRirXLv7E2PS0nWvXxM6RPop9UOvOS9pZ4Fjqp/r
OdwQaHYgu8RjFU5cHAsVStIR5Xudywcjf1SC3HlcHn7/O65GM0YQbJ4/hawd/QLzw9EDrw3Scikt
2/noBEV6rlyZf2oCfXWB4PMQBKjwOKa97lUMaUmPPqOPigUYpqybfiBCuVf4MO6ZTYP6UsjKNqhp
9Z0QaD8IHoS/F/Sub7pixPUt2AUUYI1cK5cnuLSMWTnsc2Keq/S5dDx3kxm5dz8ri09S66L3nGp4
n8VVgH5dE8amI1H2mHgMeH1WXIAUSPMuxiw+EDkf7p3G1r/5lu6nk83zB34PfZ+LqdsF8N8fStmQ
QOWE3a0bTc1RL5L8pGtO80C/R31MYQYevinauzpPrUeXnxjuK+atKYkG1jptdSqVHR56Igq3DlOU
KzHb4xr+o3sIUSAD9FaZt+vLqj4XrCngTjaoH4Q3HzSvas9m4QTHrOnbo9c7ii2SRus1Nh6feymr
c4dryC/M6VyiWaeemfTkocSE96w3+vRZlQUhITgWtyEGkFsIqeXbaBFfkZBvh3HF4v1xUfV/uIns
X8khFCQvqSghLrMTj8JLonvP0qe7dvCqizE04l7Z5HQ2pRedJvtZoazB8dLsvLkb74PSsJ80254U
w5jJfBOuNmxH9Alrex6zuwY25WWIZ+dm4sJ8j0Ts7POyd1H3joh4m7m4QojrrsLo2tusN5JDHsOD
tWHxruA9oZQt3X6LLiPcMZckFd6qyJFR8CStwDRwISX5DshWtcuXBrtIp3haRWFgMuBjA2egr3ux
egZDI8fTe0IQ2aVCqr63E8c4aTMTMzkXzI6y+FqiQIt6P4mJOFNdNt2a5sRNCqtXPbQ8mROKwnbK
d2VpkEtfz58iSzQ63rbHNBGoRwDMTy5RGbJO32Sc7W2RH6LSJLinzzj2470mx1MdE3FREWyHxsTX
dDdc25qHyIr7V3dekfEcGIDrfm/YXxIVqIUu3m7SDdIdX4XptisWqwNLkZpPaCxWKL3kxQ1tfVcE
zctolo/I5w4xiXqZ3a9tY/ajxOIn7ncqvZh682wYLNEqrX1FKAXeOIypKHP5qGz1FJBpXk0k8Gic
RHGU3pDZcgjd6daNQ3WojNpeC83M9nkBAIb0v9vJ7VeLMN4vk2IDTfJcx0O7LROKcpYCq960cbJ2
26LVzHW1YRtIiuYKIRspgi6ROe6W8OCfqmif/vOww1qyJf7JWOnagFtYvgt6TXJNDN37t6GLdBMq
JiGHvcxeaPPj0zz24+04gAcggng66nLZ4ZbhfMf5FN0PsRSPRkLMT0PCMbRoWShy4wmNRVu6XDXL
W4OI2ruI5U2KlncqXd6uennPjN83bnn3yjlMHwarYIDCRPfcL++ou7yt0/LeZssbHPy+zGNotcc+
S3FcBbzr0/LWu8v733hluCHivj5jofV2Qz8s8dEhG6eEFBeCV5vginQArdFythjLKTMv500YcPLo
hHuSETdYjw4y57vaaKnPwyjqHvSkbB/0ss0xmcvmWCEnvA1nujFgocaDuZjmg+X0k8s5KJYTUQtL
49tcTslm6uIDEhwczXUE/G05TBEikQ9HMMYm/z1sezLc9lPqRu9FRZ1R6ZN3bycpSZGEWT4rK6Jh
GAaObx1a2amehujO9krjMwCGtoHd7VtVwiX/ewmUfYpvb7kZEPWrr2C5Lcrl3khijxX8cpfgi8NV
stwvxnLTaL+XDr/N8oBS39vUy53kLrdTu9xTgZNFizXjplzusGi5zQyuNcA9zIzduZ2/GBKelmB2
AHKm0T4Py4jZ/Z02T3FmvkximUHnyzh68IjgQE9P6FAVMoBKeTY3vQTfPucUcEAIGWaPxQUlVHGJ
COrcmJUZXSrFk2dl9baiadtLLVqiA1kp/7Fz0Zf70tXBputlZ2xborGaddz9fkeroc93cpeA7zHQ
nCWztIgiUlPL7FoWicTvYZqnPOGQ2MkBlg1GLJtKAWJ0gcmJuOsPS6/ulJV5wRoBmqi3UWBRl9At
+D0BHQy8csyESecwVRPVuFE10dp0m/tBs9+aglFOD9RuF8/UlTOPLwjPnMtm3BAr+Eig72PWRflG
GxKQEogjLoNedBuXhv2bJuZFc3VxtnrP27SV/aRiSk+FAnyj52juVBdhH6/D7N4dpHbjkjS74aIH
x6en8aOjIwyVxLAeFxBQbCSPbh1Hp6T20n3hUGb3uX4MLQOLhIIftAUsTdHTEfasSHiOcdHtXSP+
mcAks/yaI6ritN+YxnQDyk9Hp8F/PvBg+ImjXkVvlMcCz/y2gFLoE7Js7moQNMQmLrkns71zoxKf
SDHgAdNrsWWYylhFJwpv2WdBfUUVP9Yrqo+nqhyfSzMvHgatoh1zs2hn971yV2GfljdYGLGSEDiw
66b/Yu/MdiNH0iz9Kv0AwwRJo3EBBg2M01e5u+TaQssNIYUk7ptx59PPx8jsmqjoqqxOYC4LdVXI
CCkkJ83+5ZzvTNUGNYKxE4ldbV1nntHf9s22X2DxpctckxhfOrCQfWY4Nq9D0TuEk6XxczwX2DPI
vs5lpXbkbbe73BOQDGaQjIBwWajnbC+V0cSrtsIrPAXIK/WK+WKbSJjLoZdTWlQ67fwFwQxKY0HF
BG+K1BAYmvg2Wj7hia41WPqBxusf+HuwOIUkZkSAJHnEGlYcy5ZMWhP8/77i2j2XgfNhVE3+kJqI
7tyRA0XL8f312Vci7Icotw1/NPAWmlpoXVclolI2zyaNTfTRkOyI2AfFRFo3OTiowmDVH79Pk/k8
ZC+6TM6ggHgizNgnPPUyG4R0TmnxZTfz3WSUNqVwR8puRu4djhHH3NB0wCNWZr/GxIKnXl9ksgUL
KlIi1H3PrvwRU2lD92p8R6gkWH0nj47K9obi4NKEO9AZVwonrxGdQkccJ2eAdi14v0bFJQFoMV4z
kL7uA8nSs3PKGtVMXx4iE71fiP/pOXGXJjMU05ZkM0C+I3KR2U/afn7FxJavhWdFPuRuzbfQ9904
iB7fkmgSh1Cz9WM0eNAjW6u5CUqnveCnLi4y0Mb3gPPnaJi1gw2Liqpfaqt6qbLEUm8NPyqvpQYz
tdY54MnS1sGP6owT13p0l5JtESzvOn7j/15j/Q/XWIto8E/XWNdvIcGYxccve6w//t4feyz5m4kk
b3GFOyaQDhsB4B+rLEGQy8JUAffoSUf/eZVl/+aZ0mLEa0Ml4N1Dy/dfqyz5m+HBNnChOtuSL/mX
4l9Mb1EF/rzLwk2/gAhcFP2MnpxfySGz2zCam5L8MMViwpv2BlrIw5uo8uuILOZTnFEJF1r+SAQA
y5q003Y1E/u30ZLOOWFrzBsADV/axWJ/uxSCM94q3MfQyr11pjysKl3s8IKnEThxq7/tFfGIAz6K
9VB12X1DwiazGaWYg1vMftCtNfZ5arCHuDLGH55w4PXBbbcA/IuciyZF1SaS4BEHortVCA/Aj8gT
4xuw8BiGKYq5m0qTU8f15jMKldxvEd4RUDshlWeA0mnugJIa6ZSZuAQru7z+3IFEWhFRA8LYWXeh
0talN9xCtMEci/fNdFYDgVc5xOapMe/iXB5LBRvZ7BjPluYXRtjxSouCZU4GkG1nRuo+5nd7U8Z5
ue1nrdqB531EcY5Majh16PrXXluBSJ/4kWORXmPl29VaYKyYBZyFhMLo6mW+i8f2e2VO83XwDX9u
vGpqZANR3V1ZRpRd0yF/w2m5zuoOG+56qnN8W4ZbfLVWTya4nWwNdk3o71fFlDzUtPlRlZtwrhlY
9xUFAqXFWpuTvTZ1t5opewZDzfjYxbM8CAeLLuNgXHnlZqrYRIxOHdLnhdF9kau7aFGpyeUma6xs
O44oNxPSPm+kIKnqh+gL508F0lhLdm5rBRgjXXlg5zU9iLy8E+ni7TUELU2SR9O9nqGZYRSPLLvV
kvBmtM9eLh+FnkB/SuziMihNgxuJNktH+sdIEcHBU5hN11mCm6QlkHCXDOBpVHPQENLpc/g0hIM6
jvFmklPMR9VcK9V+pcU90AkUEiA24LNUmT+RYb9pUfyPva/DgUZgLzSsIbO+qoDTTL1+SiVcjAkG
MxG427KeliUaQ+FvZoYhu4qAD4/28r2TQ61rWDQr/dGMCQNypx4bMIbOZsvCkUmiOxi7GhEW1uk3
i3TH4wwsO0u8s0AoC7GDEUx9Ea3LvZagr4PTPUfGS690/k6MI8rqPPfes4ttEQQ1X3ei5RS50m7m
SMiLMcztFv9ltCuEK79X6GuPrUpjEqZxfVyyWlSwlZvpmFjKfcNTGeFpKMKjZni40wzVHbIkyJ4S
4ul7nw1kfIpM8iiiJFT7iYnHQ+OM2MeIdmNRpE8v5DSXPpb78hLZoj84TpG9plPg3M9WPPvAxQk7
qwrERXbpHfHI2lvDHnCRGDirO20ezzT4+cPcxuMDltPuKtGr/DHH2Lete7iAK1V56q0NeocY+ai/
tgZPnj1pVae0d4db5v/iWhpzd9XqClw2uRYbJyzH7Vh6tCQYvA4Kz/7NrMroU1gjY+4mn9RHlacQ
TGgdvPOMee+Mf3k4ySBrj1kAstMve4SSrjvqd5jv6muDmcQpT8voceLDYusm1YlHxTkJbSCKncEu
bDtFBlsHk2tnZGZ2DRwoZDKM3jb5Ib39F82wjsrhp1N7Ef95JuN1bgEXVYPzg4j5E2UyJWIK+tuM
5DQMs+vKUmV/SJq+ua6Rqq27QB/XFVo6gIw4Io0hnTFSgb+Qo4YQte0e7b7RtpmYat6CZCkp4dCu
ZRjrW5qthr1QHL6QQYJWNi5DeSEyODm2qNGcRZZGRN58qWwDW2jgZucpzPig6uhRBmO5UhA6983Y
Y3g3GgRuk3xQiqlE1w04jbvQTdbD1AUP1TCY2s6TE9VT48x1sY4KvvDKJOK18m2nmnbFHAUdUsSg
H3d6vsSm9sT1vGgkJ0EJXjR4cjaKR+FE7ktjhldN1s5bAFZ3naPtSALGjceanLBz6dct4cSxnkEp
zRE8CZIzpkX1R4zuXTW2J/Q/cDsc169KnejjUZKUHiP4LrC8YjpNV0LrZp8wWJwmJJjTPvTHQJUn
Bw7aYuRnk9KEW5zRJmIlNW1yyJaretEpRr0crop+QOYeJhpiXVteE2dMiIdnZFtn0TcSRBmuK9Ic
r7t5cHYePhi/mx2eqhlj7mmoJHO2LmlOsdS8cyf16DHCj34KYRlcg2XT70rD1i9RKpideXHfHvms
x1NR2aRc6a13NmzB8+6isPtwQjQrCJJF9JlnZeGPKhi3anlTAAbYyPF4e8zlPeqWNyoDqHYVBaO4
TrVivK3quD5ZesH9HDX9dTVwVRa2at5qgpXCVedZzTZd3mBveZf15a0OnLQA/c+bLg1uHxZ1w5bY
MHsbLyfCNDM6qCy4ingnl+eASBC2ntkr++z+MC/nyrycMNZy1sjl1GmX82deTqJ4OZM8rdIPKV0h
aS02R9bYqnwB3HSHJM09cgOG8AhpN6Iztd23JDOnYxVgEdTt1LlAoOFg9PjTRwoQ+zt0wmiHqL9l
LRbbF/60dtPV+EgNRuibOCbvCjHHtOw7A+WiQcEexOOB9aPZuh5Zumi/nWTYEhPCZoXNq537sM8U
QAUryvvrAm6Tr8tawvNxvAZ7mMdsmH2OFyRXxdyE1ZPpOQQMmTKtiA8ryEXblyFq05OZ6eG4KpvY
Aq/bun3HXqmYBl67GPGFHkINWLlRNIVrbxprxk2zhOswSlLBfWXZOQLxIil3bt2KG6H15pmcX3mL
4tPYZp5ADZ1Yxl0zK4k7eQ5yfYfPGYcomGp38IMEzE6ZVsE7VuR6WLtehsQffFKkETVEAIjfJ8s4
1OHYfEbRG0P7jQqDs4UEOY9HDMnnSYnWvEvbmt9LUd9i3pr9OUlYEjZT5bdmARTD1beJ0z62/clm
c07aqn4GeFedLbJOkPpqgU+NGuFoQLSAdCgnsovMzMojGjsvq2GF8GtYEVz0WqXesJ2S4btRiNp3
lcBGMZmXQK+Ha6ImTN9u1HvsvKMu8K5ISI05byZz3bdcA6KsrRWEnR0ZZwy0jLuEpcQaiyRChiHY
R7lj++DOieGsLYfUo5GU6DLI/TgWV4Gr3ZUpOVd2bICR4v7H5Vl9hwKlLZ8R656pQlUdDReu88fZ
qOIvaQ3EtnTMvoasnI9J2g6rcSjbbwaQ3HVi1NMXLR7PYBdiskZa8kO1+0PB++8+73/S5xFlTDsF
iMOEucqY1Vg6oH9OoFu/fai3H1nJS/On/mP/1n9m8X/8nyU8+Z/FKP/Db/F7d+gIukOw/JwRbL5g
1f2tO3R0EpURF0qHw1i3INP9P6GjvhjRDM4CofPPXpD+f+sO9d9gVtCRGPw4y5d0/4qnzBAL2fOn
7tD6kcYLVFqw4uXw8n4xGZBxNiSsm6xNMDx2U3n2HoxtuI0EfqgVb6G7ZAVv9eZOPBbYajpe6cem
jrdx/hSgRsL96bs92JM0fyWGi9Ur70+z6rSt46pdTxIQAsFD5L7/QCUhsaJVfOoAFsTtRpuUTQ1/
D/ecbnHCWqG2Qruq3C81+tk+YL1hXocfmDYopUHnp+BpzqVCtmR/kTDJwA+1jLZC1n2QCd2fh6Ca
TJP1NGh+Fk27fMlvsmF+jFayldqOzAu1TUC7+MRZXY9MvT2AK8XwrnvFY9Pqt/kycSSfyV1JwZiv
gWBsFd/b7MZ2ewqJPm1JO4M1EpIfSJAVwv/BMS8GqsMwmw9CqK0+mXvNyq9wCWW+nZ8E7lyfTKib
poMIWsOq64icthP9khlQ6CsAAJooPyXCf7+orRc90XZ8TBuA/Rus14QXDvhM0u1kTYzPkVjYijlk
cxZxe2ltQd0qvqeOfRlL/q3DNDHEN8xvYzw9ltq8NXPMHhZEtQSsNRgsyPs22Y0sF+JLmKPfxPqN
7NNFl9IMfjL+C2o21Ptfny3eOx1AFRraH7TuX56ttNebMS5ZlI1z/qhajWveQkLayz0LhY00gZxl
jo0lvthl1Y3Mx500rGObw3hF6I2BpemJxAm8w7KXSzV9G3cIhxK8tl0gLqIv6UnlvVgc8UlC8pGI
j3Vx1Dtrp6riaExbQ3M3pM2sqni+lVm0d50BW5B33fIRVlP8ZbEjlemLxq954aIzEtmGiMKYHfr0
ket6gKFFVeZ6zhpb5JqZwb6a9Qtq0G0vrMukeyfbCs8jkiEPcUgetQ8Jyn0eScQG9O+vNiY3bs6r
2kZlU5KaoZX4Kh2HftHjqUxxDIPjPrnF2akRUjD3kLn7jqN4n2VAqoal5kKHiv9hPs0jQ3o3eJsq
uS0LEmD5ggz6GRwj77/iuHgyzRAX5IOp1FkF1h4jykMxvs6JHI8MGErqDcN5qQOBcjfKnrVEbKLK
2NkJj8hgWzRu3r4W6kMf+Tf2+XQTUsajSSiBfrSiO9a4Hyt7fv3pdL38ftT8nc/pl/nUj9OZRkeg
3DZ13fsBNf+p05lL3U3VUAQbu0w/Q617Cvj1Bcp4rQlHm3t1ZTjqDsrP9dz1N2GjDgmqoDjGpoQ1
B6OjQ+vuJWusiNgbvRskjpxd7V3jenQcbXpJYIlXsvgXT7f1Q3v988mJsdfh+eYA50cw9F9zABps
oVVvJMGmdhTKBZPqgAnYLEt/7PDDqQyNdRYRo8i5CKuEqTqHVI02yXS24CR2dUSGp6OxQ1L1MCM1
dHhmWc4R7rZ3Osxeps34J+7vOVh3IhsvcdLdV5rxOAv0u8r8COV4n1vNKhBuu0a/SKhdjHdP2YiU
R4Id8HWZX0i0yBBuW+1Eh4AJaq6gc1TDXdT3ECW6IxAk1sZ2ges9IHLI9l4xHRkrkfYPtpHdgK6a
V52svgC0RRspqoeh1b68SKBzi+0vW2O+ZyfPeIx2qm+yrTS+KmIcoTD6XsG/IKwPCiHy7BKpGslv
OG13zOi9laPeBzxhE8aZMh82DBlDfWA0E8Emlk8Fi7chjvZWwKJRtmddiy/QvxJ2lOY6cb29ZgB8
iLruKVHtY62T/FdYz3NaP4bxeNMBWFz3XevPGlLcpPbrUN/LuriX0bDXQyj8bfI9AANCGMxVZ4o1
6WIEPsu1nbiXsNAPlJqXwXKhZbj3uWGCNMjtdad7G8/w0B3KbRjpWz76k24Q5N4P3DLxE4S6PeN8
VNVAOCbceKc2mDcMZbatBwYKzKnRPCfzfWALpLXuOuqOXpUekiJ4UvwKdxM6NgKFjS1JedBd5k20
BPFRVH+hZ6LtsS/45da1Sl7qnNGp1ySwOOka/FlYpCDaTotG2rktaUcQJNVrUKswXKv+Qsrd9zoj
7kUzv2I3PwSa92SRuwPm6sMNUZ11M/RPxKsFryEO0vLS1unenEkELqv7fLDv0jA5WuY0rOfABsEp
J1+jFQq0du2V3bZJBhhvTcHN9ExOAKiMcZ93EVn3ZAtjM8gf2SQ/h408jUp8yzDsrqT9LOf6Ycy7
dsNTfagD52s2xTGAJ7NBmcFeyAiP02g79ELTtFahm22kBXEq5Nayy5u8prxwFGga5J8bc1B3pZje
0joqVmnXPhOEyuARP7jP9vmirPaxn92rnjXeSugIw9JDaspvtmPA/zRGImGSB6OxnzuzO+rIW/Jx
JgADUqGRib0GHWrU9UtOC5/K4BsssZULtIQxyB0gp3OYvkAsZPfX+V4QXTd9fCvyeTPxtFtJ9TXH
hGbwGxtH7x4o5JNZo6prZ6yT9R0A9T51v7xZfx1p/kJz3Bqd9z2x8MjlTu+HUt4F3meODdPxNpaG
Q+G6Mq7RohfdXdLHF4WjsANChka/n8wVXNpHCOU+gke/nFu/sAWeWuLEk880ZtoyEFrWPDvewwC+
NB6ZEmRfUO3WhvnShffgBXe2C43YusW0xsx3uCs7+BWadk70OxB7S9zzSQ+YxrPmZPK1j21idp2t
tPINKjpUpjb3ww3QG09Wfu6I57ZzV/bEew3aF7F7Pg5gNW916BwrzsqnOjChuMQSpNP70DTbvPsa
k9LPK+99FCLben3zrlX2HsbqHsQdyrMEg68Xoe0gRGHCVbeS3rAmpX0F1hS1BbGoK633mrUb5t9i
BMEb4FTWh6bQRUJMXZcYbbcDXZhUxUMU1s56TowHL9Veyml6KtP5YR4ThP8tslfmfb5gl34gFzTb
EFqLF8EmKa0fiu9lN+/c2dkT+LwkhOPtdCmnwmgk7rRmVKazJNaBIiXDW2tTDhvqYA8BMx84u7Pt
vOd9f+UN0SdyhQcPmKVfJ+YeuAhOiobShPkQER6ODnJKI5ChJzSX5OrKIMx2tk50iV+pTpShsQtb
+8pauG2lOqdDxelrnYHXXE/I4VxRg/oMRLhVFuRDa5DYVhjMrEk41/zG8toNUpZp9b+imXg6rJoI
jKR3SU0W7VRgD7GeP6s5LFZ5GWGCaYI7ERlX/G7iTQAbHvMEfLzSwXLtFB1USwybKwtN4v+vpnWB
ovxMTf8DkrJEsv3nj7w5EOvL/9n86BFvu0813X02qKn/83//zl//K//xj5C3h6ki5O3tA4MBkcbg
gr+3P28GTQoBauB/3lvefMTEw/2Dv/J7r+g6v9Hr0d6BDYfo+RN/xDV+s3T+Jw2dnSHNIg3hf5ni
zN8QnS30coddzhI69rde0XB+o99kMki36FHAyL+UDOcsiPS/6xVtlzDZhWhCehoo9aWV/TkGBwtw
7TILn7dVVtaaX+YyI2Jg1PQzroVooxxyhbrKCDZeLhGY4NMPTgZa0C1RGvUxTRJjEyCtDVB7xPgP
gorT3MSAgx6NnAu1MwtJLI4RR87KKxEzULa46CXjQV2R3V0/I0nN1p0JKSoWVPMwRtQePXW76Zsu
2td1WNzElmNhfQvb3ltLNk8kZwCzBdY8WXhTTAvj+QF5h3WMyQCDv1dZzSbohHZGDJPWK1hEMUoc
b9Q+A3o29JaD4b3HnmKspw9ImiRipLLzWPLl6VyeXDLOnxrdBals6LgDgEo62FtVTDG0NlEwYpgo
EES32csw6/GZgdEDiewAbsO8p2211Zttzxj5zDq6I5LYvucNzxbUgbnD/d9sdActJUDHCIGhBqG5
1w+tprJtWBbzxuNXtzGgZ/naYqbSi2i4U8CofPReZxeQ2BH2HySNJv2ArLVw1YDHBq5MWASBRUIg
Nb0ijbNPEVPEmVk0dx5GIwjetIxCXKVlnDCz1QWuk6aroH+VbPiOWhtyF/BLw/SdYTKmKxgHPFx5
5LiPRkiDZE/NeIcXIvNgZ8bkXepJWN+kYpy4XnKzeSNreqgPQ192RzsMTTxOxA7elG6+4Odqt6f3
U4lTHbE3ZZRLIPXwLzhWx1y1Cr0LKA5T+HbrWO62AO501YxNQmBtlqPpwRVDqHmXx/HWthryS8i4
vg69xryOey151fANYFscih2U0HL5kfrsrg4997FqG7mRrTue0ibvb1rDITtWcQkBOR1dqHbUGf29
a5QE0OaxMJ86OdjfStzXGJEGZdx6qARu2PdDwceLVO476aC79KyBOMOun55a3QzfaxmD24gjsREa
V9AmiacpPLGsDvstngtWHmiYAu5uO76LnM7F9Zmi8UvDccvOIc/8IF3yJiqnPLOHaiHJ35sqJoZx
6LeOFn0rh3r0y3Tqr7uW37HBGOOFtW53kaXqfUkmNOVLcdNiewfbbqyx1s+3KXi0c4InbgvWoUSE
lIPHyaTId5mECb/tppFwcKViFk6F1lKIK1OB6PJQAvsa5Ev0sPrw6STBSysydUK7U5y5bcZDWA1M
OZLZqfddk3N7YbZaRuFugwjVCJDzNxr5gX1QHLtYA75sDoiNfKXHzm0RZ803I1U4dka4m+cGN9zz
aFrwfAxVMRBy0GkeZRV042FwzaY7FAzzGcn2wp1eWbXG4r5xmWeTw15+oHZEuIRXilTdk8uzj3LQ
qLvYeNK4uUdWoI40VknYu2SMCCvVvwub4QO2PYJa12h9Yz6KMvVWQ+e4+RWpu4zBdaOfHiOwpGvZ
tfmTYY6Mf6IyrndEGqSJP7cSPEnccUzT8eNr2jiyy57ieBx2nac06XPYf+tq5tKGaJtr9o3FY6ak
dGEi2w7k/WzUPxzi3XcN7sKzMst020dasO3bhGqcTABxgw95ei9A6L8Q7sqUXrUST4jbc8JW2Awg
GD0MMaop1rUU7wzXrLr8CPu2vJ0tO/hMtGbapw5pLQqmIDQ7nS8MCtYIkd7P1rhD+Cqbh5gVhOtb
TuOG9HKlO95NTQ0i3EFPsMSs80cPYYIYgWB1QnDiBGruPjBHMqVyVoPZuQBMah7yTnTsKc146Ojg
w/kBb5KZQ1S12sX8a1sRHkdL2TsTQgEr6sZLz6MsNa6XEBUkS2JqKITWSwFS7iYPM7TulXyUWXiT
NXl2Uq4i4dwaR6LILLo92AS8r0NTXXV2MlONefawm8Yxp3RXw6NEzXhqWY1Fq9kyq9dO8eP4KuWV
WDUDpJW109XiGGqaO29JrxQeZqHKSfZpWAx4WABmfNdB2UyrPp2896jW0B5XScywp3IiyFxTrRfe
znZm8mv0fJom34olbMIUKN5d4zgNetwscaIjneGCFOm60OMGK4v4xil1dRxymDMHGnfrgBTaGs4Z
tjlMyzZvQaPlR9D+8X4IkBqtNMT5SDQ4JiH5tXfO2LXbJqNNwtFxZ/X47am7g+5eH1OrWIXaQpxv
oST1Pupwp1mBhrbfFLaEbJ2y3HpSneyAftlVQgG+iK7Zidho+JtIB0Ksl5Tj2MAg4yBoesQKMNy3
HuUyiRxTe28jimIeFzPo1Ezrzmhq60lrvBwvQmFdNVKjD0xACA3DdJ5JgB99PLT0VjI9zQivzZYX
dtUYGWkKGX4BLhwLFro5N+xXY6bMmp/zUeIqBvc4bRs1aGDPMkt8UThN3bbS3Hy6FSG7VImQZfnq
untMDfq4XSxK8ZiMCecdI562gtHqkZ+k8rq90ZD2BXQRpvdUZV6+NwDzwhWzdALxpGYAvQrwMI5r
O6Jeg/qhUomRreGDjqHk5zdsxiMGdQxDGLWl+o3CtDORM97ZPQmKU0EN4bHh1J0Mq2he5IwrZqRI
YTALPwxlc9/MlvZGjI2EC9s12GChU3HQ6HlkQR82YSJB8cQPl6v6Kog0vdnbFahcP4265rNBjIAL
MBzAdQSgxZx9ObWFu1JkQpDHTfoeu3894sC2ZwMLGIPz4eyMejX7JaRxAPLSqD5I8WFP6BR9eQWD
X1S+NdTf4TJk+wrK/vcO6RHCl5FtGIs9TSJ6kbS8VVknVA6JHr5IYvtOUk96/McZ4wV9apJzb5SP
7lBDDsmaODQ2ACDkMVcN3J68T7p1hOxUt8yAqyxQz3NRlgdVL/z7vrO76zFFXYKQF6xZUKYsBMHw
okICkT1tC3z1KM1n6Dla0AILy0QSMRSu6+4l7lJFb6Yj2NiG0hyepyjHIJ3SJIcbzbWQxlhu+Nih
yvykexC80j2buk3ZlTN80rng0RvDvF7PrQLPHSIyggnaWLaPaMP21oEJ6qcHO/WtrxXkKtYYO0Zw
5mqZD/paPs0bcrZ3FKT7VE/pBknhKrYYkSvkXzM633QkdpWhWIm+GVir3gA2p/9Pm6ch9nBahe3o
c+9znqQ8lVehK4J9G2YVyvhweMAETMZIG6BLNazxxavtLGOJqNfvocrdmD1tJL6PeUmQTr8J0nJ+
gaT82RNggWdaD/cNmGma4yVyZmVNrmTHQ8DMLoACjn0pjubdNEXmtNFapT8bFrfR05KHka/mETUS
62L3MMdNojZCZVm9D9uK0dDgdfAROq9I3yumlHCZOSDW5EWy0rXdSOtxF3rVXnFd+C13wGGMs+qu
9OLhGyJm6BNDZg7ggakytag49pAWNIzlqGz3WpOzmFcg5fNVYXrDg4uVnLE5U6GdcFLMHwZFgknC
mVwjWNc+lbVMM3BQ8LVHV91yAgE26nRRQT1My+aiV4OH5oEwlDVyUTrgpFD3umHLdBfY8IZWw1TU
rzYSR0zUFTP0NQXa9IJ6qPpOqgtvh9MC8jny4lEYxkVUvnl21zxIoxenzhImcw+jeXSFm1YbsBlg
nEVoo8Q0Q3QrPZTwHZb4cc/TM5BNF+ndh9VOHgblOfaOgIBzpG6lUy2R2wNzVH0SRc+4G8SrqZsR
m4IcV73WOOEzi0jbn3hU4HZ1GR9gW4q2RXqtGW+e23RXaLPC80CwEwQkdynB+jakHshnU1EcCEJs
qQlRpXhTc5oCQrxXdT+xn5tBWHu7qLDyTw6J5C0ZBuecuXoiMM/XxYbfmQ4XDTsAOgwjStdjjHoN
nnz5jdlmf+RlxYkfs5nrK2FcGQKGlytSVO2yGzacqozqHc001rHj4aQ17ESAwp6n8BFSo/cRehWv
tors9H3sZHJSTCrMlRO7Y77qG2W8iy6umNLB44i1FJ/NRN9ImkHFMH08qmBi+TYDIvcget2IBPNa
6dgJeCuNvbvXZBwsVZkcBgWgCiNc/eZlurOM9ORrnEbz+5jVxOdW7hSeSU1J3iuzLNbItsP7DnTk
s4me4j4emIEy185xJldVMOxMo2haH0EuqVu8WLq5bRffehsrdTR5LTYjA3mXwcl+cCkKiuIes1LG
TpOf+xZFmItLrhLwGx3POU4hoG6/G9vsWxOJaD/OFBdrhfWH0XXRRB8Y7CgWy8Dd1NKBFqDEHILx
LKJjSNzYxTaC6JDxATx4ss/uOS+wJQt+DCojXK19Gk2rduDChSPVP5iDBlSspKMyshcn4bQdF0pl
Xc7/wvT1a5Yy8HUiZ0g09Nj8AO1ZLGE/7X5c3DW5AD2+S5WR3FZoG6+tyDbWGAmcq5jUY0Iv4IP+
NHP5BxunZe34d4sbDym2YNSHuA459K9QHTM2Stge6bgbojA7UWW0F7K2yNfUSRDDZdVtacnsQzMM
9eeff2dGMf/tOzM2MXTyEnAmWb843Copca/kzbyr3Qqgi+swlR9LWzuqaRGHYvhZpOjMl/5NBP5X
ozhy/P5U5nHpPogs/VRq+rtx3O9/7Y9xHCQqGLPL4E1y8luCB+l3Yb8jf5M0a4zd7EVS8uO//DGO
M2ykGyZxwqYB8tc1LYZkfwj7DQQfpmswIxRIQqTwjL8i3Vhejb97ijn58UzqXEkWz5P7CxpKVt6k
d1VXU8PIlwCZQ+NSIoRh5xCNQ4+U1t24DT3nVBXi+198jH/51stG96e3dkmCSVO9qTckLyxj74Zd
XDJjJwrehxq2359/N3P5SX7+SR0AWIZYKl7dtizT/EVGkAR9YrdWMZHAm1pXYR0g6WM4tB5dE2lE
Uz3rkJ92fNL1Jss6d+M5PfSaSpfrHp90j9tzZc3hN5jEl6l1zjIZfdGxnW314KlmB8GvqkXsUiZH
QxTN5s//9TCg/9s/n2hpnOTOIj/igfrljDNV3jh2X1sbcAtEtgqBhqRkiMfVai111Syh+GDnmpmP
Xbwuie+tQN6YI1kOvckdrXf1c4qAFDyF/qJZxSkS1o4xwHvooDyP8vjQUhqhKePPmjku1sLFlRYO
Lhk+EbHt7lTjXTf1B40QLMVOmoyBxeGEtckByUMEX4LjsZfRnSWTfTgN700qV+kQbfoOHlTQt1Cm
01uErHdVNt1b9cek4Gfh1ngd43HeORNEWOpmB3GOR0lusNX03K47mGAZdk0DN1K6/DDkMHyzlCF2
ZmaGD3aq3xZIcDn0+M6i7iFhhOP0luStsyu9hKlD1HJRQo+HIY3LGpck2BPL6OKbCXfDivDKeg+I
nluOtDs8zgGKC20ITi7L05XlJc1lQE28n/MGyE5Tuq9orRw/LOLyxpVc1Z23zJ+Zs70yosDMPUTm
eyXn/rPqWv2qN46DGQ14I2e8o7rLegrKYbnF/jNfFURdYh6cCXQpjC1M6uojjpOPOCztw0Aj7oMH
Q7ljG7dagxmtnIhZSbOX2I2uagsKRU8iosNHI5tJ7Q2UCn6VBDTxeZCsuR/qMw3YZuzKByfj8/7z
B9JcpvQ/v06UGoxRbGHxSDJCMhdF2E9vr4dHuK4g/Gy6LCvC/8veeSzJjXRZ+lXGZo8yBxxyMb2I
QKiM1JrcwJIKWjoc6unnA8mun2RVF+3f9MyiN1VWLGYiBOB+/d5zvhOmzoJKuGkBZZGqiSPfZel6
TFNrulwSbbxPImft8Pot7aS0peXtyafJGlBm0LIbNYliBKjMD5KR1EE5kdq6gRJYR+r8RbVac7iM
xJevb+F/NrXfbWroCFld/uv50v1b9qb65K36aU/79lPf5Yg+dEXXg3C3joPkyrH/tqW5wR+2D47R
hXZIk+3r7On7libFHyZaxL/1qslVjcjwyZFS4Nl3nH9nS8Ph9su9SW1EcQZfP0D66DEG+/nerEUz
GfSX1V6UbrkKoiYVXVmFw8BYBTxc3KBA3mmxKPcQZBkCqJbnsQpLIwdJ1wUocEsr9s/WkMv9KCd5
6eI9TrclcG8ao2NHn2MZHR69TJeWvgzKaa+9DK1Z3npjfyCPT8ChHshDpBdjQFVJ7ehKdyM5ufgK
3BPeiabbaV2WPCiI/N8t6TSNoYnoId75Y0YjMq9LDF+iiuLLyR/cD5IuxI5YnJGJTuAjdzeXq5ZU
rx1hPjnmHLxXTavzeyzE7cfBEgZJY1NRPmGXcj+UeV+9WnSAOoCHeh2yOIQl7WNbxZ8G4YHNhXXf
bpDAsBc0oweD1hvK6UEJoQ+4FqACCZr/7/AtYyYncvAd4QfTuBkr0VzDKu5EWFZmhjG/6ol1yi3M
QGHRG3JBDRPTAh1KEhFBpmAR3sSVbG5KlAvQ+RAqvGtqE9CjqHxW/bTGtL0bqTroyDFmu3bZDkEu
mlnFwSLBgGcjCLpQShbYL8oBrpJB8gkW/mFWbBN0e8wTiA4iRPsK5oTu6SVZfa94A3lhY2SbUOe1
TNM+yF7TIszs5rZIO/tTYprTU4Bpgm4BnulqM3IivWiIPQSi1IzTLirG5pldAOPgwsCAZpUGj1zN
LadgsWjnOYE++9y2TU58zRJgjmwXu7433Thrd7yC6XkY++IW115yl5v0OvbR3AfHJO3VQSKWe82A
HDE6sICk+BD/9AR0mHb6C+Rb5GuuOZrGlhOvYe5pZ3yViA7Zm6PYXplz5rE8m5zu6WF0ouI7MwcD
bZ8QBKMN9FUigOvNxrSzdsC7oghOgKPNXDOYffWsXfrKW0gs0ztqJP8S2kKQb5hXRno3cMhruGGR
v29V7iK6Mru0koexrLv2EI2ZbHZ9W8Z5KGpjONhZoC+Z0Fh3Wo3+U57h7QnyhKsalSrLbTCUy22U
Md65Rx9Ys30qeUxbV96ahNucp0HQ+CpUhffTxJ/4jqhLKIyeERmrPMH92PTCC8ma8I09zcj+Io1m
F+HwhOOxI1h4F1S1+y6IM+pHSMlmu6013POwGXQwQpqwir3bWt3JlxPhBXWX6L2oBSKvcTHkvK3H
Pr4njxT8TAv361WQ2PaSEaT2wR18++yNA9ILYfDLs3EmiK32X/RAXte2liOczN603zwndQH22Wzi
NORHLE/BVOgbbCvjzJRM2xfdYONYW4pVKSe7Rr86daI+YJ3z8Z56s18cOtaBbG/lC6yafLYQ5Mau
4MoRIylNFllOm79t4tHZ1qnHQDrhkICnxQ0aJF6OjsUuzSU0LRLURnCVk22GVmN1q4eFA/yG4/1a
8ol+BsZMMDDZltywb7VtpMRlQug/wj4vPs2tNvdZEMvLiid82XiE4nzsXLe+Jl7SOaBmWp6TgJSt
jRVJ+2NHPNeNP3uufSb2L+2uY10P742lkpusstfoijq4JKQhfuKOIlKqDLgrq24Bvurg2sn1XFy3
sY9+j7aj7W3Q5VgoefuKosobPmYdIyQY+u12TmY4OAkM2VBnplZnyE+DexkX7vLAYuPAIAgQuPqZ
4V+TR1lxAa/t4Lk2+SsxBxE6gR5Q/kYUpfGCR1lf50MgvugxYazjZwjZaBK2QF55vi+FsOpPvcTo
ydqeWiSmcWrxn+3JyFb0fCmNvWa06x3squMxI7RcqG1fMaW56ry5P3roXh/9yCxM7HWaDr7mSbFx
r1Y7ldUA5530fdyb5VEWKdIrq9FvxaSbBz2ih7cUzTfSj4wHm+WspBfVMmTBpcdELw4Ka6fnZXhj
EAAsNp1kdYsGiSn4QPOFBNneOXngL8DmeXqNw0C3ZTayro5d1Nvpg7DLyeHvRukzYRVYWHXiI5Zi
uz/lk0W4CCFtDcvRKMxPOmq8GwZC8r1hDOWtBXRhL9tJPxfx5Ke3KJZLFhQrdiBEOGP1PivK6cjg
bpJbPTYE4DKT2SZpV/s7Y2GeuwWePnqPyHSHL9idLSbdZdmS4mp7HR5DwKiYiWKAFkZZ91soiAig
4xqfMfmgtFKdYWa66izRre4GgiAwUsVDCIWHVcs2TLQULkJk8DkREZNCrBJ2IExBND7k+MzPlmFZ
x1gPyWONwhBFFPSWBkED1XWv30GvXIM5ytpAiQTklSY/z6HBCNWrLp2hkzd9697rwptC6bYvdbyq
y+M1ITqjD1enTnQGXgyPYlL2pynJxClOArBmDm3/fmjmENLo+xy5EYAN77MzpR/62AahnxZ12Edx
CWFHwTwBCT3ZL32eEopVN6zENDlVwNmsBvJzgoIEwGVmYNicRjti4MUgrLa3EoLpQGzWjJ8pZja0
7CcGmRPOYv9TXbc1RmCzN5+TxjeQguG8c45jXvjTNX346lOEioQW/7AmuiQF6TeIUYDT9hkQC2hB
zCozY2cRbMO9UgDunYA/41XxVFjINDvVZKvskizz7nMQJXtngOAbkRz2kQmC9cVPo/5d4UsVTsuM
Iq+VAPkX1yYsBEQR6Fcncq89F5pHFYwV4XVE2RPj3gFAvpyz2jCe7CQFfRWNQ1pvfWY1VYgMEvBk
u6pD4P4SVhrizE9mLGG9NAl/j6dTkxryujXXUVMxSbygtaklLW4Mladgkeqzv57dS7cYuXf8pjiV
Jf75LSvCQEbiJPybZcEAu1mqLrgalya4FL1FoxWoaPKhbJQkcbYzoKUwr6OjC2x4g4pwfs8psc/C
mXF0sNUMfVktGM55h8o1YWv2gvkIxKJiOZQzftgw51O+MjvfkhudS2+NTHQv8hIJB11iHxOya6ln
iig0NBgJrY+qnbtXXffJRVE6fhJWlk8UHJvSdB1zfmYnCTphMFxyIAUALslutEdU2AZWRB82UIiW
0Mz7DhI23MuTg3+P0SiL3X4cu3X3Q2lRsK0KrocAa7lykB5b2wk2BDGWhFKOwVI/Szo8Hq3utD75
hue9ZmOrsyORZO3dkIGJQkBpYXLVKb/yMq29Ob0hGBSnQ6Yw4EiiYd7ofrV3VlO695HqIBFFltuj
Gh0W9KhQl7hPBoe+ei4LjVhaZWHnjyi/+gQNiUFheufEznjWER/PNkpMyAAs484zMsZlRX4nc4OE
AoDwDmqEX77ETlZ/ppdipXgMZ5aLeFyro4xw2OYQ6b54o1CI7udhQk3jN40Sm7rtoepy4ojRp5ap
VzGKz4BrsUDPfRhlSf+cR7bJuZY9+kbXc3Su9DDseAS6z6V2zPsxHxIVmk1Q3BGlBSS3FcGzhXn4
YA1B8FnLQTzNsCbOvuMY72YRkfQGfGe5G+tMv2P9pVyw296yt+CgsgPjPaaZI0HdJ1HFCE7TmTG6
Zo95cW3R9CSz28RxxoXIckTCKfhQO5AQKGPJWI1KWeT2SaC99jeK+QpADar/C9cbOKDXQyJPqcIz
sG9F7qAjSL4Kl5KknQ+RTOL0YiEJ5ozXiH6Qtk3yOdIMf2RIAlbwZaiG8qPqYImvwdqVtVOcpRAw
z2jPmcrj8DwIZC0GeNcusS/Q3yEmklDfsVYt4ziA6qnqwHirO+Ud5wzlPKnoS4HULKnIA8doPXDc
CVEV1v5rO42mf+/U1CUHWMhWYzMENR1MFJF+c/CZqTkGbIHTAPDcRKhTbNm1QVCQ7QIlcJlG6oXp
/mXC6J65vrQHeY0ujIJV1ri3hO88Cvab5QKwfHSXB9QEt4U2V2LgStm1LgmoNqJDQthSsSv9GMSU
kGDpwCwMw4oKQYc4p5sqadv2KllqyqOmTrUdWmZT2tewZqvowjHVkNz4o6fRfKVRNB6x2fch7qbq
DslWCxzLoSYh4FFYZNSCv5V7Ba80PTnkXWWvadx05RGd2Dzvm9yf1ftyIWs1IAMZGfWsneg9kalV
tPGm2PQoknqJU0OlI2ovhl6KMrOb2nRrWnMaJcTOWuK9dAdGTl3fjZq888YKo9SZg0u273Y8YqKG
KYIpvttZjiL3W1iQT5kuO5SB7vSQVH25QmKwp+2TrpE+sFcdZ1c1pltvu5Rm3e/6HMwFaeSDEeKh
cg8zcpjoAuLZhOACzSCR0lUEArNq9dxam7S3xEz2EPbknWG4hXo35ZTbTTvN5VWxdslRLiI+ZCrM
KKy5qEQ1B0d0C+s0yim95JlNylUne+oryhwxjpfDKNHH4shXQ/mUuLOdfTB5huu7GKcAXvVmZU+2
EaoTodzhFvRY8C6juLM3IPEaL1S8HbK3u3RejmaMDAwksI2HwI9o4G4Ww+v3ntW1LpaVzjgzhn8X
ZCTGYdxpYgz4DXuiHTXvDTkFZOCK5TYjojojeFeHXZrj12KexBBvkUN2yCcXcFga6fZsobPAwIhw
C0cAtR4s04yTES0GxKk9dsWPc9xJydAJPzm1/UBucDvoB41cbavdGD+D5RD5NcAJtjejXdzrWLE2
VYHKz/HEE0vVQn8ujHwwIFusyMMH5fl4tlfnkssu1BHDTbrTWBxT1TH2VMMcP6sYUALNPTxiBPrG
5s3sysK6CkQ1xCE/DZPWrgZhhC0OcVwia1rOFiXAqgkjL7dl6SfnsrXUk0IbwOOVNaSCGG51Mojr
3BauF13CX1F6SwwR+TtF7BBEv5RYGJwilvdtWtuHtAFOlFmzWD5Ik4/DHd2OqeWEmY6m7tEOYlj1
PcSvejcu6tSIanqLlYif5zntX2bEvtnBzEzrYpCmd9JIhVHa+0wu4xzLBz7R0hdbrzZFCSPDaYja
bjMDgofWKCUX6ZdrSk8yPbdxHpx9d5nLzZTX9JYqZMktoTN9EJJ+6LZI51NkJUuaiSEctR+xYreB
+21i8N/W3Vwv9P+ZMJ7eoMPo979uXD6keZ7+lBbz/Ue+T+J8aFkArGwHvx1O6X+1LX3/D2EKFwOz
yUR8/fPvTUvL/8O0+AOSsmk0rfO7P+dwlveH8EiFpN35Fb3FXO8/PQG33xrl6pf//tG/aP48iCMN
yUYRT14o02Rb+Ej0f+5ZsreKaqw4mNjoMi+WbiSVs06v7MhqLrxp9FiOFog6FOS7sYmnp3TM44vK
JP29BZcYmmvoCUlK/scsUWYYsUjdVyWK1hoU4VW5WkV/+GS/v4EfX/DP4++/vt51XvVD/98xyDZP
/dk8BmkB/9Ne5Yrsf3QAo1A0dNGsNhCQmUR0+OcLy6+jrn+NHv566V8Gh41rlw07C86hGCQNhtbs
Gp0lhK52qneZNuoQISCpvCbKexxaN9PACYgOLrlpAKy3WUNK+7xUZG8YY7mpg9ZDcJHcWIHFtKnh
03PldFOwT15FvZ63qUekGOnC4qiW9L4Zsl1XpHS2BD2qvjWYzDSFP7zmqTEvIYyj9rZOSrKF+1I/
DFLE6MApJ/ICvlTRgIUvA1FfoYhMrzqaQu8SPfahaTQ1VG+O9HO5tHtkyTtRfZwHmEpMVw5opUHC
BAlHu9EUT/ZYTyeP8IxDIQsUelOcQsTQ9EgChaevtvRrkzoCpQ2pGMxlKIliWO5d4tSH2sqeHDe6
0fN4x+mRfM4xJBf61VZVcO6JXL2Ys+BFLUB3nKBBUmCLcE5c6zJb4quy5OzSoFYK/Tmj1ajTgxwb
2ru+99aTAYCtCRK5FWQXcogQFg3zDXIaZ6/avN9pEcmtkdC0a4ZpwiodUVkU6XWNZpFjqkDIVT8i
4LyIljnCJQ15i8BCeJEghlv6nxFtMCnaPeNbqEVxqfbpAhq+xpeOdw8dVjXNeYjgjMy9DI+eSpue
k40r3o9xF++IdQE5R0NpBi6Q3o06kBc8NZvU0Gf4IEx3fWvYY094xDIx3E0lYIKJSFLMaJpO+dgc
RWI8IiRBlNyhrYUlypm/rpObQMdyN2A1uwySdT6LQQVEZoRpwRWHPk2ik203/ta3SKhsQQJDmXYd
WvZQsgfI3I/GRLBojowQntR2SMrTIjsZFpx2iZLgbp4cukxjg9JV+2hrSHmbzyPmUcJr+/QgQBXb
XvXY59Rs0AIPbesTjO0/CsGGA0mJAxyfpUP1ssGUcXRlP26JqvO2lYf9obAg9Re6CaHLQCcAyuTw
bW4oTw6uQxKrwqMoaRQmTlOEnMIy4mgNfxsVGaPYlvGz5xPaVoz3ZiXEGbgnj9rILGPiALCpmx7R
EUTABxTdRkgQyGEa7Ye8djjxko3HRAVkS66za9cnS2FOPCvsa9qxfQaZajasgzF2B8cCd2C78T2Q
OagKZXAmNvXUlv596jPSaefpsZ9SFPzptu+T64Ei61g7oKyQlU/qeSnaGw8g8taD5J/Q+uAAlqfg
3eHWC/2Wp3S23Rizew5VtKwecRLsrCnYt0n5UZjVrqfUgjBAh5UKBQKvtK+D2U0OJjCWNGvv0jG4
AIBzM3nxRRZV1hUBi4a1oSL39nHkVhBdZa0+MLRy+Nwr8TAphMaMr+/x5Mf7KB2hvAXDxNQG+6ao
OheyzySDtwS01IrmTU/Tohy+qgCAA7NS5NdtQyOb/HYQFRRnEz6JY9ekmJLAr24areKwK3Pnzo+g
kxJyv+C9bPWxwKJAPCU5fwiRn7C2WFtWv/E8i1E/dgFg46W3DXSFhkDVZCpEgV7KUbPyBMkgkyAR
Qq8m+lLfjlo2x7QGd8gIgL9IL5OEA+R2PUJxxmURNPH5orNgRTpu/jhXWc85Cm2+m9vPtC3xeTUe
eN45JpPXQi9hWE13bbX4X4XPQaS3YdxaHTqELEeHAGIiPcXehDDY6MTBiNN05xEdzGKnnNeSkZAX
Lax36APLxacHAREZHaa7HLvRW0Ab1F8gWh1pePUH+OHW1hjy/Ah49p00OntH/vydlxKoZCaRsZ8U
oy3O7MNuNDLzREupugZ5dP+bfeznKeXXbcxH+GOvLBlE7L8Gs8JzHrNKLcRgDlgacHBYzHc0qWl0
Gr3Q6DwjTFszf+iXpj/mldFeR+vTldCaOossas9IzlAFqPrVTbPuDqlFADmlY+WLzaq6drwlIrRE
pFg/i/hI9w2n9zTBcFpmFoZKXHQt4UBeE3+pXM/YMC/FNNuVd7wOA9NcgQPxz1LsbwqGVRDwy679
09v9RcCS2UWB3MQxjyi9o3vV0RueGT6FjHKW7T9f6meB3PdP1lt9jPwDG+T6/3+oTcyRo1ZPL+CY
au9LTxMc77T9HnF0FXZO8/rPF1vxq399Yz9cbVUn/nA1orHKYaqx3jrpcMsgUL7IMgEsNsafzLSD
G+Dm/S0N0+TC760Fty+DPSvHSOe7cX8VZPqY8U2GHPsP8LKmfaY0QIGIB54TWRmmKV8hWEkBhgK6
AASO6haJIb6QfCXcTCa/rQZ+qqRxOa0bdbtu2TZ79z+/z7/7/nzHckyP8w9F7y9DddOwE9PI1xN/
UN9BK3WPJRBTnSbOby5krr/p1zvlxyv9Ugrn/VQleNzkcYi1A70h+GwuauCYbNVbusEfXAsrwuRA
o4ERyjzaQ3X5z+/1Z0Hp1xuIih9xNhGSPl/t+uj+8JVCfXSFwT5ydFsn3uZuRK48NHtKN9e4xf+H
8l+3Rf6b2/bv3vhPl/2lpiYWkMWtHqEF2M7qr3M+ebnJztxB405p515U83QdGYqo3LXKQWqQ/+aN
/+1L4EsOIF0hbMUl/PM7L4Q5qaZMzaNMC2J22RJTR13BH8aw0jsG0A/3xvEF9SaodVb9dv/Pn/zf
PLoEw/7r+r+sEnoMFON7sIt9od9LlU7XfRXJi7J1eYiN+DcqpvWk8MudxjsVDt+xaTn8++d3m4x4
BXsI/EdHklAJ/3LcpCrqvx3Fv/m/b7/9vh+PSn/z5Px0lV/ek5JCDoVT28cSu+SGVCY68lg0+tJt
fvP1/d2V1rciLFrFjvWXha8B0kpcnzgu0Yg6wzdfCjc48dz+5h397W3y44V+WfM4f+geCaDN09l4
n9Oxv8kszz4EdDPwGWv5kAMVSGnAUx63a6FsNX3zG3bO3xyZbahQKDl9ga6Is/vP316UTGPL6E8e
0d40xwVb7SPONvOELVIeGzmBoibxPh5iD4bNTPkWJ+2WuYYABG28GTgxMBsZ7A5UF9U5j8sXYn+K
WzO1nrMOgdA/39nyrzcb9g/mpz5NCV4xNvqfFhXsCXlEDDovLdZnYKP1xkwEGI8F+oprLFdT4JJh
rQUOVzzS8Yg7mkOosSccgfLdqYrdULJ1dEN1okyNdgTHMu7iTKMgNyGkbL80zRifRFtSwkn7bHpD
S0CYx/Fs9t1tY0BLa5aa2qqJIDMVn61UmJt5bMutcAf7Uin1rcT5b+tB/diC+o/D5/r6rfysvqrW
/+xMfROx//mftFy+v7r/lwQHaO0uj+af1dH6Wr6zH9a38H/+9+NbmRb/6/rtk/5RYvf9x743q8Qf
Ejmc51uBs67EP8jG3T/Q/pOcjPXR/66++0/ZOGHIAZE3hJYAcmARYOP6Lhunw+WtwmG0zxjiJEy1
f6ddtd6r/1o4V9uBpJPGPxyuxnLzy6PXtdLXIC27HfMHgJclyjejfV/aMt52jDqNPr+wGVNwKxPD
+8Mn9TerKVr6Xy6ORRD67Qo29le6ofvL4oMCSmQj/eCdSazOMeoRNRMABtuOwn3Ta69HXJMRqsZk
5aAbkeLLNcVHZgLxLmgmkBJJbyv4KBj9rgeC2TfTMjlnpCiYgxzwnG1HkzolnxlCnvJD3c1Y5SOs
bfMR3lMYcXK5owh3SEBbvXE4wR8lEpwt4cL8Qm+pG5pSo3lj12YhQu2qK2asOdpwTui1A/iiwGbT
b5xCyWvPXmgqiBY6QFPK5a6bGSyh1zYePTzTW9evg5tR4j/2sBZgNV61XYYxP2UpUvDWA6NDlNay
SQpXH+h9O+cAMcvBYQk8LTbyTaiqxppRi/UtP9pea116mNxU2BlQ8E5G69Ty3DJwbA62J6NDnDJs
7QwkRltmp/57P7Ix1+VWY92jMYqbrSoDVpze4FNTdODmAbBdvxLt0Owl5V0p4+FzGc3iHZIfxfje
Map5K5iZNdvAGsfXMY7hwDDsLB8qqV50azjQmi1AdlZ/9iv7HFRVc4yzTh2Hzk8P0ATeu0CzruDx
TW5YaHx9hVYauX2e6fSMxWsi8raciHhExcSXlRP6iaPrUODzOlh+zIkya/36ssLWdkqKCanNkIyP
sayzA5IQpMsdMgmlkFIumq9bmbl4K2jd7NyqUdGW4LvpkJPSWtLbu0QGGu9z2o9X0mC6ikGjwmfI
oMkzlH80Ca3ZrT1ohwRkbV7O6ZjAMGIGBRlsjBrsxAVff1cue9o/GN09XIiVYQX7wbbQSvZavZA5
4r+szoirJiMUaoqds2+2cqPW+xxmRrFlfGxfSXKlHgdQHGj3dR9SVaidFJNCSRNwtiBVl6Mi56tH
z1qKYOM4Xf7gx7APwsFxHRMae2CoJMxrWHIbTtfj+8zX0tw3Lnw9PmJRtWEOhoqnxRydfG8vS4m6
Z7TsYU/nYLn2K09+qOyovxeyYlzmgSc5zKuIeyRR5vPC6P/BG1XwtKovKd5WFXi26sFTXdqPMneh
HUz11Hp4tfIARdc01B16EQeMomkY7YEyPYNHKdKY9JQcK/sJk+f4oZmnVJPPYNGS7EwAfzgQ58Pi
QccKHNNnN1/c7IOauuJ2LLM8bGNdPKrUco4gGE6qQvLiF+OXZR0Ll9007vNKyi+oi1Dfw/84zrGT
XhEYlJyWjvraJL4aQ0wrh2s3SJqzcFJmP3oy+yd3tMBsRTI6GbWLENVhVlXh98JzqEoHn26btWFq
KnW1mIBtMFx2LzIq8Jfo0QTkuDhv0TJUez3W6RfLNc3dyAjgvjIG/6EeA/OtjBf31iSE9BAlbNnz
5KsnBAf1oRiUuOzxE5NO6rTPdSblE0Y1+5SQ2rdpmDVFRHAMOcpjnY+HRhFJBUitgOpF9JXZfURs
Bs0/kV1MuFVW+DbJvWk9Qg3pI3hN0SFiZv+FREfXO9o4hJadSfN4OWLpW6B2pdm8w9+79+cEaUzA
6NUnuLWbxDYWLfNxZ5qx95sGVosJwtgbd9o0b6qIfJvt5AWpCI2U1RggC5CFJK9RQnoNBtlQrlQH
7bVecNk3c3mxyNlkVGznzNN9kO2nqPXN944BYkp3y3BqhRe9KGl1AK6MYTTCrKKm30XRwGODKTZ6
Y7iLlC8C2XzGKDs+66wiGSdi/B0xjsyXOxO7OepESbsngvv3VpFtf913ibIuktIPdoNBfAFUAJqD
MR9MNRTGQ0X363MbIbNTFFQ7AK6QtoXWnEtnoAVt6FKhvXLzk7xZLgMYQ5Q5gTzQAUPkrJ0WXV87
Du64hcrWE2iF9wb50diY76ZmkKu+JTdXE29FILtu+3dkeil75+WN/VLajXhtyS3einaxPqa6J/bd
XoIw6BfYsUWsbkakoJ+UXOpr0U5BdpBOLyrssEtE1sKy8i5iBAZb/hqo075F8xU3nnyMQOWhn7F5
6Ikl71sUGB0vAEQRiLQyWZDFjSYYkE2cZ9SYucqbhjXTZr1IFtLSDvBiKnz1saPLreXKZdr7CHEM
GLq1zxFg3XewZ9XPbD0ReaooxfS2nobmieCJ5Zx3WbDnK6vIqPX7vc3E5LJtIjY8RJzBRrRefzHU
A56bIpFGvy3rsrpldgy0xuZxaIzc25r57NyqCL0J9ChP3mQD4eTMlLst3qXqklAHVDaohM4lfc9D
kiNNAv/iZsSrAUsuIB3K5N4wA9NFlbaoFZU0ivVBNygS+s7axSLwP2VzyX2r5zQA/JMH6ks3f9WJ
5UjaRD8Ze/q6VELQp5LX0h7skISW/s7I8Zb37nSbQIO6X/IxfjZ752tcoLeNOoGOmzxuxDpV6WwT
L+guVRInN8oDS8THadhP8LKGj8Oc5jwzKbRQSxDHxinCFQsUACk20na6K39JLoFj7NDWsCHrVh1s
UTdUEFbyOEzZeD0sDT+c2C2pkCRZoX8v5LU9mS5wcc9I76e+FxuUa8RQReSNM/TZDEBGUJ1Df1xx
BtRk+1TEFWws+dEeDCdk1n6TzzHMN7JcNhALuR4/6O6HqPQu+nqsD0BBLKB8TbLHjzyuStvKvx0T
TFobV5myDHNckPTK3YYY9dz3X9nlRiQH3FTUQRRCX8ohWa5x6k0FgYnGcu9aGWhCLSFmoMbiBeEV
K/GmWXS3Ocfr7jONZgLSYBP3H7WfwPcoyYVJNkPXNEcPk8Qlrv8BDoNPbuwW7uXssLQ6ldoEZhmN
pyqFWbIhzYtqLSe/HBnu3J7V3C9rpq2tfEo+h/2w0al+6R1lvYytKIgW8dGirKWKu+ldzZiQA6Gd
7rJWuB+XJvfubNA2z+ZCSblthzRfaQxA28k3C5jSKVE/tYy3gIHhwOz5SIPgtlXNck3q3HDsKs/+
JmkA+p3dAAHwXyeVd4yDTI2GNPfdqTlFU2rnvGiXVzKsFs/tKhhmWOLk3ecgt9KEsCGrxKlPVsWD
Ix1YjlTsaMwIABLOUUx1dwnNL1G7mVP8ZZKVDa3UmMsgrp+G9XtBpB2pBEcMUHAWsZThn7rs2rEY
b6rSJm+pQ+BbwQUYhgUAhTFHN7GY/CrMIL0Af5oXPiCSIlM4MRTEzt6BEfEwdFFn0P/0kLFng2XB
OHTbwd+bZk7RURfBhR48pp5JKSYqYHpzG3O284smykgkCTgV4b4erRcvES6CuCAbLky7k+fSJBR6
YdHJWdJz7wkry1CdJxdzwkakY0vLf8KgFPr4HihZm4l4zaqAoQLthOxeY0H55wnKqN3IvIKYIE4O
A2Z8FxcF30nQXSRzFL0UxZA9d3MBj3lJergWDtkSpwLiOHKo1vgsYP0yCTHpLwh2ldM8oSbZ1n6S
veIhgAiHrqd/4dturkhwJbduKSVjTBbzY6QK67zYmHgCJ+ovyzor0q0TrRoT3vqOaDzI6pNrT2RO
wqkOPaJwFQw2NeuwCVrnEXJYS9TyP5/HfukFAUdzLJovLpZTTqomPq6f+xo4NHpdpHa/i0xRIAKO
P1Rp9cAQ7lUG5QP8JTZWj9kEReZ7lQ3L3T9f/+e2yrfLuwLJBNUdHmux/v8fe7WRssp8NPpdFzE7
MZamuuTDL37TlP56ov3xxLu+SxLYOHEKrkOWzs+XIWhssMbFxhATo3rWAzGoW8+Qhn+0k8UftvlA
YBaj7yr5VLE9WQDj2gITC0L3V3OandNsVPrSbcr+Pk+94Gr9yLYuyhJgXc38imOqAVqMVG+r2Rf7
W5SEdfStufo//ZjfOB6ljRXxh7vqL/0YziBkNNx2b58+q+Snlsy3n/zekrH/AMFmca+5MCaw5tMV
+e7kRwtEMwRTPqb91Z1P3+VftkeUQ65FB+e7X//Plowl/8AgyRgen79tIlq1/p2WzM8zC2zhzPZN
G9uji7QcHgUv4cfnoK/6wO20MxyarA8eRroWN2SLozaQQdp9MIIlP48iaJvfDS3crw/4j48GVFCb
0wniLN64+7Xp9OOVtUJWMDnDcHBtHe3TTjrNW2mN1LjpYNrlRjcmSPMUOelrwZl22U02koCt7xWS
GIZ8FO5BFI1pbRXt13cRsktiSxFabGxi7vs1l4UEU9VEyTYvKfeOo7Ua/HAnkWNvjj3Wr6b25w9y
bDeyn7vqYNFX+7/sncly40qapd+l9zADHIMDi96QBGdKFDWEpA1MCkVgdMyDA09fH7N6cTvLrOoF
KhdpGddSNyJIwIfzn/OdD0W+5WuuRPCmTIrjQrKN49NMVKfe0N+cntKkQJPx64gq0tHCMlM6Mt26
FvkJX6mTQ4naboq387TgclzKb5SIddJDUlkqOrC6qPo9Fq11hhiWPRG/lL+4dzY7BFvAMqqGCZ3g
QavWsGGiV2MsqP5eYqM6zFA+12U0/5EVaCACRFvABOLQC6qAuDpe/WSQ21Er+OJgAtcgyt/SVJH6
qTV0uon9Eas92Txxm1VTrt2suO+w1UCthu08ljW1O5ogCBPnGLPQwA+2lNbS8VQgknEL8Oo2Q1UQ
X0gR3GsDhxttt+mSosBd09IkXmzJt46rJsL639gg5yhuWnfuUvB/qqa1AHr5OLVDc+ZQ0R+WqL3D
ALphi29D4Yh1BtiIJqtY3OHxnFIZ5kBAN2AH+13vxjiszM7aOqntHhxkvjsirQkplBuOkdnd7USJ
oB1EE0d0S7HPo2zYQniFhqhywrpuEdEPO6e7ZWqNcMTQjZnZiotDWRrOT22N8X5wMJpKwzMelgyp
3Kqa9DYvRZdvSrhum7gb0mwFdSwBY5+ZdkZ+IVE0sYNRYX7uY3gPJ9vpvkiy5dW6pmHIWAOwkh/x
4PgXMgzWN2dG9dPLOZPkUGrXXhHxH25xlZ9NbVQFAzszfchE0Bx6zoux6RhH+DT1MVlU9Utx0+Cz
zlqASObSJ0vYuhMleF2QGDSZmJXnQYf3qqsCKXoHkbr31GuVk3ZRwn2gyIOuJqa+MGc6OPgaBqtC
n0qAzLtG22wMPEubxisXEQKa4yS/SM+/mK1NSIjUyPgkIMltnTiZ42Mc1+SbGq5WH13vwzcCpU2e
Rtq4ORpCl7d58s3DvaCrXHucSTk/VeKQW0hZ5Af9eM+dyXmp2pY8KRV06cyHeY8X2zMhJS6cNZwk
VY1vAbG8ZEUBBgksT4Nojw2nnULfneLmOE+99adqahQfW1lvuU1r5a5XloMvASDhFvYVwFe7ayAv
rJbZNW6+109bL2i4M3bUveNpFnQ3lSQWipVdgN8ZBPlZ+udA4tQmmhb/sYHlpvI2LKRE+fPhHisW
4zFy5h8vzr87lZwtvNa1aTjbYSaFo0ba7scksB89J6NGziHB0ufAkWYvPwd9mq8g3yGsmjUWhsXo
91ndPJTe0l2bzPzh+u6t2qoFA9djvjABjVxKKfOtiPkbyVnV21jJ9IrdpN9ppMPTsGgR9pOuvhev
Hbcz9ucHc87iFEdbNJ2jLtd/lcIBssK7n54weCGaZpmPeWkpEagxprvWN7Vi6bEQQ3EKpMSRpDTy
ZGf19saCI+X9aarZgpYhARmvfdpaeS+N917F4K+7Dlqs5b7CcJLbrhyHp4CzULNK0si/W5bH4zIs
f2qb7gBayB3n7u6PNgHFkpfRdriD54tN1hVa+qTilHNgoq6GaUXwKewB8iBo3hsgitx+GQ2UtZU5
5/0hj7nR9oYaHrqJWUGYkFFbYWubH/2WFoe5rwQwVVtLniyuBawW8beP5rwxStff2z7zMBIf5hom
FZ+GFuLVL0hVYs8m/axR4tDMCOBNOU3NZFCnONoPBdUeQKeP+OXlpRZeAtHT/cvulD4QPql3RdvQ
EeHxpHQHYB16zbgMdx68ZVIIaYe5ZmPMTfuD35NsOPRP8wzSvYvIP2R9FyYt/MyV747xRSfjLZ3j
/Be0rjwspO3/MRNr2FFPpsk48MLsXK42476uqU8Jx3H0HxCC1Jvke1qP2sKnWgBzGkbPuXa6ib5n
SMnOc9coltl+KRMaO3pUX6YVXpvhhODQiNkpbkMk6oWxw2KDKDC/a8Q7MF4gowphjSeaeze6Ld8N
kqZqneiO8lbUHFvibGccs0vV3YaEZ9En/9mk/cvE3TxZRVbm0G4vCcPPXgt/ccTrOvvlU2QjkSZo
KRu8A8aV3uroQRuY3nP089R3aH5qU1Lb9xxyExPPiw+K5EI4+U5LrTs7k9uO+BpT6g1lcglG86eR
GvurcA5Th02Mcep8SJcARDUxgb3BgIJSEJIPVFeca+C2yFCtu/NHjs9RLKLNksR8yYl2Tpkbv8U2
YmPTTzwA0cTyTBBqNTEDAlhqLMlN6Ro5M0u3cF9CjC3Wtp8HcU6gz20Ko7dIfMv0R8cgsaNh7C+0
HYLpNCyxqrSGytaRUYFs3+5qOdcbvqEp5CxICRuWSByey2tUjHyQdM+FyuODLZoyulT+CB+xq19p
UQCnVpXtvg9c+EvL3a7rtf2uwqOxYwXysTvWYCHy1kNjFPnGJcG0Z/AB9y6DYm3MvL5KOI+a792c
CrI7oh1puTVyKMY5tsRdC96SmXCLykI1IJXEg+7gyNy/VHpP3S2J0+7qpXUQZowwCJyW0fQBYqO4
yX7BbRYU+d9Oux55DGUdrDGYfmV1QZsJfUbjdnLNCuAC8ZFNLM3or5ksw95z7z2/fSHqDdtstEPU
dlPisVZyjQ3AS+s8Hs2jh6Ntp0VmfwVW25xHU+hHJkz4MIy6DFI+b+EdqaxH4RlHvMlwM9PnOLDc
k+mP1gtJvOhP0aGir+rSp/CkhTHEwmRFh6w33WPMR021ic6osLKN9HgfkKQrVLMx3lWmn+8Uo803
GDfBimwP9Vxq1sE6EUX8M+SlORI9CWTFl1CqK5KU8YKlMNunyb0YV2fLrjTn8d1xe3UaGvCIpH28
5GHGNLsFIx0ADDJNSqYBxy4veTbPf4bMU7ymfp7fWrAVtyCp6oYeF49BjKLDdOJov82ivHvzISo9
RElZUqtpmbuZ1C3UcmroSce0XvyeOo2zUcosTnS16pdxUs5+LNPxyQiQC3rhRVcbWtGFlJ91At0q
3w0SrlggmurddqIDJhTswH1MGUjmMXCMjSVkFjd6PGeO4uSekGNnxbNWkFFSwJZUR2jZtruK9md7
NUUwGiU9ENRMdtosaFoBubyi2UQ9RIFMdkEBL0tgUV8LNfc3rzeWAxL/HQ5UWq8kzMZ8VbU9onM0
eXG4GODArmwR7G/QMMeZBQwNVnXMV4ui60gBlsHWs0sGZ57TPAy5k1ECEnxlaW3hHbVy1ply3gkg
X1sYHMkPhxZ6Kb36Tq6Hh0gDlp7LnXKn9lA3Y/fBS7vcDHjudC3pEnIgv4lvmCLMpJ+H1LLGIArs
+FrpVjxMnTnqr8oGp/XE+Kkpng0QmBInxZJF3ES44K0jEPrTCmq1jtaOGMk8yYE56crzR6z0gCFv
ypniF11b6d8FvOQOEzFx5GVy4t3Qmt1TPQvrY6gC52XQEw6zuRXB+7DEwRJmKYpKrIzkR09edjQ8
x/5qHNHD3moolFxNtadvJgfUP61dLcd4qsjdqVQ3t7m1WCsWxG8ObJ3Fqub2TbxrdM6S3Xb2gESm
zK88kg6xANNrX3yku/4hqhrHDpcMrSu8o6XCWJGTHe05s9a+S6XXJlAxYf10sOb0UFs8hLShG1HG
ub1r8TbNHvzcnLfXmTPf2lTsh6fKygLq1u2mJqQsk2QzGXASiFBIi/ddCppAxjo+NNVgfxTLRDm1
FdRvdSBou+JKtG6curm1rvOUGiQhdNFt6s73T/0c26D6Gf4XgWd+AcGePuMyyCh8c9O3bBmNd6uu
XD/0gtn58NJZH8d+AgQX+NWjWGzvKXZ8P15ZsY72TlaEzQx8jBN1ckYQnfYNvZv7gY/wa5TxiJvA
8K5OUrdbZUCWJFL2mMpsPvYe5FGEoexWOoZzCXp7yFdu0JvWuqmxUWvwZfVKFgSEq3ZpWXFkdIkT
/3OIkx+wCvoJs0IEN6BpFau1ABBM9jD4O/i1XCc0EWwdQXvQOInkrfWD4deU8eYURkllUxHHm0h7
9gWmWHVMITs/5ZXzN3ZICWC9Cm7UZJNeVTiCdJrWfxwmRuygk9hj8PdeljHoj0tsmqG19NNbbtkZ
rqKcHqLIza4VpqVwbpuuDJVV92cdORMGgrg+eLFKnkYEgI1dp9geGHLXV9CqxXczC+cJFHO/nRfy
5J1ftY80HOeHSja/BpNCvzt4b+Z4ANM61BWEhHaaxZbepYWZHZ1mlh5orCtszkB9Jt7HpBIXhOT8
RAlx8J7KJvqMKKLaEQDvDmyr4w2hev5MOYs9lH0MLxkn32Vgkv7cc8rLKU41ne0C3+Rok8e4RBCS
X8eO9V7W1fCZpm0ZRkuffs1MwF0UVa7UFjzziy+5rCGi83al7CqbBOILbFv2FH9yx3U2c8eyo3y7
1El2KQm+vBWQ4Y4UCmRvRsVz1SWe4iYIndav7wmVxLauElvNMZLjtKFJonjRcy0uiaHKv86kEaTJ
rAuwIVn/QKG1GKhLiOwfP6Z/aU2fSHsy4w4FfQGSsTd40CxqfkeA1X2fAz0ibEMFkOHUv3pdNwH3
Lm095+5cv8iW1owMGLJeyX8BFHTQlO9Mh6OvqTfvTjjiuNmpg7RzRXeO35Z/4Rdg8INigKXlUH2Z
w1aJ+4n7FfEf+3v0StorhFrWuZTVF76XegPmV/6qPEQaV/XVOeakBpuAtYM/UMagpwQ0ko7SuVHL
bIWW10KhcMcOOEA3XpZ87L8GNYwn606a6IQfhV1FdSO2QjgUdyJFRyPqqorT+r2VWFHjXBk3t8hd
RjhmtLLkumeJxytcVeUP3EZPPxBDT9y94S2AMkh2zqthiq03DAEQMepcp39HkxIQkAlzOGeMQVfR
QsJmVZUUOuXcITcxGeg9GHWgIPzlY84E/6JuiKRz1JZTQHueqZ37EEFqvcis5AFKyYcg/3TVba78
TiMExeWbo5q/3b+YHo2cy6+F3PZfSjaTQ+IaLENMGTaJaqhYHw06PGGD5DHCllXlq0HOkGFcGIls
zeup7+31dIeLcBh7Y5GpjnPbPZvRJHb0YhmnOANGAqSPGBwNHBvDq875UEec0v1bn3bOI7YFdTZj
zP5MDe+UEx3lzCpKaHwOhLJUzzwOkI7c46LaoSKOZN+3KbXNK+bbAa5CtqqON81YTnqY/Usaz8kG
0aPdWUFkfic8Pt81E4EF40Gl+PmiOXmJ6V5GblBbr7D7WzbLK1EQa8fePN3yyCiBZ1h2CzDDJdtm
BCT6EaUeXWE+3jWhD9OLYHipesL0nhtl9sjJ7s61Zr2iPMiHjT91bgJyKXGYz2ZcPMm9Lw7629Jv
bNo/3sxCFt4qmFrviaNB4cC7z6NHkaVQrifZ7XvAwesMnMnGBn5Go9DMe1nQ8dMXjAS3/dLneMOG
qj05LVri2hkE+M94FFQH1N1HNtvmBZpJTqNXQgioc0b3yU6H5gIcFEwUoNBrAtj3YtYGrK4oqORp
gGK3B3SYHQUotROEq/qUOql/ozmx3pZY0eONKHlP527sHxHXuj7Er8yRxpck4hsMChOlE3VGTev8
O6BGbgOKh27tWJg/xhLnhzFaomePlWnlyYERX1MvdB0uPh2l2UCzl2suj/eEzS4RsmpwlCn/ovO+
floMbfLoNdhUE4OMkVdNy5ceC3ms3Tp79dyGVVBXHWUCtkcOEvEKU75RY0FwTfHmJTO1YqY5cuaS
zt7u2Mz6CpSPZGxt5wAoWmG8+v3IlGqGXG/NCq+PSQYvzHShnySVYutm9o1DX3j10aiASTNGaT5N
PMYbg3zsplNEH5ag23Nd31HL0DyOzNq3bQ4gyFo0Gym/dA+9A+ih0HLaEpgkv18mWT3D08br7dgJ
73jFXBi33RzthrxpLTYeMT5YRdC9wcSx3oiOxJjP5ixZoVwxth29jARSAVkE20Zav9D1o2iWdTs9
bxZJXdPWKNDyTmOSCCTZuhI8t4gfYHzy2PhFUKk7+iawHEgziAPrJMnG2zInbXqqpJc+J3IBIVgE
BmLvgmFr2mRNOvzNpFp2yzB5n7lYvJuvg8raSsaUNABlHtQO165Yt7ImCVpalTwBTQhD8o0uFI7I
U5BSQ5nTlf5rcOzsezRM6tUDfzKdg75n048LUv9L6izle2MDHzeysnnUTNip+3Wb7omwP1gVMQv/
Wk8IcfZ4r5DI+w/Xgpwe+SB8LSsIPo3KTsCnEzpObWkfO1+ot6y7W0dKXzdbaFAEXUurQEjpD3wK
NFwycH3w0ntS1iVg8tz3o96YtL+/IF+6R78R8mrPYMU22eTX5xh0R0f61vZ/UA08FyCrgOZitowO
DK0NByzgRK0XjMZlTa5Uv6e+xwaBhDpfeuXIcEie0loOwyYuveAl76PyHIModHKvzanslPpCJcOs
9x3bjFqlzHK/mdESkUpmPWAZBc84rlCd3Scg3LZeYV8qAsDzM/AWMLYCbHDllzmOpiqjXYpa+cIJ
+id7FssvhPPpyfCGEu+UVexSvJK7vqvtVzvP9SOjcCdMfTp8tlUq5k0H/+SRSrqZe/nke599nScf
qfaKEx0V47U1RN4gQVqJc2p8zdTFsu7Q/gSGNMWvnLLWvTTG9xlwC/I/h+tt4uoMEAslpzpoMUxI
Jw/Kdc4H8VRRxWRgBxLxT2Ql+HNSx7Ke4+hujkmVqZ6zVAKVNSIu0IG3uGynnbvGGcdFSivbfWgr
q7th1jNvYrLLx9lwywxiRNp8LKDCHrwla7jLN753MemNQcYp7xWkad9Yr14SiFMKCiFeqyZlFN4N
6J8YRbCQZLMR/U5ztXzVoPOdcEo4sK1Gs7nTgJakxHFlc41b2rH4xdNGkLYsUnYCVE/92NFJ8JsR
8X2B4yVyGcr+wk8rDrbVLxdTlPKYJJG5ixvVnVjb2YC6wPzpnKFNKCdl58PFZLx6Rlo/YXqWRw3T
8exM/UhUNxn+doOT7jwe24bMxT1O3vRa//Ey6jTaYthwhyiyde8RwCudRR6Jo6jNKKvi2cGGdTQE
iLwln4efMru3pCzgSHZ1YZb7zJG63GDza76sGvpeCJa7unFFQv2uy+41p6HqCR9NgatEymfqF/iv
lnWoi8fmPe6JBbSYoRh3pLIzaMg2p3DgM3zGTdb/ZgdSgAzlFLwYi2VTFqZakYZVl1wHJbsbDg+X
6QFrS7lyBgdrrtn3V2XL4lRb/BC1DCQ8KKK8erpETTBnNXwSIIVeYlqjuPgDtONIcisB+TkVN4wW
VFklQSbq5yiqlifwGHwjHG6g7KXeE8Ot8kAAKbl1guZPkWt6LUZ6t1qnolWntahWSuh3U+PsHfmx
+JG32/jWcJbW/PI9icY8tNIKrEew+A+DXJbrrNVPY9HhkQ9YbaibWossmC9ePyuqFuxp11aSRusk
eJ6hHoW5V7jsjEiXh74z8WbZE6n9TJjeC5YlzhWe5OWZ74ylgvcap3Q3bUeur0xoBhQOI1XRoefY
/imTyrtGpgkWwbF1e3M40HMTKFxjXPmAWFdE4OtjOroUkGBM76CM6PbMdPV31eYiX9W0yD0msZCX
yaucJ42c8VlCcgepDUGr57rL+CYZeJom6ldYVaNrlZbUfZloCnk7iL91GYEA7cj9EmutOiNdI7u3
NLW506zWLkeE02DI8pcNL5tDZ8CRJbmX/lliAtfCtIW4uVW/MU/tD4rPN0wawOM6af0NsUs79PG8
VTvTdh1205iyq7Tv1adnR92F2eEQFt7s/8Wt150mIy/Qgi3/w8SU067moaDyBzoNVp7I5SArM+ZW
9jJwgxFWMp06gaNXqAYzDtMc5N7a/apd+p5oLuoNumTxADpoJClGU7LNvXZZ5ALZ1Nj/u+TZLZn5
YFefXlKpnZ9qmvV3yrH1BWLh0JJA1vf1P7rbMYKMHuEF3OZnkzO/vLvswdmw5nHDU9zx8BmzGI+D
L5nD5L3NRpP3yWUyTPO7sF1fhVNNsJbhCxvXXAbeIYJHdeIvRaiVPVivk9oeD7OLRx5vKh7mtnNr
B3yBKGtAVcX8q/FzwdwmCbZC1Oz5ZUPxEyyxKlpX0b25tZfpchlSkuQcUQkhysDrjrHuMG+5+Sx/
Q+ZL0fJMJn5YmCp2K0p2oS9Ywew+kOWDNYPQRvYgS9jFVvCH76Beb7Cbc6A1v02eOzHmoqqikwze
7msxtsxRRJmDY5W6WvWU9x4Q2ZXcuG13/wcTL90qGlLxyszWLnDfCSzuqnTdH/xs5UPNBJWMqODs
UrBdriKXrf3Qm9ScbPCj63f0ZhG2eWa8wHkAHuyTiqCwTPdrh/lgOFF7t6HNxyR5OIqf3Knum1gB
YSeix2/tWMMYbV1cBOsAcfi0KNM6QiPQDzjdAIpZd5FcJRWkNiybPrFk3qxRhEY2PTkGyig2aW7X
3fvAIfw4RyWGQoDRcKmsbjPNzfjHqt3sMnCceBD31ZkuFUiH0izPxlgLqp34X8COSELAHzXfTSxi
Dx3BhgtVcFSv92birxvw0nT/uv17MtTLUzuO5bkCU8IYnTweBVXqUFjS/E39O2iy2m/PaiAtFy1N
1q7rdEo3AHmX37CVkj1+OUktPYVtnNeRiauB+vB/GV7+1xv0P3iDLM8C7AFy53/0B33lINF//ukO
+sfP/j+HkAXInDwi/0YsQia+n384hFyC0+K/EIZsOnk9Qoz3iJdFautuVOpAXCT/9/8AH7qnG70A
GL75n7yifyMK/XeEIXrHcQD9fz4d6OrWfRzq4ZoLHPPfjHqYeevWtT0UgswFi85FeKL10IWJF0TS
/ermSDxZBItXMKyxeaIQ67WZz57Y4ofoGfNI8i+dneJ1Y53CmdGwur3S+74pEebWjLfdTeI1xUFC
rP5OcKYfWJpsPJ59zPaDhI+syBiIfXJW/t0AlJq3qLDsbYkJ/VHYwMGLxmGUXg78KTwsu0zCBh2a
+bQ3yrr9E7cj5E2kK8APiiFmEVj+g9kP6TmmBjScucdz8B+arRJ2Ejq9SsOOOvMT9JFgHSQLriEr
M3ZJZgc/GYM+tXKx4m+tLnJ21TyYz3JJ08e8xsjDNyM3yta5XDn9tBwNYqEbk1vyVuAExXJfcP1k
x2y/CqLU2ObjAjSj3+B3iseZ5EXi4Cy23MF/4vQXb7ymrq5ApOtvUxXNA8WgZ2fhMA8kaaEgdwWz
cb/MxXkc5Yl6zafEGLCmOMNVlvnF4JvbsGv1AKPxvkAroak00/0WKZqitthQ9aX2NRQB1AzvpXel
hzMdwrS5sZz0CT7Aqc1hp9SI+5uoZARAyZPPRQBvMRAjdC/uMoOovjA0zpe5baNPujNc6iL9+rp0
1lCtAQJ50Hkg8bTZ3O21Z5jMtxF1cLzbmPl9TpcrEVj5wVNa7kdKPfdFPIyvIx2TFtAgNweItnDV
tw0LmjyX+ko0xu/O7qP1kLtgaHjS6NUsJ/lr4uZ6wlg6rVScoGRw0ZjDyFHpT+pNDDl5KvfMznDk
Vm5S7szKLT9H8tBUXfqEl8gHfrd19YGlRX4EwSJ3UpX5TeXOeEW0Qa9MJ4q4ENLOZdrIc1ZAjm0s
pnBsb+eo0jGTSF1u28Y29oE5UeGGUPYkudKn6OcMcrkn8kS73PqpOB3IQrH2FxqG0n3modeWVIS/
lraaV2Aa5VuP9x57G2XtB+xI87NOY32gTNS6Ctg7TsiAd/ziODGBIAZnbi9gPqG29J90eeD9AM+3
Zxprv3SmjwBJyd/0CDWz/Sy8qGnXebagwIzacJuHAA+MhsmijHvLiezQeXMjzO0JPSTi5rwnmql3
5cIIaV263nQdPU+9OYAHcAcZfBUNA+Mk7Dh5OvTp2tVp4fqxtuEkHmUmotBIiTqwXFCdCjkHm1Pi
ojAvDmkrxLHz6AXmVVsk8FZk4+ZnMLHW0cl7uFROY1W/zUDEj5DHE7D8Via2I2OFMNWSYyHYCeOk
Itj/68maKovfFIWP+Ux5idD9rzjthrCPdBmixRUbiwaCvQQq2ex6LLRcw7kbYOKqz8R2gNHUvY5W
6An21nfhl3N2L9KzyCKxxf3ina2k0yez7ROOsKI/U2QwXRJVqE84R9PCmaca7bWYX+vI4Vzk1nb0
YrVKgPFZmNtTSkyfdNNy1qz1JqXAZZMWVrqTqcW7NU8qB9ZSTE/+YOmn2XWnnhcOAHuNLWfDkhpa
st8bjdnuJcjVM3NTcx/k7njkqt5cLS9Q19SV7lvDnPEN9GL1Z7JrUqCLrsQ+WnzjWWJReBy5Kb1h
saEA2Kqn7NTD4lmlvcxOrhnwSN+TbWWOf6eypvrNrYjcUbPcvqWYNXgoGLZAnC+W0LZmb5vR/74T
WZ5g10gmaD5xx8St5bBoIDY+OxL9M0l8CgMhqcwHHGn2OVbpspuVh/ci6OGLox5sYiiKh6wdgvfS
aOW26cRwa+gSuPLL6ID0Id/TyVI7FbfJtkfZfBBeNzyMXlF+z7Ift44l1CeD/uAzwIl5Hbwx3Qlt
pICjc8HT7vWhgsPtUURKpLPNR6S+Rik8SEWeHPO5GCCMOc2drdgenMVS1xoy3DrL09+i1f4as86R
5BlrPLuaiqrP2l5gOM6DvMWgUGOl54OfyPiFZNj4p+zMaQMYQO/6dioLprqisUJvXtQdIZ+A22md
adoas33PZ7Z2fa4l6aTFMbkfDoyRCx/8XITKsHczJkeKw7pjv7dze2SAYlysatyr2CdckOIYMtp2
z1IdIoWWa5WpZh/UinkqSce1pQu6CDHbMUzEom4Xx5yy57vS0yusIKTP1iKhriun9OKQDAiG69iK
y7ClInCVtO2neVeax4ER3NqfbE1M2XSn57Zb5g0priUUzYRVNFDjDSqSSxAvroI9BsMZvC2wGgKI
wWrKbhK726rAI3Q1O/azerDzfRSI+rvxiewxcrJC8AbuC3IRwoaunUuCuLWZq6jeWF05n7jp73p7
WfYe7phdybAbi3z0gzWQfy2RPY0QT9VzyKdi7PsKoQ85n6hydAgsp1prx0DRdHM4tFllPjvz2KEk
47p6TGQ5U7DuuwN3o8R0Nl6pra3iogL41DT+6qj1jpao2jfej+Ys/XrY20j6bDND9aNA2O19URNY
EvXyBS4PRTEpr1Fu3cVUKljjUUXPfAGKz1RQ19Dkrf/FGBMVuWuSBwbINC8BX8dlqi3MhEt1LezS
PHdYeN+n0RzDMYlrc20a41hvJwE5C961NlmczOCvMmybWmAj2E5cyZpVa7d3m5M/pSFVGJ6z88jZ
HkqnNG4yzuM0xN807kt9H5RyJfZouqHt4Mb5Ii0vBVXTycZQRZKsWAbWyYHx/+JjwGqy6ZGLX3uc
grZ4ivBP/1GsODOJMAKJhW78VWd76autFJ26HHcxuVrWSyfHYqtFueDIzqW9V1GSbm2wH2TCUjO0
A5MoPBDyvamgsQ9yqm9kYR8NWORlba/4DbtDW+mK7CzeD5/y6FXP0WLdYa5bt92kf6ZU679TLX66
1G0/ZTF+eTWw6pVLmcYjEzwPkX8g7C3TlNmePZ0lbbEcVs2RVIxoN1XEQEZ2CUUJuOSQPgb7aDf+
i1gmhaYw5aEYDJ/8ftltko4RYlEDSnMLt9wmuIJPWVlOj70VGbuomoxnjHj9bnItDztH6V28bI5+
YBPbW97ReFcmi83XMKiX1K28S2r78ZVyZb0jKNJvjUxZEK8L7zkmM3W2S7bOdSYWGuCdngYDwN/x
cTbkuO1kHx9aLZtv+nN06Bt1dIXzTpx0qkiNs0SB+Mrch6Ei9mcUkR3GjcGwH+98up58gpEoodoN
gdRTiZCPRrWmFF2G6JnJNutlxCCMeMxBBZVzkrgqMVtrUDTas55Jxd45bMzkBkNEe5cY1S6fJ+ut
RzIH59lRP+KN0yEtouoqp2K2VoOHykgPspG+u2nb75sprwmA27ASRRo/OinuNR90wRsbHW5rryXu
RYxOhM7k58fUUhDHon5gaanLv+jj/sXr3OJ1zEu1QyA1wwbiy36hdxfY3Oxs4Rubh3KsLajmUcBW
g7uK0orc3jAi1+fO7J9cs9tyTiXMJ5cs9Iv2lxFVm2ZyQAHOxkc5Yg0F/O++2jRSrDz/XsJUcWmp
PdlB1zc1wywklzZC/1xpJ0Uj7Wid8AYFcZEHgyCb6gEcwkP3XkxncTekEiL+BlquyBxFx3/cLK//
eR/7Jy1IOP8lyfFv97Q7I+kfiSbDB6RM7J16VsjiK8N2c0wCAapz4KdbAcH+nnI2XptA6Befecv7
7I/1o0iW+OTPovmAKJiFDuMH6vVcEe+S/2DuzJbjRrJs+yv3ByADHHAH8BpzBEdxll5glEhhnhwz
vv4uUFnVEjOvsrvTbrdoVi/FKgUDg7ufc/Zeu2P0D1Bw3oFjoBHnpjSzSLm6Lmj0IPQmnQHzMXfA
XPsORwkjEPGTo5g9cagp+nUg2mJPl8LZOvSEPLyXX9GnhxvbGMsrA/f0IdfqAaOpdTTaSm6D2ree
RNe5Z60laTvVfrlx+duBd0kE7Fma7jJpa7qytTcfdeS6nzmph3uJeovh4/Bc9vIaU9mtwwllNaVM
UXDjTBs5RxNqk+I8iNP5PO7x+8rUy8jVszRc15RZm9plo2ZEZYbAs0SLTZp5XQg4fso5FGL8s8pH
bI+Z2FSxx+yOMOD+PHDd6RjVnHZXbSjUx7Js+qsGyQMoQJaDiylKxavszPilQmm4qRzD3cISFTcl
XXt/ZaDXmANlm9ty6tWZ03bGQYo02DTJXDIZhVE5b5Hzja99Q+crgu9adBI1j86Z1411tutDaie1
GAlsAh4ugkF6/abOdUsGjYR+SJBOs8UNGF/NacEOHRVoR6hfr2NTB0xSxz6+4UX3j6M/DkcSQphL
mJywLebJ36qo5SiYD8N4B6peGmtyXiCAenVBxqdnGeW5WM7Z/duRO3s7fovlJM4uzKE8qYZmy4UU
O5NaHhz6EEVX9nKSp6PI2uQt53vr7aRvJtihu+X8Pxhee+4vNUG6VAfABuLLLkPNuzhCvasmGdDk
ox64y5cCQ7/VGoqTGYvRUoLYb9VItxQm+VKiIK+nWgmWwmXQ0ENyNYi1F8Fs3doARLZhxCzQfyt5
vLfyx3I1EJEWDTHmIUVrUEt/OzEh54anPLh+iucnhHT3XBV4CgBfAq0t+vbaGXWynzzMfixi1FvM
0m8r7cAdMaobQ8TxgTlQeW5D673JO8shf4mTsjGhoodqHs+Qmouame8SHUPKjlp1Cc7byOMYtvK4
D+soNK1HUUu57nDFXDN6dR9q7gFj6qVkTJfikfY0dWSa6PQiSkkyXopMp1hQGG+Vp3qrQv2lIK0s
O93XS5GKogqOBFlj5zUVLNJJgPFLUZsv5S1/5FLoUvLSplYP2VIGq6Ug9pbSWBqhB62l/gT8Iv2i
lgK6W0rpeSmqi6W89t4q7XkpuqOl/PaXQpyod2rybCnPicAj7W4p2duleB+XMr59q+j1UtwXS5k/
LwV/wiKdBy2/Rc2KL+ytM5AuTQL05u5BLo0D0Xb+5tcrqrVw8/7c+OJsiDFOuK58ZxH1dRNOzjh5
exr8t/OT/VQ/G0/1zXDZfERgVFyBcf/1J75DVGPGs/FGOMRrO47Pm++++8RFx5rDxw72vfKCL1kJ
3HGtycG4RGs0C4A45YJWrlu1tsI0+mLJGTaXE6TfZkuO9gokfbArkoHRHYrjFnl7YLMliRKF/36W
gfHYtJW6U/DJU4jb5YBgwVl0q21KFOhYl/W5nev0hAtoPLIx87rRHVgp17vpxtnb95ymqJ3zZJc5
Vk367VCfeSBzP5PKjjZ4CLJjX0tv306ZASd2wAreFil6PkScYsnAOOs5391GTICfkT9AWSE7DonC
GOsHB6U1r2Musse/uaiLg/Gn2whJwncstXDaiR713gHUGnhU1Hq1sZ9azzkVaXxsBUnlcjL8rRCU
W8K35bXpMBZn+AHcVsad3PfCtT41XhQVa4Z94cvUd8Mpz5zpzPCs5tqjKfvE+a58sNEVdIyjt53p
zxVn4OFG5y2smdyoUl7NxO5XkzulB7OldwBSJLHcjQoNF31DWJRb4tSck+0Lkm49AgSf9dwhocpb
xRh6XvYjJnxsTcnbNjW/bVnO2/YVLTuZv+xpbxfsf6ylv3zQ70ZWUzSwf3hs/uTkfXxt2v+zei3C
5+zHTr39/f/3vUvvmx9M+uyYxV1e0B/Rap4kW9u3lSd9y17gary3/0oCcD/gmXTBnbmgx5gD8qt/
9ektcrwxBrMluG8Jzf8lH+9yuvvxKafdz0NCoD1hAK7LY/7z6c91jLDOMNPtddSlu5pdddWHKt7I
OPWQl0/HHy7PXxw3/7Q48nmOZXEKdbkiPl/k588jyiigdvNRMpM7sg9FmryiDq4/9hbNhnFCoZoH
9BdZrX2zwYLQY5ag6dc9IF7M1kz+bHQIJApu/ubvej+tWP4u4eHrJxUBBp77zs+86NFYMHNvT3vg
c8spngA95PTuLNkjnBNtXWD2yIMBaGfjJpoupO7MvzmLL8v0u3vBVAZ5oQl+ycZG+PO1QUSmgjHp
vH2Fln6PLyM4eSgM7n79Vf/ijjt8VWQftg9Yz3933ne5yIxmE29vl9DX0+HRw4l8GGLqxHoAz//r
T/uL7ySZA9nccSmAI797vrTQljkmnr/3C1ftRm9haneE/Pz6U5ZZ0rsrRwwZiEA6FzzD4t1TJeiZ
0EwKOF5EOV+DqnJVZN1Nn8dff/1Bf3Hx2NiVRRixKzHmv/sgacxc0eXxDWL0mrmRfBviGU+NXVzb
Sfo3+/pffph6yzx2wMWa7z5s7JyydBvH3Ze2g+kQGsYq6hk25zP26jFRh19/t7dM+vdXUVicBB1W
BHCH7+5VTI971m7o7onrSVe6J0FzcAPzJoP5cyRGJ91UyJt3EbqAw1wm5c4y8+AL2lriawvcH4i1
9d4u8n4Db40gOFPi/1e2R5Y6dcU1ba682nhRgVMZLhbTaqqkdkW8MaSfEiTKumpnPA0yUf3KTNRH
nef6b/Ad1l+850BRFekaSKz//DwOZPcNcordfVhE4phIwztOvSRqp5f3xlQQCBU0x0KH31w7qpib
p+JuCB3vby71Xz2vvusIetxAXHB8/fymM9NyChlk/j5jHnOkC3BZmIqsWxM58K9v6p8/yYdfibrM
sz1Q8+/vKQ3jZsA84O3dIM7XY+fRuyzzz02E9+jXn2Qp+88P7ILnhBaKpYHUwLff/9BKqHPLpkfe
EE+KjmJLdyg+aFb8axRN440yeBBE3d6hPcoJTmkxJ7SeSfgc5ENwOOU4HPymgurnQpZBjSfVbYdk
6Vn2tXfAKNBma5uIrlu/aZ1zFJvlWUq0xr7QJLSuKqtLxl0GCxGDFEG8Zu52R5O84UNFoxGtPXYt
o27qjda12NpS+/hkOjOzSL4sZbAfWkGGZU793QG5uyqkNWI8jhpFF3YU6Oe8+Cow8+QZE2B+dPAk
bs3Mnw+TD6a67Gv3mNYtowZ7dq4GwRefGxzARoBZTfq0gT1TBBdWMlENtvY2C6ocEX4M8zq3oFCN
XXVHT7Gij1FUz15oeivoweRjRVNNSVNSFbtFP9EtL4jCMtvk1jCr+sozGQFjlAPDkOoRk8842PVT
NfbBBX7m4CHy53jf0/f4qoZFSROY9qfUSB6LTPg4++AIniWtvrJ9bV+6ebRBeX2wHSM/FL1FIqLu
Q3EDiYOWuB0p78x07OZqhu+EKaFW+6bW6Z6vU629Hu0SqEEE0nPZZXDTYrrMrFLTuY/eHG98isUC
/2ZAE6BDvrLP6qF/5cjENUG3ec5xuWKC3FkYkgMoo9ImHKcuneaRDn7/IB0PtmEuqwarhDb9B45t
dN7xVrQ4sHPn2HW4JwcO62utpHNe9yrflrUZMJ4KYW6s65mtH3U/ovpVkjllt0l7Lz6I0Ne7wuN+
i6bn8vVGAyRRpQNxhj4uT7O34q1TSfkpqsR0Rv3jfIIXwPiayj+66sPahKsPaBm+WGcC6GLxoNGs
nYlWOlh3/wGDQJs9ENZCG5GWxtdaJnwHN5A88T7O8lsqohRLfzRUWwQDwSlv9Jp2svttDnGwrExK
hHDDzDtI9swKQOAnaTedizSvT7NqVUnhPUy8QsDQIixZe8GQRaxYD/Ivypa9DxQb47Lv6PqoYdTR
mky7A5P68ULNBnLXxAn9fYkpRCO+yPONVwSXaTeGMMoZFa6QWvL3RgNGv2Xwo0ilx8JOF8qI53Mx
aOKIrfqEq3cJPyvyW7sYEPXF027EWn1HgTVuMYC1u4a/7TAYZbjza2LIPWnm3N+R3Eg18nxk2HBo
LWedYlyKVaa3PffMnupXfKP1Nu6QIWiCDT/7gc90vw/t+mhYoECUkTCiA4cYr6wZE4cB7WIDKp+r
j98WTWhBE2ScMLwUGvGpI0PIDnH+bOowuUwKazh4tmYUZFPl0gMZBpJEYe5m3OLbAJnMIYmNbDuQ
jLSn+4gFOon01x6b0UfhN4gCBiPf66bztrUIrR1QPDgA4FXHngPiOFvOWSBojo5LarbuEmfVVyd4
nx6WJ68GKTgPAH+akHybJLjHJoykWlvhlZFO4oy5j/+MjNy+F7NsaX2EtqQBrLvF9ElmNkoakoVa
kuwkKnTpGeEpTq1+oyoOxwjCo7Ow6p88T6P8L03U+BIf0tB1HYHMc3HRZrAz1pUzzJuyiB0ivzXZ
9WgOEkwm9HxHYJQrW86XjV3TyUzc+VbUbnNB0Gn8ZYxZcU1MtGu2+ZieUDpeN305HBMUhE8VqtBV
R2jlvaod8Dt6MjbF5AII8JMnOnZqXzb5uIQuEhKKbDXLb5BYEIUb5eo4MN5bBWmyCWcQP1lH8npp
q+EVVGmL4LBCT8y7ZlhPeMnsCydrLoaASEGvSsL1OJjTWjiTdU7upBPSfI+ync5c5HlZOexKUirA
t7QUFLBCVshT+xss8UW80w7ShaxF0ZgUjO0UlNLBlXcckuZ9V9NwxSTwMCic0Zal5HZALnDhFO3H
KmbYkqCrd0nUYgYr9D4IimerxKAOaWW0NUkKIcMNZEYj6gAGQfHsbEcxIBvsBvuyHrrgpjCDfEtD
FZe351w4JdN9fwlMJmd73A1DV38O/AD4HzHYawbB1/hgvF0ygCtZKQy6T4WLg8XKwmmHS5GcZs/E
PrZmbjdwrJqK6p5z2fhRFLF9yBDM7jW9ubXFYnOJxL5aWbXh30Z830/aH3rCesZMczVUrkaW8xq6
BKKR0t1AiQhM2h9MwLeq5IqsGhp618yzGFmELF6PfaSbL4LZjgnOxdfdMcTS4O1UwXC5beZvE5yU
VRgv5ki3e8YFVh7551A/eGODHkA7a5BX9aaZshvW/g1NRuuSl7DezwlkB2H76Sdh2vUJqglS+45W
tTUt2Afagrs4hjlg0f5apYM+gyk7XjEReuihzm9C37i3swE2FZv8tcIluWswM6a4sSwGSIEaeHLT
Bvid69S3QiHMipv6UFYkCYA5NQ9tg11qnBoGWXXXHTuouKzyXQFDBnrbvq8FKrcyU3uWFHCwmik5
g8XsfGpzcd1VWbwpmOx+Kj2n2dYOIwtYHhDAWS3Gxi+/sSEh+0a0fiBMob8PLXKgiCGXw6vOZkJA
S7PINwmD89VMMDZnRjntDMMrIQuX+XGIm2+lEOVpHALrFukZgW7mdB3rPj1NM73f0rcRxVqW0T8Q
QxR+k3OqtxH35ooJunl0ZR3sjMLXNzPxlrsmD140yUuXVmGEuyyGK6C8BAANAOz0MKJU2g8JvJCO
zGCM1+bHenY8YqoiwVisH3dzIB2E+k5YnBJ0JmtvFEjebLQfgBfmXTnG6RmZ5Bg8SKyLhzXOrwEX
N4ArMYrsjESrtEWhxxXxVZLtg8K3jg5Semil6ix1uqdJj+UFKOfLkUbni8yrDm6rXSEEyRaCubjs
bODUftA0z3aDVCQ36/6Yy2mflsYDKCyoOt0M4QIsRnEqA6bOUTVCr+pUfj82Y3sJNwilOZvgYawI
PZxyfe9UEcmykSc2td/rl7oYZnZuDgWIn8t4jUB22FSCtTktVXjpVkX40eqLYo3PSK28XJDYbZvQ
Mmlk9NeI2h+rCdRmaXTnkegzcsmGbRmxbiMOqOA1jxtG1x6JueVM87QFDIGRqsF1cSHQl/CZcfyR
g71kNJoEm2kGWcXU3SNYfCwemsSId5VbbPsUDL2KD91gtUfcZDhv8M3g/XPBe2DkZO9jNEsoO5wW
o8C5CYinlO5uUjSEV1VleCe/RGIg7BjHYHaH5Cvf1F0KVmWQ5JGG1Z6jfLr1QngnKkoIJ8Zdtrf5
/JXO5de2lsGTS2N6VaGNMAd0SHNCIlFV308tGgrCXE+t0T14ieivI+L8uLSf/NZgj46Mr15cPgg7
vWCcexv27FBxbl3hqXsN01c9eP0eFEEHSjO8A3oarfK6YrDqnsfSujAExNTM7ZrzTBvnmicIooSP
rG6wMTyMbrILgfKwS4GHqPq9rer8cbZfaMVlOw+5zdoaknydkXrGbGIyuIFNfMdEvGEVK+717D2o
OuE/9XNaBZ/HUp5HBLc6QrZnDabldZdpTFh5dB8JnzFDfod68hNzCdRITraWTXFpK0aNpoCjhOaA
CTBOt1WblMNKoMPcOJL+RVQLMGNDvRtUdpPwVh0xJ3yh7XBUw7QxvFquAFFgSusZ3iVRcFCW6K8K
P5RXU+U2r22W+TTN5BGja37yY7nQcQcC4IfgS2q7FOaU+3dtDUdjKfJ5ZQ2pvkazVe3yxlmHQS53
2jez05SSGCKCIVqOUqreOja6hyjzOmhORbLxLLx/flFcCAf/QVOMnFWqwKe4H2DChJQIzUCiXScN
zjB84QTNF0sBmlrPcQrwdtxv6tZyNRjuLbKfK8ce4rUS+nMPt75pOecXitNnnmJMlwFrfhVyoLf9
GyQRF3YSPLZTcZlj1SWRkfseGsQ4Jm6mj1E0V2z6xb3Zkm2gmbdCvaueEoKXN/CAqlVcfnEN51Fl
JgIqzZ49VQ03TacPlbC7a6iq+cNIM5Q8L5kR7RZaB2cW5RY2IPkJNXnycd+1+8iJmC7REDm5xeI3
ccknr/OBs62rPxeYB/aMF/imxEhAP++vpFWjfsltaBx21n1zoZpfxSWJ1lrZ2W7Cx7kz8CZsJqD8
BTXLLqH+OQ1FwOEIxJ8U+pq0bLWSlVc/RZUhUYcE3Z4Wy22NhgqAHRCsPrwENNdeNbUB8IC1Y+v4
gbooGeFw6B+pm2NL15ezANKnyXzZmYri2FuY8Qg8t8wLzZ2ItbkNkW2s3UGNd8IoKF0KWIqDxi0I
w778OvKlTq52s40auaXC6qqDQEy8Z781L6s6AoeFdO+EsqyY0EswPRIX5lSjtsJud5EShPvQWKV6
8Eb5GowWIFNGo/sos81HgHTtoUBBfVtVvf4y8Gxft9pTFwCt4CfbtrGv2qjfj/kYocHBHi67Jt86
tHGA0Ubo5WqiMwExAAjk3Ne49+aCOOzC1t6ZFmMkTmTSW2d2A4Gmi6ru2OSk9cCX+TTVHBWhTaRf
gzAqtnFtTetIcxRqF3Oyj9WbXnXCWSkxYQ/VhUQjodSp0u30qUPfRsGkthmv7w4ZVHdcYi22Q4Kt
VufhyBxdJpwWU6J23ajfQEr7GNGIWvc5d5y4PP8gemntRnopDHCGjuCHJr5gWqyPCcDnwh/Gnc+L
Ti0FnAGUVA+yhVxBkjvzC5+oUY6xWYRawRpwKwbRsZp7jetdqH2etZDq85Q0+jiNGO6J/gAT0zuR
X45+tStxRsWc5inAbodG2J/TAgSLGtuX0beHJysN8YXN2UU9RsFjFs8vlOP6xgc+C6lAGxg4ja7Z
WanuzwyzuRdCPvKxzanQBEMptMdAxkt86hP5KQEtNwEhqeFG6egSxRy9oUI39jbvTHpBuWHRdYwJ
BvcKHp+yrHYyKoMQuZNwHrsQdxmPYPXYJ2zTAY6rlVd0oCShurXrKVHFR3oVxX1lDD5RpVH1jNjU
volBd18jS7O30URpiDE91tep8L8wI/Zv6Mct2UU2xiWnKgF4zVgpfRfbXNW5ROsW+hyMQ7pV/ojR
fUQrUtWB2tbozvYo4Ip11aCttF0rPk0RHtiVZAq48ixQlkkxfwarbx5Col2eohKZZpYkmg6H+oLv
KeFw4E9rBgThFrNVtUQCl6hMpvgcM1Gy9nw7OfL4ffQdVZFiWYT1YQzt6DzsC2CfZRmfgRxFM2Gk
dFTPsrEjiMDp7P7jlJjOS58MtTgZSEj2/QAabm2r2X2yChz3iKVcJF26i+Jv8Ie0u7arKUHYHLbT
3ZwjrVpnJmJa1GJj66CM0tnToGS3hQRApTe3850pQkykfcbuOKXOhqnJLVYK1kxfkz0f1GjDPGvc
eOMYbs1CNeu0qeR9kJKD1faXXm7pU+biNixT9g7e1Wy+KHQOHwxBNd/CnRuc7FjVVtiyygc+SN/n
WVE+pcvaaZX5ZVm06S4pKvdcRr61A4oWscx5bfGpKiv71MpcbGcHKfbGKevgYMmgvx/qab5Ng76+
i1PbuTBJSiaCE5i7WRgT8W8JXfYmq7KDVfmj5qPjblMTagBmfcLg4eYm+y8ATpSZMyrWdegOxpb4
5tpZOZGRrLMWPm3thvTSpxqBTpqyGSDo7YgCUXWTYS8bqmfwMqTock/SO5f157LLve5VF9LIVwHF
5L7jUnvn7N9RuouFvglkw+qV3jCwzvd+H41rSf9yVflmeDHI7toJMaDSyenXTdCrFTiiSxruMFyD
Yd30wSJztZwdxAt8emmFKrkHgxeT/dKhekGEBexwTGW16v06vZA4j1dp3Ty4dZxE2D2IBm7ySj0r
SqmD33tijXuj3Q4+Znt3brsbSsqA9z/HnQJgdDvWFX9VGz0hLuB0I7HXGFZq7ml9vMwNwD1yWOZV
OQ8P3RQh72vxyBYI/3wvMK8byOcoPZGIFJ1BemsM1aFoi2yNRKo+2V58g4av2wJTOAUOLNQ1Twtx
2nSFt3R1ugu3ScSXsSS0bYO2Obc4g08uumqzl7RCq/bMcXW3d12J8i7UpveCVdHfw+OsHml/VB8L
r2lvwsFrn4jMSq648tTFtO52Vq/dK85yw4Ip9XY5b9/G7MVrG4X64M/WeCVn0jtWkOyCL/RgOeHT
L6/OChsp38phzTNXfeO67g7umwHiPayRCKWl37bfSBOw8CBZwWxu1DAydsxlgbmwsSv/nr20k6vI
zuhmyamjDCbNRM/H1p8qmJy5yUjVa0G3lW5+0ZINfY+iMiBNxavPm1ANm8BcJi5BbHyeqmo9Ylrf
ZqRKs/IPzY0cKmefQ1G5oi3i8k83Pu2Lho6edN2RJjpnWR+nYS2yqyplmY7I4mDSA2FYk85QOf1V
kGUbUoka+DvJlgooWFe6+tbN+r5oR/+eOOuCbTeEZYtLu8k3rjWTpzs+zg2ZPk6bih28o42x5Hh5
FYHD5RTHp7CkJ8RA5xhmsfHQDGjzfRJJlrY7ILZojqHxj+DpIgcsMFVXHcrk4GFJ2DW9Y9B4ibR9
5ATbLzlbZBTszJZdEaGrhwVMkn2DVsNrkxUxXeRX43npiAA2TeOybOyp3JkG4pYVHY3oFryEPOPQ
Vx4Jg0CDEUfVreqnvFy5rbKaVZU3TKlpeKhgNXeivW5sMJQsYDZazrCqEduHFJGaaqXc2IGjTyDJ
TPjT5oSQ3sM3Uoe0Nc3BVU98r3mHcxzRct0RY2Kj9AU761UZTu8QU5A11/YLCkwOvWCmfKD7BVRr
OovVvTctiyWGfVrIqR3Y3xyVYggfgAruE2YIbG/0Sx7xM7tPuGPccyZS5QW0TveGwad7VMK2700J
sHejpBEhXzOcASFV1vifiPcrFyBXXhzhebRklTpmTDtN0bQjfYJ3K+nBIG0My7FecVHb9zBBzIfA
TKpvqVvA/mn9Jr+CnwukRIOvnVe176Qv2EpMgiSAYJDhHt/GuSS1JUVsx75Tqs+T67hXYGCyLxlR
w3RMw/CqG0sHV60NG6Ppwvw5kf58qshAwV82+LQhMoOCCVKE7tc+TLZbHy5bBY7VsZ4bTNGHQbd9
Di4sUtepiZAVnWITXhM6tBi+jJ2IgvjBbPz2W1mI8oEhUvCYh3n5yeDd3xoNVz7hcmJC4yR5mIp4
fgymMnoqgILiXyAE+ZPQhnqmC+x8zpqpwSdEak6wEE6chiP8bOPGLXhETpXhOGwpZbIlF2T8JmYP
pR99m3VB5vCKvDAnX084bB4MmUdHezSnCz0M/qcE9/HadBvyHSYvPinazIo5Rkv4V6mD55kmCy9A
mdWfvKINTjNnbQ7Vc6b3KQdADOx5E+3CXt6xeRWvfdGV15C0zD3DBgNXgyTKnmNeQtSN8Tmm3QM2
BxkFvRsTEgYo7D1q0uQSHQe2dJZ9NJJllV8zLsPmMIb0u2RM4MuqEHl1i/BL+yscMx4XR9KEdEST
XIh2yI7OMHnHhZJ9ip2yeiHFicFgCUm4XqN7guokvDi7w9JmmhuU8uUFC4ZXbZyYOyeqSZd7yuRR
rHtRU0XD202I+IozCBAQI8RXnELDRxrWw7VpBvWtBIfxKusuuyjMIoU0HKhvviO9i6CtoL04rmGs
hdXb3yQAoVcACYMDC7jsUHcH3lOideOuMtvVauPFC/BgGhwnwJBvqwOPqr+JGJDeNRL3Jz4sCdnc
CRrzhvBX5yF08/ylCPWD5dMVLRpOJP0E1xFSX2ghrpV1ej13w/ScQ+hGkU/vtOM8BWjXpfU+H5qW
tp70+ybfUQZwkTvMR0TcqWo2T0mEIZTgZstk3jAG8eU0thK8F1NX1oiw8HZ2GLVnwH80vjD6Fbth
rnl08qLPM6TDbDYCQB+ZXrApL/ragefMIyEuzc6lYee2LWBk5YbPHTBmsk518wQ0v0o25EpFxz7X
5U3EjfJ2jtc49w0Dwmlr5rX7wtHI6Vd+nE9fE+gcNFeyyk0OlZsvQYbwF6YdT3PS7KGPLp1BjJFq
7fqF+gz2i5SoiiP/WRjYw71ql53NV8M+nA269gbQxlPoTl+0TpfYQi7KitKa94QzEt+AYYIlFCgs
tlz62CNzHNjq2Zy96HAIaFm2pB+pCamIZZ2Tlki2hoYTrPY2WQ2EmtDBFisMIgw8bH5xZ7V93xEm
41jFtgptcGCd5ZY4ciIcdLvGSr4GjYMn2YmlWGdhiwfOhTeyzbOg/qoR9LHrOhbbP6Ob6Qy3ZLY2
h1Y9EU7D9pGEFG+5DvL0oLPUfkkyYpEm7RQUuPNk7ac+L/bIEtU6S8CqK3J+GeZ5xXEgu7reugzT
rhWpkyEzyI7dpAmar3NSWRzxhKEfYVXmQJc5TZRR9c3uLf9MGo5/SlBbXQ+zbQA0d6jWgLvpi2nq
jA2zWmr8iUA+BePaYNq3p7Yh1ZWqufpWe71NlmKWxNeRJ68y5r57EdYh0u8c47ZojPGANSXqd8zt
o13ROM+4AqcbA/70V0PR2rGwKwEiLV86aSf3thtlpAkPpU/z16mf4BTDQAhL6zIjOvcmJJLtb4QY
i9DiZ8mLbzqooNi4BcxdZ5FP/KBYiFLTJSOq9paanuEpFfO1q+AiZG0Vs29zVEWqbiT3Zt+zlf5a
MOH8lVwCCQpT0EUpbHnv9D2Lx5n4n9HbT0SzX/mq0odeN0wRTMb29kC+XUBNxmDcTPqXYWZL0V2X
76o+xRnDnU0rYEiel9PsrLBDZQUDpmJU9m7gGM+8WVjXRUg84krk5OnQQJXzQSunPA1OAsekgSIB
OXY1SHqDNkqtbN0NKchbyJgVez35gqDlxD4fU2MVow7aqCWlodOdwwlF3o14/lZymKzrOlZfk4Ic
CCxGmHQMFvykJFACV9wilRo9+28unXivsSYQBaSA79igrekOusul/eG+5TxKXD6H0zoaSuoG89pB
cl1C4ZuOhYVkaZjQZthwgZkRddMZ+VzTzs9IZOVhgs0tNkEc+kBEop4UvS5X28SHnGKCIyIjzjgb
zY56N0s5ANtJcigSNLO/vvuLkPT9o+dLBlokGlnoGbxFOffDV4jZS6re1/7e1FVCieP3c7b25jE6
w/B4Q+iV2vRszutpaqKTZZrdKxOv7qjNRa1Hw01aRcorNoANLNBt/Pqv+7Nsz0ecqbxFwe6jTH13
fUN6eMpSuQ/kjkYVo8jQP4cWq//mY5YMmz9dBB+h9fIKsLRb7z6nYmDsNEHl7xl/Tinbt0u266C7
zThm6ouggGeNTKt1YQXFBhy6uok5hI4bGuMEzLTCvwJUliKb4WWpZJFftXYHNz8NZqAnsXlXtWnz
8OtLY72/NqzXpiXlEnoM2IKF4+cbV2f1TEOCZw8/NIvCLAq5dk2ag6C0Qc5Rhjz46VVpxiVY4QVg
nAtzHfVZdJqcCYq5jqcXiXvlf1h//aP8+v9H/PUfQvJFQ02+A6EKH+ljTDevsOTaf5NFlt8u6Kj2
rvzv/Y/+hSz563/oj1js/yak5e0Pe/urf/XvZM98ue6F3G3b/IDwFTGvWpYrfth9srII//i1639A
pWELf9GtLj+sEIR4/3Cd/l9X4tdf8vsl/fX/5ldf4PXt7hxfQMIQv4CA8qdk8f/qRbCsD54vLCpG
3vLlh3/w54tAIAz7n/P9t8uvf6+L8C/sDr7Jf3QhhPWBJ8FD9P6XF8ITwHwsKBUm68nvdQVc37Is
hy34H31/S3wgOM+kOmRB/eEJ8MUH2nJCMVH6/hqwR/yvfP+vZVe0y4oUxmXxo53DWlwM/5nv/u5f
+I+VQIgPGCxQ+9p/WgJsZbt4P37bpx85ryuW/MH/zAV4fslJKYmbVsdfW+7yv5dCYX+gf88ub3N3
f7z5Fv+9oP2FZv/t57dbA//1+n9/Ktkkw9fy35vLf2Ez4Aoo0EOs9sQzLD8/Pwl4gaTCyMd78P3X
vCT/K2/Bu1v4H5sBqiMOg/94GWBT5HmyGVkvqwE/7/YD9QFnkMTD6/6+18F0qRf/6RvB4QAXAkGK
Py+Hrv2BwzxiEfePN+K3exAE8uN/+uUV6yEOE9/619nn51WBLYGdECPNH+/K94v9G52MLKn+6YJg
yQ+ulJIr8B/73g8rI6dDH636UiB+fxF+v2vA1oA9lnXsn20N7gdJAwZnBs/98sP554fr4CveB943
kDTffygRf6+FEf/k9yPbP9gc5Afc02+NgO/X4OdFkc2Br6+Ij/7tzoZ/7Aq0rv7ZQ+B9wHGGdQ5L
3dvPzxfAdT9g6cBTLuG5Lz+/3UNgcXO+r9T//afAMj9g4PeY+77bEtQHiKGoza0/Ls5v9xSQHwPJ
858+BKyInIb/L3Nn09u2EYThvyL00CMhUpRIomiA1AbqJrEbpC563oiESVuSDUpqof76PvtBhkvR
TprxYXmTJc8uZ2dn3vnYWSCiOcmpl9nTBFkazZccVV5xQNc8wWFFnRMQq8NVBEoGKTptOMJH+Ryc
yMkdzvNZJgRnFrQs4OxLFQLeIqdQY7yDSYXAIXh6UOpz9pYN4SkEGmjaSX2/QkiKKC4ooNVpiYFJ
zEBP6ZyICV0FzBPeyy8XhRQgLxZIelYQaHU6f6QNlhoXmL7HoUoA1xRKVeIittqg94/P7GKC4o3x
n0OVBGYn9RbiNCI5kCa0LZjUBSBEBIUkSrAqEceeMLAOf9CeJ6F4RsoSNkcB9KJ9iPMORpsDTA1W
SlERlmPBWYmYewOkppLQMv2I4IA+1T7UjwCFNIF+FhxCiPWspKYRxbjIiZAs3aYf6YQ8oic8faA4
6mWe8NbeRJLEeyBBLYC49JayL+rvgWIR5fhUGbGk/uuwHMeU/SuFCHERpSQU8gXREvOMhEF7z5SG
E3u2T3g7wgoDaydzIImfElKKCcz1qz1QCYVWFSSagIz912EJA5HflV2c78eLKEQiMjgOY4WY40Bm
tOZYWt0TUiDN5hek24DoOu2yiCCNEiwmubSaJ1T52HUPVRmKGbCiy1ick0aZRMtFyr0f2Axi6/YJ
ThAovxK7DAnOMUiL5jPOK/QtQg4TaHyVYi8sE4JThkQ35mK/aR7Rygy/OGGNByowW0YEkCh7nzt7
GNxW0FUA0rdPViBfOsbRacyuMYGIIRMABdqhJNscqD3UjQDFCBH4T5USrsYkMsoxBxlJOMLJlkfh
xQ9QZTTAW0ilIc4ixGBFf8WRh1BElJzpWgxnFqwrEpBddC0kZZhICzsZJPp/eZsgz6IiQ9WkHVT6
H3rwG1jUF3Nd1M2mNGVcTbWfqvZ67gdd7dL5965uSRcn6aoM74e6qsuObZPW+vMbL51taqsGX3a1
VmYc9+/uBc+H9sbq3qr741VTtapd1yfzxclN80ZtKQN7uyvrVs0+tqqs9rVXWGKyiF8m9PMP3nQH
kPhF+nSy2A7J2gStlOwvTa3aIVmb55KSvVLtSe3UkHBsQ6ViyjRuWtdqM8lpG4uTDvFObbfH2Y9q
+/TT7L3a017O4xAhKI1hpKO8V+2OOsgHn0k2kCamjZxuRoRN5kpK+IN62Neq/KeqnjoOmF1q4zxS
6teqrE/Te8hGVKQD/F42TH84cwdIpYQ/Hsvjuq7a9uQRt5WVcuK7e/XZJ2wQpJTwJ3Wv9gduIPRo
W3wmpf1H8/DQeArLYR4p4Vu1bTazG1Ueh7N2jrWU+J+Hg2qnVItL+knp//VyK2lTkztZt9xDhJds
xLVCmaOwDq0n4y4CJZ37r8d7qB+GXO+zgGLaj96M+0yzlC5WWW3VbsYlm7ObZv34mdX9bb/h495/
D1f7Kh6PfmDPm6e+lEY6zHXz72PrwwHyBLqEE5AvJX7bNk9HX4IccQCmlPilKkFJZjnUHYtxpf6u
Nk1H19gS/SKm8k461g0j6KUeUae+UfeslVK/VjvNp46Qm7om/gpsuq7uwDjq5O0KW4Wja2ulc7+s
NvWY6brsk0SmmHS/3y4bT0Pb2aexfIgLfWdug/T4MLuvXJW+wkVdq8Oh2Z+NsLLX+r7C+ho78/Ll
v0Jb8A5T8Ozlwq8gQrcVW+tujPG/ePTSRfigSvjTCYveXfoGlLP8qnSYaX00e4u9uHxOkqlxp4Qt
p1Aat5sqnjj5qlBP+Zv9IaBzL7Q73DP1b76LrX+x3lSqffMfAAAA//8=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legend>
  </cx:chart>
  <cx:spPr>
    <a:solidFill>
      <a:schemeClr val="accent4">
        <a:lumMod val="20000"/>
        <a:lumOff val="8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7" Type="http://schemas.openxmlformats.org/officeDocument/2006/relationships/chart" Target="../charts/chart8.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304800</xdr:colOff>
      <xdr:row>15</xdr:row>
      <xdr:rowOff>165100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EF9C11D-7199-4C08-B2F6-85EADEDD91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9600" y="180975"/>
              <a:ext cx="4572000" cy="2702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0</xdr:colOff>
      <xdr:row>1</xdr:row>
      <xdr:rowOff>0</xdr:rowOff>
    </xdr:from>
    <xdr:to>
      <xdr:col>17</xdr:col>
      <xdr:colOff>304800</xdr:colOff>
      <xdr:row>15</xdr:row>
      <xdr:rowOff>165100</xdr:rowOff>
    </xdr:to>
    <xdr:graphicFrame macro="">
      <xdr:nvGraphicFramePr>
        <xdr:cNvPr id="4" name="Chart 3">
          <a:extLst>
            <a:ext uri="{FF2B5EF4-FFF2-40B4-BE49-F238E27FC236}">
              <a16:creationId xmlns:a16="http://schemas.microsoft.com/office/drawing/2014/main" id="{6D4E7242-262A-4178-80E3-B5D64D0AD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1</xdr:row>
      <xdr:rowOff>0</xdr:rowOff>
    </xdr:from>
    <xdr:to>
      <xdr:col>26</xdr:col>
      <xdr:colOff>304800</xdr:colOff>
      <xdr:row>15</xdr:row>
      <xdr:rowOff>165100</xdr:rowOff>
    </xdr:to>
    <xdr:graphicFrame macro="">
      <xdr:nvGraphicFramePr>
        <xdr:cNvPr id="5" name="Chart 4">
          <a:extLst>
            <a:ext uri="{FF2B5EF4-FFF2-40B4-BE49-F238E27FC236}">
              <a16:creationId xmlns:a16="http://schemas.microsoft.com/office/drawing/2014/main" id="{AF775CE2-DD1A-4519-A4CA-23C8798B8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0</xdr:colOff>
      <xdr:row>1</xdr:row>
      <xdr:rowOff>0</xdr:rowOff>
    </xdr:from>
    <xdr:to>
      <xdr:col>35</xdr:col>
      <xdr:colOff>304800</xdr:colOff>
      <xdr:row>15</xdr:row>
      <xdr:rowOff>165100</xdr:rowOff>
    </xdr:to>
    <xdr:graphicFrame macro="">
      <xdr:nvGraphicFramePr>
        <xdr:cNvPr id="6" name="Chart 5">
          <a:extLst>
            <a:ext uri="{FF2B5EF4-FFF2-40B4-BE49-F238E27FC236}">
              <a16:creationId xmlns:a16="http://schemas.microsoft.com/office/drawing/2014/main" id="{41781C04-F7E5-4C30-A08E-48D66C8F3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0</xdr:colOff>
      <xdr:row>1</xdr:row>
      <xdr:rowOff>0</xdr:rowOff>
    </xdr:from>
    <xdr:to>
      <xdr:col>43</xdr:col>
      <xdr:colOff>304800</xdr:colOff>
      <xdr:row>15</xdr:row>
      <xdr:rowOff>165100</xdr:rowOff>
    </xdr:to>
    <xdr:graphicFrame macro="">
      <xdr:nvGraphicFramePr>
        <xdr:cNvPr id="7" name="Chart 6">
          <a:extLst>
            <a:ext uri="{FF2B5EF4-FFF2-40B4-BE49-F238E27FC236}">
              <a16:creationId xmlns:a16="http://schemas.microsoft.com/office/drawing/2014/main" id="{C6D045AF-418E-4F12-B8E5-56EE51890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55</xdr:col>
      <xdr:colOff>344713</xdr:colOff>
      <xdr:row>61</xdr:row>
      <xdr:rowOff>145143</xdr:rowOff>
    </xdr:to>
    <xdr:sp macro="" textlink="">
      <xdr:nvSpPr>
        <xdr:cNvPr id="2" name="Rectangle 1">
          <a:extLst>
            <a:ext uri="{FF2B5EF4-FFF2-40B4-BE49-F238E27FC236}">
              <a16:creationId xmlns:a16="http://schemas.microsoft.com/office/drawing/2014/main" id="{04092EA5-7763-E0BD-EC20-5FE03F6AC1E8}"/>
            </a:ext>
          </a:extLst>
        </xdr:cNvPr>
        <xdr:cNvSpPr/>
      </xdr:nvSpPr>
      <xdr:spPr>
        <a:xfrm>
          <a:off x="0" y="0"/>
          <a:ext cx="34143100" cy="11390788"/>
        </a:xfrm>
        <a:prstGeom prst="rect">
          <a:avLst/>
        </a:prstGeom>
        <a:solidFill>
          <a:schemeClr val="accent1">
            <a:lumMod val="40000"/>
            <a:lumOff val="60000"/>
          </a:schemeClr>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40</xdr:col>
      <xdr:colOff>435997</xdr:colOff>
      <xdr:row>5</xdr:row>
      <xdr:rowOff>96864</xdr:rowOff>
    </xdr:to>
    <xdr:sp macro="" textlink="">
      <xdr:nvSpPr>
        <xdr:cNvPr id="3" name="Rectangle 2">
          <a:extLst>
            <a:ext uri="{FF2B5EF4-FFF2-40B4-BE49-F238E27FC236}">
              <a16:creationId xmlns:a16="http://schemas.microsoft.com/office/drawing/2014/main" id="{7E50EBE8-76EB-AF10-9EE7-F5A47A47778B}"/>
            </a:ext>
          </a:extLst>
        </xdr:cNvPr>
        <xdr:cNvSpPr/>
      </xdr:nvSpPr>
      <xdr:spPr>
        <a:xfrm>
          <a:off x="0" y="0"/>
          <a:ext cx="24974980" cy="101169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ysClr val="windowText" lastClr="000000"/>
              </a:solidFill>
              <a:latin typeface="Algerian" panose="04020705040A02060702" pitchFamily="82" charset="0"/>
            </a:rPr>
            <a:t>         </a:t>
          </a:r>
          <a:r>
            <a:rPr lang="en-IN" sz="2000">
              <a:solidFill>
                <a:sysClr val="windowText" lastClr="000000"/>
              </a:solidFill>
              <a:latin typeface="Algerian" panose="04020705040A02060702" pitchFamily="82" charset="0"/>
            </a:rPr>
            <a:t>Sales Dashboard</a:t>
          </a:r>
        </a:p>
        <a:p>
          <a:pPr algn="l"/>
          <a:r>
            <a:rPr lang="en-IN" sz="1600">
              <a:solidFill>
                <a:sysClr val="windowText" lastClr="000000"/>
              </a:solidFill>
              <a:latin typeface="Algerian" panose="04020705040A02060702" pitchFamily="82" charset="0"/>
            </a:rPr>
            <a:t>             </a:t>
          </a:r>
        </a:p>
      </xdr:txBody>
    </xdr:sp>
    <xdr:clientData/>
  </xdr:twoCellAnchor>
  <xdr:twoCellAnchor>
    <xdr:from>
      <xdr:col>8</xdr:col>
      <xdr:colOff>350519</xdr:colOff>
      <xdr:row>37</xdr:row>
      <xdr:rowOff>76200</xdr:rowOff>
    </xdr:from>
    <xdr:to>
      <xdr:col>8</xdr:col>
      <xdr:colOff>417194</xdr:colOff>
      <xdr:row>38</xdr:row>
      <xdr:rowOff>64452</xdr:rowOff>
    </xdr:to>
    <xdr:sp macro="" textlink="">
      <xdr:nvSpPr>
        <xdr:cNvPr id="10" name="Freeform: Shape 9">
          <a:extLst>
            <a:ext uri="{FF2B5EF4-FFF2-40B4-BE49-F238E27FC236}">
              <a16:creationId xmlns:a16="http://schemas.microsoft.com/office/drawing/2014/main" id="{6700A605-2D16-EC86-C286-A46338E3C777}"/>
            </a:ext>
          </a:extLst>
        </xdr:cNvPr>
        <xdr:cNvSpPr/>
      </xdr:nvSpPr>
      <xdr:spPr>
        <a:xfrm>
          <a:off x="5227319" y="6889750"/>
          <a:ext cx="66675" cy="172402"/>
        </a:xfrm>
        <a:custGeom>
          <a:avLst/>
          <a:gdLst>
            <a:gd name="csX0" fmla="*/ 20003 w 66675"/>
            <a:gd name="csY0" fmla="*/ 100013 h 172402"/>
            <a:gd name="csX1" fmla="*/ 28575 w 66675"/>
            <a:gd name="csY1" fmla="*/ 120015 h 172402"/>
            <a:gd name="csX2" fmla="*/ 20003 w 66675"/>
            <a:gd name="csY2" fmla="*/ 140018 h 172402"/>
            <a:gd name="csX3" fmla="*/ 20003 w 66675"/>
            <a:gd name="csY3" fmla="*/ 166688 h 172402"/>
            <a:gd name="csX4" fmla="*/ 33338 w 66675"/>
            <a:gd name="csY4" fmla="*/ 172403 h 172402"/>
            <a:gd name="csX5" fmla="*/ 46673 w 66675"/>
            <a:gd name="csY5" fmla="*/ 166688 h 172402"/>
            <a:gd name="csX6" fmla="*/ 66675 w 66675"/>
            <a:gd name="csY6" fmla="*/ 119063 h 172402"/>
            <a:gd name="csX7" fmla="*/ 46673 w 66675"/>
            <a:gd name="csY7" fmla="*/ 72390 h 172402"/>
            <a:gd name="csX8" fmla="*/ 46673 w 66675"/>
            <a:gd name="csY8" fmla="*/ 72390 h 172402"/>
            <a:gd name="csX9" fmla="*/ 46673 w 66675"/>
            <a:gd name="csY9" fmla="*/ 32385 h 172402"/>
            <a:gd name="csX10" fmla="*/ 46673 w 66675"/>
            <a:gd name="csY10" fmla="*/ 5715 h 172402"/>
            <a:gd name="csX11" fmla="*/ 20003 w 66675"/>
            <a:gd name="csY11" fmla="*/ 5715 h 172402"/>
            <a:gd name="csX12" fmla="*/ 20003 w 66675"/>
            <a:gd name="csY12" fmla="*/ 100013 h 172402"/>
            <a:gd name="csX13" fmla="*/ 20003 w 66675"/>
            <a:gd name="csY13" fmla="*/ 100013 h 17240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66675" h="172402">
              <a:moveTo>
                <a:pt x="20003" y="100013"/>
              </a:moveTo>
              <a:cubicBezTo>
                <a:pt x="25718" y="105728"/>
                <a:pt x="28575" y="112395"/>
                <a:pt x="28575" y="120015"/>
              </a:cubicBezTo>
              <a:cubicBezTo>
                <a:pt x="28575" y="127635"/>
                <a:pt x="25718" y="135255"/>
                <a:pt x="20003" y="140018"/>
              </a:cubicBezTo>
              <a:cubicBezTo>
                <a:pt x="12382" y="147638"/>
                <a:pt x="12382" y="159068"/>
                <a:pt x="20003" y="166688"/>
              </a:cubicBezTo>
              <a:cubicBezTo>
                <a:pt x="23813" y="170498"/>
                <a:pt x="28575" y="172403"/>
                <a:pt x="33338" y="172403"/>
              </a:cubicBezTo>
              <a:cubicBezTo>
                <a:pt x="38100" y="172403"/>
                <a:pt x="42863" y="170498"/>
                <a:pt x="46673" y="166688"/>
              </a:cubicBezTo>
              <a:cubicBezTo>
                <a:pt x="59055" y="154305"/>
                <a:pt x="66675" y="137160"/>
                <a:pt x="66675" y="119063"/>
              </a:cubicBezTo>
              <a:cubicBezTo>
                <a:pt x="66675" y="100965"/>
                <a:pt x="60007" y="84772"/>
                <a:pt x="46673" y="72390"/>
              </a:cubicBezTo>
              <a:cubicBezTo>
                <a:pt x="46673" y="72390"/>
                <a:pt x="46673" y="72390"/>
                <a:pt x="46673" y="72390"/>
              </a:cubicBezTo>
              <a:cubicBezTo>
                <a:pt x="35243" y="60960"/>
                <a:pt x="35243" y="42862"/>
                <a:pt x="46673" y="32385"/>
              </a:cubicBezTo>
              <a:cubicBezTo>
                <a:pt x="54293" y="24765"/>
                <a:pt x="54293" y="13335"/>
                <a:pt x="46673" y="5715"/>
              </a:cubicBezTo>
              <a:cubicBezTo>
                <a:pt x="39053" y="-1905"/>
                <a:pt x="27623" y="-1905"/>
                <a:pt x="20003" y="5715"/>
              </a:cubicBezTo>
              <a:cubicBezTo>
                <a:pt x="-6668" y="31433"/>
                <a:pt x="-6668" y="74295"/>
                <a:pt x="20003" y="100013"/>
              </a:cubicBezTo>
              <a:cubicBezTo>
                <a:pt x="20003" y="100013"/>
                <a:pt x="20003" y="100013"/>
                <a:pt x="20003" y="100013"/>
              </a:cubicBezTo>
              <a:close/>
            </a:path>
          </a:pathLst>
        </a:custGeom>
        <a:solidFill>
          <a:srgbClr val="000000"/>
        </a:solidFill>
        <a:ln w="9525" cap="flat">
          <a:noFill/>
          <a:prstDash val="solid"/>
          <a:miter/>
        </a:ln>
      </xdr:spPr>
    </xdr:sp>
    <xdr:clientData/>
  </xdr:twoCellAnchor>
  <xdr:twoCellAnchor>
    <xdr:from>
      <xdr:col>8</xdr:col>
      <xdr:colOff>454342</xdr:colOff>
      <xdr:row>37</xdr:row>
      <xdr:rowOff>131445</xdr:rowOff>
    </xdr:from>
    <xdr:to>
      <xdr:col>8</xdr:col>
      <xdr:colOff>520302</xdr:colOff>
      <xdr:row>38</xdr:row>
      <xdr:rowOff>119697</xdr:rowOff>
    </xdr:to>
    <xdr:sp macro="" textlink="">
      <xdr:nvSpPr>
        <xdr:cNvPr id="11" name="Freeform: Shape 10">
          <a:extLst>
            <a:ext uri="{FF2B5EF4-FFF2-40B4-BE49-F238E27FC236}">
              <a16:creationId xmlns:a16="http://schemas.microsoft.com/office/drawing/2014/main" id="{DDB6A86E-A783-28CF-60B0-328E939AB265}"/>
            </a:ext>
          </a:extLst>
        </xdr:cNvPr>
        <xdr:cNvSpPr/>
      </xdr:nvSpPr>
      <xdr:spPr>
        <a:xfrm>
          <a:off x="5331142" y="6944995"/>
          <a:ext cx="65960" cy="172402"/>
        </a:xfrm>
        <a:custGeom>
          <a:avLst/>
          <a:gdLst>
            <a:gd name="csX0" fmla="*/ 20002 w 65960"/>
            <a:gd name="csY0" fmla="*/ 100012 h 172402"/>
            <a:gd name="csX1" fmla="*/ 20002 w 65960"/>
            <a:gd name="csY1" fmla="*/ 140018 h 172402"/>
            <a:gd name="csX2" fmla="*/ 20002 w 65960"/>
            <a:gd name="csY2" fmla="*/ 166687 h 172402"/>
            <a:gd name="csX3" fmla="*/ 33338 w 65960"/>
            <a:gd name="csY3" fmla="*/ 172403 h 172402"/>
            <a:gd name="csX4" fmla="*/ 46672 w 65960"/>
            <a:gd name="csY4" fmla="*/ 166687 h 172402"/>
            <a:gd name="csX5" fmla="*/ 46672 w 65960"/>
            <a:gd name="csY5" fmla="*/ 72390 h 172402"/>
            <a:gd name="csX6" fmla="*/ 46672 w 65960"/>
            <a:gd name="csY6" fmla="*/ 72390 h 172402"/>
            <a:gd name="csX7" fmla="*/ 38100 w 65960"/>
            <a:gd name="csY7" fmla="*/ 52387 h 172402"/>
            <a:gd name="csX8" fmla="*/ 46672 w 65960"/>
            <a:gd name="csY8" fmla="*/ 32385 h 172402"/>
            <a:gd name="csX9" fmla="*/ 46672 w 65960"/>
            <a:gd name="csY9" fmla="*/ 5715 h 172402"/>
            <a:gd name="csX10" fmla="*/ 20002 w 65960"/>
            <a:gd name="csY10" fmla="*/ 5715 h 172402"/>
            <a:gd name="csX11" fmla="*/ 0 w 65960"/>
            <a:gd name="csY11" fmla="*/ 53340 h 172402"/>
            <a:gd name="csX12" fmla="*/ 20002 w 65960"/>
            <a:gd name="csY12" fmla="*/ 100012 h 172402"/>
            <a:gd name="csX13" fmla="*/ 20002 w 65960"/>
            <a:gd name="csY13" fmla="*/ 100012 h 17240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65960" h="172402">
              <a:moveTo>
                <a:pt x="20002" y="100012"/>
              </a:moveTo>
              <a:cubicBezTo>
                <a:pt x="31432" y="111443"/>
                <a:pt x="31432" y="129540"/>
                <a:pt x="20002" y="140018"/>
              </a:cubicBezTo>
              <a:cubicBezTo>
                <a:pt x="12382" y="147637"/>
                <a:pt x="12382" y="159068"/>
                <a:pt x="20002" y="166687"/>
              </a:cubicBezTo>
              <a:cubicBezTo>
                <a:pt x="23813" y="170498"/>
                <a:pt x="28575" y="172403"/>
                <a:pt x="33338" y="172403"/>
              </a:cubicBezTo>
              <a:cubicBezTo>
                <a:pt x="38100" y="172403"/>
                <a:pt x="42863" y="170498"/>
                <a:pt x="46672" y="166687"/>
              </a:cubicBezTo>
              <a:cubicBezTo>
                <a:pt x="72390" y="140970"/>
                <a:pt x="72390" y="98108"/>
                <a:pt x="46672" y="72390"/>
              </a:cubicBezTo>
              <a:cubicBezTo>
                <a:pt x="46672" y="72390"/>
                <a:pt x="46672" y="72390"/>
                <a:pt x="46672" y="72390"/>
              </a:cubicBezTo>
              <a:cubicBezTo>
                <a:pt x="40957" y="66675"/>
                <a:pt x="38100" y="60008"/>
                <a:pt x="38100" y="52387"/>
              </a:cubicBezTo>
              <a:cubicBezTo>
                <a:pt x="38100" y="44768"/>
                <a:pt x="40957" y="37148"/>
                <a:pt x="46672" y="32385"/>
              </a:cubicBezTo>
              <a:cubicBezTo>
                <a:pt x="54293" y="24765"/>
                <a:pt x="54293" y="13335"/>
                <a:pt x="46672" y="5715"/>
              </a:cubicBezTo>
              <a:cubicBezTo>
                <a:pt x="39052" y="-1905"/>
                <a:pt x="27622" y="-1905"/>
                <a:pt x="20002" y="5715"/>
              </a:cubicBezTo>
              <a:cubicBezTo>
                <a:pt x="7620" y="18097"/>
                <a:pt x="0" y="35243"/>
                <a:pt x="0" y="53340"/>
              </a:cubicBezTo>
              <a:cubicBezTo>
                <a:pt x="952" y="71437"/>
                <a:pt x="7620" y="87630"/>
                <a:pt x="20002" y="100012"/>
              </a:cubicBezTo>
              <a:cubicBezTo>
                <a:pt x="20002" y="100012"/>
                <a:pt x="20002" y="100012"/>
                <a:pt x="20002" y="100012"/>
              </a:cubicBezTo>
              <a:close/>
            </a:path>
          </a:pathLst>
        </a:custGeom>
        <a:solidFill>
          <a:srgbClr val="000000"/>
        </a:solidFill>
        <a:ln w="9525" cap="flat">
          <a:noFill/>
          <a:prstDash val="solid"/>
          <a:miter/>
        </a:ln>
      </xdr:spPr>
    </xdr:sp>
    <xdr:clientData/>
  </xdr:twoCellAnchor>
  <xdr:twoCellAnchor>
    <xdr:from>
      <xdr:col>8</xdr:col>
      <xdr:colOff>255270</xdr:colOff>
      <xdr:row>37</xdr:row>
      <xdr:rowOff>130492</xdr:rowOff>
    </xdr:from>
    <xdr:to>
      <xdr:col>8</xdr:col>
      <xdr:colOff>321944</xdr:colOff>
      <xdr:row>38</xdr:row>
      <xdr:rowOff>119696</xdr:rowOff>
    </xdr:to>
    <xdr:sp macro="" textlink="">
      <xdr:nvSpPr>
        <xdr:cNvPr id="12" name="Freeform: Shape 11">
          <a:extLst>
            <a:ext uri="{FF2B5EF4-FFF2-40B4-BE49-F238E27FC236}">
              <a16:creationId xmlns:a16="http://schemas.microsoft.com/office/drawing/2014/main" id="{F910ECF3-6797-4D2E-7770-54895C34C405}"/>
            </a:ext>
          </a:extLst>
        </xdr:cNvPr>
        <xdr:cNvSpPr/>
      </xdr:nvSpPr>
      <xdr:spPr>
        <a:xfrm>
          <a:off x="5132070" y="6944042"/>
          <a:ext cx="66674" cy="173354"/>
        </a:xfrm>
        <a:custGeom>
          <a:avLst/>
          <a:gdLst>
            <a:gd name="csX0" fmla="*/ 20002 w 66674"/>
            <a:gd name="csY0" fmla="*/ 100965 h 173354"/>
            <a:gd name="csX1" fmla="*/ 28575 w 66674"/>
            <a:gd name="csY1" fmla="*/ 120967 h 173354"/>
            <a:gd name="csX2" fmla="*/ 20002 w 66674"/>
            <a:gd name="csY2" fmla="*/ 140970 h 173354"/>
            <a:gd name="csX3" fmla="*/ 20002 w 66674"/>
            <a:gd name="csY3" fmla="*/ 167640 h 173354"/>
            <a:gd name="csX4" fmla="*/ 33337 w 66674"/>
            <a:gd name="csY4" fmla="*/ 173355 h 173354"/>
            <a:gd name="csX5" fmla="*/ 46673 w 66674"/>
            <a:gd name="csY5" fmla="*/ 167640 h 173354"/>
            <a:gd name="csX6" fmla="*/ 66675 w 66674"/>
            <a:gd name="csY6" fmla="*/ 120015 h 173354"/>
            <a:gd name="csX7" fmla="*/ 46673 w 66674"/>
            <a:gd name="csY7" fmla="*/ 72390 h 173354"/>
            <a:gd name="csX8" fmla="*/ 46673 w 66674"/>
            <a:gd name="csY8" fmla="*/ 72390 h 173354"/>
            <a:gd name="csX9" fmla="*/ 46673 w 66674"/>
            <a:gd name="csY9" fmla="*/ 32385 h 173354"/>
            <a:gd name="csX10" fmla="*/ 46673 w 66674"/>
            <a:gd name="csY10" fmla="*/ 5715 h 173354"/>
            <a:gd name="csX11" fmla="*/ 20002 w 66674"/>
            <a:gd name="csY11" fmla="*/ 5715 h 173354"/>
            <a:gd name="csX12" fmla="*/ 20002 w 66674"/>
            <a:gd name="csY12" fmla="*/ 100965 h 173354"/>
            <a:gd name="csX13" fmla="*/ 20002 w 66674"/>
            <a:gd name="csY13" fmla="*/ 100965 h 17335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66674" h="173354">
              <a:moveTo>
                <a:pt x="20002" y="100965"/>
              </a:moveTo>
              <a:cubicBezTo>
                <a:pt x="25717" y="106680"/>
                <a:pt x="28575" y="113348"/>
                <a:pt x="28575" y="120967"/>
              </a:cubicBezTo>
              <a:cubicBezTo>
                <a:pt x="28575" y="128588"/>
                <a:pt x="25717" y="136208"/>
                <a:pt x="20002" y="140970"/>
              </a:cubicBezTo>
              <a:cubicBezTo>
                <a:pt x="12383" y="148590"/>
                <a:pt x="12383" y="160020"/>
                <a:pt x="20002" y="167640"/>
              </a:cubicBezTo>
              <a:cubicBezTo>
                <a:pt x="23812" y="171450"/>
                <a:pt x="28575" y="173355"/>
                <a:pt x="33337" y="173355"/>
              </a:cubicBezTo>
              <a:cubicBezTo>
                <a:pt x="38100" y="173355"/>
                <a:pt x="42862" y="171450"/>
                <a:pt x="46673" y="167640"/>
              </a:cubicBezTo>
              <a:cubicBezTo>
                <a:pt x="59055" y="155258"/>
                <a:pt x="66675" y="138113"/>
                <a:pt x="66675" y="120015"/>
              </a:cubicBezTo>
              <a:cubicBezTo>
                <a:pt x="66675" y="101917"/>
                <a:pt x="60007" y="85725"/>
                <a:pt x="46673" y="72390"/>
              </a:cubicBezTo>
              <a:lnTo>
                <a:pt x="46673" y="72390"/>
              </a:lnTo>
              <a:cubicBezTo>
                <a:pt x="35243" y="60960"/>
                <a:pt x="35243" y="42863"/>
                <a:pt x="46673" y="32385"/>
              </a:cubicBezTo>
              <a:cubicBezTo>
                <a:pt x="54293" y="24765"/>
                <a:pt x="54293" y="13335"/>
                <a:pt x="46673" y="5715"/>
              </a:cubicBezTo>
              <a:cubicBezTo>
                <a:pt x="39052" y="-1905"/>
                <a:pt x="27623" y="-1905"/>
                <a:pt x="20002" y="5715"/>
              </a:cubicBezTo>
              <a:cubicBezTo>
                <a:pt x="-6667" y="33338"/>
                <a:pt x="-6667" y="75248"/>
                <a:pt x="20002" y="100965"/>
              </a:cubicBezTo>
              <a:cubicBezTo>
                <a:pt x="20002" y="100965"/>
                <a:pt x="20002" y="100965"/>
                <a:pt x="20002" y="100965"/>
              </a:cubicBezTo>
              <a:close/>
            </a:path>
          </a:pathLst>
        </a:custGeom>
        <a:solidFill>
          <a:srgbClr val="000000"/>
        </a:solidFill>
        <a:ln w="9525" cap="flat">
          <a:noFill/>
          <a:prstDash val="solid"/>
          <a:miter/>
        </a:ln>
      </xdr:spPr>
    </xdr:sp>
    <xdr:clientData/>
  </xdr:twoCellAnchor>
  <xdr:twoCellAnchor editAs="oneCell">
    <xdr:from>
      <xdr:col>2</xdr:col>
      <xdr:colOff>46348</xdr:colOff>
      <xdr:row>3</xdr:row>
      <xdr:rowOff>22084</xdr:rowOff>
    </xdr:from>
    <xdr:to>
      <xdr:col>3</xdr:col>
      <xdr:colOff>347908</xdr:colOff>
      <xdr:row>5</xdr:row>
      <xdr:rowOff>44646</xdr:rowOff>
    </xdr:to>
    <xdr:pic>
      <xdr:nvPicPr>
        <xdr:cNvPr id="15" name="Graphic 14" descr="Coffee with solid fill">
          <a:extLst>
            <a:ext uri="{FF2B5EF4-FFF2-40B4-BE49-F238E27FC236}">
              <a16:creationId xmlns:a16="http://schemas.microsoft.com/office/drawing/2014/main" id="{BD0BCE08-68DC-464B-AE28-E5982B24F1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3297" y="570982"/>
          <a:ext cx="915035" cy="388495"/>
        </a:xfrm>
        <a:prstGeom prst="rect">
          <a:avLst/>
        </a:prstGeom>
      </xdr:spPr>
    </xdr:pic>
    <xdr:clientData/>
  </xdr:twoCellAnchor>
  <xdr:twoCellAnchor>
    <xdr:from>
      <xdr:col>5</xdr:col>
      <xdr:colOff>201415</xdr:colOff>
      <xdr:row>0</xdr:row>
      <xdr:rowOff>71166</xdr:rowOff>
    </xdr:from>
    <xdr:to>
      <xdr:col>10</xdr:col>
      <xdr:colOff>292129</xdr:colOff>
      <xdr:row>5</xdr:row>
      <xdr:rowOff>32288</xdr:rowOff>
    </xdr:to>
    <xdr:sp macro="" textlink="Pivot!A3">
      <xdr:nvSpPr>
        <xdr:cNvPr id="24" name="Rectangle 23">
          <a:extLst>
            <a:ext uri="{FF2B5EF4-FFF2-40B4-BE49-F238E27FC236}">
              <a16:creationId xmlns:a16="http://schemas.microsoft.com/office/drawing/2014/main" id="{E85D7F9A-C3E1-79A6-9C52-33B76B0BFFA2}"/>
            </a:ext>
          </a:extLst>
        </xdr:cNvPr>
        <xdr:cNvSpPr/>
      </xdr:nvSpPr>
      <xdr:spPr>
        <a:xfrm>
          <a:off x="3268788" y="71166"/>
          <a:ext cx="3158087" cy="87595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rgbClr val="000000"/>
              </a:solidFill>
              <a:latin typeface="Aptos Black" panose="020B0004020202020204" pitchFamily="34" charset="0"/>
              <a:cs typeface="Aharoni" panose="020F0502020204030204" pitchFamily="2" charset="-79"/>
            </a:rPr>
            <a:t>Total revenue</a:t>
          </a:r>
          <a:br>
            <a:rPr lang="en-US" sz="2000" b="1" i="0" u="none" strike="noStrike">
              <a:solidFill>
                <a:srgbClr val="000000"/>
              </a:solidFill>
              <a:latin typeface="Aptos Black" panose="020B0004020202020204" pitchFamily="34" charset="0"/>
              <a:cs typeface="Aharoni" panose="020F0502020204030204" pitchFamily="2" charset="-79"/>
            </a:rPr>
          </a:br>
          <a:fld id="{5EB24986-8DCD-4E05-A7CA-E9D56EDC6F7D}" type="TxLink">
            <a:rPr lang="en-US" sz="2000" b="1" i="0" u="none" strike="noStrike">
              <a:solidFill>
                <a:srgbClr val="000000"/>
              </a:solidFill>
              <a:latin typeface="Aptos Black" panose="020B0004020202020204" pitchFamily="34" charset="0"/>
              <a:cs typeface="Aharoni" panose="020F0502020204030204" pitchFamily="2" charset="-79"/>
            </a:rPr>
            <a:pPr algn="ctr"/>
            <a:t>671003.25</a:t>
          </a:fld>
          <a:endParaRPr lang="en-IN" sz="2000" b="1">
            <a:latin typeface="Aptos Black" panose="020B0004020202020204" pitchFamily="34" charset="0"/>
            <a:cs typeface="Aharoni" panose="020F0502020204030204" pitchFamily="2" charset="-79"/>
          </a:endParaRPr>
        </a:p>
      </xdr:txBody>
    </xdr:sp>
    <xdr:clientData/>
  </xdr:twoCellAnchor>
  <xdr:twoCellAnchor>
    <xdr:from>
      <xdr:col>16</xdr:col>
      <xdr:colOff>279323</xdr:colOff>
      <xdr:row>0</xdr:row>
      <xdr:rowOff>76894</xdr:rowOff>
    </xdr:from>
    <xdr:to>
      <xdr:col>21</xdr:col>
      <xdr:colOff>370037</xdr:colOff>
      <xdr:row>5</xdr:row>
      <xdr:rowOff>43051</xdr:rowOff>
    </xdr:to>
    <xdr:sp macro="" textlink="Pivot!E3">
      <xdr:nvSpPr>
        <xdr:cNvPr id="27" name="Rectangle 26">
          <a:extLst>
            <a:ext uri="{FF2B5EF4-FFF2-40B4-BE49-F238E27FC236}">
              <a16:creationId xmlns:a16="http://schemas.microsoft.com/office/drawing/2014/main" id="{62EC9829-EE5D-486B-8F1A-B6E42DAE97E0}"/>
            </a:ext>
          </a:extLst>
        </xdr:cNvPr>
        <xdr:cNvSpPr/>
      </xdr:nvSpPr>
      <xdr:spPr>
        <a:xfrm>
          <a:off x="10094916" y="76894"/>
          <a:ext cx="3158087" cy="88098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a:solidFill>
                <a:srgbClr val="000000"/>
              </a:solidFill>
              <a:latin typeface="Aptos Black" panose="020F0502020204030204" pitchFamily="34" charset="0"/>
            </a:rPr>
            <a:t>Profit Margin</a:t>
          </a:r>
          <a:br>
            <a:rPr lang="en-US" sz="2000" b="0" i="0" u="none" strike="noStrike">
              <a:solidFill>
                <a:srgbClr val="000000"/>
              </a:solidFill>
              <a:latin typeface="Aptos Black" panose="020F0502020204030204" pitchFamily="34" charset="0"/>
            </a:rPr>
          </a:br>
          <a:fld id="{16E42419-E523-4CDC-8D55-D9C1B8ECAA1A}" type="TxLink">
            <a:rPr lang="en-US" sz="2000" b="0" i="0" u="none" strike="noStrike">
              <a:solidFill>
                <a:srgbClr val="000000"/>
              </a:solidFill>
              <a:latin typeface="Aptos Black" panose="020F0502020204030204" pitchFamily="34" charset="0"/>
            </a:rPr>
            <a:pPr algn="ctr"/>
            <a:t>2.77%</a:t>
          </a:fld>
          <a:endParaRPr lang="en-IN" sz="2000">
            <a:latin typeface="Aptos Black" panose="020F0502020204030204" pitchFamily="34" charset="0"/>
          </a:endParaRPr>
        </a:p>
      </xdr:txBody>
    </xdr:sp>
    <xdr:clientData/>
  </xdr:twoCellAnchor>
  <xdr:twoCellAnchor>
    <xdr:from>
      <xdr:col>10</xdr:col>
      <xdr:colOff>520680</xdr:colOff>
      <xdr:row>0</xdr:row>
      <xdr:rowOff>73784</xdr:rowOff>
    </xdr:from>
    <xdr:to>
      <xdr:col>15</xdr:col>
      <xdr:colOff>611394</xdr:colOff>
      <xdr:row>5</xdr:row>
      <xdr:rowOff>32289</xdr:rowOff>
    </xdr:to>
    <xdr:sp macro="" textlink="Pivot!C3">
      <xdr:nvSpPr>
        <xdr:cNvPr id="28" name="Rectangle 27">
          <a:extLst>
            <a:ext uri="{FF2B5EF4-FFF2-40B4-BE49-F238E27FC236}">
              <a16:creationId xmlns:a16="http://schemas.microsoft.com/office/drawing/2014/main" id="{FC87F58D-1D86-4BCF-829D-3523EB20286D}"/>
            </a:ext>
          </a:extLst>
        </xdr:cNvPr>
        <xdr:cNvSpPr/>
      </xdr:nvSpPr>
      <xdr:spPr>
        <a:xfrm>
          <a:off x="6655426" y="73784"/>
          <a:ext cx="3158087" cy="87333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a:solidFill>
                <a:srgbClr val="000000"/>
              </a:solidFill>
              <a:latin typeface="Aptos Black" panose="020B0004020202020204" pitchFamily="34" charset="0"/>
            </a:rPr>
            <a:t>Total</a:t>
          </a:r>
          <a:r>
            <a:rPr lang="en-US" sz="2000" b="0" i="0" u="none" strike="noStrike" baseline="0">
              <a:solidFill>
                <a:srgbClr val="000000"/>
              </a:solidFill>
              <a:latin typeface="Aptos Black" panose="020B0004020202020204" pitchFamily="34" charset="0"/>
            </a:rPr>
            <a:t> Profit</a:t>
          </a:r>
          <a:br>
            <a:rPr lang="en-US" sz="2000" b="0" i="0" u="none" strike="noStrike">
              <a:solidFill>
                <a:srgbClr val="000000"/>
              </a:solidFill>
              <a:latin typeface="Aptos Black" panose="020B0004020202020204" pitchFamily="34" charset="0"/>
            </a:rPr>
          </a:br>
          <a:fld id="{1B423CB3-D2B1-42C0-B829-A8E77ED93E6D}" type="TxLink">
            <a:rPr lang="en-US" sz="2000" b="0" i="0" u="none" strike="noStrike">
              <a:solidFill>
                <a:srgbClr val="000000"/>
              </a:solidFill>
              <a:latin typeface="Aptos Black" panose="020B0004020202020204" pitchFamily="34" charset="0"/>
            </a:rPr>
            <a:pPr algn="ctr"/>
            <a:t>18593.26883</a:t>
          </a:fld>
          <a:endParaRPr lang="en-IN" sz="2000">
            <a:latin typeface="Aptos Black" panose="020B0004020202020204" pitchFamily="34" charset="0"/>
          </a:endParaRPr>
        </a:p>
      </xdr:txBody>
    </xdr:sp>
    <xdr:clientData/>
  </xdr:twoCellAnchor>
  <xdr:twoCellAnchor>
    <xdr:from>
      <xdr:col>16</xdr:col>
      <xdr:colOff>204839</xdr:colOff>
      <xdr:row>6</xdr:row>
      <xdr:rowOff>20485</xdr:rowOff>
    </xdr:from>
    <xdr:to>
      <xdr:col>24</xdr:col>
      <xdr:colOff>491614</xdr:colOff>
      <xdr:row>22</xdr:row>
      <xdr:rowOff>81936</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F11E4526-744C-42FB-8C3D-3E1D3A2615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962249" y="1102525"/>
              <a:ext cx="5159765" cy="29627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471127</xdr:colOff>
      <xdr:row>22</xdr:row>
      <xdr:rowOff>174115</xdr:rowOff>
    </xdr:from>
    <xdr:to>
      <xdr:col>24</xdr:col>
      <xdr:colOff>553064</xdr:colOff>
      <xdr:row>40</xdr:row>
      <xdr:rowOff>112663</xdr:rowOff>
    </xdr:to>
    <xdr:graphicFrame macro="">
      <xdr:nvGraphicFramePr>
        <xdr:cNvPr id="30" name="Chart 29">
          <a:extLst>
            <a:ext uri="{FF2B5EF4-FFF2-40B4-BE49-F238E27FC236}">
              <a16:creationId xmlns:a16="http://schemas.microsoft.com/office/drawing/2014/main" id="{BDFE6CA2-32CC-4015-AF77-8C6FF40C1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22</xdr:row>
      <xdr:rowOff>122904</xdr:rowOff>
    </xdr:from>
    <xdr:to>
      <xdr:col>9</xdr:col>
      <xdr:colOff>348226</xdr:colOff>
      <xdr:row>40</xdr:row>
      <xdr:rowOff>61451</xdr:rowOff>
    </xdr:to>
    <xdr:graphicFrame macro="">
      <xdr:nvGraphicFramePr>
        <xdr:cNvPr id="31" name="Chart 30">
          <a:extLst>
            <a:ext uri="{FF2B5EF4-FFF2-40B4-BE49-F238E27FC236}">
              <a16:creationId xmlns:a16="http://schemas.microsoft.com/office/drawing/2014/main" id="{4ACD2A79-FC97-4519-A366-BA7740E26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71692</xdr:colOff>
      <xdr:row>5</xdr:row>
      <xdr:rowOff>182603</xdr:rowOff>
    </xdr:from>
    <xdr:to>
      <xdr:col>16</xdr:col>
      <xdr:colOff>133145</xdr:colOff>
      <xdr:row>22</xdr:row>
      <xdr:rowOff>92177</xdr:rowOff>
    </xdr:to>
    <xdr:graphicFrame macro="">
      <xdr:nvGraphicFramePr>
        <xdr:cNvPr id="32" name="Chart 31">
          <a:extLst>
            <a:ext uri="{FF2B5EF4-FFF2-40B4-BE49-F238E27FC236}">
              <a16:creationId xmlns:a16="http://schemas.microsoft.com/office/drawing/2014/main" id="{19E84392-DEE2-449A-AAB7-444E668FC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10241</xdr:colOff>
      <xdr:row>5</xdr:row>
      <xdr:rowOff>137109</xdr:rowOff>
    </xdr:from>
    <xdr:to>
      <xdr:col>31</xdr:col>
      <xdr:colOff>30725</xdr:colOff>
      <xdr:row>40</xdr:row>
      <xdr:rowOff>81935</xdr:rowOff>
    </xdr:to>
    <xdr:graphicFrame macro="">
      <xdr:nvGraphicFramePr>
        <xdr:cNvPr id="33" name="Chart 32">
          <a:extLst>
            <a:ext uri="{FF2B5EF4-FFF2-40B4-BE49-F238E27FC236}">
              <a16:creationId xmlns:a16="http://schemas.microsoft.com/office/drawing/2014/main" id="{23CEF2CB-214D-4F7B-9CCC-00C3A2DE1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444294</xdr:colOff>
      <xdr:row>1</xdr:row>
      <xdr:rowOff>116553</xdr:rowOff>
    </xdr:from>
    <xdr:to>
      <xdr:col>31</xdr:col>
      <xdr:colOff>81934</xdr:colOff>
      <xdr:row>5</xdr:row>
      <xdr:rowOff>71694</xdr:rowOff>
    </xdr:to>
    <mc:AlternateContent xmlns:mc="http://schemas.openxmlformats.org/markup-compatibility/2006" xmlns:a14="http://schemas.microsoft.com/office/drawing/2010/main">
      <mc:Choice Requires="a14">
        <xdr:graphicFrame macro="">
          <xdr:nvGraphicFramePr>
            <xdr:cNvPr id="34" name="Month">
              <a:extLst>
                <a:ext uri="{FF2B5EF4-FFF2-40B4-BE49-F238E27FC236}">
                  <a16:creationId xmlns:a16="http://schemas.microsoft.com/office/drawing/2014/main" id="{CB1CA328-C811-EA3F-B067-E955E637CE5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349133" y="300908"/>
              <a:ext cx="5782801" cy="69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61453</xdr:colOff>
      <xdr:row>5</xdr:row>
      <xdr:rowOff>178004</xdr:rowOff>
    </xdr:from>
    <xdr:to>
      <xdr:col>8</xdr:col>
      <xdr:colOff>40968</xdr:colOff>
      <xdr:row>21</xdr:row>
      <xdr:rowOff>153629</xdr:rowOff>
    </xdr:to>
    <mc:AlternateContent xmlns:mc="http://schemas.openxmlformats.org/markup-compatibility/2006" xmlns:a14="http://schemas.microsoft.com/office/drawing/2010/main">
      <mc:Choice Requires="a14">
        <xdr:graphicFrame macro="">
          <xdr:nvGraphicFramePr>
            <xdr:cNvPr id="35" name="State">
              <a:extLst>
                <a:ext uri="{FF2B5EF4-FFF2-40B4-BE49-F238E27FC236}">
                  <a16:creationId xmlns:a16="http://schemas.microsoft.com/office/drawing/2014/main" id="{72123483-54C8-8746-75E6-4E738A1B02F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1453" y="1099778"/>
              <a:ext cx="4895644" cy="2925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asekaran.d" refreshedDate="46061.95104201389" createdVersion="8" refreshedVersion="8" minRefreshableVersion="3" recordCount="10000" xr:uid="{465B4878-4E19-4CA9-B61E-11586048762D}">
  <cacheSource type="worksheet">
    <worksheetSource name="Coffee_Sales"/>
  </cacheSource>
  <cacheFields count="16">
    <cacheField name="transaction_id" numFmtId="0">
      <sharedItems containsSemiMixedTypes="0" containsString="0" containsNumber="1" containsInteger="1" minValue="35" maxValue="149438"/>
    </cacheField>
    <cacheField name="transaction_date" numFmtId="22">
      <sharedItems containsSemiMixedTypes="0" containsNonDate="0" containsDate="1" containsString="0" minDate="2023-01-01T00:00:00" maxDate="2023-07-01T00:00:00"/>
    </cacheField>
    <cacheField name="transaction_time" numFmtId="164">
      <sharedItems containsSemiMixedTypes="0" containsNonDate="0" containsDate="1" containsString="0" minDate="1899-12-30T06:00:05" maxDate="1899-12-30T20:58:35"/>
    </cacheField>
    <cacheField name="transaction_qty" numFmtId="0">
      <sharedItems containsSemiMixedTypes="0" containsString="0" containsNumber="1" containsInteger="1" minValue="1" maxValue="4"/>
    </cacheField>
    <cacheField name="store_id" numFmtId="0">
      <sharedItems containsSemiMixedTypes="0" containsString="0" containsNumber="1" containsInteger="1" minValue="3" maxValue="8"/>
    </cacheField>
    <cacheField name="State" numFmtId="0">
      <sharedItems count="36">
        <s v="Kerala"/>
        <s v="Meghalaya"/>
        <s v="West Bengal"/>
        <s v="Uttar Pradesh"/>
        <s v="Chandigarh"/>
        <s v="Manipur"/>
        <s v="Maharashtra"/>
        <s v="Andhra Pradesh"/>
        <s v="Punjab"/>
        <s v="Jharkhand"/>
        <s v="Dadra and Nagar Haveli and Daman and Diu"/>
        <s v="Delhi"/>
        <s v="Goa"/>
        <s v="Chhattisgarh"/>
        <s v="Arunachal Pradesh"/>
        <s v="Jammu and Kashmir"/>
        <s v="Gujarat"/>
        <s v="Karnataka"/>
        <s v="Lakshadweep"/>
        <s v="Uttarakhand"/>
        <s v="Haryana"/>
        <s v="Ladakh"/>
        <s v="Assam"/>
        <s v="Puducherry"/>
        <s v="Nagaland"/>
        <s v="Mizoram"/>
        <s v="Odisha"/>
        <s v="Andaman and Nicobar Islands"/>
        <s v="Madhya Pradesh"/>
        <s v="Tripura"/>
        <s v="Tamil Nadu"/>
        <s v="Sikkim"/>
        <s v="Himachal Pradesh"/>
        <s v="Bihar"/>
        <s v="Telangana"/>
        <s v="Rajasthan"/>
      </sharedItems>
    </cacheField>
    <cacheField name="product_id" numFmtId="0">
      <sharedItems containsSemiMixedTypes="0" containsString="0" containsNumber="1" containsInteger="1" minValue="1" maxValue="87"/>
    </cacheField>
    <cacheField name="product_category" numFmtId="0">
      <sharedItems count="9">
        <s v="Coffee"/>
        <s v="Bakery"/>
        <s v="Tea"/>
        <s v="Coffee beans"/>
        <s v="Loose Tea"/>
        <s v="Flavours"/>
        <s v="Drinking Chocolate"/>
        <s v="Branded"/>
        <s v="Packaged Chocolate"/>
      </sharedItems>
    </cacheField>
    <cacheField name="product_type" numFmtId="0">
      <sharedItems count="29">
        <s v="Barista Espresso"/>
        <s v="Scone"/>
        <s v="Gourmet brewed coffee"/>
        <s v="Premium brewed coffee"/>
        <s v="Organic brewed coffee"/>
        <s v="Brewed Chai tea"/>
        <s v="Brewed Green tea"/>
        <s v="Brewed herbal tea"/>
        <s v="Brewed Black tea"/>
        <s v="Drip coffee"/>
        <s v="Organic Beans"/>
        <s v="Black tea"/>
        <s v="Sugar free syrup"/>
        <s v="Regular syrup"/>
        <s v="Hot chocolate"/>
        <s v="Pastry"/>
        <s v="House blend Beans"/>
        <s v="Biscotti"/>
        <s v="Clothing"/>
        <s v="Espresso Beans"/>
        <s v="Green tea"/>
        <s v="Drinking Chocolate"/>
        <s v="Green beans"/>
        <s v="Gourmet Beans"/>
        <s v="Housewares"/>
        <s v="Premium Beans"/>
        <s v="Chai tea"/>
        <s v="Organic Chocolate"/>
        <s v="Herbal tea"/>
      </sharedItems>
    </cacheField>
    <cacheField name="product_detail" numFmtId="0">
      <sharedItems/>
    </cacheField>
    <cacheField name="Profit" numFmtId="0">
      <sharedItems containsSemiMixedTypes="0" containsString="0" containsNumber="1" minValue="0.24254234895416041" maxValue="22.318904503322329"/>
    </cacheField>
    <cacheField name="Discount_Percent" numFmtId="0">
      <sharedItems containsSemiMixedTypes="0" containsString="0" containsNumber="1" minValue="0" maxValue="0.15"/>
    </cacheField>
    <cacheField name="unit_price" numFmtId="0">
      <sharedItems containsSemiMixedTypes="0" containsString="0" containsNumber="1" minValue="12" maxValue="675"/>
    </cacheField>
    <cacheField name="Sales" numFmtId="0">
      <sharedItems containsSemiMixedTypes="0" containsString="0" containsNumber="1" minValue="10.199999999999999" maxValue="675"/>
    </cacheField>
    <cacheField name="Month" numFmtId="0">
      <sharedItems count="6">
        <s v="Jun-2023"/>
        <s v="May-2023"/>
        <s v="Feb-2023"/>
        <s v="Apr-2023"/>
        <s v="Mar-2023"/>
        <s v="Jan-2023"/>
      </sharedItems>
    </cacheField>
    <cacheField name="Time" numFmtId="0">
      <sharedItems containsSemiMixedTypes="0" containsString="0" containsNumber="1" containsInteger="1" minValue="6" maxValue="20" count="15">
        <n v="14"/>
        <n v="17"/>
        <n v="16"/>
        <n v="15"/>
        <n v="9"/>
        <n v="8"/>
        <n v="10"/>
        <n v="13"/>
        <n v="11"/>
        <n v="6"/>
        <n v="12"/>
        <n v="7"/>
        <n v="19"/>
        <n v="20"/>
        <n v="18"/>
      </sharedItems>
    </cacheField>
  </cacheFields>
  <extLst>
    <ext xmlns:x14="http://schemas.microsoft.com/office/spreadsheetml/2009/9/main" uri="{725AE2AE-9491-48be-B2B4-4EB974FC3084}">
      <x14:pivotCacheDefinition pivotCacheId="12252966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16867"/>
    <d v="2023-06-03T00:00:00"/>
    <d v="1899-12-30T14:04:38"/>
    <n v="2"/>
    <n v="5"/>
    <x v="0"/>
    <n v="38"/>
    <x v="0"/>
    <x v="0"/>
    <s v="Latte"/>
    <n v="3.1881898217289559"/>
    <n v="0"/>
    <n v="56.25"/>
    <n v="112.5"/>
    <x v="0"/>
    <x v="0"/>
  </r>
  <r>
    <n v="119521"/>
    <d v="2023-06-05T00:00:00"/>
    <d v="1899-12-30T17:41:39"/>
    <n v="1"/>
    <n v="5"/>
    <x v="1"/>
    <n v="79"/>
    <x v="1"/>
    <x v="1"/>
    <s v="Jumbo Savory Scone"/>
    <n v="1.161964270192563"/>
    <n v="0"/>
    <n v="56.25"/>
    <n v="56.25"/>
    <x v="0"/>
    <x v="1"/>
  </r>
  <r>
    <n v="105519"/>
    <d v="2023-05-23T00:00:00"/>
    <d v="1899-12-30T16:56:17"/>
    <n v="3"/>
    <n v="5"/>
    <x v="2"/>
    <n v="32"/>
    <x v="0"/>
    <x v="2"/>
    <s v="Ethiopia Rg"/>
    <n v="3.1824109047394709"/>
    <n v="0"/>
    <n v="45"/>
    <n v="135"/>
    <x v="1"/>
    <x v="2"/>
  </r>
  <r>
    <n v="29542"/>
    <d v="2023-02-21T00:00:00"/>
    <d v="1899-12-30T15:40:56"/>
    <n v="3"/>
    <n v="5"/>
    <x v="3"/>
    <n v="38"/>
    <x v="0"/>
    <x v="0"/>
    <s v="Latte"/>
    <n v="4.2780184105566672"/>
    <n v="0.05"/>
    <n v="56.25"/>
    <n v="160.3125"/>
    <x v="2"/>
    <x v="3"/>
  </r>
  <r>
    <n v="127222"/>
    <d v="2023-06-12T00:00:00"/>
    <d v="1899-12-30T09:23:04"/>
    <n v="1"/>
    <n v="8"/>
    <x v="4"/>
    <n v="36"/>
    <x v="0"/>
    <x v="3"/>
    <s v="Jamaican Coffee River Lg"/>
    <n v="1.7579860196681729"/>
    <n v="0"/>
    <n v="56.25"/>
    <n v="56.25"/>
    <x v="0"/>
    <x v="4"/>
  </r>
  <r>
    <n v="27954"/>
    <d v="2023-02-19T00:00:00"/>
    <d v="1899-12-30T08:25:31"/>
    <n v="1"/>
    <n v="8"/>
    <x v="5"/>
    <n v="27"/>
    <x v="0"/>
    <x v="4"/>
    <s v="Brazilian Lg"/>
    <n v="1.6408038357646579"/>
    <n v="0.1"/>
    <n v="52.5"/>
    <n v="47.25"/>
    <x v="2"/>
    <x v="5"/>
  </r>
  <r>
    <n v="80942"/>
    <d v="2023-05-01T00:00:00"/>
    <d v="1899-12-30T14:15:54"/>
    <n v="1"/>
    <n v="3"/>
    <x v="6"/>
    <n v="57"/>
    <x v="2"/>
    <x v="5"/>
    <s v="Spicy Eye Opener Chai Lg"/>
    <n v="1.5139881604557159"/>
    <n v="0"/>
    <n v="46.5"/>
    <n v="46.5"/>
    <x v="1"/>
    <x v="0"/>
  </r>
  <r>
    <n v="144360"/>
    <d v="2023-06-26T00:00:00"/>
    <d v="1899-12-30T10:35:32"/>
    <n v="1"/>
    <n v="3"/>
    <x v="7"/>
    <n v="47"/>
    <x v="2"/>
    <x v="6"/>
    <s v="Serenity Green Tea Lg"/>
    <n v="0.98029431253503896"/>
    <n v="0.05"/>
    <n v="45"/>
    <n v="42.75"/>
    <x v="0"/>
    <x v="6"/>
  </r>
  <r>
    <n v="120145"/>
    <d v="2023-06-06T00:00:00"/>
    <d v="1899-12-30T13:22:28"/>
    <n v="1"/>
    <n v="3"/>
    <x v="8"/>
    <n v="46"/>
    <x v="2"/>
    <x v="6"/>
    <s v="Serenity Green Tea Rg"/>
    <n v="0.94944249412839588"/>
    <n v="0.05"/>
    <n v="37.5"/>
    <n v="35.625"/>
    <x v="0"/>
    <x v="7"/>
  </r>
  <r>
    <n v="89368"/>
    <d v="2023-05-09T00:00:00"/>
    <d v="1899-12-30T09:55:38"/>
    <n v="1"/>
    <n v="8"/>
    <x v="3"/>
    <n v="44"/>
    <x v="2"/>
    <x v="7"/>
    <s v="Peppermint Rg"/>
    <n v="0.89596371110197737"/>
    <n v="0.05"/>
    <n v="37.5"/>
    <n v="35.625"/>
    <x v="1"/>
    <x v="4"/>
  </r>
  <r>
    <n v="66361"/>
    <d v="2023-04-14T00:00:00"/>
    <d v="1899-12-30T10:33:18"/>
    <n v="1"/>
    <n v="5"/>
    <x v="9"/>
    <n v="47"/>
    <x v="2"/>
    <x v="6"/>
    <s v="Serenity Green Tea Lg"/>
    <n v="1.4876493034225191"/>
    <n v="0.1"/>
    <n v="45"/>
    <n v="40.5"/>
    <x v="3"/>
    <x v="6"/>
  </r>
  <r>
    <n v="118869"/>
    <d v="2023-06-05T00:00:00"/>
    <d v="1899-12-30T11:31:29"/>
    <n v="1"/>
    <n v="5"/>
    <x v="10"/>
    <n v="50"/>
    <x v="2"/>
    <x v="8"/>
    <s v="Earl Grey Rg"/>
    <n v="0.76504507391900289"/>
    <n v="0.05"/>
    <n v="37.5"/>
    <n v="35.625"/>
    <x v="0"/>
    <x v="8"/>
  </r>
  <r>
    <n v="149002"/>
    <d v="2023-06-30T00:00:00"/>
    <d v="1899-12-30T10:54:04"/>
    <n v="2"/>
    <n v="5"/>
    <x v="11"/>
    <n v="39"/>
    <x v="0"/>
    <x v="0"/>
    <s v="Latte Rg"/>
    <n v="2.8348475106392841"/>
    <n v="0.1"/>
    <n v="63.75"/>
    <n v="114.75"/>
    <x v="0"/>
    <x v="6"/>
  </r>
  <r>
    <n v="74379"/>
    <d v="2023-04-23T00:00:00"/>
    <d v="1899-12-30T15:52:56"/>
    <n v="2"/>
    <n v="5"/>
    <x v="12"/>
    <n v="33"/>
    <x v="0"/>
    <x v="2"/>
    <s v="Ethiopia Lg"/>
    <n v="3.2027252450504129"/>
    <n v="0"/>
    <n v="52.5"/>
    <n v="105"/>
    <x v="3"/>
    <x v="3"/>
  </r>
  <r>
    <n v="50208"/>
    <d v="2023-03-24T00:00:00"/>
    <d v="1899-12-30T14:20:26"/>
    <n v="1"/>
    <n v="5"/>
    <x v="13"/>
    <n v="78"/>
    <x v="1"/>
    <x v="1"/>
    <s v="Scottish Cream Scone "/>
    <n v="2.086357529513609"/>
    <n v="0"/>
    <n v="67.5"/>
    <n v="67.5"/>
    <x v="4"/>
    <x v="0"/>
  </r>
  <r>
    <n v="65211"/>
    <d v="2023-04-13T00:00:00"/>
    <d v="1899-12-30T08:33:00"/>
    <n v="2"/>
    <n v="5"/>
    <x v="2"/>
    <n v="48"/>
    <x v="2"/>
    <x v="8"/>
    <s v="English Breakfast Rg"/>
    <n v="2.316595490146566"/>
    <n v="0"/>
    <n v="37.5"/>
    <n v="75"/>
    <x v="3"/>
    <x v="5"/>
  </r>
  <r>
    <n v="12563"/>
    <d v="2023-01-23T00:00:00"/>
    <d v="1899-12-30T06:54:59"/>
    <n v="1"/>
    <n v="8"/>
    <x v="11"/>
    <n v="39"/>
    <x v="0"/>
    <x v="0"/>
    <s v="Latte Rg"/>
    <n v="1.866394093484393"/>
    <n v="0"/>
    <n v="63.75"/>
    <n v="63.75"/>
    <x v="5"/>
    <x v="9"/>
  </r>
  <r>
    <n v="78693"/>
    <d v="2023-04-28T00:00:00"/>
    <d v="1899-12-30T15:41:57"/>
    <n v="1"/>
    <n v="8"/>
    <x v="8"/>
    <n v="31"/>
    <x v="0"/>
    <x v="2"/>
    <s v="Ethiopia Sm"/>
    <n v="0.86910717008181537"/>
    <n v="0"/>
    <n v="33"/>
    <n v="33"/>
    <x v="3"/>
    <x v="3"/>
  </r>
  <r>
    <n v="117782"/>
    <d v="2023-06-04T00:00:00"/>
    <d v="1899-12-30T11:55:06"/>
    <n v="2"/>
    <n v="5"/>
    <x v="14"/>
    <n v="47"/>
    <x v="2"/>
    <x v="6"/>
    <s v="Serenity Green Tea Lg"/>
    <n v="2.481665977629461"/>
    <n v="0"/>
    <n v="45"/>
    <n v="90"/>
    <x v="0"/>
    <x v="8"/>
  </r>
  <r>
    <n v="140912"/>
    <d v="2023-06-23T00:00:00"/>
    <d v="1899-12-30T12:01:49"/>
    <n v="2"/>
    <n v="8"/>
    <x v="10"/>
    <n v="22"/>
    <x v="0"/>
    <x v="9"/>
    <s v="Our Old Time Diner Blend Sm"/>
    <n v="1.767016687841567"/>
    <n v="0"/>
    <n v="30"/>
    <n v="60"/>
    <x v="0"/>
    <x v="10"/>
  </r>
  <r>
    <n v="379"/>
    <d v="2023-01-01T00:00:00"/>
    <d v="1899-12-30T16:17:06"/>
    <n v="2"/>
    <n v="3"/>
    <x v="5"/>
    <n v="34"/>
    <x v="0"/>
    <x v="3"/>
    <s v="Jamaican Coffee River Sm"/>
    <n v="1.8503841631720681"/>
    <n v="0"/>
    <n v="36.75"/>
    <n v="73.5"/>
    <x v="5"/>
    <x v="2"/>
  </r>
  <r>
    <n v="12110"/>
    <d v="2023-01-22T00:00:00"/>
    <d v="1899-12-30T07:17:16"/>
    <n v="2"/>
    <n v="3"/>
    <x v="15"/>
    <n v="57"/>
    <x v="2"/>
    <x v="5"/>
    <s v="Spicy Eye Opener Chai Lg"/>
    <n v="2.9270276127914681"/>
    <n v="0"/>
    <n v="46.5"/>
    <n v="93"/>
    <x v="5"/>
    <x v="11"/>
  </r>
  <r>
    <n v="28711"/>
    <d v="2023-02-20T00:00:00"/>
    <d v="1899-12-30T09:44:30"/>
    <n v="1"/>
    <n v="8"/>
    <x v="6"/>
    <n v="1"/>
    <x v="3"/>
    <x v="10"/>
    <s v="Brazilian - Organic"/>
    <n v="7.9482792652732144"/>
    <n v="0.1"/>
    <n v="270"/>
    <n v="243"/>
    <x v="2"/>
    <x v="4"/>
  </r>
  <r>
    <n v="84026"/>
    <d v="2023-05-04T00:00:00"/>
    <d v="1899-12-30T13:45:56"/>
    <n v="1"/>
    <n v="5"/>
    <x v="10"/>
    <n v="46"/>
    <x v="2"/>
    <x v="6"/>
    <s v="Serenity Green Tea Rg"/>
    <n v="1.0668190783531539"/>
    <n v="0"/>
    <n v="37.5"/>
    <n v="37.5"/>
    <x v="1"/>
    <x v="7"/>
  </r>
  <r>
    <n v="102125"/>
    <d v="2023-05-20T00:00:00"/>
    <d v="1899-12-30T13:58:51"/>
    <n v="2"/>
    <n v="5"/>
    <x v="16"/>
    <n v="46"/>
    <x v="2"/>
    <x v="6"/>
    <s v="Serenity Green Tea Rg"/>
    <n v="2.0439300157829638"/>
    <n v="0.05"/>
    <n v="37.5"/>
    <n v="71.25"/>
    <x v="1"/>
    <x v="7"/>
  </r>
  <r>
    <n v="106994"/>
    <d v="2023-05-25T00:00:00"/>
    <d v="1899-12-30T08:22:06"/>
    <n v="2"/>
    <n v="8"/>
    <x v="15"/>
    <n v="46"/>
    <x v="2"/>
    <x v="6"/>
    <s v="Serenity Green Tea Rg"/>
    <n v="1.7148240386069871"/>
    <n v="0"/>
    <n v="37.5"/>
    <n v="75"/>
    <x v="1"/>
    <x v="5"/>
  </r>
  <r>
    <n v="19546"/>
    <d v="2023-02-04T00:00:00"/>
    <d v="1899-12-30T17:56:04"/>
    <n v="1"/>
    <n v="3"/>
    <x v="3"/>
    <n v="50"/>
    <x v="2"/>
    <x v="8"/>
    <s v="Earl Grey Rg"/>
    <n v="1.15016310892082"/>
    <n v="0.1"/>
    <n v="37.5"/>
    <n v="33.75"/>
    <x v="2"/>
    <x v="1"/>
  </r>
  <r>
    <n v="4474"/>
    <d v="2023-01-09T00:00:00"/>
    <d v="1899-12-30T07:52:18"/>
    <n v="1"/>
    <n v="5"/>
    <x v="17"/>
    <n v="13"/>
    <x v="4"/>
    <x v="11"/>
    <s v="English Breakfast"/>
    <n v="3.5545203552396352"/>
    <n v="0.1"/>
    <n v="134.25"/>
    <n v="120.825"/>
    <x v="5"/>
    <x v="11"/>
  </r>
  <r>
    <n v="71512"/>
    <d v="2023-04-20T00:00:00"/>
    <d v="1899-12-30T09:18:47"/>
    <n v="2"/>
    <n v="5"/>
    <x v="0"/>
    <n v="65"/>
    <x v="5"/>
    <x v="12"/>
    <s v="Sugar Free Vanilla syrup"/>
    <n v="0.6104273379641465"/>
    <n v="0.05"/>
    <n v="12"/>
    <n v="22.799999999999997"/>
    <x v="3"/>
    <x v="4"/>
  </r>
  <r>
    <n v="78186"/>
    <d v="2023-04-28T00:00:00"/>
    <d v="1899-12-30T07:05:35"/>
    <n v="2"/>
    <n v="5"/>
    <x v="18"/>
    <n v="25"/>
    <x v="0"/>
    <x v="4"/>
    <s v="Brazilian Sm"/>
    <n v="2.159123636806402"/>
    <n v="0.05"/>
    <n v="33"/>
    <n v="62.699999999999996"/>
    <x v="3"/>
    <x v="11"/>
  </r>
  <r>
    <n v="61582"/>
    <d v="2023-04-09T00:00:00"/>
    <d v="1899-12-30T07:08:31"/>
    <n v="2"/>
    <n v="8"/>
    <x v="6"/>
    <n v="63"/>
    <x v="5"/>
    <x v="13"/>
    <s v="Carmel syrup"/>
    <n v="0.60558564739153986"/>
    <n v="0"/>
    <n v="12"/>
    <n v="24"/>
    <x v="3"/>
    <x v="11"/>
  </r>
  <r>
    <n v="136806"/>
    <d v="2023-06-20T00:00:00"/>
    <d v="1899-12-30T07:40:45"/>
    <n v="2"/>
    <n v="5"/>
    <x v="14"/>
    <n v="58"/>
    <x v="6"/>
    <x v="14"/>
    <s v="Dark chocolate Rg"/>
    <n v="3.2612662268377921"/>
    <n v="0.15"/>
    <n v="52.5"/>
    <n v="89.25"/>
    <x v="0"/>
    <x v="11"/>
  </r>
  <r>
    <n v="67407"/>
    <d v="2023-04-15T00:00:00"/>
    <d v="1899-12-30T13:46:46"/>
    <n v="2"/>
    <n v="8"/>
    <x v="19"/>
    <n v="58"/>
    <x v="6"/>
    <x v="14"/>
    <s v="Dark chocolate Rg"/>
    <n v="3.408927769820608"/>
    <n v="0.1"/>
    <n v="52.5"/>
    <n v="94.5"/>
    <x v="3"/>
    <x v="7"/>
  </r>
  <r>
    <n v="87209"/>
    <d v="2023-05-07T00:00:00"/>
    <d v="1899-12-30T10:41:10"/>
    <n v="1"/>
    <n v="5"/>
    <x v="20"/>
    <n v="73"/>
    <x v="1"/>
    <x v="15"/>
    <s v="Almond Croissant"/>
    <n v="1.1633358470599999"/>
    <n v="0.1"/>
    <n v="56.25"/>
    <n v="50.625"/>
    <x v="1"/>
    <x v="6"/>
  </r>
  <r>
    <n v="6441"/>
    <d v="2023-01-12T00:00:00"/>
    <d v="1899-12-30T11:29:42"/>
    <n v="1"/>
    <n v="5"/>
    <x v="21"/>
    <n v="72"/>
    <x v="1"/>
    <x v="1"/>
    <s v="Ginger Scone"/>
    <n v="0.99733917850153642"/>
    <n v="0.05"/>
    <n v="48.75"/>
    <n v="46.3125"/>
    <x v="5"/>
    <x v="8"/>
  </r>
  <r>
    <n v="17878"/>
    <d v="2023-02-01T00:00:00"/>
    <d v="1899-12-30T19:34:12"/>
    <n v="1"/>
    <n v="3"/>
    <x v="19"/>
    <n v="70"/>
    <x v="1"/>
    <x v="1"/>
    <s v="Cranberry Scone"/>
    <n v="1.0995417237242999"/>
    <n v="0"/>
    <n v="48.75"/>
    <n v="48.75"/>
    <x v="2"/>
    <x v="12"/>
  </r>
  <r>
    <n v="55320"/>
    <d v="2023-04-01T00:00:00"/>
    <d v="1899-12-30T12:52:27"/>
    <n v="2"/>
    <n v="3"/>
    <x v="0"/>
    <n v="35"/>
    <x v="0"/>
    <x v="3"/>
    <s v="Jamaican Coffee River Rg"/>
    <n v="2.72227892622502"/>
    <n v="0.1"/>
    <n v="46.5"/>
    <n v="83.7"/>
    <x v="3"/>
    <x v="10"/>
  </r>
  <r>
    <n v="8723"/>
    <d v="2023-01-16T00:00:00"/>
    <d v="1899-12-30T08:59:17"/>
    <n v="1"/>
    <n v="8"/>
    <x v="21"/>
    <n v="59"/>
    <x v="6"/>
    <x v="14"/>
    <s v="Dark chocolate Lg"/>
    <n v="2.1620950973942539"/>
    <n v="0"/>
    <n v="67.5"/>
    <n v="67.5"/>
    <x v="5"/>
    <x v="5"/>
  </r>
  <r>
    <n v="135984"/>
    <d v="2023-06-19T00:00:00"/>
    <d v="1899-12-30T09:35:57"/>
    <n v="2"/>
    <n v="5"/>
    <x v="7"/>
    <n v="24"/>
    <x v="0"/>
    <x v="9"/>
    <s v="Our Old Time Diner Blend Lg"/>
    <n v="2.1789203681854121"/>
    <n v="0"/>
    <n v="45"/>
    <n v="90"/>
    <x v="0"/>
    <x v="4"/>
  </r>
  <r>
    <n v="34297"/>
    <d v="2023-03-01T00:00:00"/>
    <d v="1899-12-30T17:58:46"/>
    <n v="2"/>
    <n v="5"/>
    <x v="22"/>
    <n v="23"/>
    <x v="0"/>
    <x v="9"/>
    <s v="Our Old Time Diner Blend Rg"/>
    <n v="2.0598475062603989"/>
    <n v="0"/>
    <n v="37.5"/>
    <n v="75"/>
    <x v="4"/>
    <x v="1"/>
  </r>
  <r>
    <n v="96072"/>
    <d v="2023-05-15T00:00:00"/>
    <d v="1899-12-30T10:20:02"/>
    <n v="1"/>
    <n v="3"/>
    <x v="15"/>
    <n v="29"/>
    <x v="0"/>
    <x v="2"/>
    <s v="Columbian Medium Roast Rg"/>
    <n v="1.18898088257761"/>
    <n v="0.1"/>
    <n v="37.5"/>
    <n v="33.75"/>
    <x v="1"/>
    <x v="6"/>
  </r>
  <r>
    <n v="80925"/>
    <d v="2023-05-01T00:00:00"/>
    <d v="1899-12-30T14:05:07"/>
    <n v="1"/>
    <n v="8"/>
    <x v="23"/>
    <n v="73"/>
    <x v="1"/>
    <x v="15"/>
    <s v="Almond Croissant"/>
    <n v="1.503617317416547"/>
    <n v="0"/>
    <n v="56.25"/>
    <n v="56.25"/>
    <x v="1"/>
    <x v="0"/>
  </r>
  <r>
    <n v="41125"/>
    <d v="2023-03-11T00:00:00"/>
    <d v="1899-12-30T16:08:29"/>
    <n v="1"/>
    <n v="5"/>
    <x v="7"/>
    <n v="49"/>
    <x v="2"/>
    <x v="8"/>
    <s v="English Breakfast Lg"/>
    <n v="1.479366887330869"/>
    <n v="0"/>
    <n v="45"/>
    <n v="45"/>
    <x v="4"/>
    <x v="2"/>
  </r>
  <r>
    <n v="137260"/>
    <d v="2023-06-20T00:00:00"/>
    <d v="1899-12-30T09:54:13"/>
    <n v="1"/>
    <n v="5"/>
    <x v="3"/>
    <n v="71"/>
    <x v="1"/>
    <x v="15"/>
    <s v="Chocolate Croissant"/>
    <n v="1.193009698440914"/>
    <n v="0"/>
    <n v="56.25"/>
    <n v="56.25"/>
    <x v="0"/>
    <x v="4"/>
  </r>
  <r>
    <n v="47635"/>
    <d v="2023-03-20T00:00:00"/>
    <d v="1899-12-30T17:52:00"/>
    <n v="2"/>
    <n v="8"/>
    <x v="16"/>
    <n v="55"/>
    <x v="2"/>
    <x v="5"/>
    <s v="Morning Sunrise Chai Lg"/>
    <n v="3.5859520294399729"/>
    <n v="0.05"/>
    <n v="60"/>
    <n v="114"/>
    <x v="4"/>
    <x v="1"/>
  </r>
  <r>
    <n v="57300"/>
    <d v="2023-04-03T00:00:00"/>
    <d v="1899-12-30T17:28:50"/>
    <n v="2"/>
    <n v="8"/>
    <x v="24"/>
    <n v="37"/>
    <x v="0"/>
    <x v="0"/>
    <s v="Espresso shot"/>
    <n v="2.204973258775222"/>
    <n v="0.05"/>
    <n v="45"/>
    <n v="85.5"/>
    <x v="3"/>
    <x v="1"/>
  </r>
  <r>
    <n v="70124"/>
    <d v="2023-04-18T00:00:00"/>
    <d v="1899-12-30T14:45:22"/>
    <n v="2"/>
    <n v="3"/>
    <x v="25"/>
    <n v="25"/>
    <x v="0"/>
    <x v="4"/>
    <s v="Brazilian Sm"/>
    <n v="1.925694253041319"/>
    <n v="0"/>
    <n v="33"/>
    <n v="66"/>
    <x v="3"/>
    <x v="0"/>
  </r>
  <r>
    <n v="142616"/>
    <d v="2023-06-24T00:00:00"/>
    <d v="1899-12-30T19:36:17"/>
    <n v="1"/>
    <n v="3"/>
    <x v="26"/>
    <n v="48"/>
    <x v="2"/>
    <x v="8"/>
    <s v="English Breakfast Rg"/>
    <n v="0.98996598941109459"/>
    <n v="0"/>
    <n v="37.5"/>
    <n v="37.5"/>
    <x v="0"/>
    <x v="12"/>
  </r>
  <r>
    <n v="130413"/>
    <d v="2023-06-14T00:00:00"/>
    <d v="1899-12-30T19:34:19"/>
    <n v="1"/>
    <n v="8"/>
    <x v="24"/>
    <n v="41"/>
    <x v="0"/>
    <x v="0"/>
    <s v="Cappuccino Lg"/>
    <n v="1.6602962625582129"/>
    <n v="0.05"/>
    <n v="63.75"/>
    <n v="60.5625"/>
    <x v="0"/>
    <x v="12"/>
  </r>
  <r>
    <n v="95501"/>
    <d v="2023-05-15T00:00:00"/>
    <d v="1899-12-30T06:14:41"/>
    <n v="2"/>
    <n v="5"/>
    <x v="21"/>
    <n v="42"/>
    <x v="2"/>
    <x v="7"/>
    <s v="Lemon Grass Rg"/>
    <n v="2.3151455444744728"/>
    <n v="0.15"/>
    <n v="37.5"/>
    <n v="63.75"/>
    <x v="1"/>
    <x v="9"/>
  </r>
  <r>
    <n v="34609"/>
    <d v="2023-03-02T00:00:00"/>
    <d v="1899-12-30T12:44:16"/>
    <n v="2"/>
    <n v="3"/>
    <x v="7"/>
    <n v="40"/>
    <x v="0"/>
    <x v="0"/>
    <s v="Cappuccino"/>
    <n v="2.2956230583531632"/>
    <n v="0.1"/>
    <n v="56.25"/>
    <n v="101.25"/>
    <x v="4"/>
    <x v="10"/>
  </r>
  <r>
    <n v="40679"/>
    <d v="2023-03-11T00:00:00"/>
    <d v="1899-12-30T07:53:40"/>
    <n v="2"/>
    <n v="8"/>
    <x v="6"/>
    <n v="50"/>
    <x v="2"/>
    <x v="8"/>
    <s v="Earl Grey Rg"/>
    <n v="1.724867176638885"/>
    <n v="0"/>
    <n v="37.5"/>
    <n v="75"/>
    <x v="4"/>
    <x v="11"/>
  </r>
  <r>
    <n v="79869"/>
    <d v="2023-04-30T00:00:00"/>
    <d v="1899-12-30T09:05:28"/>
    <n v="1"/>
    <n v="3"/>
    <x v="27"/>
    <n v="39"/>
    <x v="0"/>
    <x v="0"/>
    <s v="Latte Rg"/>
    <n v="1.3264258996704399"/>
    <n v="0.1"/>
    <n v="63.75"/>
    <n v="57.375"/>
    <x v="3"/>
    <x v="4"/>
  </r>
  <r>
    <n v="94967"/>
    <d v="2023-05-14T00:00:00"/>
    <d v="1899-12-30T10:17:26"/>
    <n v="2"/>
    <n v="8"/>
    <x v="5"/>
    <n v="38"/>
    <x v="0"/>
    <x v="0"/>
    <s v="Latte"/>
    <n v="2.407758974358527"/>
    <n v="0"/>
    <n v="56.25"/>
    <n v="112.5"/>
    <x v="1"/>
    <x v="6"/>
  </r>
  <r>
    <n v="130916"/>
    <d v="2023-06-15T00:00:00"/>
    <d v="1899-12-30T09:31:15"/>
    <n v="2"/>
    <n v="3"/>
    <x v="12"/>
    <n v="41"/>
    <x v="0"/>
    <x v="0"/>
    <s v="Cappuccino Lg"/>
    <n v="3.2335700360211548"/>
    <n v="0"/>
    <n v="63.75"/>
    <n v="127.5"/>
    <x v="0"/>
    <x v="4"/>
  </r>
  <r>
    <n v="133694"/>
    <d v="2023-06-17T00:00:00"/>
    <d v="1899-12-30T10:47:53"/>
    <n v="2"/>
    <n v="8"/>
    <x v="28"/>
    <n v="51"/>
    <x v="2"/>
    <x v="8"/>
    <s v="Earl Grey Lg"/>
    <n v="1.89375091797226"/>
    <n v="0"/>
    <n v="45"/>
    <n v="90"/>
    <x v="0"/>
    <x v="6"/>
  </r>
  <r>
    <n v="141459"/>
    <d v="2023-06-24T00:00:00"/>
    <d v="1899-12-30T06:39:04"/>
    <n v="2"/>
    <n v="8"/>
    <x v="17"/>
    <n v="44"/>
    <x v="2"/>
    <x v="7"/>
    <s v="Peppermint Rg"/>
    <n v="2.4115074979480799"/>
    <n v="0"/>
    <n v="37.5"/>
    <n v="75"/>
    <x v="0"/>
    <x v="9"/>
  </r>
  <r>
    <n v="139220"/>
    <d v="2023-06-22T00:00:00"/>
    <d v="1899-12-30T07:17:55"/>
    <n v="1"/>
    <n v="3"/>
    <x v="4"/>
    <n v="78"/>
    <x v="1"/>
    <x v="1"/>
    <s v="Scottish Cream Scone "/>
    <n v="2.07361542382277"/>
    <n v="0.05"/>
    <n v="67.5"/>
    <n v="64.125"/>
    <x v="0"/>
    <x v="11"/>
  </r>
  <r>
    <n v="29594"/>
    <d v="2023-02-21T00:00:00"/>
    <d v="1899-12-30T17:58:39"/>
    <n v="1"/>
    <n v="8"/>
    <x v="1"/>
    <n v="36"/>
    <x v="0"/>
    <x v="3"/>
    <s v="Jamaican Coffee River Lg"/>
    <n v="1.841079533317096"/>
    <n v="0"/>
    <n v="56.25"/>
    <n v="56.25"/>
    <x v="2"/>
    <x v="1"/>
  </r>
  <r>
    <n v="49353"/>
    <d v="2023-03-23T00:00:00"/>
    <d v="1899-12-30T11:12:07"/>
    <n v="1"/>
    <n v="5"/>
    <x v="27"/>
    <n v="22"/>
    <x v="0"/>
    <x v="9"/>
    <s v="Our Old Time Diner Blend Sm"/>
    <n v="0.86986786769469426"/>
    <n v="0"/>
    <n v="30"/>
    <n v="30"/>
    <x v="4"/>
    <x v="8"/>
  </r>
  <r>
    <n v="83916"/>
    <d v="2023-05-04T00:00:00"/>
    <d v="1899-12-30T12:37:20"/>
    <n v="1"/>
    <n v="5"/>
    <x v="7"/>
    <n v="48"/>
    <x v="2"/>
    <x v="8"/>
    <s v="English Breakfast Rg"/>
    <n v="1.0556613551552589"/>
    <n v="0"/>
    <n v="37.5"/>
    <n v="37.5"/>
    <x v="1"/>
    <x v="10"/>
  </r>
  <r>
    <n v="30543"/>
    <d v="2023-02-23T00:00:00"/>
    <d v="1899-12-30T12:02:44"/>
    <n v="1"/>
    <n v="3"/>
    <x v="7"/>
    <n v="44"/>
    <x v="2"/>
    <x v="7"/>
    <s v="Peppermint Rg"/>
    <n v="1.1143254841130521"/>
    <n v="0"/>
    <n v="37.5"/>
    <n v="37.5"/>
    <x v="2"/>
    <x v="10"/>
  </r>
  <r>
    <n v="57421"/>
    <d v="2023-04-03T00:00:00"/>
    <d v="1899-12-30T19:19:16"/>
    <n v="1"/>
    <n v="3"/>
    <x v="29"/>
    <n v="29"/>
    <x v="0"/>
    <x v="2"/>
    <s v="Columbian Medium Roast Rg"/>
    <n v="0.83563124542403555"/>
    <n v="0"/>
    <n v="37.5"/>
    <n v="37.5"/>
    <x v="3"/>
    <x v="12"/>
  </r>
  <r>
    <n v="143820"/>
    <d v="2023-06-26T00:00:00"/>
    <d v="1899-12-30T06:27:14"/>
    <n v="1"/>
    <n v="5"/>
    <x v="1"/>
    <n v="58"/>
    <x v="6"/>
    <x v="14"/>
    <s v="Dark chocolate Rg"/>
    <n v="1.500272671314488"/>
    <n v="0"/>
    <n v="52.5"/>
    <n v="52.5"/>
    <x v="0"/>
    <x v="9"/>
  </r>
  <r>
    <n v="71374"/>
    <d v="2023-04-20T00:00:00"/>
    <d v="1899-12-30T08:28:20"/>
    <n v="1"/>
    <n v="3"/>
    <x v="26"/>
    <n v="2"/>
    <x v="3"/>
    <x v="16"/>
    <s v="Our Old Time Diner Blend"/>
    <n v="7.9886357651254301"/>
    <n v="0"/>
    <n v="270"/>
    <n v="270"/>
    <x v="3"/>
    <x v="5"/>
  </r>
  <r>
    <n v="44098"/>
    <d v="2023-03-16T00:00:00"/>
    <d v="1899-12-30T07:05:58"/>
    <n v="1"/>
    <n v="5"/>
    <x v="21"/>
    <n v="29"/>
    <x v="0"/>
    <x v="2"/>
    <s v="Columbian Medium Roast Rg"/>
    <n v="0.97865195842087571"/>
    <n v="0.05"/>
    <n v="37.5"/>
    <n v="35.625"/>
    <x v="4"/>
    <x v="11"/>
  </r>
  <r>
    <n v="140026"/>
    <d v="2023-06-22T00:00:00"/>
    <d v="1899-12-30T16:07:03"/>
    <n v="1"/>
    <n v="3"/>
    <x v="13"/>
    <n v="42"/>
    <x v="2"/>
    <x v="7"/>
    <s v="Lemon Grass Rg"/>
    <n v="1.179537887512619"/>
    <n v="0.05"/>
    <n v="37.5"/>
    <n v="35.625"/>
    <x v="0"/>
    <x v="2"/>
  </r>
  <r>
    <n v="98437"/>
    <d v="2023-05-17T00:00:00"/>
    <d v="1899-12-30T10:33:06"/>
    <n v="2"/>
    <n v="3"/>
    <x v="27"/>
    <n v="33"/>
    <x v="0"/>
    <x v="2"/>
    <s v="Ethiopia Lg"/>
    <n v="2.3769242269443449"/>
    <n v="0.05"/>
    <n v="52.5"/>
    <n v="99.75"/>
    <x v="1"/>
    <x v="6"/>
  </r>
  <r>
    <n v="4822"/>
    <d v="2023-01-09T00:00:00"/>
    <d v="1899-12-30T13:12:25"/>
    <n v="1"/>
    <n v="5"/>
    <x v="16"/>
    <n v="74"/>
    <x v="1"/>
    <x v="17"/>
    <s v="Ginger Biscotti"/>
    <n v="2.124693636136521"/>
    <n v="0"/>
    <n v="65.7"/>
    <n v="65.7"/>
    <x v="5"/>
    <x v="7"/>
  </r>
  <r>
    <n v="47856"/>
    <d v="2023-03-21T00:00:00"/>
    <d v="1899-12-30T09:01:36"/>
    <n v="2"/>
    <n v="3"/>
    <x v="14"/>
    <n v="30"/>
    <x v="0"/>
    <x v="2"/>
    <s v="Columbian Medium Roast Lg"/>
    <n v="1.815735676079379"/>
    <n v="0.1"/>
    <n v="45"/>
    <n v="81"/>
    <x v="4"/>
    <x v="4"/>
  </r>
  <r>
    <n v="39300"/>
    <d v="2023-03-09T00:00:00"/>
    <d v="1899-12-30T09:14:06"/>
    <n v="2"/>
    <n v="8"/>
    <x v="2"/>
    <n v="33"/>
    <x v="0"/>
    <x v="2"/>
    <s v="Ethiopia Lg"/>
    <n v="2.4188573229846799"/>
    <n v="0.1"/>
    <n v="52.5"/>
    <n v="94.5"/>
    <x v="4"/>
    <x v="4"/>
  </r>
  <r>
    <n v="56407"/>
    <d v="2023-04-02T00:00:00"/>
    <d v="1899-12-30T16:37:26"/>
    <n v="2"/>
    <n v="5"/>
    <x v="5"/>
    <n v="52"/>
    <x v="2"/>
    <x v="5"/>
    <s v="Traditional Blend Chai Rg"/>
    <n v="2.3012843184658278"/>
    <n v="0.1"/>
    <n v="37.5"/>
    <n v="67.5"/>
    <x v="3"/>
    <x v="2"/>
  </r>
  <r>
    <n v="14715"/>
    <d v="2023-01-26T00:00:00"/>
    <d v="1899-12-30T14:16:26"/>
    <n v="1"/>
    <n v="5"/>
    <x v="15"/>
    <n v="23"/>
    <x v="0"/>
    <x v="9"/>
    <s v="Our Old Time Diner Blend Rg"/>
    <n v="1.247238941438199"/>
    <n v="0.05"/>
    <n v="37.5"/>
    <n v="35.625"/>
    <x v="5"/>
    <x v="0"/>
  </r>
  <r>
    <n v="34808"/>
    <d v="2023-03-02T00:00:00"/>
    <d v="1899-12-30T15:40:55"/>
    <n v="2"/>
    <n v="8"/>
    <x v="11"/>
    <n v="23"/>
    <x v="0"/>
    <x v="9"/>
    <s v="Our Old Time Diner Blend Rg"/>
    <n v="1.684538571545166"/>
    <n v="0"/>
    <n v="37.5"/>
    <n v="75"/>
    <x v="4"/>
    <x v="3"/>
  </r>
  <r>
    <n v="112695"/>
    <d v="2023-05-30T00:00:00"/>
    <d v="1899-12-30T12:35:54"/>
    <n v="2"/>
    <n v="3"/>
    <x v="16"/>
    <n v="22"/>
    <x v="0"/>
    <x v="9"/>
    <s v="Our Old Time Diner Blend Sm"/>
    <n v="1.4345141249219071"/>
    <n v="0.15"/>
    <n v="30"/>
    <n v="51"/>
    <x v="1"/>
    <x v="10"/>
  </r>
  <r>
    <n v="7385"/>
    <d v="2023-01-14T00:00:00"/>
    <d v="1899-12-30T08:33:50"/>
    <n v="2"/>
    <n v="8"/>
    <x v="21"/>
    <n v="34"/>
    <x v="0"/>
    <x v="3"/>
    <s v="Jamaican Coffee River Sm"/>
    <n v="1.735572975319833"/>
    <n v="0"/>
    <n v="36.75"/>
    <n v="73.5"/>
    <x v="5"/>
    <x v="5"/>
  </r>
  <r>
    <n v="25302"/>
    <d v="2023-02-14T00:00:00"/>
    <d v="1899-12-30T17:09:09"/>
    <n v="2"/>
    <n v="3"/>
    <x v="11"/>
    <n v="40"/>
    <x v="0"/>
    <x v="0"/>
    <s v="Cappuccino"/>
    <n v="2.5930944799710809"/>
    <n v="0"/>
    <n v="56.25"/>
    <n v="112.5"/>
    <x v="2"/>
    <x v="1"/>
  </r>
  <r>
    <n v="63172"/>
    <d v="2023-04-10T00:00:00"/>
    <d v="1899-12-30T15:36:09"/>
    <n v="1"/>
    <n v="8"/>
    <x v="27"/>
    <n v="58"/>
    <x v="6"/>
    <x v="14"/>
    <s v="Dark chocolate Rg"/>
    <n v="1.698168743786137"/>
    <n v="0"/>
    <n v="52.5"/>
    <n v="52.5"/>
    <x v="3"/>
    <x v="3"/>
  </r>
  <r>
    <n v="95537"/>
    <d v="2023-05-15T00:00:00"/>
    <d v="1899-12-30T06:55:11"/>
    <n v="1"/>
    <n v="5"/>
    <x v="2"/>
    <n v="65"/>
    <x v="5"/>
    <x v="12"/>
    <s v="Sugar Free Vanilla syrup"/>
    <n v="0.3426454834329164"/>
    <n v="0"/>
    <n v="12"/>
    <n v="12"/>
    <x v="1"/>
    <x v="9"/>
  </r>
  <r>
    <n v="107060"/>
    <d v="2023-05-25T00:00:00"/>
    <d v="1899-12-30T08:47:38"/>
    <n v="3"/>
    <n v="5"/>
    <x v="24"/>
    <n v="49"/>
    <x v="2"/>
    <x v="8"/>
    <s v="English Breakfast Lg"/>
    <n v="4.2914356928547663"/>
    <n v="0.15"/>
    <n v="45"/>
    <n v="114.75"/>
    <x v="1"/>
    <x v="5"/>
  </r>
  <r>
    <n v="56401"/>
    <d v="2023-04-02T00:00:00"/>
    <d v="1899-12-30T16:35:22"/>
    <n v="1"/>
    <n v="3"/>
    <x v="8"/>
    <n v="31"/>
    <x v="0"/>
    <x v="2"/>
    <s v="Ethiopia Sm"/>
    <n v="0.72023449261473904"/>
    <n v="0"/>
    <n v="33"/>
    <n v="33"/>
    <x v="3"/>
    <x v="2"/>
  </r>
  <r>
    <n v="57612"/>
    <d v="2023-04-04T00:00:00"/>
    <d v="1899-12-30T11:06:08"/>
    <n v="2"/>
    <n v="3"/>
    <x v="30"/>
    <n v="60"/>
    <x v="6"/>
    <x v="14"/>
    <s v="Sustainably Grown Organic Rg"/>
    <n v="2.8150528097586629"/>
    <n v="0"/>
    <n v="56.25"/>
    <n v="112.5"/>
    <x v="3"/>
    <x v="8"/>
  </r>
  <r>
    <n v="105966"/>
    <d v="2023-05-24T00:00:00"/>
    <d v="1899-12-30T09:02:44"/>
    <n v="1"/>
    <n v="8"/>
    <x v="31"/>
    <n v="50"/>
    <x v="2"/>
    <x v="8"/>
    <s v="Earl Grey Rg"/>
    <n v="1.084550987573675"/>
    <n v="0.05"/>
    <n v="37.5"/>
    <n v="35.625"/>
    <x v="1"/>
    <x v="4"/>
  </r>
  <r>
    <n v="128492"/>
    <d v="2023-06-13T00:00:00"/>
    <d v="1899-12-30T09:45:41"/>
    <n v="1"/>
    <n v="3"/>
    <x v="3"/>
    <n v="22"/>
    <x v="0"/>
    <x v="9"/>
    <s v="Our Old Time Diner Blend Sm"/>
    <n v="0.9745766598855905"/>
    <n v="0"/>
    <n v="30"/>
    <n v="30"/>
    <x v="0"/>
    <x v="4"/>
  </r>
  <r>
    <n v="136779"/>
    <d v="2023-06-20T00:00:00"/>
    <d v="1899-12-30T07:30:08"/>
    <n v="2"/>
    <n v="5"/>
    <x v="17"/>
    <n v="41"/>
    <x v="0"/>
    <x v="0"/>
    <s v="Cappuccino Lg"/>
    <n v="3.7213300530833742"/>
    <n v="0"/>
    <n v="63.75"/>
    <n v="127.5"/>
    <x v="0"/>
    <x v="11"/>
  </r>
  <r>
    <n v="130012"/>
    <d v="2023-06-14T00:00:00"/>
    <d v="1899-12-30T10:53:53"/>
    <n v="2"/>
    <n v="8"/>
    <x v="9"/>
    <n v="47"/>
    <x v="2"/>
    <x v="6"/>
    <s v="Serenity Green Tea Lg"/>
    <n v="2.6097800135679039"/>
    <n v="0.05"/>
    <n v="45"/>
    <n v="85.5"/>
    <x v="0"/>
    <x v="6"/>
  </r>
  <r>
    <n v="55345"/>
    <d v="2023-04-01T00:00:00"/>
    <d v="1899-12-30T13:04:22"/>
    <n v="1"/>
    <n v="3"/>
    <x v="18"/>
    <n v="71"/>
    <x v="1"/>
    <x v="15"/>
    <s v="Chocolate Croissant"/>
    <n v="1.3277953662464519"/>
    <n v="0.05"/>
    <n v="56.25"/>
    <n v="53.4375"/>
    <x v="3"/>
    <x v="7"/>
  </r>
  <r>
    <n v="3825"/>
    <d v="2023-01-07T00:00:00"/>
    <d v="1899-12-30T19:38:50"/>
    <n v="1"/>
    <n v="8"/>
    <x v="32"/>
    <n v="77"/>
    <x v="1"/>
    <x v="1"/>
    <s v="Oatmeal Scone"/>
    <n v="1.1174655171868719"/>
    <n v="0"/>
    <n v="45"/>
    <n v="45"/>
    <x v="5"/>
    <x v="12"/>
  </r>
  <r>
    <n v="136997"/>
    <d v="2023-06-20T00:00:00"/>
    <d v="1899-12-30T08:38:44"/>
    <n v="1"/>
    <n v="8"/>
    <x v="1"/>
    <n v="59"/>
    <x v="6"/>
    <x v="14"/>
    <s v="Dark chocolate Lg"/>
    <n v="1.4515085316813059"/>
    <n v="0.05"/>
    <n v="67.5"/>
    <n v="64.125"/>
    <x v="0"/>
    <x v="5"/>
  </r>
  <r>
    <n v="78579"/>
    <d v="2023-04-28T00:00:00"/>
    <d v="1899-12-30T14:05:01"/>
    <n v="1"/>
    <n v="8"/>
    <x v="2"/>
    <n v="23"/>
    <x v="0"/>
    <x v="9"/>
    <s v="Our Old Time Diner Blend Rg"/>
    <n v="1.013892537419026"/>
    <n v="0"/>
    <n v="37.5"/>
    <n v="37.5"/>
    <x v="3"/>
    <x v="0"/>
  </r>
  <r>
    <n v="77092"/>
    <d v="2023-04-26T00:00:00"/>
    <d v="1899-12-30T17:08:31"/>
    <n v="2"/>
    <n v="5"/>
    <x v="32"/>
    <n v="51"/>
    <x v="2"/>
    <x v="8"/>
    <s v="Earl Grey Lg"/>
    <n v="2.8564869048740378"/>
    <n v="0"/>
    <n v="45"/>
    <n v="90"/>
    <x v="3"/>
    <x v="1"/>
  </r>
  <r>
    <n v="13052"/>
    <d v="2023-01-23T00:00:00"/>
    <d v="1899-12-30T17:29:29"/>
    <n v="2"/>
    <n v="3"/>
    <x v="7"/>
    <n v="23"/>
    <x v="0"/>
    <x v="9"/>
    <s v="Our Old Time Diner Blend Rg"/>
    <n v="1.786755212777005"/>
    <n v="0"/>
    <n v="37.5"/>
    <n v="75"/>
    <x v="5"/>
    <x v="1"/>
  </r>
  <r>
    <n v="11592"/>
    <d v="2023-01-21T00:00:00"/>
    <d v="1899-12-30T08:42:56"/>
    <n v="2"/>
    <n v="5"/>
    <x v="32"/>
    <n v="59"/>
    <x v="6"/>
    <x v="14"/>
    <s v="Dark chocolate Lg"/>
    <n v="3.1305869124895849"/>
    <n v="0"/>
    <n v="67.5"/>
    <n v="135"/>
    <x v="5"/>
    <x v="5"/>
  </r>
  <r>
    <n v="22381"/>
    <d v="2023-02-09T00:00:00"/>
    <d v="1899-12-30T20:08:30"/>
    <n v="1"/>
    <n v="5"/>
    <x v="5"/>
    <n v="50"/>
    <x v="2"/>
    <x v="8"/>
    <s v="Earl Grey Rg"/>
    <n v="0.96936140121525183"/>
    <n v="0.1"/>
    <n v="37.5"/>
    <n v="33.75"/>
    <x v="2"/>
    <x v="13"/>
  </r>
  <r>
    <n v="111643"/>
    <d v="2023-05-29T00:00:00"/>
    <d v="1899-12-30T14:42:16"/>
    <n v="1"/>
    <n v="3"/>
    <x v="24"/>
    <n v="61"/>
    <x v="6"/>
    <x v="14"/>
    <s v="Sustainably Grown Organic Lg"/>
    <n v="1.642581179043167"/>
    <n v="0.1"/>
    <n v="71.25"/>
    <n v="64.125"/>
    <x v="1"/>
    <x v="0"/>
  </r>
  <r>
    <n v="143931"/>
    <d v="2023-06-26T00:00:00"/>
    <d v="1899-12-30T07:23:55"/>
    <n v="1"/>
    <n v="8"/>
    <x v="12"/>
    <n v="28"/>
    <x v="0"/>
    <x v="2"/>
    <s v="Columbian Medium Roast Sm"/>
    <n v="0.80248176145424366"/>
    <n v="0"/>
    <n v="30"/>
    <n v="30"/>
    <x v="0"/>
    <x v="11"/>
  </r>
  <r>
    <n v="63507"/>
    <d v="2023-04-11T00:00:00"/>
    <d v="1899-12-30T08:25:39"/>
    <n v="2"/>
    <n v="8"/>
    <x v="10"/>
    <n v="24"/>
    <x v="0"/>
    <x v="9"/>
    <s v="Our Old Time Diner Blend Lg"/>
    <n v="2.3727206047416072"/>
    <n v="0"/>
    <n v="45"/>
    <n v="90"/>
    <x v="3"/>
    <x v="5"/>
  </r>
  <r>
    <n v="54295"/>
    <d v="2023-03-30T00:00:00"/>
    <d v="1899-12-30T16:32:05"/>
    <n v="2"/>
    <n v="5"/>
    <x v="19"/>
    <n v="64"/>
    <x v="5"/>
    <x v="13"/>
    <s v="Hazelnut syrup"/>
    <n v="0.66318687412526423"/>
    <n v="0.05"/>
    <n v="12"/>
    <n v="22.799999999999997"/>
    <x v="4"/>
    <x v="2"/>
  </r>
  <r>
    <n v="29177"/>
    <d v="2023-02-21T00:00:00"/>
    <d v="1899-12-30T08:42:46"/>
    <n v="1"/>
    <n v="8"/>
    <x v="30"/>
    <n v="87"/>
    <x v="0"/>
    <x v="0"/>
    <s v="Ouro Brasileiro shot"/>
    <n v="1.484748523953543"/>
    <n v="0"/>
    <n v="45"/>
    <n v="45"/>
    <x v="2"/>
    <x v="5"/>
  </r>
  <r>
    <n v="20028"/>
    <d v="2023-02-05T00:00:00"/>
    <d v="1899-12-30T16:41:34"/>
    <n v="1"/>
    <n v="5"/>
    <x v="25"/>
    <n v="45"/>
    <x v="2"/>
    <x v="7"/>
    <s v="Peppermint Lg"/>
    <n v="1.4352651438040169"/>
    <n v="0"/>
    <n v="45"/>
    <n v="45"/>
    <x v="2"/>
    <x v="2"/>
  </r>
  <r>
    <n v="102578"/>
    <d v="2023-05-21T00:00:00"/>
    <d v="1899-12-30T08:24:42"/>
    <n v="1"/>
    <n v="3"/>
    <x v="29"/>
    <n v="81"/>
    <x v="7"/>
    <x v="18"/>
    <s v="I Need My Bean! T-shirt"/>
    <n v="13.82399656015429"/>
    <n v="0.15"/>
    <n v="420"/>
    <n v="357"/>
    <x v="1"/>
    <x v="5"/>
  </r>
  <r>
    <n v="68303"/>
    <d v="2023-04-16T00:00:00"/>
    <d v="1899-12-30T11:52:22"/>
    <n v="1"/>
    <n v="8"/>
    <x v="28"/>
    <n v="42"/>
    <x v="2"/>
    <x v="7"/>
    <s v="Lemon Grass Rg"/>
    <n v="0.93179479436810997"/>
    <n v="0.05"/>
    <n v="37.5"/>
    <n v="35.625"/>
    <x v="3"/>
    <x v="8"/>
  </r>
  <r>
    <n v="141975"/>
    <d v="2023-06-24T00:00:00"/>
    <d v="1899-12-30T10:58:04"/>
    <n v="1"/>
    <n v="5"/>
    <x v="6"/>
    <n v="35"/>
    <x v="0"/>
    <x v="3"/>
    <s v="Jamaican Coffee River Rg"/>
    <n v="1.3550992917326781"/>
    <n v="0.15"/>
    <n v="46.5"/>
    <n v="39.524999999999999"/>
    <x v="0"/>
    <x v="6"/>
  </r>
  <r>
    <n v="129852"/>
    <d v="2023-06-14T00:00:00"/>
    <d v="1899-12-30T10:13:16"/>
    <n v="1"/>
    <n v="8"/>
    <x v="19"/>
    <n v="37"/>
    <x v="0"/>
    <x v="0"/>
    <s v="Espresso shot"/>
    <n v="1.194857585301178"/>
    <n v="0"/>
    <n v="45"/>
    <n v="45"/>
    <x v="0"/>
    <x v="6"/>
  </r>
  <r>
    <n v="61682"/>
    <d v="2023-04-09T00:00:00"/>
    <d v="1899-12-30T08:02:51"/>
    <n v="2"/>
    <n v="3"/>
    <x v="32"/>
    <n v="35"/>
    <x v="0"/>
    <x v="3"/>
    <s v="Jamaican Coffee River Rg"/>
    <n v="1.974617572331645"/>
    <n v="0.05"/>
    <n v="46.5"/>
    <n v="88.35"/>
    <x v="3"/>
    <x v="5"/>
  </r>
  <r>
    <n v="30010"/>
    <d v="2023-02-22T00:00:00"/>
    <d v="1899-12-30T13:40:11"/>
    <n v="3"/>
    <n v="5"/>
    <x v="10"/>
    <n v="43"/>
    <x v="2"/>
    <x v="7"/>
    <s v="Lemon Grass Lg"/>
    <n v="4.0512739875320252"/>
    <n v="0"/>
    <n v="45"/>
    <n v="135"/>
    <x v="2"/>
    <x v="7"/>
  </r>
  <r>
    <n v="31437"/>
    <d v="2023-02-25T00:00:00"/>
    <d v="1899-12-30T07:18:36"/>
    <n v="1"/>
    <n v="5"/>
    <x v="6"/>
    <n v="87"/>
    <x v="0"/>
    <x v="0"/>
    <s v="Ouro Brasileiro shot"/>
    <n v="0.87763917232503541"/>
    <n v="0"/>
    <n v="31.5"/>
    <n v="31.5"/>
    <x v="2"/>
    <x v="11"/>
  </r>
  <r>
    <n v="127060"/>
    <d v="2023-06-12T00:00:00"/>
    <d v="1899-12-30T08:12:01"/>
    <n v="1"/>
    <n v="3"/>
    <x v="15"/>
    <n v="3"/>
    <x v="3"/>
    <x v="19"/>
    <s v="Espresso Roast"/>
    <n v="5.1461241412980074"/>
    <n v="0"/>
    <n v="221.25"/>
    <n v="221.25"/>
    <x v="0"/>
    <x v="5"/>
  </r>
  <r>
    <n v="64996"/>
    <d v="2023-04-12T00:00:00"/>
    <d v="1899-12-30T18:12:35"/>
    <n v="1"/>
    <n v="5"/>
    <x v="21"/>
    <n v="34"/>
    <x v="0"/>
    <x v="3"/>
    <s v="Jamaican Coffee River Sm"/>
    <n v="1.112888898909105"/>
    <n v="0"/>
    <n v="36.75"/>
    <n v="36.75"/>
    <x v="3"/>
    <x v="14"/>
  </r>
  <r>
    <n v="30032"/>
    <d v="2023-02-22T00:00:00"/>
    <d v="1899-12-30T14:21:12"/>
    <n v="1"/>
    <n v="3"/>
    <x v="8"/>
    <n v="33"/>
    <x v="0"/>
    <x v="2"/>
    <s v="Ethiopia Lg"/>
    <n v="1.696114063119845"/>
    <n v="0"/>
    <n v="52.5"/>
    <n v="52.5"/>
    <x v="2"/>
    <x v="0"/>
  </r>
  <r>
    <n v="31383"/>
    <d v="2023-02-25T00:00:00"/>
    <d v="1899-12-30T06:13:04"/>
    <n v="2"/>
    <n v="5"/>
    <x v="12"/>
    <n v="65"/>
    <x v="5"/>
    <x v="12"/>
    <s v="Sugar Free Vanilla syrup"/>
    <n v="0.70727953506759433"/>
    <n v="0"/>
    <n v="12"/>
    <n v="24"/>
    <x v="2"/>
    <x v="9"/>
  </r>
  <r>
    <n v="124466"/>
    <d v="2023-06-10T00:00:00"/>
    <d v="1899-12-30T06:54:25"/>
    <n v="1"/>
    <n v="8"/>
    <x v="24"/>
    <n v="54"/>
    <x v="2"/>
    <x v="5"/>
    <s v="Morning Sunrise Chai Rg"/>
    <n v="1.169389356372998"/>
    <n v="0"/>
    <n v="37.5"/>
    <n v="37.5"/>
    <x v="0"/>
    <x v="9"/>
  </r>
  <r>
    <n v="86287"/>
    <d v="2023-05-06T00:00:00"/>
    <d v="1899-12-30T15:54:21"/>
    <n v="2"/>
    <n v="8"/>
    <x v="20"/>
    <n v="34"/>
    <x v="0"/>
    <x v="3"/>
    <s v="Jamaican Coffee River Sm"/>
    <n v="1.5388963007042791"/>
    <n v="0.05"/>
    <n v="36.75"/>
    <n v="69.825000000000003"/>
    <x v="1"/>
    <x v="3"/>
  </r>
  <r>
    <n v="79278"/>
    <d v="2023-04-29T00:00:00"/>
    <d v="1899-12-30T13:49:44"/>
    <n v="1"/>
    <n v="8"/>
    <x v="9"/>
    <n v="52"/>
    <x v="2"/>
    <x v="5"/>
    <s v="Traditional Blend Chai Rg"/>
    <n v="0.84593981021779174"/>
    <n v="0"/>
    <n v="37.5"/>
    <n v="37.5"/>
    <x v="3"/>
    <x v="7"/>
  </r>
  <r>
    <n v="49989"/>
    <d v="2023-03-24T00:00:00"/>
    <d v="1899-12-30T10:12:14"/>
    <n v="2"/>
    <n v="5"/>
    <x v="22"/>
    <n v="29"/>
    <x v="0"/>
    <x v="2"/>
    <s v="Columbian Medium Roast Rg"/>
    <n v="1.866596243489576"/>
    <n v="0"/>
    <n v="37.5"/>
    <n v="75"/>
    <x v="4"/>
    <x v="6"/>
  </r>
  <r>
    <n v="71778"/>
    <d v="2023-04-20T00:00:00"/>
    <d v="1899-12-30T11:36:17"/>
    <n v="2"/>
    <n v="8"/>
    <x v="33"/>
    <n v="42"/>
    <x v="2"/>
    <x v="7"/>
    <s v="Lemon Grass Rg"/>
    <n v="1.6285394098122821"/>
    <n v="0"/>
    <n v="37.5"/>
    <n v="75"/>
    <x v="3"/>
    <x v="8"/>
  </r>
  <r>
    <n v="58916"/>
    <d v="2023-04-05T00:00:00"/>
    <d v="1899-12-30T18:05:43"/>
    <n v="2"/>
    <n v="5"/>
    <x v="25"/>
    <n v="48"/>
    <x v="2"/>
    <x v="8"/>
    <s v="English Breakfast Rg"/>
    <n v="1.6963279231008861"/>
    <n v="0"/>
    <n v="37.5"/>
    <n v="75"/>
    <x v="3"/>
    <x v="14"/>
  </r>
  <r>
    <n v="63903"/>
    <d v="2023-04-11T00:00:00"/>
    <d v="1899-12-30T12:35:27"/>
    <n v="1"/>
    <n v="5"/>
    <x v="12"/>
    <n v="53"/>
    <x v="2"/>
    <x v="5"/>
    <s v="Traditional Blend Chai Lg"/>
    <n v="1.3880579646683779"/>
    <n v="0.05"/>
    <n v="45"/>
    <n v="42.75"/>
    <x v="3"/>
    <x v="10"/>
  </r>
  <r>
    <n v="104151"/>
    <d v="2023-05-22T00:00:00"/>
    <d v="1899-12-30T12:26:22"/>
    <n v="2"/>
    <n v="5"/>
    <x v="10"/>
    <n v="47"/>
    <x v="2"/>
    <x v="6"/>
    <s v="Serenity Green Tea Lg"/>
    <n v="1.928929201812027"/>
    <n v="0"/>
    <n v="45"/>
    <n v="90"/>
    <x v="1"/>
    <x v="10"/>
  </r>
  <r>
    <n v="101847"/>
    <d v="2023-05-20T00:00:00"/>
    <d v="1899-12-30T10:11:45"/>
    <n v="1"/>
    <n v="3"/>
    <x v="22"/>
    <n v="64"/>
    <x v="5"/>
    <x v="13"/>
    <s v="Hazelnut syrup"/>
    <n v="0.31370524129349592"/>
    <n v="0.05"/>
    <n v="12"/>
    <n v="11.399999999999999"/>
    <x v="1"/>
    <x v="6"/>
  </r>
  <r>
    <n v="109381"/>
    <d v="2023-05-27T00:00:00"/>
    <d v="1899-12-30T10:10:23"/>
    <n v="3"/>
    <n v="5"/>
    <x v="29"/>
    <n v="52"/>
    <x v="2"/>
    <x v="5"/>
    <s v="Traditional Blend Chai Rg"/>
    <n v="2.538839767253906"/>
    <n v="0"/>
    <n v="37.5"/>
    <n v="112.5"/>
    <x v="1"/>
    <x v="6"/>
  </r>
  <r>
    <n v="94596"/>
    <d v="2023-05-14T00:00:00"/>
    <d v="1899-12-30T08:37:03"/>
    <n v="1"/>
    <n v="8"/>
    <x v="5"/>
    <n v="9"/>
    <x v="3"/>
    <x v="10"/>
    <s v="Organic Decaf Blend"/>
    <n v="7.2175891503442813"/>
    <n v="0"/>
    <n v="337.5"/>
    <n v="337.5"/>
    <x v="1"/>
    <x v="5"/>
  </r>
  <r>
    <n v="119300"/>
    <d v="2023-06-05T00:00:00"/>
    <d v="1899-12-30T15:21:52"/>
    <n v="2"/>
    <n v="3"/>
    <x v="16"/>
    <n v="38"/>
    <x v="0"/>
    <x v="0"/>
    <s v="Latte"/>
    <n v="3.2729947875422041"/>
    <n v="0.1"/>
    <n v="56.25"/>
    <n v="101.25"/>
    <x v="0"/>
    <x v="3"/>
  </r>
  <r>
    <n v="37085"/>
    <d v="2023-03-06T00:00:00"/>
    <d v="1899-12-30T07:56:38"/>
    <n v="1"/>
    <n v="5"/>
    <x v="34"/>
    <n v="71"/>
    <x v="1"/>
    <x v="15"/>
    <s v="Chocolate Croissant"/>
    <n v="1.792461056604242"/>
    <n v="0.05"/>
    <n v="56.25"/>
    <n v="53.4375"/>
    <x v="4"/>
    <x v="11"/>
  </r>
  <r>
    <n v="145363"/>
    <d v="2023-06-27T00:00:00"/>
    <d v="1899-12-30T09:32:43"/>
    <n v="1"/>
    <n v="8"/>
    <x v="20"/>
    <n v="52"/>
    <x v="2"/>
    <x v="5"/>
    <s v="Traditional Blend Chai Rg"/>
    <n v="1.1360324187290289"/>
    <n v="0"/>
    <n v="37.5"/>
    <n v="37.5"/>
    <x v="0"/>
    <x v="4"/>
  </r>
  <r>
    <n v="20734"/>
    <d v="2023-02-07T00:00:00"/>
    <d v="1899-12-30T08:02:27"/>
    <n v="2"/>
    <n v="8"/>
    <x v="26"/>
    <n v="49"/>
    <x v="2"/>
    <x v="8"/>
    <s v="English Breakfast Lg"/>
    <n v="2.4874706536484918"/>
    <n v="0.1"/>
    <n v="45"/>
    <n v="81"/>
    <x v="2"/>
    <x v="5"/>
  </r>
  <r>
    <n v="22407"/>
    <d v="2023-02-10T00:00:00"/>
    <d v="1899-12-30T06:38:46"/>
    <n v="1"/>
    <n v="5"/>
    <x v="11"/>
    <n v="47"/>
    <x v="2"/>
    <x v="6"/>
    <s v="Serenity Green Tea Lg"/>
    <n v="1.0091911404465039"/>
    <n v="0"/>
    <n v="45"/>
    <n v="45"/>
    <x v="2"/>
    <x v="9"/>
  </r>
  <r>
    <n v="93612"/>
    <d v="2023-05-13T00:00:00"/>
    <d v="1899-12-30T09:10:24"/>
    <n v="1"/>
    <n v="5"/>
    <x v="27"/>
    <n v="32"/>
    <x v="0"/>
    <x v="2"/>
    <s v="Ethiopia Rg"/>
    <n v="0.98356165004619411"/>
    <n v="0.1"/>
    <n v="45"/>
    <n v="40.5"/>
    <x v="1"/>
    <x v="4"/>
  </r>
  <r>
    <n v="20380"/>
    <d v="2023-02-06T00:00:00"/>
    <d v="1899-12-30T14:08:17"/>
    <n v="2"/>
    <n v="5"/>
    <x v="26"/>
    <n v="33"/>
    <x v="0"/>
    <x v="2"/>
    <s v="Ethiopia Lg"/>
    <n v="3.490267017256333"/>
    <n v="0.05"/>
    <n v="52.5"/>
    <n v="99.75"/>
    <x v="2"/>
    <x v="0"/>
  </r>
  <r>
    <n v="64823"/>
    <d v="2023-04-12T00:00:00"/>
    <d v="1899-12-30T14:36:22"/>
    <n v="1"/>
    <n v="5"/>
    <x v="15"/>
    <n v="32"/>
    <x v="0"/>
    <x v="2"/>
    <s v="Ethiopia Rg"/>
    <n v="1.1935516184534609"/>
    <n v="0.05"/>
    <n v="45"/>
    <n v="42.75"/>
    <x v="3"/>
    <x v="0"/>
  </r>
  <r>
    <n v="35482"/>
    <d v="2023-03-03T00:00:00"/>
    <d v="1899-12-30T15:29:50"/>
    <n v="1"/>
    <n v="5"/>
    <x v="33"/>
    <n v="71"/>
    <x v="1"/>
    <x v="15"/>
    <s v="Chocolate Croissant"/>
    <n v="1.5619417476384161"/>
    <n v="0.15"/>
    <n v="56.25"/>
    <n v="47.8125"/>
    <x v="4"/>
    <x v="3"/>
  </r>
  <r>
    <n v="12925"/>
    <d v="2023-01-23T00:00:00"/>
    <d v="1899-12-30T14:00:13"/>
    <n v="2"/>
    <n v="5"/>
    <x v="15"/>
    <n v="49"/>
    <x v="2"/>
    <x v="8"/>
    <s v="English Breakfast Lg"/>
    <n v="2.7334706274351239"/>
    <n v="0"/>
    <n v="45"/>
    <n v="90"/>
    <x v="5"/>
    <x v="0"/>
  </r>
  <r>
    <n v="67950"/>
    <d v="2023-04-16T00:00:00"/>
    <d v="1899-12-30T08:55:43"/>
    <n v="1"/>
    <n v="3"/>
    <x v="18"/>
    <n v="34"/>
    <x v="0"/>
    <x v="3"/>
    <s v="Jamaican Coffee River Sm"/>
    <n v="1.166265970006495"/>
    <n v="0.05"/>
    <n v="36.75"/>
    <n v="34.912500000000001"/>
    <x v="3"/>
    <x v="5"/>
  </r>
  <r>
    <n v="6202"/>
    <d v="2023-01-12T00:00:00"/>
    <d v="1899-12-30T07:38:21"/>
    <n v="1"/>
    <n v="8"/>
    <x v="33"/>
    <n v="44"/>
    <x v="2"/>
    <x v="7"/>
    <s v="Peppermint Rg"/>
    <n v="1.0811924142981859"/>
    <n v="0"/>
    <n v="37.5"/>
    <n v="37.5"/>
    <x v="5"/>
    <x v="11"/>
  </r>
  <r>
    <n v="110429"/>
    <d v="2023-05-28T00:00:00"/>
    <d v="1899-12-30T11:24:49"/>
    <n v="1"/>
    <n v="3"/>
    <x v="2"/>
    <n v="38"/>
    <x v="0"/>
    <x v="0"/>
    <s v="Latte"/>
    <n v="1.167817722065611"/>
    <n v="0"/>
    <n v="56.25"/>
    <n v="56.25"/>
    <x v="1"/>
    <x v="8"/>
  </r>
  <r>
    <n v="81949"/>
    <d v="2023-05-02T00:00:00"/>
    <d v="1899-12-30T14:06:47"/>
    <n v="1"/>
    <n v="5"/>
    <x v="24"/>
    <n v="78"/>
    <x v="1"/>
    <x v="1"/>
    <s v="Scottish Cream Scone "/>
    <n v="1.95911736118132"/>
    <n v="0"/>
    <n v="67.5"/>
    <n v="67.5"/>
    <x v="1"/>
    <x v="0"/>
  </r>
  <r>
    <n v="115100"/>
    <d v="2023-06-01T00:00:00"/>
    <d v="1899-12-30T19:00:45"/>
    <n v="1"/>
    <n v="3"/>
    <x v="12"/>
    <n v="69"/>
    <x v="1"/>
    <x v="17"/>
    <s v="Hazelnut Biscotti"/>
    <n v="1.2877860958668119"/>
    <n v="0"/>
    <n v="48.75"/>
    <n v="48.75"/>
    <x v="0"/>
    <x v="12"/>
  </r>
  <r>
    <n v="26761"/>
    <d v="2023-02-17T00:00:00"/>
    <d v="1899-12-30T08:18:37"/>
    <n v="1"/>
    <n v="3"/>
    <x v="30"/>
    <n v="77"/>
    <x v="1"/>
    <x v="1"/>
    <s v="Oatmeal Scone"/>
    <n v="1.078188624662894"/>
    <n v="0.05"/>
    <n v="45"/>
    <n v="42.75"/>
    <x v="2"/>
    <x v="5"/>
  </r>
  <r>
    <n v="55215"/>
    <d v="2023-04-01T00:00:00"/>
    <d v="1899-12-30T11:42:44"/>
    <n v="1"/>
    <n v="5"/>
    <x v="19"/>
    <n v="46"/>
    <x v="2"/>
    <x v="6"/>
    <s v="Serenity Green Tea Rg"/>
    <n v="1.068185198810353"/>
    <n v="0"/>
    <n v="37.5"/>
    <n v="37.5"/>
    <x v="3"/>
    <x v="8"/>
  </r>
  <r>
    <n v="68648"/>
    <d v="2023-04-17T00:00:00"/>
    <d v="1899-12-30T06:42:57"/>
    <n v="1"/>
    <n v="8"/>
    <x v="35"/>
    <n v="87"/>
    <x v="0"/>
    <x v="0"/>
    <s v="Ouro Brasileiro shot"/>
    <n v="0.64185152525719658"/>
    <n v="0"/>
    <n v="31.5"/>
    <n v="31.5"/>
    <x v="3"/>
    <x v="9"/>
  </r>
  <r>
    <n v="120506"/>
    <d v="2023-06-06T00:00:00"/>
    <d v="1899-12-30T16:55:28"/>
    <n v="2"/>
    <n v="5"/>
    <x v="11"/>
    <n v="45"/>
    <x v="2"/>
    <x v="7"/>
    <s v="Peppermint Lg"/>
    <n v="1.8450632460694669"/>
    <n v="0"/>
    <n v="45"/>
    <n v="90"/>
    <x v="0"/>
    <x v="2"/>
  </r>
  <r>
    <n v="111259"/>
    <d v="2023-05-29T00:00:00"/>
    <d v="1899-12-30T09:22:41"/>
    <n v="2"/>
    <n v="8"/>
    <x v="18"/>
    <n v="26"/>
    <x v="0"/>
    <x v="4"/>
    <s v="Brazilian Rg"/>
    <n v="2.6978612450095629"/>
    <n v="0"/>
    <n v="45"/>
    <n v="90"/>
    <x v="1"/>
    <x v="4"/>
  </r>
  <r>
    <n v="134872"/>
    <d v="2023-06-18T00:00:00"/>
    <d v="1899-12-30T10:50:14"/>
    <n v="1"/>
    <n v="8"/>
    <x v="35"/>
    <n v="27"/>
    <x v="0"/>
    <x v="4"/>
    <s v="Brazilian Lg"/>
    <n v="1.40192604587533"/>
    <n v="0.1"/>
    <n v="52.5"/>
    <n v="47.25"/>
    <x v="0"/>
    <x v="6"/>
  </r>
  <r>
    <n v="64785"/>
    <d v="2023-04-12T00:00:00"/>
    <d v="1899-12-30T13:52:02"/>
    <n v="2"/>
    <n v="8"/>
    <x v="24"/>
    <n v="55"/>
    <x v="2"/>
    <x v="5"/>
    <s v="Morning Sunrise Chai Lg"/>
    <n v="3.5185947042931689"/>
    <n v="0"/>
    <n v="60"/>
    <n v="120"/>
    <x v="3"/>
    <x v="7"/>
  </r>
  <r>
    <n v="45456"/>
    <d v="2023-03-17T00:00:00"/>
    <d v="1899-12-30T17:32:02"/>
    <n v="1"/>
    <n v="5"/>
    <x v="2"/>
    <n v="46"/>
    <x v="2"/>
    <x v="6"/>
    <s v="Serenity Green Tea Rg"/>
    <n v="1.1075797528112661"/>
    <n v="0.05"/>
    <n v="37.5"/>
    <n v="35.625"/>
    <x v="4"/>
    <x v="1"/>
  </r>
  <r>
    <n v="141440"/>
    <d v="2023-06-24T00:00:00"/>
    <d v="1899-12-30T06:26:54"/>
    <n v="1"/>
    <n v="5"/>
    <x v="28"/>
    <n v="81"/>
    <x v="7"/>
    <x v="18"/>
    <s v="I Need My Bean! T-shirt"/>
    <n v="13.79343309481462"/>
    <n v="0.05"/>
    <n v="420"/>
    <n v="399"/>
    <x v="0"/>
    <x v="9"/>
  </r>
  <r>
    <n v="122731"/>
    <d v="2023-06-08T00:00:00"/>
    <d v="1899-12-30T13:40:23"/>
    <n v="1"/>
    <n v="5"/>
    <x v="34"/>
    <n v="72"/>
    <x v="1"/>
    <x v="1"/>
    <s v="Ginger Scone"/>
    <n v="1.2287831829130671"/>
    <n v="0.05"/>
    <n v="48.75"/>
    <n v="46.3125"/>
    <x v="0"/>
    <x v="7"/>
  </r>
  <r>
    <n v="104874"/>
    <d v="2023-05-23T00:00:00"/>
    <d v="1899-12-30T08:34:57"/>
    <n v="2"/>
    <n v="8"/>
    <x v="12"/>
    <n v="54"/>
    <x v="2"/>
    <x v="5"/>
    <s v="Morning Sunrise Chai Rg"/>
    <n v="1.9973209767711391"/>
    <n v="0"/>
    <n v="37.5"/>
    <n v="75"/>
    <x v="1"/>
    <x v="5"/>
  </r>
  <r>
    <n v="42340"/>
    <d v="2023-03-13T00:00:00"/>
    <d v="1899-12-30T10:59:04"/>
    <n v="2"/>
    <n v="8"/>
    <x v="25"/>
    <n v="49"/>
    <x v="2"/>
    <x v="8"/>
    <s v="English Breakfast Lg"/>
    <n v="2.9382254985000129"/>
    <n v="0.1"/>
    <n v="45"/>
    <n v="81"/>
    <x v="4"/>
    <x v="6"/>
  </r>
  <r>
    <n v="127986"/>
    <d v="2023-06-13T00:00:00"/>
    <d v="1899-12-30T07:07:04"/>
    <n v="1"/>
    <n v="5"/>
    <x v="33"/>
    <n v="63"/>
    <x v="5"/>
    <x v="13"/>
    <s v="Carmel syrup"/>
    <n v="0.3554165657221422"/>
    <n v="0"/>
    <n v="12"/>
    <n v="12"/>
    <x v="0"/>
    <x v="11"/>
  </r>
  <r>
    <n v="148787"/>
    <d v="2023-06-30T00:00:00"/>
    <d v="1899-12-30T09:42:12"/>
    <n v="1"/>
    <n v="5"/>
    <x v="21"/>
    <n v="77"/>
    <x v="1"/>
    <x v="1"/>
    <s v="Oatmeal Scone"/>
    <n v="0.955040468420008"/>
    <n v="0.1"/>
    <n v="45"/>
    <n v="40.5"/>
    <x v="0"/>
    <x v="4"/>
  </r>
  <r>
    <n v="134895"/>
    <d v="2023-06-18T00:00:00"/>
    <d v="1899-12-30T10:58:00"/>
    <n v="1"/>
    <n v="5"/>
    <x v="23"/>
    <n v="2"/>
    <x v="3"/>
    <x v="16"/>
    <s v="Our Old Time Diner Blend"/>
    <n v="8.1375771935989007"/>
    <n v="0"/>
    <n v="270"/>
    <n v="270"/>
    <x v="0"/>
    <x v="6"/>
  </r>
  <r>
    <n v="76119"/>
    <d v="2023-04-25T00:00:00"/>
    <d v="1899-12-30T15:39:07"/>
    <n v="2"/>
    <n v="5"/>
    <x v="31"/>
    <n v="44"/>
    <x v="2"/>
    <x v="7"/>
    <s v="Peppermint Rg"/>
    <n v="2.3551051279087769"/>
    <n v="0"/>
    <n v="37.5"/>
    <n v="75"/>
    <x v="3"/>
    <x v="3"/>
  </r>
  <r>
    <n v="85447"/>
    <d v="2023-05-05T00:00:00"/>
    <d v="1899-12-30T17:18:46"/>
    <n v="2"/>
    <n v="3"/>
    <x v="33"/>
    <n v="61"/>
    <x v="6"/>
    <x v="14"/>
    <s v="Sustainably Grown Organic Lg"/>
    <n v="3.8200397554726311"/>
    <n v="0"/>
    <n v="71.25"/>
    <n v="142.5"/>
    <x v="1"/>
    <x v="1"/>
  </r>
  <r>
    <n v="142233"/>
    <d v="2023-06-24T00:00:00"/>
    <d v="1899-12-30T14:14:44"/>
    <n v="1"/>
    <n v="3"/>
    <x v="13"/>
    <n v="56"/>
    <x v="2"/>
    <x v="5"/>
    <s v="Spicy Eye Opener Chai Rg"/>
    <n v="0.77231826840359385"/>
    <n v="0.05"/>
    <n v="38.25"/>
    <n v="36.337499999999999"/>
    <x v="0"/>
    <x v="0"/>
  </r>
  <r>
    <n v="75195"/>
    <d v="2023-04-24T00:00:00"/>
    <d v="1899-12-30T14:52:59"/>
    <n v="1"/>
    <n v="5"/>
    <x v="15"/>
    <n v="31"/>
    <x v="0"/>
    <x v="2"/>
    <s v="Ethiopia Sm"/>
    <n v="0.99349568053493997"/>
    <n v="0"/>
    <n v="33"/>
    <n v="33"/>
    <x v="3"/>
    <x v="0"/>
  </r>
  <r>
    <n v="117360"/>
    <d v="2023-06-03T00:00:00"/>
    <d v="1899-12-30T18:35:59"/>
    <n v="1"/>
    <n v="8"/>
    <x v="24"/>
    <n v="50"/>
    <x v="2"/>
    <x v="8"/>
    <s v="Earl Grey Rg"/>
    <n v="0.91393222629706083"/>
    <n v="0"/>
    <n v="37.5"/>
    <n v="37.5"/>
    <x v="0"/>
    <x v="14"/>
  </r>
  <r>
    <n v="19409"/>
    <d v="2023-02-04T00:00:00"/>
    <d v="1899-12-30T15:03:33"/>
    <n v="1"/>
    <n v="5"/>
    <x v="20"/>
    <n v="74"/>
    <x v="1"/>
    <x v="17"/>
    <s v="Ginger Biscotti"/>
    <n v="1.2168662692698979"/>
    <n v="0"/>
    <n v="52.5"/>
    <n v="52.5"/>
    <x v="2"/>
    <x v="3"/>
  </r>
  <r>
    <n v="59361"/>
    <d v="2023-04-06T00:00:00"/>
    <d v="1899-12-30T14:00:32"/>
    <n v="2"/>
    <n v="3"/>
    <x v="18"/>
    <n v="51"/>
    <x v="2"/>
    <x v="8"/>
    <s v="Earl Grey Lg"/>
    <n v="2.7148349472091211"/>
    <n v="0.1"/>
    <n v="45"/>
    <n v="81"/>
    <x v="3"/>
    <x v="0"/>
  </r>
  <r>
    <n v="34915"/>
    <d v="2023-03-02T00:00:00"/>
    <d v="1899-12-30T17:28:12"/>
    <n v="1"/>
    <n v="5"/>
    <x v="24"/>
    <n v="59"/>
    <x v="6"/>
    <x v="14"/>
    <s v="Dark chocolate Lg"/>
    <n v="1.594605286249327"/>
    <n v="0.1"/>
    <n v="67.5"/>
    <n v="60.75"/>
    <x v="4"/>
    <x v="1"/>
  </r>
  <r>
    <n v="1109"/>
    <d v="2023-01-02T00:00:00"/>
    <d v="1899-12-30T19:53:02"/>
    <n v="1"/>
    <n v="3"/>
    <x v="22"/>
    <n v="22"/>
    <x v="0"/>
    <x v="9"/>
    <s v="Our Old Time Diner Blend Sm"/>
    <n v="0.85288674691229871"/>
    <n v="0"/>
    <n v="30"/>
    <n v="30"/>
    <x v="5"/>
    <x v="12"/>
  </r>
  <r>
    <n v="64848"/>
    <d v="2023-04-12T00:00:00"/>
    <d v="1899-12-30T15:24:19"/>
    <n v="1"/>
    <n v="3"/>
    <x v="20"/>
    <n v="46"/>
    <x v="2"/>
    <x v="6"/>
    <s v="Serenity Green Tea Rg"/>
    <n v="0.93384708470321032"/>
    <n v="0.05"/>
    <n v="37.5"/>
    <n v="35.625"/>
    <x v="3"/>
    <x v="3"/>
  </r>
  <r>
    <n v="46699"/>
    <d v="2023-03-19T00:00:00"/>
    <d v="1899-12-30T11:20:50"/>
    <n v="1"/>
    <n v="3"/>
    <x v="19"/>
    <n v="75"/>
    <x v="1"/>
    <x v="15"/>
    <s v="Croissant"/>
    <n v="1.306529202467374"/>
    <n v="0"/>
    <n v="52.5"/>
    <n v="52.5"/>
    <x v="4"/>
    <x v="8"/>
  </r>
  <r>
    <n v="83684"/>
    <d v="2023-05-04T00:00:00"/>
    <d v="1899-12-30T09:42:08"/>
    <n v="1"/>
    <n v="5"/>
    <x v="33"/>
    <n v="38"/>
    <x v="0"/>
    <x v="0"/>
    <s v="Latte"/>
    <n v="1.4731689869439311"/>
    <n v="0"/>
    <n v="56.25"/>
    <n v="56.25"/>
    <x v="1"/>
    <x v="4"/>
  </r>
  <r>
    <n v="117921"/>
    <d v="2023-06-04T00:00:00"/>
    <d v="1899-12-30T13:08:15"/>
    <n v="2"/>
    <n v="3"/>
    <x v="24"/>
    <n v="26"/>
    <x v="0"/>
    <x v="4"/>
    <s v="Brazilian Rg"/>
    <n v="2.8916522759347099"/>
    <n v="0.1"/>
    <n v="45"/>
    <n v="81"/>
    <x v="0"/>
    <x v="7"/>
  </r>
  <r>
    <n v="36186"/>
    <d v="2023-03-04T00:00:00"/>
    <d v="1899-12-30T15:45:48"/>
    <n v="2"/>
    <n v="3"/>
    <x v="7"/>
    <n v="51"/>
    <x v="2"/>
    <x v="8"/>
    <s v="Earl Grey Lg"/>
    <n v="1.9976370052929151"/>
    <n v="0"/>
    <n v="45"/>
    <n v="90"/>
    <x v="4"/>
    <x v="3"/>
  </r>
  <r>
    <n v="129536"/>
    <d v="2023-06-14T00:00:00"/>
    <d v="1899-12-30T08:51:23"/>
    <n v="1"/>
    <n v="8"/>
    <x v="24"/>
    <n v="76"/>
    <x v="1"/>
    <x v="17"/>
    <s v="Chocolate Chip Biscotti"/>
    <n v="1.5254539545197849"/>
    <n v="0"/>
    <n v="52.5"/>
    <n v="52.5"/>
    <x v="0"/>
    <x v="5"/>
  </r>
  <r>
    <n v="145898"/>
    <d v="2023-06-27T00:00:00"/>
    <d v="1899-12-30T14:37:46"/>
    <n v="1"/>
    <n v="3"/>
    <x v="28"/>
    <n v="58"/>
    <x v="6"/>
    <x v="14"/>
    <s v="Dark chocolate Rg"/>
    <n v="1.6194370427201019"/>
    <n v="0"/>
    <n v="52.5"/>
    <n v="52.5"/>
    <x v="0"/>
    <x v="0"/>
  </r>
  <r>
    <n v="62015"/>
    <d v="2023-04-09T00:00:00"/>
    <d v="1899-12-30T10:39:04"/>
    <n v="2"/>
    <n v="5"/>
    <x v="20"/>
    <n v="56"/>
    <x v="2"/>
    <x v="5"/>
    <s v="Spicy Eye Opener Chai Rg"/>
    <n v="2.5084093556141398"/>
    <n v="0"/>
    <n v="38.25"/>
    <n v="76.5"/>
    <x v="3"/>
    <x v="6"/>
  </r>
  <r>
    <n v="49315"/>
    <d v="2023-03-23T00:00:00"/>
    <d v="1899-12-30T10:32:54"/>
    <n v="3"/>
    <n v="5"/>
    <x v="30"/>
    <n v="38"/>
    <x v="0"/>
    <x v="0"/>
    <s v="Latte"/>
    <n v="4.295490877826456"/>
    <n v="0"/>
    <n v="56.25"/>
    <n v="168.75"/>
    <x v="4"/>
    <x v="6"/>
  </r>
  <r>
    <n v="104645"/>
    <d v="2023-05-23T00:00:00"/>
    <d v="1899-12-30T06:38:55"/>
    <n v="1"/>
    <n v="5"/>
    <x v="9"/>
    <n v="25"/>
    <x v="0"/>
    <x v="4"/>
    <s v="Brazilian Sm"/>
    <n v="0.80187168078939597"/>
    <n v="0"/>
    <n v="33"/>
    <n v="33"/>
    <x v="1"/>
    <x v="9"/>
  </r>
  <r>
    <n v="96580"/>
    <d v="2023-05-15T00:00:00"/>
    <d v="1899-12-30T18:30:37"/>
    <n v="1"/>
    <n v="3"/>
    <x v="16"/>
    <n v="51"/>
    <x v="2"/>
    <x v="8"/>
    <s v="Earl Grey Lg"/>
    <n v="1.490047302643287"/>
    <n v="0"/>
    <n v="45"/>
    <n v="45"/>
    <x v="1"/>
    <x v="14"/>
  </r>
  <r>
    <n v="100749"/>
    <d v="2023-05-19T00:00:00"/>
    <d v="1899-12-30T10:32:29"/>
    <n v="2"/>
    <n v="5"/>
    <x v="3"/>
    <n v="31"/>
    <x v="0"/>
    <x v="2"/>
    <s v="Ethiopia Sm"/>
    <n v="1.749358108696633"/>
    <n v="0"/>
    <n v="33"/>
    <n v="66"/>
    <x v="1"/>
    <x v="6"/>
  </r>
  <r>
    <n v="31898"/>
    <d v="2023-02-25T00:00:00"/>
    <d v="1899-12-30T17:37:08"/>
    <n v="2"/>
    <n v="3"/>
    <x v="31"/>
    <n v="26"/>
    <x v="0"/>
    <x v="4"/>
    <s v="Brazilian Rg"/>
    <n v="2.728205069762474"/>
    <n v="0"/>
    <n v="45"/>
    <n v="90"/>
    <x v="2"/>
    <x v="1"/>
  </r>
  <r>
    <n v="124847"/>
    <d v="2023-06-10T00:00:00"/>
    <d v="1899-12-30T09:21:14"/>
    <n v="1"/>
    <n v="3"/>
    <x v="24"/>
    <n v="71"/>
    <x v="1"/>
    <x v="15"/>
    <s v="Chocolate Croissant"/>
    <n v="1.3911204071929131"/>
    <n v="0"/>
    <n v="56.25"/>
    <n v="56.25"/>
    <x v="0"/>
    <x v="4"/>
  </r>
  <r>
    <n v="12761"/>
    <d v="2023-01-23T00:00:00"/>
    <d v="1899-12-30T10:01:58"/>
    <n v="1"/>
    <n v="5"/>
    <x v="30"/>
    <n v="73"/>
    <x v="1"/>
    <x v="15"/>
    <s v="Almond Croissant"/>
    <n v="1.744225178246257"/>
    <n v="0"/>
    <n v="56.25"/>
    <n v="56.25"/>
    <x v="5"/>
    <x v="6"/>
  </r>
  <r>
    <n v="57941"/>
    <d v="2023-04-04T00:00:00"/>
    <d v="1899-12-30T15:53:23"/>
    <n v="1"/>
    <n v="3"/>
    <x v="17"/>
    <n v="23"/>
    <x v="0"/>
    <x v="9"/>
    <s v="Our Old Time Diner Blend Rg"/>
    <n v="0.90453113094876714"/>
    <n v="0.05"/>
    <n v="37.5"/>
    <n v="35.625"/>
    <x v="3"/>
    <x v="3"/>
  </r>
  <r>
    <n v="139343"/>
    <d v="2023-06-22T00:00:00"/>
    <d v="1899-12-30T08:27:27"/>
    <n v="1"/>
    <n v="3"/>
    <x v="19"/>
    <n v="48"/>
    <x v="2"/>
    <x v="8"/>
    <s v="English Breakfast Rg"/>
    <n v="1.0566323268497311"/>
    <n v="0"/>
    <n v="37.5"/>
    <n v="37.5"/>
    <x v="0"/>
    <x v="5"/>
  </r>
  <r>
    <n v="71704"/>
    <d v="2023-04-20T00:00:00"/>
    <d v="1899-12-30T10:32:04"/>
    <n v="1"/>
    <n v="5"/>
    <x v="27"/>
    <n v="9"/>
    <x v="3"/>
    <x v="10"/>
    <s v="Organic Decaf Blend"/>
    <n v="7.0347150506846958"/>
    <n v="0.05"/>
    <n v="337.5"/>
    <n v="320.625"/>
    <x v="3"/>
    <x v="6"/>
  </r>
  <r>
    <n v="144456"/>
    <d v="2023-06-26T00:00:00"/>
    <d v="1899-12-30T11:37:30"/>
    <n v="2"/>
    <n v="8"/>
    <x v="24"/>
    <n v="57"/>
    <x v="2"/>
    <x v="5"/>
    <s v="Spicy Eye Opener Chai Lg"/>
    <n v="2.929474029258968"/>
    <n v="0.05"/>
    <n v="46.5"/>
    <n v="88.35"/>
    <x v="0"/>
    <x v="8"/>
  </r>
  <r>
    <n v="18569"/>
    <d v="2023-02-03T00:00:00"/>
    <d v="1899-12-30T11:09:20"/>
    <n v="1"/>
    <n v="3"/>
    <x v="9"/>
    <n v="72"/>
    <x v="1"/>
    <x v="1"/>
    <s v="Ginger Scone"/>
    <n v="1.403306871817332"/>
    <n v="0.05"/>
    <n v="48.75"/>
    <n v="46.3125"/>
    <x v="2"/>
    <x v="8"/>
  </r>
  <r>
    <n v="116385"/>
    <d v="2023-06-03T00:00:00"/>
    <d v="1899-12-30T08:32:08"/>
    <n v="1"/>
    <n v="5"/>
    <x v="9"/>
    <n v="40"/>
    <x v="0"/>
    <x v="0"/>
    <s v="Cappuccino"/>
    <n v="1.789894859069558"/>
    <n v="0"/>
    <n v="56.25"/>
    <n v="56.25"/>
    <x v="0"/>
    <x v="5"/>
  </r>
  <r>
    <n v="101723"/>
    <d v="2023-05-20T00:00:00"/>
    <d v="1899-12-30T09:28:52"/>
    <n v="1"/>
    <n v="8"/>
    <x v="21"/>
    <n v="44"/>
    <x v="2"/>
    <x v="7"/>
    <s v="Peppermint Rg"/>
    <n v="0.78765319086071872"/>
    <n v="0"/>
    <n v="37.5"/>
    <n v="37.5"/>
    <x v="1"/>
    <x v="4"/>
  </r>
  <r>
    <n v="84447"/>
    <d v="2023-05-04T00:00:00"/>
    <d v="1899-12-30T17:55:51"/>
    <n v="2"/>
    <n v="8"/>
    <x v="0"/>
    <n v="51"/>
    <x v="2"/>
    <x v="8"/>
    <s v="Earl Grey Lg"/>
    <n v="1.9471927759428229"/>
    <n v="0"/>
    <n v="45"/>
    <n v="90"/>
    <x v="1"/>
    <x v="1"/>
  </r>
  <r>
    <n v="116273"/>
    <d v="2023-06-02T00:00:00"/>
    <d v="1899-12-30T19:31:36"/>
    <n v="1"/>
    <n v="3"/>
    <x v="3"/>
    <n v="34"/>
    <x v="0"/>
    <x v="3"/>
    <s v="Jamaican Coffee River Sm"/>
    <n v="1.098608602419574"/>
    <n v="0.05"/>
    <n v="36.75"/>
    <n v="34.912500000000001"/>
    <x v="0"/>
    <x v="12"/>
  </r>
  <r>
    <n v="36917"/>
    <d v="2023-03-05T00:00:00"/>
    <d v="1899-12-30T17:16:50"/>
    <n v="2"/>
    <n v="3"/>
    <x v="9"/>
    <n v="49"/>
    <x v="2"/>
    <x v="8"/>
    <s v="English Breakfast Lg"/>
    <n v="2.208019144758985"/>
    <n v="0"/>
    <n v="45"/>
    <n v="90"/>
    <x v="4"/>
    <x v="1"/>
  </r>
  <r>
    <n v="75859"/>
    <d v="2023-04-25T00:00:00"/>
    <d v="1899-12-30T10:57:47"/>
    <n v="2"/>
    <n v="3"/>
    <x v="17"/>
    <n v="44"/>
    <x v="2"/>
    <x v="7"/>
    <s v="Peppermint Rg"/>
    <n v="1.6827777997987841"/>
    <n v="0.1"/>
    <n v="37.5"/>
    <n v="67.5"/>
    <x v="3"/>
    <x v="6"/>
  </r>
  <r>
    <n v="57247"/>
    <d v="2023-04-03T00:00:00"/>
    <d v="1899-12-30T16:42:05"/>
    <n v="1"/>
    <n v="3"/>
    <x v="17"/>
    <n v="32"/>
    <x v="0"/>
    <x v="2"/>
    <s v="Ethiopia Rg"/>
    <n v="1.1668795130403229"/>
    <n v="0.1"/>
    <n v="45"/>
    <n v="40.5"/>
    <x v="3"/>
    <x v="2"/>
  </r>
  <r>
    <n v="7015"/>
    <d v="2023-01-13T00:00:00"/>
    <d v="1899-12-30T10:36:52"/>
    <n v="1"/>
    <n v="5"/>
    <x v="10"/>
    <n v="52"/>
    <x v="2"/>
    <x v="5"/>
    <s v="Traditional Blend Chai Rg"/>
    <n v="0.98517471082199681"/>
    <n v="0"/>
    <n v="37.5"/>
    <n v="37.5"/>
    <x v="5"/>
    <x v="6"/>
  </r>
  <r>
    <n v="87556"/>
    <d v="2023-05-07T00:00:00"/>
    <d v="1899-12-30T17:05:34"/>
    <n v="2"/>
    <n v="8"/>
    <x v="23"/>
    <n v="33"/>
    <x v="0"/>
    <x v="2"/>
    <s v="Ethiopia Lg"/>
    <n v="3.1614067927393679"/>
    <n v="0"/>
    <n v="52.5"/>
    <n v="105"/>
    <x v="1"/>
    <x v="1"/>
  </r>
  <r>
    <n v="54068"/>
    <d v="2023-03-30T00:00:00"/>
    <d v="1899-12-30T10:23:13"/>
    <n v="1"/>
    <n v="3"/>
    <x v="22"/>
    <n v="59"/>
    <x v="6"/>
    <x v="14"/>
    <s v="Dark chocolate Lg"/>
    <n v="2.1662075089746908"/>
    <n v="0.05"/>
    <n v="67.5"/>
    <n v="64.125"/>
    <x v="4"/>
    <x v="6"/>
  </r>
  <r>
    <n v="15810"/>
    <d v="2023-01-28T00:00:00"/>
    <d v="1899-12-30T16:19:13"/>
    <n v="1"/>
    <n v="3"/>
    <x v="6"/>
    <n v="52"/>
    <x v="2"/>
    <x v="5"/>
    <s v="Traditional Blend Chai Rg"/>
    <n v="0.80139212102333657"/>
    <n v="0"/>
    <n v="37.5"/>
    <n v="37.5"/>
    <x v="5"/>
    <x v="2"/>
  </r>
  <r>
    <n v="95365"/>
    <d v="2023-05-14T00:00:00"/>
    <d v="1899-12-30T17:02:37"/>
    <n v="2"/>
    <n v="8"/>
    <x v="32"/>
    <n v="61"/>
    <x v="6"/>
    <x v="14"/>
    <s v="Sustainably Grown Organic Lg"/>
    <n v="3.039205691389673"/>
    <n v="0"/>
    <n v="71.25"/>
    <n v="142.5"/>
    <x v="1"/>
    <x v="1"/>
  </r>
  <r>
    <n v="981"/>
    <d v="2023-01-02T00:00:00"/>
    <d v="1899-12-30T16:51:09"/>
    <n v="2"/>
    <n v="3"/>
    <x v="2"/>
    <n v="34"/>
    <x v="0"/>
    <x v="3"/>
    <s v="Jamaican Coffee River Sm"/>
    <n v="1.829560571872197"/>
    <n v="0.1"/>
    <n v="36.75"/>
    <n v="66.150000000000006"/>
    <x v="5"/>
    <x v="2"/>
  </r>
  <r>
    <n v="109566"/>
    <d v="2023-05-27T00:00:00"/>
    <d v="1899-12-30T11:34:57"/>
    <n v="1"/>
    <n v="8"/>
    <x v="13"/>
    <n v="42"/>
    <x v="2"/>
    <x v="7"/>
    <s v="Lemon Grass Rg"/>
    <n v="1.08048510447565"/>
    <n v="0"/>
    <n v="37.5"/>
    <n v="37.5"/>
    <x v="1"/>
    <x v="8"/>
  </r>
  <r>
    <n v="136780"/>
    <d v="2023-06-20T00:00:00"/>
    <d v="1899-12-30T07:30:08"/>
    <n v="2"/>
    <n v="5"/>
    <x v="34"/>
    <n v="64"/>
    <x v="5"/>
    <x v="13"/>
    <s v="Hazelnut syrup"/>
    <n v="0.68825293612394844"/>
    <n v="0.1"/>
    <n v="12"/>
    <n v="21.6"/>
    <x v="0"/>
    <x v="11"/>
  </r>
  <r>
    <n v="116201"/>
    <d v="2023-06-02T00:00:00"/>
    <d v="1899-12-30T18:42:49"/>
    <n v="1"/>
    <n v="3"/>
    <x v="13"/>
    <n v="37"/>
    <x v="0"/>
    <x v="0"/>
    <s v="Espresso shot"/>
    <n v="1.064426592677856"/>
    <n v="0.05"/>
    <n v="45"/>
    <n v="42.75"/>
    <x v="0"/>
    <x v="14"/>
  </r>
  <r>
    <n v="90618"/>
    <d v="2023-05-10T00:00:00"/>
    <d v="1899-12-30T10:25:29"/>
    <n v="2"/>
    <n v="8"/>
    <x v="5"/>
    <n v="25"/>
    <x v="0"/>
    <x v="4"/>
    <s v="Brazilian Sm"/>
    <n v="1.4105429712417319"/>
    <n v="0.05"/>
    <n v="33"/>
    <n v="62.699999999999996"/>
    <x v="1"/>
    <x v="6"/>
  </r>
  <r>
    <n v="111226"/>
    <d v="2023-05-29T00:00:00"/>
    <d v="1899-12-30T08:53:38"/>
    <n v="2"/>
    <n v="3"/>
    <x v="33"/>
    <n v="56"/>
    <x v="2"/>
    <x v="5"/>
    <s v="Spicy Eye Opener Chai Rg"/>
    <n v="1.64517184724958"/>
    <n v="0"/>
    <n v="38.25"/>
    <n v="76.5"/>
    <x v="1"/>
    <x v="5"/>
  </r>
  <r>
    <n v="44278"/>
    <d v="2023-03-16T00:00:00"/>
    <d v="1899-12-30T08:43:49"/>
    <n v="1"/>
    <n v="3"/>
    <x v="32"/>
    <n v="63"/>
    <x v="5"/>
    <x v="13"/>
    <s v="Carmel syrup"/>
    <n v="0.27521991266278018"/>
    <n v="0"/>
    <n v="12"/>
    <n v="12"/>
    <x v="4"/>
    <x v="5"/>
  </r>
  <r>
    <n v="147364"/>
    <d v="2023-06-29T00:00:00"/>
    <d v="1899-12-30T07:16:28"/>
    <n v="2"/>
    <n v="3"/>
    <x v="14"/>
    <n v="27"/>
    <x v="0"/>
    <x v="4"/>
    <s v="Brazilian Lg"/>
    <n v="2.6011556953839978"/>
    <n v="0"/>
    <n v="52.5"/>
    <n v="105"/>
    <x v="0"/>
    <x v="11"/>
  </r>
  <r>
    <n v="57210"/>
    <d v="2023-04-03T00:00:00"/>
    <d v="1899-12-30T16:14:07"/>
    <n v="1"/>
    <n v="8"/>
    <x v="13"/>
    <n v="69"/>
    <x v="1"/>
    <x v="17"/>
    <s v="Hazelnut Biscotti"/>
    <n v="1.5703090227532179"/>
    <n v="0"/>
    <n v="48.75"/>
    <n v="48.75"/>
    <x v="3"/>
    <x v="2"/>
  </r>
  <r>
    <n v="142733"/>
    <d v="2023-06-25T00:00:00"/>
    <d v="1899-12-30T07:18:36"/>
    <n v="1"/>
    <n v="5"/>
    <x v="3"/>
    <n v="87"/>
    <x v="0"/>
    <x v="0"/>
    <s v="Ouro Brasileiro shot"/>
    <n v="0.98211594008026215"/>
    <n v="0"/>
    <n v="31.5"/>
    <n v="31.5"/>
    <x v="0"/>
    <x v="11"/>
  </r>
  <r>
    <n v="130351"/>
    <d v="2023-06-14T00:00:00"/>
    <d v="1899-12-30T17:55:03"/>
    <n v="1"/>
    <n v="5"/>
    <x v="7"/>
    <n v="60"/>
    <x v="6"/>
    <x v="14"/>
    <s v="Sustainably Grown Organic Rg"/>
    <n v="1.2010843586046911"/>
    <n v="0"/>
    <n v="56.25"/>
    <n v="56.25"/>
    <x v="0"/>
    <x v="1"/>
  </r>
  <r>
    <n v="5938"/>
    <d v="2023-01-11T00:00:00"/>
    <d v="1899-12-30T12:55:10"/>
    <n v="1"/>
    <n v="8"/>
    <x v="25"/>
    <n v="45"/>
    <x v="2"/>
    <x v="7"/>
    <s v="Peppermint Lg"/>
    <n v="1.136142564204246"/>
    <n v="0"/>
    <n v="45"/>
    <n v="45"/>
    <x v="5"/>
    <x v="10"/>
  </r>
  <r>
    <n v="3975"/>
    <d v="2023-01-08T00:00:00"/>
    <d v="1899-12-30T09:14:13"/>
    <n v="1"/>
    <n v="5"/>
    <x v="5"/>
    <n v="77"/>
    <x v="1"/>
    <x v="1"/>
    <s v="Oatmeal Scone"/>
    <n v="1.4944817690300221"/>
    <n v="0"/>
    <n v="45"/>
    <n v="45"/>
    <x v="5"/>
    <x v="4"/>
  </r>
  <r>
    <n v="1539"/>
    <d v="2023-01-03T00:00:00"/>
    <d v="1899-12-30T16:34:56"/>
    <n v="1"/>
    <n v="5"/>
    <x v="18"/>
    <n v="75"/>
    <x v="1"/>
    <x v="15"/>
    <s v="Croissant"/>
    <n v="1.6789699199937771"/>
    <n v="0.05"/>
    <n v="52.5"/>
    <n v="49.875"/>
    <x v="5"/>
    <x v="2"/>
  </r>
  <r>
    <n v="36218"/>
    <d v="2023-03-04T00:00:00"/>
    <d v="1899-12-30T16:24:23"/>
    <n v="1"/>
    <n v="3"/>
    <x v="21"/>
    <n v="71"/>
    <x v="1"/>
    <x v="15"/>
    <s v="Chocolate Croissant"/>
    <n v="1.3773736731689581"/>
    <n v="0"/>
    <n v="56.25"/>
    <n v="56.25"/>
    <x v="4"/>
    <x v="2"/>
  </r>
  <r>
    <n v="111422"/>
    <d v="2023-05-29T00:00:00"/>
    <d v="1899-12-30T11:37:03"/>
    <n v="1"/>
    <n v="8"/>
    <x v="4"/>
    <n v="24"/>
    <x v="0"/>
    <x v="9"/>
    <s v="Our Old Time Diner Blend Lg"/>
    <n v="1.496963049692269"/>
    <n v="0"/>
    <n v="45"/>
    <n v="45"/>
    <x v="1"/>
    <x v="8"/>
  </r>
  <r>
    <n v="132999"/>
    <d v="2023-06-16T00:00:00"/>
    <d v="1899-12-30T19:37:37"/>
    <n v="1"/>
    <n v="3"/>
    <x v="9"/>
    <n v="77"/>
    <x v="1"/>
    <x v="1"/>
    <s v="Oatmeal Scone"/>
    <n v="1.4035151691495009"/>
    <n v="0.05"/>
    <n v="45"/>
    <n v="42.75"/>
    <x v="0"/>
    <x v="12"/>
  </r>
  <r>
    <n v="147660"/>
    <d v="2023-06-29T00:00:00"/>
    <d v="1899-12-30T11:21:18"/>
    <n v="1"/>
    <n v="3"/>
    <x v="26"/>
    <n v="34"/>
    <x v="0"/>
    <x v="3"/>
    <s v="Jamaican Coffee River Sm"/>
    <n v="0.95612044321037293"/>
    <n v="0.15"/>
    <n v="36.75"/>
    <n v="31.237500000000001"/>
    <x v="0"/>
    <x v="8"/>
  </r>
  <r>
    <n v="16312"/>
    <d v="2023-01-29T00:00:00"/>
    <d v="1899-12-30T16:47:49"/>
    <n v="1"/>
    <n v="5"/>
    <x v="7"/>
    <n v="38"/>
    <x v="0"/>
    <x v="0"/>
    <s v="Latte"/>
    <n v="1.35607860173048"/>
    <n v="0"/>
    <n v="56.25"/>
    <n v="56.25"/>
    <x v="5"/>
    <x v="2"/>
  </r>
  <r>
    <n v="102002"/>
    <d v="2023-05-20T00:00:00"/>
    <d v="1899-12-30T10:59:39"/>
    <n v="1"/>
    <n v="3"/>
    <x v="5"/>
    <n v="23"/>
    <x v="0"/>
    <x v="9"/>
    <s v="Our Old Time Diner Blend Rg"/>
    <n v="0.92401937024869985"/>
    <n v="0"/>
    <n v="37.5"/>
    <n v="37.5"/>
    <x v="1"/>
    <x v="6"/>
  </r>
  <r>
    <n v="94743"/>
    <d v="2023-05-14T00:00:00"/>
    <d v="1899-12-30T09:20:36"/>
    <n v="1"/>
    <n v="8"/>
    <x v="35"/>
    <n v="31"/>
    <x v="0"/>
    <x v="2"/>
    <s v="Ethiopia Sm"/>
    <n v="1.001321503837354"/>
    <n v="0"/>
    <n v="33"/>
    <n v="33"/>
    <x v="1"/>
    <x v="4"/>
  </r>
  <r>
    <n v="33145"/>
    <d v="2023-02-27T00:00:00"/>
    <d v="1899-12-30T17:50:39"/>
    <n v="2"/>
    <n v="3"/>
    <x v="32"/>
    <n v="52"/>
    <x v="2"/>
    <x v="5"/>
    <s v="Traditional Blend Chai Rg"/>
    <n v="1.787820778652464"/>
    <n v="0.1"/>
    <n v="37.5"/>
    <n v="67.5"/>
    <x v="2"/>
    <x v="1"/>
  </r>
  <r>
    <n v="112073"/>
    <d v="2023-05-30T00:00:00"/>
    <d v="1899-12-30T07:04:30"/>
    <n v="1"/>
    <n v="8"/>
    <x v="1"/>
    <n v="48"/>
    <x v="2"/>
    <x v="8"/>
    <s v="English Breakfast Rg"/>
    <n v="1.1313754562516001"/>
    <n v="0.05"/>
    <n v="37.5"/>
    <n v="35.625"/>
    <x v="1"/>
    <x v="11"/>
  </r>
  <r>
    <n v="101550"/>
    <d v="2023-05-20T00:00:00"/>
    <d v="1899-12-30T08:45:39"/>
    <n v="1"/>
    <n v="8"/>
    <x v="8"/>
    <n v="15"/>
    <x v="4"/>
    <x v="20"/>
    <s v="Serenity Green Tea"/>
    <n v="4.023010558405355"/>
    <n v="0.05"/>
    <n v="138.75"/>
    <n v="131.8125"/>
    <x v="1"/>
    <x v="5"/>
  </r>
  <r>
    <n v="99536"/>
    <d v="2023-05-18T00:00:00"/>
    <d v="1899-12-30T10:43:24"/>
    <n v="1"/>
    <n v="8"/>
    <x v="0"/>
    <n v="64"/>
    <x v="5"/>
    <x v="13"/>
    <s v="Hazelnut syrup"/>
    <n v="0.28056137518111618"/>
    <n v="0"/>
    <n v="12"/>
    <n v="12"/>
    <x v="1"/>
    <x v="6"/>
  </r>
  <r>
    <n v="6385"/>
    <d v="2023-01-12T00:00:00"/>
    <d v="1899-12-30T10:20:51"/>
    <n v="1"/>
    <n v="3"/>
    <x v="11"/>
    <n v="69"/>
    <x v="1"/>
    <x v="17"/>
    <s v="Hazelnut Biscotti"/>
    <n v="1.2027386156193109"/>
    <n v="0"/>
    <n v="48.75"/>
    <n v="48.75"/>
    <x v="5"/>
    <x v="6"/>
  </r>
  <r>
    <n v="147023"/>
    <d v="2023-06-28T00:00:00"/>
    <d v="1899-12-30T15:40:05"/>
    <n v="1"/>
    <n v="5"/>
    <x v="34"/>
    <n v="87"/>
    <x v="0"/>
    <x v="0"/>
    <s v="Ouro Brasileiro shot"/>
    <n v="0.69332616759244536"/>
    <n v="0"/>
    <n v="31.5"/>
    <n v="31.5"/>
    <x v="0"/>
    <x v="3"/>
  </r>
  <r>
    <n v="78640"/>
    <d v="2023-04-28T00:00:00"/>
    <d v="1899-12-30T15:02:41"/>
    <n v="2"/>
    <n v="8"/>
    <x v="20"/>
    <n v="35"/>
    <x v="0"/>
    <x v="3"/>
    <s v="Jamaican Coffee River Rg"/>
    <n v="2.284560013547575"/>
    <n v="0.05"/>
    <n v="46.5"/>
    <n v="88.35"/>
    <x v="3"/>
    <x v="3"/>
  </r>
  <r>
    <n v="86533"/>
    <d v="2023-05-06T00:00:00"/>
    <d v="1899-12-30T18:34:28"/>
    <n v="2"/>
    <n v="8"/>
    <x v="5"/>
    <n v="59"/>
    <x v="6"/>
    <x v="14"/>
    <s v="Dark chocolate Lg"/>
    <n v="3.4770445139961512"/>
    <n v="0.05"/>
    <n v="67.5"/>
    <n v="128.25"/>
    <x v="1"/>
    <x v="14"/>
  </r>
  <r>
    <n v="44577"/>
    <d v="2023-03-16T00:00:00"/>
    <d v="1899-12-30T12:50:20"/>
    <n v="1"/>
    <n v="5"/>
    <x v="0"/>
    <n v="52"/>
    <x v="2"/>
    <x v="5"/>
    <s v="Traditional Blend Chai Rg"/>
    <n v="1.2031626160859541"/>
    <n v="0.15"/>
    <n v="37.5"/>
    <n v="31.875"/>
    <x v="4"/>
    <x v="10"/>
  </r>
  <r>
    <n v="120941"/>
    <d v="2023-06-07T00:00:00"/>
    <d v="1899-12-30T08:15:02"/>
    <n v="1"/>
    <n v="5"/>
    <x v="23"/>
    <n v="36"/>
    <x v="0"/>
    <x v="3"/>
    <s v="Jamaican Coffee River Lg"/>
    <n v="1.599213147705425"/>
    <n v="0"/>
    <n v="56.25"/>
    <n v="56.25"/>
    <x v="0"/>
    <x v="5"/>
  </r>
  <r>
    <n v="23288"/>
    <d v="2023-02-11T00:00:00"/>
    <d v="1899-12-30T09:58:26"/>
    <n v="1"/>
    <n v="5"/>
    <x v="27"/>
    <n v="72"/>
    <x v="1"/>
    <x v="1"/>
    <s v="Ginger Scone"/>
    <n v="1.452618461006878"/>
    <n v="0"/>
    <n v="48.75"/>
    <n v="48.75"/>
    <x v="2"/>
    <x v="4"/>
  </r>
  <r>
    <n v="85178"/>
    <d v="2023-05-05T00:00:00"/>
    <d v="1899-12-30T14:37:00"/>
    <n v="2"/>
    <n v="8"/>
    <x v="25"/>
    <n v="46"/>
    <x v="2"/>
    <x v="6"/>
    <s v="Serenity Green Tea Rg"/>
    <n v="2.2560103566209171"/>
    <n v="0"/>
    <n v="37.5"/>
    <n v="75"/>
    <x v="1"/>
    <x v="0"/>
  </r>
  <r>
    <n v="21020"/>
    <d v="2023-02-07T00:00:00"/>
    <d v="1899-12-30T12:07:20"/>
    <n v="2"/>
    <n v="3"/>
    <x v="13"/>
    <n v="30"/>
    <x v="0"/>
    <x v="2"/>
    <s v="Columbian Medium Roast Lg"/>
    <n v="1.8323873342970649"/>
    <n v="0.05"/>
    <n v="45"/>
    <n v="85.5"/>
    <x v="2"/>
    <x v="10"/>
  </r>
  <r>
    <n v="37210"/>
    <d v="2023-03-06T00:00:00"/>
    <d v="1899-12-30T11:14:39"/>
    <n v="1"/>
    <n v="8"/>
    <x v="20"/>
    <n v="34"/>
    <x v="0"/>
    <x v="3"/>
    <s v="Jamaican Coffee River Sm"/>
    <n v="1.032382114913287"/>
    <n v="0.05"/>
    <n v="36.75"/>
    <n v="34.912500000000001"/>
    <x v="4"/>
    <x v="8"/>
  </r>
  <r>
    <n v="12328"/>
    <d v="2023-01-22T00:00:00"/>
    <d v="1899-12-30T12:11:44"/>
    <n v="1"/>
    <n v="5"/>
    <x v="29"/>
    <n v="54"/>
    <x v="2"/>
    <x v="5"/>
    <s v="Morning Sunrise Chai Rg"/>
    <n v="0.80397672241144358"/>
    <n v="0"/>
    <n v="37.5"/>
    <n v="37.5"/>
    <x v="5"/>
    <x v="10"/>
  </r>
  <r>
    <n v="105352"/>
    <d v="2023-05-23T00:00:00"/>
    <d v="1899-12-30T14:15:36"/>
    <n v="1"/>
    <n v="8"/>
    <x v="1"/>
    <n v="27"/>
    <x v="0"/>
    <x v="4"/>
    <s v="Brazilian Lg"/>
    <n v="1.308202961801916"/>
    <n v="0"/>
    <n v="52.5"/>
    <n v="52.5"/>
    <x v="1"/>
    <x v="0"/>
  </r>
  <r>
    <n v="54337"/>
    <d v="2023-03-30T00:00:00"/>
    <d v="1899-12-30T17:54:59"/>
    <n v="1"/>
    <n v="3"/>
    <x v="13"/>
    <n v="74"/>
    <x v="1"/>
    <x v="17"/>
    <s v="Ginger Biscotti"/>
    <n v="1.1936320875208459"/>
    <n v="0"/>
    <n v="52.5"/>
    <n v="52.5"/>
    <x v="4"/>
    <x v="1"/>
  </r>
  <r>
    <n v="111178"/>
    <d v="2023-05-29T00:00:00"/>
    <d v="1899-12-30T08:19:38"/>
    <n v="2"/>
    <n v="3"/>
    <x v="33"/>
    <n v="24"/>
    <x v="0"/>
    <x v="9"/>
    <s v="Our Old Time Diner Blend Lg"/>
    <n v="2.3968354882737688"/>
    <n v="0"/>
    <n v="45"/>
    <n v="90"/>
    <x v="1"/>
    <x v="5"/>
  </r>
  <r>
    <n v="76461"/>
    <d v="2023-04-26T00:00:00"/>
    <d v="1899-12-30T08:07:29"/>
    <n v="2"/>
    <n v="8"/>
    <x v="9"/>
    <n v="50"/>
    <x v="2"/>
    <x v="8"/>
    <s v="Earl Grey Rg"/>
    <n v="1.923096115373641"/>
    <n v="0.1"/>
    <n v="37.5"/>
    <n v="67.5"/>
    <x v="3"/>
    <x v="5"/>
  </r>
  <r>
    <n v="30914"/>
    <d v="2023-02-24T00:00:00"/>
    <d v="1899-12-30T08:33:01"/>
    <n v="1"/>
    <n v="8"/>
    <x v="20"/>
    <n v="76"/>
    <x v="1"/>
    <x v="17"/>
    <s v="Chocolate Chip Biscotti"/>
    <n v="1.4052376143267951"/>
    <n v="0"/>
    <n v="52.5"/>
    <n v="52.5"/>
    <x v="2"/>
    <x v="5"/>
  </r>
  <r>
    <n v="130716"/>
    <d v="2023-06-15T00:00:00"/>
    <d v="1899-12-30T08:16:06"/>
    <n v="1"/>
    <n v="5"/>
    <x v="13"/>
    <n v="51"/>
    <x v="2"/>
    <x v="8"/>
    <s v="Earl Grey Lg"/>
    <n v="1.3828542073211729"/>
    <n v="0.05"/>
    <n v="45"/>
    <n v="42.75"/>
    <x v="0"/>
    <x v="5"/>
  </r>
  <r>
    <n v="115128"/>
    <d v="2023-06-01T00:00:00"/>
    <d v="1899-12-30T19:21:15"/>
    <n v="2"/>
    <n v="8"/>
    <x v="8"/>
    <n v="37"/>
    <x v="0"/>
    <x v="0"/>
    <s v="Espresso shot"/>
    <n v="2.1330574616861941"/>
    <n v="0"/>
    <n v="45"/>
    <n v="90"/>
    <x v="0"/>
    <x v="12"/>
  </r>
  <r>
    <n v="109709"/>
    <d v="2023-05-27T00:00:00"/>
    <d v="1899-12-30T13:50:15"/>
    <n v="2"/>
    <n v="3"/>
    <x v="11"/>
    <n v="23"/>
    <x v="0"/>
    <x v="9"/>
    <s v="Our Old Time Diner Blend Rg"/>
    <n v="2.2192276375591442"/>
    <n v="0.05"/>
    <n v="37.5"/>
    <n v="71.25"/>
    <x v="1"/>
    <x v="7"/>
  </r>
  <r>
    <n v="122349"/>
    <d v="2023-06-08T00:00:00"/>
    <d v="1899-12-30T10:06:52"/>
    <n v="2"/>
    <n v="3"/>
    <x v="35"/>
    <n v="56"/>
    <x v="2"/>
    <x v="5"/>
    <s v="Spicy Eye Opener Chai Rg"/>
    <n v="2.5251977142399169"/>
    <n v="0"/>
    <n v="38.25"/>
    <n v="76.5"/>
    <x v="0"/>
    <x v="6"/>
  </r>
  <r>
    <n v="136146"/>
    <d v="2023-06-19T00:00:00"/>
    <d v="1899-12-30T10:31:46"/>
    <n v="1"/>
    <n v="3"/>
    <x v="14"/>
    <n v="84"/>
    <x v="5"/>
    <x v="13"/>
    <s v="Chocolate syrup"/>
    <n v="0.29672443265485321"/>
    <n v="0.1"/>
    <n v="12"/>
    <n v="10.8"/>
    <x v="0"/>
    <x v="6"/>
  </r>
  <r>
    <n v="30367"/>
    <d v="2023-02-23T00:00:00"/>
    <d v="1899-12-30T08:52:30"/>
    <n v="3"/>
    <n v="5"/>
    <x v="7"/>
    <n v="72"/>
    <x v="1"/>
    <x v="1"/>
    <s v="Ginger Scone"/>
    <n v="3.6933940197427919"/>
    <n v="0"/>
    <n v="39.75"/>
    <n v="119.25"/>
    <x v="2"/>
    <x v="5"/>
  </r>
  <r>
    <n v="134162"/>
    <d v="2023-06-18T00:00:00"/>
    <d v="1899-12-30T06:44:23"/>
    <n v="2"/>
    <n v="5"/>
    <x v="26"/>
    <n v="33"/>
    <x v="0"/>
    <x v="2"/>
    <s v="Ethiopia Lg"/>
    <n v="2.1833579819059201"/>
    <n v="0"/>
    <n v="52.5"/>
    <n v="105"/>
    <x v="0"/>
    <x v="9"/>
  </r>
  <r>
    <n v="22420"/>
    <d v="2023-02-10T00:00:00"/>
    <d v="1899-12-30T06:50:33"/>
    <n v="1"/>
    <n v="5"/>
    <x v="24"/>
    <n v="43"/>
    <x v="2"/>
    <x v="7"/>
    <s v="Lemon Grass Lg"/>
    <n v="0.92764285379844758"/>
    <n v="0"/>
    <n v="45"/>
    <n v="45"/>
    <x v="2"/>
    <x v="9"/>
  </r>
  <r>
    <n v="28406"/>
    <d v="2023-02-19T00:00:00"/>
    <d v="1899-12-30T17:50:15"/>
    <n v="1"/>
    <n v="5"/>
    <x v="24"/>
    <n v="69"/>
    <x v="1"/>
    <x v="17"/>
    <s v="Hazelnut Biscotti"/>
    <n v="1.030338146356709"/>
    <n v="0"/>
    <n v="48.75"/>
    <n v="48.75"/>
    <x v="2"/>
    <x v="1"/>
  </r>
  <r>
    <n v="127410"/>
    <d v="2023-06-12T00:00:00"/>
    <d v="1899-12-30T10:35:51"/>
    <n v="2"/>
    <n v="3"/>
    <x v="13"/>
    <n v="84"/>
    <x v="5"/>
    <x v="13"/>
    <s v="Chocolate syrup"/>
    <n v="0.6815492159182579"/>
    <n v="0"/>
    <n v="12"/>
    <n v="24"/>
    <x v="0"/>
    <x v="6"/>
  </r>
  <r>
    <n v="110763"/>
    <d v="2023-05-28T00:00:00"/>
    <d v="1899-12-30T15:33:23"/>
    <n v="1"/>
    <n v="5"/>
    <x v="9"/>
    <n v="27"/>
    <x v="0"/>
    <x v="4"/>
    <s v="Brazilian Lg"/>
    <n v="1.7391803684297931"/>
    <n v="0"/>
    <n v="52.5"/>
    <n v="52.5"/>
    <x v="1"/>
    <x v="3"/>
  </r>
  <r>
    <n v="120368"/>
    <d v="2023-06-06T00:00:00"/>
    <d v="1899-12-30T15:39:48"/>
    <n v="2"/>
    <n v="3"/>
    <x v="7"/>
    <n v="52"/>
    <x v="2"/>
    <x v="5"/>
    <s v="Traditional Blend Chai Rg"/>
    <n v="1.5716814374122741"/>
    <n v="0.15"/>
    <n v="37.5"/>
    <n v="63.75"/>
    <x v="0"/>
    <x v="3"/>
  </r>
  <r>
    <n v="103865"/>
    <d v="2023-05-22T00:00:00"/>
    <d v="1899-12-30T09:39:12"/>
    <n v="1"/>
    <n v="5"/>
    <x v="4"/>
    <n v="46"/>
    <x v="2"/>
    <x v="6"/>
    <s v="Serenity Green Tea Rg"/>
    <n v="1.0359079258413431"/>
    <n v="0"/>
    <n v="37.5"/>
    <n v="37.5"/>
    <x v="1"/>
    <x v="4"/>
  </r>
  <r>
    <n v="145765"/>
    <d v="2023-06-27T00:00:00"/>
    <d v="1899-12-30T12:26:57"/>
    <n v="1"/>
    <n v="3"/>
    <x v="16"/>
    <n v="31"/>
    <x v="0"/>
    <x v="2"/>
    <s v="Ethiopia Sm"/>
    <n v="0.67467187962078534"/>
    <n v="0.05"/>
    <n v="33"/>
    <n v="31.349999999999998"/>
    <x v="0"/>
    <x v="10"/>
  </r>
  <r>
    <n v="133622"/>
    <d v="2023-06-17T00:00:00"/>
    <d v="1899-12-30T10:26:06"/>
    <n v="1"/>
    <n v="3"/>
    <x v="29"/>
    <n v="4"/>
    <x v="3"/>
    <x v="19"/>
    <s v="Primo Espresso Roast"/>
    <n v="6.2837942937049558"/>
    <n v="0.15"/>
    <n v="306.75"/>
    <n v="260.73750000000001"/>
    <x v="0"/>
    <x v="6"/>
  </r>
  <r>
    <n v="109116"/>
    <d v="2023-05-27T00:00:00"/>
    <d v="1899-12-30T08:37:20"/>
    <n v="1"/>
    <n v="8"/>
    <x v="21"/>
    <n v="59"/>
    <x v="6"/>
    <x v="14"/>
    <s v="Dark chocolate Lg"/>
    <n v="1.482291490079376"/>
    <n v="0"/>
    <n v="67.5"/>
    <n v="67.5"/>
    <x v="1"/>
    <x v="5"/>
  </r>
  <r>
    <n v="140523"/>
    <d v="2023-06-23T00:00:00"/>
    <d v="1899-12-30T08:41:48"/>
    <n v="2"/>
    <n v="8"/>
    <x v="17"/>
    <n v="54"/>
    <x v="2"/>
    <x v="5"/>
    <s v="Morning Sunrise Chai Rg"/>
    <n v="2.2055511079304151"/>
    <n v="0.05"/>
    <n v="37.5"/>
    <n v="71.25"/>
    <x v="0"/>
    <x v="5"/>
  </r>
  <r>
    <n v="144669"/>
    <d v="2023-06-26T00:00:00"/>
    <d v="1899-12-30T14:42:21"/>
    <n v="2"/>
    <n v="3"/>
    <x v="3"/>
    <n v="27"/>
    <x v="0"/>
    <x v="4"/>
    <s v="Brazilian Lg"/>
    <n v="2.9608631799573049"/>
    <n v="0"/>
    <n v="52.5"/>
    <n v="105"/>
    <x v="0"/>
    <x v="0"/>
  </r>
  <r>
    <n v="79786"/>
    <d v="2023-04-30T00:00:00"/>
    <d v="1899-12-30T08:30:50"/>
    <n v="1"/>
    <n v="8"/>
    <x v="27"/>
    <n v="43"/>
    <x v="2"/>
    <x v="7"/>
    <s v="Lemon Grass Lg"/>
    <n v="0.98931799708988599"/>
    <n v="0"/>
    <n v="45"/>
    <n v="45"/>
    <x v="3"/>
    <x v="5"/>
  </r>
  <r>
    <n v="109488"/>
    <d v="2023-05-27T00:00:00"/>
    <d v="1899-12-30T10:44:28"/>
    <n v="1"/>
    <n v="3"/>
    <x v="25"/>
    <n v="53"/>
    <x v="2"/>
    <x v="5"/>
    <s v="Traditional Blend Chai Lg"/>
    <n v="1.3098467969062331"/>
    <n v="0"/>
    <n v="45"/>
    <n v="45"/>
    <x v="1"/>
    <x v="6"/>
  </r>
  <r>
    <n v="24116"/>
    <d v="2023-02-12T00:00:00"/>
    <d v="1899-12-30T17:14:53"/>
    <n v="2"/>
    <n v="3"/>
    <x v="27"/>
    <n v="65"/>
    <x v="5"/>
    <x v="12"/>
    <s v="Sugar Free Vanilla syrup"/>
    <n v="0.74576232106045048"/>
    <n v="0.1"/>
    <n v="12"/>
    <n v="21.6"/>
    <x v="2"/>
    <x v="1"/>
  </r>
  <r>
    <n v="68737"/>
    <d v="2023-04-17T00:00:00"/>
    <d v="1899-12-30T07:30:43"/>
    <n v="2"/>
    <n v="3"/>
    <x v="11"/>
    <n v="33"/>
    <x v="0"/>
    <x v="2"/>
    <s v="Ethiopia Lg"/>
    <n v="2.720478232558309"/>
    <n v="0"/>
    <n v="52.5"/>
    <n v="105"/>
    <x v="3"/>
    <x v="11"/>
  </r>
  <r>
    <n v="88493"/>
    <d v="2023-05-08T00:00:00"/>
    <d v="1899-12-30T13:35:38"/>
    <n v="1"/>
    <n v="3"/>
    <x v="9"/>
    <n v="34"/>
    <x v="0"/>
    <x v="3"/>
    <s v="Jamaican Coffee River Sm"/>
    <n v="0.76628416066121763"/>
    <n v="0"/>
    <n v="36.75"/>
    <n v="36.75"/>
    <x v="1"/>
    <x v="7"/>
  </r>
  <r>
    <n v="146357"/>
    <d v="2023-06-28T00:00:00"/>
    <d v="1899-12-30T08:12:50"/>
    <n v="2"/>
    <n v="5"/>
    <x v="26"/>
    <n v="43"/>
    <x v="2"/>
    <x v="7"/>
    <s v="Lemon Grass Lg"/>
    <n v="2.164764243990033"/>
    <n v="0"/>
    <n v="45"/>
    <n v="90"/>
    <x v="0"/>
    <x v="5"/>
  </r>
  <r>
    <n v="85538"/>
    <d v="2023-05-05T00:00:00"/>
    <d v="1899-12-30T18:13:38"/>
    <n v="1"/>
    <n v="3"/>
    <x v="29"/>
    <n v="32"/>
    <x v="0"/>
    <x v="2"/>
    <s v="Ethiopia Rg"/>
    <n v="1.157963297946381"/>
    <n v="0.1"/>
    <n v="45"/>
    <n v="40.5"/>
    <x v="1"/>
    <x v="14"/>
  </r>
  <r>
    <n v="131251"/>
    <d v="2023-06-15T00:00:00"/>
    <d v="1899-12-30T11:28:33"/>
    <n v="2"/>
    <n v="3"/>
    <x v="30"/>
    <n v="28"/>
    <x v="0"/>
    <x v="2"/>
    <s v="Columbian Medium Roast Sm"/>
    <n v="1.9222588049833851"/>
    <n v="0"/>
    <n v="30"/>
    <n v="60"/>
    <x v="0"/>
    <x v="8"/>
  </r>
  <r>
    <n v="44780"/>
    <d v="2023-03-16T00:00:00"/>
    <d v="1899-12-30T19:07:16"/>
    <n v="1"/>
    <n v="3"/>
    <x v="3"/>
    <n v="60"/>
    <x v="6"/>
    <x v="14"/>
    <s v="Sustainably Grown Organic Rg"/>
    <n v="1.413744579975623"/>
    <n v="0.05"/>
    <n v="56.25"/>
    <n v="53.4375"/>
    <x v="4"/>
    <x v="12"/>
  </r>
  <r>
    <n v="18859"/>
    <d v="2023-02-03T00:00:00"/>
    <d v="1899-12-30T16:14:44"/>
    <n v="1"/>
    <n v="5"/>
    <x v="28"/>
    <n v="45"/>
    <x v="2"/>
    <x v="7"/>
    <s v="Peppermint Lg"/>
    <n v="0.90596768993744181"/>
    <n v="0.05"/>
    <n v="45"/>
    <n v="42.75"/>
    <x v="2"/>
    <x v="2"/>
  </r>
  <r>
    <n v="23992"/>
    <d v="2023-02-12T00:00:00"/>
    <d v="1899-12-30T13:21:31"/>
    <n v="1"/>
    <n v="3"/>
    <x v="8"/>
    <n v="73"/>
    <x v="1"/>
    <x v="15"/>
    <s v="Almond Croissant"/>
    <n v="1.7699369885726071"/>
    <n v="0.05"/>
    <n v="56.25"/>
    <n v="53.4375"/>
    <x v="2"/>
    <x v="7"/>
  </r>
  <r>
    <n v="104024"/>
    <d v="2023-05-22T00:00:00"/>
    <d v="1899-12-30T10:55:40"/>
    <n v="2"/>
    <n v="5"/>
    <x v="7"/>
    <n v="51"/>
    <x v="2"/>
    <x v="8"/>
    <s v="Earl Grey Lg"/>
    <n v="2.378004417163516"/>
    <n v="0.1"/>
    <n v="45"/>
    <n v="81"/>
    <x v="1"/>
    <x v="6"/>
  </r>
  <r>
    <n v="63217"/>
    <d v="2023-04-10T00:00:00"/>
    <d v="1899-12-30T16:52:22"/>
    <n v="1"/>
    <n v="3"/>
    <x v="16"/>
    <n v="42"/>
    <x v="2"/>
    <x v="7"/>
    <s v="Lemon Grass Rg"/>
    <n v="0.81131346403602222"/>
    <n v="0.1"/>
    <n v="37.5"/>
    <n v="33.75"/>
    <x v="3"/>
    <x v="2"/>
  </r>
  <r>
    <n v="131906"/>
    <d v="2023-06-16T00:00:00"/>
    <d v="1899-12-30T07:49:58"/>
    <n v="1"/>
    <n v="5"/>
    <x v="7"/>
    <n v="60"/>
    <x v="6"/>
    <x v="14"/>
    <s v="Sustainably Grown Organic Rg"/>
    <n v="1.319423536684347"/>
    <n v="0"/>
    <n v="56.25"/>
    <n v="56.25"/>
    <x v="0"/>
    <x v="11"/>
  </r>
  <r>
    <n v="146141"/>
    <d v="2023-06-27T00:00:00"/>
    <d v="1899-12-30T17:47:30"/>
    <n v="2"/>
    <n v="3"/>
    <x v="22"/>
    <n v="61"/>
    <x v="6"/>
    <x v="14"/>
    <s v="Sustainably Grown Organic Lg"/>
    <n v="3.4256700921089922"/>
    <n v="0"/>
    <n v="71.25"/>
    <n v="142.5"/>
    <x v="0"/>
    <x v="1"/>
  </r>
  <r>
    <n v="87688"/>
    <d v="2023-05-07T00:00:00"/>
    <d v="1899-12-30T19:57:31"/>
    <n v="2"/>
    <n v="8"/>
    <x v="29"/>
    <n v="65"/>
    <x v="5"/>
    <x v="12"/>
    <s v="Sugar Free Vanilla syrup"/>
    <n v="0.57520509312412504"/>
    <n v="0"/>
    <n v="12"/>
    <n v="24"/>
    <x v="1"/>
    <x v="12"/>
  </r>
  <r>
    <n v="123601"/>
    <d v="2023-06-09T00:00:00"/>
    <d v="1899-12-30T09:31:32"/>
    <n v="1"/>
    <n v="8"/>
    <x v="22"/>
    <n v="74"/>
    <x v="1"/>
    <x v="17"/>
    <s v="Ginger Biscotti"/>
    <n v="1.4983561941461709"/>
    <n v="0"/>
    <n v="52.5"/>
    <n v="52.5"/>
    <x v="0"/>
    <x v="4"/>
  </r>
  <r>
    <n v="10960"/>
    <d v="2023-01-20T00:00:00"/>
    <d v="1899-12-30T08:19:48"/>
    <n v="2"/>
    <n v="5"/>
    <x v="12"/>
    <n v="65"/>
    <x v="5"/>
    <x v="12"/>
    <s v="Sugar Free Vanilla syrup"/>
    <n v="0.70605060983536205"/>
    <n v="0"/>
    <n v="12"/>
    <n v="24"/>
    <x v="5"/>
    <x v="5"/>
  </r>
  <r>
    <n v="68759"/>
    <d v="2023-04-17T00:00:00"/>
    <d v="1899-12-30T07:42:43"/>
    <n v="2"/>
    <n v="3"/>
    <x v="8"/>
    <n v="24"/>
    <x v="0"/>
    <x v="9"/>
    <s v="Our Old Time Diner Blend Lg"/>
    <n v="2.028766613425784"/>
    <n v="0"/>
    <n v="45"/>
    <n v="90"/>
    <x v="3"/>
    <x v="11"/>
  </r>
  <r>
    <n v="71743"/>
    <d v="2023-04-20T00:00:00"/>
    <d v="1899-12-30T10:47:59"/>
    <n v="1"/>
    <n v="5"/>
    <x v="24"/>
    <n v="70"/>
    <x v="1"/>
    <x v="1"/>
    <s v="Cranberry Scone"/>
    <n v="1.098426293458532"/>
    <n v="0"/>
    <n v="48.75"/>
    <n v="48.75"/>
    <x v="3"/>
    <x v="6"/>
  </r>
  <r>
    <n v="3058"/>
    <d v="2023-01-06T00:00:00"/>
    <d v="1899-12-30T15:22:40"/>
    <n v="2"/>
    <n v="3"/>
    <x v="7"/>
    <n v="41"/>
    <x v="0"/>
    <x v="0"/>
    <s v="Cappuccino Lg"/>
    <n v="2.7759770584138241"/>
    <n v="0.15"/>
    <n v="63.75"/>
    <n v="108.375"/>
    <x v="5"/>
    <x v="3"/>
  </r>
  <r>
    <n v="116029"/>
    <d v="2023-06-02T00:00:00"/>
    <d v="1899-12-30T17:10:36"/>
    <n v="1"/>
    <n v="8"/>
    <x v="21"/>
    <n v="33"/>
    <x v="0"/>
    <x v="2"/>
    <s v="Ethiopia Lg"/>
    <n v="1.1107316132104701"/>
    <n v="0"/>
    <n v="52.5"/>
    <n v="52.5"/>
    <x v="0"/>
    <x v="1"/>
  </r>
  <r>
    <n v="37221"/>
    <d v="2023-03-06T00:00:00"/>
    <d v="1899-12-30T11:24:49"/>
    <n v="2"/>
    <n v="5"/>
    <x v="12"/>
    <n v="58"/>
    <x v="6"/>
    <x v="14"/>
    <s v="Dark chocolate Rg"/>
    <n v="2.7841206415946869"/>
    <n v="0.1"/>
    <n v="52.5"/>
    <n v="94.5"/>
    <x v="4"/>
    <x v="8"/>
  </r>
  <r>
    <n v="130650"/>
    <d v="2023-06-15T00:00:00"/>
    <d v="1899-12-30T07:50:00"/>
    <n v="2"/>
    <n v="8"/>
    <x v="17"/>
    <n v="48"/>
    <x v="2"/>
    <x v="8"/>
    <s v="English Breakfast Rg"/>
    <n v="1.9984837053128011"/>
    <n v="0"/>
    <n v="37.5"/>
    <n v="75"/>
    <x v="0"/>
    <x v="11"/>
  </r>
  <r>
    <n v="112372"/>
    <d v="2023-05-30T00:00:00"/>
    <d v="1899-12-30T09:20:59"/>
    <n v="2"/>
    <n v="3"/>
    <x v="25"/>
    <n v="52"/>
    <x v="2"/>
    <x v="5"/>
    <s v="Traditional Blend Chai Rg"/>
    <n v="1.7017048210332251"/>
    <n v="0.05"/>
    <n v="37.5"/>
    <n v="71.25"/>
    <x v="1"/>
    <x v="4"/>
  </r>
  <r>
    <n v="104122"/>
    <d v="2023-05-22T00:00:00"/>
    <d v="1899-12-30T12:05:08"/>
    <n v="2"/>
    <n v="3"/>
    <x v="8"/>
    <n v="54"/>
    <x v="2"/>
    <x v="5"/>
    <s v="Morning Sunrise Chai Rg"/>
    <n v="1.8500360692222351"/>
    <n v="0.1"/>
    <n v="37.5"/>
    <n v="67.5"/>
    <x v="1"/>
    <x v="10"/>
  </r>
  <r>
    <n v="35441"/>
    <d v="2023-03-03T00:00:00"/>
    <d v="1899-12-30T14:55:03"/>
    <n v="1"/>
    <n v="5"/>
    <x v="32"/>
    <n v="51"/>
    <x v="2"/>
    <x v="8"/>
    <s v="Earl Grey Lg"/>
    <n v="1.078819873645378"/>
    <n v="0"/>
    <n v="45"/>
    <n v="45"/>
    <x v="4"/>
    <x v="0"/>
  </r>
  <r>
    <n v="43797"/>
    <d v="2023-03-15T00:00:00"/>
    <d v="1899-12-30T11:29:29"/>
    <n v="2"/>
    <n v="3"/>
    <x v="28"/>
    <n v="35"/>
    <x v="0"/>
    <x v="3"/>
    <s v="Jamaican Coffee River Rg"/>
    <n v="2.1132170898992348"/>
    <n v="0"/>
    <n v="46.5"/>
    <n v="93"/>
    <x v="4"/>
    <x v="8"/>
  </r>
  <r>
    <n v="20236"/>
    <d v="2023-02-06T00:00:00"/>
    <d v="1899-12-30T10:16:49"/>
    <n v="2"/>
    <n v="8"/>
    <x v="1"/>
    <n v="31"/>
    <x v="0"/>
    <x v="2"/>
    <s v="Ethiopia Sm"/>
    <n v="1.4167952992005419"/>
    <n v="0"/>
    <n v="33"/>
    <n v="66"/>
    <x v="2"/>
    <x v="6"/>
  </r>
  <r>
    <n v="73423"/>
    <d v="2023-04-22T00:00:00"/>
    <d v="1899-12-30T13:19:53"/>
    <n v="1"/>
    <n v="3"/>
    <x v="20"/>
    <n v="54"/>
    <x v="2"/>
    <x v="5"/>
    <s v="Morning Sunrise Chai Rg"/>
    <n v="1.081002421574232"/>
    <n v="0"/>
    <n v="37.5"/>
    <n v="37.5"/>
    <x v="3"/>
    <x v="7"/>
  </r>
  <r>
    <n v="129263"/>
    <d v="2023-06-14T00:00:00"/>
    <d v="1899-12-30T07:06:43"/>
    <n v="2"/>
    <n v="5"/>
    <x v="28"/>
    <n v="24"/>
    <x v="0"/>
    <x v="9"/>
    <s v="Our Old Time Diner Blend Lg"/>
    <n v="2.549300456832067"/>
    <n v="0.1"/>
    <n v="45"/>
    <n v="81"/>
    <x v="0"/>
    <x v="11"/>
  </r>
  <r>
    <n v="145990"/>
    <d v="2023-06-27T00:00:00"/>
    <d v="1899-12-30T15:42:29"/>
    <n v="1"/>
    <n v="3"/>
    <x v="8"/>
    <n v="36"/>
    <x v="0"/>
    <x v="3"/>
    <s v="Jamaican Coffee River Lg"/>
    <n v="1.8045135451193479"/>
    <n v="0.1"/>
    <n v="56.25"/>
    <n v="50.625"/>
    <x v="0"/>
    <x v="3"/>
  </r>
  <r>
    <n v="28159"/>
    <d v="2023-02-19T00:00:00"/>
    <d v="1899-12-30T10:39:29"/>
    <n v="2"/>
    <n v="5"/>
    <x v="10"/>
    <n v="64"/>
    <x v="5"/>
    <x v="13"/>
    <s v="Hazelnut syrup"/>
    <n v="0.61495035488122429"/>
    <n v="0"/>
    <n v="12"/>
    <n v="24"/>
    <x v="2"/>
    <x v="6"/>
  </r>
  <r>
    <n v="130290"/>
    <d v="2023-06-14T00:00:00"/>
    <d v="1899-12-30T16:37:40"/>
    <n v="2"/>
    <n v="5"/>
    <x v="6"/>
    <n v="25"/>
    <x v="0"/>
    <x v="4"/>
    <s v="Brazilian Sm"/>
    <n v="2.168370799058867"/>
    <n v="0"/>
    <n v="33"/>
    <n v="66"/>
    <x v="0"/>
    <x v="2"/>
  </r>
  <r>
    <n v="55456"/>
    <d v="2023-04-01T00:00:00"/>
    <d v="1899-12-30T14:37:23"/>
    <n v="2"/>
    <n v="3"/>
    <x v="4"/>
    <n v="34"/>
    <x v="0"/>
    <x v="3"/>
    <s v="Jamaican Coffee River Sm"/>
    <n v="1.9937139422301891"/>
    <n v="0"/>
    <n v="36.75"/>
    <n v="73.5"/>
    <x v="3"/>
    <x v="0"/>
  </r>
  <r>
    <n v="54155"/>
    <d v="2023-03-30T00:00:00"/>
    <d v="1899-12-30T11:37:55"/>
    <n v="1"/>
    <n v="3"/>
    <x v="11"/>
    <n v="32"/>
    <x v="0"/>
    <x v="2"/>
    <s v="Ethiopia Rg"/>
    <n v="1.1744132191754539"/>
    <n v="0"/>
    <n v="45"/>
    <n v="45"/>
    <x v="4"/>
    <x v="8"/>
  </r>
  <r>
    <n v="91092"/>
    <d v="2023-05-10T00:00:00"/>
    <d v="1899-12-30T18:08:28"/>
    <n v="2"/>
    <n v="5"/>
    <x v="18"/>
    <n v="33"/>
    <x v="0"/>
    <x v="2"/>
    <s v="Ethiopia Lg"/>
    <n v="3.0988422470204018"/>
    <n v="0.05"/>
    <n v="52.5"/>
    <n v="99.75"/>
    <x v="1"/>
    <x v="14"/>
  </r>
  <r>
    <n v="59758"/>
    <d v="2023-04-06T00:00:00"/>
    <d v="1899-12-30T19:50:55"/>
    <n v="2"/>
    <n v="3"/>
    <x v="2"/>
    <n v="54"/>
    <x v="2"/>
    <x v="5"/>
    <s v="Morning Sunrise Chai Rg"/>
    <n v="1.909166739430989"/>
    <n v="0"/>
    <n v="37.5"/>
    <n v="75"/>
    <x v="3"/>
    <x v="12"/>
  </r>
  <r>
    <n v="35259"/>
    <d v="2023-03-03T00:00:00"/>
    <d v="1899-12-30T11:58:06"/>
    <n v="1"/>
    <n v="5"/>
    <x v="20"/>
    <n v="36"/>
    <x v="0"/>
    <x v="3"/>
    <s v="Jamaican Coffee River Lg"/>
    <n v="1.852124812545713"/>
    <n v="0"/>
    <n v="56.25"/>
    <n v="56.25"/>
    <x v="4"/>
    <x v="8"/>
  </r>
  <r>
    <n v="121919"/>
    <d v="2023-06-08T00:00:00"/>
    <d v="1899-12-30T06:48:43"/>
    <n v="2"/>
    <n v="8"/>
    <x v="14"/>
    <n v="31"/>
    <x v="0"/>
    <x v="2"/>
    <s v="Ethiopia Sm"/>
    <n v="2.167133593900691"/>
    <n v="0"/>
    <n v="33"/>
    <n v="66"/>
    <x v="0"/>
    <x v="9"/>
  </r>
  <r>
    <n v="89572"/>
    <d v="2023-05-09T00:00:00"/>
    <d v="1899-12-30T11:02:22"/>
    <n v="1"/>
    <n v="8"/>
    <x v="22"/>
    <n v="51"/>
    <x v="2"/>
    <x v="8"/>
    <s v="Earl Grey Lg"/>
    <n v="1.006439663604205"/>
    <n v="0"/>
    <n v="45"/>
    <n v="45"/>
    <x v="1"/>
    <x v="8"/>
  </r>
  <r>
    <n v="30197"/>
    <d v="2023-02-22T00:00:00"/>
    <d v="1899-12-30T18:51:33"/>
    <n v="2"/>
    <n v="3"/>
    <x v="31"/>
    <n v="60"/>
    <x v="6"/>
    <x v="14"/>
    <s v="Sustainably Grown Organic Rg"/>
    <n v="3.2097140378831059"/>
    <n v="0.05"/>
    <n v="56.25"/>
    <n v="106.875"/>
    <x v="2"/>
    <x v="14"/>
  </r>
  <r>
    <n v="87446"/>
    <d v="2023-05-07T00:00:00"/>
    <d v="1899-12-30T14:11:43"/>
    <n v="1"/>
    <n v="3"/>
    <x v="18"/>
    <n v="70"/>
    <x v="1"/>
    <x v="1"/>
    <s v="Cranberry Scone"/>
    <n v="1.5424106667762749"/>
    <n v="0"/>
    <n v="48.75"/>
    <n v="48.75"/>
    <x v="1"/>
    <x v="0"/>
  </r>
  <r>
    <n v="69568"/>
    <d v="2023-04-18T00:00:00"/>
    <d v="1899-12-30T07:53:30"/>
    <n v="1"/>
    <n v="5"/>
    <x v="0"/>
    <n v="28"/>
    <x v="0"/>
    <x v="2"/>
    <s v="Columbian Medium Roast Sm"/>
    <n v="0.79110269597807825"/>
    <n v="0.15"/>
    <n v="30"/>
    <n v="25.5"/>
    <x v="3"/>
    <x v="11"/>
  </r>
  <r>
    <n v="86956"/>
    <d v="2023-05-07T00:00:00"/>
    <d v="1899-12-30T08:57:37"/>
    <n v="1"/>
    <n v="3"/>
    <x v="19"/>
    <n v="25"/>
    <x v="0"/>
    <x v="4"/>
    <s v="Brazilian Sm"/>
    <n v="0.76120283663661126"/>
    <n v="0.1"/>
    <n v="33"/>
    <n v="29.7"/>
    <x v="1"/>
    <x v="5"/>
  </r>
  <r>
    <n v="82164"/>
    <d v="2023-05-02T00:00:00"/>
    <d v="1899-12-30T16:17:40"/>
    <n v="1"/>
    <n v="8"/>
    <x v="1"/>
    <n v="50"/>
    <x v="2"/>
    <x v="8"/>
    <s v="Earl Grey Rg"/>
    <n v="1.142089486251578"/>
    <n v="0"/>
    <n v="37.5"/>
    <n v="37.5"/>
    <x v="1"/>
    <x v="2"/>
  </r>
  <r>
    <n v="69100"/>
    <d v="2023-04-17T00:00:00"/>
    <d v="1899-12-30T10:47:46"/>
    <n v="1"/>
    <n v="8"/>
    <x v="27"/>
    <n v="64"/>
    <x v="5"/>
    <x v="13"/>
    <s v="Hazelnut syrup"/>
    <n v="0.30033752386896001"/>
    <n v="0"/>
    <n v="12"/>
    <n v="12"/>
    <x v="3"/>
    <x v="6"/>
  </r>
  <r>
    <n v="79150"/>
    <d v="2023-04-29T00:00:00"/>
    <d v="1899-12-30T11:33:51"/>
    <n v="2"/>
    <n v="8"/>
    <x v="17"/>
    <n v="29"/>
    <x v="0"/>
    <x v="2"/>
    <s v="Columbian Medium Roast Rg"/>
    <n v="2.414652535006232"/>
    <n v="0.1"/>
    <n v="37.5"/>
    <n v="67.5"/>
    <x v="3"/>
    <x v="8"/>
  </r>
  <r>
    <n v="23276"/>
    <d v="2023-02-11T00:00:00"/>
    <d v="1899-12-30T09:52:03"/>
    <n v="1"/>
    <n v="8"/>
    <x v="12"/>
    <n v="63"/>
    <x v="5"/>
    <x v="13"/>
    <s v="Carmel syrup"/>
    <n v="0.39173092461302278"/>
    <n v="0.1"/>
    <n v="12"/>
    <n v="10.8"/>
    <x v="2"/>
    <x v="4"/>
  </r>
  <r>
    <n v="82450"/>
    <d v="2023-05-02T00:00:00"/>
    <d v="1899-12-30T19:22:54"/>
    <n v="1"/>
    <n v="3"/>
    <x v="25"/>
    <n v="24"/>
    <x v="0"/>
    <x v="9"/>
    <s v="Our Old Time Diner Blend Lg"/>
    <n v="1.181187221059111"/>
    <n v="0.1"/>
    <n v="45"/>
    <n v="40.5"/>
    <x v="1"/>
    <x v="12"/>
  </r>
  <r>
    <n v="116441"/>
    <d v="2023-06-03T00:00:00"/>
    <d v="1899-12-30T09:25:51"/>
    <n v="2"/>
    <n v="8"/>
    <x v="29"/>
    <n v="40"/>
    <x v="0"/>
    <x v="0"/>
    <s v="Cappuccino"/>
    <n v="2.9390473175848411"/>
    <n v="0"/>
    <n v="56.25"/>
    <n v="112.5"/>
    <x v="0"/>
    <x v="4"/>
  </r>
  <r>
    <n v="20576"/>
    <d v="2023-02-06T00:00:00"/>
    <d v="1899-12-30T17:56:43"/>
    <n v="1"/>
    <n v="8"/>
    <x v="31"/>
    <n v="55"/>
    <x v="2"/>
    <x v="5"/>
    <s v="Morning Sunrise Chai Lg"/>
    <n v="1.490056078801435"/>
    <n v="0.15"/>
    <n v="60"/>
    <n v="51"/>
    <x v="2"/>
    <x v="1"/>
  </r>
  <r>
    <n v="10900"/>
    <d v="2023-01-20T00:00:00"/>
    <d v="1899-12-30T07:35:43"/>
    <n v="1"/>
    <n v="5"/>
    <x v="33"/>
    <n v="42"/>
    <x v="2"/>
    <x v="7"/>
    <s v="Lemon Grass Rg"/>
    <n v="0.88695433313866934"/>
    <n v="0"/>
    <n v="37.5"/>
    <n v="37.5"/>
    <x v="5"/>
    <x v="11"/>
  </r>
  <r>
    <n v="62292"/>
    <d v="2023-04-09T00:00:00"/>
    <d v="1899-12-30T16:45:37"/>
    <n v="1"/>
    <n v="5"/>
    <x v="11"/>
    <n v="52"/>
    <x v="2"/>
    <x v="5"/>
    <s v="Traditional Blend Chai Rg"/>
    <n v="0.76207396026873253"/>
    <n v="0.05"/>
    <n v="37.5"/>
    <n v="35.625"/>
    <x v="3"/>
    <x v="2"/>
  </r>
  <r>
    <n v="96205"/>
    <d v="2023-05-15T00:00:00"/>
    <d v="1899-12-30T11:08:53"/>
    <n v="1"/>
    <n v="5"/>
    <x v="24"/>
    <n v="77"/>
    <x v="1"/>
    <x v="1"/>
    <s v="Oatmeal Scone"/>
    <n v="1.1902197910192831"/>
    <n v="0.1"/>
    <n v="45"/>
    <n v="40.5"/>
    <x v="1"/>
    <x v="8"/>
  </r>
  <r>
    <n v="109310"/>
    <d v="2023-05-27T00:00:00"/>
    <d v="1899-12-30T09:49:21"/>
    <n v="1"/>
    <n v="8"/>
    <x v="17"/>
    <n v="50"/>
    <x v="2"/>
    <x v="8"/>
    <s v="Earl Grey Rg"/>
    <n v="1.0885217635293769"/>
    <n v="0"/>
    <n v="37.5"/>
    <n v="37.5"/>
    <x v="1"/>
    <x v="4"/>
  </r>
  <r>
    <n v="17729"/>
    <d v="2023-02-01T00:00:00"/>
    <d v="1899-12-30T16:25:56"/>
    <n v="2"/>
    <n v="8"/>
    <x v="3"/>
    <n v="40"/>
    <x v="0"/>
    <x v="0"/>
    <s v="Cappuccino"/>
    <n v="2.5572207078469451"/>
    <n v="0.1"/>
    <n v="56.25"/>
    <n v="101.25"/>
    <x v="2"/>
    <x v="2"/>
  </r>
  <r>
    <n v="51475"/>
    <d v="2023-03-26T00:00:00"/>
    <d v="1899-12-30T11:20:39"/>
    <n v="1"/>
    <n v="8"/>
    <x v="18"/>
    <n v="75"/>
    <x v="1"/>
    <x v="15"/>
    <s v="Croissant"/>
    <n v="1.560417424116548"/>
    <n v="0"/>
    <n v="52.5"/>
    <n v="52.5"/>
    <x v="4"/>
    <x v="8"/>
  </r>
  <r>
    <n v="109528"/>
    <d v="2023-05-27T00:00:00"/>
    <d v="1899-12-30T10:58:04"/>
    <n v="2"/>
    <n v="8"/>
    <x v="2"/>
    <n v="30"/>
    <x v="0"/>
    <x v="2"/>
    <s v="Columbian Medium Roast Lg"/>
    <n v="2.4732342951532371"/>
    <n v="0.15"/>
    <n v="45"/>
    <n v="76.5"/>
    <x v="1"/>
    <x v="6"/>
  </r>
  <r>
    <n v="13549"/>
    <d v="2023-01-24T00:00:00"/>
    <d v="1899-12-30T14:17:22"/>
    <n v="1"/>
    <n v="5"/>
    <x v="16"/>
    <n v="76"/>
    <x v="1"/>
    <x v="17"/>
    <s v="Chocolate Chip Biscotti"/>
    <n v="1.695080533060414"/>
    <n v="0"/>
    <n v="52.5"/>
    <n v="52.5"/>
    <x v="5"/>
    <x v="0"/>
  </r>
  <r>
    <n v="26903"/>
    <d v="2023-02-17T00:00:00"/>
    <d v="1899-12-30T10:20:50"/>
    <n v="2"/>
    <n v="3"/>
    <x v="17"/>
    <n v="33"/>
    <x v="0"/>
    <x v="2"/>
    <s v="Ethiopia Lg"/>
    <n v="3.4645089592183589"/>
    <n v="0.15"/>
    <n v="52.5"/>
    <n v="89.25"/>
    <x v="2"/>
    <x v="6"/>
  </r>
  <r>
    <n v="70443"/>
    <d v="2023-04-19T00:00:00"/>
    <d v="1899-12-30T07:29:41"/>
    <n v="1"/>
    <n v="3"/>
    <x v="20"/>
    <n v="72"/>
    <x v="1"/>
    <x v="1"/>
    <s v="Ginger Scone"/>
    <n v="0.99927853045934878"/>
    <n v="0"/>
    <n v="48.75"/>
    <n v="48.75"/>
    <x v="3"/>
    <x v="11"/>
  </r>
  <r>
    <n v="109784"/>
    <d v="2023-05-27T00:00:00"/>
    <d v="1899-12-30T15:03:29"/>
    <n v="1"/>
    <n v="3"/>
    <x v="25"/>
    <n v="40"/>
    <x v="0"/>
    <x v="0"/>
    <s v="Cappuccino"/>
    <n v="1.2480149096158459"/>
    <n v="0.05"/>
    <n v="56.25"/>
    <n v="53.4375"/>
    <x v="1"/>
    <x v="3"/>
  </r>
  <r>
    <n v="111909"/>
    <d v="2023-05-29T00:00:00"/>
    <d v="1899-12-30T17:44:26"/>
    <n v="1"/>
    <n v="8"/>
    <x v="17"/>
    <n v="77"/>
    <x v="1"/>
    <x v="1"/>
    <s v="Oatmeal Scone"/>
    <n v="1.082415476343781"/>
    <n v="0"/>
    <n v="45"/>
    <n v="45"/>
    <x v="1"/>
    <x v="1"/>
  </r>
  <r>
    <n v="1813"/>
    <d v="2023-01-04T00:00:00"/>
    <d v="1899-12-30T11:55:06"/>
    <n v="2"/>
    <n v="5"/>
    <x v="16"/>
    <n v="47"/>
    <x v="2"/>
    <x v="6"/>
    <s v="Serenity Green Tea Lg"/>
    <n v="2.5092564667028761"/>
    <n v="0"/>
    <n v="45"/>
    <n v="90"/>
    <x v="5"/>
    <x v="8"/>
  </r>
  <r>
    <n v="55818"/>
    <d v="2023-04-01T00:00:00"/>
    <d v="1899-12-30T19:26:42"/>
    <n v="1"/>
    <n v="8"/>
    <x v="16"/>
    <n v="44"/>
    <x v="2"/>
    <x v="7"/>
    <s v="Peppermint Rg"/>
    <n v="1.1633528399645769"/>
    <n v="0"/>
    <n v="37.5"/>
    <n v="37.5"/>
    <x v="3"/>
    <x v="12"/>
  </r>
  <r>
    <n v="10009"/>
    <d v="2023-01-18T00:00:00"/>
    <d v="1899-12-30T10:37:16"/>
    <n v="1"/>
    <n v="8"/>
    <x v="0"/>
    <n v="54"/>
    <x v="2"/>
    <x v="5"/>
    <s v="Morning Sunrise Chai Rg"/>
    <n v="1.1717814786644569"/>
    <n v="0.05"/>
    <n v="37.5"/>
    <n v="35.625"/>
    <x v="5"/>
    <x v="6"/>
  </r>
  <r>
    <n v="27754"/>
    <d v="2023-02-18T00:00:00"/>
    <d v="1899-12-30T19:13:20"/>
    <n v="2"/>
    <n v="8"/>
    <x v="34"/>
    <n v="60"/>
    <x v="6"/>
    <x v="14"/>
    <s v="Sustainably Grown Organic Rg"/>
    <n v="3.3746356527531072"/>
    <n v="0"/>
    <n v="56.25"/>
    <n v="112.5"/>
    <x v="2"/>
    <x v="12"/>
  </r>
  <r>
    <n v="50159"/>
    <d v="2023-03-24T00:00:00"/>
    <d v="1899-12-30T13:09:16"/>
    <n v="3"/>
    <n v="5"/>
    <x v="24"/>
    <n v="72"/>
    <x v="1"/>
    <x v="1"/>
    <s v="Ginger Scone"/>
    <n v="3.1017296031172679"/>
    <n v="0"/>
    <n v="39.75"/>
    <n v="119.25"/>
    <x v="4"/>
    <x v="7"/>
  </r>
  <r>
    <n v="40271"/>
    <d v="2023-03-10T00:00:00"/>
    <d v="1899-12-30T11:25:34"/>
    <n v="1"/>
    <n v="8"/>
    <x v="6"/>
    <n v="73"/>
    <x v="1"/>
    <x v="15"/>
    <s v="Almond Croissant"/>
    <n v="1.339053057974954"/>
    <n v="0"/>
    <n v="56.25"/>
    <n v="56.25"/>
    <x v="4"/>
    <x v="8"/>
  </r>
  <r>
    <n v="80324"/>
    <d v="2023-04-30T00:00:00"/>
    <d v="1899-12-30T16:53:58"/>
    <n v="1"/>
    <n v="8"/>
    <x v="26"/>
    <n v="32"/>
    <x v="0"/>
    <x v="2"/>
    <s v="Ethiopia Rg"/>
    <n v="1.103881573969361"/>
    <n v="0.15"/>
    <n v="45"/>
    <n v="38.25"/>
    <x v="3"/>
    <x v="2"/>
  </r>
  <r>
    <n v="22113"/>
    <d v="2023-02-09T00:00:00"/>
    <d v="1899-12-30T10:25:34"/>
    <n v="2"/>
    <n v="3"/>
    <x v="5"/>
    <n v="47"/>
    <x v="2"/>
    <x v="6"/>
    <s v="Serenity Green Tea Lg"/>
    <n v="2.6640793236648679"/>
    <n v="0"/>
    <n v="45"/>
    <n v="90"/>
    <x v="2"/>
    <x v="6"/>
  </r>
  <r>
    <n v="11144"/>
    <d v="2023-01-20T00:00:00"/>
    <d v="1899-12-30T10:08:42"/>
    <n v="2"/>
    <n v="8"/>
    <x v="34"/>
    <n v="87"/>
    <x v="0"/>
    <x v="0"/>
    <s v="Ouro Brasileiro shot"/>
    <n v="1.8541616632041671"/>
    <n v="0"/>
    <n v="45"/>
    <n v="90"/>
    <x v="5"/>
    <x v="6"/>
  </r>
  <r>
    <n v="82801"/>
    <d v="2023-05-03T00:00:00"/>
    <d v="1899-12-30T11:50:55"/>
    <n v="1"/>
    <n v="8"/>
    <x v="35"/>
    <n v="29"/>
    <x v="0"/>
    <x v="2"/>
    <s v="Columbian Medium Roast Rg"/>
    <n v="0.88105154165211585"/>
    <n v="0"/>
    <n v="37.5"/>
    <n v="37.5"/>
    <x v="1"/>
    <x v="8"/>
  </r>
  <r>
    <n v="20875"/>
    <d v="2023-02-07T00:00:00"/>
    <d v="1899-12-30T09:50:55"/>
    <n v="1"/>
    <n v="3"/>
    <x v="0"/>
    <n v="41"/>
    <x v="0"/>
    <x v="0"/>
    <s v="Cappuccino Lg"/>
    <n v="1.653799055365309"/>
    <n v="0"/>
    <n v="63.75"/>
    <n v="63.75"/>
    <x v="2"/>
    <x v="4"/>
  </r>
  <r>
    <n v="105000"/>
    <d v="2023-05-23T00:00:00"/>
    <d v="1899-12-30T09:39:48"/>
    <n v="1"/>
    <n v="8"/>
    <x v="5"/>
    <n v="72"/>
    <x v="1"/>
    <x v="1"/>
    <s v="Ginger Scone"/>
    <n v="1.227381514947671"/>
    <n v="0"/>
    <n v="48.75"/>
    <n v="48.75"/>
    <x v="1"/>
    <x v="4"/>
  </r>
  <r>
    <n v="136672"/>
    <d v="2023-06-19T00:00:00"/>
    <d v="1899-12-30T18:21:37"/>
    <n v="1"/>
    <n v="5"/>
    <x v="12"/>
    <n v="25"/>
    <x v="0"/>
    <x v="4"/>
    <s v="Brazilian Sm"/>
    <n v="0.91537597253177272"/>
    <n v="0"/>
    <n v="33"/>
    <n v="33"/>
    <x v="0"/>
    <x v="14"/>
  </r>
  <r>
    <n v="84522"/>
    <d v="2023-05-04T00:00:00"/>
    <d v="1899-12-30T18:42:36"/>
    <n v="1"/>
    <n v="8"/>
    <x v="7"/>
    <n v="69"/>
    <x v="1"/>
    <x v="17"/>
    <s v="Hazelnut Biscotti"/>
    <n v="1.4639748568242481"/>
    <n v="0.1"/>
    <n v="48.75"/>
    <n v="43.875"/>
    <x v="1"/>
    <x v="14"/>
  </r>
  <r>
    <n v="56173"/>
    <d v="2023-04-02T00:00:00"/>
    <d v="1899-12-30T13:49:42"/>
    <n v="1"/>
    <n v="5"/>
    <x v="17"/>
    <n v="26"/>
    <x v="0"/>
    <x v="4"/>
    <s v="Brazilian Rg"/>
    <n v="1.2864163928092429"/>
    <n v="0.05"/>
    <n v="45"/>
    <n v="42.75"/>
    <x v="3"/>
    <x v="7"/>
  </r>
  <r>
    <n v="87450"/>
    <d v="2023-05-07T00:00:00"/>
    <d v="1899-12-30T14:20:21"/>
    <n v="1"/>
    <n v="3"/>
    <x v="24"/>
    <n v="52"/>
    <x v="2"/>
    <x v="5"/>
    <s v="Traditional Blend Chai Rg"/>
    <n v="0.8710769447678155"/>
    <n v="0"/>
    <n v="37.5"/>
    <n v="37.5"/>
    <x v="1"/>
    <x v="0"/>
  </r>
  <r>
    <n v="61301"/>
    <d v="2023-04-08T00:00:00"/>
    <d v="1899-12-30T14:55:20"/>
    <n v="1"/>
    <n v="3"/>
    <x v="20"/>
    <n v="19"/>
    <x v="8"/>
    <x v="21"/>
    <s v="Dark chocolate"/>
    <n v="3.1815763345539132"/>
    <n v="0"/>
    <n v="96"/>
    <n v="96"/>
    <x v="3"/>
    <x v="0"/>
  </r>
  <r>
    <n v="146303"/>
    <d v="2023-06-28T00:00:00"/>
    <d v="1899-12-30T07:20:15"/>
    <n v="1"/>
    <n v="3"/>
    <x v="32"/>
    <n v="76"/>
    <x v="1"/>
    <x v="17"/>
    <s v="Chocolate Chip Biscotti"/>
    <n v="1.6687491516451589"/>
    <n v="0.05"/>
    <n v="52.5"/>
    <n v="49.875"/>
    <x v="0"/>
    <x v="11"/>
  </r>
  <r>
    <n v="35477"/>
    <d v="2023-03-03T00:00:00"/>
    <d v="1899-12-30T15:27:29"/>
    <n v="2"/>
    <n v="8"/>
    <x v="30"/>
    <n v="38"/>
    <x v="0"/>
    <x v="0"/>
    <s v="Latte"/>
    <n v="3.68099603696737"/>
    <n v="0"/>
    <n v="56.25"/>
    <n v="112.5"/>
    <x v="4"/>
    <x v="3"/>
  </r>
  <r>
    <n v="69215"/>
    <d v="2023-04-17T00:00:00"/>
    <d v="1899-12-30T13:16:52"/>
    <n v="1"/>
    <n v="5"/>
    <x v="12"/>
    <n v="36"/>
    <x v="0"/>
    <x v="3"/>
    <s v="Jamaican Coffee River Lg"/>
    <n v="1.844453398260772"/>
    <n v="0.05"/>
    <n v="56.25"/>
    <n v="53.4375"/>
    <x v="3"/>
    <x v="7"/>
  </r>
  <r>
    <n v="133539"/>
    <d v="2023-06-17T00:00:00"/>
    <d v="1899-12-30T10:01:06"/>
    <n v="1"/>
    <n v="3"/>
    <x v="34"/>
    <n v="52"/>
    <x v="2"/>
    <x v="5"/>
    <s v="Traditional Blend Chai Rg"/>
    <n v="0.8222697079944965"/>
    <n v="0"/>
    <n v="37.5"/>
    <n v="37.5"/>
    <x v="0"/>
    <x v="6"/>
  </r>
  <r>
    <n v="67245"/>
    <d v="2023-04-15T00:00:00"/>
    <d v="1899-12-30T10:38:41"/>
    <n v="1"/>
    <n v="8"/>
    <x v="35"/>
    <n v="54"/>
    <x v="2"/>
    <x v="5"/>
    <s v="Morning Sunrise Chai Rg"/>
    <n v="0.89817107030998811"/>
    <n v="0"/>
    <n v="37.5"/>
    <n v="37.5"/>
    <x v="3"/>
    <x v="6"/>
  </r>
  <r>
    <n v="12587"/>
    <d v="2023-01-23T00:00:00"/>
    <d v="1899-12-30T07:25:53"/>
    <n v="1"/>
    <n v="5"/>
    <x v="6"/>
    <n v="71"/>
    <x v="1"/>
    <x v="15"/>
    <s v="Chocolate Croissant"/>
    <n v="1.5193696281845059"/>
    <n v="0"/>
    <n v="56.25"/>
    <n v="56.25"/>
    <x v="5"/>
    <x v="11"/>
  </r>
  <r>
    <n v="41385"/>
    <d v="2023-03-12T00:00:00"/>
    <d v="1899-12-30T08:14:18"/>
    <n v="2"/>
    <n v="5"/>
    <x v="5"/>
    <n v="30"/>
    <x v="0"/>
    <x v="2"/>
    <s v="Columbian Medium Roast Lg"/>
    <n v="2.8825990072187979"/>
    <n v="0.1"/>
    <n v="45"/>
    <n v="81"/>
    <x v="4"/>
    <x v="5"/>
  </r>
  <r>
    <n v="35997"/>
    <d v="2023-03-04T00:00:00"/>
    <d v="1899-12-30T12:57:48"/>
    <n v="2"/>
    <n v="3"/>
    <x v="23"/>
    <n v="30"/>
    <x v="0"/>
    <x v="2"/>
    <s v="Columbian Medium Roast Lg"/>
    <n v="2.410060949859802"/>
    <n v="0"/>
    <n v="45"/>
    <n v="90"/>
    <x v="4"/>
    <x v="10"/>
  </r>
  <r>
    <n v="138510"/>
    <d v="2023-06-21T00:00:00"/>
    <d v="1899-12-30T10:18:35"/>
    <n v="2"/>
    <n v="8"/>
    <x v="32"/>
    <n v="38"/>
    <x v="0"/>
    <x v="0"/>
    <s v="Latte"/>
    <n v="3.0397923438291512"/>
    <n v="0"/>
    <n v="56.25"/>
    <n v="112.5"/>
    <x v="0"/>
    <x v="6"/>
  </r>
  <r>
    <n v="77403"/>
    <d v="2023-04-27T00:00:00"/>
    <d v="1899-12-30T08:57:38"/>
    <n v="3"/>
    <n v="5"/>
    <x v="16"/>
    <n v="26"/>
    <x v="0"/>
    <x v="4"/>
    <s v="Brazilian Rg"/>
    <n v="4.1882366341619726"/>
    <n v="0"/>
    <n v="45"/>
    <n v="135"/>
    <x v="3"/>
    <x v="5"/>
  </r>
  <r>
    <n v="42214"/>
    <d v="2023-03-13T00:00:00"/>
    <d v="1899-12-30T10:03:25"/>
    <n v="2"/>
    <n v="8"/>
    <x v="33"/>
    <n v="30"/>
    <x v="0"/>
    <x v="2"/>
    <s v="Columbian Medium Roast Lg"/>
    <n v="2.479378020914432"/>
    <n v="0.05"/>
    <n v="45"/>
    <n v="85.5"/>
    <x v="4"/>
    <x v="6"/>
  </r>
  <r>
    <n v="75082"/>
    <d v="2023-04-24T00:00:00"/>
    <d v="1899-12-30T12:35:06"/>
    <n v="1"/>
    <n v="3"/>
    <x v="5"/>
    <n v="57"/>
    <x v="2"/>
    <x v="5"/>
    <s v="Spicy Eye Opener Chai Lg"/>
    <n v="1.302927064673628"/>
    <n v="0.1"/>
    <n v="46.5"/>
    <n v="41.85"/>
    <x v="3"/>
    <x v="10"/>
  </r>
  <r>
    <n v="27268"/>
    <d v="2023-02-18T00:00:00"/>
    <d v="1899-12-30T07:44:42"/>
    <n v="1"/>
    <n v="8"/>
    <x v="24"/>
    <n v="60"/>
    <x v="6"/>
    <x v="14"/>
    <s v="Sustainably Grown Organic Rg"/>
    <n v="1.4131124264608379"/>
    <n v="0"/>
    <n v="56.25"/>
    <n v="56.25"/>
    <x v="2"/>
    <x v="11"/>
  </r>
  <r>
    <n v="57472"/>
    <d v="2023-04-04T00:00:00"/>
    <d v="1899-12-30T07:30:48"/>
    <n v="1"/>
    <n v="5"/>
    <x v="16"/>
    <n v="31"/>
    <x v="0"/>
    <x v="2"/>
    <s v="Ethiopia Sm"/>
    <n v="0.8205587936182368"/>
    <n v="0"/>
    <n v="33"/>
    <n v="33"/>
    <x v="3"/>
    <x v="11"/>
  </r>
  <r>
    <n v="63521"/>
    <d v="2023-04-11T00:00:00"/>
    <d v="1899-12-30T08:31:04"/>
    <n v="2"/>
    <n v="8"/>
    <x v="26"/>
    <n v="65"/>
    <x v="5"/>
    <x v="12"/>
    <s v="Sugar Free Vanilla syrup"/>
    <n v="0.78550271687294571"/>
    <n v="0.1"/>
    <n v="12"/>
    <n v="21.6"/>
    <x v="3"/>
    <x v="5"/>
  </r>
  <r>
    <n v="57932"/>
    <d v="2023-04-04T00:00:00"/>
    <d v="1899-12-30T15:45:48"/>
    <n v="2"/>
    <n v="3"/>
    <x v="15"/>
    <n v="51"/>
    <x v="2"/>
    <x v="8"/>
    <s v="Earl Grey Lg"/>
    <n v="2.550464862448234"/>
    <n v="0"/>
    <n v="45"/>
    <n v="90"/>
    <x v="3"/>
    <x v="3"/>
  </r>
  <r>
    <n v="78183"/>
    <d v="2023-04-28T00:00:00"/>
    <d v="1899-12-30T07:03:49"/>
    <n v="1"/>
    <n v="3"/>
    <x v="3"/>
    <n v="77"/>
    <x v="1"/>
    <x v="1"/>
    <s v="Oatmeal Scone"/>
    <n v="1.1244840505714579"/>
    <n v="0"/>
    <n v="45"/>
    <n v="45"/>
    <x v="3"/>
    <x v="11"/>
  </r>
  <r>
    <n v="62112"/>
    <d v="2023-04-09T00:00:00"/>
    <d v="1899-12-30T11:47:39"/>
    <n v="1"/>
    <n v="8"/>
    <x v="5"/>
    <n v="63"/>
    <x v="5"/>
    <x v="13"/>
    <s v="Carmel syrup"/>
    <n v="0.31949819862718598"/>
    <n v="0"/>
    <n v="12"/>
    <n v="12"/>
    <x v="3"/>
    <x v="8"/>
  </r>
  <r>
    <n v="107795"/>
    <d v="2023-05-25T00:00:00"/>
    <d v="1899-12-30T18:46:14"/>
    <n v="1"/>
    <n v="3"/>
    <x v="27"/>
    <n v="27"/>
    <x v="0"/>
    <x v="4"/>
    <s v="Brazilian Lg"/>
    <n v="1.150457111168175"/>
    <n v="0.05"/>
    <n v="52.5"/>
    <n v="49.875"/>
    <x v="1"/>
    <x v="14"/>
  </r>
  <r>
    <n v="15632"/>
    <d v="2023-01-28T00:00:00"/>
    <d v="1899-12-30T11:27:18"/>
    <n v="1"/>
    <n v="3"/>
    <x v="25"/>
    <n v="76"/>
    <x v="1"/>
    <x v="17"/>
    <s v="Chocolate Chip Biscotti"/>
    <n v="1.288914457866738"/>
    <n v="0"/>
    <n v="52.5"/>
    <n v="52.5"/>
    <x v="5"/>
    <x v="8"/>
  </r>
  <r>
    <n v="82415"/>
    <d v="2023-05-02T00:00:00"/>
    <d v="1899-12-30T18:55:26"/>
    <n v="1"/>
    <n v="3"/>
    <x v="32"/>
    <n v="77"/>
    <x v="1"/>
    <x v="1"/>
    <s v="Oatmeal Scone"/>
    <n v="1.402239343751142"/>
    <n v="0.1"/>
    <n v="45"/>
    <n v="40.5"/>
    <x v="1"/>
    <x v="14"/>
  </r>
  <r>
    <n v="101140"/>
    <d v="2023-05-19T00:00:00"/>
    <d v="1899-12-30T17:00:06"/>
    <n v="1"/>
    <n v="5"/>
    <x v="9"/>
    <n v="23"/>
    <x v="0"/>
    <x v="9"/>
    <s v="Our Old Time Diner Blend Rg"/>
    <n v="1.2147156262997849"/>
    <n v="0"/>
    <n v="37.5"/>
    <n v="37.5"/>
    <x v="1"/>
    <x v="1"/>
  </r>
  <r>
    <n v="78602"/>
    <d v="2023-04-28T00:00:00"/>
    <d v="1899-12-30T14:26:08"/>
    <n v="1"/>
    <n v="5"/>
    <x v="27"/>
    <n v="50"/>
    <x v="2"/>
    <x v="8"/>
    <s v="Earl Grey Rg"/>
    <n v="0.92879036089684242"/>
    <n v="0"/>
    <n v="37.5"/>
    <n v="37.5"/>
    <x v="3"/>
    <x v="0"/>
  </r>
  <r>
    <n v="60266"/>
    <d v="2023-04-07T00:00:00"/>
    <d v="1899-12-30T10:57:16"/>
    <n v="1"/>
    <n v="3"/>
    <x v="26"/>
    <n v="58"/>
    <x v="6"/>
    <x v="14"/>
    <s v="Dark chocolate Rg"/>
    <n v="1.731442082620865"/>
    <n v="0.05"/>
    <n v="52.5"/>
    <n v="49.875"/>
    <x v="3"/>
    <x v="6"/>
  </r>
  <r>
    <n v="59148"/>
    <d v="2023-04-06T00:00:00"/>
    <d v="1899-12-30T10:28:38"/>
    <n v="1"/>
    <n v="5"/>
    <x v="6"/>
    <n v="39"/>
    <x v="0"/>
    <x v="0"/>
    <s v="Latte Rg"/>
    <n v="1.627090755917556"/>
    <n v="0"/>
    <n v="63.75"/>
    <n v="63.75"/>
    <x v="3"/>
    <x v="6"/>
  </r>
  <r>
    <n v="91639"/>
    <d v="2023-05-11T00:00:00"/>
    <d v="1899-12-30T10:03:08"/>
    <n v="2"/>
    <n v="3"/>
    <x v="9"/>
    <n v="24"/>
    <x v="0"/>
    <x v="9"/>
    <s v="Our Old Time Diner Blend Lg"/>
    <n v="1.871723710290051"/>
    <n v="0"/>
    <n v="45"/>
    <n v="90"/>
    <x v="1"/>
    <x v="6"/>
  </r>
  <r>
    <n v="104894"/>
    <d v="2023-05-23T00:00:00"/>
    <d v="1899-12-30T08:49:08"/>
    <n v="2"/>
    <n v="5"/>
    <x v="10"/>
    <n v="63"/>
    <x v="5"/>
    <x v="13"/>
    <s v="Carmel syrup"/>
    <n v="0.61584826307971885"/>
    <n v="0.05"/>
    <n v="12"/>
    <n v="22.799999999999997"/>
    <x v="1"/>
    <x v="5"/>
  </r>
  <r>
    <n v="144453"/>
    <d v="2023-06-26T00:00:00"/>
    <d v="1899-12-30T11:34:48"/>
    <n v="2"/>
    <n v="5"/>
    <x v="35"/>
    <n v="65"/>
    <x v="5"/>
    <x v="12"/>
    <s v="Sugar Free Vanilla syrup"/>
    <n v="0.67578562361391303"/>
    <n v="0.1"/>
    <n v="12"/>
    <n v="21.6"/>
    <x v="0"/>
    <x v="8"/>
  </r>
  <r>
    <n v="128341"/>
    <d v="2023-06-13T00:00:00"/>
    <d v="1899-12-30T09:02:25"/>
    <n v="1"/>
    <n v="5"/>
    <x v="25"/>
    <n v="50"/>
    <x v="2"/>
    <x v="8"/>
    <s v="Earl Grey Rg"/>
    <n v="0.92835589077882363"/>
    <n v="0.1"/>
    <n v="37.5"/>
    <n v="33.75"/>
    <x v="0"/>
    <x v="4"/>
  </r>
  <r>
    <n v="77190"/>
    <d v="2023-04-26T00:00:00"/>
    <d v="1899-12-30T19:07:34"/>
    <n v="1"/>
    <n v="8"/>
    <x v="26"/>
    <n v="38"/>
    <x v="0"/>
    <x v="0"/>
    <s v="Latte"/>
    <n v="1.5313103321313619"/>
    <n v="0.15"/>
    <n v="56.25"/>
    <n v="47.8125"/>
    <x v="3"/>
    <x v="12"/>
  </r>
  <r>
    <n v="80771"/>
    <d v="2023-05-01T00:00:00"/>
    <d v="1899-12-30T12:30:49"/>
    <n v="1"/>
    <n v="8"/>
    <x v="2"/>
    <n v="38"/>
    <x v="0"/>
    <x v="0"/>
    <s v="Latte"/>
    <n v="1.4657874080130491"/>
    <n v="0.1"/>
    <n v="56.25"/>
    <n v="50.625"/>
    <x v="1"/>
    <x v="10"/>
  </r>
  <r>
    <n v="114161"/>
    <d v="2023-06-01T00:00:00"/>
    <d v="1899-12-30T09:40:13"/>
    <n v="1"/>
    <n v="5"/>
    <x v="25"/>
    <n v="41"/>
    <x v="0"/>
    <x v="0"/>
    <s v="Cappuccino Lg"/>
    <n v="1.324754912539954"/>
    <n v="0"/>
    <n v="63.75"/>
    <n v="63.75"/>
    <x v="0"/>
    <x v="4"/>
  </r>
  <r>
    <n v="33528"/>
    <d v="2023-02-28T00:00:00"/>
    <d v="1899-12-30T15:03:48"/>
    <n v="1"/>
    <n v="8"/>
    <x v="12"/>
    <n v="87"/>
    <x v="0"/>
    <x v="0"/>
    <s v="Ouro Brasileiro shot"/>
    <n v="0.88783689212367478"/>
    <n v="0"/>
    <n v="31.5"/>
    <n v="31.5"/>
    <x v="2"/>
    <x v="3"/>
  </r>
  <r>
    <n v="125837"/>
    <d v="2023-06-11T00:00:00"/>
    <d v="1899-12-30T07:58:27"/>
    <n v="1"/>
    <n v="3"/>
    <x v="13"/>
    <n v="84"/>
    <x v="5"/>
    <x v="13"/>
    <s v="Chocolate syrup"/>
    <n v="0.2462095097881738"/>
    <n v="0.1"/>
    <n v="12"/>
    <n v="10.8"/>
    <x v="0"/>
    <x v="11"/>
  </r>
  <r>
    <n v="130829"/>
    <d v="2023-06-15T00:00:00"/>
    <d v="1899-12-30T08:56:19"/>
    <n v="1"/>
    <n v="3"/>
    <x v="8"/>
    <n v="63"/>
    <x v="5"/>
    <x v="13"/>
    <s v="Carmel syrup"/>
    <n v="0.2551438972870298"/>
    <n v="0"/>
    <n v="12"/>
    <n v="12"/>
    <x v="0"/>
    <x v="5"/>
  </r>
  <r>
    <n v="50506"/>
    <d v="2023-03-25T00:00:00"/>
    <d v="1899-12-30T07:35:12"/>
    <n v="1"/>
    <n v="8"/>
    <x v="16"/>
    <n v="72"/>
    <x v="1"/>
    <x v="1"/>
    <s v="Ginger Scone"/>
    <n v="1.4977357623869569"/>
    <n v="0.05"/>
    <n v="48.75"/>
    <n v="46.3125"/>
    <x v="4"/>
    <x v="11"/>
  </r>
  <r>
    <n v="94323"/>
    <d v="2023-05-13T00:00:00"/>
    <d v="1899-12-30T18:10:49"/>
    <n v="1"/>
    <n v="8"/>
    <x v="7"/>
    <n v="43"/>
    <x v="2"/>
    <x v="7"/>
    <s v="Lemon Grass Lg"/>
    <n v="1.4583832194749009"/>
    <n v="0.05"/>
    <n v="45"/>
    <n v="42.75"/>
    <x v="1"/>
    <x v="14"/>
  </r>
  <r>
    <n v="100321"/>
    <d v="2023-05-19T00:00:00"/>
    <d v="1899-12-30T07:59:40"/>
    <n v="1"/>
    <n v="8"/>
    <x v="27"/>
    <n v="33"/>
    <x v="0"/>
    <x v="2"/>
    <s v="Ethiopia Lg"/>
    <n v="1.679455399035801"/>
    <n v="0"/>
    <n v="52.5"/>
    <n v="52.5"/>
    <x v="1"/>
    <x v="11"/>
  </r>
  <r>
    <n v="112005"/>
    <d v="2023-05-29T00:00:00"/>
    <d v="1899-12-30T19:48:21"/>
    <n v="1"/>
    <n v="3"/>
    <x v="25"/>
    <n v="79"/>
    <x v="1"/>
    <x v="1"/>
    <s v="Jumbo Savory Scone"/>
    <n v="1.861333630761338"/>
    <n v="0.1"/>
    <n v="56.25"/>
    <n v="50.625"/>
    <x v="1"/>
    <x v="12"/>
  </r>
  <r>
    <n v="126284"/>
    <d v="2023-06-11T00:00:00"/>
    <d v="1899-12-30T10:48:13"/>
    <n v="1"/>
    <n v="5"/>
    <x v="17"/>
    <n v="49"/>
    <x v="2"/>
    <x v="8"/>
    <s v="English Breakfast Lg"/>
    <n v="1.443334223546443"/>
    <n v="0"/>
    <n v="45"/>
    <n v="45"/>
    <x v="0"/>
    <x v="6"/>
  </r>
  <r>
    <n v="89889"/>
    <d v="2023-05-09T00:00:00"/>
    <d v="1899-12-30T17:49:49"/>
    <n v="1"/>
    <n v="8"/>
    <x v="16"/>
    <n v="71"/>
    <x v="1"/>
    <x v="15"/>
    <s v="Chocolate Croissant"/>
    <n v="1.3627449199377319"/>
    <n v="0"/>
    <n v="56.25"/>
    <n v="56.25"/>
    <x v="1"/>
    <x v="1"/>
  </r>
  <r>
    <n v="130162"/>
    <d v="2023-06-14T00:00:00"/>
    <d v="1899-12-30T13:55:38"/>
    <n v="1"/>
    <n v="5"/>
    <x v="21"/>
    <n v="58"/>
    <x v="6"/>
    <x v="14"/>
    <s v="Dark chocolate Rg"/>
    <n v="1.7001679460778401"/>
    <n v="0.15"/>
    <n v="52.5"/>
    <n v="44.625"/>
    <x v="0"/>
    <x v="7"/>
  </r>
  <r>
    <n v="108749"/>
    <d v="2023-05-26T00:00:00"/>
    <d v="1899-12-30T16:55:32"/>
    <n v="3"/>
    <n v="5"/>
    <x v="1"/>
    <n v="30"/>
    <x v="0"/>
    <x v="2"/>
    <s v="Columbian Medium Roast Lg"/>
    <n v="3.9258438654712289"/>
    <n v="0"/>
    <n v="45"/>
    <n v="135"/>
    <x v="1"/>
    <x v="2"/>
  </r>
  <r>
    <n v="53327"/>
    <d v="2023-03-29T00:00:00"/>
    <d v="1899-12-30T10:35:35"/>
    <n v="1"/>
    <n v="3"/>
    <x v="10"/>
    <n v="78"/>
    <x v="1"/>
    <x v="1"/>
    <s v="Scottish Cream Scone "/>
    <n v="1.4896122201274911"/>
    <n v="0"/>
    <n v="67.5"/>
    <n v="67.5"/>
    <x v="4"/>
    <x v="6"/>
  </r>
  <r>
    <n v="110120"/>
    <d v="2023-05-28T00:00:00"/>
    <d v="1899-12-30T07:09:29"/>
    <n v="1"/>
    <n v="3"/>
    <x v="14"/>
    <n v="42"/>
    <x v="2"/>
    <x v="7"/>
    <s v="Lemon Grass Rg"/>
    <n v="1.238364032132087"/>
    <n v="0"/>
    <n v="37.5"/>
    <n v="37.5"/>
    <x v="1"/>
    <x v="11"/>
  </r>
  <r>
    <n v="20385"/>
    <d v="2023-02-06T00:00:00"/>
    <d v="1899-12-30T14:10:55"/>
    <n v="1"/>
    <n v="3"/>
    <x v="33"/>
    <n v="79"/>
    <x v="1"/>
    <x v="1"/>
    <s v="Jumbo Savory Scone"/>
    <n v="1.264148638058298"/>
    <n v="0.1"/>
    <n v="56.25"/>
    <n v="50.625"/>
    <x v="2"/>
    <x v="0"/>
  </r>
  <r>
    <n v="6360"/>
    <d v="2023-01-12T00:00:00"/>
    <d v="1899-12-30T10:02:59"/>
    <n v="1"/>
    <n v="8"/>
    <x v="19"/>
    <n v="29"/>
    <x v="0"/>
    <x v="2"/>
    <s v="Columbian Medium Roast Rg"/>
    <n v="1.1090726126132999"/>
    <n v="0.05"/>
    <n v="37.5"/>
    <n v="35.625"/>
    <x v="5"/>
    <x v="6"/>
  </r>
  <r>
    <n v="134466"/>
    <d v="2023-06-18T00:00:00"/>
    <d v="1899-12-30T08:29:18"/>
    <n v="2"/>
    <n v="3"/>
    <x v="19"/>
    <n v="40"/>
    <x v="0"/>
    <x v="0"/>
    <s v="Cappuccino"/>
    <n v="3.5727527585675158"/>
    <n v="0.05"/>
    <n v="56.25"/>
    <n v="106.875"/>
    <x v="0"/>
    <x v="5"/>
  </r>
  <r>
    <n v="27248"/>
    <d v="2023-02-18T00:00:00"/>
    <d v="1899-12-30T07:37:59"/>
    <n v="1"/>
    <n v="8"/>
    <x v="22"/>
    <n v="25"/>
    <x v="0"/>
    <x v="4"/>
    <s v="Brazilian Sm"/>
    <n v="0.79343564723977367"/>
    <n v="0.05"/>
    <n v="33"/>
    <n v="31.349999999999998"/>
    <x v="2"/>
    <x v="11"/>
  </r>
  <r>
    <n v="71570"/>
    <d v="2023-04-20T00:00:00"/>
    <d v="1899-12-30T09:40:49"/>
    <n v="1"/>
    <n v="8"/>
    <x v="2"/>
    <n v="15"/>
    <x v="4"/>
    <x v="20"/>
    <s v="Serenity Green Tea"/>
    <n v="3.461455733457214"/>
    <n v="0"/>
    <n v="138.75"/>
    <n v="138.75"/>
    <x v="3"/>
    <x v="4"/>
  </r>
  <r>
    <n v="145433"/>
    <d v="2023-06-27T00:00:00"/>
    <d v="1899-12-30T09:55:00"/>
    <n v="1"/>
    <n v="5"/>
    <x v="18"/>
    <n v="78"/>
    <x v="1"/>
    <x v="1"/>
    <s v="Scottish Cream Scone "/>
    <n v="1.4602751878256519"/>
    <n v="0.1"/>
    <n v="67.5"/>
    <n v="60.75"/>
    <x v="0"/>
    <x v="4"/>
  </r>
  <r>
    <n v="35469"/>
    <d v="2023-03-03T00:00:00"/>
    <d v="1899-12-30T15:15:48"/>
    <n v="2"/>
    <n v="5"/>
    <x v="29"/>
    <n v="34"/>
    <x v="0"/>
    <x v="3"/>
    <s v="Jamaican Coffee River Sm"/>
    <n v="1.7296303770721919"/>
    <n v="0.1"/>
    <n v="36.75"/>
    <n v="66.150000000000006"/>
    <x v="4"/>
    <x v="3"/>
  </r>
  <r>
    <n v="107104"/>
    <d v="2023-05-25T00:00:00"/>
    <d v="1899-12-30T09:11:27"/>
    <n v="2"/>
    <n v="8"/>
    <x v="31"/>
    <n v="53"/>
    <x v="2"/>
    <x v="5"/>
    <s v="Traditional Blend Chai Lg"/>
    <n v="2.0358228835381822"/>
    <n v="0"/>
    <n v="45"/>
    <n v="90"/>
    <x v="1"/>
    <x v="4"/>
  </r>
  <r>
    <n v="133535"/>
    <d v="2023-06-17T00:00:00"/>
    <d v="1899-12-30T10:00:30"/>
    <n v="2"/>
    <n v="3"/>
    <x v="0"/>
    <n v="59"/>
    <x v="6"/>
    <x v="14"/>
    <s v="Dark chocolate Lg"/>
    <n v="3.9923377693716482"/>
    <n v="0"/>
    <n v="67.5"/>
    <n v="135"/>
    <x v="0"/>
    <x v="6"/>
  </r>
  <r>
    <n v="43343"/>
    <d v="2023-03-15T00:00:00"/>
    <d v="1899-12-30T06:21:08"/>
    <n v="2"/>
    <n v="5"/>
    <x v="34"/>
    <n v="44"/>
    <x v="2"/>
    <x v="7"/>
    <s v="Peppermint Rg"/>
    <n v="2.3225604562202768"/>
    <n v="0.15"/>
    <n v="37.5"/>
    <n v="63.75"/>
    <x v="4"/>
    <x v="9"/>
  </r>
  <r>
    <n v="60623"/>
    <d v="2023-04-07T00:00:00"/>
    <d v="1899-12-30T20:56:52"/>
    <n v="2"/>
    <n v="8"/>
    <x v="15"/>
    <n v="29"/>
    <x v="0"/>
    <x v="2"/>
    <s v="Columbian Medium Roast Rg"/>
    <n v="1.7493852483591421"/>
    <n v="0.1"/>
    <n v="37.5"/>
    <n v="67.5"/>
    <x v="3"/>
    <x v="13"/>
  </r>
  <r>
    <n v="100404"/>
    <d v="2023-05-19T00:00:00"/>
    <d v="1899-12-30T08:26:40"/>
    <n v="1"/>
    <n v="3"/>
    <x v="3"/>
    <n v="10"/>
    <x v="3"/>
    <x v="22"/>
    <s v="Guatemalan Sustainably Grown"/>
    <n v="3.3863305214654731"/>
    <n v="0.1"/>
    <n v="150"/>
    <n v="135"/>
    <x v="1"/>
    <x v="5"/>
  </r>
  <r>
    <n v="98117"/>
    <d v="2023-05-17T00:00:00"/>
    <d v="1899-12-30T08:12:52"/>
    <n v="1"/>
    <n v="5"/>
    <x v="10"/>
    <n v="87"/>
    <x v="0"/>
    <x v="0"/>
    <s v="Ouro Brasileiro shot"/>
    <n v="0.90569691479959635"/>
    <n v="0.1"/>
    <n v="45"/>
    <n v="40.5"/>
    <x v="1"/>
    <x v="5"/>
  </r>
  <r>
    <n v="95741"/>
    <d v="2023-05-15T00:00:00"/>
    <d v="1899-12-30T08:17:02"/>
    <n v="1"/>
    <n v="3"/>
    <x v="10"/>
    <n v="23"/>
    <x v="0"/>
    <x v="9"/>
    <s v="Our Old Time Diner Blend Rg"/>
    <n v="1.043691161544287"/>
    <n v="0"/>
    <n v="37.5"/>
    <n v="37.5"/>
    <x v="1"/>
    <x v="5"/>
  </r>
  <r>
    <n v="214"/>
    <d v="2023-01-01T00:00:00"/>
    <d v="1899-12-30T12:58:54"/>
    <n v="2"/>
    <n v="3"/>
    <x v="5"/>
    <n v="44"/>
    <x v="2"/>
    <x v="7"/>
    <s v="Peppermint Rg"/>
    <n v="2.1279819142072172"/>
    <n v="0.05"/>
    <n v="37.5"/>
    <n v="71.25"/>
    <x v="5"/>
    <x v="10"/>
  </r>
  <r>
    <n v="56049"/>
    <d v="2023-04-02T00:00:00"/>
    <d v="1899-12-30T12:18:22"/>
    <n v="2"/>
    <n v="3"/>
    <x v="31"/>
    <n v="25"/>
    <x v="0"/>
    <x v="4"/>
    <s v="Brazilian Sm"/>
    <n v="1.5167565945470429"/>
    <n v="0"/>
    <n v="33"/>
    <n v="66"/>
    <x v="3"/>
    <x v="10"/>
  </r>
  <r>
    <n v="133140"/>
    <d v="2023-06-17T00:00:00"/>
    <d v="1899-12-30T07:11:18"/>
    <n v="1"/>
    <n v="5"/>
    <x v="3"/>
    <n v="34"/>
    <x v="0"/>
    <x v="3"/>
    <s v="Jamaican Coffee River Sm"/>
    <n v="1.0580062652760209"/>
    <n v="0"/>
    <n v="36.75"/>
    <n v="36.75"/>
    <x v="0"/>
    <x v="11"/>
  </r>
  <r>
    <n v="1877"/>
    <d v="2023-01-04T00:00:00"/>
    <d v="1899-12-30T12:59:15"/>
    <n v="1"/>
    <n v="3"/>
    <x v="28"/>
    <n v="69"/>
    <x v="1"/>
    <x v="17"/>
    <s v="Hazelnut Biscotti"/>
    <n v="1.0200077383576831"/>
    <n v="0.05"/>
    <n v="48.75"/>
    <n v="46.3125"/>
    <x v="5"/>
    <x v="10"/>
  </r>
  <r>
    <n v="16262"/>
    <d v="2023-01-29T00:00:00"/>
    <d v="1899-12-30T15:51:27"/>
    <n v="2"/>
    <n v="3"/>
    <x v="11"/>
    <n v="58"/>
    <x v="6"/>
    <x v="14"/>
    <s v="Dark chocolate Rg"/>
    <n v="2.2982221474197839"/>
    <n v="0"/>
    <n v="52.5"/>
    <n v="105"/>
    <x v="5"/>
    <x v="3"/>
  </r>
  <r>
    <n v="60410"/>
    <d v="2023-04-07T00:00:00"/>
    <d v="1899-12-30T14:15:34"/>
    <n v="2"/>
    <n v="8"/>
    <x v="4"/>
    <n v="23"/>
    <x v="0"/>
    <x v="9"/>
    <s v="Our Old Time Diner Blend Rg"/>
    <n v="2.0710059726249819"/>
    <n v="0.05"/>
    <n v="37.5"/>
    <n v="71.25"/>
    <x v="3"/>
    <x v="0"/>
  </r>
  <r>
    <n v="51715"/>
    <d v="2023-03-26T00:00:00"/>
    <d v="1899-12-30T17:49:28"/>
    <n v="2"/>
    <n v="8"/>
    <x v="13"/>
    <n v="25"/>
    <x v="0"/>
    <x v="4"/>
    <s v="Brazilian Sm"/>
    <n v="1.539233460343483"/>
    <n v="0"/>
    <n v="33"/>
    <n v="66"/>
    <x v="4"/>
    <x v="1"/>
  </r>
  <r>
    <n v="84511"/>
    <d v="2023-05-04T00:00:00"/>
    <d v="1899-12-30T18:39:37"/>
    <n v="1"/>
    <n v="8"/>
    <x v="8"/>
    <n v="52"/>
    <x v="2"/>
    <x v="5"/>
    <s v="Traditional Blend Chai Rg"/>
    <n v="0.87272856295765888"/>
    <n v="0"/>
    <n v="37.5"/>
    <n v="37.5"/>
    <x v="1"/>
    <x v="14"/>
  </r>
  <r>
    <n v="45538"/>
    <d v="2023-03-18T00:00:00"/>
    <d v="1899-12-30T06:57:48"/>
    <n v="1"/>
    <n v="5"/>
    <x v="10"/>
    <n v="69"/>
    <x v="1"/>
    <x v="17"/>
    <s v="Hazelnut Biscotti"/>
    <n v="1.5579694852566439"/>
    <n v="0"/>
    <n v="48.75"/>
    <n v="48.75"/>
    <x v="4"/>
    <x v="9"/>
  </r>
  <r>
    <n v="135591"/>
    <d v="2023-06-19T00:00:00"/>
    <d v="1899-12-30T07:29:01"/>
    <n v="1"/>
    <n v="8"/>
    <x v="4"/>
    <n v="77"/>
    <x v="1"/>
    <x v="1"/>
    <s v="Oatmeal Scone"/>
    <n v="0.95846825599226015"/>
    <n v="0"/>
    <n v="45"/>
    <n v="45"/>
    <x v="0"/>
    <x v="11"/>
  </r>
  <r>
    <n v="98383"/>
    <d v="2023-05-17T00:00:00"/>
    <d v="1899-12-30T10:10:35"/>
    <n v="2"/>
    <n v="3"/>
    <x v="4"/>
    <n v="22"/>
    <x v="0"/>
    <x v="9"/>
    <s v="Our Old Time Diner Blend Sm"/>
    <n v="1.595798102041714"/>
    <n v="0"/>
    <n v="30"/>
    <n v="60"/>
    <x v="1"/>
    <x v="6"/>
  </r>
  <r>
    <n v="3812"/>
    <d v="2023-01-07T00:00:00"/>
    <d v="1899-12-30T19:10:34"/>
    <n v="2"/>
    <n v="3"/>
    <x v="7"/>
    <n v="25"/>
    <x v="0"/>
    <x v="4"/>
    <s v="Brazilian Sm"/>
    <n v="1.4727174298251871"/>
    <n v="0"/>
    <n v="33"/>
    <n v="66"/>
    <x v="5"/>
    <x v="12"/>
  </r>
  <r>
    <n v="79439"/>
    <d v="2023-04-29T00:00:00"/>
    <d v="1899-12-30T16:30:14"/>
    <n v="1"/>
    <n v="3"/>
    <x v="21"/>
    <n v="57"/>
    <x v="2"/>
    <x v="5"/>
    <s v="Spicy Eye Opener Chai Lg"/>
    <n v="1.351569247361021"/>
    <n v="0.15"/>
    <n v="46.5"/>
    <n v="39.524999999999999"/>
    <x v="3"/>
    <x v="2"/>
  </r>
  <r>
    <n v="21412"/>
    <d v="2023-02-08T00:00:00"/>
    <d v="1899-12-30T09:52:32"/>
    <n v="1"/>
    <n v="5"/>
    <x v="6"/>
    <n v="78"/>
    <x v="1"/>
    <x v="1"/>
    <s v="Scottish Cream Scone "/>
    <n v="1.44402909435342"/>
    <n v="0"/>
    <n v="67.5"/>
    <n v="67.5"/>
    <x v="2"/>
    <x v="4"/>
  </r>
  <r>
    <n v="36752"/>
    <d v="2023-03-05T00:00:00"/>
    <d v="1899-12-30T14:30:45"/>
    <n v="2"/>
    <n v="8"/>
    <x v="35"/>
    <n v="24"/>
    <x v="0"/>
    <x v="9"/>
    <s v="Our Old Time Diner Blend Lg"/>
    <n v="2.5329579855190052"/>
    <n v="0"/>
    <n v="45"/>
    <n v="90"/>
    <x v="4"/>
    <x v="0"/>
  </r>
  <r>
    <n v="49855"/>
    <d v="2023-03-24T00:00:00"/>
    <d v="1899-12-30T08:19:48"/>
    <n v="1"/>
    <n v="5"/>
    <x v="27"/>
    <n v="72"/>
    <x v="1"/>
    <x v="1"/>
    <s v="Ginger Scone"/>
    <n v="1.319256044715442"/>
    <n v="0"/>
    <n v="39.75"/>
    <n v="39.75"/>
    <x v="4"/>
    <x v="5"/>
  </r>
  <r>
    <n v="57690"/>
    <d v="2023-04-04T00:00:00"/>
    <d v="1899-12-30T12:16:32"/>
    <n v="2"/>
    <n v="3"/>
    <x v="35"/>
    <n v="58"/>
    <x v="6"/>
    <x v="14"/>
    <s v="Dark chocolate Rg"/>
    <n v="2.232465233013031"/>
    <n v="0.05"/>
    <n v="52.5"/>
    <n v="99.75"/>
    <x v="3"/>
    <x v="10"/>
  </r>
  <r>
    <n v="16471"/>
    <d v="2023-01-30T00:00:00"/>
    <d v="1899-12-30T08:04:57"/>
    <n v="1"/>
    <n v="8"/>
    <x v="16"/>
    <n v="87"/>
    <x v="0"/>
    <x v="0"/>
    <s v="Ouro Brasileiro shot"/>
    <n v="1.011659595749824"/>
    <n v="0"/>
    <n v="31.5"/>
    <n v="31.5"/>
    <x v="5"/>
    <x v="5"/>
  </r>
  <r>
    <n v="84929"/>
    <d v="2023-05-05T00:00:00"/>
    <d v="1899-12-30T12:01:37"/>
    <n v="1"/>
    <n v="8"/>
    <x v="14"/>
    <n v="34"/>
    <x v="0"/>
    <x v="3"/>
    <s v="Jamaican Coffee River Sm"/>
    <n v="1.068536317580697"/>
    <n v="0.05"/>
    <n v="36.75"/>
    <n v="34.912500000000001"/>
    <x v="1"/>
    <x v="10"/>
  </r>
  <r>
    <n v="44041"/>
    <d v="2023-03-15T00:00:00"/>
    <d v="1899-12-30T19:36:55"/>
    <n v="1"/>
    <n v="3"/>
    <x v="18"/>
    <n v="38"/>
    <x v="0"/>
    <x v="0"/>
    <s v="Latte"/>
    <n v="1.1624535247118959"/>
    <n v="0.05"/>
    <n v="56.25"/>
    <n v="53.4375"/>
    <x v="4"/>
    <x v="12"/>
  </r>
  <r>
    <n v="44279"/>
    <d v="2023-03-16T00:00:00"/>
    <d v="1899-12-30T08:44:43"/>
    <n v="2"/>
    <n v="8"/>
    <x v="35"/>
    <n v="33"/>
    <x v="0"/>
    <x v="2"/>
    <s v="Ethiopia Lg"/>
    <n v="2.1691499942874208"/>
    <n v="0"/>
    <n v="52.5"/>
    <n v="105"/>
    <x v="4"/>
    <x v="5"/>
  </r>
  <r>
    <n v="86749"/>
    <d v="2023-05-07T00:00:00"/>
    <d v="1899-12-30T07:26:35"/>
    <n v="2"/>
    <n v="3"/>
    <x v="22"/>
    <n v="50"/>
    <x v="2"/>
    <x v="8"/>
    <s v="Earl Grey Rg"/>
    <n v="1.926562111876714"/>
    <n v="0"/>
    <n v="37.5"/>
    <n v="75"/>
    <x v="1"/>
    <x v="11"/>
  </r>
  <r>
    <n v="108056"/>
    <d v="2023-05-26T00:00:00"/>
    <d v="1899-12-30T08:25:39"/>
    <n v="2"/>
    <n v="8"/>
    <x v="7"/>
    <n v="27"/>
    <x v="0"/>
    <x v="4"/>
    <s v="Brazilian Lg"/>
    <n v="2.6154279029622809"/>
    <n v="0.1"/>
    <n v="52.5"/>
    <n v="94.5"/>
    <x v="1"/>
    <x v="5"/>
  </r>
  <r>
    <n v="40927"/>
    <d v="2023-03-11T00:00:00"/>
    <d v="1899-12-30T10:43:56"/>
    <n v="2"/>
    <n v="8"/>
    <x v="17"/>
    <n v="25"/>
    <x v="0"/>
    <x v="4"/>
    <s v="Brazilian Sm"/>
    <n v="1.805367940659079"/>
    <n v="0.1"/>
    <n v="33"/>
    <n v="59.4"/>
    <x v="4"/>
    <x v="6"/>
  </r>
  <r>
    <n v="74458"/>
    <d v="2023-04-23T00:00:00"/>
    <d v="1899-12-30T17:44:25"/>
    <n v="1"/>
    <n v="3"/>
    <x v="33"/>
    <n v="79"/>
    <x v="1"/>
    <x v="1"/>
    <s v="Jumbo Savory Scone"/>
    <n v="1.655091921226451"/>
    <n v="0.05"/>
    <n v="56.25"/>
    <n v="53.4375"/>
    <x v="3"/>
    <x v="1"/>
  </r>
  <r>
    <n v="71588"/>
    <d v="2023-04-20T00:00:00"/>
    <d v="1899-12-30T09:50:24"/>
    <n v="1"/>
    <n v="5"/>
    <x v="9"/>
    <n v="60"/>
    <x v="6"/>
    <x v="14"/>
    <s v="Sustainably Grown Organic Rg"/>
    <n v="1.6285015909725631"/>
    <n v="0"/>
    <n v="56.25"/>
    <n v="56.25"/>
    <x v="3"/>
    <x v="4"/>
  </r>
  <r>
    <n v="13686"/>
    <d v="2023-01-24T00:00:00"/>
    <d v="1899-12-30T17:58:43"/>
    <n v="1"/>
    <n v="5"/>
    <x v="6"/>
    <n v="70"/>
    <x v="1"/>
    <x v="1"/>
    <s v="Cranberry Scone"/>
    <n v="1.1878630035499249"/>
    <n v="0"/>
    <n v="48.75"/>
    <n v="48.75"/>
    <x v="5"/>
    <x v="1"/>
  </r>
  <r>
    <n v="49682"/>
    <d v="2023-03-23T00:00:00"/>
    <d v="1899-12-30T19:19:16"/>
    <n v="1"/>
    <n v="8"/>
    <x v="30"/>
    <n v="28"/>
    <x v="0"/>
    <x v="2"/>
    <s v="Columbian Medium Roast Sm"/>
    <n v="0.69905018822492804"/>
    <n v="0"/>
    <n v="30"/>
    <n v="30"/>
    <x v="4"/>
    <x v="12"/>
  </r>
  <r>
    <n v="40992"/>
    <d v="2023-03-11T00:00:00"/>
    <d v="1899-12-30T12:07:25"/>
    <n v="1"/>
    <n v="3"/>
    <x v="13"/>
    <n v="78"/>
    <x v="1"/>
    <x v="1"/>
    <s v="Scottish Cream Scone "/>
    <n v="1.537578860646736"/>
    <n v="0"/>
    <n v="67.5"/>
    <n v="67.5"/>
    <x v="4"/>
    <x v="10"/>
  </r>
  <r>
    <n v="98467"/>
    <d v="2023-05-17T00:00:00"/>
    <d v="1899-12-30T10:46:02"/>
    <n v="2"/>
    <n v="5"/>
    <x v="30"/>
    <n v="87"/>
    <x v="0"/>
    <x v="0"/>
    <s v="Ouro Brasileiro shot"/>
    <n v="2.052458228646536"/>
    <n v="0"/>
    <n v="45"/>
    <n v="90"/>
    <x v="1"/>
    <x v="6"/>
  </r>
  <r>
    <n v="5854"/>
    <d v="2023-01-11T00:00:00"/>
    <d v="1899-12-30T10:27:13"/>
    <n v="1"/>
    <n v="8"/>
    <x v="11"/>
    <n v="70"/>
    <x v="1"/>
    <x v="1"/>
    <s v="Cranberry Scone"/>
    <n v="1.565716033018351"/>
    <n v="0.05"/>
    <n v="48.75"/>
    <n v="46.3125"/>
    <x v="5"/>
    <x v="6"/>
  </r>
  <r>
    <n v="92327"/>
    <d v="2023-05-12T00:00:00"/>
    <d v="1899-12-30T07:09:04"/>
    <n v="1"/>
    <n v="5"/>
    <x v="21"/>
    <n v="73"/>
    <x v="1"/>
    <x v="15"/>
    <s v="Almond Croissant"/>
    <n v="1.5041847714730641"/>
    <n v="0"/>
    <n v="56.25"/>
    <n v="56.25"/>
    <x v="1"/>
    <x v="11"/>
  </r>
  <r>
    <n v="134631"/>
    <d v="2023-06-18T00:00:00"/>
    <d v="1899-12-30T09:40:34"/>
    <n v="2"/>
    <n v="3"/>
    <x v="27"/>
    <n v="34"/>
    <x v="0"/>
    <x v="3"/>
    <s v="Jamaican Coffee River Sm"/>
    <n v="2.3935924151836891"/>
    <n v="0.05"/>
    <n v="36.75"/>
    <n v="69.825000000000003"/>
    <x v="0"/>
    <x v="4"/>
  </r>
  <r>
    <n v="128310"/>
    <d v="2023-06-13T00:00:00"/>
    <d v="1899-12-30T08:54:09"/>
    <n v="2"/>
    <n v="8"/>
    <x v="8"/>
    <n v="84"/>
    <x v="5"/>
    <x v="13"/>
    <s v="Chocolate syrup"/>
    <n v="0.62415075765640471"/>
    <n v="0.1"/>
    <n v="12"/>
    <n v="21.6"/>
    <x v="0"/>
    <x v="5"/>
  </r>
  <r>
    <n v="37949"/>
    <d v="2023-03-07T00:00:00"/>
    <d v="1899-12-30T09:59:06"/>
    <n v="1"/>
    <n v="5"/>
    <x v="5"/>
    <n v="9"/>
    <x v="3"/>
    <x v="10"/>
    <s v="Organic Decaf Blend"/>
    <n v="11.527429192309089"/>
    <n v="0"/>
    <n v="420"/>
    <n v="420"/>
    <x v="4"/>
    <x v="4"/>
  </r>
  <r>
    <n v="116673"/>
    <d v="2023-06-03T00:00:00"/>
    <d v="1899-12-30T12:06:30"/>
    <n v="1"/>
    <n v="3"/>
    <x v="7"/>
    <n v="49"/>
    <x v="2"/>
    <x v="8"/>
    <s v="English Breakfast Lg"/>
    <n v="0.96737749034502007"/>
    <n v="0.1"/>
    <n v="45"/>
    <n v="40.5"/>
    <x v="0"/>
    <x v="10"/>
  </r>
  <r>
    <n v="116145"/>
    <d v="2023-06-02T00:00:00"/>
    <d v="1899-12-30T18:08:45"/>
    <n v="1"/>
    <n v="3"/>
    <x v="27"/>
    <n v="51"/>
    <x v="2"/>
    <x v="8"/>
    <s v="Earl Grey Lg"/>
    <n v="1.2894509924687529"/>
    <n v="0"/>
    <n v="45"/>
    <n v="45"/>
    <x v="0"/>
    <x v="14"/>
  </r>
  <r>
    <n v="10075"/>
    <d v="2023-01-18T00:00:00"/>
    <d v="1899-12-30T11:42:35"/>
    <n v="2"/>
    <n v="5"/>
    <x v="1"/>
    <n v="35"/>
    <x v="0"/>
    <x v="3"/>
    <s v="Jamaican Coffee River Rg"/>
    <n v="2.9548368996297691"/>
    <n v="0.1"/>
    <n v="46.5"/>
    <n v="83.7"/>
    <x v="5"/>
    <x v="8"/>
  </r>
  <r>
    <n v="98160"/>
    <d v="2023-05-17T00:00:00"/>
    <d v="1899-12-30T08:33:43"/>
    <n v="1"/>
    <n v="8"/>
    <x v="11"/>
    <n v="70"/>
    <x v="1"/>
    <x v="1"/>
    <s v="Cranberry Scone"/>
    <n v="1.5320554066656571"/>
    <n v="0"/>
    <n v="48.75"/>
    <n v="48.75"/>
    <x v="1"/>
    <x v="5"/>
  </r>
  <r>
    <n v="63592"/>
    <d v="2023-04-11T00:00:00"/>
    <d v="1899-12-30T08:58:00"/>
    <n v="1"/>
    <n v="3"/>
    <x v="23"/>
    <n v="61"/>
    <x v="6"/>
    <x v="14"/>
    <s v="Sustainably Grown Organic Lg"/>
    <n v="1.651564899868402"/>
    <n v="0"/>
    <n v="71.25"/>
    <n v="71.25"/>
    <x v="3"/>
    <x v="5"/>
  </r>
  <r>
    <n v="73026"/>
    <d v="2023-04-22T00:00:00"/>
    <d v="1899-12-30T07:52:42"/>
    <n v="2"/>
    <n v="8"/>
    <x v="18"/>
    <n v="45"/>
    <x v="2"/>
    <x v="7"/>
    <s v="Peppermint Lg"/>
    <n v="2.2581383240204871"/>
    <n v="0.05"/>
    <n v="45"/>
    <n v="85.5"/>
    <x v="3"/>
    <x v="11"/>
  </r>
  <r>
    <n v="60407"/>
    <d v="2023-04-07T00:00:00"/>
    <d v="1899-12-30T14:08:19"/>
    <n v="1"/>
    <n v="3"/>
    <x v="11"/>
    <n v="47"/>
    <x v="2"/>
    <x v="6"/>
    <s v="Serenity Green Tea Lg"/>
    <n v="1.4393263943263259"/>
    <n v="0"/>
    <n v="45"/>
    <n v="45"/>
    <x v="3"/>
    <x v="0"/>
  </r>
  <r>
    <n v="18809"/>
    <d v="2023-02-03T00:00:00"/>
    <d v="1899-12-30T15:28:11"/>
    <n v="1"/>
    <n v="5"/>
    <x v="19"/>
    <n v="53"/>
    <x v="2"/>
    <x v="5"/>
    <s v="Traditional Blend Chai Lg"/>
    <n v="1.449535916331002"/>
    <n v="0.1"/>
    <n v="45"/>
    <n v="40.5"/>
    <x v="2"/>
    <x v="3"/>
  </r>
  <r>
    <n v="105930"/>
    <d v="2023-05-24T00:00:00"/>
    <d v="1899-12-30T08:46:17"/>
    <n v="2"/>
    <n v="8"/>
    <x v="6"/>
    <n v="32"/>
    <x v="0"/>
    <x v="2"/>
    <s v="Ethiopia Rg"/>
    <n v="2.1588370422490559"/>
    <n v="0"/>
    <n v="45"/>
    <n v="90"/>
    <x v="1"/>
    <x v="5"/>
  </r>
  <r>
    <n v="145518"/>
    <d v="2023-06-27T00:00:00"/>
    <d v="1899-12-30T10:18:43"/>
    <n v="2"/>
    <n v="3"/>
    <x v="0"/>
    <n v="54"/>
    <x v="2"/>
    <x v="5"/>
    <s v="Morning Sunrise Chai Rg"/>
    <n v="2.4272369936358058"/>
    <n v="0"/>
    <n v="37.5"/>
    <n v="75"/>
    <x v="0"/>
    <x v="6"/>
  </r>
  <r>
    <n v="61541"/>
    <d v="2023-04-08T00:00:00"/>
    <d v="1899-12-30T19:49:46"/>
    <n v="1"/>
    <n v="3"/>
    <x v="7"/>
    <n v="50"/>
    <x v="2"/>
    <x v="8"/>
    <s v="Earl Grey Rg"/>
    <n v="0.83906997035482211"/>
    <n v="0"/>
    <n v="37.5"/>
    <n v="37.5"/>
    <x v="3"/>
    <x v="12"/>
  </r>
  <r>
    <n v="85801"/>
    <d v="2023-05-06T00:00:00"/>
    <d v="1899-12-30T09:53:27"/>
    <n v="1"/>
    <n v="5"/>
    <x v="22"/>
    <n v="37"/>
    <x v="0"/>
    <x v="0"/>
    <s v="Espresso shot"/>
    <n v="1.0762546637061019"/>
    <n v="0"/>
    <n v="45"/>
    <n v="45"/>
    <x v="1"/>
    <x v="4"/>
  </r>
  <r>
    <n v="27045"/>
    <d v="2023-02-17T00:00:00"/>
    <d v="1899-12-30T14:04:26"/>
    <n v="1"/>
    <n v="5"/>
    <x v="25"/>
    <n v="29"/>
    <x v="0"/>
    <x v="2"/>
    <s v="Columbian Medium Roast Rg"/>
    <n v="1.2093256096790499"/>
    <n v="0"/>
    <n v="37.5"/>
    <n v="37.5"/>
    <x v="2"/>
    <x v="0"/>
  </r>
  <r>
    <n v="10464"/>
    <d v="2023-01-19T00:00:00"/>
    <d v="1899-12-30T08:45:12"/>
    <n v="1"/>
    <n v="8"/>
    <x v="32"/>
    <n v="76"/>
    <x v="1"/>
    <x v="17"/>
    <s v="Chocolate Chip Biscotti"/>
    <n v="1.690613600140366"/>
    <n v="0.05"/>
    <n v="52.5"/>
    <n v="49.875"/>
    <x v="5"/>
    <x v="5"/>
  </r>
  <r>
    <n v="126477"/>
    <d v="2023-06-11T00:00:00"/>
    <d v="1899-12-30T13:25:19"/>
    <n v="2"/>
    <n v="3"/>
    <x v="14"/>
    <n v="36"/>
    <x v="0"/>
    <x v="3"/>
    <s v="Jamaican Coffee River Lg"/>
    <n v="2.270040632248238"/>
    <n v="0.05"/>
    <n v="56.25"/>
    <n v="106.875"/>
    <x v="0"/>
    <x v="7"/>
  </r>
  <r>
    <n v="93328"/>
    <d v="2023-05-13T00:00:00"/>
    <d v="1899-12-30T07:38:55"/>
    <n v="2"/>
    <n v="3"/>
    <x v="21"/>
    <n v="53"/>
    <x v="2"/>
    <x v="5"/>
    <s v="Traditional Blend Chai Lg"/>
    <n v="2.5508750450926549"/>
    <n v="0.1"/>
    <n v="45"/>
    <n v="81"/>
    <x v="1"/>
    <x v="11"/>
  </r>
  <r>
    <n v="43966"/>
    <d v="2023-03-15T00:00:00"/>
    <d v="1899-12-30T16:53:38"/>
    <n v="1"/>
    <n v="5"/>
    <x v="12"/>
    <n v="58"/>
    <x v="6"/>
    <x v="14"/>
    <s v="Dark chocolate Rg"/>
    <n v="1.490550497053176"/>
    <n v="0.15"/>
    <n v="52.5"/>
    <n v="44.625"/>
    <x v="4"/>
    <x v="2"/>
  </r>
  <r>
    <n v="1060"/>
    <d v="2023-01-02T00:00:00"/>
    <d v="1899-12-30T18:30:06"/>
    <n v="1"/>
    <n v="3"/>
    <x v="31"/>
    <n v="75"/>
    <x v="1"/>
    <x v="15"/>
    <s v="Croissant"/>
    <n v="1.181040302919748"/>
    <n v="0"/>
    <n v="52.5"/>
    <n v="52.5"/>
    <x v="5"/>
    <x v="14"/>
  </r>
  <r>
    <n v="121544"/>
    <d v="2023-06-07T00:00:00"/>
    <d v="1899-12-30T12:43:02"/>
    <n v="1"/>
    <n v="3"/>
    <x v="4"/>
    <n v="22"/>
    <x v="0"/>
    <x v="9"/>
    <s v="Our Old Time Diner Blend Sm"/>
    <n v="0.62110056904645661"/>
    <n v="0.05"/>
    <n v="30"/>
    <n v="28.5"/>
    <x v="0"/>
    <x v="10"/>
  </r>
  <r>
    <n v="5426"/>
    <d v="2023-01-10T00:00:00"/>
    <d v="1899-12-30T14:01:33"/>
    <n v="2"/>
    <n v="8"/>
    <x v="35"/>
    <n v="31"/>
    <x v="0"/>
    <x v="2"/>
    <s v="Ethiopia Sm"/>
    <n v="1.332319063835874"/>
    <n v="0"/>
    <n v="33"/>
    <n v="66"/>
    <x v="5"/>
    <x v="0"/>
  </r>
  <r>
    <n v="127561"/>
    <d v="2023-06-12T00:00:00"/>
    <d v="1899-12-30T12:26:00"/>
    <n v="2"/>
    <n v="8"/>
    <x v="14"/>
    <n v="57"/>
    <x v="2"/>
    <x v="5"/>
    <s v="Spicy Eye Opener Chai Lg"/>
    <n v="2.1658110502789119"/>
    <n v="0.05"/>
    <n v="46.5"/>
    <n v="88.35"/>
    <x v="0"/>
    <x v="10"/>
  </r>
  <r>
    <n v="129481"/>
    <d v="2023-06-14T00:00:00"/>
    <d v="1899-12-30T08:38:13"/>
    <n v="1"/>
    <n v="3"/>
    <x v="18"/>
    <n v="22"/>
    <x v="0"/>
    <x v="9"/>
    <s v="Our Old Time Diner Blend Sm"/>
    <n v="0.84949616578763365"/>
    <n v="0"/>
    <n v="30"/>
    <n v="30"/>
    <x v="0"/>
    <x v="5"/>
  </r>
  <r>
    <n v="128526"/>
    <d v="2023-06-13T00:00:00"/>
    <d v="1899-12-30T09:54:03"/>
    <n v="1"/>
    <n v="3"/>
    <x v="7"/>
    <n v="65"/>
    <x v="5"/>
    <x v="12"/>
    <s v="Sugar Free Vanilla syrup"/>
    <n v="0.38663988532821297"/>
    <n v="0.15"/>
    <n v="12"/>
    <n v="10.199999999999999"/>
    <x v="0"/>
    <x v="4"/>
  </r>
  <r>
    <n v="61761"/>
    <d v="2023-04-09T00:00:00"/>
    <d v="1899-12-30T08:47:33"/>
    <n v="1"/>
    <n v="3"/>
    <x v="30"/>
    <n v="51"/>
    <x v="2"/>
    <x v="8"/>
    <s v="Earl Grey Lg"/>
    <n v="1.0337118504435381"/>
    <n v="0.05"/>
    <n v="45"/>
    <n v="42.75"/>
    <x v="3"/>
    <x v="5"/>
  </r>
  <r>
    <n v="95986"/>
    <d v="2023-05-15T00:00:00"/>
    <d v="1899-12-30T09:51:26"/>
    <n v="1"/>
    <n v="3"/>
    <x v="17"/>
    <n v="40"/>
    <x v="0"/>
    <x v="0"/>
    <s v="Cappuccino"/>
    <n v="1.4561968126981459"/>
    <n v="0.15"/>
    <n v="56.25"/>
    <n v="47.8125"/>
    <x v="1"/>
    <x v="4"/>
  </r>
  <r>
    <n v="61782"/>
    <d v="2023-04-09T00:00:00"/>
    <d v="1899-12-30T08:57:56"/>
    <n v="1"/>
    <n v="8"/>
    <x v="23"/>
    <n v="35"/>
    <x v="0"/>
    <x v="3"/>
    <s v="Jamaican Coffee River Rg"/>
    <n v="1.286982354266875"/>
    <n v="0.1"/>
    <n v="46.5"/>
    <n v="41.85"/>
    <x v="3"/>
    <x v="5"/>
  </r>
  <r>
    <n v="120174"/>
    <d v="2023-06-06T00:00:00"/>
    <d v="1899-12-30T13:42:01"/>
    <n v="2"/>
    <n v="5"/>
    <x v="16"/>
    <n v="60"/>
    <x v="6"/>
    <x v="14"/>
    <s v="Sustainably Grown Organic Rg"/>
    <n v="2.390468422357896"/>
    <n v="0.1"/>
    <n v="56.25"/>
    <n v="101.25"/>
    <x v="0"/>
    <x v="7"/>
  </r>
  <r>
    <n v="75836"/>
    <d v="2023-04-25T00:00:00"/>
    <d v="1899-12-30T10:44:34"/>
    <n v="1"/>
    <n v="8"/>
    <x v="17"/>
    <n v="5"/>
    <x v="3"/>
    <x v="23"/>
    <s v="Columbian Medium Roast"/>
    <n v="7.1664075530815463"/>
    <n v="0.1"/>
    <n v="225"/>
    <n v="202.5"/>
    <x v="3"/>
    <x v="6"/>
  </r>
  <r>
    <n v="71854"/>
    <d v="2023-04-20T00:00:00"/>
    <d v="1899-12-30T13:39:32"/>
    <n v="1"/>
    <n v="8"/>
    <x v="33"/>
    <n v="71"/>
    <x v="1"/>
    <x v="15"/>
    <s v="Chocolate Croissant"/>
    <n v="1.505531171781856"/>
    <n v="0"/>
    <n v="56.25"/>
    <n v="56.25"/>
    <x v="3"/>
    <x v="7"/>
  </r>
  <r>
    <n v="129859"/>
    <d v="2023-06-14T00:00:00"/>
    <d v="1899-12-30T10:14:19"/>
    <n v="1"/>
    <n v="8"/>
    <x v="12"/>
    <n v="84"/>
    <x v="5"/>
    <x v="13"/>
    <s v="Chocolate syrup"/>
    <n v="0.39818341683721298"/>
    <n v="0"/>
    <n v="12"/>
    <n v="12"/>
    <x v="0"/>
    <x v="6"/>
  </r>
  <r>
    <n v="52588"/>
    <d v="2023-03-28T00:00:00"/>
    <d v="1899-12-30T08:02:17"/>
    <n v="1"/>
    <n v="8"/>
    <x v="7"/>
    <n v="36"/>
    <x v="0"/>
    <x v="3"/>
    <s v="Jamaican Coffee River Lg"/>
    <n v="1.5235045185044049"/>
    <n v="0"/>
    <n v="56.25"/>
    <n v="56.25"/>
    <x v="4"/>
    <x v="5"/>
  </r>
  <r>
    <n v="124014"/>
    <d v="2023-06-09T00:00:00"/>
    <d v="1899-12-30T12:44:47"/>
    <n v="2"/>
    <n v="3"/>
    <x v="6"/>
    <n v="57"/>
    <x v="2"/>
    <x v="5"/>
    <s v="Spicy Eye Opener Chai Lg"/>
    <n v="3.0301839381545221"/>
    <n v="0"/>
    <n v="46.5"/>
    <n v="93"/>
    <x v="0"/>
    <x v="10"/>
  </r>
  <r>
    <n v="74374"/>
    <d v="2023-04-23T00:00:00"/>
    <d v="1899-12-30T15:44:47"/>
    <n v="1"/>
    <n v="3"/>
    <x v="35"/>
    <n v="78"/>
    <x v="1"/>
    <x v="1"/>
    <s v="Scottish Cream Scone "/>
    <n v="2.143063875358735"/>
    <n v="0"/>
    <n v="67.5"/>
    <n v="67.5"/>
    <x v="3"/>
    <x v="3"/>
  </r>
  <r>
    <n v="5644"/>
    <d v="2023-01-11T00:00:00"/>
    <d v="1899-12-30T07:40:52"/>
    <n v="1"/>
    <n v="5"/>
    <x v="29"/>
    <n v="35"/>
    <x v="0"/>
    <x v="3"/>
    <s v="Jamaican Coffee River Rg"/>
    <n v="1.477133726998195"/>
    <n v="0"/>
    <n v="46.5"/>
    <n v="46.5"/>
    <x v="5"/>
    <x v="11"/>
  </r>
  <r>
    <n v="58455"/>
    <d v="2023-04-05T00:00:00"/>
    <d v="1899-12-30T11:51:47"/>
    <n v="1"/>
    <n v="5"/>
    <x v="2"/>
    <n v="70"/>
    <x v="1"/>
    <x v="1"/>
    <s v="Cranberry Scone"/>
    <n v="1.2030133036245589"/>
    <n v="0"/>
    <n v="48.75"/>
    <n v="48.75"/>
    <x v="3"/>
    <x v="8"/>
  </r>
  <r>
    <n v="42580"/>
    <d v="2023-03-13T00:00:00"/>
    <d v="1899-12-30T17:26:50"/>
    <n v="2"/>
    <n v="8"/>
    <x v="27"/>
    <n v="60"/>
    <x v="6"/>
    <x v="14"/>
    <s v="Sustainably Grown Organic Rg"/>
    <n v="2.6309326811018661"/>
    <n v="0.15"/>
    <n v="56.25"/>
    <n v="95.625"/>
    <x v="4"/>
    <x v="1"/>
  </r>
  <r>
    <n v="23763"/>
    <d v="2023-02-12T00:00:00"/>
    <d v="1899-12-30T09:06:33"/>
    <n v="1"/>
    <n v="3"/>
    <x v="30"/>
    <n v="37"/>
    <x v="0"/>
    <x v="0"/>
    <s v="Espresso shot"/>
    <n v="1.1499787409417039"/>
    <n v="0.1"/>
    <n v="45"/>
    <n v="40.5"/>
    <x v="2"/>
    <x v="4"/>
  </r>
  <r>
    <n v="74871"/>
    <d v="2023-04-24T00:00:00"/>
    <d v="1899-12-30T09:55:18"/>
    <n v="2"/>
    <n v="3"/>
    <x v="7"/>
    <n v="36"/>
    <x v="0"/>
    <x v="3"/>
    <s v="Jamaican Coffee River Lg"/>
    <n v="2.3067411772881878"/>
    <n v="0"/>
    <n v="56.25"/>
    <n v="112.5"/>
    <x v="3"/>
    <x v="4"/>
  </r>
  <r>
    <n v="12192"/>
    <d v="2023-01-22T00:00:00"/>
    <d v="1899-12-30T09:08:50"/>
    <n v="3"/>
    <n v="5"/>
    <x v="32"/>
    <n v="23"/>
    <x v="0"/>
    <x v="9"/>
    <s v="Our Old Time Diner Blend Rg"/>
    <n v="3.1876941307144442"/>
    <n v="0"/>
    <n v="37.5"/>
    <n v="112.5"/>
    <x v="5"/>
    <x v="4"/>
  </r>
  <r>
    <n v="43496"/>
    <d v="2023-03-15T00:00:00"/>
    <d v="1899-12-30T08:25:04"/>
    <n v="1"/>
    <n v="8"/>
    <x v="3"/>
    <n v="45"/>
    <x v="2"/>
    <x v="7"/>
    <s v="Peppermint Lg"/>
    <n v="1.328572748230884"/>
    <n v="0"/>
    <n v="45"/>
    <n v="45"/>
    <x v="4"/>
    <x v="5"/>
  </r>
  <r>
    <n v="9161"/>
    <d v="2023-01-17T00:00:00"/>
    <d v="1899-12-30T06:34:55"/>
    <n v="1"/>
    <n v="8"/>
    <x v="14"/>
    <n v="48"/>
    <x v="2"/>
    <x v="8"/>
    <s v="English Breakfast Rg"/>
    <n v="0.81570043590526997"/>
    <n v="0"/>
    <n v="37.5"/>
    <n v="37.5"/>
    <x v="5"/>
    <x v="9"/>
  </r>
  <r>
    <n v="74618"/>
    <d v="2023-04-24T00:00:00"/>
    <d v="1899-12-30T07:14:32"/>
    <n v="1"/>
    <n v="3"/>
    <x v="22"/>
    <n v="36"/>
    <x v="0"/>
    <x v="3"/>
    <s v="Jamaican Coffee River Lg"/>
    <n v="1.707303121110411"/>
    <n v="0.05"/>
    <n v="56.25"/>
    <n v="53.4375"/>
    <x v="3"/>
    <x v="11"/>
  </r>
  <r>
    <n v="133051"/>
    <d v="2023-06-17T00:00:00"/>
    <d v="1899-12-30T06:31:58"/>
    <n v="1"/>
    <n v="8"/>
    <x v="10"/>
    <n v="61"/>
    <x v="6"/>
    <x v="14"/>
    <s v="Sustainably Grown Organic Lg"/>
    <n v="1.459938587531419"/>
    <n v="0"/>
    <n v="71.25"/>
    <n v="71.25"/>
    <x v="0"/>
    <x v="9"/>
  </r>
  <r>
    <n v="82734"/>
    <d v="2023-05-03T00:00:00"/>
    <d v="1899-12-30T11:20:01"/>
    <n v="1"/>
    <n v="3"/>
    <x v="29"/>
    <n v="59"/>
    <x v="6"/>
    <x v="14"/>
    <s v="Dark chocolate Lg"/>
    <n v="2.239060972779165"/>
    <n v="0"/>
    <n v="67.5"/>
    <n v="67.5"/>
    <x v="1"/>
    <x v="8"/>
  </r>
  <r>
    <n v="143148"/>
    <d v="2023-06-25T00:00:00"/>
    <d v="1899-12-30T10:29:25"/>
    <n v="3"/>
    <n v="5"/>
    <x v="20"/>
    <n v="28"/>
    <x v="0"/>
    <x v="2"/>
    <s v="Columbian Medium Roast Sm"/>
    <n v="1.8361454079508339"/>
    <n v="0.1"/>
    <n v="30"/>
    <n v="81"/>
    <x v="0"/>
    <x v="6"/>
  </r>
  <r>
    <n v="48258"/>
    <d v="2023-03-21T00:00:00"/>
    <d v="1899-12-30T16:59:38"/>
    <n v="1"/>
    <n v="8"/>
    <x v="2"/>
    <n v="87"/>
    <x v="0"/>
    <x v="0"/>
    <s v="Ouro Brasileiro shot"/>
    <n v="1.0318728369807579"/>
    <n v="0.1"/>
    <n v="31.5"/>
    <n v="28.35"/>
    <x v="4"/>
    <x v="2"/>
  </r>
  <r>
    <n v="134134"/>
    <d v="2023-06-18T00:00:00"/>
    <d v="1899-12-30T06:28:56"/>
    <n v="1"/>
    <n v="5"/>
    <x v="11"/>
    <n v="79"/>
    <x v="1"/>
    <x v="1"/>
    <s v="Jumbo Savory Scone"/>
    <n v="1.206642664726447"/>
    <n v="0"/>
    <n v="56.25"/>
    <n v="56.25"/>
    <x v="0"/>
    <x v="9"/>
  </r>
  <r>
    <n v="125382"/>
    <d v="2023-06-10T00:00:00"/>
    <d v="1899-12-30T15:02:50"/>
    <n v="1"/>
    <n v="3"/>
    <x v="16"/>
    <n v="71"/>
    <x v="1"/>
    <x v="15"/>
    <s v="Chocolate Croissant"/>
    <n v="1.4792241681852749"/>
    <n v="0.05"/>
    <n v="56.25"/>
    <n v="53.4375"/>
    <x v="0"/>
    <x v="3"/>
  </r>
  <r>
    <n v="62249"/>
    <d v="2023-04-09T00:00:00"/>
    <d v="1899-12-30T15:19:47"/>
    <n v="1"/>
    <n v="8"/>
    <x v="31"/>
    <n v="36"/>
    <x v="0"/>
    <x v="3"/>
    <s v="Jamaican Coffee River Lg"/>
    <n v="1.130276402910525"/>
    <n v="0"/>
    <n v="56.25"/>
    <n v="56.25"/>
    <x v="3"/>
    <x v="3"/>
  </r>
  <r>
    <n v="75626"/>
    <d v="2023-04-25T00:00:00"/>
    <d v="1899-12-30T08:28:44"/>
    <n v="2"/>
    <n v="8"/>
    <x v="20"/>
    <n v="27"/>
    <x v="0"/>
    <x v="4"/>
    <s v="Brazilian Lg"/>
    <n v="3.3966848093704409"/>
    <n v="0"/>
    <n v="52.5"/>
    <n v="105"/>
    <x v="3"/>
    <x v="5"/>
  </r>
  <r>
    <n v="142610"/>
    <d v="2023-06-24T00:00:00"/>
    <d v="1899-12-30T19:28:47"/>
    <n v="1"/>
    <n v="8"/>
    <x v="18"/>
    <n v="87"/>
    <x v="0"/>
    <x v="0"/>
    <s v="Ouro Brasileiro shot"/>
    <n v="0.81738120055144536"/>
    <n v="0"/>
    <n v="31.5"/>
    <n v="31.5"/>
    <x v="0"/>
    <x v="12"/>
  </r>
  <r>
    <n v="10626"/>
    <d v="2023-01-19T00:00:00"/>
    <d v="1899-12-30T10:45:43"/>
    <n v="2"/>
    <n v="8"/>
    <x v="16"/>
    <n v="44"/>
    <x v="2"/>
    <x v="7"/>
    <s v="Peppermint Rg"/>
    <n v="1.530697464380901"/>
    <n v="0"/>
    <n v="37.5"/>
    <n v="75"/>
    <x v="5"/>
    <x v="6"/>
  </r>
  <r>
    <n v="121715"/>
    <d v="2023-06-07T00:00:00"/>
    <d v="1899-12-30T16:24:34"/>
    <n v="1"/>
    <n v="8"/>
    <x v="5"/>
    <n v="23"/>
    <x v="0"/>
    <x v="9"/>
    <s v="Our Old Time Diner Blend Rg"/>
    <n v="0.98845107791492559"/>
    <n v="0"/>
    <n v="37.5"/>
    <n v="37.5"/>
    <x v="0"/>
    <x v="2"/>
  </r>
  <r>
    <n v="83127"/>
    <d v="2023-05-03T00:00:00"/>
    <d v="1899-12-30T15:15:01"/>
    <n v="2"/>
    <n v="8"/>
    <x v="15"/>
    <n v="45"/>
    <x v="2"/>
    <x v="7"/>
    <s v="Peppermint Lg"/>
    <n v="2.2447216342376848"/>
    <n v="0"/>
    <n v="45"/>
    <n v="90"/>
    <x v="1"/>
    <x v="3"/>
  </r>
  <r>
    <n v="65394"/>
    <d v="2023-04-13T00:00:00"/>
    <d v="1899-12-30T09:50:49"/>
    <n v="1"/>
    <n v="5"/>
    <x v="31"/>
    <n v="63"/>
    <x v="5"/>
    <x v="13"/>
    <s v="Carmel syrup"/>
    <n v="0.28868020976246128"/>
    <n v="0.05"/>
    <n v="12"/>
    <n v="11.399999999999999"/>
    <x v="3"/>
    <x v="4"/>
  </r>
  <r>
    <n v="33046"/>
    <d v="2023-02-27T00:00:00"/>
    <d v="1899-12-30T15:11:37"/>
    <n v="3"/>
    <n v="5"/>
    <x v="12"/>
    <n v="28"/>
    <x v="0"/>
    <x v="2"/>
    <s v="Columbian Medium Roast Sm"/>
    <n v="2.4545507222786722"/>
    <n v="0.05"/>
    <n v="30"/>
    <n v="85.5"/>
    <x v="2"/>
    <x v="3"/>
  </r>
  <r>
    <n v="96109"/>
    <d v="2023-05-15T00:00:00"/>
    <d v="1899-12-30T10:32:28"/>
    <n v="1"/>
    <n v="8"/>
    <x v="10"/>
    <n v="87"/>
    <x v="0"/>
    <x v="0"/>
    <s v="Ouro Brasileiro shot"/>
    <n v="1.123465151949562"/>
    <n v="0"/>
    <n v="45"/>
    <n v="45"/>
    <x v="1"/>
    <x v="6"/>
  </r>
  <r>
    <n v="70537"/>
    <d v="2023-04-19T00:00:00"/>
    <d v="1899-12-30T08:15:45"/>
    <n v="1"/>
    <n v="5"/>
    <x v="1"/>
    <n v="37"/>
    <x v="0"/>
    <x v="0"/>
    <s v="Espresso shot"/>
    <n v="1.1494114128461399"/>
    <n v="0"/>
    <n v="45"/>
    <n v="45"/>
    <x v="3"/>
    <x v="5"/>
  </r>
  <r>
    <n v="132347"/>
    <d v="2023-06-16T00:00:00"/>
    <d v="1899-12-30T10:20:12"/>
    <n v="1"/>
    <n v="8"/>
    <x v="12"/>
    <n v="29"/>
    <x v="0"/>
    <x v="2"/>
    <s v="Columbian Medium Roast Rg"/>
    <n v="0.79942099475450545"/>
    <n v="0.1"/>
    <n v="37.5"/>
    <n v="33.75"/>
    <x v="0"/>
    <x v="6"/>
  </r>
  <r>
    <n v="24182"/>
    <d v="2023-02-12T00:00:00"/>
    <d v="1899-12-30T19:22:25"/>
    <n v="1"/>
    <n v="8"/>
    <x v="28"/>
    <n v="83"/>
    <x v="7"/>
    <x v="24"/>
    <s v="I Need My Bean! Latte cup"/>
    <n v="6.8727501350439182"/>
    <n v="0"/>
    <n v="210"/>
    <n v="210"/>
    <x v="2"/>
    <x v="12"/>
  </r>
  <r>
    <n v="148789"/>
    <d v="2023-06-30T00:00:00"/>
    <d v="1899-12-30T09:42:52"/>
    <n v="1"/>
    <n v="5"/>
    <x v="30"/>
    <n v="7"/>
    <x v="3"/>
    <x v="25"/>
    <s v="Jamacian Coffee River"/>
    <n v="8.7651954011106898"/>
    <n v="0.1"/>
    <n v="296.25"/>
    <n v="266.625"/>
    <x v="0"/>
    <x v="4"/>
  </r>
  <r>
    <n v="30707"/>
    <d v="2023-02-23T00:00:00"/>
    <d v="1899-12-30T17:22:34"/>
    <n v="2"/>
    <n v="5"/>
    <x v="29"/>
    <n v="41"/>
    <x v="0"/>
    <x v="0"/>
    <s v="Cappuccino Lg"/>
    <n v="2.6343004770698499"/>
    <n v="0.05"/>
    <n v="63.75"/>
    <n v="121.125"/>
    <x v="2"/>
    <x v="1"/>
  </r>
  <r>
    <n v="78305"/>
    <d v="2023-04-28T00:00:00"/>
    <d v="1899-12-30T09:04:41"/>
    <n v="2"/>
    <n v="3"/>
    <x v="25"/>
    <n v="24"/>
    <x v="0"/>
    <x v="9"/>
    <s v="Our Old Time Diner Blend Lg"/>
    <n v="1.9316834593309009"/>
    <n v="0"/>
    <n v="45"/>
    <n v="90"/>
    <x v="3"/>
    <x v="4"/>
  </r>
  <r>
    <n v="22732"/>
    <d v="2023-02-10T00:00:00"/>
    <d v="1899-12-30T10:25:42"/>
    <n v="2"/>
    <n v="3"/>
    <x v="3"/>
    <n v="44"/>
    <x v="2"/>
    <x v="7"/>
    <s v="Peppermint Rg"/>
    <n v="2.0443432472142868"/>
    <n v="0"/>
    <n v="37.5"/>
    <n v="75"/>
    <x v="2"/>
    <x v="6"/>
  </r>
  <r>
    <n v="99547"/>
    <d v="2023-05-18T00:00:00"/>
    <d v="1899-12-30T10:47:00"/>
    <n v="1"/>
    <n v="3"/>
    <x v="10"/>
    <n v="79"/>
    <x v="1"/>
    <x v="1"/>
    <s v="Jumbo Savory Scone"/>
    <n v="1.409900551648847"/>
    <n v="0"/>
    <n v="56.25"/>
    <n v="56.25"/>
    <x v="1"/>
    <x v="6"/>
  </r>
  <r>
    <n v="78398"/>
    <d v="2023-04-28T00:00:00"/>
    <d v="1899-12-30T11:01:41"/>
    <n v="2"/>
    <n v="5"/>
    <x v="22"/>
    <n v="45"/>
    <x v="2"/>
    <x v="7"/>
    <s v="Peppermint Lg"/>
    <n v="2.6671425804226412"/>
    <n v="0"/>
    <n v="45"/>
    <n v="90"/>
    <x v="3"/>
    <x v="8"/>
  </r>
  <r>
    <n v="41575"/>
    <d v="2023-03-12T00:00:00"/>
    <d v="1899-12-30T10:26:26"/>
    <n v="2"/>
    <n v="5"/>
    <x v="1"/>
    <n v="24"/>
    <x v="0"/>
    <x v="9"/>
    <s v="Our Old Time Diner Blend Lg"/>
    <n v="2.774254608331487"/>
    <n v="0"/>
    <n v="45"/>
    <n v="90"/>
    <x v="4"/>
    <x v="6"/>
  </r>
  <r>
    <n v="115513"/>
    <d v="2023-06-02T00:00:00"/>
    <d v="1899-12-30T12:22:04"/>
    <n v="1"/>
    <n v="3"/>
    <x v="18"/>
    <n v="22"/>
    <x v="0"/>
    <x v="9"/>
    <s v="Our Old Time Diner Blend Sm"/>
    <n v="0.81452063802400709"/>
    <n v="0.05"/>
    <n v="30"/>
    <n v="28.5"/>
    <x v="0"/>
    <x v="10"/>
  </r>
  <r>
    <n v="46861"/>
    <d v="2023-03-19T00:00:00"/>
    <d v="1899-12-30T16:16:25"/>
    <n v="2"/>
    <n v="8"/>
    <x v="6"/>
    <n v="24"/>
    <x v="0"/>
    <x v="9"/>
    <s v="Our Old Time Diner Blend Lg"/>
    <n v="2.5759773263687369"/>
    <n v="0"/>
    <n v="45"/>
    <n v="90"/>
    <x v="4"/>
    <x v="2"/>
  </r>
  <r>
    <n v="52327"/>
    <d v="2023-03-27T00:00:00"/>
    <d v="1899-12-30T14:54:04"/>
    <n v="1"/>
    <n v="3"/>
    <x v="3"/>
    <n v="30"/>
    <x v="0"/>
    <x v="2"/>
    <s v="Columbian Medium Roast Lg"/>
    <n v="1.149806332889477"/>
    <n v="0"/>
    <n v="45"/>
    <n v="45"/>
    <x v="4"/>
    <x v="0"/>
  </r>
  <r>
    <n v="96899"/>
    <d v="2023-05-16T00:00:00"/>
    <d v="1899-12-30T08:16:29"/>
    <n v="2"/>
    <n v="8"/>
    <x v="31"/>
    <n v="35"/>
    <x v="0"/>
    <x v="3"/>
    <s v="Jamaican Coffee River Rg"/>
    <n v="3.0036090501634192"/>
    <n v="0"/>
    <n v="46.5"/>
    <n v="93"/>
    <x v="1"/>
    <x v="5"/>
  </r>
  <r>
    <n v="119682"/>
    <d v="2023-06-05T00:00:00"/>
    <d v="1899-12-30T19:44:56"/>
    <n v="1"/>
    <n v="8"/>
    <x v="35"/>
    <n v="73"/>
    <x v="1"/>
    <x v="15"/>
    <s v="Almond Croissant"/>
    <n v="1.1442038942503749"/>
    <n v="0"/>
    <n v="56.25"/>
    <n v="56.25"/>
    <x v="0"/>
    <x v="12"/>
  </r>
  <r>
    <n v="59946"/>
    <d v="2023-04-07T00:00:00"/>
    <d v="1899-12-30T08:24:48"/>
    <n v="2"/>
    <n v="3"/>
    <x v="34"/>
    <n v="39"/>
    <x v="0"/>
    <x v="0"/>
    <s v="Latte Rg"/>
    <n v="2.573441734384676"/>
    <n v="0"/>
    <n v="63.75"/>
    <n v="127.5"/>
    <x v="3"/>
    <x v="5"/>
  </r>
  <r>
    <n v="4302"/>
    <d v="2023-01-08T00:00:00"/>
    <d v="1899-12-30T16:38:12"/>
    <n v="1"/>
    <n v="5"/>
    <x v="15"/>
    <n v="45"/>
    <x v="2"/>
    <x v="7"/>
    <s v="Peppermint Lg"/>
    <n v="1.081102971588153"/>
    <n v="0"/>
    <n v="45"/>
    <n v="45"/>
    <x v="5"/>
    <x v="2"/>
  </r>
  <r>
    <n v="145172"/>
    <d v="2023-06-27T00:00:00"/>
    <d v="1899-12-30T08:27:06"/>
    <n v="2"/>
    <n v="5"/>
    <x v="19"/>
    <n v="65"/>
    <x v="5"/>
    <x v="12"/>
    <s v="Sugar Free Vanilla syrup"/>
    <n v="0.6284491627698815"/>
    <n v="0"/>
    <n v="12"/>
    <n v="24"/>
    <x v="0"/>
    <x v="5"/>
  </r>
  <r>
    <n v="51859"/>
    <d v="2023-03-27T00:00:00"/>
    <d v="1899-12-30T08:14:29"/>
    <n v="1"/>
    <n v="8"/>
    <x v="25"/>
    <n v="33"/>
    <x v="0"/>
    <x v="2"/>
    <s v="Ethiopia Lg"/>
    <n v="1.5333306685995709"/>
    <n v="0.05"/>
    <n v="52.5"/>
    <n v="49.875"/>
    <x v="4"/>
    <x v="5"/>
  </r>
  <r>
    <n v="5618"/>
    <d v="2023-01-11T00:00:00"/>
    <d v="1899-12-30T07:10:31"/>
    <n v="1"/>
    <n v="8"/>
    <x v="23"/>
    <n v="69"/>
    <x v="1"/>
    <x v="17"/>
    <s v="Hazelnut Biscotti"/>
    <n v="1.096033237190484"/>
    <n v="0"/>
    <n v="48.75"/>
    <n v="48.75"/>
    <x v="5"/>
    <x v="11"/>
  </r>
  <r>
    <n v="21561"/>
    <d v="2023-02-08T00:00:00"/>
    <d v="1899-12-30T12:14:48"/>
    <n v="1"/>
    <n v="3"/>
    <x v="19"/>
    <n v="56"/>
    <x v="2"/>
    <x v="5"/>
    <s v="Spicy Eye Opener Chai Rg"/>
    <n v="0.92578710199752168"/>
    <n v="0.05"/>
    <n v="38.25"/>
    <n v="36.337499999999999"/>
    <x v="2"/>
    <x v="10"/>
  </r>
  <r>
    <n v="93390"/>
    <d v="2023-05-13T00:00:00"/>
    <d v="1899-12-30T08:05:11"/>
    <n v="1"/>
    <n v="8"/>
    <x v="27"/>
    <n v="18"/>
    <x v="4"/>
    <x v="26"/>
    <s v="Spicy Eye Opener Chai"/>
    <n v="5.1188689028346879"/>
    <n v="0"/>
    <n v="164.25"/>
    <n v="164.25"/>
    <x v="1"/>
    <x v="5"/>
  </r>
  <r>
    <n v="103351"/>
    <d v="2023-05-21T00:00:00"/>
    <d v="1899-12-30T17:08:09"/>
    <n v="2"/>
    <n v="8"/>
    <x v="7"/>
    <n v="26"/>
    <x v="0"/>
    <x v="4"/>
    <s v="Brazilian Rg"/>
    <n v="1.906887378607389"/>
    <n v="0"/>
    <n v="45"/>
    <n v="90"/>
    <x v="1"/>
    <x v="1"/>
  </r>
  <r>
    <n v="131567"/>
    <d v="2023-06-15T00:00:00"/>
    <d v="1899-12-30T17:35:22"/>
    <n v="2"/>
    <n v="3"/>
    <x v="18"/>
    <n v="35"/>
    <x v="0"/>
    <x v="3"/>
    <s v="Jamaican Coffee River Rg"/>
    <n v="2.0800538187752711"/>
    <n v="0"/>
    <n v="46.5"/>
    <n v="93"/>
    <x v="0"/>
    <x v="1"/>
  </r>
  <r>
    <n v="81495"/>
    <d v="2023-05-02T00:00:00"/>
    <d v="1899-12-30T08:12:05"/>
    <n v="2"/>
    <n v="8"/>
    <x v="24"/>
    <n v="48"/>
    <x v="2"/>
    <x v="8"/>
    <s v="English Breakfast Rg"/>
    <n v="1.5502000867080761"/>
    <n v="0.05"/>
    <n v="37.5"/>
    <n v="71.25"/>
    <x v="1"/>
    <x v="5"/>
  </r>
  <r>
    <n v="102121"/>
    <d v="2023-05-20T00:00:00"/>
    <d v="1899-12-30T13:54:31"/>
    <n v="1"/>
    <n v="3"/>
    <x v="6"/>
    <n v="70"/>
    <x v="1"/>
    <x v="1"/>
    <s v="Cranberry Scone"/>
    <n v="1.1532823195475661"/>
    <n v="0"/>
    <n v="48.75"/>
    <n v="48.75"/>
    <x v="1"/>
    <x v="7"/>
  </r>
  <r>
    <n v="81063"/>
    <d v="2023-05-01T00:00:00"/>
    <d v="1899-12-30T15:34:10"/>
    <n v="1"/>
    <n v="3"/>
    <x v="34"/>
    <n v="76"/>
    <x v="1"/>
    <x v="17"/>
    <s v="Chocolate Chip Biscotti"/>
    <n v="1.3206093628449469"/>
    <n v="0"/>
    <n v="52.5"/>
    <n v="52.5"/>
    <x v="1"/>
    <x v="3"/>
  </r>
  <r>
    <n v="25971"/>
    <d v="2023-02-15T00:00:00"/>
    <d v="1899-12-30T18:36:18"/>
    <n v="1"/>
    <n v="3"/>
    <x v="34"/>
    <n v="74"/>
    <x v="1"/>
    <x v="17"/>
    <s v="Ginger Biscotti"/>
    <n v="1.4572298745965671"/>
    <n v="0"/>
    <n v="52.5"/>
    <n v="52.5"/>
    <x v="2"/>
    <x v="14"/>
  </r>
  <r>
    <n v="89716"/>
    <d v="2023-05-09T00:00:00"/>
    <d v="1899-12-30T13:53:54"/>
    <n v="1"/>
    <n v="5"/>
    <x v="34"/>
    <n v="24"/>
    <x v="0"/>
    <x v="9"/>
    <s v="Our Old Time Diner Blend Lg"/>
    <n v="0.94036290998759231"/>
    <n v="0"/>
    <n v="45"/>
    <n v="45"/>
    <x v="1"/>
    <x v="7"/>
  </r>
  <r>
    <n v="140838"/>
    <d v="2023-06-23T00:00:00"/>
    <d v="1899-12-30T11:10:37"/>
    <n v="2"/>
    <n v="3"/>
    <x v="21"/>
    <n v="49"/>
    <x v="2"/>
    <x v="8"/>
    <s v="English Breakfast Lg"/>
    <n v="1.9607233325995099"/>
    <n v="0"/>
    <n v="45"/>
    <n v="90"/>
    <x v="0"/>
    <x v="8"/>
  </r>
  <r>
    <n v="64117"/>
    <d v="2023-04-11T00:00:00"/>
    <d v="1899-12-30T17:43:17"/>
    <n v="1"/>
    <n v="5"/>
    <x v="2"/>
    <n v="38"/>
    <x v="0"/>
    <x v="0"/>
    <s v="Latte"/>
    <n v="1.8410859974203579"/>
    <n v="0.05"/>
    <n v="56.25"/>
    <n v="53.4375"/>
    <x v="3"/>
    <x v="1"/>
  </r>
  <r>
    <n v="26480"/>
    <d v="2023-02-16T00:00:00"/>
    <d v="1899-12-30T14:15:46"/>
    <n v="1"/>
    <n v="8"/>
    <x v="1"/>
    <n v="41"/>
    <x v="0"/>
    <x v="0"/>
    <s v="Cappuccino Lg"/>
    <n v="2.102588071677336"/>
    <n v="0"/>
    <n v="63.75"/>
    <n v="63.75"/>
    <x v="2"/>
    <x v="0"/>
  </r>
  <r>
    <n v="122246"/>
    <d v="2023-06-08T00:00:00"/>
    <d v="1899-12-30T09:20:44"/>
    <n v="2"/>
    <n v="5"/>
    <x v="19"/>
    <n v="33"/>
    <x v="0"/>
    <x v="2"/>
    <s v="Ethiopia Lg"/>
    <n v="2.9729512863707308"/>
    <n v="0.05"/>
    <n v="52.5"/>
    <n v="99.75"/>
    <x v="0"/>
    <x v="4"/>
  </r>
  <r>
    <n v="89811"/>
    <d v="2023-05-09T00:00:00"/>
    <d v="1899-12-30T16:02:50"/>
    <n v="1"/>
    <n v="3"/>
    <x v="23"/>
    <n v="71"/>
    <x v="1"/>
    <x v="15"/>
    <s v="Chocolate Croissant"/>
    <n v="1.2670850019136251"/>
    <n v="0"/>
    <n v="56.25"/>
    <n v="56.25"/>
    <x v="1"/>
    <x v="2"/>
  </r>
  <r>
    <n v="125629"/>
    <d v="2023-06-11T00:00:00"/>
    <d v="1899-12-30T06:23:18"/>
    <n v="1"/>
    <n v="5"/>
    <x v="14"/>
    <n v="44"/>
    <x v="2"/>
    <x v="7"/>
    <s v="Peppermint Rg"/>
    <n v="0.75636193534252771"/>
    <n v="0.05"/>
    <n v="37.5"/>
    <n v="35.625"/>
    <x v="0"/>
    <x v="9"/>
  </r>
  <r>
    <n v="127463"/>
    <d v="2023-06-12T00:00:00"/>
    <d v="1899-12-30T10:53:44"/>
    <n v="1"/>
    <n v="3"/>
    <x v="18"/>
    <n v="20"/>
    <x v="8"/>
    <x v="27"/>
    <s v="Sustainably Grown Organic"/>
    <n v="3.571366325522638"/>
    <n v="0.05"/>
    <n v="114"/>
    <n v="108.3"/>
    <x v="0"/>
    <x v="6"/>
  </r>
  <r>
    <n v="64756"/>
    <d v="2023-04-12T00:00:00"/>
    <d v="1899-12-30T13:17:41"/>
    <n v="2"/>
    <n v="8"/>
    <x v="23"/>
    <n v="43"/>
    <x v="2"/>
    <x v="7"/>
    <s v="Lemon Grass Lg"/>
    <n v="2.2870431415774379"/>
    <n v="0"/>
    <n v="45"/>
    <n v="90"/>
    <x v="3"/>
    <x v="7"/>
  </r>
  <r>
    <n v="110214"/>
    <d v="2023-05-28T00:00:00"/>
    <d v="1899-12-30T08:31:08"/>
    <n v="1"/>
    <n v="3"/>
    <x v="9"/>
    <n v="47"/>
    <x v="2"/>
    <x v="6"/>
    <s v="Serenity Green Tea Lg"/>
    <n v="1.271465486021387"/>
    <n v="0.05"/>
    <n v="45"/>
    <n v="42.75"/>
    <x v="1"/>
    <x v="5"/>
  </r>
  <r>
    <n v="112763"/>
    <d v="2023-05-30T00:00:00"/>
    <d v="1899-12-30T14:04:19"/>
    <n v="1"/>
    <n v="5"/>
    <x v="10"/>
    <n v="73"/>
    <x v="1"/>
    <x v="15"/>
    <s v="Almond Croissant"/>
    <n v="1.1475642016390479"/>
    <n v="0.1"/>
    <n v="56.25"/>
    <n v="50.625"/>
    <x v="1"/>
    <x v="0"/>
  </r>
  <r>
    <n v="126815"/>
    <d v="2023-06-12T00:00:00"/>
    <d v="1899-12-30T06:06:38"/>
    <n v="2"/>
    <n v="5"/>
    <x v="35"/>
    <n v="38"/>
    <x v="0"/>
    <x v="0"/>
    <s v="Latte"/>
    <n v="2.4868216152964369"/>
    <n v="0"/>
    <n v="56.25"/>
    <n v="112.5"/>
    <x v="0"/>
    <x v="9"/>
  </r>
  <r>
    <n v="109803"/>
    <d v="2023-05-27T00:00:00"/>
    <d v="1899-12-30T15:22:12"/>
    <n v="2"/>
    <n v="3"/>
    <x v="14"/>
    <n v="45"/>
    <x v="2"/>
    <x v="7"/>
    <s v="Peppermint Lg"/>
    <n v="1.9940055543466351"/>
    <n v="0"/>
    <n v="45"/>
    <n v="90"/>
    <x v="1"/>
    <x v="3"/>
  </r>
  <r>
    <n v="43198"/>
    <d v="2023-03-14T00:00:00"/>
    <d v="1899-12-30T15:13:30"/>
    <n v="1"/>
    <n v="5"/>
    <x v="10"/>
    <n v="34"/>
    <x v="0"/>
    <x v="3"/>
    <s v="Jamaican Coffee River Sm"/>
    <n v="0.99534035170046464"/>
    <n v="0.05"/>
    <n v="36.75"/>
    <n v="34.912500000000001"/>
    <x v="4"/>
    <x v="3"/>
  </r>
  <r>
    <n v="81868"/>
    <d v="2023-05-02T00:00:00"/>
    <d v="1899-12-30T13:25:02"/>
    <n v="1"/>
    <n v="8"/>
    <x v="4"/>
    <n v="57"/>
    <x v="2"/>
    <x v="5"/>
    <s v="Spicy Eye Opener Chai Lg"/>
    <n v="1.292811908550648"/>
    <n v="0"/>
    <n v="46.5"/>
    <n v="46.5"/>
    <x v="1"/>
    <x v="7"/>
  </r>
  <r>
    <n v="58537"/>
    <d v="2023-04-05T00:00:00"/>
    <d v="1899-12-30T12:55:54"/>
    <n v="2"/>
    <n v="3"/>
    <x v="23"/>
    <n v="59"/>
    <x v="6"/>
    <x v="14"/>
    <s v="Dark chocolate Lg"/>
    <n v="4.0078672705247289"/>
    <n v="0"/>
    <n v="67.5"/>
    <n v="135"/>
    <x v="3"/>
    <x v="10"/>
  </r>
  <r>
    <n v="69176"/>
    <d v="2023-04-17T00:00:00"/>
    <d v="1899-12-30T11:52:28"/>
    <n v="2"/>
    <n v="5"/>
    <x v="24"/>
    <n v="39"/>
    <x v="0"/>
    <x v="0"/>
    <s v="Latte Rg"/>
    <n v="4.1541616556934233"/>
    <n v="0.1"/>
    <n v="63.75"/>
    <n v="114.75"/>
    <x v="3"/>
    <x v="8"/>
  </r>
  <r>
    <n v="15531"/>
    <d v="2023-01-28T00:00:00"/>
    <d v="1899-12-30T08:45:47"/>
    <n v="1"/>
    <n v="5"/>
    <x v="35"/>
    <n v="54"/>
    <x v="2"/>
    <x v="5"/>
    <s v="Morning Sunrise Chai Rg"/>
    <n v="0.81763881187247334"/>
    <n v="0"/>
    <n v="37.5"/>
    <n v="37.5"/>
    <x v="5"/>
    <x v="5"/>
  </r>
  <r>
    <n v="58760"/>
    <d v="2023-04-05T00:00:00"/>
    <d v="1899-12-30T16:00:04"/>
    <n v="2"/>
    <n v="5"/>
    <x v="11"/>
    <n v="37"/>
    <x v="0"/>
    <x v="0"/>
    <s v="Espresso shot"/>
    <n v="2.0245187890439071"/>
    <n v="0.05"/>
    <n v="45"/>
    <n v="85.5"/>
    <x v="3"/>
    <x v="2"/>
  </r>
  <r>
    <n v="804"/>
    <d v="2023-01-02T00:00:00"/>
    <d v="1899-12-30T13:48:27"/>
    <n v="2"/>
    <n v="8"/>
    <x v="30"/>
    <n v="26"/>
    <x v="0"/>
    <x v="4"/>
    <s v="Brazilian Rg"/>
    <n v="1.800338792056644"/>
    <n v="0.05"/>
    <n v="45"/>
    <n v="85.5"/>
    <x v="5"/>
    <x v="7"/>
  </r>
  <r>
    <n v="24264"/>
    <d v="2023-02-13T00:00:00"/>
    <d v="1899-12-30T08:06:45"/>
    <n v="1"/>
    <n v="8"/>
    <x v="8"/>
    <n v="72"/>
    <x v="1"/>
    <x v="1"/>
    <s v="Ginger Scone"/>
    <n v="0.97718605590196139"/>
    <n v="0.15"/>
    <n v="48.75"/>
    <n v="41.4375"/>
    <x v="2"/>
    <x v="5"/>
  </r>
  <r>
    <n v="66245"/>
    <d v="2023-04-14T00:00:00"/>
    <d v="1899-12-30T09:52:25"/>
    <n v="2"/>
    <n v="5"/>
    <x v="12"/>
    <n v="39"/>
    <x v="0"/>
    <x v="0"/>
    <s v="Latte Rg"/>
    <n v="3.305766100475533"/>
    <n v="0"/>
    <n v="63.75"/>
    <n v="127.5"/>
    <x v="3"/>
    <x v="4"/>
  </r>
  <r>
    <n v="107831"/>
    <d v="2023-05-25T00:00:00"/>
    <d v="1899-12-30T19:50:08"/>
    <n v="2"/>
    <n v="3"/>
    <x v="22"/>
    <n v="60"/>
    <x v="6"/>
    <x v="14"/>
    <s v="Sustainably Grown Organic Rg"/>
    <n v="2.5965188772292351"/>
    <n v="0"/>
    <n v="56.25"/>
    <n v="112.5"/>
    <x v="1"/>
    <x v="12"/>
  </r>
  <r>
    <n v="41475"/>
    <d v="2023-03-12T00:00:00"/>
    <d v="1899-12-30T09:25:15"/>
    <n v="1"/>
    <n v="5"/>
    <x v="9"/>
    <n v="40"/>
    <x v="0"/>
    <x v="0"/>
    <s v="Cappuccino"/>
    <n v="1.166425702588179"/>
    <n v="0"/>
    <n v="56.25"/>
    <n v="56.25"/>
    <x v="4"/>
    <x v="4"/>
  </r>
  <r>
    <n v="98035"/>
    <d v="2023-05-17T00:00:00"/>
    <d v="1899-12-30T07:38:17"/>
    <n v="1"/>
    <n v="3"/>
    <x v="3"/>
    <n v="23"/>
    <x v="0"/>
    <x v="9"/>
    <s v="Our Old Time Diner Blend Rg"/>
    <n v="0.82517630466129432"/>
    <n v="0"/>
    <n v="37.5"/>
    <n v="37.5"/>
    <x v="1"/>
    <x v="11"/>
  </r>
  <r>
    <n v="15577"/>
    <d v="2023-01-28T00:00:00"/>
    <d v="1899-12-30T10:12:14"/>
    <n v="1"/>
    <n v="5"/>
    <x v="0"/>
    <n v="79"/>
    <x v="1"/>
    <x v="1"/>
    <s v="Jumbo Savory Scone"/>
    <n v="1.6894889236926021"/>
    <n v="0"/>
    <n v="56.25"/>
    <n v="56.25"/>
    <x v="5"/>
    <x v="6"/>
  </r>
  <r>
    <n v="36421"/>
    <d v="2023-03-05T00:00:00"/>
    <d v="1899-12-30T08:03:09"/>
    <n v="2"/>
    <n v="8"/>
    <x v="11"/>
    <n v="51"/>
    <x v="2"/>
    <x v="8"/>
    <s v="Earl Grey Lg"/>
    <n v="2.4593470376278881"/>
    <n v="0"/>
    <n v="45"/>
    <n v="90"/>
    <x v="4"/>
    <x v="5"/>
  </r>
  <r>
    <n v="73590"/>
    <d v="2023-04-22T00:00:00"/>
    <d v="1899-12-30T16:59:40"/>
    <n v="1"/>
    <n v="3"/>
    <x v="5"/>
    <n v="51"/>
    <x v="2"/>
    <x v="8"/>
    <s v="Earl Grey Lg"/>
    <n v="1.4225043509091031"/>
    <n v="0"/>
    <n v="45"/>
    <n v="45"/>
    <x v="3"/>
    <x v="2"/>
  </r>
  <r>
    <n v="138063"/>
    <d v="2023-06-21T00:00:00"/>
    <d v="1899-12-30T08:14:19"/>
    <n v="1"/>
    <n v="5"/>
    <x v="17"/>
    <n v="71"/>
    <x v="1"/>
    <x v="15"/>
    <s v="Chocolate Croissant"/>
    <n v="1.1594617295559579"/>
    <n v="0"/>
    <n v="56.25"/>
    <n v="56.25"/>
    <x v="0"/>
    <x v="5"/>
  </r>
  <r>
    <n v="64177"/>
    <d v="2023-04-11T00:00:00"/>
    <d v="1899-12-30T19:48:35"/>
    <n v="1"/>
    <n v="8"/>
    <x v="19"/>
    <n v="32"/>
    <x v="0"/>
    <x v="2"/>
    <s v="Ethiopia Rg"/>
    <n v="1.136295219329472"/>
    <n v="0.05"/>
    <n v="45"/>
    <n v="42.75"/>
    <x v="3"/>
    <x v="12"/>
  </r>
  <r>
    <n v="68296"/>
    <d v="2023-04-16T00:00:00"/>
    <d v="1899-12-30T11:48:30"/>
    <n v="2"/>
    <n v="3"/>
    <x v="11"/>
    <n v="58"/>
    <x v="6"/>
    <x v="14"/>
    <s v="Dark chocolate Rg"/>
    <n v="3.179900072295152"/>
    <n v="0.05"/>
    <n v="52.5"/>
    <n v="99.75"/>
    <x v="3"/>
    <x v="8"/>
  </r>
  <r>
    <n v="65144"/>
    <d v="2023-04-13T00:00:00"/>
    <d v="1899-12-30T08:06:13"/>
    <n v="2"/>
    <n v="8"/>
    <x v="35"/>
    <n v="52"/>
    <x v="2"/>
    <x v="5"/>
    <s v="Traditional Blend Chai Rg"/>
    <n v="1.828299315594144"/>
    <n v="0.05"/>
    <n v="37.5"/>
    <n v="71.25"/>
    <x v="3"/>
    <x v="5"/>
  </r>
  <r>
    <n v="48245"/>
    <d v="2023-03-21T00:00:00"/>
    <d v="1899-12-30T16:44:33"/>
    <n v="1"/>
    <n v="8"/>
    <x v="18"/>
    <n v="48"/>
    <x v="2"/>
    <x v="8"/>
    <s v="English Breakfast Rg"/>
    <n v="0.94093587977105209"/>
    <n v="0.1"/>
    <n v="37.5"/>
    <n v="33.75"/>
    <x v="4"/>
    <x v="2"/>
  </r>
  <r>
    <n v="148872"/>
    <d v="2023-06-30T00:00:00"/>
    <d v="1899-12-30T10:13:18"/>
    <n v="1"/>
    <n v="3"/>
    <x v="4"/>
    <n v="64"/>
    <x v="5"/>
    <x v="13"/>
    <s v="Hazelnut syrup"/>
    <n v="0.34269396511474548"/>
    <n v="0"/>
    <n v="12"/>
    <n v="12"/>
    <x v="0"/>
    <x v="6"/>
  </r>
  <r>
    <n v="147005"/>
    <d v="2023-06-28T00:00:00"/>
    <d v="1899-12-30T15:27:46"/>
    <n v="2"/>
    <n v="5"/>
    <x v="0"/>
    <n v="42"/>
    <x v="2"/>
    <x v="7"/>
    <s v="Lemon Grass Rg"/>
    <n v="2.386442407800371"/>
    <n v="0.15"/>
    <n v="37.5"/>
    <n v="63.75"/>
    <x v="0"/>
    <x v="3"/>
  </r>
  <r>
    <n v="25483"/>
    <d v="2023-02-15T00:00:00"/>
    <d v="1899-12-30T07:51:22"/>
    <n v="2"/>
    <n v="3"/>
    <x v="9"/>
    <n v="55"/>
    <x v="2"/>
    <x v="5"/>
    <s v="Morning Sunrise Chai Lg"/>
    <n v="2.9254828870515208"/>
    <n v="0.1"/>
    <n v="60"/>
    <n v="108"/>
    <x v="2"/>
    <x v="11"/>
  </r>
  <r>
    <n v="104616"/>
    <d v="2023-05-23T00:00:00"/>
    <d v="1899-12-30T06:05:57"/>
    <n v="2"/>
    <n v="5"/>
    <x v="23"/>
    <n v="45"/>
    <x v="2"/>
    <x v="7"/>
    <s v="Peppermint Lg"/>
    <n v="2.3756307589154479"/>
    <n v="0"/>
    <n v="45"/>
    <n v="90"/>
    <x v="1"/>
    <x v="9"/>
  </r>
  <r>
    <n v="2185"/>
    <d v="2023-01-04T00:00:00"/>
    <d v="1899-12-30T19:49:12"/>
    <n v="1"/>
    <n v="8"/>
    <x v="24"/>
    <n v="37"/>
    <x v="0"/>
    <x v="0"/>
    <s v="Espresso shot"/>
    <n v="1.036608964958617"/>
    <n v="0"/>
    <n v="45"/>
    <n v="45"/>
    <x v="5"/>
    <x v="12"/>
  </r>
  <r>
    <n v="128448"/>
    <d v="2023-06-13T00:00:00"/>
    <d v="1899-12-30T09:34:21"/>
    <n v="1"/>
    <n v="8"/>
    <x v="6"/>
    <n v="40"/>
    <x v="0"/>
    <x v="0"/>
    <s v="Cappuccino"/>
    <n v="1.4848773741660051"/>
    <n v="0"/>
    <n v="56.25"/>
    <n v="56.25"/>
    <x v="0"/>
    <x v="4"/>
  </r>
  <r>
    <n v="32525"/>
    <d v="2023-02-26T00:00:00"/>
    <d v="1899-12-30T18:46:54"/>
    <n v="1"/>
    <n v="8"/>
    <x v="20"/>
    <n v="52"/>
    <x v="2"/>
    <x v="5"/>
    <s v="Traditional Blend Chai Rg"/>
    <n v="0.82390924984072988"/>
    <n v="0"/>
    <n v="37.5"/>
    <n v="37.5"/>
    <x v="2"/>
    <x v="14"/>
  </r>
  <r>
    <n v="84486"/>
    <d v="2023-05-04T00:00:00"/>
    <d v="1899-12-30T18:22:05"/>
    <n v="1"/>
    <n v="5"/>
    <x v="26"/>
    <n v="24"/>
    <x v="0"/>
    <x v="9"/>
    <s v="Our Old Time Diner Blend Lg"/>
    <n v="1.1688558967353091"/>
    <n v="0"/>
    <n v="45"/>
    <n v="45"/>
    <x v="1"/>
    <x v="14"/>
  </r>
  <r>
    <n v="8188"/>
    <d v="2023-01-15T00:00:00"/>
    <d v="1899-12-30T10:21:25"/>
    <n v="1"/>
    <n v="3"/>
    <x v="26"/>
    <n v="22"/>
    <x v="0"/>
    <x v="9"/>
    <s v="Our Old Time Diner Blend Sm"/>
    <n v="0.77562481138584549"/>
    <n v="0"/>
    <n v="30"/>
    <n v="30"/>
    <x v="5"/>
    <x v="6"/>
  </r>
  <r>
    <n v="4445"/>
    <d v="2023-01-09T00:00:00"/>
    <d v="1899-12-30T07:32:52"/>
    <n v="1"/>
    <n v="3"/>
    <x v="22"/>
    <n v="55"/>
    <x v="2"/>
    <x v="5"/>
    <s v="Morning Sunrise Chai Lg"/>
    <n v="1.2986771178733241"/>
    <n v="0.05"/>
    <n v="60"/>
    <n v="57"/>
    <x v="5"/>
    <x v="11"/>
  </r>
  <r>
    <n v="93732"/>
    <d v="2023-05-13T00:00:00"/>
    <d v="1899-12-30T09:52:58"/>
    <n v="2"/>
    <n v="8"/>
    <x v="26"/>
    <n v="61"/>
    <x v="6"/>
    <x v="14"/>
    <s v="Sustainably Grown Organic Lg"/>
    <n v="3.9833825541964458"/>
    <n v="0"/>
    <n v="71.25"/>
    <n v="142.5"/>
    <x v="1"/>
    <x v="4"/>
  </r>
  <r>
    <n v="43051"/>
    <d v="2023-03-14T00:00:00"/>
    <d v="1899-12-30T10:38:39"/>
    <n v="1"/>
    <n v="5"/>
    <x v="6"/>
    <n v="52"/>
    <x v="2"/>
    <x v="5"/>
    <s v="Traditional Blend Chai Rg"/>
    <n v="1.18299238577468"/>
    <n v="0"/>
    <n v="37.5"/>
    <n v="37.5"/>
    <x v="4"/>
    <x v="6"/>
  </r>
  <r>
    <n v="79476"/>
    <d v="2023-04-29T00:00:00"/>
    <d v="1899-12-30T17:08:29"/>
    <n v="1"/>
    <n v="5"/>
    <x v="9"/>
    <n v="40"/>
    <x v="0"/>
    <x v="0"/>
    <s v="Cappuccino"/>
    <n v="1.853412992764996"/>
    <n v="0.1"/>
    <n v="56.25"/>
    <n v="50.625"/>
    <x v="3"/>
    <x v="1"/>
  </r>
  <r>
    <n v="6480"/>
    <d v="2023-01-12T00:00:00"/>
    <d v="1899-12-30T13:19:20"/>
    <n v="1"/>
    <n v="3"/>
    <x v="21"/>
    <n v="60"/>
    <x v="6"/>
    <x v="14"/>
    <s v="Sustainably Grown Organic Rg"/>
    <n v="1.308647058244786"/>
    <n v="0"/>
    <n v="56.25"/>
    <n v="56.25"/>
    <x v="5"/>
    <x v="7"/>
  </r>
  <r>
    <n v="21801"/>
    <d v="2023-02-08T00:00:00"/>
    <d v="1899-12-30T19:17:15"/>
    <n v="1"/>
    <n v="3"/>
    <x v="22"/>
    <n v="39"/>
    <x v="0"/>
    <x v="0"/>
    <s v="Latte Rg"/>
    <n v="1.5977368813495549"/>
    <n v="0.15"/>
    <n v="63.75"/>
    <n v="54.1875"/>
    <x v="2"/>
    <x v="12"/>
  </r>
  <r>
    <n v="120629"/>
    <d v="2023-06-06T00:00:00"/>
    <d v="1899-12-30T18:08:50"/>
    <n v="2"/>
    <n v="5"/>
    <x v="24"/>
    <n v="51"/>
    <x v="2"/>
    <x v="8"/>
    <s v="Earl Grey Lg"/>
    <n v="2.1551042782809322"/>
    <n v="0"/>
    <n v="45"/>
    <n v="90"/>
    <x v="0"/>
    <x v="14"/>
  </r>
  <r>
    <n v="48280"/>
    <d v="2023-03-21T00:00:00"/>
    <d v="1899-12-30T17:49:49"/>
    <n v="1"/>
    <n v="8"/>
    <x v="17"/>
    <n v="23"/>
    <x v="0"/>
    <x v="9"/>
    <s v="Our Old Time Diner Blend Rg"/>
    <n v="1.1435179192455449"/>
    <n v="0.15"/>
    <n v="37.5"/>
    <n v="31.875"/>
    <x v="4"/>
    <x v="1"/>
  </r>
  <r>
    <n v="71264"/>
    <d v="2023-04-20T00:00:00"/>
    <d v="1899-12-30T07:30:21"/>
    <n v="1"/>
    <n v="5"/>
    <x v="26"/>
    <n v="44"/>
    <x v="2"/>
    <x v="7"/>
    <s v="Peppermint Rg"/>
    <n v="1.181814262206615"/>
    <n v="0"/>
    <n v="37.5"/>
    <n v="37.5"/>
    <x v="3"/>
    <x v="11"/>
  </r>
  <r>
    <n v="115834"/>
    <d v="2023-06-02T00:00:00"/>
    <d v="1899-12-30T15:14:47"/>
    <n v="1"/>
    <n v="3"/>
    <x v="31"/>
    <n v="32"/>
    <x v="0"/>
    <x v="2"/>
    <s v="Ethiopia Rg"/>
    <n v="1.491273200599271"/>
    <n v="0"/>
    <n v="45"/>
    <n v="45"/>
    <x v="0"/>
    <x v="3"/>
  </r>
  <r>
    <n v="57574"/>
    <d v="2023-04-04T00:00:00"/>
    <d v="1899-12-30T10:14:00"/>
    <n v="1"/>
    <n v="5"/>
    <x v="28"/>
    <n v="26"/>
    <x v="0"/>
    <x v="4"/>
    <s v="Brazilian Rg"/>
    <n v="1.2896474647160421"/>
    <n v="0"/>
    <n v="45"/>
    <n v="45"/>
    <x v="3"/>
    <x v="6"/>
  </r>
  <r>
    <n v="10583"/>
    <d v="2023-01-19T00:00:00"/>
    <d v="1899-12-30T10:21:47"/>
    <n v="1"/>
    <n v="8"/>
    <x v="12"/>
    <n v="29"/>
    <x v="0"/>
    <x v="2"/>
    <s v="Columbian Medium Roast Rg"/>
    <n v="0.95504115657268351"/>
    <n v="0.05"/>
    <n v="37.5"/>
    <n v="35.625"/>
    <x v="5"/>
    <x v="6"/>
  </r>
  <r>
    <n v="8439"/>
    <d v="2023-01-15T00:00:00"/>
    <d v="1899-12-30T17:04:34"/>
    <n v="1"/>
    <n v="3"/>
    <x v="3"/>
    <n v="26"/>
    <x v="0"/>
    <x v="4"/>
    <s v="Brazilian Rg"/>
    <n v="1.2646535729401609"/>
    <n v="0.1"/>
    <n v="45"/>
    <n v="40.5"/>
    <x v="5"/>
    <x v="1"/>
  </r>
  <r>
    <n v="52564"/>
    <d v="2023-03-28T00:00:00"/>
    <d v="1899-12-30T07:24:49"/>
    <n v="1"/>
    <n v="3"/>
    <x v="15"/>
    <n v="22"/>
    <x v="0"/>
    <x v="9"/>
    <s v="Our Old Time Diner Blend Sm"/>
    <n v="0.82501003119050842"/>
    <n v="0"/>
    <n v="30"/>
    <n v="30"/>
    <x v="4"/>
    <x v="11"/>
  </r>
  <r>
    <n v="85193"/>
    <d v="2023-05-05T00:00:00"/>
    <d v="1899-12-30T14:44:30"/>
    <n v="2"/>
    <n v="3"/>
    <x v="6"/>
    <n v="38"/>
    <x v="0"/>
    <x v="0"/>
    <s v="Latte"/>
    <n v="2.3937619582593772"/>
    <n v="0.1"/>
    <n v="56.25"/>
    <n v="101.25"/>
    <x v="1"/>
    <x v="0"/>
  </r>
  <r>
    <n v="90209"/>
    <d v="2023-05-10T00:00:00"/>
    <d v="1899-12-30T07:53:06"/>
    <n v="1"/>
    <n v="5"/>
    <x v="32"/>
    <n v="28"/>
    <x v="0"/>
    <x v="2"/>
    <s v="Columbian Medium Roast Sm"/>
    <n v="0.86069781319067995"/>
    <n v="0"/>
    <n v="30"/>
    <n v="30"/>
    <x v="1"/>
    <x v="11"/>
  </r>
  <r>
    <n v="133146"/>
    <d v="2023-06-17T00:00:00"/>
    <d v="1899-12-30T07:13:43"/>
    <n v="2"/>
    <n v="5"/>
    <x v="24"/>
    <n v="63"/>
    <x v="5"/>
    <x v="13"/>
    <s v="Carmel syrup"/>
    <n v="0.63552336346886062"/>
    <n v="0.05"/>
    <n v="12"/>
    <n v="22.799999999999997"/>
    <x v="0"/>
    <x v="11"/>
  </r>
  <r>
    <n v="30182"/>
    <d v="2023-02-22T00:00:00"/>
    <d v="1899-12-30T18:21:03"/>
    <n v="1"/>
    <n v="8"/>
    <x v="19"/>
    <n v="29"/>
    <x v="0"/>
    <x v="2"/>
    <s v="Columbian Medium Roast Rg"/>
    <n v="0.85817349362942852"/>
    <n v="0.1"/>
    <n v="37.5"/>
    <n v="33.75"/>
    <x v="2"/>
    <x v="14"/>
  </r>
  <r>
    <n v="132152"/>
    <d v="2023-06-16T00:00:00"/>
    <d v="1899-12-30T09:12:20"/>
    <n v="2"/>
    <n v="5"/>
    <x v="21"/>
    <n v="56"/>
    <x v="2"/>
    <x v="5"/>
    <s v="Spicy Eye Opener Chai Rg"/>
    <n v="2.145526362032304"/>
    <n v="0"/>
    <n v="38.25"/>
    <n v="76.5"/>
    <x v="0"/>
    <x v="4"/>
  </r>
  <r>
    <n v="100759"/>
    <d v="2023-05-19T00:00:00"/>
    <d v="1899-12-30T10:36:14"/>
    <n v="1"/>
    <n v="8"/>
    <x v="19"/>
    <n v="26"/>
    <x v="0"/>
    <x v="4"/>
    <s v="Brazilian Rg"/>
    <n v="1.126747979863276"/>
    <n v="0"/>
    <n v="45"/>
    <n v="45"/>
    <x v="1"/>
    <x v="6"/>
  </r>
  <r>
    <n v="142413"/>
    <d v="2023-06-24T00:00:00"/>
    <d v="1899-12-30T16:24:10"/>
    <n v="2"/>
    <n v="5"/>
    <x v="8"/>
    <n v="65"/>
    <x v="5"/>
    <x v="12"/>
    <s v="Sugar Free Vanilla syrup"/>
    <n v="0.52404361320104154"/>
    <n v="0.1"/>
    <n v="12"/>
    <n v="21.6"/>
    <x v="0"/>
    <x v="2"/>
  </r>
  <r>
    <n v="14696"/>
    <d v="2023-01-26T00:00:00"/>
    <d v="1899-12-30T13:52:45"/>
    <n v="1"/>
    <n v="3"/>
    <x v="27"/>
    <n v="29"/>
    <x v="0"/>
    <x v="2"/>
    <s v="Columbian Medium Roast Rg"/>
    <n v="0.77523968817117894"/>
    <n v="0.1"/>
    <n v="37.5"/>
    <n v="33.75"/>
    <x v="5"/>
    <x v="7"/>
  </r>
  <r>
    <n v="81985"/>
    <d v="2023-05-02T00:00:00"/>
    <d v="1899-12-30T14:32:10"/>
    <n v="1"/>
    <n v="5"/>
    <x v="29"/>
    <n v="32"/>
    <x v="0"/>
    <x v="2"/>
    <s v="Ethiopia Rg"/>
    <n v="1.4117559114425771"/>
    <n v="0.15"/>
    <n v="45"/>
    <n v="38.25"/>
    <x v="1"/>
    <x v="0"/>
  </r>
  <r>
    <n v="97650"/>
    <d v="2023-05-16T00:00:00"/>
    <d v="1899-12-30T15:42:30"/>
    <n v="2"/>
    <n v="8"/>
    <x v="24"/>
    <n v="22"/>
    <x v="0"/>
    <x v="9"/>
    <s v="Our Old Time Diner Blend Sm"/>
    <n v="1.258729899870805"/>
    <n v="0.1"/>
    <n v="30"/>
    <n v="54"/>
    <x v="1"/>
    <x v="3"/>
  </r>
  <r>
    <n v="89871"/>
    <d v="2023-05-09T00:00:00"/>
    <d v="1899-12-30T17:16:46"/>
    <n v="1"/>
    <n v="8"/>
    <x v="13"/>
    <n v="63"/>
    <x v="5"/>
    <x v="13"/>
    <s v="Carmel syrup"/>
    <n v="0.32126139310727392"/>
    <n v="0"/>
    <n v="12"/>
    <n v="12"/>
    <x v="1"/>
    <x v="1"/>
  </r>
  <r>
    <n v="85759"/>
    <d v="2023-05-06T00:00:00"/>
    <d v="1899-12-30T09:04:47"/>
    <n v="2"/>
    <n v="5"/>
    <x v="2"/>
    <n v="34"/>
    <x v="0"/>
    <x v="3"/>
    <s v="Jamaican Coffee River Sm"/>
    <n v="2.1969204994670211"/>
    <n v="0.1"/>
    <n v="36.75"/>
    <n v="66.150000000000006"/>
    <x v="1"/>
    <x v="4"/>
  </r>
  <r>
    <n v="7849"/>
    <d v="2023-01-14T00:00:00"/>
    <d v="1899-12-30T20:06:50"/>
    <n v="1"/>
    <n v="8"/>
    <x v="9"/>
    <n v="57"/>
    <x v="2"/>
    <x v="5"/>
    <s v="Spicy Eye Opener Chai Lg"/>
    <n v="1.265335831132278"/>
    <n v="0"/>
    <n v="46.5"/>
    <n v="46.5"/>
    <x v="5"/>
    <x v="13"/>
  </r>
  <r>
    <n v="105572"/>
    <d v="2023-05-23T00:00:00"/>
    <d v="1899-12-30T17:52:29"/>
    <n v="2"/>
    <n v="3"/>
    <x v="24"/>
    <n v="50"/>
    <x v="2"/>
    <x v="8"/>
    <s v="Earl Grey Rg"/>
    <n v="1.519967424714523"/>
    <n v="0.15"/>
    <n v="37.5"/>
    <n v="63.75"/>
    <x v="1"/>
    <x v="1"/>
  </r>
  <r>
    <n v="136082"/>
    <d v="2023-06-19T00:00:00"/>
    <d v="1899-12-30T10:13:37"/>
    <n v="1"/>
    <n v="5"/>
    <x v="32"/>
    <n v="52"/>
    <x v="2"/>
    <x v="5"/>
    <s v="Traditional Blend Chai Rg"/>
    <n v="1.0036909530035649"/>
    <n v="0"/>
    <n v="37.5"/>
    <n v="37.5"/>
    <x v="0"/>
    <x v="6"/>
  </r>
  <r>
    <n v="96287"/>
    <d v="2023-05-15T00:00:00"/>
    <d v="1899-12-30T12:24:33"/>
    <n v="1"/>
    <n v="5"/>
    <x v="11"/>
    <n v="54"/>
    <x v="2"/>
    <x v="5"/>
    <s v="Morning Sunrise Chai Rg"/>
    <n v="1.0856241948562459"/>
    <n v="0"/>
    <n v="37.5"/>
    <n v="37.5"/>
    <x v="1"/>
    <x v="10"/>
  </r>
  <r>
    <n v="73532"/>
    <d v="2023-04-22T00:00:00"/>
    <d v="1899-12-30T15:50:16"/>
    <n v="2"/>
    <n v="3"/>
    <x v="24"/>
    <n v="37"/>
    <x v="0"/>
    <x v="0"/>
    <s v="Espresso shot"/>
    <n v="2.2399189748199291"/>
    <n v="0"/>
    <n v="45"/>
    <n v="90"/>
    <x v="3"/>
    <x v="3"/>
  </r>
  <r>
    <n v="950"/>
    <d v="2023-01-02T00:00:00"/>
    <d v="1899-12-30T16:22:30"/>
    <n v="2"/>
    <n v="3"/>
    <x v="34"/>
    <n v="27"/>
    <x v="0"/>
    <x v="4"/>
    <s v="Brazilian Lg"/>
    <n v="3.1637961337105298"/>
    <n v="0"/>
    <n v="52.5"/>
    <n v="105"/>
    <x v="5"/>
    <x v="2"/>
  </r>
  <r>
    <n v="38056"/>
    <d v="2023-03-07T00:00:00"/>
    <d v="1899-12-30T11:03:14"/>
    <n v="1"/>
    <n v="8"/>
    <x v="3"/>
    <n v="32"/>
    <x v="0"/>
    <x v="2"/>
    <s v="Ethiopia Rg"/>
    <n v="1.454482003134802"/>
    <n v="0"/>
    <n v="45"/>
    <n v="45"/>
    <x v="4"/>
    <x v="8"/>
  </r>
  <r>
    <n v="123668"/>
    <d v="2023-06-09T00:00:00"/>
    <d v="1899-12-30T09:52:21"/>
    <n v="1"/>
    <n v="5"/>
    <x v="0"/>
    <n v="25"/>
    <x v="0"/>
    <x v="4"/>
    <s v="Brazilian Sm"/>
    <n v="1.0432929223593139"/>
    <n v="0.1"/>
    <n v="33"/>
    <n v="29.7"/>
    <x v="0"/>
    <x v="4"/>
  </r>
  <r>
    <n v="113089"/>
    <d v="2023-05-31T00:00:00"/>
    <d v="1899-12-30T07:07:53"/>
    <n v="1"/>
    <n v="3"/>
    <x v="16"/>
    <n v="48"/>
    <x v="2"/>
    <x v="8"/>
    <s v="English Breakfast Rg"/>
    <n v="1.1859770805211141"/>
    <n v="0.1"/>
    <n v="37.5"/>
    <n v="33.75"/>
    <x v="1"/>
    <x v="11"/>
  </r>
  <r>
    <n v="67332"/>
    <d v="2023-04-15T00:00:00"/>
    <d v="1899-12-30T11:43:51"/>
    <n v="1"/>
    <n v="8"/>
    <x v="12"/>
    <n v="27"/>
    <x v="0"/>
    <x v="4"/>
    <s v="Brazilian Lg"/>
    <n v="1.6436681145413941"/>
    <n v="0"/>
    <n v="52.5"/>
    <n v="52.5"/>
    <x v="3"/>
    <x v="8"/>
  </r>
  <r>
    <n v="17567"/>
    <d v="2023-02-01T00:00:00"/>
    <d v="1899-12-30T13:19:04"/>
    <n v="1"/>
    <n v="5"/>
    <x v="34"/>
    <n v="39"/>
    <x v="0"/>
    <x v="0"/>
    <s v="Latte Rg"/>
    <n v="2.0069969032480008"/>
    <n v="0.05"/>
    <n v="63.75"/>
    <n v="60.5625"/>
    <x v="2"/>
    <x v="7"/>
  </r>
  <r>
    <n v="50395"/>
    <d v="2023-03-24T00:00:00"/>
    <d v="1899-12-30T19:02:05"/>
    <n v="2"/>
    <n v="8"/>
    <x v="22"/>
    <n v="26"/>
    <x v="0"/>
    <x v="4"/>
    <s v="Brazilian Rg"/>
    <n v="2.2309503062361431"/>
    <n v="0.05"/>
    <n v="45"/>
    <n v="85.5"/>
    <x v="4"/>
    <x v="12"/>
  </r>
  <r>
    <n v="113228"/>
    <d v="2023-05-31T00:00:00"/>
    <d v="1899-12-30T08:21:02"/>
    <n v="1"/>
    <n v="8"/>
    <x v="2"/>
    <n v="74"/>
    <x v="1"/>
    <x v="17"/>
    <s v="Ginger Biscotti"/>
    <n v="1.6226839409205991"/>
    <n v="0"/>
    <n v="52.5"/>
    <n v="52.5"/>
    <x v="1"/>
    <x v="5"/>
  </r>
  <r>
    <n v="49268"/>
    <d v="2023-03-23T00:00:00"/>
    <d v="1899-12-30T10:01:58"/>
    <n v="1"/>
    <n v="5"/>
    <x v="29"/>
    <n v="73"/>
    <x v="1"/>
    <x v="15"/>
    <s v="Almond Croissant"/>
    <n v="1.615749537507102"/>
    <n v="0"/>
    <n v="56.25"/>
    <n v="56.25"/>
    <x v="4"/>
    <x v="6"/>
  </r>
  <r>
    <n v="53813"/>
    <d v="2023-03-30T00:00:00"/>
    <d v="1899-12-30T07:18:36"/>
    <n v="1"/>
    <n v="5"/>
    <x v="7"/>
    <n v="72"/>
    <x v="1"/>
    <x v="1"/>
    <s v="Ginger Scone"/>
    <n v="0.8497021427498137"/>
    <n v="0.1"/>
    <n v="39.75"/>
    <n v="35.774999999999999"/>
    <x v="4"/>
    <x v="11"/>
  </r>
  <r>
    <n v="28363"/>
    <d v="2023-02-19T00:00:00"/>
    <d v="1899-12-30T16:32:35"/>
    <n v="1"/>
    <n v="8"/>
    <x v="6"/>
    <n v="50"/>
    <x v="2"/>
    <x v="8"/>
    <s v="Earl Grey Rg"/>
    <n v="1.0130191798685639"/>
    <n v="0.05"/>
    <n v="37.5"/>
    <n v="35.625"/>
    <x v="2"/>
    <x v="2"/>
  </r>
  <r>
    <n v="129886"/>
    <d v="2023-06-14T00:00:00"/>
    <d v="1899-12-30T10:19:54"/>
    <n v="2"/>
    <n v="8"/>
    <x v="33"/>
    <n v="22"/>
    <x v="0"/>
    <x v="9"/>
    <s v="Our Old Time Diner Blend Sm"/>
    <n v="1.465953809183179"/>
    <n v="0"/>
    <n v="30"/>
    <n v="60"/>
    <x v="0"/>
    <x v="6"/>
  </r>
  <r>
    <n v="37873"/>
    <d v="2023-03-07T00:00:00"/>
    <d v="1899-12-30T08:56:03"/>
    <n v="1"/>
    <n v="5"/>
    <x v="19"/>
    <n v="25"/>
    <x v="0"/>
    <x v="4"/>
    <s v="Brazilian Sm"/>
    <n v="1.0241792566712831"/>
    <n v="0.05"/>
    <n v="33"/>
    <n v="31.349999999999998"/>
    <x v="4"/>
    <x v="5"/>
  </r>
  <r>
    <n v="7476"/>
    <d v="2023-01-14T00:00:00"/>
    <d v="1899-12-30T09:25:25"/>
    <n v="1"/>
    <n v="8"/>
    <x v="4"/>
    <n v="29"/>
    <x v="0"/>
    <x v="2"/>
    <s v="Columbian Medium Roast Rg"/>
    <n v="1.1538554905956651"/>
    <n v="0"/>
    <n v="37.5"/>
    <n v="37.5"/>
    <x v="5"/>
    <x v="4"/>
  </r>
  <r>
    <n v="61050"/>
    <d v="2023-04-08T00:00:00"/>
    <d v="1899-12-30T10:49:05"/>
    <n v="2"/>
    <n v="8"/>
    <x v="35"/>
    <n v="25"/>
    <x v="0"/>
    <x v="4"/>
    <s v="Brazilian Sm"/>
    <n v="2.164035617685498"/>
    <n v="0"/>
    <n v="33"/>
    <n v="66"/>
    <x v="3"/>
    <x v="6"/>
  </r>
  <r>
    <n v="120369"/>
    <d v="2023-06-06T00:00:00"/>
    <d v="1899-12-30T15:39:48"/>
    <n v="1"/>
    <n v="3"/>
    <x v="22"/>
    <n v="73"/>
    <x v="1"/>
    <x v="15"/>
    <s v="Almond Croissant"/>
    <n v="1.7482987026958761"/>
    <n v="0"/>
    <n v="56.25"/>
    <n v="56.25"/>
    <x v="0"/>
    <x v="3"/>
  </r>
  <r>
    <n v="56422"/>
    <d v="2023-04-02T00:00:00"/>
    <d v="1899-12-30T16:50:14"/>
    <n v="1"/>
    <n v="8"/>
    <x v="30"/>
    <n v="25"/>
    <x v="0"/>
    <x v="4"/>
    <s v="Brazilian Sm"/>
    <n v="0.9774202508259382"/>
    <n v="0"/>
    <n v="33"/>
    <n v="33"/>
    <x v="3"/>
    <x v="2"/>
  </r>
  <r>
    <n v="90246"/>
    <d v="2023-05-10T00:00:00"/>
    <d v="1899-12-30T08:07:45"/>
    <n v="1"/>
    <n v="8"/>
    <x v="8"/>
    <n v="65"/>
    <x v="5"/>
    <x v="12"/>
    <s v="Sugar Free Vanilla syrup"/>
    <n v="0.37167832251572053"/>
    <n v="0.05"/>
    <n v="12"/>
    <n v="11.399999999999999"/>
    <x v="1"/>
    <x v="5"/>
  </r>
  <r>
    <n v="52716"/>
    <d v="2023-03-28T00:00:00"/>
    <d v="1899-12-30T10:48:09"/>
    <n v="2"/>
    <n v="3"/>
    <x v="13"/>
    <n v="25"/>
    <x v="0"/>
    <x v="4"/>
    <s v="Brazilian Sm"/>
    <n v="2.1219417702937911"/>
    <n v="0.1"/>
    <n v="33"/>
    <n v="59.4"/>
    <x v="4"/>
    <x v="6"/>
  </r>
  <r>
    <n v="36487"/>
    <d v="2023-03-05T00:00:00"/>
    <d v="1899-12-30T09:24:46"/>
    <n v="1"/>
    <n v="8"/>
    <x v="4"/>
    <n v="75"/>
    <x v="1"/>
    <x v="15"/>
    <s v="Croissant"/>
    <n v="1.66555489022958"/>
    <n v="0"/>
    <n v="52.5"/>
    <n v="52.5"/>
    <x v="4"/>
    <x v="4"/>
  </r>
  <r>
    <n v="68217"/>
    <d v="2023-04-16T00:00:00"/>
    <d v="1899-12-30T10:46:31"/>
    <n v="1"/>
    <n v="8"/>
    <x v="31"/>
    <n v="69"/>
    <x v="1"/>
    <x v="17"/>
    <s v="Hazelnut Biscotti"/>
    <n v="1.325493800778728"/>
    <n v="0"/>
    <n v="48.75"/>
    <n v="48.75"/>
    <x v="3"/>
    <x v="6"/>
  </r>
  <r>
    <n v="40386"/>
    <d v="2023-03-10T00:00:00"/>
    <d v="1899-12-30T14:59:12"/>
    <n v="2"/>
    <n v="8"/>
    <x v="19"/>
    <n v="39"/>
    <x v="0"/>
    <x v="0"/>
    <s v="Latte Rg"/>
    <n v="3.899232678710153"/>
    <n v="0.05"/>
    <n v="63.75"/>
    <n v="121.125"/>
    <x v="4"/>
    <x v="0"/>
  </r>
  <r>
    <n v="148698"/>
    <d v="2023-06-30T00:00:00"/>
    <d v="1899-12-30T09:09:18"/>
    <n v="2"/>
    <n v="5"/>
    <x v="1"/>
    <n v="55"/>
    <x v="2"/>
    <x v="5"/>
    <s v="Morning Sunrise Chai Lg"/>
    <n v="3.4171682223230788"/>
    <n v="0.1"/>
    <n v="60"/>
    <n v="108"/>
    <x v="0"/>
    <x v="4"/>
  </r>
  <r>
    <n v="6636"/>
    <d v="2023-01-12T00:00:00"/>
    <d v="1899-12-30T18:43:49"/>
    <n v="2"/>
    <n v="8"/>
    <x v="29"/>
    <n v="51"/>
    <x v="2"/>
    <x v="8"/>
    <s v="Earl Grey Lg"/>
    <n v="2.3958992749741719"/>
    <n v="0.05"/>
    <n v="45"/>
    <n v="85.5"/>
    <x v="5"/>
    <x v="14"/>
  </r>
  <r>
    <n v="5521"/>
    <d v="2023-01-10T00:00:00"/>
    <d v="1899-12-30T17:46:04"/>
    <n v="2"/>
    <n v="8"/>
    <x v="14"/>
    <n v="43"/>
    <x v="2"/>
    <x v="7"/>
    <s v="Lemon Grass Lg"/>
    <n v="2.1715262056447622"/>
    <n v="0.1"/>
    <n v="45"/>
    <n v="81"/>
    <x v="5"/>
    <x v="1"/>
  </r>
  <r>
    <n v="92509"/>
    <d v="2023-05-12T00:00:00"/>
    <d v="1899-12-30T08:49:11"/>
    <n v="2"/>
    <n v="5"/>
    <x v="25"/>
    <n v="54"/>
    <x v="2"/>
    <x v="5"/>
    <s v="Morning Sunrise Chai Rg"/>
    <n v="2.4606878601589011"/>
    <n v="0"/>
    <n v="37.5"/>
    <n v="75"/>
    <x v="1"/>
    <x v="5"/>
  </r>
  <r>
    <n v="7850"/>
    <d v="2023-01-14T00:00:00"/>
    <d v="1899-12-30T20:06:50"/>
    <n v="1"/>
    <n v="8"/>
    <x v="4"/>
    <n v="21"/>
    <x v="8"/>
    <x v="21"/>
    <s v="Chili Mayan"/>
    <n v="4.533771876508494"/>
    <n v="0.05"/>
    <n v="199.95"/>
    <n v="189.95249999999999"/>
    <x v="5"/>
    <x v="13"/>
  </r>
  <r>
    <n v="130255"/>
    <d v="2023-06-14T00:00:00"/>
    <d v="1899-12-30T15:58:37"/>
    <n v="1"/>
    <n v="5"/>
    <x v="6"/>
    <n v="72"/>
    <x v="1"/>
    <x v="1"/>
    <s v="Ginger Scone"/>
    <n v="1.2168647468309099"/>
    <n v="0"/>
    <n v="48.75"/>
    <n v="48.75"/>
    <x v="0"/>
    <x v="3"/>
  </r>
  <r>
    <n v="20255"/>
    <d v="2023-02-06T00:00:00"/>
    <d v="1899-12-30T11:03:06"/>
    <n v="2"/>
    <n v="8"/>
    <x v="35"/>
    <n v="37"/>
    <x v="0"/>
    <x v="0"/>
    <s v="Espresso shot"/>
    <n v="2.9018891616613529"/>
    <n v="0"/>
    <n v="45"/>
    <n v="90"/>
    <x v="2"/>
    <x v="8"/>
  </r>
  <r>
    <n v="145426"/>
    <d v="2023-06-27T00:00:00"/>
    <d v="1899-12-30T09:53:55"/>
    <n v="1"/>
    <n v="8"/>
    <x v="21"/>
    <n v="84"/>
    <x v="5"/>
    <x v="13"/>
    <s v="Chocolate syrup"/>
    <n v="0.26022742014291572"/>
    <n v="0"/>
    <n v="12"/>
    <n v="12"/>
    <x v="0"/>
    <x v="4"/>
  </r>
  <r>
    <n v="7413"/>
    <d v="2023-01-14T00:00:00"/>
    <d v="1899-12-30T08:45:50"/>
    <n v="1"/>
    <n v="8"/>
    <x v="5"/>
    <n v="34"/>
    <x v="0"/>
    <x v="3"/>
    <s v="Jamaican Coffee River Sm"/>
    <n v="0.77377252373941174"/>
    <n v="0"/>
    <n v="36.75"/>
    <n v="36.75"/>
    <x v="5"/>
    <x v="5"/>
  </r>
  <r>
    <n v="84663"/>
    <d v="2023-05-05T00:00:00"/>
    <d v="1899-12-30T08:29:17"/>
    <n v="1"/>
    <n v="8"/>
    <x v="27"/>
    <n v="59"/>
    <x v="6"/>
    <x v="14"/>
    <s v="Dark chocolate Lg"/>
    <n v="2.195029836130622"/>
    <n v="0.1"/>
    <n v="67.5"/>
    <n v="60.75"/>
    <x v="1"/>
    <x v="5"/>
  </r>
  <r>
    <n v="37147"/>
    <d v="2023-03-06T00:00:00"/>
    <d v="1899-12-30T09:45:43"/>
    <n v="1"/>
    <n v="5"/>
    <x v="12"/>
    <n v="26"/>
    <x v="0"/>
    <x v="4"/>
    <s v="Brazilian Rg"/>
    <n v="1.3338734111116779"/>
    <n v="0.1"/>
    <n v="45"/>
    <n v="40.5"/>
    <x v="4"/>
    <x v="4"/>
  </r>
  <r>
    <n v="90088"/>
    <d v="2023-05-10T00:00:00"/>
    <d v="1899-12-30T07:04:25"/>
    <n v="2"/>
    <n v="8"/>
    <x v="7"/>
    <n v="35"/>
    <x v="0"/>
    <x v="3"/>
    <s v="Jamaican Coffee River Rg"/>
    <n v="2.1003104130566039"/>
    <n v="0"/>
    <n v="46.5"/>
    <n v="93"/>
    <x v="1"/>
    <x v="11"/>
  </r>
  <r>
    <n v="32008"/>
    <d v="2023-02-26T00:00:00"/>
    <d v="1899-12-30T07:32:15"/>
    <n v="1"/>
    <n v="5"/>
    <x v="30"/>
    <n v="49"/>
    <x v="2"/>
    <x v="8"/>
    <s v="English Breakfast Lg"/>
    <n v="1.051044185769805"/>
    <n v="0"/>
    <n v="45"/>
    <n v="45"/>
    <x v="2"/>
    <x v="11"/>
  </r>
  <r>
    <n v="115376"/>
    <d v="2023-06-02T00:00:00"/>
    <d v="1899-12-30T10:55:38"/>
    <n v="1"/>
    <n v="8"/>
    <x v="10"/>
    <n v="69"/>
    <x v="1"/>
    <x v="17"/>
    <s v="Hazelnut Biscotti"/>
    <n v="1.505061337418355"/>
    <n v="0"/>
    <n v="48.75"/>
    <n v="48.75"/>
    <x v="0"/>
    <x v="6"/>
  </r>
  <r>
    <n v="93081"/>
    <d v="2023-05-12T00:00:00"/>
    <d v="1899-12-30T16:01:49"/>
    <n v="1"/>
    <n v="8"/>
    <x v="17"/>
    <n v="53"/>
    <x v="2"/>
    <x v="5"/>
    <s v="Traditional Blend Chai Lg"/>
    <n v="1.3743904059979739"/>
    <n v="0"/>
    <n v="45"/>
    <n v="45"/>
    <x v="1"/>
    <x v="2"/>
  </r>
  <r>
    <n v="67160"/>
    <d v="2023-04-15T00:00:00"/>
    <d v="1899-12-30T10:01:45"/>
    <n v="2"/>
    <n v="5"/>
    <x v="17"/>
    <n v="40"/>
    <x v="0"/>
    <x v="0"/>
    <s v="Cappuccino"/>
    <n v="3.194291845812927"/>
    <n v="0.05"/>
    <n v="56.25"/>
    <n v="106.875"/>
    <x v="3"/>
    <x v="6"/>
  </r>
  <r>
    <n v="115546"/>
    <d v="2023-06-02T00:00:00"/>
    <d v="1899-12-30T12:38:51"/>
    <n v="1"/>
    <n v="3"/>
    <x v="34"/>
    <n v="23"/>
    <x v="0"/>
    <x v="9"/>
    <s v="Our Old Time Diner Blend Rg"/>
    <n v="1.00773850740449"/>
    <n v="0.1"/>
    <n v="37.5"/>
    <n v="33.75"/>
    <x v="0"/>
    <x v="10"/>
  </r>
  <r>
    <n v="75603"/>
    <d v="2023-04-25T00:00:00"/>
    <d v="1899-12-30T08:10:28"/>
    <n v="2"/>
    <n v="8"/>
    <x v="25"/>
    <n v="33"/>
    <x v="0"/>
    <x v="2"/>
    <s v="Ethiopia Lg"/>
    <n v="2.6344433198575872"/>
    <n v="0.15"/>
    <n v="52.5"/>
    <n v="89.25"/>
    <x v="3"/>
    <x v="5"/>
  </r>
  <r>
    <n v="33391"/>
    <d v="2023-02-28T00:00:00"/>
    <d v="1899-12-30T11:40:13"/>
    <n v="2"/>
    <n v="3"/>
    <x v="15"/>
    <n v="51"/>
    <x v="2"/>
    <x v="8"/>
    <s v="Earl Grey Lg"/>
    <n v="2.5573036325162728"/>
    <n v="0.05"/>
    <n v="45"/>
    <n v="85.5"/>
    <x v="2"/>
    <x v="8"/>
  </r>
  <r>
    <n v="145481"/>
    <d v="2023-06-27T00:00:00"/>
    <d v="1899-12-30T10:08:48"/>
    <n v="1"/>
    <n v="8"/>
    <x v="5"/>
    <n v="29"/>
    <x v="0"/>
    <x v="2"/>
    <s v="Columbian Medium Roast Rg"/>
    <n v="1.0187326419334259"/>
    <n v="0.1"/>
    <n v="37.5"/>
    <n v="33.75"/>
    <x v="0"/>
    <x v="6"/>
  </r>
  <r>
    <n v="1092"/>
    <d v="2023-01-02T00:00:00"/>
    <d v="1899-12-30T19:22:54"/>
    <n v="1"/>
    <n v="3"/>
    <x v="8"/>
    <n v="24"/>
    <x v="0"/>
    <x v="9"/>
    <s v="Our Old Time Diner Blend Lg"/>
    <n v="1.051517437119746"/>
    <n v="0"/>
    <n v="45"/>
    <n v="45"/>
    <x v="5"/>
    <x v="12"/>
  </r>
  <r>
    <n v="27682"/>
    <d v="2023-02-18T00:00:00"/>
    <d v="1899-12-30T15:55:13"/>
    <n v="1"/>
    <n v="5"/>
    <x v="25"/>
    <n v="58"/>
    <x v="6"/>
    <x v="14"/>
    <s v="Dark chocolate Rg"/>
    <n v="1.724321757976581"/>
    <n v="0"/>
    <n v="52.5"/>
    <n v="52.5"/>
    <x v="2"/>
    <x v="3"/>
  </r>
  <r>
    <n v="41526"/>
    <d v="2023-03-12T00:00:00"/>
    <d v="1899-12-30T09:56:42"/>
    <n v="1"/>
    <n v="5"/>
    <x v="29"/>
    <n v="25"/>
    <x v="0"/>
    <x v="4"/>
    <s v="Brazilian Sm"/>
    <n v="0.98892774448863108"/>
    <n v="0"/>
    <n v="33"/>
    <n v="33"/>
    <x v="4"/>
    <x v="4"/>
  </r>
  <r>
    <n v="85748"/>
    <d v="2023-05-06T00:00:00"/>
    <d v="1899-12-30T08:44:00"/>
    <n v="2"/>
    <n v="8"/>
    <x v="35"/>
    <n v="24"/>
    <x v="0"/>
    <x v="9"/>
    <s v="Our Old Time Diner Blend Lg"/>
    <n v="2.143980496938537"/>
    <n v="0"/>
    <n v="45"/>
    <n v="90"/>
    <x v="1"/>
    <x v="5"/>
  </r>
  <r>
    <n v="54075"/>
    <d v="2023-03-30T00:00:00"/>
    <d v="1899-12-30T10:24:56"/>
    <n v="1"/>
    <n v="5"/>
    <x v="1"/>
    <n v="78"/>
    <x v="1"/>
    <x v="1"/>
    <s v="Scottish Cream Scone "/>
    <n v="1.444313846081521"/>
    <n v="0.05"/>
    <n v="67.5"/>
    <n v="64.125"/>
    <x v="4"/>
    <x v="6"/>
  </r>
  <r>
    <n v="48958"/>
    <d v="2023-03-22T00:00:00"/>
    <d v="1899-12-30T17:58:23"/>
    <n v="1"/>
    <n v="8"/>
    <x v="34"/>
    <n v="27"/>
    <x v="0"/>
    <x v="4"/>
    <s v="Brazilian Lg"/>
    <n v="1.3918257905190341"/>
    <n v="0"/>
    <n v="52.5"/>
    <n v="52.5"/>
    <x v="4"/>
    <x v="1"/>
  </r>
  <r>
    <n v="32467"/>
    <d v="2023-02-26T00:00:00"/>
    <d v="1899-12-30T17:13:27"/>
    <n v="1"/>
    <n v="8"/>
    <x v="15"/>
    <n v="27"/>
    <x v="0"/>
    <x v="4"/>
    <s v="Brazilian Lg"/>
    <n v="1.3775205603142791"/>
    <n v="0"/>
    <n v="52.5"/>
    <n v="52.5"/>
    <x v="2"/>
    <x v="1"/>
  </r>
  <r>
    <n v="45646"/>
    <d v="2023-03-18T00:00:00"/>
    <d v="1899-12-30T07:53:50"/>
    <n v="2"/>
    <n v="5"/>
    <x v="18"/>
    <n v="46"/>
    <x v="2"/>
    <x v="6"/>
    <s v="Serenity Green Tea Rg"/>
    <n v="2.3928279886602239"/>
    <n v="0"/>
    <n v="37.5"/>
    <n v="75"/>
    <x v="4"/>
    <x v="11"/>
  </r>
  <r>
    <n v="21168"/>
    <d v="2023-02-07T00:00:00"/>
    <d v="1899-12-30T18:19:37"/>
    <n v="1"/>
    <n v="8"/>
    <x v="18"/>
    <n v="23"/>
    <x v="0"/>
    <x v="9"/>
    <s v="Our Old Time Diner Blend Rg"/>
    <n v="1.0262938165882729"/>
    <n v="0.15"/>
    <n v="37.5"/>
    <n v="31.875"/>
    <x v="2"/>
    <x v="14"/>
  </r>
  <r>
    <n v="63835"/>
    <d v="2023-04-11T00:00:00"/>
    <d v="1899-12-30T11:01:27"/>
    <n v="1"/>
    <n v="8"/>
    <x v="19"/>
    <n v="47"/>
    <x v="2"/>
    <x v="6"/>
    <s v="Serenity Green Tea Lg"/>
    <n v="1.180429640126986"/>
    <n v="0"/>
    <n v="45"/>
    <n v="45"/>
    <x v="3"/>
    <x v="8"/>
  </r>
  <r>
    <n v="71752"/>
    <d v="2023-04-20T00:00:00"/>
    <d v="1899-12-30T10:52:25"/>
    <n v="1"/>
    <n v="5"/>
    <x v="28"/>
    <n v="53"/>
    <x v="2"/>
    <x v="5"/>
    <s v="Traditional Blend Chai Lg"/>
    <n v="1.354517697819162"/>
    <n v="0.05"/>
    <n v="45"/>
    <n v="42.75"/>
    <x v="3"/>
    <x v="6"/>
  </r>
  <r>
    <n v="138325"/>
    <d v="2023-06-21T00:00:00"/>
    <d v="1899-12-30T09:29:40"/>
    <n v="2"/>
    <n v="8"/>
    <x v="1"/>
    <n v="46"/>
    <x v="2"/>
    <x v="6"/>
    <s v="Serenity Green Tea Rg"/>
    <n v="2.2307567690506191"/>
    <n v="0.05"/>
    <n v="37.5"/>
    <n v="71.25"/>
    <x v="0"/>
    <x v="4"/>
  </r>
  <r>
    <n v="111322"/>
    <d v="2023-05-29T00:00:00"/>
    <d v="1899-12-30T10:15:46"/>
    <n v="1"/>
    <n v="3"/>
    <x v="27"/>
    <n v="73"/>
    <x v="1"/>
    <x v="15"/>
    <s v="Almond Croissant"/>
    <n v="1.592036877671533"/>
    <n v="0"/>
    <n v="56.25"/>
    <n v="56.25"/>
    <x v="1"/>
    <x v="6"/>
  </r>
  <r>
    <n v="45644"/>
    <d v="2023-03-18T00:00:00"/>
    <d v="1899-12-30T07:52:22"/>
    <n v="2"/>
    <n v="5"/>
    <x v="13"/>
    <n v="53"/>
    <x v="2"/>
    <x v="5"/>
    <s v="Traditional Blend Chai Lg"/>
    <n v="2.9759145626667292"/>
    <n v="0"/>
    <n v="45"/>
    <n v="90"/>
    <x v="4"/>
    <x v="11"/>
  </r>
  <r>
    <n v="30867"/>
    <d v="2023-02-24T00:00:00"/>
    <d v="1899-12-30T07:50:06"/>
    <n v="1"/>
    <n v="8"/>
    <x v="3"/>
    <n v="77"/>
    <x v="1"/>
    <x v="1"/>
    <s v="Oatmeal Scone"/>
    <n v="1.3067525006500931"/>
    <n v="0.1"/>
    <n v="45"/>
    <n v="40.5"/>
    <x v="2"/>
    <x v="11"/>
  </r>
  <r>
    <n v="93312"/>
    <d v="2023-05-13T00:00:00"/>
    <d v="1899-12-30T07:26:54"/>
    <n v="1"/>
    <n v="5"/>
    <x v="25"/>
    <n v="73"/>
    <x v="1"/>
    <x v="15"/>
    <s v="Almond Croissant"/>
    <n v="1.716413994752592"/>
    <n v="0"/>
    <n v="56.25"/>
    <n v="56.25"/>
    <x v="1"/>
    <x v="11"/>
  </r>
  <r>
    <n v="83147"/>
    <d v="2023-05-03T00:00:00"/>
    <d v="1899-12-30T15:33:20"/>
    <n v="1"/>
    <n v="8"/>
    <x v="28"/>
    <n v="54"/>
    <x v="2"/>
    <x v="5"/>
    <s v="Morning Sunrise Chai Rg"/>
    <n v="1.086251323911043"/>
    <n v="0.1"/>
    <n v="37.5"/>
    <n v="33.75"/>
    <x v="1"/>
    <x v="3"/>
  </r>
  <r>
    <n v="133679"/>
    <d v="2023-06-17T00:00:00"/>
    <d v="1899-12-30T10:43:36"/>
    <n v="1"/>
    <n v="5"/>
    <x v="23"/>
    <n v="61"/>
    <x v="6"/>
    <x v="14"/>
    <s v="Sustainably Grown Organic Lg"/>
    <n v="2.2612259747717109"/>
    <n v="0"/>
    <n v="71.25"/>
    <n v="71.25"/>
    <x v="0"/>
    <x v="6"/>
  </r>
  <r>
    <n v="43848"/>
    <d v="2023-03-15T00:00:00"/>
    <d v="1899-12-30T13:11:42"/>
    <n v="1"/>
    <n v="8"/>
    <x v="9"/>
    <n v="37"/>
    <x v="0"/>
    <x v="0"/>
    <s v="Espresso shot"/>
    <n v="0.96568363155606329"/>
    <n v="0"/>
    <n v="45"/>
    <n v="45"/>
    <x v="4"/>
    <x v="7"/>
  </r>
  <r>
    <n v="49873"/>
    <d v="2023-03-24T00:00:00"/>
    <d v="1899-12-30T08:38:45"/>
    <n v="2"/>
    <n v="3"/>
    <x v="15"/>
    <n v="54"/>
    <x v="2"/>
    <x v="5"/>
    <s v="Morning Sunrise Chai Rg"/>
    <n v="1.9064075464459509"/>
    <n v="0.1"/>
    <n v="37.5"/>
    <n v="67.5"/>
    <x v="4"/>
    <x v="5"/>
  </r>
  <r>
    <n v="35430"/>
    <d v="2023-03-03T00:00:00"/>
    <d v="1899-12-30T14:47:09"/>
    <n v="2"/>
    <n v="3"/>
    <x v="18"/>
    <n v="26"/>
    <x v="0"/>
    <x v="4"/>
    <s v="Brazilian Rg"/>
    <n v="2.185077217026612"/>
    <n v="0.1"/>
    <n v="45"/>
    <n v="81"/>
    <x v="4"/>
    <x v="0"/>
  </r>
  <r>
    <n v="10178"/>
    <d v="2023-01-18T00:00:00"/>
    <d v="1899-12-30T15:52:17"/>
    <n v="2"/>
    <n v="8"/>
    <x v="8"/>
    <n v="28"/>
    <x v="0"/>
    <x v="2"/>
    <s v="Columbian Medium Roast Sm"/>
    <n v="1.3686630091141301"/>
    <n v="0.15"/>
    <n v="30"/>
    <n v="51"/>
    <x v="5"/>
    <x v="3"/>
  </r>
  <r>
    <n v="105164"/>
    <d v="2023-05-23T00:00:00"/>
    <d v="1899-12-30T11:02:44"/>
    <n v="2"/>
    <n v="3"/>
    <x v="20"/>
    <n v="49"/>
    <x v="2"/>
    <x v="8"/>
    <s v="English Breakfast Lg"/>
    <n v="2.4018693612851312"/>
    <n v="0.05"/>
    <n v="45"/>
    <n v="85.5"/>
    <x v="1"/>
    <x v="8"/>
  </r>
  <r>
    <n v="32506"/>
    <d v="2023-02-26T00:00:00"/>
    <d v="1899-12-30T18:15:06"/>
    <n v="1"/>
    <n v="3"/>
    <x v="28"/>
    <n v="56"/>
    <x v="2"/>
    <x v="5"/>
    <s v="Spicy Eye Opener Chai Rg"/>
    <n v="1.2306706530754139"/>
    <n v="0.1"/>
    <n v="38.25"/>
    <n v="34.425000000000004"/>
    <x v="2"/>
    <x v="14"/>
  </r>
  <r>
    <n v="38081"/>
    <d v="2023-03-07T00:00:00"/>
    <d v="1899-12-30T11:27:20"/>
    <n v="1"/>
    <n v="3"/>
    <x v="29"/>
    <n v="75"/>
    <x v="1"/>
    <x v="15"/>
    <s v="Croissant"/>
    <n v="1.3740254207270159"/>
    <n v="0.1"/>
    <n v="52.5"/>
    <n v="47.25"/>
    <x v="4"/>
    <x v="8"/>
  </r>
  <r>
    <n v="84911"/>
    <d v="2023-05-05T00:00:00"/>
    <d v="1899-12-30T11:51:47"/>
    <n v="1"/>
    <n v="5"/>
    <x v="32"/>
    <n v="45"/>
    <x v="2"/>
    <x v="7"/>
    <s v="Peppermint Lg"/>
    <n v="1.1478953291874729"/>
    <n v="0.1"/>
    <n v="45"/>
    <n v="40.5"/>
    <x v="1"/>
    <x v="8"/>
  </r>
  <r>
    <n v="131810"/>
    <d v="2023-06-16T00:00:00"/>
    <d v="1899-12-30T07:22:44"/>
    <n v="2"/>
    <n v="3"/>
    <x v="15"/>
    <n v="38"/>
    <x v="0"/>
    <x v="0"/>
    <s v="Latte"/>
    <n v="2.631840788723506"/>
    <n v="0"/>
    <n v="56.25"/>
    <n v="112.5"/>
    <x v="0"/>
    <x v="11"/>
  </r>
  <r>
    <n v="99053"/>
    <d v="2023-05-18T00:00:00"/>
    <d v="1899-12-30T07:43:39"/>
    <n v="1"/>
    <n v="5"/>
    <x v="9"/>
    <n v="42"/>
    <x v="2"/>
    <x v="7"/>
    <s v="Lemon Grass Rg"/>
    <n v="1.03417022688516"/>
    <n v="0"/>
    <n v="37.5"/>
    <n v="37.5"/>
    <x v="1"/>
    <x v="11"/>
  </r>
  <r>
    <n v="55093"/>
    <d v="2023-04-01T00:00:00"/>
    <d v="1899-12-30T09:22:46"/>
    <n v="1"/>
    <n v="5"/>
    <x v="28"/>
    <n v="34"/>
    <x v="0"/>
    <x v="3"/>
    <s v="Jamaican Coffee River Sm"/>
    <n v="1.162485651630174"/>
    <n v="0.1"/>
    <n v="36.75"/>
    <n v="33.075000000000003"/>
    <x v="3"/>
    <x v="4"/>
  </r>
  <r>
    <n v="20157"/>
    <d v="2023-02-05T00:00:00"/>
    <d v="1899-12-30T19:45:58"/>
    <n v="1"/>
    <n v="3"/>
    <x v="19"/>
    <n v="41"/>
    <x v="0"/>
    <x v="0"/>
    <s v="Cappuccino Lg"/>
    <n v="1.883790480071085"/>
    <n v="0"/>
    <n v="63.75"/>
    <n v="63.75"/>
    <x v="2"/>
    <x v="12"/>
  </r>
  <r>
    <n v="17198"/>
    <d v="2023-01-31T00:00:00"/>
    <d v="1899-12-30T12:25:39"/>
    <n v="2"/>
    <n v="8"/>
    <x v="19"/>
    <n v="65"/>
    <x v="5"/>
    <x v="12"/>
    <s v="Sugar Free Vanilla syrup"/>
    <n v="0.6838136651524368"/>
    <n v="0"/>
    <n v="12"/>
    <n v="24"/>
    <x v="5"/>
    <x v="10"/>
  </r>
  <r>
    <n v="29562"/>
    <d v="2023-02-21T00:00:00"/>
    <d v="1899-12-30T16:43:52"/>
    <n v="2"/>
    <n v="3"/>
    <x v="14"/>
    <n v="55"/>
    <x v="2"/>
    <x v="5"/>
    <s v="Morning Sunrise Chai Lg"/>
    <n v="2.9665324138694378"/>
    <n v="0"/>
    <n v="60"/>
    <n v="120"/>
    <x v="2"/>
    <x v="2"/>
  </r>
  <r>
    <n v="96185"/>
    <d v="2023-05-15T00:00:00"/>
    <d v="1899-12-30T10:59:19"/>
    <n v="1"/>
    <n v="5"/>
    <x v="2"/>
    <n v="20"/>
    <x v="8"/>
    <x v="27"/>
    <s v="Sustainably Grown Organic"/>
    <n v="2.9324169769032542"/>
    <n v="0"/>
    <n v="114"/>
    <n v="114"/>
    <x v="1"/>
    <x v="6"/>
  </r>
  <r>
    <n v="83520"/>
    <d v="2023-05-03T00:00:00"/>
    <d v="1899-12-30T19:16:11"/>
    <n v="2"/>
    <n v="8"/>
    <x v="31"/>
    <n v="59"/>
    <x v="6"/>
    <x v="14"/>
    <s v="Dark chocolate Lg"/>
    <n v="3.8590258933838761"/>
    <n v="0"/>
    <n v="67.5"/>
    <n v="135"/>
    <x v="1"/>
    <x v="12"/>
  </r>
  <r>
    <n v="42731"/>
    <d v="2023-03-14T00:00:00"/>
    <d v="1899-12-30T08:26:16"/>
    <n v="2"/>
    <n v="5"/>
    <x v="34"/>
    <n v="24"/>
    <x v="0"/>
    <x v="9"/>
    <s v="Our Old Time Diner Blend Lg"/>
    <n v="1.8161817014484249"/>
    <n v="0"/>
    <n v="45"/>
    <n v="90"/>
    <x v="4"/>
    <x v="5"/>
  </r>
  <r>
    <n v="114765"/>
    <d v="2023-06-01T00:00:00"/>
    <d v="1899-12-30T15:51:44"/>
    <n v="2"/>
    <n v="3"/>
    <x v="1"/>
    <n v="53"/>
    <x v="2"/>
    <x v="5"/>
    <s v="Traditional Blend Chai Lg"/>
    <n v="2.2730702167717358"/>
    <n v="0.1"/>
    <n v="45"/>
    <n v="81"/>
    <x v="0"/>
    <x v="3"/>
  </r>
  <r>
    <n v="42673"/>
    <d v="2023-03-14T00:00:00"/>
    <d v="1899-12-30T08:02:52"/>
    <n v="2"/>
    <n v="8"/>
    <x v="18"/>
    <n v="25"/>
    <x v="0"/>
    <x v="4"/>
    <s v="Brazilian Sm"/>
    <n v="1.9912404232723251"/>
    <n v="0"/>
    <n v="33"/>
    <n v="66"/>
    <x v="4"/>
    <x v="5"/>
  </r>
  <r>
    <n v="37023"/>
    <d v="2023-03-05T00:00:00"/>
    <d v="1899-12-30T19:07:21"/>
    <n v="1"/>
    <n v="3"/>
    <x v="34"/>
    <n v="61"/>
    <x v="6"/>
    <x v="14"/>
    <s v="Sustainably Grown Organic Lg"/>
    <n v="2.2783066510106171"/>
    <n v="0"/>
    <n v="71.25"/>
    <n v="71.25"/>
    <x v="4"/>
    <x v="12"/>
  </r>
  <r>
    <n v="94212"/>
    <d v="2023-05-13T00:00:00"/>
    <d v="1899-12-30T16:01:39"/>
    <n v="1"/>
    <n v="5"/>
    <x v="16"/>
    <n v="57"/>
    <x v="2"/>
    <x v="5"/>
    <s v="Spicy Eye Opener Chai Lg"/>
    <n v="1.455227333705714"/>
    <n v="0"/>
    <n v="46.5"/>
    <n v="46.5"/>
    <x v="1"/>
    <x v="2"/>
  </r>
  <r>
    <n v="109262"/>
    <d v="2023-05-27T00:00:00"/>
    <d v="1899-12-30T09:32:51"/>
    <n v="2"/>
    <n v="8"/>
    <x v="34"/>
    <n v="63"/>
    <x v="5"/>
    <x v="13"/>
    <s v="Carmel syrup"/>
    <n v="0.72129352691695736"/>
    <n v="0"/>
    <n v="12"/>
    <n v="24"/>
    <x v="1"/>
    <x v="4"/>
  </r>
  <r>
    <n v="33448"/>
    <d v="2023-02-28T00:00:00"/>
    <d v="1899-12-30T13:12:40"/>
    <n v="2"/>
    <n v="3"/>
    <x v="18"/>
    <n v="53"/>
    <x v="2"/>
    <x v="5"/>
    <s v="Traditional Blend Chai Lg"/>
    <n v="2.8071823520885331"/>
    <n v="0"/>
    <n v="45"/>
    <n v="90"/>
    <x v="2"/>
    <x v="7"/>
  </r>
  <r>
    <n v="39507"/>
    <d v="2023-03-09T00:00:00"/>
    <d v="1899-12-30T10:54:00"/>
    <n v="2"/>
    <n v="5"/>
    <x v="11"/>
    <n v="41"/>
    <x v="0"/>
    <x v="0"/>
    <s v="Cappuccino Lg"/>
    <n v="3.93283605911278"/>
    <n v="0.05"/>
    <n v="63.75"/>
    <n v="121.125"/>
    <x v="4"/>
    <x v="6"/>
  </r>
  <r>
    <n v="71216"/>
    <d v="2023-04-19T00:00:00"/>
    <d v="1899-12-30T18:54:22"/>
    <n v="1"/>
    <n v="3"/>
    <x v="2"/>
    <n v="73"/>
    <x v="1"/>
    <x v="15"/>
    <s v="Almond Croissant"/>
    <n v="1.6611786234796151"/>
    <n v="0"/>
    <n v="56.25"/>
    <n v="56.25"/>
    <x v="3"/>
    <x v="14"/>
  </r>
  <r>
    <n v="46010"/>
    <d v="2023-03-18T00:00:00"/>
    <d v="1899-12-30T12:30:51"/>
    <n v="2"/>
    <n v="3"/>
    <x v="12"/>
    <n v="39"/>
    <x v="0"/>
    <x v="0"/>
    <s v="Latte Rg"/>
    <n v="3.9552648879989172"/>
    <n v="0.1"/>
    <n v="63.75"/>
    <n v="114.75"/>
    <x v="4"/>
    <x v="10"/>
  </r>
  <r>
    <n v="41968"/>
    <d v="2023-03-13T00:00:00"/>
    <d v="1899-12-30T07:44:41"/>
    <n v="1"/>
    <n v="3"/>
    <x v="21"/>
    <n v="76"/>
    <x v="1"/>
    <x v="17"/>
    <s v="Chocolate Chip Biscotti"/>
    <n v="1.1222642027615031"/>
    <n v="0"/>
    <n v="52.5"/>
    <n v="52.5"/>
    <x v="4"/>
    <x v="11"/>
  </r>
  <r>
    <n v="143113"/>
    <d v="2023-06-25T00:00:00"/>
    <d v="1899-12-30T10:11:29"/>
    <n v="1"/>
    <n v="3"/>
    <x v="1"/>
    <n v="34"/>
    <x v="0"/>
    <x v="3"/>
    <s v="Jamaican Coffee River Sm"/>
    <n v="1.185685464625795"/>
    <n v="0"/>
    <n v="36.75"/>
    <n v="36.75"/>
    <x v="0"/>
    <x v="6"/>
  </r>
  <r>
    <n v="55753"/>
    <d v="2023-04-01T00:00:00"/>
    <d v="1899-12-30T18:31:25"/>
    <n v="2"/>
    <n v="3"/>
    <x v="35"/>
    <n v="41"/>
    <x v="0"/>
    <x v="0"/>
    <s v="Cappuccino Lg"/>
    <n v="3.3583306377305679"/>
    <n v="0"/>
    <n v="63.75"/>
    <n v="127.5"/>
    <x v="3"/>
    <x v="14"/>
  </r>
  <r>
    <n v="93938"/>
    <d v="2023-05-13T00:00:00"/>
    <d v="1899-12-30T10:56:44"/>
    <n v="1"/>
    <n v="5"/>
    <x v="20"/>
    <n v="78"/>
    <x v="1"/>
    <x v="1"/>
    <s v="Scottish Cream Scone "/>
    <n v="1.8806428557093049"/>
    <n v="0"/>
    <n v="67.5"/>
    <n v="67.5"/>
    <x v="1"/>
    <x v="6"/>
  </r>
  <r>
    <n v="97262"/>
    <d v="2023-05-16T00:00:00"/>
    <d v="1899-12-30T10:26:32"/>
    <n v="1"/>
    <n v="5"/>
    <x v="26"/>
    <n v="63"/>
    <x v="5"/>
    <x v="13"/>
    <s v="Carmel syrup"/>
    <n v="0.242819421294623"/>
    <n v="0.05"/>
    <n v="12"/>
    <n v="11.399999999999999"/>
    <x v="1"/>
    <x v="6"/>
  </r>
  <r>
    <n v="146372"/>
    <d v="2023-06-28T00:00:00"/>
    <d v="1899-12-30T08:23:32"/>
    <n v="1"/>
    <n v="5"/>
    <x v="31"/>
    <n v="35"/>
    <x v="0"/>
    <x v="3"/>
    <s v="Jamaican Coffee River Rg"/>
    <n v="1.480535880655808"/>
    <n v="0.1"/>
    <n v="46.5"/>
    <n v="41.85"/>
    <x v="0"/>
    <x v="5"/>
  </r>
  <r>
    <n v="122443"/>
    <d v="2023-06-08T00:00:00"/>
    <d v="1899-12-30T10:43:09"/>
    <n v="1"/>
    <n v="5"/>
    <x v="23"/>
    <n v="70"/>
    <x v="1"/>
    <x v="1"/>
    <s v="Cranberry Scone"/>
    <n v="1.3663938606202679"/>
    <n v="0.05"/>
    <n v="48.75"/>
    <n v="46.3125"/>
    <x v="0"/>
    <x v="6"/>
  </r>
  <r>
    <n v="16551"/>
    <d v="2023-01-30T00:00:00"/>
    <d v="1899-12-30T09:33:01"/>
    <n v="2"/>
    <n v="8"/>
    <x v="26"/>
    <n v="51"/>
    <x v="2"/>
    <x v="8"/>
    <s v="Earl Grey Lg"/>
    <n v="1.836635480069557"/>
    <n v="0"/>
    <n v="45"/>
    <n v="90"/>
    <x v="5"/>
    <x v="4"/>
  </r>
  <r>
    <n v="118976"/>
    <d v="2023-06-05T00:00:00"/>
    <d v="1899-12-30T12:29:54"/>
    <n v="1"/>
    <n v="3"/>
    <x v="1"/>
    <n v="54"/>
    <x v="2"/>
    <x v="5"/>
    <s v="Morning Sunrise Chai Rg"/>
    <n v="0.81724643705300992"/>
    <n v="0"/>
    <n v="37.5"/>
    <n v="37.5"/>
    <x v="0"/>
    <x v="10"/>
  </r>
  <r>
    <n v="104880"/>
    <d v="2023-05-23T00:00:00"/>
    <d v="1899-12-30T08:40:19"/>
    <n v="1"/>
    <n v="8"/>
    <x v="10"/>
    <n v="23"/>
    <x v="0"/>
    <x v="9"/>
    <s v="Our Old Time Diner Blend Rg"/>
    <n v="0.8414639645253601"/>
    <n v="0"/>
    <n v="37.5"/>
    <n v="37.5"/>
    <x v="1"/>
    <x v="5"/>
  </r>
  <r>
    <n v="5631"/>
    <d v="2023-01-11T00:00:00"/>
    <d v="1899-12-30T07:28:21"/>
    <n v="1"/>
    <n v="8"/>
    <x v="34"/>
    <n v="78"/>
    <x v="1"/>
    <x v="1"/>
    <s v="Scottish Cream Scone "/>
    <n v="2.017887455659555"/>
    <n v="0.15"/>
    <n v="67.5"/>
    <n v="57.375"/>
    <x v="5"/>
    <x v="11"/>
  </r>
  <r>
    <n v="66909"/>
    <d v="2023-04-15T00:00:00"/>
    <d v="1899-12-30T07:53:46"/>
    <n v="2"/>
    <n v="5"/>
    <x v="34"/>
    <n v="65"/>
    <x v="5"/>
    <x v="12"/>
    <s v="Sugar Free Vanilla syrup"/>
    <n v="0.74531597203517908"/>
    <n v="0"/>
    <n v="12"/>
    <n v="24"/>
    <x v="3"/>
    <x v="11"/>
  </r>
  <r>
    <n v="28201"/>
    <d v="2023-02-19T00:00:00"/>
    <d v="1899-12-30T11:20:50"/>
    <n v="1"/>
    <n v="3"/>
    <x v="33"/>
    <n v="75"/>
    <x v="1"/>
    <x v="15"/>
    <s v="Croissant"/>
    <n v="1.281949746052899"/>
    <n v="0.05"/>
    <n v="52.5"/>
    <n v="49.875"/>
    <x v="2"/>
    <x v="8"/>
  </r>
  <r>
    <n v="35034"/>
    <d v="2023-03-02T00:00:00"/>
    <d v="1899-12-30T19:23:47"/>
    <n v="2"/>
    <n v="3"/>
    <x v="12"/>
    <n v="55"/>
    <x v="2"/>
    <x v="5"/>
    <s v="Morning Sunrise Chai Lg"/>
    <n v="2.5129984173958628"/>
    <n v="0"/>
    <n v="60"/>
    <n v="120"/>
    <x v="4"/>
    <x v="12"/>
  </r>
  <r>
    <n v="19589"/>
    <d v="2023-02-04T00:00:00"/>
    <d v="1899-12-30T18:44:19"/>
    <n v="1"/>
    <n v="3"/>
    <x v="25"/>
    <n v="73"/>
    <x v="1"/>
    <x v="15"/>
    <s v="Almond Croissant"/>
    <n v="1.4574278302395529"/>
    <n v="0"/>
    <n v="56.25"/>
    <n v="56.25"/>
    <x v="2"/>
    <x v="14"/>
  </r>
  <r>
    <n v="822"/>
    <d v="2023-01-02T00:00:00"/>
    <d v="1899-12-30T14:05:27"/>
    <n v="1"/>
    <n v="5"/>
    <x v="6"/>
    <n v="75"/>
    <x v="1"/>
    <x v="15"/>
    <s v="Croissant"/>
    <n v="1.34987111737107"/>
    <n v="0"/>
    <n v="52.5"/>
    <n v="52.5"/>
    <x v="5"/>
    <x v="0"/>
  </r>
  <r>
    <n v="45086"/>
    <d v="2023-03-17T00:00:00"/>
    <d v="1899-12-30T09:34:31"/>
    <n v="1"/>
    <n v="5"/>
    <x v="21"/>
    <n v="72"/>
    <x v="1"/>
    <x v="1"/>
    <s v="Ginger Scone"/>
    <n v="1.4430135891208149"/>
    <n v="0"/>
    <n v="48.75"/>
    <n v="48.75"/>
    <x v="4"/>
    <x v="4"/>
  </r>
  <r>
    <n v="38232"/>
    <d v="2023-03-07T00:00:00"/>
    <d v="1899-12-30T17:02:45"/>
    <n v="1"/>
    <n v="3"/>
    <x v="32"/>
    <n v="52"/>
    <x v="2"/>
    <x v="5"/>
    <s v="Traditional Blend Chai Rg"/>
    <n v="0.86525353340403166"/>
    <n v="0.05"/>
    <n v="37.5"/>
    <n v="35.625"/>
    <x v="4"/>
    <x v="1"/>
  </r>
  <r>
    <n v="42226"/>
    <d v="2023-03-13T00:00:00"/>
    <d v="1899-12-30T10:09:16"/>
    <n v="1"/>
    <n v="3"/>
    <x v="2"/>
    <n v="27"/>
    <x v="0"/>
    <x v="4"/>
    <s v="Brazilian Lg"/>
    <n v="1.6190693760097341"/>
    <n v="0"/>
    <n v="52.5"/>
    <n v="52.5"/>
    <x v="4"/>
    <x v="6"/>
  </r>
  <r>
    <n v="12017"/>
    <d v="2023-01-21T00:00:00"/>
    <d v="1899-12-30T18:25:37"/>
    <n v="1"/>
    <n v="8"/>
    <x v="17"/>
    <n v="28"/>
    <x v="0"/>
    <x v="2"/>
    <s v="Columbian Medium Roast Sm"/>
    <n v="0.87052830543830262"/>
    <n v="0.05"/>
    <n v="30"/>
    <n v="28.5"/>
    <x v="5"/>
    <x v="14"/>
  </r>
  <r>
    <n v="18879"/>
    <d v="2023-02-03T00:00:00"/>
    <d v="1899-12-30T16:27:37"/>
    <n v="1"/>
    <n v="5"/>
    <x v="17"/>
    <n v="73"/>
    <x v="1"/>
    <x v="15"/>
    <s v="Almond Croissant"/>
    <n v="1.555922671037687"/>
    <n v="0"/>
    <n v="56.25"/>
    <n v="56.25"/>
    <x v="2"/>
    <x v="2"/>
  </r>
  <r>
    <n v="76381"/>
    <d v="2023-04-26T00:00:00"/>
    <d v="1899-12-30T07:13:52"/>
    <n v="2"/>
    <n v="3"/>
    <x v="19"/>
    <n v="53"/>
    <x v="2"/>
    <x v="5"/>
    <s v="Traditional Blend Chai Lg"/>
    <n v="2.3908675455786539"/>
    <n v="0.15"/>
    <n v="45"/>
    <n v="76.5"/>
    <x v="3"/>
    <x v="11"/>
  </r>
  <r>
    <n v="113583"/>
    <d v="2023-05-31T00:00:00"/>
    <d v="1899-12-30T10:43:51"/>
    <n v="1"/>
    <n v="3"/>
    <x v="3"/>
    <n v="54"/>
    <x v="2"/>
    <x v="5"/>
    <s v="Morning Sunrise Chai Rg"/>
    <n v="1.12879513379246"/>
    <n v="0"/>
    <n v="37.5"/>
    <n v="37.5"/>
    <x v="1"/>
    <x v="6"/>
  </r>
  <r>
    <n v="28816"/>
    <d v="2023-02-20T00:00:00"/>
    <d v="1899-12-30T10:36:00"/>
    <n v="1"/>
    <n v="3"/>
    <x v="33"/>
    <n v="45"/>
    <x v="2"/>
    <x v="7"/>
    <s v="Peppermint Lg"/>
    <n v="1.4310979051564781"/>
    <n v="0.1"/>
    <n v="45"/>
    <n v="40.5"/>
    <x v="2"/>
    <x v="6"/>
  </r>
  <r>
    <n v="7244"/>
    <d v="2023-01-13T00:00:00"/>
    <d v="1899-12-30T18:34:55"/>
    <n v="2"/>
    <n v="8"/>
    <x v="26"/>
    <n v="35"/>
    <x v="0"/>
    <x v="3"/>
    <s v="Jamaican Coffee River Rg"/>
    <n v="2.342831147372376"/>
    <n v="0.1"/>
    <n v="46.5"/>
    <n v="83.7"/>
    <x v="5"/>
    <x v="14"/>
  </r>
  <r>
    <n v="88722"/>
    <d v="2023-05-08T00:00:00"/>
    <d v="1899-12-30T16:58:52"/>
    <n v="2"/>
    <n v="8"/>
    <x v="28"/>
    <n v="45"/>
    <x v="2"/>
    <x v="7"/>
    <s v="Peppermint Lg"/>
    <n v="2.6536433361116929"/>
    <n v="0.15"/>
    <n v="45"/>
    <n v="76.5"/>
    <x v="1"/>
    <x v="2"/>
  </r>
  <r>
    <n v="74817"/>
    <d v="2023-04-24T00:00:00"/>
    <d v="1899-12-30T09:19:43"/>
    <n v="2"/>
    <n v="3"/>
    <x v="0"/>
    <n v="47"/>
    <x v="2"/>
    <x v="6"/>
    <s v="Serenity Green Tea Lg"/>
    <n v="2.3025141342928661"/>
    <n v="0"/>
    <n v="45"/>
    <n v="90"/>
    <x v="3"/>
    <x v="4"/>
  </r>
  <r>
    <n v="97007"/>
    <d v="2023-05-16T00:00:00"/>
    <d v="1899-12-30T08:57:25"/>
    <n v="2"/>
    <n v="8"/>
    <x v="17"/>
    <n v="25"/>
    <x v="0"/>
    <x v="4"/>
    <s v="Brazilian Sm"/>
    <n v="2.0641608105587022"/>
    <n v="0.05"/>
    <n v="33"/>
    <n v="62.699999999999996"/>
    <x v="1"/>
    <x v="5"/>
  </r>
  <r>
    <n v="16344"/>
    <d v="2023-01-29T00:00:00"/>
    <d v="1899-12-30T17:32:56"/>
    <n v="1"/>
    <n v="8"/>
    <x v="9"/>
    <n v="74"/>
    <x v="1"/>
    <x v="17"/>
    <s v="Ginger Biscotti"/>
    <n v="1.413201928701628"/>
    <n v="0"/>
    <n v="52.5"/>
    <n v="52.5"/>
    <x v="5"/>
    <x v="1"/>
  </r>
  <r>
    <n v="85848"/>
    <d v="2023-05-06T00:00:00"/>
    <d v="1899-12-30T10:53:42"/>
    <n v="1"/>
    <n v="5"/>
    <x v="10"/>
    <n v="72"/>
    <x v="1"/>
    <x v="1"/>
    <s v="Ginger Scone"/>
    <n v="1.2788168688414689"/>
    <n v="0"/>
    <n v="48.75"/>
    <n v="48.75"/>
    <x v="1"/>
    <x v="6"/>
  </r>
  <r>
    <n v="127650"/>
    <d v="2023-06-12T00:00:00"/>
    <d v="1899-12-30T14:03:04"/>
    <n v="1"/>
    <n v="5"/>
    <x v="22"/>
    <n v="59"/>
    <x v="6"/>
    <x v="14"/>
    <s v="Dark chocolate Lg"/>
    <n v="2.2033588168598159"/>
    <n v="0"/>
    <n v="67.5"/>
    <n v="67.5"/>
    <x v="0"/>
    <x v="0"/>
  </r>
  <r>
    <n v="30519"/>
    <d v="2023-02-23T00:00:00"/>
    <d v="1899-12-30T11:21:00"/>
    <n v="2"/>
    <n v="8"/>
    <x v="16"/>
    <n v="45"/>
    <x v="2"/>
    <x v="7"/>
    <s v="Peppermint Lg"/>
    <n v="2.596074866167295"/>
    <n v="0"/>
    <n v="45"/>
    <n v="90"/>
    <x v="2"/>
    <x v="8"/>
  </r>
  <r>
    <n v="114350"/>
    <d v="2023-06-01T00:00:00"/>
    <d v="1899-12-30T11:54:38"/>
    <n v="1"/>
    <n v="5"/>
    <x v="30"/>
    <n v="23"/>
    <x v="0"/>
    <x v="9"/>
    <s v="Our Old Time Diner Blend Rg"/>
    <n v="1.1827926615305131"/>
    <n v="0.15"/>
    <n v="37.5"/>
    <n v="31.875"/>
    <x v="0"/>
    <x v="8"/>
  </r>
  <r>
    <n v="56957"/>
    <d v="2023-04-03T00:00:00"/>
    <d v="1899-12-30T12:47:41"/>
    <n v="2"/>
    <n v="8"/>
    <x v="26"/>
    <n v="50"/>
    <x v="2"/>
    <x v="8"/>
    <s v="Earl Grey Rg"/>
    <n v="2.436625029527232"/>
    <n v="0"/>
    <n v="37.5"/>
    <n v="75"/>
    <x v="3"/>
    <x v="10"/>
  </r>
  <r>
    <n v="46611"/>
    <d v="2023-03-19T00:00:00"/>
    <d v="1899-12-30T10:28:57"/>
    <n v="1"/>
    <n v="8"/>
    <x v="32"/>
    <n v="5"/>
    <x v="3"/>
    <x v="23"/>
    <s v="Columbian Medium Roast"/>
    <n v="4.5301193028301654"/>
    <n v="0"/>
    <n v="225"/>
    <n v="225"/>
    <x v="4"/>
    <x v="6"/>
  </r>
  <r>
    <n v="109814"/>
    <d v="2023-05-27T00:00:00"/>
    <d v="1899-12-30T15:25:56"/>
    <n v="2"/>
    <n v="3"/>
    <x v="31"/>
    <n v="57"/>
    <x v="2"/>
    <x v="5"/>
    <s v="Spicy Eye Opener Chai Lg"/>
    <n v="2.700281232231343"/>
    <n v="0.05"/>
    <n v="46.5"/>
    <n v="88.35"/>
    <x v="1"/>
    <x v="3"/>
  </r>
  <r>
    <n v="105434"/>
    <d v="2023-05-23T00:00:00"/>
    <d v="1899-12-30T15:33:54"/>
    <n v="2"/>
    <n v="3"/>
    <x v="28"/>
    <n v="34"/>
    <x v="0"/>
    <x v="3"/>
    <s v="Jamaican Coffee River Sm"/>
    <n v="1.656323043062458"/>
    <n v="0"/>
    <n v="36.75"/>
    <n v="73.5"/>
    <x v="1"/>
    <x v="3"/>
  </r>
  <r>
    <n v="70981"/>
    <d v="2023-04-19T00:00:00"/>
    <d v="1899-12-30T12:28:20"/>
    <n v="2"/>
    <n v="3"/>
    <x v="22"/>
    <n v="35"/>
    <x v="0"/>
    <x v="3"/>
    <s v="Jamaican Coffee River Rg"/>
    <n v="2.7842455880929329"/>
    <n v="0.05"/>
    <n v="46.5"/>
    <n v="88.35"/>
    <x v="3"/>
    <x v="10"/>
  </r>
  <r>
    <n v="50504"/>
    <d v="2023-03-25T00:00:00"/>
    <d v="1899-12-30T07:34:56"/>
    <n v="1"/>
    <n v="3"/>
    <x v="17"/>
    <n v="58"/>
    <x v="6"/>
    <x v="14"/>
    <s v="Dark chocolate Rg"/>
    <n v="1.2729480944432501"/>
    <n v="0"/>
    <n v="52.5"/>
    <n v="52.5"/>
    <x v="4"/>
    <x v="11"/>
  </r>
  <r>
    <n v="24702"/>
    <d v="2023-02-13T00:00:00"/>
    <d v="1899-12-30T16:33:02"/>
    <n v="1"/>
    <n v="5"/>
    <x v="34"/>
    <n v="79"/>
    <x v="1"/>
    <x v="1"/>
    <s v="Jumbo Savory Scone"/>
    <n v="1.304829105082735"/>
    <n v="0"/>
    <n v="56.25"/>
    <n v="56.25"/>
    <x v="2"/>
    <x v="2"/>
  </r>
  <r>
    <n v="38754"/>
    <d v="2023-03-08T00:00:00"/>
    <d v="1899-12-30T12:00:27"/>
    <n v="1"/>
    <n v="5"/>
    <x v="5"/>
    <n v="75"/>
    <x v="1"/>
    <x v="15"/>
    <s v="Croissant"/>
    <n v="1.3330528815745091"/>
    <n v="0"/>
    <n v="52.5"/>
    <n v="52.5"/>
    <x v="4"/>
    <x v="10"/>
  </r>
  <r>
    <n v="97649"/>
    <d v="2023-05-16T00:00:00"/>
    <d v="1899-12-30T15:42:18"/>
    <n v="1"/>
    <n v="3"/>
    <x v="34"/>
    <n v="65"/>
    <x v="5"/>
    <x v="12"/>
    <s v="Sugar Free Vanilla syrup"/>
    <n v="0.32454780983197468"/>
    <n v="0.1"/>
    <n v="12"/>
    <n v="10.8"/>
    <x v="1"/>
    <x v="3"/>
  </r>
  <r>
    <n v="92027"/>
    <d v="2023-05-11T00:00:00"/>
    <d v="1899-12-30T15:14:52"/>
    <n v="1"/>
    <n v="5"/>
    <x v="15"/>
    <n v="49"/>
    <x v="2"/>
    <x v="8"/>
    <s v="English Breakfast Lg"/>
    <n v="1.2528954515116391"/>
    <n v="0.05"/>
    <n v="45"/>
    <n v="42.75"/>
    <x v="1"/>
    <x v="3"/>
  </r>
  <r>
    <n v="51601"/>
    <d v="2023-03-26T00:00:00"/>
    <d v="1899-12-30T14:43:17"/>
    <n v="1"/>
    <n v="8"/>
    <x v="24"/>
    <n v="10"/>
    <x v="3"/>
    <x v="22"/>
    <s v="Guatemalan Sustainably Grown"/>
    <n v="4.3022634669140096"/>
    <n v="0.15"/>
    <n v="150"/>
    <n v="127.5"/>
    <x v="4"/>
    <x v="0"/>
  </r>
  <r>
    <n v="86295"/>
    <d v="2023-05-06T00:00:00"/>
    <d v="1899-12-30T15:59:13"/>
    <n v="1"/>
    <n v="5"/>
    <x v="16"/>
    <n v="44"/>
    <x v="2"/>
    <x v="7"/>
    <s v="Peppermint Rg"/>
    <n v="0.78523542787608713"/>
    <n v="0"/>
    <n v="37.5"/>
    <n v="37.5"/>
    <x v="1"/>
    <x v="3"/>
  </r>
  <r>
    <n v="96994"/>
    <d v="2023-05-16T00:00:00"/>
    <d v="1899-12-30T08:51:37"/>
    <n v="1"/>
    <n v="3"/>
    <x v="24"/>
    <n v="33"/>
    <x v="0"/>
    <x v="2"/>
    <s v="Ethiopia Lg"/>
    <n v="1.1685664145485899"/>
    <n v="0"/>
    <n v="52.5"/>
    <n v="52.5"/>
    <x v="1"/>
    <x v="5"/>
  </r>
  <r>
    <n v="96817"/>
    <d v="2023-05-16T00:00:00"/>
    <d v="1899-12-30T07:44:42"/>
    <n v="2"/>
    <n v="8"/>
    <x v="6"/>
    <n v="52"/>
    <x v="2"/>
    <x v="5"/>
    <s v="Traditional Blend Chai Rg"/>
    <n v="1.5349730893334881"/>
    <n v="0"/>
    <n v="37.5"/>
    <n v="75"/>
    <x v="1"/>
    <x v="11"/>
  </r>
  <r>
    <n v="51098"/>
    <d v="2023-03-25T00:00:00"/>
    <d v="1899-12-30T19:29:04"/>
    <n v="1"/>
    <n v="3"/>
    <x v="16"/>
    <n v="26"/>
    <x v="0"/>
    <x v="4"/>
    <s v="Brazilian Rg"/>
    <n v="1.4254216659086729"/>
    <n v="0"/>
    <n v="45"/>
    <n v="45"/>
    <x v="4"/>
    <x v="12"/>
  </r>
  <r>
    <n v="45893"/>
    <d v="2023-03-18T00:00:00"/>
    <d v="1899-12-30T10:22:15"/>
    <n v="2"/>
    <n v="3"/>
    <x v="26"/>
    <n v="51"/>
    <x v="2"/>
    <x v="8"/>
    <s v="Earl Grey Lg"/>
    <n v="2.1229590297556271"/>
    <n v="0"/>
    <n v="45"/>
    <n v="90"/>
    <x v="4"/>
    <x v="6"/>
  </r>
  <r>
    <n v="144132"/>
    <d v="2023-06-26T00:00:00"/>
    <d v="1899-12-30T08:55:06"/>
    <n v="1"/>
    <n v="3"/>
    <x v="9"/>
    <n v="39"/>
    <x v="0"/>
    <x v="0"/>
    <s v="Latte Rg"/>
    <n v="1.327410611702118"/>
    <n v="0.05"/>
    <n v="63.75"/>
    <n v="60.5625"/>
    <x v="0"/>
    <x v="5"/>
  </r>
  <r>
    <n v="139593"/>
    <d v="2023-06-22T00:00:00"/>
    <d v="1899-12-30T10:35:00"/>
    <n v="2"/>
    <n v="5"/>
    <x v="19"/>
    <n v="45"/>
    <x v="2"/>
    <x v="7"/>
    <s v="Peppermint Lg"/>
    <n v="2.7825203206012081"/>
    <n v="0"/>
    <n v="45"/>
    <n v="90"/>
    <x v="0"/>
    <x v="6"/>
  </r>
  <r>
    <n v="77224"/>
    <d v="2023-04-26T00:00:00"/>
    <d v="1899-12-30T19:57:54"/>
    <n v="2"/>
    <n v="3"/>
    <x v="8"/>
    <n v="29"/>
    <x v="0"/>
    <x v="2"/>
    <s v="Columbian Medium Roast Rg"/>
    <n v="2.4335037326332229"/>
    <n v="0"/>
    <n v="37.5"/>
    <n v="75"/>
    <x v="3"/>
    <x v="12"/>
  </r>
  <r>
    <n v="18954"/>
    <d v="2023-02-03T00:00:00"/>
    <d v="1899-12-30T18:04:13"/>
    <n v="1"/>
    <n v="8"/>
    <x v="33"/>
    <n v="22"/>
    <x v="0"/>
    <x v="9"/>
    <s v="Our Old Time Diner Blend Sm"/>
    <n v="0.70355174028397638"/>
    <n v="0.1"/>
    <n v="30"/>
    <n v="27"/>
    <x v="2"/>
    <x v="14"/>
  </r>
  <r>
    <n v="37447"/>
    <d v="2023-03-06T00:00:00"/>
    <d v="1899-12-30T15:37:07"/>
    <n v="1"/>
    <n v="8"/>
    <x v="26"/>
    <n v="61"/>
    <x v="6"/>
    <x v="14"/>
    <s v="Sustainably Grown Organic Lg"/>
    <n v="1.8292505424790839"/>
    <n v="0.05"/>
    <n v="71.25"/>
    <n v="67.6875"/>
    <x v="4"/>
    <x v="3"/>
  </r>
  <r>
    <n v="18078"/>
    <d v="2023-02-02T00:00:00"/>
    <d v="1899-12-30T12:38:45"/>
    <n v="1"/>
    <n v="5"/>
    <x v="9"/>
    <n v="70"/>
    <x v="1"/>
    <x v="1"/>
    <s v="Cranberry Scone"/>
    <n v="1.077811295107123"/>
    <n v="0"/>
    <n v="48.75"/>
    <n v="48.75"/>
    <x v="2"/>
    <x v="10"/>
  </r>
  <r>
    <n v="114286"/>
    <d v="2023-06-01T00:00:00"/>
    <d v="1899-12-30T11:29:26"/>
    <n v="2"/>
    <n v="8"/>
    <x v="19"/>
    <n v="42"/>
    <x v="2"/>
    <x v="7"/>
    <s v="Lemon Grass Rg"/>
    <n v="2.3602276233737109"/>
    <n v="0"/>
    <n v="37.5"/>
    <n v="75"/>
    <x v="0"/>
    <x v="8"/>
  </r>
  <r>
    <n v="7411"/>
    <d v="2023-01-14T00:00:00"/>
    <d v="1899-12-30T08:44:43"/>
    <n v="2"/>
    <n v="5"/>
    <x v="34"/>
    <n v="38"/>
    <x v="0"/>
    <x v="0"/>
    <s v="Latte"/>
    <n v="2.5570990322101639"/>
    <n v="0"/>
    <n v="56.25"/>
    <n v="112.5"/>
    <x v="5"/>
    <x v="5"/>
  </r>
  <r>
    <n v="27209"/>
    <d v="2023-02-18T00:00:00"/>
    <d v="1899-12-30T07:09:16"/>
    <n v="1"/>
    <n v="5"/>
    <x v="5"/>
    <n v="22"/>
    <x v="0"/>
    <x v="9"/>
    <s v="Our Old Time Diner Blend Sm"/>
    <n v="0.9193490719809021"/>
    <n v="0"/>
    <n v="30"/>
    <n v="30"/>
    <x v="2"/>
    <x v="11"/>
  </r>
  <r>
    <n v="2772"/>
    <d v="2023-01-06T00:00:00"/>
    <d v="1899-12-30T08:06:23"/>
    <n v="2"/>
    <n v="5"/>
    <x v="26"/>
    <n v="40"/>
    <x v="0"/>
    <x v="0"/>
    <s v="Cappuccino"/>
    <n v="3.504516085701443"/>
    <n v="0.05"/>
    <n v="56.25"/>
    <n v="106.875"/>
    <x v="5"/>
    <x v="5"/>
  </r>
  <r>
    <n v="38399"/>
    <d v="2023-03-08T00:00:00"/>
    <d v="1899-12-30T07:41:59"/>
    <n v="2"/>
    <n v="3"/>
    <x v="14"/>
    <n v="60"/>
    <x v="6"/>
    <x v="14"/>
    <s v="Sustainably Grown Organic Rg"/>
    <n v="3.50360130310351"/>
    <n v="0"/>
    <n v="56.25"/>
    <n v="112.5"/>
    <x v="4"/>
    <x v="11"/>
  </r>
  <r>
    <n v="68746"/>
    <d v="2023-04-17T00:00:00"/>
    <d v="1899-12-30T07:34:39"/>
    <n v="2"/>
    <n v="5"/>
    <x v="22"/>
    <n v="65"/>
    <x v="5"/>
    <x v="12"/>
    <s v="Sugar Free Vanilla syrup"/>
    <n v="0.5393360895259578"/>
    <n v="0.1"/>
    <n v="12"/>
    <n v="21.6"/>
    <x v="3"/>
    <x v="11"/>
  </r>
  <r>
    <n v="144413"/>
    <d v="2023-06-26T00:00:00"/>
    <d v="1899-12-30T11:09:13"/>
    <n v="2"/>
    <n v="5"/>
    <x v="23"/>
    <n v="45"/>
    <x v="2"/>
    <x v="7"/>
    <s v="Peppermint Lg"/>
    <n v="2.2017633351645598"/>
    <n v="0.05"/>
    <n v="45"/>
    <n v="85.5"/>
    <x v="0"/>
    <x v="8"/>
  </r>
  <r>
    <n v="115782"/>
    <d v="2023-06-02T00:00:00"/>
    <d v="1899-12-30T14:47:01"/>
    <n v="1"/>
    <n v="5"/>
    <x v="24"/>
    <n v="87"/>
    <x v="0"/>
    <x v="0"/>
    <s v="Ouro Brasileiro shot"/>
    <n v="1.186160745138529"/>
    <n v="0.05"/>
    <n v="45"/>
    <n v="42.75"/>
    <x v="0"/>
    <x v="0"/>
  </r>
  <r>
    <n v="46293"/>
    <d v="2023-03-19T00:00:00"/>
    <d v="1899-12-30T07:13:07"/>
    <n v="1"/>
    <n v="8"/>
    <x v="22"/>
    <n v="47"/>
    <x v="2"/>
    <x v="6"/>
    <s v="Serenity Green Tea Lg"/>
    <n v="1.284701709525899"/>
    <n v="0"/>
    <n v="45"/>
    <n v="45"/>
    <x v="4"/>
    <x v="11"/>
  </r>
  <r>
    <n v="10966"/>
    <d v="2023-01-20T00:00:00"/>
    <d v="1899-12-30T08:23:39"/>
    <n v="2"/>
    <n v="8"/>
    <x v="11"/>
    <n v="52"/>
    <x v="2"/>
    <x v="5"/>
    <s v="Traditional Blend Chai Rg"/>
    <n v="1.6227994591868919"/>
    <n v="0"/>
    <n v="37.5"/>
    <n v="75"/>
    <x v="5"/>
    <x v="5"/>
  </r>
  <r>
    <n v="1953"/>
    <d v="2023-01-04T00:00:00"/>
    <d v="1899-12-30T14:37:07"/>
    <n v="1"/>
    <n v="5"/>
    <x v="3"/>
    <n v="34"/>
    <x v="0"/>
    <x v="3"/>
    <s v="Jamaican Coffee River Sm"/>
    <n v="1.032701897362909"/>
    <n v="0.05"/>
    <n v="36.75"/>
    <n v="34.912500000000001"/>
    <x v="5"/>
    <x v="0"/>
  </r>
  <r>
    <n v="123499"/>
    <d v="2023-06-09T00:00:00"/>
    <d v="1899-12-30T08:55:36"/>
    <n v="1"/>
    <n v="3"/>
    <x v="30"/>
    <n v="45"/>
    <x v="2"/>
    <x v="7"/>
    <s v="Peppermint Lg"/>
    <n v="1.010040336317054"/>
    <n v="0"/>
    <n v="45"/>
    <n v="45"/>
    <x v="0"/>
    <x v="5"/>
  </r>
  <r>
    <n v="117649"/>
    <d v="2023-06-04T00:00:00"/>
    <d v="1899-12-30T10:18:08"/>
    <n v="2"/>
    <n v="5"/>
    <x v="4"/>
    <n v="48"/>
    <x v="2"/>
    <x v="8"/>
    <s v="English Breakfast Rg"/>
    <n v="2.0608650914297821"/>
    <n v="0"/>
    <n v="37.5"/>
    <n v="75"/>
    <x v="0"/>
    <x v="6"/>
  </r>
  <r>
    <n v="29394"/>
    <d v="2023-02-21T00:00:00"/>
    <d v="1899-12-30T10:43:40"/>
    <n v="1"/>
    <n v="5"/>
    <x v="27"/>
    <n v="48"/>
    <x v="2"/>
    <x v="8"/>
    <s v="English Breakfast Rg"/>
    <n v="1.061527785287546"/>
    <n v="0"/>
    <n v="37.5"/>
    <n v="37.5"/>
    <x v="2"/>
    <x v="6"/>
  </r>
  <r>
    <n v="77885"/>
    <d v="2023-04-27T00:00:00"/>
    <d v="1899-12-30T14:59:31"/>
    <n v="1"/>
    <n v="3"/>
    <x v="28"/>
    <n v="52"/>
    <x v="2"/>
    <x v="5"/>
    <s v="Traditional Blend Chai Rg"/>
    <n v="1.0186601071651971"/>
    <n v="0"/>
    <n v="37.5"/>
    <n v="37.5"/>
    <x v="3"/>
    <x v="0"/>
  </r>
  <r>
    <n v="47376"/>
    <d v="2023-03-20T00:00:00"/>
    <d v="1899-12-30T10:37:24"/>
    <n v="1"/>
    <n v="8"/>
    <x v="7"/>
    <n v="69"/>
    <x v="1"/>
    <x v="17"/>
    <s v="Hazelnut Biscotti"/>
    <n v="1.429104381793308"/>
    <n v="0.05"/>
    <n v="48.75"/>
    <n v="46.3125"/>
    <x v="4"/>
    <x v="6"/>
  </r>
  <r>
    <n v="124755"/>
    <d v="2023-06-10T00:00:00"/>
    <d v="1899-12-30T08:50:56"/>
    <n v="1"/>
    <n v="8"/>
    <x v="10"/>
    <n v="59"/>
    <x v="6"/>
    <x v="14"/>
    <s v="Dark chocolate Lg"/>
    <n v="1.5771515578413751"/>
    <n v="0"/>
    <n v="67.5"/>
    <n v="67.5"/>
    <x v="0"/>
    <x v="5"/>
  </r>
  <r>
    <n v="32210"/>
    <d v="2023-02-26T00:00:00"/>
    <d v="1899-12-30T10:35:33"/>
    <n v="2"/>
    <n v="5"/>
    <x v="6"/>
    <n v="65"/>
    <x v="5"/>
    <x v="12"/>
    <s v="Sugar Free Vanilla syrup"/>
    <n v="0.63912947517040664"/>
    <n v="0"/>
    <n v="12"/>
    <n v="24"/>
    <x v="2"/>
    <x v="6"/>
  </r>
  <r>
    <n v="144421"/>
    <d v="2023-06-26T00:00:00"/>
    <d v="1899-12-30T11:14:14"/>
    <n v="1"/>
    <n v="8"/>
    <x v="19"/>
    <n v="35"/>
    <x v="0"/>
    <x v="3"/>
    <s v="Jamaican Coffee River Rg"/>
    <n v="1.4060281290089729"/>
    <n v="0"/>
    <n v="46.5"/>
    <n v="46.5"/>
    <x v="0"/>
    <x v="8"/>
  </r>
  <r>
    <n v="32485"/>
    <d v="2023-02-26T00:00:00"/>
    <d v="1899-12-30T17:41:11"/>
    <n v="1"/>
    <n v="3"/>
    <x v="26"/>
    <n v="26"/>
    <x v="0"/>
    <x v="4"/>
    <s v="Brazilian Rg"/>
    <n v="0.96025525603525885"/>
    <n v="0"/>
    <n v="45"/>
    <n v="45"/>
    <x v="2"/>
    <x v="1"/>
  </r>
  <r>
    <n v="71157"/>
    <d v="2023-04-19T00:00:00"/>
    <d v="1899-12-30T17:00:20"/>
    <n v="2"/>
    <n v="8"/>
    <x v="32"/>
    <n v="33"/>
    <x v="0"/>
    <x v="2"/>
    <s v="Ethiopia Lg"/>
    <n v="2.9625522900775039"/>
    <n v="0.1"/>
    <n v="52.5"/>
    <n v="94.5"/>
    <x v="3"/>
    <x v="1"/>
  </r>
  <r>
    <n v="85119"/>
    <d v="2023-05-05T00:00:00"/>
    <d v="1899-12-30T13:56:39"/>
    <n v="2"/>
    <n v="3"/>
    <x v="25"/>
    <n v="41"/>
    <x v="0"/>
    <x v="0"/>
    <s v="Cappuccino Lg"/>
    <n v="3.3259601361062199"/>
    <n v="0.1"/>
    <n v="63.75"/>
    <n v="114.75"/>
    <x v="1"/>
    <x v="7"/>
  </r>
  <r>
    <n v="50135"/>
    <d v="2023-03-24T00:00:00"/>
    <d v="1899-12-30T12:23:57"/>
    <n v="1"/>
    <n v="3"/>
    <x v="28"/>
    <n v="61"/>
    <x v="6"/>
    <x v="14"/>
    <s v="Sustainably Grown Organic Lg"/>
    <n v="1.513851494583681"/>
    <n v="0"/>
    <n v="71.25"/>
    <n v="71.25"/>
    <x v="4"/>
    <x v="10"/>
  </r>
  <r>
    <n v="128322"/>
    <d v="2023-06-13T00:00:00"/>
    <d v="1899-12-30T08:57:37"/>
    <n v="2"/>
    <n v="5"/>
    <x v="23"/>
    <n v="34"/>
    <x v="0"/>
    <x v="3"/>
    <s v="Jamaican Coffee River Sm"/>
    <n v="1.8382467640042881"/>
    <n v="0"/>
    <n v="36.75"/>
    <n v="73.5"/>
    <x v="0"/>
    <x v="5"/>
  </r>
  <r>
    <n v="118528"/>
    <d v="2023-06-04T00:00:00"/>
    <d v="1899-12-30T18:59:44"/>
    <n v="2"/>
    <n v="8"/>
    <x v="10"/>
    <n v="59"/>
    <x v="6"/>
    <x v="14"/>
    <s v="Dark chocolate Lg"/>
    <n v="4.2895835267249449"/>
    <n v="0"/>
    <n v="67.5"/>
    <n v="135"/>
    <x v="0"/>
    <x v="14"/>
  </r>
  <r>
    <n v="115017"/>
    <d v="2023-06-01T00:00:00"/>
    <d v="1899-12-30T18:12:37"/>
    <n v="2"/>
    <n v="3"/>
    <x v="18"/>
    <n v="25"/>
    <x v="0"/>
    <x v="4"/>
    <s v="Brazilian Sm"/>
    <n v="1.3729477312201419"/>
    <n v="0.05"/>
    <n v="33"/>
    <n v="62.699999999999996"/>
    <x v="0"/>
    <x v="14"/>
  </r>
  <r>
    <n v="82925"/>
    <d v="2023-05-03T00:00:00"/>
    <d v="1899-12-30T13:04:55"/>
    <n v="2"/>
    <n v="8"/>
    <x v="16"/>
    <n v="52"/>
    <x v="2"/>
    <x v="5"/>
    <s v="Traditional Blend Chai Rg"/>
    <n v="1.8722919469285819"/>
    <n v="0"/>
    <n v="37.5"/>
    <n v="75"/>
    <x v="1"/>
    <x v="7"/>
  </r>
  <r>
    <n v="6768"/>
    <d v="2023-01-13T00:00:00"/>
    <d v="1899-12-30T08:27:52"/>
    <n v="1"/>
    <n v="8"/>
    <x v="10"/>
    <n v="9"/>
    <x v="3"/>
    <x v="10"/>
    <s v="Organic Decaf Blend"/>
    <n v="9.7429247340431129"/>
    <n v="0.05"/>
    <n v="337.5"/>
    <n v="320.625"/>
    <x v="5"/>
    <x v="5"/>
  </r>
  <r>
    <n v="103135"/>
    <d v="2023-05-21T00:00:00"/>
    <d v="1899-12-30T12:32:54"/>
    <n v="2"/>
    <n v="8"/>
    <x v="27"/>
    <n v="51"/>
    <x v="2"/>
    <x v="8"/>
    <s v="Earl Grey Lg"/>
    <n v="2.832873512803936"/>
    <n v="0"/>
    <n v="45"/>
    <n v="90"/>
    <x v="1"/>
    <x v="10"/>
  </r>
  <r>
    <n v="35584"/>
    <d v="2023-03-03T00:00:00"/>
    <d v="1899-12-30T16:45:18"/>
    <n v="1"/>
    <n v="8"/>
    <x v="22"/>
    <n v="44"/>
    <x v="2"/>
    <x v="7"/>
    <s v="Peppermint Rg"/>
    <n v="0.85298740536485207"/>
    <n v="0.05"/>
    <n v="37.5"/>
    <n v="35.625"/>
    <x v="4"/>
    <x v="2"/>
  </r>
  <r>
    <n v="11101"/>
    <d v="2023-01-20T00:00:00"/>
    <d v="1899-12-30T09:31:59"/>
    <n v="2"/>
    <n v="5"/>
    <x v="7"/>
    <n v="29"/>
    <x v="0"/>
    <x v="2"/>
    <s v="Columbian Medium Roast Rg"/>
    <n v="1.879927244071486"/>
    <n v="0"/>
    <n v="37.5"/>
    <n v="75"/>
    <x v="5"/>
    <x v="4"/>
  </r>
  <r>
    <n v="52356"/>
    <d v="2023-03-27T00:00:00"/>
    <d v="1899-12-30T15:19:35"/>
    <n v="1"/>
    <n v="5"/>
    <x v="32"/>
    <n v="52"/>
    <x v="2"/>
    <x v="5"/>
    <s v="Traditional Blend Chai Rg"/>
    <n v="0.98326945401183918"/>
    <n v="0.05"/>
    <n v="37.5"/>
    <n v="35.625"/>
    <x v="4"/>
    <x v="3"/>
  </r>
  <r>
    <n v="64386"/>
    <d v="2023-04-12T00:00:00"/>
    <d v="1899-12-30T08:35:32"/>
    <n v="1"/>
    <n v="3"/>
    <x v="8"/>
    <n v="69"/>
    <x v="1"/>
    <x v="17"/>
    <s v="Hazelnut Biscotti"/>
    <n v="1.043969821016878"/>
    <n v="0"/>
    <n v="48.75"/>
    <n v="48.75"/>
    <x v="3"/>
    <x v="5"/>
  </r>
  <r>
    <n v="90758"/>
    <d v="2023-05-10T00:00:00"/>
    <d v="1899-12-30T11:40:41"/>
    <n v="2"/>
    <n v="3"/>
    <x v="14"/>
    <n v="30"/>
    <x v="0"/>
    <x v="2"/>
    <s v="Columbian Medium Roast Lg"/>
    <n v="2.0536833465305642"/>
    <n v="0.05"/>
    <n v="45"/>
    <n v="85.5"/>
    <x v="1"/>
    <x v="8"/>
  </r>
  <r>
    <n v="129590"/>
    <d v="2023-06-14T00:00:00"/>
    <d v="1899-12-30T09:09:59"/>
    <n v="2"/>
    <n v="5"/>
    <x v="32"/>
    <n v="35"/>
    <x v="0"/>
    <x v="3"/>
    <s v="Jamaican Coffee River Rg"/>
    <n v="2.9119231491313888"/>
    <n v="0"/>
    <n v="46.5"/>
    <n v="93"/>
    <x v="0"/>
    <x v="4"/>
  </r>
  <r>
    <n v="91995"/>
    <d v="2023-05-11T00:00:00"/>
    <d v="1899-12-30T14:30:09"/>
    <n v="2"/>
    <n v="5"/>
    <x v="0"/>
    <n v="40"/>
    <x v="0"/>
    <x v="0"/>
    <s v="Cappuccino"/>
    <n v="3.2824168983066779"/>
    <n v="0"/>
    <n v="56.25"/>
    <n v="112.5"/>
    <x v="1"/>
    <x v="0"/>
  </r>
  <r>
    <n v="133472"/>
    <d v="2023-06-17T00:00:00"/>
    <d v="1899-12-30T09:36:03"/>
    <n v="1"/>
    <n v="5"/>
    <x v="33"/>
    <n v="9"/>
    <x v="3"/>
    <x v="10"/>
    <s v="Organic Decaf Blend"/>
    <n v="10.131798870834899"/>
    <n v="0.05"/>
    <n v="337.5"/>
    <n v="320.625"/>
    <x v="0"/>
    <x v="4"/>
  </r>
  <r>
    <n v="66505"/>
    <d v="2023-04-14T00:00:00"/>
    <d v="1899-12-30T13:17:34"/>
    <n v="1"/>
    <n v="5"/>
    <x v="23"/>
    <n v="65"/>
    <x v="5"/>
    <x v="12"/>
    <s v="Sugar Free Vanilla syrup"/>
    <n v="0.28096859318837181"/>
    <n v="0"/>
    <n v="12"/>
    <n v="12"/>
    <x v="3"/>
    <x v="7"/>
  </r>
  <r>
    <n v="38463"/>
    <d v="2023-03-08T00:00:00"/>
    <d v="1899-12-30T08:31:00"/>
    <n v="1"/>
    <n v="5"/>
    <x v="8"/>
    <n v="71"/>
    <x v="1"/>
    <x v="15"/>
    <s v="Chocolate Croissant"/>
    <n v="1.849850673948165"/>
    <n v="0.05"/>
    <n v="56.25"/>
    <n v="53.4375"/>
    <x v="4"/>
    <x v="5"/>
  </r>
  <r>
    <n v="28239"/>
    <d v="2023-02-19T00:00:00"/>
    <d v="1899-12-30T12:27:58"/>
    <n v="1"/>
    <n v="8"/>
    <x v="8"/>
    <n v="65"/>
    <x v="5"/>
    <x v="12"/>
    <s v="Sugar Free Vanilla syrup"/>
    <n v="0.3088176504205894"/>
    <n v="0.05"/>
    <n v="12"/>
    <n v="11.399999999999999"/>
    <x v="2"/>
    <x v="10"/>
  </r>
  <r>
    <n v="149104"/>
    <d v="2023-06-30T00:00:00"/>
    <d v="1899-12-30T12:25:55"/>
    <n v="2"/>
    <n v="5"/>
    <x v="29"/>
    <n v="54"/>
    <x v="2"/>
    <x v="5"/>
    <s v="Morning Sunrise Chai Rg"/>
    <n v="1.7375413142593099"/>
    <n v="0"/>
    <n v="37.5"/>
    <n v="75"/>
    <x v="0"/>
    <x v="10"/>
  </r>
  <r>
    <n v="113825"/>
    <d v="2023-05-31T00:00:00"/>
    <d v="1899-12-30T15:21:28"/>
    <n v="1"/>
    <n v="3"/>
    <x v="31"/>
    <n v="72"/>
    <x v="1"/>
    <x v="1"/>
    <s v="Ginger Scone"/>
    <n v="1.055102336104863"/>
    <n v="0"/>
    <n v="48.75"/>
    <n v="48.75"/>
    <x v="1"/>
    <x v="3"/>
  </r>
  <r>
    <n v="21884"/>
    <d v="2023-02-09T00:00:00"/>
    <d v="1899-12-30T07:47:40"/>
    <n v="1"/>
    <n v="3"/>
    <x v="3"/>
    <n v="30"/>
    <x v="0"/>
    <x v="2"/>
    <s v="Columbian Medium Roast Lg"/>
    <n v="1.294750950770456"/>
    <n v="0"/>
    <n v="45"/>
    <n v="45"/>
    <x v="2"/>
    <x v="11"/>
  </r>
  <r>
    <n v="54924"/>
    <d v="2023-03-31T00:00:00"/>
    <d v="1899-12-30T16:59:30"/>
    <n v="1"/>
    <n v="5"/>
    <x v="35"/>
    <n v="61"/>
    <x v="6"/>
    <x v="14"/>
    <s v="Sustainably Grown Organic Lg"/>
    <n v="1.5948055605615881"/>
    <n v="0"/>
    <n v="71.25"/>
    <n v="71.25"/>
    <x v="4"/>
    <x v="2"/>
  </r>
  <r>
    <n v="134901"/>
    <d v="2023-06-18T00:00:00"/>
    <d v="1899-12-30T11:02:55"/>
    <n v="2"/>
    <n v="8"/>
    <x v="7"/>
    <n v="54"/>
    <x v="2"/>
    <x v="5"/>
    <s v="Morning Sunrise Chai Rg"/>
    <n v="2.3893682630447932"/>
    <n v="0"/>
    <n v="37.5"/>
    <n v="75"/>
    <x v="0"/>
    <x v="8"/>
  </r>
  <r>
    <n v="96719"/>
    <d v="2023-05-16T00:00:00"/>
    <d v="1899-12-30T07:08:37"/>
    <n v="1"/>
    <n v="5"/>
    <x v="31"/>
    <n v="29"/>
    <x v="0"/>
    <x v="2"/>
    <s v="Columbian Medium Roast Rg"/>
    <n v="0.82677385413274096"/>
    <n v="0.05"/>
    <n v="37.5"/>
    <n v="35.625"/>
    <x v="1"/>
    <x v="11"/>
  </r>
  <r>
    <n v="125978"/>
    <d v="2023-06-11T00:00:00"/>
    <d v="1899-12-30T08:47:59"/>
    <n v="1"/>
    <n v="3"/>
    <x v="8"/>
    <n v="33"/>
    <x v="0"/>
    <x v="2"/>
    <s v="Ethiopia Lg"/>
    <n v="1.6607579363676119"/>
    <n v="0"/>
    <n v="52.5"/>
    <n v="52.5"/>
    <x v="0"/>
    <x v="5"/>
  </r>
  <r>
    <n v="120049"/>
    <d v="2023-06-06T00:00:00"/>
    <d v="1899-12-30T12:31:16"/>
    <n v="2"/>
    <n v="8"/>
    <x v="24"/>
    <n v="53"/>
    <x v="2"/>
    <x v="5"/>
    <s v="Traditional Blend Chai Lg"/>
    <n v="2.523255251327559"/>
    <n v="0"/>
    <n v="45"/>
    <n v="90"/>
    <x v="0"/>
    <x v="10"/>
  </r>
  <r>
    <n v="65527"/>
    <d v="2023-04-13T00:00:00"/>
    <d v="1899-12-30T10:40:28"/>
    <n v="2"/>
    <n v="5"/>
    <x v="7"/>
    <n v="35"/>
    <x v="0"/>
    <x v="3"/>
    <s v="Jamaican Coffee River Rg"/>
    <n v="2.1113537464333541"/>
    <n v="0"/>
    <n v="46.5"/>
    <n v="93"/>
    <x v="3"/>
    <x v="6"/>
  </r>
  <r>
    <n v="10796"/>
    <d v="2023-01-19T00:00:00"/>
    <d v="1899-12-30T16:20:16"/>
    <n v="2"/>
    <n v="3"/>
    <x v="0"/>
    <n v="25"/>
    <x v="0"/>
    <x v="4"/>
    <s v="Brazilian Sm"/>
    <n v="2.06807266393308"/>
    <n v="0"/>
    <n v="33"/>
    <n v="66"/>
    <x v="5"/>
    <x v="2"/>
  </r>
  <r>
    <n v="79506"/>
    <d v="2023-04-29T00:00:00"/>
    <d v="1899-12-30T17:30:46"/>
    <n v="2"/>
    <n v="3"/>
    <x v="26"/>
    <n v="43"/>
    <x v="2"/>
    <x v="7"/>
    <s v="Lemon Grass Lg"/>
    <n v="2.7248983257208299"/>
    <n v="0"/>
    <n v="45"/>
    <n v="90"/>
    <x v="3"/>
    <x v="1"/>
  </r>
  <r>
    <n v="86031"/>
    <d v="2023-05-06T00:00:00"/>
    <d v="1899-12-30T13:12:46"/>
    <n v="2"/>
    <n v="8"/>
    <x v="20"/>
    <n v="34"/>
    <x v="0"/>
    <x v="3"/>
    <s v="Jamaican Coffee River Sm"/>
    <n v="1.742192482974795"/>
    <n v="0.05"/>
    <n v="36.75"/>
    <n v="69.825000000000003"/>
    <x v="1"/>
    <x v="7"/>
  </r>
  <r>
    <n v="80869"/>
    <d v="2023-05-01T00:00:00"/>
    <d v="1899-12-30T13:31:00"/>
    <n v="1"/>
    <n v="3"/>
    <x v="14"/>
    <n v="57"/>
    <x v="2"/>
    <x v="5"/>
    <s v="Spicy Eye Opener Chai Lg"/>
    <n v="1.1035773473414341"/>
    <n v="0.05"/>
    <n v="46.5"/>
    <n v="44.174999999999997"/>
    <x v="1"/>
    <x v="7"/>
  </r>
  <r>
    <n v="138497"/>
    <d v="2023-06-21T00:00:00"/>
    <d v="1899-12-30T10:14:51"/>
    <n v="2"/>
    <n v="8"/>
    <x v="19"/>
    <n v="64"/>
    <x v="5"/>
    <x v="13"/>
    <s v="Hazelnut syrup"/>
    <n v="0.59483275747670494"/>
    <n v="0"/>
    <n v="12"/>
    <n v="24"/>
    <x v="0"/>
    <x v="6"/>
  </r>
  <r>
    <n v="130426"/>
    <d v="2023-06-14T00:00:00"/>
    <d v="1899-12-30T19:53:36"/>
    <n v="1"/>
    <n v="8"/>
    <x v="7"/>
    <n v="25"/>
    <x v="0"/>
    <x v="4"/>
    <s v="Brazilian Sm"/>
    <n v="0.79466268443447619"/>
    <n v="0.15"/>
    <n v="33"/>
    <n v="28.05"/>
    <x v="0"/>
    <x v="12"/>
  </r>
  <r>
    <n v="101855"/>
    <d v="2023-05-20T00:00:00"/>
    <d v="1899-12-30T10:12:50"/>
    <n v="1"/>
    <n v="5"/>
    <x v="20"/>
    <n v="60"/>
    <x v="6"/>
    <x v="14"/>
    <s v="Sustainably Grown Organic Rg"/>
    <n v="1.467956667489303"/>
    <n v="0"/>
    <n v="56.25"/>
    <n v="56.25"/>
    <x v="1"/>
    <x v="6"/>
  </r>
  <r>
    <n v="18124"/>
    <d v="2023-02-02T00:00:00"/>
    <d v="1899-12-30T13:28:24"/>
    <n v="2"/>
    <n v="8"/>
    <x v="30"/>
    <n v="44"/>
    <x v="2"/>
    <x v="7"/>
    <s v="Peppermint Rg"/>
    <n v="2.2482009410930468"/>
    <n v="0.1"/>
    <n v="37.5"/>
    <n v="67.5"/>
    <x v="2"/>
    <x v="7"/>
  </r>
  <r>
    <n v="14400"/>
    <d v="2023-01-26T00:00:00"/>
    <d v="1899-12-30T07:53:09"/>
    <n v="1"/>
    <n v="5"/>
    <x v="1"/>
    <n v="72"/>
    <x v="1"/>
    <x v="1"/>
    <s v="Ginger Scone"/>
    <n v="1.1417811234429229"/>
    <n v="0.05"/>
    <n v="39.75"/>
    <n v="37.762499999999996"/>
    <x v="5"/>
    <x v="11"/>
  </r>
  <r>
    <n v="119008"/>
    <d v="2023-06-05T00:00:00"/>
    <d v="1899-12-30T12:45:31"/>
    <n v="1"/>
    <n v="8"/>
    <x v="27"/>
    <n v="69"/>
    <x v="1"/>
    <x v="17"/>
    <s v="Hazelnut Biscotti"/>
    <n v="1.506961484079073"/>
    <n v="0.05"/>
    <n v="48.75"/>
    <n v="46.3125"/>
    <x v="0"/>
    <x v="10"/>
  </r>
  <r>
    <n v="102426"/>
    <d v="2023-05-20T00:00:00"/>
    <d v="1899-12-30T20:02:16"/>
    <n v="2"/>
    <n v="8"/>
    <x v="8"/>
    <n v="37"/>
    <x v="0"/>
    <x v="0"/>
    <s v="Espresso shot"/>
    <n v="1.909859326399646"/>
    <n v="0"/>
    <n v="45"/>
    <n v="90"/>
    <x v="1"/>
    <x v="13"/>
  </r>
  <r>
    <n v="89186"/>
    <d v="2023-05-09T00:00:00"/>
    <d v="1899-12-30T08:47:33"/>
    <n v="1"/>
    <n v="3"/>
    <x v="12"/>
    <n v="51"/>
    <x v="2"/>
    <x v="8"/>
    <s v="Earl Grey Lg"/>
    <n v="1.1499649231403279"/>
    <n v="0"/>
    <n v="45"/>
    <n v="45"/>
    <x v="1"/>
    <x v="5"/>
  </r>
  <r>
    <n v="50417"/>
    <d v="2023-03-24T00:00:00"/>
    <d v="1899-12-30T19:38:39"/>
    <n v="1"/>
    <n v="3"/>
    <x v="4"/>
    <n v="25"/>
    <x v="0"/>
    <x v="4"/>
    <s v="Brazilian Sm"/>
    <n v="0.92362537662399835"/>
    <n v="0"/>
    <n v="33"/>
    <n v="33"/>
    <x v="4"/>
    <x v="12"/>
  </r>
  <r>
    <n v="47439"/>
    <d v="2023-03-20T00:00:00"/>
    <d v="1899-12-30T11:56:20"/>
    <n v="1"/>
    <n v="5"/>
    <x v="10"/>
    <n v="76"/>
    <x v="1"/>
    <x v="17"/>
    <s v="Chocolate Chip Biscotti"/>
    <n v="1.4265959374491071"/>
    <n v="0.05"/>
    <n v="52.5"/>
    <n v="49.875"/>
    <x v="4"/>
    <x v="8"/>
  </r>
  <r>
    <n v="114017"/>
    <d v="2023-05-31T00:00:00"/>
    <d v="1899-12-30T19:52:48"/>
    <n v="1"/>
    <n v="3"/>
    <x v="9"/>
    <n v="47"/>
    <x v="2"/>
    <x v="6"/>
    <s v="Serenity Green Tea Lg"/>
    <n v="0.93162999623291087"/>
    <n v="0"/>
    <n v="45"/>
    <n v="45"/>
    <x v="1"/>
    <x v="12"/>
  </r>
  <r>
    <n v="50792"/>
    <d v="2023-03-25T00:00:00"/>
    <d v="1899-12-30T11:31:23"/>
    <n v="1"/>
    <n v="8"/>
    <x v="0"/>
    <n v="23"/>
    <x v="0"/>
    <x v="9"/>
    <s v="Our Old Time Diner Blend Rg"/>
    <n v="1.1733242984419601"/>
    <n v="0.05"/>
    <n v="37.5"/>
    <n v="35.625"/>
    <x v="4"/>
    <x v="8"/>
  </r>
  <r>
    <n v="138089"/>
    <d v="2023-06-21T00:00:00"/>
    <d v="1899-12-30T08:19:10"/>
    <n v="1"/>
    <n v="8"/>
    <x v="12"/>
    <n v="26"/>
    <x v="0"/>
    <x v="4"/>
    <s v="Brazilian Rg"/>
    <n v="1.1482621007899221"/>
    <n v="0"/>
    <n v="45"/>
    <n v="45"/>
    <x v="0"/>
    <x v="5"/>
  </r>
  <r>
    <n v="47239"/>
    <d v="2023-03-20T00:00:00"/>
    <d v="1899-12-30T09:31:01"/>
    <n v="1"/>
    <n v="3"/>
    <x v="0"/>
    <n v="31"/>
    <x v="0"/>
    <x v="2"/>
    <s v="Ethiopia Sm"/>
    <n v="0.87740898129083522"/>
    <n v="0.1"/>
    <n v="33"/>
    <n v="29.7"/>
    <x v="4"/>
    <x v="4"/>
  </r>
  <r>
    <n v="31504"/>
    <d v="2023-02-25T00:00:00"/>
    <d v="1899-12-30T08:17:58"/>
    <n v="1"/>
    <n v="8"/>
    <x v="34"/>
    <n v="31"/>
    <x v="0"/>
    <x v="2"/>
    <s v="Ethiopia Sm"/>
    <n v="0.8309601364087551"/>
    <n v="0"/>
    <n v="33"/>
    <n v="33"/>
    <x v="2"/>
    <x v="5"/>
  </r>
  <r>
    <n v="39403"/>
    <d v="2023-03-09T00:00:00"/>
    <d v="1899-12-30T10:07:46"/>
    <n v="1"/>
    <n v="5"/>
    <x v="1"/>
    <n v="53"/>
    <x v="2"/>
    <x v="5"/>
    <s v="Traditional Blend Chai Lg"/>
    <n v="1.4891338897074959"/>
    <n v="0"/>
    <n v="45"/>
    <n v="45"/>
    <x v="4"/>
    <x v="6"/>
  </r>
  <r>
    <n v="76491"/>
    <d v="2023-04-26T00:00:00"/>
    <d v="1899-12-30T08:26:04"/>
    <n v="2"/>
    <n v="8"/>
    <x v="2"/>
    <n v="87"/>
    <x v="0"/>
    <x v="0"/>
    <s v="Ouro Brasileiro shot"/>
    <n v="1.3674159164869131"/>
    <n v="0"/>
    <n v="31.5"/>
    <n v="63"/>
    <x v="3"/>
    <x v="5"/>
  </r>
  <r>
    <n v="10413"/>
    <d v="2023-01-19T00:00:00"/>
    <d v="1899-12-30T08:11:17"/>
    <n v="2"/>
    <n v="3"/>
    <x v="28"/>
    <n v="52"/>
    <x v="2"/>
    <x v="5"/>
    <s v="Traditional Blend Chai Rg"/>
    <n v="1.5678817175163879"/>
    <n v="0"/>
    <n v="37.5"/>
    <n v="75"/>
    <x v="5"/>
    <x v="5"/>
  </r>
  <r>
    <n v="71538"/>
    <d v="2023-04-20T00:00:00"/>
    <d v="1899-12-30T09:28:40"/>
    <n v="1"/>
    <n v="8"/>
    <x v="35"/>
    <n v="56"/>
    <x v="2"/>
    <x v="5"/>
    <s v="Spicy Eye Opener Chai Rg"/>
    <n v="0.98678207636950344"/>
    <n v="0"/>
    <n v="38.25"/>
    <n v="38.25"/>
    <x v="3"/>
    <x v="4"/>
  </r>
  <r>
    <n v="43024"/>
    <d v="2023-03-14T00:00:00"/>
    <d v="1899-12-30T10:26:58"/>
    <n v="2"/>
    <n v="8"/>
    <x v="21"/>
    <n v="37"/>
    <x v="0"/>
    <x v="0"/>
    <s v="Espresso shot"/>
    <n v="2.16401901134773"/>
    <n v="0.05"/>
    <n v="45"/>
    <n v="85.5"/>
    <x v="4"/>
    <x v="6"/>
  </r>
  <r>
    <n v="26805"/>
    <d v="2023-02-17T00:00:00"/>
    <d v="1899-12-30T08:56:52"/>
    <n v="2"/>
    <n v="5"/>
    <x v="30"/>
    <n v="22"/>
    <x v="0"/>
    <x v="9"/>
    <s v="Our Old Time Diner Blend Sm"/>
    <n v="1.262000495058164"/>
    <n v="0"/>
    <n v="30"/>
    <n v="60"/>
    <x v="2"/>
    <x v="5"/>
  </r>
  <r>
    <n v="9800"/>
    <d v="2023-01-18T00:00:00"/>
    <d v="1899-12-30T08:02:57"/>
    <n v="1"/>
    <n v="5"/>
    <x v="2"/>
    <n v="25"/>
    <x v="0"/>
    <x v="4"/>
    <s v="Brazilian Sm"/>
    <n v="0.78881500090210466"/>
    <n v="0"/>
    <n v="33"/>
    <n v="33"/>
    <x v="5"/>
    <x v="5"/>
  </r>
  <r>
    <n v="145660"/>
    <d v="2023-06-27T00:00:00"/>
    <d v="1899-12-30T10:58:38"/>
    <n v="1"/>
    <n v="3"/>
    <x v="7"/>
    <n v="61"/>
    <x v="6"/>
    <x v="14"/>
    <s v="Sustainably Grown Organic Lg"/>
    <n v="2.2300879092314521"/>
    <n v="0.1"/>
    <n v="71.25"/>
    <n v="64.125"/>
    <x v="0"/>
    <x v="6"/>
  </r>
  <r>
    <n v="32077"/>
    <d v="2023-02-26T00:00:00"/>
    <d v="1899-12-30T08:36:42"/>
    <n v="1"/>
    <n v="8"/>
    <x v="11"/>
    <n v="47"/>
    <x v="2"/>
    <x v="6"/>
    <s v="Serenity Green Tea Lg"/>
    <n v="1.154226983899912"/>
    <n v="0"/>
    <n v="45"/>
    <n v="45"/>
    <x v="2"/>
    <x v="5"/>
  </r>
  <r>
    <n v="13492"/>
    <d v="2023-01-24T00:00:00"/>
    <d v="1899-12-30T12:58:44"/>
    <n v="2"/>
    <n v="3"/>
    <x v="32"/>
    <n v="49"/>
    <x v="2"/>
    <x v="8"/>
    <s v="English Breakfast Lg"/>
    <n v="2.2719419443405728"/>
    <n v="0.1"/>
    <n v="45"/>
    <n v="81"/>
    <x v="5"/>
    <x v="10"/>
  </r>
  <r>
    <n v="46024"/>
    <d v="2023-03-18T00:00:00"/>
    <d v="1899-12-30T12:49:48"/>
    <n v="2"/>
    <n v="8"/>
    <x v="4"/>
    <n v="59"/>
    <x v="6"/>
    <x v="14"/>
    <s v="Dark chocolate Lg"/>
    <n v="3.7365647916557059"/>
    <n v="0.15"/>
    <n v="67.5"/>
    <n v="114.75"/>
    <x v="4"/>
    <x v="10"/>
  </r>
  <r>
    <n v="20314"/>
    <d v="2023-02-06T00:00:00"/>
    <d v="1899-12-30T12:26:08"/>
    <n v="2"/>
    <n v="3"/>
    <x v="26"/>
    <n v="51"/>
    <x v="2"/>
    <x v="8"/>
    <s v="Earl Grey Lg"/>
    <n v="2.116266917250333"/>
    <n v="0"/>
    <n v="45"/>
    <n v="90"/>
    <x v="2"/>
    <x v="10"/>
  </r>
  <r>
    <n v="102310"/>
    <d v="2023-05-20T00:00:00"/>
    <d v="1899-12-30T17:30:23"/>
    <n v="1"/>
    <n v="5"/>
    <x v="18"/>
    <n v="45"/>
    <x v="2"/>
    <x v="7"/>
    <s v="Peppermint Lg"/>
    <n v="0.93937979113859127"/>
    <n v="0"/>
    <n v="45"/>
    <n v="45"/>
    <x v="1"/>
    <x v="1"/>
  </r>
  <r>
    <n v="74155"/>
    <d v="2023-04-23T00:00:00"/>
    <d v="1899-12-30T11:16:46"/>
    <n v="1"/>
    <n v="8"/>
    <x v="24"/>
    <n v="25"/>
    <x v="0"/>
    <x v="4"/>
    <s v="Brazilian Sm"/>
    <n v="0.69274985432101865"/>
    <n v="0"/>
    <n v="33"/>
    <n v="33"/>
    <x v="3"/>
    <x v="8"/>
  </r>
  <r>
    <n v="103453"/>
    <d v="2023-05-21T00:00:00"/>
    <d v="1899-12-30T19:24:36"/>
    <n v="2"/>
    <n v="3"/>
    <x v="1"/>
    <n v="40"/>
    <x v="0"/>
    <x v="0"/>
    <s v="Cappuccino"/>
    <n v="3.0737409428938021"/>
    <n v="0.05"/>
    <n v="56.25"/>
    <n v="106.875"/>
    <x v="1"/>
    <x v="12"/>
  </r>
  <r>
    <n v="26836"/>
    <d v="2023-02-17T00:00:00"/>
    <d v="1899-12-30T09:34:31"/>
    <n v="1"/>
    <n v="5"/>
    <x v="21"/>
    <n v="46"/>
    <x v="2"/>
    <x v="6"/>
    <s v="Serenity Green Tea Rg"/>
    <n v="1.193380977079622"/>
    <n v="0"/>
    <n v="37.5"/>
    <n v="37.5"/>
    <x v="2"/>
    <x v="4"/>
  </r>
  <r>
    <n v="11434"/>
    <d v="2023-01-20T00:00:00"/>
    <d v="1899-12-30T19:34:36"/>
    <n v="2"/>
    <n v="8"/>
    <x v="27"/>
    <n v="53"/>
    <x v="2"/>
    <x v="5"/>
    <s v="Traditional Blend Chai Lg"/>
    <n v="1.818190561245199"/>
    <n v="0.05"/>
    <n v="45"/>
    <n v="85.5"/>
    <x v="5"/>
    <x v="12"/>
  </r>
  <r>
    <n v="100691"/>
    <d v="2023-05-19T00:00:00"/>
    <d v="1899-12-30T10:15:58"/>
    <n v="2"/>
    <n v="8"/>
    <x v="12"/>
    <n v="49"/>
    <x v="2"/>
    <x v="8"/>
    <s v="English Breakfast Lg"/>
    <n v="1.9933222962648789"/>
    <n v="0.05"/>
    <n v="45"/>
    <n v="85.5"/>
    <x v="1"/>
    <x v="6"/>
  </r>
  <r>
    <n v="32339"/>
    <d v="2023-02-26T00:00:00"/>
    <d v="1899-12-30T14:00:59"/>
    <n v="1"/>
    <n v="3"/>
    <x v="11"/>
    <n v="55"/>
    <x v="2"/>
    <x v="5"/>
    <s v="Morning Sunrise Chai Lg"/>
    <n v="1.900269855037386"/>
    <n v="0"/>
    <n v="60"/>
    <n v="60"/>
    <x v="2"/>
    <x v="0"/>
  </r>
  <r>
    <n v="76284"/>
    <d v="2023-04-25T00:00:00"/>
    <d v="1899-12-30T19:24:37"/>
    <n v="1"/>
    <n v="3"/>
    <x v="11"/>
    <n v="59"/>
    <x v="6"/>
    <x v="14"/>
    <s v="Dark chocolate Lg"/>
    <n v="1.421242305644365"/>
    <n v="0.1"/>
    <n v="67.5"/>
    <n v="60.75"/>
    <x v="3"/>
    <x v="12"/>
  </r>
  <r>
    <n v="37423"/>
    <d v="2023-03-06T00:00:00"/>
    <d v="1899-12-30T15:14:15"/>
    <n v="1"/>
    <n v="5"/>
    <x v="18"/>
    <n v="58"/>
    <x v="6"/>
    <x v="14"/>
    <s v="Dark chocolate Rg"/>
    <n v="1.141072546556511"/>
    <n v="0.05"/>
    <n v="52.5"/>
    <n v="49.875"/>
    <x v="4"/>
    <x v="3"/>
  </r>
  <r>
    <n v="19191"/>
    <d v="2023-02-04T00:00:00"/>
    <d v="1899-12-30T11:27:45"/>
    <n v="1"/>
    <n v="3"/>
    <x v="11"/>
    <n v="31"/>
    <x v="0"/>
    <x v="2"/>
    <s v="Ethiopia Sm"/>
    <n v="0.8717112548645285"/>
    <n v="0"/>
    <n v="33"/>
    <n v="33"/>
    <x v="2"/>
    <x v="8"/>
  </r>
  <r>
    <n v="88754"/>
    <d v="2023-05-08T00:00:00"/>
    <d v="1899-12-30T17:43:27"/>
    <n v="1"/>
    <n v="8"/>
    <x v="24"/>
    <n v="87"/>
    <x v="0"/>
    <x v="0"/>
    <s v="Ouro Brasileiro shot"/>
    <n v="1.145234738553043"/>
    <n v="0.1"/>
    <n v="45"/>
    <n v="40.5"/>
    <x v="1"/>
    <x v="1"/>
  </r>
  <r>
    <n v="99163"/>
    <d v="2023-05-18T00:00:00"/>
    <d v="1899-12-30T08:21:42"/>
    <n v="1"/>
    <n v="3"/>
    <x v="13"/>
    <n v="56"/>
    <x v="2"/>
    <x v="5"/>
    <s v="Spicy Eye Opener Chai Rg"/>
    <n v="1.071508621026233"/>
    <n v="0.05"/>
    <n v="38.25"/>
    <n v="36.337499999999999"/>
    <x v="1"/>
    <x v="5"/>
  </r>
  <r>
    <n v="9390"/>
    <d v="2023-01-17T00:00:00"/>
    <d v="1899-12-30T09:53:28"/>
    <n v="1"/>
    <n v="3"/>
    <x v="11"/>
    <n v="84"/>
    <x v="5"/>
    <x v="13"/>
    <s v="Chocolate syrup"/>
    <n v="0.39123813778847499"/>
    <n v="0"/>
    <n v="12"/>
    <n v="12"/>
    <x v="5"/>
    <x v="4"/>
  </r>
  <r>
    <n v="122281"/>
    <d v="2023-06-08T00:00:00"/>
    <d v="1899-12-30T09:35:24"/>
    <n v="1"/>
    <n v="3"/>
    <x v="29"/>
    <n v="28"/>
    <x v="0"/>
    <x v="2"/>
    <s v="Columbian Medium Roast Sm"/>
    <n v="0.86592110334163963"/>
    <n v="0"/>
    <n v="30"/>
    <n v="30"/>
    <x v="0"/>
    <x v="4"/>
  </r>
  <r>
    <n v="62697"/>
    <d v="2023-04-10T00:00:00"/>
    <d v="1899-12-30T08:51:16"/>
    <n v="1"/>
    <n v="5"/>
    <x v="7"/>
    <n v="32"/>
    <x v="0"/>
    <x v="2"/>
    <s v="Ethiopia Rg"/>
    <n v="1.018287930841193"/>
    <n v="0"/>
    <n v="45"/>
    <n v="45"/>
    <x v="3"/>
    <x v="5"/>
  </r>
  <r>
    <n v="142187"/>
    <d v="2023-06-24T00:00:00"/>
    <d v="1899-12-30T13:43:49"/>
    <n v="1"/>
    <n v="3"/>
    <x v="8"/>
    <n v="36"/>
    <x v="0"/>
    <x v="3"/>
    <s v="Jamaican Coffee River Lg"/>
    <n v="1.871525982746548"/>
    <n v="0"/>
    <n v="56.25"/>
    <n v="56.25"/>
    <x v="0"/>
    <x v="7"/>
  </r>
  <r>
    <n v="82033"/>
    <d v="2023-05-02T00:00:00"/>
    <d v="1899-12-30T14:57:52"/>
    <n v="1"/>
    <n v="5"/>
    <x v="16"/>
    <n v="36"/>
    <x v="0"/>
    <x v="3"/>
    <s v="Jamaican Coffee River Lg"/>
    <n v="1.624875621231642"/>
    <n v="0.15"/>
    <n v="56.25"/>
    <n v="47.8125"/>
    <x v="1"/>
    <x v="0"/>
  </r>
  <r>
    <n v="76656"/>
    <d v="2023-04-26T00:00:00"/>
    <d v="1899-12-30T09:55:17"/>
    <n v="2"/>
    <n v="5"/>
    <x v="28"/>
    <n v="33"/>
    <x v="0"/>
    <x v="2"/>
    <s v="Ethiopia Lg"/>
    <n v="2.9425638289726792"/>
    <n v="0"/>
    <n v="52.5"/>
    <n v="105"/>
    <x v="3"/>
    <x v="4"/>
  </r>
  <r>
    <n v="80420"/>
    <d v="2023-05-01T00:00:00"/>
    <d v="1899-12-30T07:19:13"/>
    <n v="1"/>
    <n v="5"/>
    <x v="19"/>
    <n v="39"/>
    <x v="0"/>
    <x v="0"/>
    <s v="Latte Rg"/>
    <n v="1.6682137375027659"/>
    <n v="0.05"/>
    <n v="63.75"/>
    <n v="60.5625"/>
    <x v="1"/>
    <x v="11"/>
  </r>
  <r>
    <n v="140887"/>
    <d v="2023-06-23T00:00:00"/>
    <d v="1899-12-30T11:43:39"/>
    <n v="2"/>
    <n v="3"/>
    <x v="0"/>
    <n v="57"/>
    <x v="2"/>
    <x v="5"/>
    <s v="Spicy Eye Opener Chai Lg"/>
    <n v="1.9593790356481771"/>
    <n v="0"/>
    <n v="46.5"/>
    <n v="93"/>
    <x v="0"/>
    <x v="8"/>
  </r>
  <r>
    <n v="117473"/>
    <d v="2023-06-03T00:00:00"/>
    <d v="1899-12-30T19:55:51"/>
    <n v="1"/>
    <n v="3"/>
    <x v="30"/>
    <n v="22"/>
    <x v="0"/>
    <x v="9"/>
    <s v="Our Old Time Diner Blend Sm"/>
    <n v="0.86146160225361545"/>
    <n v="0"/>
    <n v="30"/>
    <n v="30"/>
    <x v="0"/>
    <x v="12"/>
  </r>
  <r>
    <n v="119190"/>
    <d v="2023-06-05T00:00:00"/>
    <d v="1899-12-30T14:17:31"/>
    <n v="2"/>
    <n v="8"/>
    <x v="33"/>
    <n v="34"/>
    <x v="0"/>
    <x v="3"/>
    <s v="Jamaican Coffee River Sm"/>
    <n v="2.1099858621416971"/>
    <n v="0.1"/>
    <n v="36.75"/>
    <n v="66.150000000000006"/>
    <x v="0"/>
    <x v="0"/>
  </r>
  <r>
    <n v="37162"/>
    <d v="2023-03-06T00:00:00"/>
    <d v="1899-12-30T10:05:37"/>
    <n v="1"/>
    <n v="5"/>
    <x v="4"/>
    <n v="75"/>
    <x v="1"/>
    <x v="15"/>
    <s v="Croissant"/>
    <n v="1.2337491263231759"/>
    <n v="0.1"/>
    <n v="52.5"/>
    <n v="47.25"/>
    <x v="4"/>
    <x v="6"/>
  </r>
  <r>
    <n v="131153"/>
    <d v="2023-06-15T00:00:00"/>
    <d v="1899-12-30T10:39:05"/>
    <n v="1"/>
    <n v="3"/>
    <x v="2"/>
    <n v="75"/>
    <x v="1"/>
    <x v="15"/>
    <s v="Croissant"/>
    <n v="1.433447441377135"/>
    <n v="0"/>
    <n v="52.5"/>
    <n v="52.5"/>
    <x v="0"/>
    <x v="6"/>
  </r>
  <r>
    <n v="45951"/>
    <d v="2023-03-18T00:00:00"/>
    <d v="1899-12-30T10:52:33"/>
    <n v="1"/>
    <n v="5"/>
    <x v="22"/>
    <n v="54"/>
    <x v="2"/>
    <x v="5"/>
    <s v="Morning Sunrise Chai Rg"/>
    <n v="1.1376975885300089"/>
    <n v="0"/>
    <n v="37.5"/>
    <n v="37.5"/>
    <x v="4"/>
    <x v="6"/>
  </r>
  <r>
    <n v="125694"/>
    <d v="2023-06-11T00:00:00"/>
    <d v="1899-12-30T06:59:28"/>
    <n v="2"/>
    <n v="8"/>
    <x v="6"/>
    <n v="40"/>
    <x v="0"/>
    <x v="0"/>
    <s v="Cappuccino"/>
    <n v="3.07134072580096"/>
    <n v="0"/>
    <n v="56.25"/>
    <n v="112.5"/>
    <x v="0"/>
    <x v="9"/>
  </r>
  <r>
    <n v="68483"/>
    <d v="2023-04-16T00:00:00"/>
    <d v="1899-12-30T16:08:50"/>
    <n v="1"/>
    <n v="5"/>
    <x v="26"/>
    <n v="52"/>
    <x v="2"/>
    <x v="5"/>
    <s v="Traditional Blend Chai Rg"/>
    <n v="1.1795714898101"/>
    <n v="0"/>
    <n v="37.5"/>
    <n v="37.5"/>
    <x v="3"/>
    <x v="2"/>
  </r>
  <r>
    <n v="140093"/>
    <d v="2023-06-22T00:00:00"/>
    <d v="1899-12-30T17:00:09"/>
    <n v="2"/>
    <n v="3"/>
    <x v="35"/>
    <n v="29"/>
    <x v="0"/>
    <x v="2"/>
    <s v="Columbian Medium Roast Rg"/>
    <n v="2.3236130134937771"/>
    <n v="0"/>
    <n v="37.5"/>
    <n v="75"/>
    <x v="0"/>
    <x v="1"/>
  </r>
  <r>
    <n v="61635"/>
    <d v="2023-04-09T00:00:00"/>
    <d v="1899-12-30T07:44:30"/>
    <n v="2"/>
    <n v="8"/>
    <x v="6"/>
    <n v="49"/>
    <x v="2"/>
    <x v="8"/>
    <s v="English Breakfast Lg"/>
    <n v="2.4019586727126239"/>
    <n v="0"/>
    <n v="45"/>
    <n v="90"/>
    <x v="3"/>
    <x v="11"/>
  </r>
  <r>
    <n v="81587"/>
    <d v="2023-05-02T00:00:00"/>
    <d v="1899-12-30T09:54:11"/>
    <n v="1"/>
    <n v="8"/>
    <x v="22"/>
    <n v="43"/>
    <x v="2"/>
    <x v="7"/>
    <s v="Lemon Grass Lg"/>
    <n v="1.248644730297271"/>
    <n v="0.15"/>
    <n v="45"/>
    <n v="38.25"/>
    <x v="1"/>
    <x v="4"/>
  </r>
  <r>
    <n v="93099"/>
    <d v="2023-05-12T00:00:00"/>
    <d v="1899-12-30T16:24:30"/>
    <n v="1"/>
    <n v="3"/>
    <x v="28"/>
    <n v="22"/>
    <x v="0"/>
    <x v="9"/>
    <s v="Our Old Time Diner Blend Sm"/>
    <n v="0.63406163957276007"/>
    <n v="0"/>
    <n v="30"/>
    <n v="30"/>
    <x v="1"/>
    <x v="2"/>
  </r>
  <r>
    <n v="93974"/>
    <d v="2023-05-13T00:00:00"/>
    <d v="1899-12-30T11:28:23"/>
    <n v="1"/>
    <n v="3"/>
    <x v="22"/>
    <n v="32"/>
    <x v="0"/>
    <x v="2"/>
    <s v="Ethiopia Rg"/>
    <n v="1.2825636605300199"/>
    <n v="0.1"/>
    <n v="45"/>
    <n v="40.5"/>
    <x v="1"/>
    <x v="8"/>
  </r>
  <r>
    <n v="45871"/>
    <d v="2023-03-18T00:00:00"/>
    <d v="1899-12-30T10:12:53"/>
    <n v="2"/>
    <n v="5"/>
    <x v="29"/>
    <n v="39"/>
    <x v="0"/>
    <x v="0"/>
    <s v="Latte Rg"/>
    <n v="3.2629998045273259"/>
    <n v="0.05"/>
    <n v="63.75"/>
    <n v="121.125"/>
    <x v="4"/>
    <x v="6"/>
  </r>
  <r>
    <n v="139458"/>
    <d v="2023-06-22T00:00:00"/>
    <d v="1899-12-30T09:19:38"/>
    <n v="1"/>
    <n v="5"/>
    <x v="25"/>
    <n v="20"/>
    <x v="8"/>
    <x v="27"/>
    <s v="Sustainably Grown Organic"/>
    <n v="2.8389582823623138"/>
    <n v="0"/>
    <n v="114"/>
    <n v="114"/>
    <x v="0"/>
    <x v="4"/>
  </r>
  <r>
    <n v="136464"/>
    <d v="2023-06-19T00:00:00"/>
    <d v="1899-12-30T14:26:44"/>
    <n v="1"/>
    <n v="8"/>
    <x v="9"/>
    <n v="56"/>
    <x v="2"/>
    <x v="5"/>
    <s v="Spicy Eye Opener Chai Rg"/>
    <n v="1.2683218271399499"/>
    <n v="0.1"/>
    <n v="38.25"/>
    <n v="34.425000000000004"/>
    <x v="0"/>
    <x v="0"/>
  </r>
  <r>
    <n v="47532"/>
    <d v="2023-03-20T00:00:00"/>
    <d v="1899-12-30T15:01:52"/>
    <n v="1"/>
    <n v="3"/>
    <x v="21"/>
    <n v="77"/>
    <x v="1"/>
    <x v="1"/>
    <s v="Oatmeal Scone"/>
    <n v="1.101877576789974"/>
    <n v="0"/>
    <n v="45"/>
    <n v="45"/>
    <x v="4"/>
    <x v="3"/>
  </r>
  <r>
    <n v="145090"/>
    <d v="2023-06-27T00:00:00"/>
    <d v="1899-12-30T08:00:38"/>
    <n v="1"/>
    <n v="5"/>
    <x v="3"/>
    <n v="50"/>
    <x v="2"/>
    <x v="8"/>
    <s v="Earl Grey Rg"/>
    <n v="1.1609820165651239"/>
    <n v="0.1"/>
    <n v="37.5"/>
    <n v="33.75"/>
    <x v="0"/>
    <x v="5"/>
  </r>
  <r>
    <n v="10928"/>
    <d v="2023-01-20T00:00:00"/>
    <d v="1899-12-30T07:57:35"/>
    <n v="1"/>
    <n v="3"/>
    <x v="9"/>
    <n v="28"/>
    <x v="0"/>
    <x v="2"/>
    <s v="Columbian Medium Roast Sm"/>
    <n v="0.61557187301221816"/>
    <n v="0"/>
    <n v="30"/>
    <n v="30"/>
    <x v="5"/>
    <x v="11"/>
  </r>
  <r>
    <n v="139253"/>
    <d v="2023-06-22T00:00:00"/>
    <d v="1899-12-30T07:40:39"/>
    <n v="2"/>
    <n v="3"/>
    <x v="4"/>
    <n v="22"/>
    <x v="0"/>
    <x v="9"/>
    <s v="Our Old Time Diner Blend Sm"/>
    <n v="1.88106981779751"/>
    <n v="0"/>
    <n v="30"/>
    <n v="60"/>
    <x v="0"/>
    <x v="11"/>
  </r>
  <r>
    <n v="47952"/>
    <d v="2023-03-21T00:00:00"/>
    <d v="1899-12-30T09:51:55"/>
    <n v="3"/>
    <n v="5"/>
    <x v="26"/>
    <n v="48"/>
    <x v="2"/>
    <x v="8"/>
    <s v="English Breakfast Rg"/>
    <n v="3.1280638144094639"/>
    <n v="0.1"/>
    <n v="37.5"/>
    <n v="101.25"/>
    <x v="4"/>
    <x v="4"/>
  </r>
  <r>
    <n v="140169"/>
    <d v="2023-06-22T00:00:00"/>
    <d v="1899-12-30T18:11:37"/>
    <n v="2"/>
    <n v="3"/>
    <x v="6"/>
    <n v="48"/>
    <x v="2"/>
    <x v="8"/>
    <s v="English Breakfast Rg"/>
    <n v="2.4146503319213561"/>
    <n v="0"/>
    <n v="37.5"/>
    <n v="75"/>
    <x v="0"/>
    <x v="14"/>
  </r>
  <r>
    <n v="96921"/>
    <d v="2023-05-16T00:00:00"/>
    <d v="1899-12-30T08:22:54"/>
    <n v="2"/>
    <n v="3"/>
    <x v="34"/>
    <n v="35"/>
    <x v="0"/>
    <x v="3"/>
    <s v="Jamaican Coffee River Rg"/>
    <n v="1.8638759277110259"/>
    <n v="0.1"/>
    <n v="46.5"/>
    <n v="83.7"/>
    <x v="1"/>
    <x v="5"/>
  </r>
  <r>
    <n v="42169"/>
    <d v="2023-03-13T00:00:00"/>
    <d v="1899-12-30T09:33:17"/>
    <n v="1"/>
    <n v="5"/>
    <x v="26"/>
    <n v="42"/>
    <x v="2"/>
    <x v="7"/>
    <s v="Lemon Grass Rg"/>
    <n v="0.99890249483437898"/>
    <n v="0.1"/>
    <n v="37.5"/>
    <n v="33.75"/>
    <x v="4"/>
    <x v="4"/>
  </r>
  <r>
    <n v="119329"/>
    <d v="2023-06-05T00:00:00"/>
    <d v="1899-12-30T15:38:14"/>
    <n v="2"/>
    <n v="8"/>
    <x v="19"/>
    <n v="54"/>
    <x v="2"/>
    <x v="5"/>
    <s v="Morning Sunrise Chai Rg"/>
    <n v="1.904614982679957"/>
    <n v="0"/>
    <n v="37.5"/>
    <n v="75"/>
    <x v="0"/>
    <x v="3"/>
  </r>
  <r>
    <n v="45127"/>
    <d v="2023-03-17T00:00:00"/>
    <d v="1899-12-30T09:58:26"/>
    <n v="2"/>
    <n v="5"/>
    <x v="6"/>
    <n v="51"/>
    <x v="2"/>
    <x v="8"/>
    <s v="Earl Grey Lg"/>
    <n v="2.9195082271338868"/>
    <n v="0"/>
    <n v="45"/>
    <n v="90"/>
    <x v="4"/>
    <x v="4"/>
  </r>
  <r>
    <n v="144489"/>
    <d v="2023-06-26T00:00:00"/>
    <d v="1899-12-30T12:08:33"/>
    <n v="2"/>
    <n v="3"/>
    <x v="0"/>
    <n v="33"/>
    <x v="0"/>
    <x v="2"/>
    <s v="Ethiopia Lg"/>
    <n v="2.4500553414411521"/>
    <n v="0"/>
    <n v="52.5"/>
    <n v="105"/>
    <x v="0"/>
    <x v="10"/>
  </r>
  <r>
    <n v="35993"/>
    <d v="2023-03-04T00:00:00"/>
    <d v="1899-12-30T12:55:36"/>
    <n v="1"/>
    <n v="8"/>
    <x v="5"/>
    <n v="60"/>
    <x v="6"/>
    <x v="14"/>
    <s v="Sustainably Grown Organic Rg"/>
    <n v="1.717570805178311"/>
    <n v="0.05"/>
    <n v="56.25"/>
    <n v="53.4375"/>
    <x v="4"/>
    <x v="10"/>
  </r>
  <r>
    <n v="149389"/>
    <d v="2023-06-30T00:00:00"/>
    <d v="1899-12-30T18:30:05"/>
    <n v="2"/>
    <n v="3"/>
    <x v="30"/>
    <n v="55"/>
    <x v="2"/>
    <x v="5"/>
    <s v="Morning Sunrise Chai Lg"/>
    <n v="2.563113136894859"/>
    <n v="0.05"/>
    <n v="60"/>
    <n v="114"/>
    <x v="0"/>
    <x v="14"/>
  </r>
  <r>
    <n v="126280"/>
    <d v="2023-06-11T00:00:00"/>
    <d v="1899-12-30T10:44:45"/>
    <n v="1"/>
    <n v="5"/>
    <x v="11"/>
    <n v="34"/>
    <x v="0"/>
    <x v="3"/>
    <s v="Jamaican Coffee River Sm"/>
    <n v="1.1244815761638161"/>
    <n v="0"/>
    <n v="36.75"/>
    <n v="36.75"/>
    <x v="0"/>
    <x v="6"/>
  </r>
  <r>
    <n v="87792"/>
    <d v="2023-05-08T00:00:00"/>
    <d v="1899-12-30T07:38:10"/>
    <n v="1"/>
    <n v="8"/>
    <x v="24"/>
    <n v="22"/>
    <x v="0"/>
    <x v="9"/>
    <s v="Our Old Time Diner Blend Sm"/>
    <n v="0.92372491173453342"/>
    <n v="0"/>
    <n v="30"/>
    <n v="30"/>
    <x v="1"/>
    <x v="11"/>
  </r>
  <r>
    <n v="139156"/>
    <d v="2023-06-22T00:00:00"/>
    <d v="1899-12-30T06:35:30"/>
    <n v="1"/>
    <n v="5"/>
    <x v="12"/>
    <n v="73"/>
    <x v="1"/>
    <x v="15"/>
    <s v="Almond Croissant"/>
    <n v="1.847587749113929"/>
    <n v="0.05"/>
    <n v="56.25"/>
    <n v="53.4375"/>
    <x v="0"/>
    <x v="9"/>
  </r>
  <r>
    <n v="44443"/>
    <d v="2023-03-16T00:00:00"/>
    <d v="1899-12-30T10:31:20"/>
    <n v="1"/>
    <n v="5"/>
    <x v="35"/>
    <n v="55"/>
    <x v="2"/>
    <x v="5"/>
    <s v="Morning Sunrise Chai Lg"/>
    <n v="1.622346443912001"/>
    <n v="0"/>
    <n v="60"/>
    <n v="60"/>
    <x v="4"/>
    <x v="6"/>
  </r>
  <r>
    <n v="91764"/>
    <d v="2023-05-11T00:00:00"/>
    <d v="1899-12-30T10:53:44"/>
    <n v="1"/>
    <n v="3"/>
    <x v="1"/>
    <n v="31"/>
    <x v="0"/>
    <x v="2"/>
    <s v="Ethiopia Sm"/>
    <n v="0.85146990136444889"/>
    <n v="0.1"/>
    <n v="33"/>
    <n v="29.7"/>
    <x v="1"/>
    <x v="6"/>
  </r>
  <r>
    <n v="88716"/>
    <d v="2023-05-08T00:00:00"/>
    <d v="1899-12-30T16:55:48"/>
    <n v="1"/>
    <n v="8"/>
    <x v="13"/>
    <n v="28"/>
    <x v="0"/>
    <x v="2"/>
    <s v="Columbian Medium Roast Sm"/>
    <n v="0.97371654422865905"/>
    <n v="0.05"/>
    <n v="30"/>
    <n v="28.5"/>
    <x v="1"/>
    <x v="2"/>
  </r>
  <r>
    <n v="129820"/>
    <d v="2023-06-14T00:00:00"/>
    <d v="1899-12-30T10:04:39"/>
    <n v="1"/>
    <n v="8"/>
    <x v="27"/>
    <n v="10"/>
    <x v="3"/>
    <x v="22"/>
    <s v="Guatemalan Sustainably Grown"/>
    <n v="3.4489447666099791"/>
    <n v="0.1"/>
    <n v="150"/>
    <n v="135"/>
    <x v="0"/>
    <x v="6"/>
  </r>
  <r>
    <n v="120425"/>
    <d v="2023-06-06T00:00:00"/>
    <d v="1899-12-30T16:06:32"/>
    <n v="1"/>
    <n v="5"/>
    <x v="21"/>
    <n v="69"/>
    <x v="1"/>
    <x v="17"/>
    <s v="Hazelnut Biscotti"/>
    <n v="1.3303622574137819"/>
    <n v="0"/>
    <n v="48.75"/>
    <n v="48.75"/>
    <x v="0"/>
    <x v="2"/>
  </r>
  <r>
    <n v="73181"/>
    <d v="2023-04-22T00:00:00"/>
    <d v="1899-12-30T09:42:54"/>
    <n v="2"/>
    <n v="3"/>
    <x v="25"/>
    <n v="40"/>
    <x v="0"/>
    <x v="0"/>
    <s v="Cappuccino"/>
    <n v="2.9634145960086302"/>
    <n v="0"/>
    <n v="56.25"/>
    <n v="112.5"/>
    <x v="3"/>
    <x v="4"/>
  </r>
  <r>
    <n v="61077"/>
    <d v="2023-04-08T00:00:00"/>
    <d v="1899-12-30T11:01:40"/>
    <n v="2"/>
    <n v="8"/>
    <x v="2"/>
    <n v="52"/>
    <x v="2"/>
    <x v="5"/>
    <s v="Traditional Blend Chai Rg"/>
    <n v="2.059237253061772"/>
    <n v="0"/>
    <n v="37.5"/>
    <n v="75"/>
    <x v="3"/>
    <x v="8"/>
  </r>
  <r>
    <n v="99426"/>
    <d v="2023-05-18T00:00:00"/>
    <d v="1899-12-30T10:08:41"/>
    <n v="1"/>
    <n v="3"/>
    <x v="6"/>
    <n v="47"/>
    <x v="2"/>
    <x v="6"/>
    <s v="Serenity Green Tea Lg"/>
    <n v="1.259542163474805"/>
    <n v="0"/>
    <n v="45"/>
    <n v="45"/>
    <x v="1"/>
    <x v="6"/>
  </r>
  <r>
    <n v="95940"/>
    <d v="2023-05-15T00:00:00"/>
    <d v="1899-12-30T09:34:00"/>
    <n v="1"/>
    <n v="8"/>
    <x v="34"/>
    <n v="72"/>
    <x v="1"/>
    <x v="1"/>
    <s v="Ginger Scone"/>
    <n v="1.261233784649658"/>
    <n v="0.15"/>
    <n v="48.75"/>
    <n v="41.4375"/>
    <x v="1"/>
    <x v="4"/>
  </r>
  <r>
    <n v="47211"/>
    <d v="2023-03-20T00:00:00"/>
    <d v="1899-12-30T09:17:10"/>
    <n v="1"/>
    <n v="5"/>
    <x v="30"/>
    <n v="35"/>
    <x v="0"/>
    <x v="3"/>
    <s v="Jamaican Coffee River Rg"/>
    <n v="1.453751047522958"/>
    <n v="0"/>
    <n v="46.5"/>
    <n v="46.5"/>
    <x v="4"/>
    <x v="4"/>
  </r>
  <r>
    <n v="148392"/>
    <d v="2023-06-30T00:00:00"/>
    <d v="1899-12-30T06:51:12"/>
    <n v="1"/>
    <n v="8"/>
    <x v="1"/>
    <n v="28"/>
    <x v="0"/>
    <x v="2"/>
    <s v="Columbian Medium Roast Sm"/>
    <n v="0.92722874780189146"/>
    <n v="0.05"/>
    <n v="30"/>
    <n v="28.5"/>
    <x v="0"/>
    <x v="9"/>
  </r>
  <r>
    <n v="107881"/>
    <d v="2023-05-26T00:00:00"/>
    <d v="1899-12-30T06:50:09"/>
    <n v="1"/>
    <n v="5"/>
    <x v="10"/>
    <n v="17"/>
    <x v="4"/>
    <x v="26"/>
    <s v="Morning Sunrise Chai"/>
    <n v="3.112607320074317"/>
    <n v="0"/>
    <n v="142.5"/>
    <n v="142.5"/>
    <x v="1"/>
    <x v="9"/>
  </r>
  <r>
    <n v="75735"/>
    <d v="2023-04-25T00:00:00"/>
    <d v="1899-12-30T09:42:01"/>
    <n v="2"/>
    <n v="3"/>
    <x v="15"/>
    <n v="53"/>
    <x v="2"/>
    <x v="5"/>
    <s v="Traditional Blend Chai Lg"/>
    <n v="1.8646614454396411"/>
    <n v="0"/>
    <n v="45"/>
    <n v="90"/>
    <x v="3"/>
    <x v="4"/>
  </r>
  <r>
    <n v="140621"/>
    <d v="2023-06-23T00:00:00"/>
    <d v="1899-12-30T09:23:33"/>
    <n v="1"/>
    <n v="8"/>
    <x v="20"/>
    <n v="79"/>
    <x v="1"/>
    <x v="1"/>
    <s v="Jumbo Savory Scone"/>
    <n v="1.595018012790185"/>
    <n v="0"/>
    <n v="56.25"/>
    <n v="56.25"/>
    <x v="0"/>
    <x v="4"/>
  </r>
  <r>
    <n v="19920"/>
    <d v="2023-02-05T00:00:00"/>
    <d v="1899-12-30T14:28:15"/>
    <n v="1"/>
    <n v="3"/>
    <x v="30"/>
    <n v="39"/>
    <x v="0"/>
    <x v="0"/>
    <s v="Latte Rg"/>
    <n v="1.89486702782798"/>
    <n v="0.05"/>
    <n v="63.75"/>
    <n v="60.5625"/>
    <x v="2"/>
    <x v="0"/>
  </r>
  <r>
    <n v="42616"/>
    <d v="2023-03-13T00:00:00"/>
    <d v="1899-12-30T19:16:48"/>
    <n v="1"/>
    <n v="8"/>
    <x v="4"/>
    <n v="40"/>
    <x v="0"/>
    <x v="0"/>
    <s v="Cappuccino"/>
    <n v="1.3920003425707379"/>
    <n v="0"/>
    <n v="56.25"/>
    <n v="56.25"/>
    <x v="4"/>
    <x v="12"/>
  </r>
  <r>
    <n v="102690"/>
    <d v="2023-05-21T00:00:00"/>
    <d v="1899-12-30T09:01:41"/>
    <n v="1"/>
    <n v="8"/>
    <x v="14"/>
    <n v="27"/>
    <x v="0"/>
    <x v="4"/>
    <s v="Brazilian Lg"/>
    <n v="1.4638860802313329"/>
    <n v="0"/>
    <n v="52.5"/>
    <n v="52.5"/>
    <x v="1"/>
    <x v="4"/>
  </r>
  <r>
    <n v="141693"/>
    <d v="2023-06-24T00:00:00"/>
    <d v="1899-12-30T08:44:46"/>
    <n v="2"/>
    <n v="5"/>
    <x v="1"/>
    <n v="33"/>
    <x v="0"/>
    <x v="2"/>
    <s v="Ethiopia Lg"/>
    <n v="3.4644591020755171"/>
    <n v="0.1"/>
    <n v="52.5"/>
    <n v="94.5"/>
    <x v="0"/>
    <x v="5"/>
  </r>
  <r>
    <n v="63864"/>
    <d v="2023-04-11T00:00:00"/>
    <d v="1899-12-30T11:29:39"/>
    <n v="2"/>
    <n v="5"/>
    <x v="5"/>
    <n v="55"/>
    <x v="2"/>
    <x v="5"/>
    <s v="Morning Sunrise Chai Lg"/>
    <n v="3.750155844214095"/>
    <n v="0"/>
    <n v="60"/>
    <n v="120"/>
    <x v="3"/>
    <x v="8"/>
  </r>
  <r>
    <n v="3817"/>
    <d v="2023-01-07T00:00:00"/>
    <d v="1899-12-30T19:22:08"/>
    <n v="2"/>
    <n v="3"/>
    <x v="1"/>
    <n v="56"/>
    <x v="2"/>
    <x v="5"/>
    <s v="Spicy Eye Opener Chai Rg"/>
    <n v="1.819708326575654"/>
    <n v="0"/>
    <n v="38.25"/>
    <n v="76.5"/>
    <x v="5"/>
    <x v="12"/>
  </r>
  <r>
    <n v="148687"/>
    <d v="2023-06-30T00:00:00"/>
    <d v="1899-12-30T09:04:47"/>
    <n v="2"/>
    <n v="5"/>
    <x v="14"/>
    <n v="45"/>
    <x v="2"/>
    <x v="7"/>
    <s v="Peppermint Lg"/>
    <n v="2.2092912697078191"/>
    <n v="0"/>
    <n v="45"/>
    <n v="90"/>
    <x v="0"/>
    <x v="4"/>
  </r>
  <r>
    <n v="87084"/>
    <d v="2023-05-07T00:00:00"/>
    <d v="1899-12-30T09:55:05"/>
    <n v="1"/>
    <n v="8"/>
    <x v="22"/>
    <n v="54"/>
    <x v="2"/>
    <x v="5"/>
    <s v="Morning Sunrise Chai Rg"/>
    <n v="1.236452003748258"/>
    <n v="0"/>
    <n v="37.5"/>
    <n v="37.5"/>
    <x v="1"/>
    <x v="4"/>
  </r>
  <r>
    <n v="45985"/>
    <d v="2023-03-18T00:00:00"/>
    <d v="1899-12-30T11:39:34"/>
    <n v="1"/>
    <n v="3"/>
    <x v="10"/>
    <n v="46"/>
    <x v="2"/>
    <x v="6"/>
    <s v="Serenity Green Tea Rg"/>
    <n v="1.1390139190335249"/>
    <n v="0.1"/>
    <n v="37.5"/>
    <n v="33.75"/>
    <x v="4"/>
    <x v="8"/>
  </r>
  <r>
    <n v="48834"/>
    <d v="2023-03-22T00:00:00"/>
    <d v="1899-12-30T15:11:22"/>
    <n v="1"/>
    <n v="3"/>
    <x v="34"/>
    <n v="24"/>
    <x v="0"/>
    <x v="9"/>
    <s v="Our Old Time Diner Blend Lg"/>
    <n v="1.3613551220471569"/>
    <n v="0"/>
    <n v="45"/>
    <n v="45"/>
    <x v="4"/>
    <x v="3"/>
  </r>
  <r>
    <n v="90162"/>
    <d v="2023-05-10T00:00:00"/>
    <d v="1899-12-30T07:35:32"/>
    <n v="2"/>
    <n v="8"/>
    <x v="4"/>
    <n v="52"/>
    <x v="2"/>
    <x v="5"/>
    <s v="Traditional Blend Chai Rg"/>
    <n v="1.8281072564012719"/>
    <n v="0"/>
    <n v="37.5"/>
    <n v="75"/>
    <x v="1"/>
    <x v="11"/>
  </r>
  <r>
    <n v="134858"/>
    <d v="2023-06-18T00:00:00"/>
    <d v="1899-12-30T10:43:53"/>
    <n v="2"/>
    <n v="5"/>
    <x v="14"/>
    <n v="39"/>
    <x v="0"/>
    <x v="0"/>
    <s v="Latte Rg"/>
    <n v="4.2164920858175803"/>
    <n v="0"/>
    <n v="63.75"/>
    <n v="127.5"/>
    <x v="0"/>
    <x v="6"/>
  </r>
  <r>
    <n v="74529"/>
    <d v="2023-04-23T00:00:00"/>
    <d v="1899-12-30T19:22:15"/>
    <n v="1"/>
    <n v="3"/>
    <x v="29"/>
    <n v="56"/>
    <x v="2"/>
    <x v="5"/>
    <s v="Spicy Eye Opener Chai Rg"/>
    <n v="1.221904623187867"/>
    <n v="0.05"/>
    <n v="38.25"/>
    <n v="36.337499999999999"/>
    <x v="3"/>
    <x v="12"/>
  </r>
  <r>
    <n v="10972"/>
    <d v="2023-01-20T00:00:00"/>
    <d v="1899-12-30T08:24:57"/>
    <n v="1"/>
    <n v="8"/>
    <x v="8"/>
    <n v="52"/>
    <x v="2"/>
    <x v="5"/>
    <s v="Traditional Blend Chai Rg"/>
    <n v="0.85004195731340548"/>
    <n v="0"/>
    <n v="37.5"/>
    <n v="37.5"/>
    <x v="5"/>
    <x v="5"/>
  </r>
  <r>
    <n v="93927"/>
    <d v="2023-05-13T00:00:00"/>
    <d v="1899-12-30T10:53:41"/>
    <n v="2"/>
    <n v="8"/>
    <x v="1"/>
    <n v="37"/>
    <x v="0"/>
    <x v="0"/>
    <s v="Espresso shot"/>
    <n v="2.7857464055348"/>
    <n v="0.05"/>
    <n v="45"/>
    <n v="85.5"/>
    <x v="1"/>
    <x v="6"/>
  </r>
  <r>
    <n v="131345"/>
    <d v="2023-06-15T00:00:00"/>
    <d v="1899-12-30T13:14:45"/>
    <n v="1"/>
    <n v="8"/>
    <x v="33"/>
    <n v="72"/>
    <x v="1"/>
    <x v="1"/>
    <s v="Ginger Scone"/>
    <n v="1.200715029896281"/>
    <n v="0"/>
    <n v="48.75"/>
    <n v="48.75"/>
    <x v="0"/>
    <x v="7"/>
  </r>
  <r>
    <n v="145227"/>
    <d v="2023-06-27T00:00:00"/>
    <d v="1899-12-30T08:49:04"/>
    <n v="1"/>
    <n v="5"/>
    <x v="10"/>
    <n v="49"/>
    <x v="2"/>
    <x v="8"/>
    <s v="English Breakfast Lg"/>
    <n v="1.357090331371964"/>
    <n v="0"/>
    <n v="45"/>
    <n v="45"/>
    <x v="0"/>
    <x v="5"/>
  </r>
  <r>
    <n v="80201"/>
    <d v="2023-04-30T00:00:00"/>
    <d v="1899-12-30T14:17:42"/>
    <n v="1"/>
    <n v="5"/>
    <x v="9"/>
    <n v="40"/>
    <x v="0"/>
    <x v="0"/>
    <s v="Cappuccino"/>
    <n v="1.800418955430491"/>
    <n v="0.1"/>
    <n v="56.25"/>
    <n v="50.625"/>
    <x v="3"/>
    <x v="0"/>
  </r>
  <r>
    <n v="83496"/>
    <d v="2023-05-03T00:00:00"/>
    <d v="1899-12-30T18:57:57"/>
    <n v="1"/>
    <n v="8"/>
    <x v="16"/>
    <n v="54"/>
    <x v="2"/>
    <x v="5"/>
    <s v="Morning Sunrise Chai Rg"/>
    <n v="1.128413904500273"/>
    <n v="0"/>
    <n v="37.5"/>
    <n v="37.5"/>
    <x v="1"/>
    <x v="14"/>
  </r>
  <r>
    <n v="136193"/>
    <d v="2023-06-19T00:00:00"/>
    <d v="1899-12-30T10:48:43"/>
    <n v="1"/>
    <n v="5"/>
    <x v="10"/>
    <n v="50"/>
    <x v="2"/>
    <x v="8"/>
    <s v="Earl Grey Rg"/>
    <n v="0.88886653407217042"/>
    <n v="0.1"/>
    <n v="37.5"/>
    <n v="33.75"/>
    <x v="0"/>
    <x v="6"/>
  </r>
  <r>
    <n v="118266"/>
    <d v="2023-06-04T00:00:00"/>
    <d v="1899-12-30T16:21:50"/>
    <n v="1"/>
    <n v="8"/>
    <x v="34"/>
    <n v="87"/>
    <x v="0"/>
    <x v="0"/>
    <s v="Ouro Brasileiro shot"/>
    <n v="0.98658211913622873"/>
    <n v="0"/>
    <n v="45"/>
    <n v="45"/>
    <x v="0"/>
    <x v="2"/>
  </r>
  <r>
    <n v="55907"/>
    <d v="2023-04-02T00:00:00"/>
    <d v="1899-12-30T09:11:45"/>
    <n v="1"/>
    <n v="8"/>
    <x v="6"/>
    <n v="61"/>
    <x v="6"/>
    <x v="14"/>
    <s v="Sustainably Grown Organic Lg"/>
    <n v="1.586291128661359"/>
    <n v="0.1"/>
    <n v="71.25"/>
    <n v="64.125"/>
    <x v="3"/>
    <x v="4"/>
  </r>
  <r>
    <n v="93180"/>
    <d v="2023-05-12T00:00:00"/>
    <d v="1899-12-30T17:55:27"/>
    <n v="1"/>
    <n v="5"/>
    <x v="9"/>
    <n v="76"/>
    <x v="1"/>
    <x v="17"/>
    <s v="Chocolate Chip Biscotti"/>
    <n v="1.4719715292670821"/>
    <n v="0"/>
    <n v="52.5"/>
    <n v="52.5"/>
    <x v="1"/>
    <x v="1"/>
  </r>
  <r>
    <n v="104193"/>
    <d v="2023-05-22T00:00:00"/>
    <d v="1899-12-30T13:10:10"/>
    <n v="2"/>
    <n v="8"/>
    <x v="17"/>
    <n v="28"/>
    <x v="0"/>
    <x v="2"/>
    <s v="Columbian Medium Roast Sm"/>
    <n v="1.4655318907434829"/>
    <n v="0.05"/>
    <n v="30"/>
    <n v="57"/>
    <x v="1"/>
    <x v="7"/>
  </r>
  <r>
    <n v="83290"/>
    <d v="2023-05-03T00:00:00"/>
    <d v="1899-12-30T16:44:24"/>
    <n v="1"/>
    <n v="8"/>
    <x v="32"/>
    <n v="34"/>
    <x v="0"/>
    <x v="3"/>
    <s v="Jamaican Coffee River Sm"/>
    <n v="1.1245576952462479"/>
    <n v="0"/>
    <n v="36.75"/>
    <n v="36.75"/>
    <x v="1"/>
    <x v="2"/>
  </r>
  <r>
    <n v="94379"/>
    <d v="2023-05-13T00:00:00"/>
    <d v="1899-12-30T19:29:14"/>
    <n v="2"/>
    <n v="8"/>
    <x v="4"/>
    <n v="31"/>
    <x v="0"/>
    <x v="2"/>
    <s v="Ethiopia Sm"/>
    <n v="1.942029997370309"/>
    <n v="0"/>
    <n v="33"/>
    <n v="66"/>
    <x v="1"/>
    <x v="12"/>
  </r>
  <r>
    <n v="85802"/>
    <d v="2023-05-06T00:00:00"/>
    <d v="1899-12-30T09:54:41"/>
    <n v="1"/>
    <n v="8"/>
    <x v="22"/>
    <n v="44"/>
    <x v="2"/>
    <x v="7"/>
    <s v="Peppermint Rg"/>
    <n v="0.80183209073944028"/>
    <n v="0"/>
    <n v="37.5"/>
    <n v="37.5"/>
    <x v="1"/>
    <x v="4"/>
  </r>
  <r>
    <n v="131412"/>
    <d v="2023-06-15T00:00:00"/>
    <d v="1899-12-30T14:22:40"/>
    <n v="2"/>
    <n v="5"/>
    <x v="16"/>
    <n v="22"/>
    <x v="0"/>
    <x v="9"/>
    <s v="Our Old Time Diner Blend Sm"/>
    <n v="1.989598461191411"/>
    <n v="0"/>
    <n v="30"/>
    <n v="60"/>
    <x v="0"/>
    <x v="0"/>
  </r>
  <r>
    <n v="7737"/>
    <d v="2023-01-14T00:00:00"/>
    <d v="1899-12-30T15:39:25"/>
    <n v="2"/>
    <n v="8"/>
    <x v="29"/>
    <n v="59"/>
    <x v="6"/>
    <x v="14"/>
    <s v="Dark chocolate Lg"/>
    <n v="4.3460846444619579"/>
    <n v="0"/>
    <n v="67.5"/>
    <n v="135"/>
    <x v="5"/>
    <x v="3"/>
  </r>
  <r>
    <n v="62205"/>
    <d v="2023-04-09T00:00:00"/>
    <d v="1899-12-30T14:02:50"/>
    <n v="1"/>
    <n v="8"/>
    <x v="29"/>
    <n v="71"/>
    <x v="1"/>
    <x v="15"/>
    <s v="Chocolate Croissant"/>
    <n v="1.71908530864048"/>
    <n v="0"/>
    <n v="56.25"/>
    <n v="56.25"/>
    <x v="3"/>
    <x v="0"/>
  </r>
  <r>
    <n v="123003"/>
    <d v="2023-06-08T00:00:00"/>
    <d v="1899-12-30T17:52:02"/>
    <n v="2"/>
    <n v="3"/>
    <x v="12"/>
    <n v="76"/>
    <x v="1"/>
    <x v="17"/>
    <s v="Chocolate Chip Biscotti"/>
    <n v="3.4628549145766518"/>
    <n v="0"/>
    <n v="52.5"/>
    <n v="105"/>
    <x v="0"/>
    <x v="1"/>
  </r>
  <r>
    <n v="17139"/>
    <d v="2023-01-31T00:00:00"/>
    <d v="1899-12-30T10:54:16"/>
    <n v="2"/>
    <n v="5"/>
    <x v="7"/>
    <n v="39"/>
    <x v="0"/>
    <x v="0"/>
    <s v="Latte Rg"/>
    <n v="3.9415597603473449"/>
    <n v="0.05"/>
    <n v="63.75"/>
    <n v="121.125"/>
    <x v="5"/>
    <x v="6"/>
  </r>
  <r>
    <n v="9512"/>
    <d v="2023-01-17T00:00:00"/>
    <d v="1899-12-30T11:22:44"/>
    <n v="2"/>
    <n v="8"/>
    <x v="24"/>
    <n v="37"/>
    <x v="0"/>
    <x v="0"/>
    <s v="Espresso shot"/>
    <n v="2.3003501268363702"/>
    <n v="0.05"/>
    <n v="45"/>
    <n v="85.5"/>
    <x v="5"/>
    <x v="8"/>
  </r>
  <r>
    <n v="2892"/>
    <d v="2023-01-06T00:00:00"/>
    <d v="1899-12-30T11:50:17"/>
    <n v="1"/>
    <n v="3"/>
    <x v="9"/>
    <n v="55"/>
    <x v="2"/>
    <x v="5"/>
    <s v="Morning Sunrise Chai Lg"/>
    <n v="1.6628603595260021"/>
    <n v="0.05"/>
    <n v="60"/>
    <n v="57"/>
    <x v="5"/>
    <x v="8"/>
  </r>
  <r>
    <n v="141725"/>
    <d v="2023-06-24T00:00:00"/>
    <d v="1899-12-30T08:56:17"/>
    <n v="1"/>
    <n v="5"/>
    <x v="28"/>
    <n v="81"/>
    <x v="7"/>
    <x v="18"/>
    <s v="I Need My Bean! T-shirt"/>
    <n v="9.0010384179689424"/>
    <n v="0"/>
    <n v="420"/>
    <n v="420"/>
    <x v="0"/>
    <x v="5"/>
  </r>
  <r>
    <n v="41774"/>
    <d v="2023-03-12T00:00:00"/>
    <d v="1899-12-30T15:49:25"/>
    <n v="2"/>
    <n v="3"/>
    <x v="26"/>
    <n v="36"/>
    <x v="0"/>
    <x v="3"/>
    <s v="Jamaican Coffee River Lg"/>
    <n v="2.5238346573923391"/>
    <n v="0"/>
    <n v="56.25"/>
    <n v="112.5"/>
    <x v="4"/>
    <x v="3"/>
  </r>
  <r>
    <n v="113566"/>
    <d v="2023-05-31T00:00:00"/>
    <d v="1899-12-30T10:38:44"/>
    <n v="2"/>
    <n v="5"/>
    <x v="7"/>
    <n v="58"/>
    <x v="6"/>
    <x v="14"/>
    <s v="Dark chocolate Rg"/>
    <n v="3.0214557076229731"/>
    <n v="0"/>
    <n v="52.5"/>
    <n v="105"/>
    <x v="1"/>
    <x v="6"/>
  </r>
  <r>
    <n v="57860"/>
    <d v="2023-04-04T00:00:00"/>
    <d v="1899-12-30T14:36:27"/>
    <n v="1"/>
    <n v="3"/>
    <x v="4"/>
    <n v="23"/>
    <x v="0"/>
    <x v="9"/>
    <s v="Our Old Time Diner Blend Rg"/>
    <n v="1.1202882832843539"/>
    <n v="0.1"/>
    <n v="37.5"/>
    <n v="33.75"/>
    <x v="3"/>
    <x v="0"/>
  </r>
  <r>
    <n v="99661"/>
    <d v="2023-05-18T00:00:00"/>
    <d v="1899-12-30T12:10:19"/>
    <n v="1"/>
    <n v="8"/>
    <x v="32"/>
    <n v="51"/>
    <x v="2"/>
    <x v="8"/>
    <s v="Earl Grey Lg"/>
    <n v="1.27218455509964"/>
    <n v="0"/>
    <n v="45"/>
    <n v="45"/>
    <x v="1"/>
    <x v="10"/>
  </r>
  <r>
    <n v="89413"/>
    <d v="2023-05-09T00:00:00"/>
    <d v="1899-12-30T10:15:19"/>
    <n v="2"/>
    <n v="5"/>
    <x v="28"/>
    <n v="39"/>
    <x v="0"/>
    <x v="0"/>
    <s v="Latte Rg"/>
    <n v="3.2464985977248282"/>
    <n v="0"/>
    <n v="63.75"/>
    <n v="127.5"/>
    <x v="1"/>
    <x v="6"/>
  </r>
  <r>
    <n v="38160"/>
    <d v="2023-03-07T00:00:00"/>
    <d v="1899-12-30T14:16:15"/>
    <n v="1"/>
    <n v="3"/>
    <x v="26"/>
    <n v="50"/>
    <x v="2"/>
    <x v="8"/>
    <s v="Earl Grey Rg"/>
    <n v="1.1159681795885621"/>
    <n v="0.05"/>
    <n v="37.5"/>
    <n v="35.625"/>
    <x v="4"/>
    <x v="0"/>
  </r>
  <r>
    <n v="26151"/>
    <d v="2023-02-16T00:00:00"/>
    <d v="1899-12-30T08:14:50"/>
    <n v="2"/>
    <n v="5"/>
    <x v="12"/>
    <n v="55"/>
    <x v="2"/>
    <x v="5"/>
    <s v="Morning Sunrise Chai Lg"/>
    <n v="3.0013617474413858"/>
    <n v="0"/>
    <n v="60"/>
    <n v="120"/>
    <x v="2"/>
    <x v="5"/>
  </r>
  <r>
    <n v="118890"/>
    <d v="2023-06-05T00:00:00"/>
    <d v="1899-12-30T11:47:27"/>
    <n v="1"/>
    <n v="3"/>
    <x v="10"/>
    <n v="24"/>
    <x v="0"/>
    <x v="9"/>
    <s v="Our Old Time Diner Blend Lg"/>
    <n v="1.2543530086852559"/>
    <n v="0.1"/>
    <n v="45"/>
    <n v="40.5"/>
    <x v="0"/>
    <x v="8"/>
  </r>
  <r>
    <n v="84364"/>
    <d v="2023-05-04T00:00:00"/>
    <d v="1899-12-30T17:06:42"/>
    <n v="1"/>
    <n v="3"/>
    <x v="24"/>
    <n v="36"/>
    <x v="0"/>
    <x v="3"/>
    <s v="Jamaican Coffee River Lg"/>
    <n v="1.4609646143610151"/>
    <n v="0.1"/>
    <n v="56.25"/>
    <n v="50.625"/>
    <x v="1"/>
    <x v="1"/>
  </r>
  <r>
    <n v="118162"/>
    <d v="2023-06-04T00:00:00"/>
    <d v="1899-12-30T15:28:24"/>
    <n v="1"/>
    <n v="5"/>
    <x v="20"/>
    <n v="25"/>
    <x v="0"/>
    <x v="4"/>
    <s v="Brazilian Sm"/>
    <n v="0.90810432718046075"/>
    <n v="0"/>
    <n v="33"/>
    <n v="33"/>
    <x v="0"/>
    <x v="3"/>
  </r>
  <r>
    <n v="8261"/>
    <d v="2023-01-15T00:00:00"/>
    <d v="1899-12-30T11:00:46"/>
    <n v="1"/>
    <n v="8"/>
    <x v="12"/>
    <n v="64"/>
    <x v="5"/>
    <x v="13"/>
    <s v="Hazelnut syrup"/>
    <n v="0.35288547847329321"/>
    <n v="0"/>
    <n v="12"/>
    <n v="12"/>
    <x v="5"/>
    <x v="8"/>
  </r>
  <r>
    <n v="53921"/>
    <d v="2023-03-30T00:00:00"/>
    <d v="1899-12-30T08:40:01"/>
    <n v="1"/>
    <n v="8"/>
    <x v="35"/>
    <n v="22"/>
    <x v="0"/>
    <x v="9"/>
    <s v="Our Old Time Diner Blend Sm"/>
    <n v="0.62061867721513742"/>
    <n v="0"/>
    <n v="30"/>
    <n v="30"/>
    <x v="4"/>
    <x v="5"/>
  </r>
  <r>
    <n v="24969"/>
    <d v="2023-02-14T00:00:00"/>
    <d v="1899-12-30T09:19:03"/>
    <n v="1"/>
    <n v="5"/>
    <x v="15"/>
    <n v="69"/>
    <x v="1"/>
    <x v="17"/>
    <s v="Hazelnut Biscotti"/>
    <n v="1.1286562337961561"/>
    <n v="0.05"/>
    <n v="48.75"/>
    <n v="46.3125"/>
    <x v="2"/>
    <x v="4"/>
  </r>
  <r>
    <n v="129179"/>
    <d v="2023-06-13T00:00:00"/>
    <d v="1899-12-30T18:34:55"/>
    <n v="1"/>
    <n v="8"/>
    <x v="29"/>
    <n v="16"/>
    <x v="4"/>
    <x v="26"/>
    <s v="Traditional Blend Chai"/>
    <n v="4.2241974153780486"/>
    <n v="0"/>
    <n v="134.25"/>
    <n v="134.25"/>
    <x v="0"/>
    <x v="14"/>
  </r>
  <r>
    <n v="129492"/>
    <d v="2023-06-14T00:00:00"/>
    <d v="1899-12-30T08:41:50"/>
    <n v="1"/>
    <n v="5"/>
    <x v="32"/>
    <n v="74"/>
    <x v="1"/>
    <x v="17"/>
    <s v="Ginger Biscotti"/>
    <n v="1.1420724168714611"/>
    <n v="0.05"/>
    <n v="52.5"/>
    <n v="49.875"/>
    <x v="0"/>
    <x v="5"/>
  </r>
  <r>
    <n v="38550"/>
    <d v="2023-03-08T00:00:00"/>
    <d v="1899-12-30T09:27:42"/>
    <n v="2"/>
    <n v="8"/>
    <x v="35"/>
    <n v="23"/>
    <x v="0"/>
    <x v="9"/>
    <s v="Our Old Time Diner Blend Rg"/>
    <n v="2.0125688017504868"/>
    <n v="0"/>
    <n v="37.5"/>
    <n v="75"/>
    <x v="4"/>
    <x v="4"/>
  </r>
  <r>
    <n v="29616"/>
    <d v="2023-02-21T00:00:00"/>
    <d v="1899-12-30T18:58:24"/>
    <n v="2"/>
    <n v="3"/>
    <x v="27"/>
    <n v="53"/>
    <x v="2"/>
    <x v="5"/>
    <s v="Traditional Blend Chai Lg"/>
    <n v="1.926537327727091"/>
    <n v="0"/>
    <n v="45"/>
    <n v="90"/>
    <x v="2"/>
    <x v="14"/>
  </r>
  <r>
    <n v="45931"/>
    <d v="2023-03-18T00:00:00"/>
    <d v="1899-12-30T10:40:29"/>
    <n v="1"/>
    <n v="3"/>
    <x v="3"/>
    <n v="22"/>
    <x v="0"/>
    <x v="9"/>
    <s v="Our Old Time Diner Blend Sm"/>
    <n v="0.68005789762107405"/>
    <n v="0"/>
    <n v="30"/>
    <n v="30"/>
    <x v="4"/>
    <x v="6"/>
  </r>
  <r>
    <n v="145913"/>
    <d v="2023-06-27T00:00:00"/>
    <d v="1899-12-30T14:50:37"/>
    <n v="2"/>
    <n v="3"/>
    <x v="28"/>
    <n v="39"/>
    <x v="0"/>
    <x v="0"/>
    <s v="Latte Rg"/>
    <n v="3.5271370424023032"/>
    <n v="0.05"/>
    <n v="63.75"/>
    <n v="121.125"/>
    <x v="0"/>
    <x v="0"/>
  </r>
  <r>
    <n v="112629"/>
    <d v="2023-05-30T00:00:00"/>
    <d v="1899-12-30T11:25:49"/>
    <n v="2"/>
    <n v="5"/>
    <x v="3"/>
    <n v="32"/>
    <x v="0"/>
    <x v="2"/>
    <s v="Ethiopia Rg"/>
    <n v="2.9730368300158592"/>
    <n v="0"/>
    <n v="45"/>
    <n v="90"/>
    <x v="1"/>
    <x v="8"/>
  </r>
  <r>
    <n v="57419"/>
    <d v="2023-04-03T00:00:00"/>
    <d v="1899-12-30T19:15:19"/>
    <n v="2"/>
    <n v="3"/>
    <x v="9"/>
    <n v="58"/>
    <x v="6"/>
    <x v="14"/>
    <s v="Dark chocolate Rg"/>
    <n v="3.1238516968610748"/>
    <n v="0.1"/>
    <n v="52.5"/>
    <n v="94.5"/>
    <x v="3"/>
    <x v="12"/>
  </r>
  <r>
    <n v="144807"/>
    <d v="2023-06-26T00:00:00"/>
    <d v="1899-12-30T16:49:24"/>
    <n v="2"/>
    <n v="3"/>
    <x v="32"/>
    <n v="28"/>
    <x v="0"/>
    <x v="2"/>
    <s v="Columbian Medium Roast Sm"/>
    <n v="1.566692628271307"/>
    <n v="0"/>
    <n v="30"/>
    <n v="60"/>
    <x v="0"/>
    <x v="2"/>
  </r>
  <r>
    <n v="106327"/>
    <d v="2023-05-24T00:00:00"/>
    <d v="1899-12-30T12:52:00"/>
    <n v="1"/>
    <n v="8"/>
    <x v="14"/>
    <n v="22"/>
    <x v="0"/>
    <x v="9"/>
    <s v="Our Old Time Diner Blend Sm"/>
    <n v="0.74660871206954127"/>
    <n v="0"/>
    <n v="30"/>
    <n v="30"/>
    <x v="1"/>
    <x v="10"/>
  </r>
  <r>
    <n v="134171"/>
    <d v="2023-06-18T00:00:00"/>
    <d v="1899-12-30T06:49:22"/>
    <n v="1"/>
    <n v="8"/>
    <x v="16"/>
    <n v="36"/>
    <x v="0"/>
    <x v="3"/>
    <s v="Jamaican Coffee River Lg"/>
    <n v="1.6815842359250981"/>
    <n v="0.1"/>
    <n v="56.25"/>
    <n v="50.625"/>
    <x v="0"/>
    <x v="9"/>
  </r>
  <r>
    <n v="13649"/>
    <d v="2023-01-24T00:00:00"/>
    <d v="1899-12-30T16:55:23"/>
    <n v="1"/>
    <n v="5"/>
    <x v="9"/>
    <n v="22"/>
    <x v="0"/>
    <x v="9"/>
    <s v="Our Old Time Diner Blend Sm"/>
    <n v="0.94425757037087044"/>
    <n v="0.1"/>
    <n v="30"/>
    <n v="27"/>
    <x v="5"/>
    <x v="2"/>
  </r>
  <r>
    <n v="39653"/>
    <d v="2023-03-09T00:00:00"/>
    <d v="1899-12-30T15:10:59"/>
    <n v="2"/>
    <n v="8"/>
    <x v="5"/>
    <n v="59"/>
    <x v="6"/>
    <x v="14"/>
    <s v="Dark chocolate Lg"/>
    <n v="2.9971255737612621"/>
    <n v="0"/>
    <n v="67.5"/>
    <n v="135"/>
    <x v="4"/>
    <x v="3"/>
  </r>
  <r>
    <n v="98674"/>
    <d v="2023-05-17T00:00:00"/>
    <d v="1899-12-30T14:34:13"/>
    <n v="2"/>
    <n v="3"/>
    <x v="25"/>
    <n v="50"/>
    <x v="2"/>
    <x v="8"/>
    <s v="Earl Grey Rg"/>
    <n v="1.5155978192964481"/>
    <n v="0"/>
    <n v="37.5"/>
    <n v="75"/>
    <x v="1"/>
    <x v="0"/>
  </r>
  <r>
    <n v="147727"/>
    <d v="2023-06-29T00:00:00"/>
    <d v="1899-12-30T12:10:52"/>
    <n v="2"/>
    <n v="3"/>
    <x v="35"/>
    <n v="48"/>
    <x v="2"/>
    <x v="8"/>
    <s v="English Breakfast Rg"/>
    <n v="1.9743098176973151"/>
    <n v="0.05"/>
    <n v="37.5"/>
    <n v="71.25"/>
    <x v="0"/>
    <x v="10"/>
  </r>
  <r>
    <n v="63752"/>
    <d v="2023-04-11T00:00:00"/>
    <d v="1899-12-30T10:25:21"/>
    <n v="2"/>
    <n v="3"/>
    <x v="3"/>
    <n v="65"/>
    <x v="5"/>
    <x v="12"/>
    <s v="Sugar Free Vanilla syrup"/>
    <n v="0.74506262852854288"/>
    <n v="0"/>
    <n v="12"/>
    <n v="24"/>
    <x v="3"/>
    <x v="6"/>
  </r>
  <r>
    <n v="79124"/>
    <d v="2023-04-29T00:00:00"/>
    <d v="1899-12-30T10:56:12"/>
    <n v="2"/>
    <n v="8"/>
    <x v="20"/>
    <n v="24"/>
    <x v="0"/>
    <x v="9"/>
    <s v="Our Old Time Diner Blend Lg"/>
    <n v="2.673231208176758"/>
    <n v="0"/>
    <n v="45"/>
    <n v="90"/>
    <x v="3"/>
    <x v="6"/>
  </r>
  <r>
    <n v="57765"/>
    <d v="2023-04-04T00:00:00"/>
    <d v="1899-12-30T13:17:22"/>
    <n v="1"/>
    <n v="3"/>
    <x v="5"/>
    <n v="31"/>
    <x v="0"/>
    <x v="2"/>
    <s v="Ethiopia Sm"/>
    <n v="1.0919081023191151"/>
    <n v="0.1"/>
    <n v="33"/>
    <n v="29.7"/>
    <x v="3"/>
    <x v="7"/>
  </r>
  <r>
    <n v="22920"/>
    <d v="2023-02-10T00:00:00"/>
    <d v="1899-12-30T15:53:09"/>
    <n v="2"/>
    <n v="3"/>
    <x v="34"/>
    <n v="42"/>
    <x v="2"/>
    <x v="7"/>
    <s v="Lemon Grass Rg"/>
    <n v="1.5857011934395011"/>
    <n v="0"/>
    <n v="37.5"/>
    <n v="75"/>
    <x v="2"/>
    <x v="3"/>
  </r>
  <r>
    <n v="109473"/>
    <d v="2023-05-27T00:00:00"/>
    <d v="1899-12-30T10:39:25"/>
    <n v="1"/>
    <n v="8"/>
    <x v="18"/>
    <n v="54"/>
    <x v="2"/>
    <x v="5"/>
    <s v="Morning Sunrise Chai Rg"/>
    <n v="1.191124458554929"/>
    <n v="0"/>
    <n v="37.5"/>
    <n v="37.5"/>
    <x v="1"/>
    <x v="6"/>
  </r>
  <r>
    <n v="118777"/>
    <d v="2023-06-05T00:00:00"/>
    <d v="1899-12-30T10:28:05"/>
    <n v="2"/>
    <n v="8"/>
    <x v="17"/>
    <n v="37"/>
    <x v="0"/>
    <x v="0"/>
    <s v="Espresso shot"/>
    <n v="2.3081802293828959"/>
    <n v="0"/>
    <n v="45"/>
    <n v="90"/>
    <x v="0"/>
    <x v="6"/>
  </r>
  <r>
    <n v="87952"/>
    <d v="2023-05-08T00:00:00"/>
    <d v="1899-12-30T08:36:15"/>
    <n v="1"/>
    <n v="5"/>
    <x v="22"/>
    <n v="12"/>
    <x v="4"/>
    <x v="28"/>
    <s v="Peppermint"/>
    <n v="3.9844411549699008"/>
    <n v="0.05"/>
    <n v="134.25"/>
    <n v="127.53749999999999"/>
    <x v="1"/>
    <x v="5"/>
  </r>
  <r>
    <n v="132420"/>
    <d v="2023-06-16T00:00:00"/>
    <d v="1899-12-30T10:43:20"/>
    <n v="1"/>
    <n v="8"/>
    <x v="29"/>
    <n v="72"/>
    <x v="1"/>
    <x v="1"/>
    <s v="Ginger Scone"/>
    <n v="1.2647842983647339"/>
    <n v="0.05"/>
    <n v="48.75"/>
    <n v="46.3125"/>
    <x v="0"/>
    <x v="6"/>
  </r>
  <r>
    <n v="27284"/>
    <d v="2023-02-18T00:00:00"/>
    <d v="1899-12-30T07:54:57"/>
    <n v="1"/>
    <n v="3"/>
    <x v="8"/>
    <n v="54"/>
    <x v="2"/>
    <x v="5"/>
    <s v="Morning Sunrise Chai Rg"/>
    <n v="0.92428980582406783"/>
    <n v="0"/>
    <n v="37.5"/>
    <n v="37.5"/>
    <x v="2"/>
    <x v="11"/>
  </r>
  <r>
    <n v="52021"/>
    <d v="2023-03-27T00:00:00"/>
    <d v="1899-12-30T09:44:41"/>
    <n v="1"/>
    <n v="8"/>
    <x v="35"/>
    <n v="59"/>
    <x v="6"/>
    <x v="14"/>
    <s v="Dark chocolate Lg"/>
    <n v="1.5032323766635189"/>
    <n v="0"/>
    <n v="67.5"/>
    <n v="67.5"/>
    <x v="4"/>
    <x v="4"/>
  </r>
  <r>
    <n v="88747"/>
    <d v="2023-05-08T00:00:00"/>
    <d v="1899-12-30T17:26:50"/>
    <n v="1"/>
    <n v="3"/>
    <x v="26"/>
    <n v="50"/>
    <x v="2"/>
    <x v="8"/>
    <s v="Earl Grey Rg"/>
    <n v="1.146789364119698"/>
    <n v="0"/>
    <n v="37.5"/>
    <n v="37.5"/>
    <x v="1"/>
    <x v="1"/>
  </r>
  <r>
    <n v="117275"/>
    <d v="2023-06-03T00:00:00"/>
    <d v="1899-12-30T17:50:37"/>
    <n v="2"/>
    <n v="5"/>
    <x v="32"/>
    <n v="48"/>
    <x v="2"/>
    <x v="8"/>
    <s v="English Breakfast Rg"/>
    <n v="2.4890041713415201"/>
    <n v="0.05"/>
    <n v="37.5"/>
    <n v="71.25"/>
    <x v="0"/>
    <x v="1"/>
  </r>
  <r>
    <n v="41431"/>
    <d v="2023-03-12T00:00:00"/>
    <d v="1899-12-30T08:57:17"/>
    <n v="2"/>
    <n v="8"/>
    <x v="31"/>
    <n v="59"/>
    <x v="6"/>
    <x v="14"/>
    <s v="Dark chocolate Lg"/>
    <n v="4.2536058658761471"/>
    <n v="0"/>
    <n v="67.5"/>
    <n v="135"/>
    <x v="4"/>
    <x v="5"/>
  </r>
  <r>
    <n v="53851"/>
    <d v="2023-03-30T00:00:00"/>
    <d v="1899-12-30T07:48:36"/>
    <n v="2"/>
    <n v="5"/>
    <x v="7"/>
    <n v="53"/>
    <x v="2"/>
    <x v="5"/>
    <s v="Traditional Blend Chai Lg"/>
    <n v="1.9199776297822739"/>
    <n v="0.1"/>
    <n v="45"/>
    <n v="81"/>
    <x v="4"/>
    <x v="11"/>
  </r>
  <r>
    <n v="146032"/>
    <d v="2023-06-27T00:00:00"/>
    <d v="1899-12-30T16:14:18"/>
    <n v="2"/>
    <n v="5"/>
    <x v="2"/>
    <n v="29"/>
    <x v="0"/>
    <x v="2"/>
    <s v="Columbian Medium Roast Rg"/>
    <n v="1.6261099224374851"/>
    <n v="0"/>
    <n v="37.5"/>
    <n v="75"/>
    <x v="0"/>
    <x v="2"/>
  </r>
  <r>
    <n v="71480"/>
    <d v="2023-04-20T00:00:00"/>
    <d v="1899-12-30T09:01:32"/>
    <n v="1"/>
    <n v="3"/>
    <x v="13"/>
    <n v="39"/>
    <x v="0"/>
    <x v="0"/>
    <s v="Latte Rg"/>
    <n v="1.6171988631552381"/>
    <n v="0.15"/>
    <n v="63.75"/>
    <n v="54.1875"/>
    <x v="3"/>
    <x v="4"/>
  </r>
  <r>
    <n v="104375"/>
    <d v="2023-05-22T00:00:00"/>
    <d v="1899-12-30T15:55:57"/>
    <n v="1"/>
    <n v="3"/>
    <x v="19"/>
    <n v="48"/>
    <x v="2"/>
    <x v="8"/>
    <s v="English Breakfast Rg"/>
    <n v="0.94974156978317348"/>
    <n v="0"/>
    <n v="37.5"/>
    <n v="37.5"/>
    <x v="1"/>
    <x v="3"/>
  </r>
  <r>
    <n v="50756"/>
    <d v="2023-03-25T00:00:00"/>
    <d v="1899-12-30T10:45:36"/>
    <n v="1"/>
    <n v="3"/>
    <x v="33"/>
    <n v="77"/>
    <x v="1"/>
    <x v="1"/>
    <s v="Oatmeal Scone"/>
    <n v="1.1009779952722469"/>
    <n v="0.05"/>
    <n v="45"/>
    <n v="42.75"/>
    <x v="4"/>
    <x v="6"/>
  </r>
  <r>
    <n v="27731"/>
    <d v="2023-02-18T00:00:00"/>
    <d v="1899-12-30T17:24:38"/>
    <n v="1"/>
    <n v="8"/>
    <x v="11"/>
    <n v="37"/>
    <x v="0"/>
    <x v="0"/>
    <s v="Espresso shot"/>
    <n v="1.39477723282593"/>
    <n v="0"/>
    <n v="45"/>
    <n v="45"/>
    <x v="2"/>
    <x v="1"/>
  </r>
  <r>
    <n v="132189"/>
    <d v="2023-06-16T00:00:00"/>
    <d v="1899-12-30T09:26:29"/>
    <n v="2"/>
    <n v="5"/>
    <x v="5"/>
    <n v="33"/>
    <x v="0"/>
    <x v="2"/>
    <s v="Ethiopia Lg"/>
    <n v="2.2198232757050569"/>
    <n v="0"/>
    <n v="52.5"/>
    <n v="105"/>
    <x v="0"/>
    <x v="4"/>
  </r>
  <r>
    <n v="145569"/>
    <d v="2023-06-27T00:00:00"/>
    <d v="1899-12-30T10:33:44"/>
    <n v="2"/>
    <n v="3"/>
    <x v="21"/>
    <n v="30"/>
    <x v="0"/>
    <x v="2"/>
    <s v="Columbian Medium Roast Lg"/>
    <n v="2.497475370129512"/>
    <n v="0.1"/>
    <n v="45"/>
    <n v="81"/>
    <x v="0"/>
    <x v="6"/>
  </r>
  <r>
    <n v="133773"/>
    <d v="2023-06-17T00:00:00"/>
    <d v="1899-12-30T11:48:20"/>
    <n v="1"/>
    <n v="3"/>
    <x v="34"/>
    <n v="9"/>
    <x v="3"/>
    <x v="10"/>
    <s v="Organic Decaf Blend"/>
    <n v="9.5258766228772611"/>
    <n v="0.1"/>
    <n v="337.5"/>
    <n v="303.75"/>
    <x v="0"/>
    <x v="8"/>
  </r>
  <r>
    <n v="33059"/>
    <d v="2023-02-27T00:00:00"/>
    <d v="1899-12-30T15:28:27"/>
    <n v="1"/>
    <n v="5"/>
    <x v="12"/>
    <n v="87"/>
    <x v="0"/>
    <x v="0"/>
    <s v="Ouro Brasileiro shot"/>
    <n v="0.83205456378120823"/>
    <n v="0"/>
    <n v="31.5"/>
    <n v="31.5"/>
    <x v="2"/>
    <x v="3"/>
  </r>
  <r>
    <n v="18522"/>
    <d v="2023-02-03T00:00:00"/>
    <d v="1899-12-30T09:39:20"/>
    <n v="1"/>
    <n v="8"/>
    <x v="35"/>
    <n v="55"/>
    <x v="2"/>
    <x v="5"/>
    <s v="Morning Sunrise Chai Lg"/>
    <n v="1.9624272265799561"/>
    <n v="0.05"/>
    <n v="60"/>
    <n v="57"/>
    <x v="2"/>
    <x v="4"/>
  </r>
  <r>
    <n v="25740"/>
    <d v="2023-02-15T00:00:00"/>
    <d v="1899-12-30T10:36:20"/>
    <n v="1"/>
    <n v="3"/>
    <x v="19"/>
    <n v="71"/>
    <x v="1"/>
    <x v="15"/>
    <s v="Chocolate Croissant"/>
    <n v="1.750287473432941"/>
    <n v="0"/>
    <n v="56.25"/>
    <n v="56.25"/>
    <x v="2"/>
    <x v="6"/>
  </r>
  <r>
    <n v="147646"/>
    <d v="2023-06-29T00:00:00"/>
    <d v="1899-12-30T11:05:16"/>
    <n v="1"/>
    <n v="5"/>
    <x v="3"/>
    <n v="26"/>
    <x v="0"/>
    <x v="4"/>
    <s v="Brazilian Rg"/>
    <n v="1.0571798301441779"/>
    <n v="0.1"/>
    <n v="45"/>
    <n v="40.5"/>
    <x v="0"/>
    <x v="8"/>
  </r>
  <r>
    <n v="49816"/>
    <d v="2023-03-24T00:00:00"/>
    <d v="1899-12-30T07:54:44"/>
    <n v="3"/>
    <n v="5"/>
    <x v="15"/>
    <n v="44"/>
    <x v="2"/>
    <x v="7"/>
    <s v="Peppermint Rg"/>
    <n v="3.6258019981123111"/>
    <n v="0"/>
    <n v="37.5"/>
    <n v="112.5"/>
    <x v="4"/>
    <x v="11"/>
  </r>
  <r>
    <n v="39836"/>
    <d v="2023-03-10T00:00:00"/>
    <d v="1899-12-30T06:59:36"/>
    <n v="1"/>
    <n v="5"/>
    <x v="22"/>
    <n v="1"/>
    <x v="3"/>
    <x v="10"/>
    <s v="Brazilian - Organic"/>
    <n v="6.8286524059210016"/>
    <n v="0"/>
    <n v="270"/>
    <n v="270"/>
    <x v="4"/>
    <x v="9"/>
  </r>
  <r>
    <n v="44310"/>
    <d v="2023-03-16T00:00:00"/>
    <d v="1899-12-30T09:07:41"/>
    <n v="1"/>
    <n v="3"/>
    <x v="9"/>
    <n v="74"/>
    <x v="1"/>
    <x v="17"/>
    <s v="Ginger Biscotti"/>
    <n v="1.5782556232230751"/>
    <n v="0"/>
    <n v="52.5"/>
    <n v="52.5"/>
    <x v="4"/>
    <x v="4"/>
  </r>
  <r>
    <n v="57176"/>
    <d v="2023-04-03T00:00:00"/>
    <d v="1899-12-30T15:43:10"/>
    <n v="1"/>
    <n v="5"/>
    <x v="21"/>
    <n v="55"/>
    <x v="2"/>
    <x v="5"/>
    <s v="Morning Sunrise Chai Lg"/>
    <n v="1.688563508766419"/>
    <n v="0"/>
    <n v="60"/>
    <n v="60"/>
    <x v="3"/>
    <x v="3"/>
  </r>
  <r>
    <n v="92674"/>
    <d v="2023-05-12T00:00:00"/>
    <d v="1899-12-30T09:55:01"/>
    <n v="1"/>
    <n v="8"/>
    <x v="0"/>
    <n v="31"/>
    <x v="0"/>
    <x v="2"/>
    <s v="Ethiopia Sm"/>
    <n v="0.9729747558208921"/>
    <n v="0.1"/>
    <n v="33"/>
    <n v="29.7"/>
    <x v="1"/>
    <x v="4"/>
  </r>
  <r>
    <n v="2072"/>
    <d v="2023-01-04T00:00:00"/>
    <d v="1899-12-30T17:11:57"/>
    <n v="1"/>
    <n v="8"/>
    <x v="15"/>
    <n v="74"/>
    <x v="1"/>
    <x v="17"/>
    <s v="Ginger Biscotti"/>
    <n v="1.501029098474536"/>
    <n v="0"/>
    <n v="52.5"/>
    <n v="52.5"/>
    <x v="5"/>
    <x v="1"/>
  </r>
  <r>
    <n v="43904"/>
    <d v="2023-03-15T00:00:00"/>
    <d v="1899-12-30T14:49:51"/>
    <n v="1"/>
    <n v="8"/>
    <x v="34"/>
    <n v="24"/>
    <x v="0"/>
    <x v="9"/>
    <s v="Our Old Time Diner Blend Lg"/>
    <n v="1.068572456889453"/>
    <n v="0"/>
    <n v="45"/>
    <n v="45"/>
    <x v="4"/>
    <x v="0"/>
  </r>
  <r>
    <n v="45573"/>
    <d v="2023-03-18T00:00:00"/>
    <d v="1899-12-30T07:22:14"/>
    <n v="1"/>
    <n v="8"/>
    <x v="31"/>
    <n v="37"/>
    <x v="0"/>
    <x v="0"/>
    <s v="Espresso shot"/>
    <n v="1.321726970626095"/>
    <n v="0"/>
    <n v="45"/>
    <n v="45"/>
    <x v="4"/>
    <x v="11"/>
  </r>
  <r>
    <n v="29467"/>
    <d v="2023-02-21T00:00:00"/>
    <d v="1899-12-30T13:02:41"/>
    <n v="2"/>
    <n v="8"/>
    <x v="31"/>
    <n v="26"/>
    <x v="0"/>
    <x v="4"/>
    <s v="Brazilian Rg"/>
    <n v="2.3203144316437241"/>
    <n v="0.05"/>
    <n v="45"/>
    <n v="85.5"/>
    <x v="2"/>
    <x v="7"/>
  </r>
  <r>
    <n v="47056"/>
    <d v="2023-03-20T00:00:00"/>
    <d v="1899-12-30T08:18:26"/>
    <n v="2"/>
    <n v="8"/>
    <x v="31"/>
    <n v="60"/>
    <x v="6"/>
    <x v="14"/>
    <s v="Sustainably Grown Organic Rg"/>
    <n v="3.0359243967013509"/>
    <n v="0"/>
    <n v="56.25"/>
    <n v="112.5"/>
    <x v="4"/>
    <x v="5"/>
  </r>
  <r>
    <n v="63506"/>
    <d v="2023-04-11T00:00:00"/>
    <d v="1899-12-30T08:25:09"/>
    <n v="1"/>
    <n v="8"/>
    <x v="28"/>
    <n v="81"/>
    <x v="7"/>
    <x v="18"/>
    <s v="I Need My Bean! T-shirt"/>
    <n v="10.28344147396917"/>
    <n v="0"/>
    <n v="420"/>
    <n v="420"/>
    <x v="3"/>
    <x v="5"/>
  </r>
  <r>
    <n v="111886"/>
    <d v="2023-05-29T00:00:00"/>
    <d v="1899-12-30T17:32:56"/>
    <n v="1"/>
    <n v="8"/>
    <x v="2"/>
    <n v="74"/>
    <x v="1"/>
    <x v="17"/>
    <s v="Ginger Biscotti"/>
    <n v="1.0942191824726699"/>
    <n v="0.1"/>
    <n v="52.5"/>
    <n v="47.25"/>
    <x v="1"/>
    <x v="1"/>
  </r>
  <r>
    <n v="1858"/>
    <d v="2023-01-04T00:00:00"/>
    <d v="1899-12-30T12:34:06"/>
    <n v="2"/>
    <n v="8"/>
    <x v="3"/>
    <n v="37"/>
    <x v="0"/>
    <x v="0"/>
    <s v="Espresso shot"/>
    <n v="2.1209134833476999"/>
    <n v="0"/>
    <n v="45"/>
    <n v="90"/>
    <x v="5"/>
    <x v="10"/>
  </r>
  <r>
    <n v="49804"/>
    <d v="2023-03-24T00:00:00"/>
    <d v="1899-12-30T07:41:59"/>
    <n v="1"/>
    <n v="5"/>
    <x v="9"/>
    <n v="24"/>
    <x v="0"/>
    <x v="9"/>
    <s v="Our Old Time Diner Blend Lg"/>
    <n v="1.371035772845546"/>
    <n v="0.05"/>
    <n v="45"/>
    <n v="42.75"/>
    <x v="4"/>
    <x v="11"/>
  </r>
  <r>
    <n v="79763"/>
    <d v="2023-04-30T00:00:00"/>
    <d v="1899-12-30T08:16:06"/>
    <n v="1"/>
    <n v="5"/>
    <x v="13"/>
    <n v="51"/>
    <x v="2"/>
    <x v="8"/>
    <s v="Earl Grey Lg"/>
    <n v="1.481290118963229"/>
    <n v="0.05"/>
    <n v="45"/>
    <n v="42.75"/>
    <x v="3"/>
    <x v="5"/>
  </r>
  <r>
    <n v="1473"/>
    <d v="2023-01-03T00:00:00"/>
    <d v="1899-12-30T15:33:40"/>
    <n v="2"/>
    <n v="5"/>
    <x v="10"/>
    <n v="38"/>
    <x v="0"/>
    <x v="0"/>
    <s v="Latte"/>
    <n v="3.3566039335502631"/>
    <n v="0"/>
    <n v="56.25"/>
    <n v="112.5"/>
    <x v="5"/>
    <x v="3"/>
  </r>
  <r>
    <n v="129063"/>
    <d v="2023-06-13T00:00:00"/>
    <d v="1899-12-30T16:34:08"/>
    <n v="2"/>
    <n v="5"/>
    <x v="8"/>
    <n v="24"/>
    <x v="0"/>
    <x v="9"/>
    <s v="Our Old Time Diner Blend Lg"/>
    <n v="2.2859064831596938"/>
    <n v="0.1"/>
    <n v="45"/>
    <n v="81"/>
    <x v="0"/>
    <x v="2"/>
  </r>
  <r>
    <n v="35447"/>
    <d v="2023-03-03T00:00:00"/>
    <d v="1899-12-30T14:58:14"/>
    <n v="1"/>
    <n v="8"/>
    <x v="2"/>
    <n v="77"/>
    <x v="1"/>
    <x v="1"/>
    <s v="Oatmeal Scone"/>
    <n v="1.4691445119094499"/>
    <n v="0.05"/>
    <n v="45"/>
    <n v="42.75"/>
    <x v="4"/>
    <x v="0"/>
  </r>
  <r>
    <n v="130994"/>
    <d v="2023-06-15T00:00:00"/>
    <d v="1899-12-30T09:56:03"/>
    <n v="1"/>
    <n v="8"/>
    <x v="6"/>
    <n v="22"/>
    <x v="0"/>
    <x v="9"/>
    <s v="Our Old Time Diner Blend Sm"/>
    <n v="0.80145350111950542"/>
    <n v="0"/>
    <n v="30"/>
    <n v="30"/>
    <x v="0"/>
    <x v="4"/>
  </r>
  <r>
    <n v="124152"/>
    <d v="2023-06-09T00:00:00"/>
    <d v="1899-12-30T15:16:34"/>
    <n v="2"/>
    <n v="8"/>
    <x v="23"/>
    <n v="47"/>
    <x v="2"/>
    <x v="6"/>
    <s v="Serenity Green Tea Lg"/>
    <n v="2.2837885812997332"/>
    <n v="0"/>
    <n v="45"/>
    <n v="90"/>
    <x v="0"/>
    <x v="3"/>
  </r>
  <r>
    <n v="134374"/>
    <d v="2023-06-18T00:00:00"/>
    <d v="1899-12-30T08:02:09"/>
    <n v="2"/>
    <n v="5"/>
    <x v="2"/>
    <n v="55"/>
    <x v="2"/>
    <x v="5"/>
    <s v="Morning Sunrise Chai Lg"/>
    <n v="3.465209774692863"/>
    <n v="0.05"/>
    <n v="60"/>
    <n v="114"/>
    <x v="0"/>
    <x v="5"/>
  </r>
  <r>
    <n v="106753"/>
    <d v="2023-05-24T00:00:00"/>
    <d v="1899-12-30T18:59:28"/>
    <n v="1"/>
    <n v="3"/>
    <x v="11"/>
    <n v="76"/>
    <x v="1"/>
    <x v="17"/>
    <s v="Chocolate Chip Biscotti"/>
    <n v="1.2103614573779251"/>
    <n v="0"/>
    <n v="52.5"/>
    <n v="52.5"/>
    <x v="1"/>
    <x v="14"/>
  </r>
  <r>
    <n v="84015"/>
    <d v="2023-05-04T00:00:00"/>
    <d v="1899-12-30T13:39:53"/>
    <n v="1"/>
    <n v="5"/>
    <x v="16"/>
    <n v="76"/>
    <x v="1"/>
    <x v="17"/>
    <s v="Chocolate Chip Biscotti"/>
    <n v="1.67538122280636"/>
    <n v="0.1"/>
    <n v="52.5"/>
    <n v="47.25"/>
    <x v="1"/>
    <x v="7"/>
  </r>
  <r>
    <n v="115223"/>
    <d v="2023-06-02T00:00:00"/>
    <d v="1899-12-30T08:14:48"/>
    <n v="1"/>
    <n v="8"/>
    <x v="25"/>
    <n v="49"/>
    <x v="2"/>
    <x v="8"/>
    <s v="English Breakfast Lg"/>
    <n v="1.4549173309585151"/>
    <n v="0"/>
    <n v="45"/>
    <n v="45"/>
    <x v="0"/>
    <x v="5"/>
  </r>
  <r>
    <n v="94170"/>
    <d v="2023-05-13T00:00:00"/>
    <d v="1899-12-30T15:14:16"/>
    <n v="2"/>
    <n v="3"/>
    <x v="13"/>
    <n v="30"/>
    <x v="0"/>
    <x v="2"/>
    <s v="Columbian Medium Roast Lg"/>
    <n v="2.1261734925556759"/>
    <n v="0"/>
    <n v="45"/>
    <n v="90"/>
    <x v="1"/>
    <x v="3"/>
  </r>
  <r>
    <n v="96144"/>
    <d v="2023-05-15T00:00:00"/>
    <d v="1899-12-30T10:42:05"/>
    <n v="1"/>
    <n v="5"/>
    <x v="7"/>
    <n v="69"/>
    <x v="1"/>
    <x v="17"/>
    <s v="Hazelnut Biscotti"/>
    <n v="1.302930644465971"/>
    <n v="0"/>
    <n v="48.75"/>
    <n v="48.75"/>
    <x v="1"/>
    <x v="6"/>
  </r>
  <r>
    <n v="26044"/>
    <d v="2023-02-16T00:00:00"/>
    <d v="1899-12-30T07:13:56"/>
    <n v="1"/>
    <n v="8"/>
    <x v="6"/>
    <n v="87"/>
    <x v="0"/>
    <x v="0"/>
    <s v="Ouro Brasileiro shot"/>
    <n v="1.0869585621433591"/>
    <n v="0"/>
    <n v="45"/>
    <n v="45"/>
    <x v="2"/>
    <x v="11"/>
  </r>
  <r>
    <n v="48376"/>
    <d v="2023-03-22T00:00:00"/>
    <d v="1899-12-30T06:44:50"/>
    <n v="3"/>
    <n v="5"/>
    <x v="10"/>
    <n v="39"/>
    <x v="0"/>
    <x v="0"/>
    <s v="Latte Rg"/>
    <n v="5.2661902865604482"/>
    <n v="0"/>
    <n v="63.75"/>
    <n v="191.25"/>
    <x v="4"/>
    <x v="9"/>
  </r>
  <r>
    <n v="92807"/>
    <d v="2023-05-12T00:00:00"/>
    <d v="1899-12-30T10:51:32"/>
    <n v="2"/>
    <n v="5"/>
    <x v="35"/>
    <n v="30"/>
    <x v="0"/>
    <x v="2"/>
    <s v="Columbian Medium Roast Lg"/>
    <n v="2.704317560113072"/>
    <n v="0.1"/>
    <n v="45"/>
    <n v="81"/>
    <x v="1"/>
    <x v="6"/>
  </r>
  <r>
    <n v="51084"/>
    <d v="2023-03-25T00:00:00"/>
    <d v="1899-12-30T19:00:04"/>
    <n v="2"/>
    <n v="3"/>
    <x v="32"/>
    <n v="50"/>
    <x v="2"/>
    <x v="8"/>
    <s v="Earl Grey Rg"/>
    <n v="1.6808976823257999"/>
    <n v="0.05"/>
    <n v="37.5"/>
    <n v="71.25"/>
    <x v="4"/>
    <x v="12"/>
  </r>
  <r>
    <n v="44221"/>
    <d v="2023-03-16T00:00:00"/>
    <d v="1899-12-30T08:10:03"/>
    <n v="2"/>
    <n v="8"/>
    <x v="13"/>
    <n v="52"/>
    <x v="2"/>
    <x v="5"/>
    <s v="Traditional Blend Chai Rg"/>
    <n v="1.7005841210310211"/>
    <n v="0.05"/>
    <n v="37.5"/>
    <n v="71.25"/>
    <x v="4"/>
    <x v="5"/>
  </r>
  <r>
    <n v="102164"/>
    <d v="2023-05-20T00:00:00"/>
    <d v="1899-12-30T14:50:04"/>
    <n v="2"/>
    <n v="5"/>
    <x v="27"/>
    <n v="54"/>
    <x v="2"/>
    <x v="5"/>
    <s v="Morning Sunrise Chai Rg"/>
    <n v="1.805303529145573"/>
    <n v="0.05"/>
    <n v="37.5"/>
    <n v="71.25"/>
    <x v="1"/>
    <x v="0"/>
  </r>
  <r>
    <n v="104175"/>
    <d v="2023-05-22T00:00:00"/>
    <d v="1899-12-30T12:45:51"/>
    <n v="2"/>
    <n v="5"/>
    <x v="2"/>
    <n v="41"/>
    <x v="0"/>
    <x v="0"/>
    <s v="Cappuccino Lg"/>
    <n v="3.7873532667090628"/>
    <n v="0.1"/>
    <n v="63.75"/>
    <n v="114.75"/>
    <x v="1"/>
    <x v="10"/>
  </r>
  <r>
    <n v="81477"/>
    <d v="2023-05-02T00:00:00"/>
    <d v="1899-12-30T07:40:41"/>
    <n v="2"/>
    <n v="5"/>
    <x v="27"/>
    <n v="32"/>
    <x v="0"/>
    <x v="2"/>
    <s v="Ethiopia Rg"/>
    <n v="2.291723199757095"/>
    <n v="0"/>
    <n v="45"/>
    <n v="90"/>
    <x v="1"/>
    <x v="11"/>
  </r>
  <r>
    <n v="123399"/>
    <d v="2023-06-09T00:00:00"/>
    <d v="1899-12-30T08:15:47"/>
    <n v="1"/>
    <n v="8"/>
    <x v="23"/>
    <n v="16"/>
    <x v="4"/>
    <x v="26"/>
    <s v="Traditional Blend Chai"/>
    <n v="3.8288567244773519"/>
    <n v="0.1"/>
    <n v="134.25"/>
    <n v="120.825"/>
    <x v="0"/>
    <x v="5"/>
  </r>
  <r>
    <n v="44339"/>
    <d v="2023-03-16T00:00:00"/>
    <d v="1899-12-30T09:24:28"/>
    <n v="1"/>
    <n v="3"/>
    <x v="26"/>
    <n v="25"/>
    <x v="0"/>
    <x v="4"/>
    <s v="Brazilian Sm"/>
    <n v="1.059703887736281"/>
    <n v="0"/>
    <n v="33"/>
    <n v="33"/>
    <x v="4"/>
    <x v="4"/>
  </r>
  <r>
    <n v="51714"/>
    <d v="2023-03-26T00:00:00"/>
    <d v="1899-12-30T17:48:16"/>
    <n v="2"/>
    <n v="5"/>
    <x v="11"/>
    <n v="23"/>
    <x v="0"/>
    <x v="9"/>
    <s v="Our Old Time Diner Blend Rg"/>
    <n v="1.5826864245377581"/>
    <n v="0.1"/>
    <n v="37.5"/>
    <n v="67.5"/>
    <x v="4"/>
    <x v="1"/>
  </r>
  <r>
    <n v="82697"/>
    <d v="2023-05-03T00:00:00"/>
    <d v="1899-12-30T10:54:52"/>
    <n v="2"/>
    <n v="5"/>
    <x v="31"/>
    <n v="29"/>
    <x v="0"/>
    <x v="2"/>
    <s v="Columbian Medium Roast Rg"/>
    <n v="2.363181369081039"/>
    <n v="0.05"/>
    <n v="37.5"/>
    <n v="71.25"/>
    <x v="1"/>
    <x v="6"/>
  </r>
  <r>
    <n v="29410"/>
    <d v="2023-02-21T00:00:00"/>
    <d v="1899-12-30T10:53:13"/>
    <n v="2"/>
    <n v="8"/>
    <x v="3"/>
    <n v="41"/>
    <x v="0"/>
    <x v="0"/>
    <s v="Cappuccino Lg"/>
    <n v="2.6345964985046368"/>
    <n v="0"/>
    <n v="63.75"/>
    <n v="127.5"/>
    <x v="2"/>
    <x v="6"/>
  </r>
  <r>
    <n v="124188"/>
    <d v="2023-06-09T00:00:00"/>
    <d v="1899-12-30T16:04:41"/>
    <n v="1"/>
    <n v="3"/>
    <x v="24"/>
    <n v="40"/>
    <x v="0"/>
    <x v="0"/>
    <s v="Cappuccino"/>
    <n v="1.5404956702815329"/>
    <n v="0"/>
    <n v="56.25"/>
    <n v="56.25"/>
    <x v="0"/>
    <x v="2"/>
  </r>
  <r>
    <n v="112385"/>
    <d v="2023-05-30T00:00:00"/>
    <d v="1899-12-30T09:27:29"/>
    <n v="1"/>
    <n v="8"/>
    <x v="33"/>
    <n v="60"/>
    <x v="6"/>
    <x v="14"/>
    <s v="Sustainably Grown Organic Rg"/>
    <n v="1.736150303371035"/>
    <n v="0"/>
    <n v="56.25"/>
    <n v="56.25"/>
    <x v="1"/>
    <x v="4"/>
  </r>
  <r>
    <n v="10956"/>
    <d v="2023-01-20T00:00:00"/>
    <d v="1899-12-30T08:16:50"/>
    <n v="2"/>
    <n v="8"/>
    <x v="27"/>
    <n v="29"/>
    <x v="0"/>
    <x v="2"/>
    <s v="Columbian Medium Roast Rg"/>
    <n v="1.958099052621642"/>
    <n v="0"/>
    <n v="37.5"/>
    <n v="75"/>
    <x v="5"/>
    <x v="5"/>
  </r>
  <r>
    <n v="68940"/>
    <d v="2023-04-17T00:00:00"/>
    <d v="1899-12-30T09:33:56"/>
    <n v="1"/>
    <n v="8"/>
    <x v="26"/>
    <n v="76"/>
    <x v="1"/>
    <x v="17"/>
    <s v="Chocolate Chip Biscotti"/>
    <n v="1.138937914886514"/>
    <n v="0"/>
    <n v="52.5"/>
    <n v="52.5"/>
    <x v="3"/>
    <x v="4"/>
  </r>
  <r>
    <n v="20200"/>
    <d v="2023-02-06T00:00:00"/>
    <d v="1899-12-30T09:02:51"/>
    <n v="1"/>
    <n v="5"/>
    <x v="16"/>
    <n v="34"/>
    <x v="0"/>
    <x v="3"/>
    <s v="Jamaican Coffee River Sm"/>
    <n v="0.86620980565931527"/>
    <n v="0"/>
    <n v="36.75"/>
    <n v="36.75"/>
    <x v="2"/>
    <x v="4"/>
  </r>
  <r>
    <n v="135297"/>
    <d v="2023-06-18T00:00:00"/>
    <d v="1899-12-30T17:19:41"/>
    <n v="1"/>
    <n v="3"/>
    <x v="2"/>
    <n v="38"/>
    <x v="0"/>
    <x v="0"/>
    <s v="Latte"/>
    <n v="1.270079139103913"/>
    <n v="0"/>
    <n v="56.25"/>
    <n v="56.25"/>
    <x v="0"/>
    <x v="1"/>
  </r>
  <r>
    <n v="91735"/>
    <d v="2023-05-11T00:00:00"/>
    <d v="1899-12-30T10:37:11"/>
    <n v="2"/>
    <n v="8"/>
    <x v="4"/>
    <n v="54"/>
    <x v="2"/>
    <x v="5"/>
    <s v="Morning Sunrise Chai Rg"/>
    <n v="1.841216633289283"/>
    <n v="0.1"/>
    <n v="37.5"/>
    <n v="67.5"/>
    <x v="1"/>
    <x v="6"/>
  </r>
  <r>
    <n v="110225"/>
    <d v="2023-05-28T00:00:00"/>
    <d v="1899-12-30T08:37:45"/>
    <n v="2"/>
    <n v="8"/>
    <x v="0"/>
    <n v="42"/>
    <x v="2"/>
    <x v="7"/>
    <s v="Lemon Grass Rg"/>
    <n v="1.807723435482147"/>
    <n v="0.05"/>
    <n v="37.5"/>
    <n v="71.25"/>
    <x v="1"/>
    <x v="5"/>
  </r>
  <r>
    <n v="100724"/>
    <d v="2023-05-19T00:00:00"/>
    <d v="1899-12-30T10:27:12"/>
    <n v="1"/>
    <n v="5"/>
    <x v="25"/>
    <n v="44"/>
    <x v="2"/>
    <x v="7"/>
    <s v="Peppermint Rg"/>
    <n v="0.8254021742173403"/>
    <n v="0.1"/>
    <n v="37.5"/>
    <n v="33.75"/>
    <x v="1"/>
    <x v="6"/>
  </r>
  <r>
    <n v="110609"/>
    <d v="2023-05-28T00:00:00"/>
    <d v="1899-12-30T13:46:03"/>
    <n v="2"/>
    <n v="5"/>
    <x v="4"/>
    <n v="57"/>
    <x v="2"/>
    <x v="5"/>
    <s v="Spicy Eye Opener Chai Lg"/>
    <n v="2.7904116690146101"/>
    <n v="0.05"/>
    <n v="46.5"/>
    <n v="88.35"/>
    <x v="1"/>
    <x v="7"/>
  </r>
  <r>
    <n v="24526"/>
    <d v="2023-02-13T00:00:00"/>
    <d v="1899-12-30T10:43:24"/>
    <n v="2"/>
    <n v="3"/>
    <x v="8"/>
    <n v="53"/>
    <x v="2"/>
    <x v="5"/>
    <s v="Traditional Blend Chai Lg"/>
    <n v="2.4126900436282321"/>
    <n v="0"/>
    <n v="45"/>
    <n v="90"/>
    <x v="2"/>
    <x v="6"/>
  </r>
  <r>
    <n v="37312"/>
    <d v="2023-03-06T00:00:00"/>
    <d v="1899-12-30T13:04:00"/>
    <n v="1"/>
    <n v="5"/>
    <x v="35"/>
    <n v="37"/>
    <x v="0"/>
    <x v="0"/>
    <s v="Espresso shot"/>
    <n v="1.367274334908239"/>
    <n v="0"/>
    <n v="45"/>
    <n v="45"/>
    <x v="4"/>
    <x v="7"/>
  </r>
  <r>
    <n v="23245"/>
    <d v="2023-02-11T00:00:00"/>
    <d v="1899-12-30T09:09:18"/>
    <n v="1"/>
    <n v="3"/>
    <x v="15"/>
    <n v="30"/>
    <x v="0"/>
    <x v="2"/>
    <s v="Columbian Medium Roast Lg"/>
    <n v="0.90739919520201173"/>
    <n v="0.05"/>
    <n v="45"/>
    <n v="42.75"/>
    <x v="2"/>
    <x v="4"/>
  </r>
  <r>
    <n v="143498"/>
    <d v="2023-06-25T00:00:00"/>
    <d v="1899-12-30T15:09:44"/>
    <n v="2"/>
    <n v="5"/>
    <x v="21"/>
    <n v="31"/>
    <x v="0"/>
    <x v="2"/>
    <s v="Ethiopia Sm"/>
    <n v="1.36922778107578"/>
    <n v="0.15"/>
    <n v="33"/>
    <n v="56.1"/>
    <x v="0"/>
    <x v="3"/>
  </r>
  <r>
    <n v="46640"/>
    <d v="2023-03-19T00:00:00"/>
    <d v="1899-12-30T10:40:42"/>
    <n v="2"/>
    <n v="5"/>
    <x v="28"/>
    <n v="60"/>
    <x v="6"/>
    <x v="14"/>
    <s v="Sustainably Grown Organic Rg"/>
    <n v="3.6908597829472409"/>
    <n v="0"/>
    <n v="56.25"/>
    <n v="112.5"/>
    <x v="4"/>
    <x v="6"/>
  </r>
  <r>
    <n v="49351"/>
    <d v="2023-03-23T00:00:00"/>
    <d v="1899-12-30T11:10:37"/>
    <n v="1"/>
    <n v="3"/>
    <x v="24"/>
    <n v="78"/>
    <x v="1"/>
    <x v="1"/>
    <s v="Scottish Cream Scone "/>
    <n v="1.6149823447358811"/>
    <n v="0.1"/>
    <n v="67.5"/>
    <n v="60.75"/>
    <x v="4"/>
    <x v="8"/>
  </r>
  <r>
    <n v="78367"/>
    <d v="2023-04-28T00:00:00"/>
    <d v="1899-12-30T10:18:59"/>
    <n v="2"/>
    <n v="3"/>
    <x v="16"/>
    <n v="42"/>
    <x v="2"/>
    <x v="7"/>
    <s v="Lemon Grass Rg"/>
    <n v="1.574751682584334"/>
    <n v="0.1"/>
    <n v="37.5"/>
    <n v="67.5"/>
    <x v="3"/>
    <x v="6"/>
  </r>
  <r>
    <n v="40068"/>
    <d v="2023-03-10T00:00:00"/>
    <d v="1899-12-30T09:16:22"/>
    <n v="1"/>
    <n v="8"/>
    <x v="7"/>
    <n v="33"/>
    <x v="0"/>
    <x v="2"/>
    <s v="Ethiopia Lg"/>
    <n v="1.6235972584108671"/>
    <n v="0.05"/>
    <n v="52.5"/>
    <n v="49.875"/>
    <x v="4"/>
    <x v="4"/>
  </r>
  <r>
    <n v="138332"/>
    <d v="2023-06-21T00:00:00"/>
    <d v="1899-12-30T09:32:13"/>
    <n v="2"/>
    <n v="3"/>
    <x v="18"/>
    <n v="64"/>
    <x v="5"/>
    <x v="13"/>
    <s v="Hazelnut syrup"/>
    <n v="0.61825752622315866"/>
    <n v="0.1"/>
    <n v="12"/>
    <n v="21.6"/>
    <x v="0"/>
    <x v="4"/>
  </r>
  <r>
    <n v="38820"/>
    <d v="2023-03-08T00:00:00"/>
    <d v="1899-12-30T13:43:31"/>
    <n v="2"/>
    <n v="8"/>
    <x v="29"/>
    <n v="57"/>
    <x v="2"/>
    <x v="5"/>
    <s v="Spicy Eye Opener Chai Lg"/>
    <n v="1.964794510990828"/>
    <n v="0"/>
    <n v="46.5"/>
    <n v="93"/>
    <x v="4"/>
    <x v="7"/>
  </r>
  <r>
    <n v="132994"/>
    <d v="2023-06-16T00:00:00"/>
    <d v="1899-12-30T19:26:40"/>
    <n v="2"/>
    <n v="3"/>
    <x v="20"/>
    <n v="23"/>
    <x v="0"/>
    <x v="9"/>
    <s v="Our Old Time Diner Blend Rg"/>
    <n v="2.4660540214142008"/>
    <n v="0.15"/>
    <n v="37.5"/>
    <n v="63.75"/>
    <x v="0"/>
    <x v="12"/>
  </r>
  <r>
    <n v="149129"/>
    <d v="2023-06-30T00:00:00"/>
    <d v="1899-12-30T13:07:57"/>
    <n v="2"/>
    <n v="5"/>
    <x v="2"/>
    <n v="29"/>
    <x v="0"/>
    <x v="2"/>
    <s v="Columbian Medium Roast Rg"/>
    <n v="1.8025797327531601"/>
    <n v="0.05"/>
    <n v="37.5"/>
    <n v="71.25"/>
    <x v="0"/>
    <x v="7"/>
  </r>
  <r>
    <n v="17721"/>
    <d v="2023-02-01T00:00:00"/>
    <d v="1899-12-30T16:17:52"/>
    <n v="2"/>
    <n v="3"/>
    <x v="28"/>
    <n v="29"/>
    <x v="0"/>
    <x v="2"/>
    <s v="Columbian Medium Roast Rg"/>
    <n v="2.2026509926274498"/>
    <n v="0"/>
    <n v="37.5"/>
    <n v="75"/>
    <x v="2"/>
    <x v="2"/>
  </r>
  <r>
    <n v="134725"/>
    <d v="2023-06-18T00:00:00"/>
    <d v="1899-12-30T10:06:38"/>
    <n v="1"/>
    <n v="3"/>
    <x v="2"/>
    <n v="32"/>
    <x v="0"/>
    <x v="2"/>
    <s v="Ethiopia Rg"/>
    <n v="0.94536228277408174"/>
    <n v="0.1"/>
    <n v="45"/>
    <n v="40.5"/>
    <x v="0"/>
    <x v="6"/>
  </r>
  <r>
    <n v="43187"/>
    <d v="2023-03-14T00:00:00"/>
    <d v="1899-12-30T14:30:59"/>
    <n v="1"/>
    <n v="3"/>
    <x v="7"/>
    <n v="50"/>
    <x v="2"/>
    <x v="8"/>
    <s v="Earl Grey Rg"/>
    <n v="0.76447087741731612"/>
    <n v="0"/>
    <n v="37.5"/>
    <n v="37.5"/>
    <x v="4"/>
    <x v="0"/>
  </r>
  <r>
    <n v="31004"/>
    <d v="2023-02-24T00:00:00"/>
    <d v="1899-12-30T09:51:56"/>
    <n v="2"/>
    <n v="8"/>
    <x v="33"/>
    <n v="87"/>
    <x v="0"/>
    <x v="0"/>
    <s v="Ouro Brasileiro shot"/>
    <n v="1.86688021306388"/>
    <n v="0"/>
    <n v="45"/>
    <n v="90"/>
    <x v="2"/>
    <x v="4"/>
  </r>
  <r>
    <n v="129533"/>
    <d v="2023-06-14T00:00:00"/>
    <d v="1899-12-30T08:50:07"/>
    <n v="1"/>
    <n v="5"/>
    <x v="14"/>
    <n v="76"/>
    <x v="1"/>
    <x v="17"/>
    <s v="Chocolate Chip Biscotti"/>
    <n v="1.4180500483397751"/>
    <n v="0"/>
    <n v="52.5"/>
    <n v="52.5"/>
    <x v="0"/>
    <x v="5"/>
  </r>
  <r>
    <n v="59908"/>
    <d v="2023-04-07T00:00:00"/>
    <d v="1899-12-30T08:03:40"/>
    <n v="1"/>
    <n v="3"/>
    <x v="10"/>
    <n v="73"/>
    <x v="1"/>
    <x v="15"/>
    <s v="Almond Croissant"/>
    <n v="1.2284680117580149"/>
    <n v="0"/>
    <n v="56.25"/>
    <n v="56.25"/>
    <x v="3"/>
    <x v="5"/>
  </r>
  <r>
    <n v="20391"/>
    <d v="2023-02-06T00:00:00"/>
    <d v="1899-12-30T14:17:51"/>
    <n v="2"/>
    <n v="3"/>
    <x v="19"/>
    <n v="36"/>
    <x v="0"/>
    <x v="3"/>
    <s v="Jamaican Coffee River Lg"/>
    <n v="2.4831759021973938"/>
    <n v="0"/>
    <n v="56.25"/>
    <n v="112.5"/>
    <x v="2"/>
    <x v="0"/>
  </r>
  <r>
    <n v="55585"/>
    <d v="2023-04-01T00:00:00"/>
    <d v="1899-12-30T16:17:52"/>
    <n v="2"/>
    <n v="3"/>
    <x v="30"/>
    <n v="29"/>
    <x v="0"/>
    <x v="2"/>
    <s v="Columbian Medium Roast Rg"/>
    <n v="2.1808995267567441"/>
    <n v="0.1"/>
    <n v="37.5"/>
    <n v="67.5"/>
    <x v="3"/>
    <x v="2"/>
  </r>
  <r>
    <n v="104163"/>
    <d v="2023-05-22T00:00:00"/>
    <d v="1899-12-30T12:39:15"/>
    <n v="1"/>
    <n v="3"/>
    <x v="13"/>
    <n v="33"/>
    <x v="0"/>
    <x v="2"/>
    <s v="Ethiopia Lg"/>
    <n v="1.1697591680945261"/>
    <n v="0"/>
    <n v="52.5"/>
    <n v="52.5"/>
    <x v="1"/>
    <x v="10"/>
  </r>
  <r>
    <n v="100330"/>
    <d v="2023-05-19T00:00:00"/>
    <d v="1899-12-30T08:02:38"/>
    <n v="2"/>
    <n v="8"/>
    <x v="25"/>
    <n v="40"/>
    <x v="0"/>
    <x v="0"/>
    <s v="Cappuccino"/>
    <n v="3.694488547926762"/>
    <n v="0"/>
    <n v="56.25"/>
    <n v="112.5"/>
    <x v="1"/>
    <x v="5"/>
  </r>
  <r>
    <n v="129224"/>
    <d v="2023-06-13T00:00:00"/>
    <d v="1899-12-30T19:50:56"/>
    <n v="1"/>
    <n v="8"/>
    <x v="24"/>
    <n v="40"/>
    <x v="0"/>
    <x v="0"/>
    <s v="Cappuccino"/>
    <n v="1.4277975911384599"/>
    <n v="0"/>
    <n v="56.25"/>
    <n v="56.25"/>
    <x v="0"/>
    <x v="12"/>
  </r>
  <r>
    <n v="135293"/>
    <d v="2023-06-18T00:00:00"/>
    <d v="1899-12-30T17:13:22"/>
    <n v="1"/>
    <n v="3"/>
    <x v="17"/>
    <n v="52"/>
    <x v="2"/>
    <x v="5"/>
    <s v="Traditional Blend Chai Rg"/>
    <n v="1.134995581356149"/>
    <n v="0"/>
    <n v="37.5"/>
    <n v="37.5"/>
    <x v="0"/>
    <x v="1"/>
  </r>
  <r>
    <n v="10770"/>
    <d v="2023-01-19T00:00:00"/>
    <d v="1899-12-30T15:18:36"/>
    <n v="1"/>
    <n v="5"/>
    <x v="21"/>
    <n v="1"/>
    <x v="3"/>
    <x v="10"/>
    <s v="Brazilian - Organic"/>
    <n v="8.565959211201795"/>
    <n v="0.05"/>
    <n v="270"/>
    <n v="256.5"/>
    <x v="5"/>
    <x v="3"/>
  </r>
  <r>
    <n v="72093"/>
    <d v="2023-04-21T00:00:00"/>
    <d v="1899-12-30T07:02:56"/>
    <n v="3"/>
    <n v="5"/>
    <x v="34"/>
    <n v="26"/>
    <x v="0"/>
    <x v="4"/>
    <s v="Brazilian Rg"/>
    <n v="4.3614842370674234"/>
    <n v="0.05"/>
    <n v="45"/>
    <n v="128.25"/>
    <x v="3"/>
    <x v="11"/>
  </r>
  <r>
    <n v="392"/>
    <d v="2023-01-01T00:00:00"/>
    <d v="1899-12-30T16:30:12"/>
    <n v="1"/>
    <n v="3"/>
    <x v="23"/>
    <n v="40"/>
    <x v="0"/>
    <x v="0"/>
    <s v="Cappuccino"/>
    <n v="1.3527834180913949"/>
    <n v="0.1"/>
    <n v="56.25"/>
    <n v="50.625"/>
    <x v="5"/>
    <x v="2"/>
  </r>
  <r>
    <n v="56837"/>
    <d v="2023-04-03T00:00:00"/>
    <d v="1899-12-30T11:27:49"/>
    <n v="1"/>
    <n v="8"/>
    <x v="30"/>
    <n v="59"/>
    <x v="6"/>
    <x v="14"/>
    <s v="Dark chocolate Lg"/>
    <n v="1.944112532608741"/>
    <n v="0.05"/>
    <n v="67.5"/>
    <n v="64.125"/>
    <x v="3"/>
    <x v="8"/>
  </r>
  <r>
    <n v="10035"/>
    <d v="2023-01-18T00:00:00"/>
    <d v="1899-12-30T10:51:53"/>
    <n v="2"/>
    <n v="3"/>
    <x v="32"/>
    <n v="55"/>
    <x v="2"/>
    <x v="5"/>
    <s v="Morning Sunrise Chai Lg"/>
    <n v="2.8403731655539821"/>
    <n v="0"/>
    <n v="60"/>
    <n v="120"/>
    <x v="5"/>
    <x v="6"/>
  </r>
  <r>
    <n v="23021"/>
    <d v="2023-02-11T00:00:00"/>
    <d v="1899-12-30T06:02:28"/>
    <n v="2"/>
    <n v="5"/>
    <x v="6"/>
    <n v="54"/>
    <x v="2"/>
    <x v="5"/>
    <s v="Morning Sunrise Chai Rg"/>
    <n v="2.4346436592010581"/>
    <n v="0.1"/>
    <n v="37.5"/>
    <n v="67.5"/>
    <x v="2"/>
    <x v="9"/>
  </r>
  <r>
    <n v="94330"/>
    <d v="2023-05-13T00:00:00"/>
    <d v="1899-12-30T18:17:34"/>
    <n v="1"/>
    <n v="8"/>
    <x v="17"/>
    <n v="71"/>
    <x v="1"/>
    <x v="15"/>
    <s v="Chocolate Croissant"/>
    <n v="1.638532246627042"/>
    <n v="0.05"/>
    <n v="56.25"/>
    <n v="53.4375"/>
    <x v="1"/>
    <x v="14"/>
  </r>
  <r>
    <n v="72177"/>
    <d v="2023-04-21T00:00:00"/>
    <d v="1899-12-30T08:15:56"/>
    <n v="1"/>
    <n v="3"/>
    <x v="27"/>
    <n v="31"/>
    <x v="0"/>
    <x v="2"/>
    <s v="Ethiopia Sm"/>
    <n v="0.86262383135485177"/>
    <n v="0"/>
    <n v="33"/>
    <n v="33"/>
    <x v="3"/>
    <x v="5"/>
  </r>
  <r>
    <n v="59106"/>
    <d v="2023-04-06T00:00:00"/>
    <d v="1899-12-30T09:20:37"/>
    <n v="1"/>
    <n v="8"/>
    <x v="8"/>
    <n v="49"/>
    <x v="2"/>
    <x v="8"/>
    <s v="English Breakfast Lg"/>
    <n v="1.0255661010966219"/>
    <n v="0.05"/>
    <n v="45"/>
    <n v="42.75"/>
    <x v="3"/>
    <x v="4"/>
  </r>
  <r>
    <n v="106727"/>
    <d v="2023-05-24T00:00:00"/>
    <d v="1899-12-30T18:29:10"/>
    <n v="2"/>
    <n v="3"/>
    <x v="10"/>
    <n v="36"/>
    <x v="0"/>
    <x v="3"/>
    <s v="Jamaican Coffee River Lg"/>
    <n v="3.2718712456018948"/>
    <n v="0.1"/>
    <n v="56.25"/>
    <n v="101.25"/>
    <x v="1"/>
    <x v="14"/>
  </r>
  <r>
    <n v="55168"/>
    <d v="2023-04-01T00:00:00"/>
    <d v="1899-12-30T11:01:58"/>
    <n v="1"/>
    <n v="3"/>
    <x v="25"/>
    <n v="75"/>
    <x v="1"/>
    <x v="15"/>
    <s v="Croissant"/>
    <n v="1.311876036494094"/>
    <n v="0.05"/>
    <n v="52.5"/>
    <n v="49.875"/>
    <x v="3"/>
    <x v="8"/>
  </r>
  <r>
    <n v="63258"/>
    <d v="2023-04-10T00:00:00"/>
    <d v="1899-12-30T17:54:37"/>
    <n v="2"/>
    <n v="5"/>
    <x v="33"/>
    <n v="33"/>
    <x v="0"/>
    <x v="2"/>
    <s v="Ethiopia Lg"/>
    <n v="2.2596311524693382"/>
    <n v="0"/>
    <n v="52.5"/>
    <n v="105"/>
    <x v="3"/>
    <x v="1"/>
  </r>
  <r>
    <n v="31728"/>
    <d v="2023-02-25T00:00:00"/>
    <d v="1899-12-30T12:21:14"/>
    <n v="1"/>
    <n v="3"/>
    <x v="20"/>
    <n v="79"/>
    <x v="1"/>
    <x v="1"/>
    <s v="Jumbo Savory Scone"/>
    <n v="1.4131026088632721"/>
    <n v="0.05"/>
    <n v="56.25"/>
    <n v="53.4375"/>
    <x v="2"/>
    <x v="10"/>
  </r>
  <r>
    <n v="96755"/>
    <d v="2023-05-16T00:00:00"/>
    <d v="1899-12-30T07:21:37"/>
    <n v="1"/>
    <n v="5"/>
    <x v="29"/>
    <n v="74"/>
    <x v="1"/>
    <x v="17"/>
    <s v="Ginger Biscotti"/>
    <n v="1.586928367672457"/>
    <n v="0"/>
    <n v="52.5"/>
    <n v="52.5"/>
    <x v="1"/>
    <x v="11"/>
  </r>
  <r>
    <n v="116445"/>
    <d v="2023-06-03T00:00:00"/>
    <d v="1899-12-30T09:30:52"/>
    <n v="2"/>
    <n v="8"/>
    <x v="3"/>
    <n v="51"/>
    <x v="2"/>
    <x v="8"/>
    <s v="Earl Grey Lg"/>
    <n v="2.970719062132154"/>
    <n v="0"/>
    <n v="45"/>
    <n v="90"/>
    <x v="0"/>
    <x v="4"/>
  </r>
  <r>
    <n v="31982"/>
    <d v="2023-02-26T00:00:00"/>
    <d v="1899-12-30T07:09:36"/>
    <n v="2"/>
    <n v="8"/>
    <x v="0"/>
    <n v="26"/>
    <x v="0"/>
    <x v="4"/>
    <s v="Brazilian Rg"/>
    <n v="1.9558813513188851"/>
    <n v="0"/>
    <n v="45"/>
    <n v="90"/>
    <x v="2"/>
    <x v="11"/>
  </r>
  <r>
    <n v="84956"/>
    <d v="2023-05-05T00:00:00"/>
    <d v="1899-12-30T12:19:01"/>
    <n v="1"/>
    <n v="3"/>
    <x v="18"/>
    <n v="57"/>
    <x v="2"/>
    <x v="5"/>
    <s v="Spicy Eye Opener Chai Lg"/>
    <n v="1.53681296527276"/>
    <n v="0"/>
    <n v="46.5"/>
    <n v="46.5"/>
    <x v="1"/>
    <x v="10"/>
  </r>
  <r>
    <n v="55176"/>
    <d v="2023-04-01T00:00:00"/>
    <d v="1899-12-30T11:10:45"/>
    <n v="1"/>
    <n v="5"/>
    <x v="20"/>
    <n v="22"/>
    <x v="0"/>
    <x v="9"/>
    <s v="Our Old Time Diner Blend Sm"/>
    <n v="0.65011933092632024"/>
    <n v="0"/>
    <n v="30"/>
    <n v="30"/>
    <x v="3"/>
    <x v="8"/>
  </r>
  <r>
    <n v="98735"/>
    <d v="2023-05-17T00:00:00"/>
    <d v="1899-12-30T16:05:55"/>
    <n v="1"/>
    <n v="5"/>
    <x v="31"/>
    <n v="37"/>
    <x v="0"/>
    <x v="0"/>
    <s v="Espresso shot"/>
    <n v="1.182637719583673"/>
    <n v="0"/>
    <n v="45"/>
    <n v="45"/>
    <x v="1"/>
    <x v="2"/>
  </r>
  <r>
    <n v="35981"/>
    <d v="2023-03-04T00:00:00"/>
    <d v="1899-12-30T12:40:59"/>
    <n v="1"/>
    <n v="3"/>
    <x v="34"/>
    <n v="69"/>
    <x v="1"/>
    <x v="17"/>
    <s v="Hazelnut Biscotti"/>
    <n v="1.014605995966618"/>
    <n v="0.05"/>
    <n v="48.75"/>
    <n v="46.3125"/>
    <x v="4"/>
    <x v="10"/>
  </r>
  <r>
    <n v="104549"/>
    <d v="2023-05-22T00:00:00"/>
    <d v="1899-12-30T18:29:49"/>
    <n v="2"/>
    <n v="3"/>
    <x v="14"/>
    <n v="40"/>
    <x v="0"/>
    <x v="0"/>
    <s v="Cappuccino"/>
    <n v="2.5518251463395019"/>
    <n v="0.1"/>
    <n v="56.25"/>
    <n v="101.25"/>
    <x v="1"/>
    <x v="14"/>
  </r>
  <r>
    <n v="94930"/>
    <d v="2023-05-14T00:00:00"/>
    <d v="1899-12-30T10:02:19"/>
    <n v="1"/>
    <n v="3"/>
    <x v="14"/>
    <n v="51"/>
    <x v="2"/>
    <x v="8"/>
    <s v="Earl Grey Lg"/>
    <n v="0.90123953367999743"/>
    <n v="0.15"/>
    <n v="45"/>
    <n v="38.25"/>
    <x v="1"/>
    <x v="6"/>
  </r>
  <r>
    <n v="26520"/>
    <d v="2023-02-16T00:00:00"/>
    <d v="1899-12-30T15:28:10"/>
    <n v="2"/>
    <n v="5"/>
    <x v="8"/>
    <n v="53"/>
    <x v="2"/>
    <x v="5"/>
    <s v="Traditional Blend Chai Lg"/>
    <n v="2.579145821457947"/>
    <n v="0"/>
    <n v="45"/>
    <n v="90"/>
    <x v="2"/>
    <x v="3"/>
  </r>
  <r>
    <n v="105371"/>
    <d v="2023-05-23T00:00:00"/>
    <d v="1899-12-30T14:27:18"/>
    <n v="1"/>
    <n v="3"/>
    <x v="5"/>
    <n v="69"/>
    <x v="1"/>
    <x v="17"/>
    <s v="Hazelnut Biscotti"/>
    <n v="1.1263276121947681"/>
    <n v="0"/>
    <n v="48.75"/>
    <n v="48.75"/>
    <x v="1"/>
    <x v="0"/>
  </r>
  <r>
    <n v="57048"/>
    <d v="2023-04-03T00:00:00"/>
    <d v="1899-12-30T14:02:58"/>
    <n v="2"/>
    <n v="3"/>
    <x v="0"/>
    <n v="24"/>
    <x v="0"/>
    <x v="9"/>
    <s v="Our Old Time Diner Blend Lg"/>
    <n v="2.5176829036689101"/>
    <n v="0.1"/>
    <n v="45"/>
    <n v="81"/>
    <x v="3"/>
    <x v="0"/>
  </r>
  <r>
    <n v="51850"/>
    <d v="2023-03-27T00:00:00"/>
    <d v="1899-12-30T08:08:19"/>
    <n v="3"/>
    <n v="5"/>
    <x v="6"/>
    <n v="54"/>
    <x v="2"/>
    <x v="5"/>
    <s v="Morning Sunrise Chai Rg"/>
    <n v="3.0301865695441368"/>
    <n v="0"/>
    <n v="37.5"/>
    <n v="112.5"/>
    <x v="4"/>
    <x v="5"/>
  </r>
  <r>
    <n v="142987"/>
    <d v="2023-06-25T00:00:00"/>
    <d v="1899-12-30T09:03:02"/>
    <n v="1"/>
    <n v="5"/>
    <x v="24"/>
    <n v="61"/>
    <x v="6"/>
    <x v="14"/>
    <s v="Sustainably Grown Organic Lg"/>
    <n v="1.7788698099425491"/>
    <n v="0.05"/>
    <n v="71.25"/>
    <n v="67.6875"/>
    <x v="0"/>
    <x v="4"/>
  </r>
  <r>
    <n v="85284"/>
    <d v="2023-05-05T00:00:00"/>
    <d v="1899-12-30T15:37:45"/>
    <n v="2"/>
    <n v="5"/>
    <x v="19"/>
    <n v="87"/>
    <x v="0"/>
    <x v="0"/>
    <s v="Ouro Brasileiro shot"/>
    <n v="1.951587462976393"/>
    <n v="0.05"/>
    <n v="45"/>
    <n v="85.5"/>
    <x v="1"/>
    <x v="3"/>
  </r>
  <r>
    <n v="106666"/>
    <d v="2023-05-24T00:00:00"/>
    <d v="1899-12-30T17:46:29"/>
    <n v="1"/>
    <n v="8"/>
    <x v="18"/>
    <n v="70"/>
    <x v="1"/>
    <x v="1"/>
    <s v="Cranberry Scone"/>
    <n v="0.98534574502045835"/>
    <n v="0"/>
    <n v="48.75"/>
    <n v="48.75"/>
    <x v="1"/>
    <x v="1"/>
  </r>
  <r>
    <n v="17142"/>
    <d v="2023-01-31T00:00:00"/>
    <d v="1899-12-30T10:54:38"/>
    <n v="2"/>
    <n v="5"/>
    <x v="28"/>
    <n v="29"/>
    <x v="0"/>
    <x v="2"/>
    <s v="Columbian Medium Roast Rg"/>
    <n v="1.731726586135482"/>
    <n v="0.1"/>
    <n v="37.5"/>
    <n v="67.5"/>
    <x v="5"/>
    <x v="6"/>
  </r>
  <r>
    <n v="139892"/>
    <d v="2023-06-22T00:00:00"/>
    <d v="1899-12-30T14:27:26"/>
    <n v="1"/>
    <n v="8"/>
    <x v="31"/>
    <n v="69"/>
    <x v="1"/>
    <x v="17"/>
    <s v="Hazelnut Biscotti"/>
    <n v="1.3534515915912331"/>
    <n v="0.1"/>
    <n v="48.75"/>
    <n v="43.875"/>
    <x v="0"/>
    <x v="0"/>
  </r>
  <r>
    <n v="70307"/>
    <d v="2023-04-18T00:00:00"/>
    <d v="1899-12-30T19:41:51"/>
    <n v="1"/>
    <n v="8"/>
    <x v="29"/>
    <n v="37"/>
    <x v="0"/>
    <x v="0"/>
    <s v="Espresso shot"/>
    <n v="1.247185798633758"/>
    <n v="0"/>
    <n v="45"/>
    <n v="45"/>
    <x v="3"/>
    <x v="12"/>
  </r>
  <r>
    <n v="31095"/>
    <d v="2023-02-24T00:00:00"/>
    <d v="1899-12-30T11:39:30"/>
    <n v="1"/>
    <n v="5"/>
    <x v="0"/>
    <n v="42"/>
    <x v="2"/>
    <x v="7"/>
    <s v="Lemon Grass Rg"/>
    <n v="0.88120884920555431"/>
    <n v="0"/>
    <n v="37.5"/>
    <n v="37.5"/>
    <x v="2"/>
    <x v="8"/>
  </r>
  <r>
    <n v="109447"/>
    <d v="2023-05-27T00:00:00"/>
    <d v="1899-12-30T10:34:18"/>
    <n v="2"/>
    <n v="5"/>
    <x v="25"/>
    <n v="57"/>
    <x v="2"/>
    <x v="5"/>
    <s v="Spicy Eye Opener Chai Lg"/>
    <n v="2.803916339247305"/>
    <n v="0"/>
    <n v="46.5"/>
    <n v="93"/>
    <x v="1"/>
    <x v="6"/>
  </r>
  <r>
    <n v="148688"/>
    <d v="2023-06-30T00:00:00"/>
    <d v="1899-12-30T09:04:47"/>
    <n v="1"/>
    <n v="5"/>
    <x v="17"/>
    <n v="75"/>
    <x v="1"/>
    <x v="15"/>
    <s v="Croissant"/>
    <n v="1.6726681208080241"/>
    <n v="0"/>
    <n v="52.5"/>
    <n v="52.5"/>
    <x v="0"/>
    <x v="4"/>
  </r>
  <r>
    <n v="67184"/>
    <d v="2023-04-15T00:00:00"/>
    <d v="1899-12-30T10:13:45"/>
    <n v="2"/>
    <n v="3"/>
    <x v="34"/>
    <n v="44"/>
    <x v="2"/>
    <x v="7"/>
    <s v="Peppermint Rg"/>
    <n v="2.145377842359224"/>
    <n v="0"/>
    <n v="37.5"/>
    <n v="75"/>
    <x v="3"/>
    <x v="6"/>
  </r>
  <r>
    <n v="139548"/>
    <d v="2023-06-22T00:00:00"/>
    <d v="1899-12-30T10:10:22"/>
    <n v="2"/>
    <n v="8"/>
    <x v="5"/>
    <n v="44"/>
    <x v="2"/>
    <x v="7"/>
    <s v="Peppermint Rg"/>
    <n v="2.2127610083459182"/>
    <n v="0"/>
    <n v="37.5"/>
    <n v="75"/>
    <x v="0"/>
    <x v="6"/>
  </r>
  <r>
    <n v="10702"/>
    <d v="2023-01-19T00:00:00"/>
    <d v="1899-12-30T12:32:49"/>
    <n v="1"/>
    <n v="5"/>
    <x v="2"/>
    <n v="33"/>
    <x v="0"/>
    <x v="2"/>
    <s v="Ethiopia Lg"/>
    <n v="1.542584315680807"/>
    <n v="0"/>
    <n v="52.5"/>
    <n v="52.5"/>
    <x v="5"/>
    <x v="10"/>
  </r>
  <r>
    <n v="27330"/>
    <d v="2023-02-18T00:00:00"/>
    <d v="1899-12-30T08:18:40"/>
    <n v="1"/>
    <n v="8"/>
    <x v="11"/>
    <n v="49"/>
    <x v="2"/>
    <x v="8"/>
    <s v="English Breakfast Lg"/>
    <n v="1.3598353493700539"/>
    <n v="0.1"/>
    <n v="45"/>
    <n v="40.5"/>
    <x v="2"/>
    <x v="5"/>
  </r>
  <r>
    <n v="85796"/>
    <d v="2023-05-06T00:00:00"/>
    <d v="1899-12-30T09:50:24"/>
    <n v="1"/>
    <n v="5"/>
    <x v="24"/>
    <n v="22"/>
    <x v="0"/>
    <x v="9"/>
    <s v="Our Old Time Diner Blend Sm"/>
    <n v="0.98316272414545525"/>
    <n v="0"/>
    <n v="30"/>
    <n v="30"/>
    <x v="1"/>
    <x v="4"/>
  </r>
  <r>
    <n v="45364"/>
    <d v="2023-03-17T00:00:00"/>
    <d v="1899-12-30T14:15:54"/>
    <n v="1"/>
    <n v="8"/>
    <x v="30"/>
    <n v="51"/>
    <x v="2"/>
    <x v="8"/>
    <s v="Earl Grey Lg"/>
    <n v="1.489275639159952"/>
    <n v="0"/>
    <n v="45"/>
    <n v="45"/>
    <x v="4"/>
    <x v="0"/>
  </r>
  <r>
    <n v="106624"/>
    <d v="2023-05-24T00:00:00"/>
    <d v="1899-12-30T16:51:02"/>
    <n v="1"/>
    <n v="3"/>
    <x v="20"/>
    <n v="51"/>
    <x v="2"/>
    <x v="8"/>
    <s v="Earl Grey Lg"/>
    <n v="0.90736656615838118"/>
    <n v="0"/>
    <n v="45"/>
    <n v="45"/>
    <x v="1"/>
    <x v="2"/>
  </r>
  <r>
    <n v="77313"/>
    <d v="2023-04-27T00:00:00"/>
    <d v="1899-12-30T08:11:27"/>
    <n v="1"/>
    <n v="3"/>
    <x v="28"/>
    <n v="27"/>
    <x v="0"/>
    <x v="4"/>
    <s v="Brazilian Lg"/>
    <n v="1.4505588063848971"/>
    <n v="0"/>
    <n v="52.5"/>
    <n v="52.5"/>
    <x v="3"/>
    <x v="5"/>
  </r>
  <r>
    <n v="134595"/>
    <d v="2023-06-18T00:00:00"/>
    <d v="1899-12-30T09:26:17"/>
    <n v="2"/>
    <n v="3"/>
    <x v="30"/>
    <n v="59"/>
    <x v="6"/>
    <x v="14"/>
    <s v="Dark chocolate Lg"/>
    <n v="3.808212035112573"/>
    <n v="0"/>
    <n v="67.5"/>
    <n v="135"/>
    <x v="0"/>
    <x v="4"/>
  </r>
  <r>
    <n v="137040"/>
    <d v="2023-06-20T00:00:00"/>
    <d v="1899-12-30T08:47:48"/>
    <n v="1"/>
    <n v="5"/>
    <x v="15"/>
    <n v="74"/>
    <x v="1"/>
    <x v="17"/>
    <s v="Ginger Biscotti"/>
    <n v="1.274246902114851"/>
    <n v="0"/>
    <n v="52.5"/>
    <n v="52.5"/>
    <x v="0"/>
    <x v="5"/>
  </r>
  <r>
    <n v="28470"/>
    <d v="2023-02-20T00:00:00"/>
    <d v="1899-12-30T07:15:29"/>
    <n v="3"/>
    <n v="5"/>
    <x v="18"/>
    <n v="46"/>
    <x v="2"/>
    <x v="6"/>
    <s v="Serenity Green Tea Rg"/>
    <n v="3.4226191682024041"/>
    <n v="0"/>
    <n v="37.5"/>
    <n v="112.5"/>
    <x v="2"/>
    <x v="11"/>
  </r>
  <r>
    <n v="10033"/>
    <d v="2023-01-18T00:00:00"/>
    <d v="1899-12-30T10:51:15"/>
    <n v="2"/>
    <n v="3"/>
    <x v="28"/>
    <n v="35"/>
    <x v="0"/>
    <x v="3"/>
    <s v="Jamaican Coffee River Rg"/>
    <n v="1.9220481319017211"/>
    <n v="0.1"/>
    <n v="46.5"/>
    <n v="83.7"/>
    <x v="5"/>
    <x v="6"/>
  </r>
  <r>
    <n v="61984"/>
    <d v="2023-04-09T00:00:00"/>
    <d v="1899-12-30T10:24:53"/>
    <n v="1"/>
    <n v="8"/>
    <x v="28"/>
    <n v="32"/>
    <x v="0"/>
    <x v="2"/>
    <s v="Ethiopia Rg"/>
    <n v="1.0281929913506691"/>
    <n v="0.15"/>
    <n v="45"/>
    <n v="38.25"/>
    <x v="3"/>
    <x v="6"/>
  </r>
  <r>
    <n v="4571"/>
    <d v="2023-01-09T00:00:00"/>
    <d v="1899-12-30T08:56:45"/>
    <n v="1"/>
    <n v="5"/>
    <x v="1"/>
    <n v="76"/>
    <x v="1"/>
    <x v="17"/>
    <s v="Chocolate Chip Biscotti"/>
    <n v="2.1116759619744609"/>
    <n v="0"/>
    <n v="65.7"/>
    <n v="65.7"/>
    <x v="5"/>
    <x v="5"/>
  </r>
  <r>
    <n v="144141"/>
    <d v="2023-06-26T00:00:00"/>
    <d v="1899-12-30T09:00:53"/>
    <n v="2"/>
    <n v="8"/>
    <x v="9"/>
    <n v="87"/>
    <x v="0"/>
    <x v="0"/>
    <s v="Ouro Brasileiro shot"/>
    <n v="2.4989030690580858"/>
    <n v="0"/>
    <n v="45"/>
    <n v="90"/>
    <x v="0"/>
    <x v="4"/>
  </r>
  <r>
    <n v="144374"/>
    <d v="2023-06-26T00:00:00"/>
    <d v="1899-12-30T10:40:54"/>
    <n v="2"/>
    <n v="8"/>
    <x v="28"/>
    <n v="31"/>
    <x v="0"/>
    <x v="2"/>
    <s v="Ethiopia Sm"/>
    <n v="1.4263758893452949"/>
    <n v="0.05"/>
    <n v="33"/>
    <n v="62.699999999999996"/>
    <x v="0"/>
    <x v="6"/>
  </r>
  <r>
    <n v="38882"/>
    <d v="2023-03-08T00:00:00"/>
    <d v="1899-12-30T15:31:15"/>
    <n v="1"/>
    <n v="3"/>
    <x v="15"/>
    <n v="41"/>
    <x v="0"/>
    <x v="0"/>
    <s v="Cappuccino Lg"/>
    <n v="1.321977781052301"/>
    <n v="0.05"/>
    <n v="63.75"/>
    <n v="60.5625"/>
    <x v="4"/>
    <x v="3"/>
  </r>
  <r>
    <n v="51753"/>
    <d v="2023-03-26T00:00:00"/>
    <d v="1899-12-30T18:51:32"/>
    <n v="1"/>
    <n v="8"/>
    <x v="27"/>
    <n v="14"/>
    <x v="4"/>
    <x v="11"/>
    <s v="Earl Grey"/>
    <n v="3.638351294862733"/>
    <n v="0"/>
    <n v="134.25"/>
    <n v="134.25"/>
    <x v="4"/>
    <x v="14"/>
  </r>
  <r>
    <n v="145513"/>
    <d v="2023-06-27T00:00:00"/>
    <d v="1899-12-30T10:17:01"/>
    <n v="2"/>
    <n v="3"/>
    <x v="35"/>
    <n v="50"/>
    <x v="2"/>
    <x v="8"/>
    <s v="Earl Grey Rg"/>
    <n v="1.8865886107892931"/>
    <n v="0.1"/>
    <n v="37.5"/>
    <n v="67.5"/>
    <x v="0"/>
    <x v="6"/>
  </r>
  <r>
    <n v="1685"/>
    <d v="2023-01-03T00:00:00"/>
    <d v="1899-12-30T19:39:21"/>
    <n v="2"/>
    <n v="3"/>
    <x v="25"/>
    <n v="61"/>
    <x v="6"/>
    <x v="14"/>
    <s v="Sustainably Grown Organic Lg"/>
    <n v="4.4326355024250574"/>
    <n v="0"/>
    <n v="71.25"/>
    <n v="142.5"/>
    <x v="5"/>
    <x v="12"/>
  </r>
  <r>
    <n v="11940"/>
    <d v="2023-01-21T00:00:00"/>
    <d v="1899-12-30T14:58:09"/>
    <n v="1"/>
    <n v="5"/>
    <x v="2"/>
    <n v="77"/>
    <x v="1"/>
    <x v="1"/>
    <s v="Oatmeal Scone"/>
    <n v="0.90529882431781417"/>
    <n v="0"/>
    <n v="45"/>
    <n v="45"/>
    <x v="5"/>
    <x v="0"/>
  </r>
  <r>
    <n v="53593"/>
    <d v="2023-03-29T00:00:00"/>
    <d v="1899-12-30T16:17:00"/>
    <n v="2"/>
    <n v="5"/>
    <x v="10"/>
    <n v="54"/>
    <x v="2"/>
    <x v="5"/>
    <s v="Morning Sunrise Chai Rg"/>
    <n v="2.2683282986165572"/>
    <n v="0.05"/>
    <n v="37.5"/>
    <n v="71.25"/>
    <x v="4"/>
    <x v="2"/>
  </r>
  <r>
    <n v="62073"/>
    <d v="2023-04-09T00:00:00"/>
    <d v="1899-12-30T11:01:59"/>
    <n v="1"/>
    <n v="8"/>
    <x v="15"/>
    <n v="69"/>
    <x v="1"/>
    <x v="17"/>
    <s v="Hazelnut Biscotti"/>
    <n v="1.012224346812169"/>
    <n v="0.15"/>
    <n v="48.75"/>
    <n v="41.4375"/>
    <x v="3"/>
    <x v="8"/>
  </r>
  <r>
    <n v="124316"/>
    <d v="2023-06-09T00:00:00"/>
    <d v="1899-12-30T18:41:25"/>
    <n v="1"/>
    <n v="8"/>
    <x v="19"/>
    <n v="55"/>
    <x v="2"/>
    <x v="5"/>
    <s v="Morning Sunrise Chai Lg"/>
    <n v="1.480282680806106"/>
    <n v="0.05"/>
    <n v="60"/>
    <n v="57"/>
    <x v="0"/>
    <x v="14"/>
  </r>
  <r>
    <n v="145742"/>
    <d v="2023-06-27T00:00:00"/>
    <d v="1899-12-30T12:09:18"/>
    <n v="2"/>
    <n v="8"/>
    <x v="33"/>
    <n v="38"/>
    <x v="0"/>
    <x v="0"/>
    <s v="Latte"/>
    <n v="2.8383948076817109"/>
    <n v="0"/>
    <n v="56.25"/>
    <n v="112.5"/>
    <x v="0"/>
    <x v="10"/>
  </r>
  <r>
    <n v="105589"/>
    <d v="2023-05-23T00:00:00"/>
    <d v="1899-12-30T18:05:53"/>
    <n v="1"/>
    <n v="5"/>
    <x v="19"/>
    <n v="69"/>
    <x v="1"/>
    <x v="17"/>
    <s v="Hazelnut Biscotti"/>
    <n v="1.2917524678392689"/>
    <n v="0"/>
    <n v="48.75"/>
    <n v="48.75"/>
    <x v="1"/>
    <x v="14"/>
  </r>
  <r>
    <n v="108777"/>
    <d v="2023-05-26T00:00:00"/>
    <d v="1899-12-30T17:28:50"/>
    <n v="1"/>
    <n v="8"/>
    <x v="23"/>
    <n v="73"/>
    <x v="1"/>
    <x v="15"/>
    <s v="Almond Croissant"/>
    <n v="1.7019976412116811"/>
    <n v="0"/>
    <n v="56.25"/>
    <n v="56.25"/>
    <x v="1"/>
    <x v="1"/>
  </r>
  <r>
    <n v="15716"/>
    <d v="2023-01-28T00:00:00"/>
    <d v="1899-12-30T14:02:52"/>
    <n v="2"/>
    <n v="5"/>
    <x v="5"/>
    <n v="44"/>
    <x v="2"/>
    <x v="7"/>
    <s v="Peppermint Rg"/>
    <n v="2.3234719679944908"/>
    <n v="0"/>
    <n v="37.5"/>
    <n v="75"/>
    <x v="5"/>
    <x v="0"/>
  </r>
  <r>
    <n v="131138"/>
    <d v="2023-06-15T00:00:00"/>
    <d v="1899-12-30T10:36:42"/>
    <n v="2"/>
    <n v="3"/>
    <x v="15"/>
    <n v="51"/>
    <x v="2"/>
    <x v="8"/>
    <s v="Earl Grey Lg"/>
    <n v="2.73541654911579"/>
    <n v="0.05"/>
    <n v="45"/>
    <n v="85.5"/>
    <x v="0"/>
    <x v="6"/>
  </r>
  <r>
    <n v="45944"/>
    <d v="2023-03-18T00:00:00"/>
    <d v="1899-12-30T10:47:43"/>
    <n v="1"/>
    <n v="5"/>
    <x v="5"/>
    <n v="23"/>
    <x v="0"/>
    <x v="9"/>
    <s v="Our Old Time Diner Blend Rg"/>
    <n v="1.1567808689278729"/>
    <n v="0.1"/>
    <n v="37.5"/>
    <n v="33.75"/>
    <x v="4"/>
    <x v="6"/>
  </r>
  <r>
    <n v="138335"/>
    <d v="2023-06-21T00:00:00"/>
    <d v="1899-12-30T09:32:18"/>
    <n v="2"/>
    <n v="8"/>
    <x v="10"/>
    <n v="26"/>
    <x v="0"/>
    <x v="4"/>
    <s v="Brazilian Rg"/>
    <n v="2.0644986317198959"/>
    <n v="0.05"/>
    <n v="45"/>
    <n v="85.5"/>
    <x v="0"/>
    <x v="4"/>
  </r>
  <r>
    <n v="8841"/>
    <d v="2023-01-16T00:00:00"/>
    <d v="1899-12-30T10:20:12"/>
    <n v="1"/>
    <n v="8"/>
    <x v="29"/>
    <n v="29"/>
    <x v="0"/>
    <x v="2"/>
    <s v="Columbian Medium Roast Rg"/>
    <n v="1.074937370416635"/>
    <n v="0.15"/>
    <n v="37.5"/>
    <n v="31.875"/>
    <x v="5"/>
    <x v="6"/>
  </r>
  <r>
    <n v="69413"/>
    <d v="2023-04-18T00:00:00"/>
    <d v="1899-12-30T06:11:28"/>
    <n v="1"/>
    <n v="5"/>
    <x v="16"/>
    <n v="73"/>
    <x v="1"/>
    <x v="15"/>
    <s v="Almond Croissant"/>
    <n v="1.8316179925774529"/>
    <n v="0"/>
    <n v="56.25"/>
    <n v="56.25"/>
    <x v="3"/>
    <x v="9"/>
  </r>
  <r>
    <n v="56258"/>
    <d v="2023-04-02T00:00:00"/>
    <d v="1899-12-30T14:55:38"/>
    <n v="2"/>
    <n v="8"/>
    <x v="13"/>
    <n v="36"/>
    <x v="0"/>
    <x v="3"/>
    <s v="Jamaican Coffee River Lg"/>
    <n v="2.2963460547887831"/>
    <n v="0.1"/>
    <n v="56.25"/>
    <n v="101.25"/>
    <x v="3"/>
    <x v="0"/>
  </r>
  <r>
    <n v="48128"/>
    <d v="2023-03-21T00:00:00"/>
    <d v="1899-12-30T12:27:13"/>
    <n v="2"/>
    <n v="8"/>
    <x v="26"/>
    <n v="41"/>
    <x v="0"/>
    <x v="0"/>
    <s v="Cappuccino Lg"/>
    <n v="2.7475639955621758"/>
    <n v="0.05"/>
    <n v="63.75"/>
    <n v="121.125"/>
    <x v="4"/>
    <x v="10"/>
  </r>
  <r>
    <n v="104896"/>
    <d v="2023-05-23T00:00:00"/>
    <d v="1899-12-30T08:50:26"/>
    <n v="1"/>
    <n v="5"/>
    <x v="16"/>
    <n v="55"/>
    <x v="2"/>
    <x v="5"/>
    <s v="Morning Sunrise Chai Lg"/>
    <n v="1.2577981734438299"/>
    <n v="0"/>
    <n v="60"/>
    <n v="60"/>
    <x v="1"/>
    <x v="5"/>
  </r>
  <r>
    <n v="23451"/>
    <d v="2023-02-11T00:00:00"/>
    <d v="1899-12-30T14:18:19"/>
    <n v="1"/>
    <n v="5"/>
    <x v="2"/>
    <n v="78"/>
    <x v="1"/>
    <x v="1"/>
    <s v="Scottish Cream Scone "/>
    <n v="1.3545829596182091"/>
    <n v="0.05"/>
    <n v="67.5"/>
    <n v="64.125"/>
    <x v="2"/>
    <x v="0"/>
  </r>
  <r>
    <n v="72372"/>
    <d v="2023-04-21T00:00:00"/>
    <d v="1899-12-30T09:35:26"/>
    <n v="1"/>
    <n v="8"/>
    <x v="23"/>
    <n v="26"/>
    <x v="0"/>
    <x v="4"/>
    <s v="Brazilian Rg"/>
    <n v="1.395662850468308"/>
    <n v="0"/>
    <n v="45"/>
    <n v="45"/>
    <x v="3"/>
    <x v="4"/>
  </r>
  <r>
    <n v="102534"/>
    <d v="2023-05-21T00:00:00"/>
    <d v="1899-12-30T08:12:36"/>
    <n v="1"/>
    <n v="5"/>
    <x v="13"/>
    <n v="29"/>
    <x v="0"/>
    <x v="2"/>
    <s v="Columbian Medium Roast Rg"/>
    <n v="1.051878990548671"/>
    <n v="0.05"/>
    <n v="37.5"/>
    <n v="35.625"/>
    <x v="1"/>
    <x v="5"/>
  </r>
  <r>
    <n v="85671"/>
    <d v="2023-05-06T00:00:00"/>
    <d v="1899-12-30T07:02:58"/>
    <n v="2"/>
    <n v="5"/>
    <x v="19"/>
    <n v="44"/>
    <x v="2"/>
    <x v="7"/>
    <s v="Peppermint Rg"/>
    <n v="1.741761524295909"/>
    <n v="0"/>
    <n v="37.5"/>
    <n v="75"/>
    <x v="1"/>
    <x v="11"/>
  </r>
  <r>
    <n v="31533"/>
    <d v="2023-02-25T00:00:00"/>
    <d v="1899-12-30T08:42:49"/>
    <n v="1"/>
    <n v="8"/>
    <x v="10"/>
    <n v="58"/>
    <x v="6"/>
    <x v="14"/>
    <s v="Dark chocolate Rg"/>
    <n v="1.262785567362346"/>
    <n v="0"/>
    <n v="52.5"/>
    <n v="52.5"/>
    <x v="2"/>
    <x v="5"/>
  </r>
  <r>
    <n v="35465"/>
    <d v="2023-03-03T00:00:00"/>
    <d v="1899-12-30T15:11:28"/>
    <n v="1"/>
    <n v="8"/>
    <x v="25"/>
    <n v="77"/>
    <x v="1"/>
    <x v="1"/>
    <s v="Oatmeal Scone"/>
    <n v="1.4076624561960871"/>
    <n v="0.05"/>
    <n v="45"/>
    <n v="42.75"/>
    <x v="4"/>
    <x v="3"/>
  </r>
  <r>
    <n v="92871"/>
    <d v="2023-05-12T00:00:00"/>
    <d v="1899-12-30T11:37:11"/>
    <n v="2"/>
    <n v="5"/>
    <x v="29"/>
    <n v="44"/>
    <x v="2"/>
    <x v="7"/>
    <s v="Peppermint Rg"/>
    <n v="1.684166875009383"/>
    <n v="0.05"/>
    <n v="37.5"/>
    <n v="71.25"/>
    <x v="1"/>
    <x v="8"/>
  </r>
  <r>
    <n v="53840"/>
    <d v="2023-03-30T00:00:00"/>
    <d v="1899-12-30T07:36:12"/>
    <n v="2"/>
    <n v="5"/>
    <x v="7"/>
    <n v="30"/>
    <x v="0"/>
    <x v="2"/>
    <s v="Columbian Medium Roast Lg"/>
    <n v="2.730671313796007"/>
    <n v="0"/>
    <n v="45"/>
    <n v="90"/>
    <x v="4"/>
    <x v="11"/>
  </r>
  <r>
    <n v="59753"/>
    <d v="2023-04-06T00:00:00"/>
    <d v="1899-12-30T19:45:33"/>
    <n v="1"/>
    <n v="8"/>
    <x v="19"/>
    <n v="34"/>
    <x v="0"/>
    <x v="3"/>
    <s v="Jamaican Coffee River Sm"/>
    <n v="1.115329368736915"/>
    <n v="0"/>
    <n v="36.75"/>
    <n v="36.75"/>
    <x v="3"/>
    <x v="12"/>
  </r>
  <r>
    <n v="2889"/>
    <d v="2023-01-06T00:00:00"/>
    <d v="1899-12-30T11:38:29"/>
    <n v="1"/>
    <n v="3"/>
    <x v="10"/>
    <n v="72"/>
    <x v="1"/>
    <x v="1"/>
    <s v="Ginger Scone"/>
    <n v="1.2759666251192809"/>
    <n v="0"/>
    <n v="48.75"/>
    <n v="48.75"/>
    <x v="5"/>
    <x v="8"/>
  </r>
  <r>
    <n v="23814"/>
    <d v="2023-02-12T00:00:00"/>
    <d v="1899-12-30T09:48:09"/>
    <n v="1"/>
    <n v="3"/>
    <x v="22"/>
    <n v="40"/>
    <x v="0"/>
    <x v="0"/>
    <s v="Cappuccino"/>
    <n v="1.4302950488687221"/>
    <n v="0"/>
    <n v="56.25"/>
    <n v="56.25"/>
    <x v="2"/>
    <x v="4"/>
  </r>
  <r>
    <n v="22528"/>
    <d v="2023-02-10T00:00:00"/>
    <d v="1899-12-30T08:23:12"/>
    <n v="1"/>
    <n v="3"/>
    <x v="12"/>
    <n v="29"/>
    <x v="0"/>
    <x v="2"/>
    <s v="Columbian Medium Roast Rg"/>
    <n v="0.95995689608109447"/>
    <n v="0.1"/>
    <n v="37.5"/>
    <n v="33.75"/>
    <x v="2"/>
    <x v="5"/>
  </r>
  <r>
    <n v="23474"/>
    <d v="2023-02-11T00:00:00"/>
    <d v="1899-12-30T14:59:36"/>
    <n v="1"/>
    <n v="8"/>
    <x v="2"/>
    <n v="78"/>
    <x v="1"/>
    <x v="1"/>
    <s v="Scottish Cream Scone "/>
    <n v="2.1676618463420199"/>
    <n v="0.1"/>
    <n v="67.5"/>
    <n v="60.75"/>
    <x v="2"/>
    <x v="0"/>
  </r>
  <r>
    <n v="66957"/>
    <d v="2023-04-15T00:00:00"/>
    <d v="1899-12-30T08:15:24"/>
    <n v="2"/>
    <n v="8"/>
    <x v="34"/>
    <n v="33"/>
    <x v="0"/>
    <x v="2"/>
    <s v="Ethiopia Lg"/>
    <n v="2.2715547923174682"/>
    <n v="0"/>
    <n v="52.5"/>
    <n v="105"/>
    <x v="3"/>
    <x v="5"/>
  </r>
  <r>
    <n v="95645"/>
    <d v="2023-05-15T00:00:00"/>
    <d v="1899-12-30T07:41:35"/>
    <n v="2"/>
    <n v="3"/>
    <x v="10"/>
    <n v="39"/>
    <x v="0"/>
    <x v="0"/>
    <s v="Latte Rg"/>
    <n v="3.7984799275992001"/>
    <n v="0.05"/>
    <n v="63.75"/>
    <n v="121.125"/>
    <x v="1"/>
    <x v="11"/>
  </r>
  <r>
    <n v="97244"/>
    <d v="2023-05-16T00:00:00"/>
    <d v="1899-12-30T10:20:12"/>
    <n v="1"/>
    <n v="8"/>
    <x v="32"/>
    <n v="29"/>
    <x v="0"/>
    <x v="2"/>
    <s v="Columbian Medium Roast Rg"/>
    <n v="1.1852425393585979"/>
    <n v="0"/>
    <n v="37.5"/>
    <n v="37.5"/>
    <x v="1"/>
    <x v="6"/>
  </r>
  <r>
    <n v="45406"/>
    <d v="2023-03-17T00:00:00"/>
    <d v="1899-12-30T16:03:44"/>
    <n v="2"/>
    <n v="8"/>
    <x v="3"/>
    <n v="26"/>
    <x v="0"/>
    <x v="4"/>
    <s v="Brazilian Rg"/>
    <n v="1.933502304157227"/>
    <n v="0.05"/>
    <n v="45"/>
    <n v="85.5"/>
    <x v="4"/>
    <x v="2"/>
  </r>
  <r>
    <n v="92591"/>
    <d v="2023-05-12T00:00:00"/>
    <d v="1899-12-30T09:25:11"/>
    <n v="2"/>
    <n v="5"/>
    <x v="10"/>
    <n v="59"/>
    <x v="6"/>
    <x v="14"/>
    <s v="Dark chocolate Lg"/>
    <n v="2.779827303186444"/>
    <n v="0"/>
    <n v="67.5"/>
    <n v="135"/>
    <x v="1"/>
    <x v="4"/>
  </r>
  <r>
    <n v="89079"/>
    <d v="2023-05-09T00:00:00"/>
    <d v="1899-12-30T08:04:55"/>
    <n v="1"/>
    <n v="8"/>
    <x v="19"/>
    <n v="65"/>
    <x v="5"/>
    <x v="12"/>
    <s v="Sugar Free Vanilla syrup"/>
    <n v="0.26205958123752798"/>
    <n v="0"/>
    <n v="12"/>
    <n v="12"/>
    <x v="1"/>
    <x v="5"/>
  </r>
  <r>
    <n v="116603"/>
    <d v="2023-06-03T00:00:00"/>
    <d v="1899-12-30T11:36:44"/>
    <n v="1"/>
    <n v="3"/>
    <x v="0"/>
    <n v="41"/>
    <x v="0"/>
    <x v="0"/>
    <s v="Cappuccino Lg"/>
    <n v="1.4369113364838531"/>
    <n v="0.05"/>
    <n v="63.75"/>
    <n v="60.5625"/>
    <x v="0"/>
    <x v="8"/>
  </r>
  <r>
    <n v="142315"/>
    <d v="2023-06-24T00:00:00"/>
    <d v="1899-12-30T15:04:43"/>
    <n v="2"/>
    <n v="3"/>
    <x v="18"/>
    <n v="44"/>
    <x v="2"/>
    <x v="7"/>
    <s v="Peppermint Rg"/>
    <n v="1.8447580193609789"/>
    <n v="0"/>
    <n v="37.5"/>
    <n v="75"/>
    <x v="0"/>
    <x v="3"/>
  </r>
  <r>
    <n v="120171"/>
    <d v="2023-06-06T00:00:00"/>
    <d v="1899-12-30T13:39:27"/>
    <n v="2"/>
    <n v="3"/>
    <x v="19"/>
    <n v="22"/>
    <x v="0"/>
    <x v="9"/>
    <s v="Our Old Time Diner Blend Sm"/>
    <n v="1.559314103512689"/>
    <n v="0.05"/>
    <n v="30"/>
    <n v="57"/>
    <x v="0"/>
    <x v="7"/>
  </r>
  <r>
    <n v="18637"/>
    <d v="2023-02-03T00:00:00"/>
    <d v="1899-12-30T12:26:12"/>
    <n v="2"/>
    <n v="8"/>
    <x v="34"/>
    <n v="22"/>
    <x v="0"/>
    <x v="9"/>
    <s v="Our Old Time Diner Blend Sm"/>
    <n v="1.9304105920708721"/>
    <n v="0.1"/>
    <n v="30"/>
    <n v="54"/>
    <x v="2"/>
    <x v="10"/>
  </r>
  <r>
    <n v="15494"/>
    <d v="2023-01-28T00:00:00"/>
    <d v="1899-12-30T07:50:58"/>
    <n v="2"/>
    <n v="3"/>
    <x v="34"/>
    <n v="43"/>
    <x v="2"/>
    <x v="7"/>
    <s v="Lemon Grass Lg"/>
    <n v="2.5098561443151621"/>
    <n v="0"/>
    <n v="45"/>
    <n v="90"/>
    <x v="5"/>
    <x v="11"/>
  </r>
  <r>
    <n v="50803"/>
    <d v="2023-03-25T00:00:00"/>
    <d v="1899-12-30T11:47:41"/>
    <n v="2"/>
    <n v="3"/>
    <x v="16"/>
    <n v="22"/>
    <x v="0"/>
    <x v="9"/>
    <s v="Our Old Time Diner Blend Sm"/>
    <n v="1.701849186390149"/>
    <n v="0"/>
    <n v="30"/>
    <n v="60"/>
    <x v="4"/>
    <x v="8"/>
  </r>
  <r>
    <n v="15434"/>
    <d v="2023-01-27T00:00:00"/>
    <d v="1899-12-30T18:37:27"/>
    <n v="2"/>
    <n v="3"/>
    <x v="10"/>
    <n v="53"/>
    <x v="2"/>
    <x v="5"/>
    <s v="Traditional Blend Chai Lg"/>
    <n v="2.688295459487609"/>
    <n v="0.1"/>
    <n v="45"/>
    <n v="81"/>
    <x v="5"/>
    <x v="14"/>
  </r>
  <r>
    <n v="69342"/>
    <d v="2023-04-17T00:00:00"/>
    <d v="1899-12-30T17:17:16"/>
    <n v="1"/>
    <n v="5"/>
    <x v="1"/>
    <n v="34"/>
    <x v="0"/>
    <x v="3"/>
    <s v="Jamaican Coffee River Sm"/>
    <n v="0.8705241442925935"/>
    <n v="0.05"/>
    <n v="36.75"/>
    <n v="34.912500000000001"/>
    <x v="3"/>
    <x v="1"/>
  </r>
  <r>
    <n v="77576"/>
    <d v="2023-04-27T00:00:00"/>
    <d v="1899-12-30T10:12:20"/>
    <n v="1"/>
    <n v="5"/>
    <x v="24"/>
    <n v="33"/>
    <x v="0"/>
    <x v="2"/>
    <s v="Ethiopia Lg"/>
    <n v="1.40288698544486"/>
    <n v="0"/>
    <n v="52.5"/>
    <n v="52.5"/>
    <x v="3"/>
    <x v="6"/>
  </r>
  <r>
    <n v="76387"/>
    <d v="2023-04-26T00:00:00"/>
    <d v="1899-12-30T07:16:26"/>
    <n v="1"/>
    <n v="8"/>
    <x v="10"/>
    <n v="69"/>
    <x v="1"/>
    <x v="17"/>
    <s v="Hazelnut Biscotti"/>
    <n v="1.572319959660029"/>
    <n v="0"/>
    <n v="48.75"/>
    <n v="48.75"/>
    <x v="3"/>
    <x v="11"/>
  </r>
  <r>
    <n v="81853"/>
    <d v="2023-05-02T00:00:00"/>
    <d v="1899-12-30T13:15:13"/>
    <n v="1"/>
    <n v="3"/>
    <x v="8"/>
    <n v="44"/>
    <x v="2"/>
    <x v="7"/>
    <s v="Peppermint Rg"/>
    <n v="1.139908399025094"/>
    <n v="0.05"/>
    <n v="37.5"/>
    <n v="35.625"/>
    <x v="1"/>
    <x v="7"/>
  </r>
  <r>
    <n v="3757"/>
    <d v="2023-01-07T00:00:00"/>
    <d v="1899-12-30T17:07:58"/>
    <n v="1"/>
    <n v="8"/>
    <x v="17"/>
    <n v="34"/>
    <x v="0"/>
    <x v="3"/>
    <s v="Jamaican Coffee River Sm"/>
    <n v="0.89020320580679835"/>
    <n v="0"/>
    <n v="36.75"/>
    <n v="36.75"/>
    <x v="5"/>
    <x v="1"/>
  </r>
  <r>
    <n v="130963"/>
    <d v="2023-06-15T00:00:00"/>
    <d v="1899-12-30T09:47:04"/>
    <n v="1"/>
    <n v="8"/>
    <x v="32"/>
    <n v="49"/>
    <x v="2"/>
    <x v="8"/>
    <s v="English Breakfast Lg"/>
    <n v="1.4543214843058201"/>
    <n v="0"/>
    <n v="45"/>
    <n v="45"/>
    <x v="0"/>
    <x v="4"/>
  </r>
  <r>
    <n v="92153"/>
    <d v="2023-05-11T00:00:00"/>
    <d v="1899-12-30T17:55:37"/>
    <n v="2"/>
    <n v="8"/>
    <x v="30"/>
    <n v="84"/>
    <x v="5"/>
    <x v="13"/>
    <s v="Chocolate syrup"/>
    <n v="0.52761378750439403"/>
    <n v="0"/>
    <n v="12"/>
    <n v="24"/>
    <x v="1"/>
    <x v="1"/>
  </r>
  <r>
    <n v="80275"/>
    <d v="2023-04-30T00:00:00"/>
    <d v="1899-12-30T16:07:28"/>
    <n v="3"/>
    <n v="5"/>
    <x v="3"/>
    <n v="35"/>
    <x v="0"/>
    <x v="3"/>
    <s v="Jamaican Coffee River Rg"/>
    <n v="3.7290274597540081"/>
    <n v="0.1"/>
    <n v="46.5"/>
    <n v="125.55000000000001"/>
    <x v="3"/>
    <x v="2"/>
  </r>
  <r>
    <n v="73932"/>
    <d v="2023-04-23T00:00:00"/>
    <d v="1899-12-30T08:57:05"/>
    <n v="2"/>
    <n v="3"/>
    <x v="22"/>
    <n v="23"/>
    <x v="0"/>
    <x v="9"/>
    <s v="Our Old Time Diner Blend Rg"/>
    <n v="2.019413422673352"/>
    <n v="0.05"/>
    <n v="37.5"/>
    <n v="71.25"/>
    <x v="3"/>
    <x v="5"/>
  </r>
  <r>
    <n v="11646"/>
    <d v="2023-01-21T00:00:00"/>
    <d v="1899-12-30T09:15:53"/>
    <n v="1"/>
    <n v="3"/>
    <x v="33"/>
    <n v="75"/>
    <x v="1"/>
    <x v="15"/>
    <s v="Croissant"/>
    <n v="1.335314550738337"/>
    <n v="0.15"/>
    <n v="52.5"/>
    <n v="44.625"/>
    <x v="5"/>
    <x v="4"/>
  </r>
  <r>
    <n v="81499"/>
    <d v="2023-05-02T00:00:00"/>
    <d v="1899-12-30T08:13:24"/>
    <n v="1"/>
    <n v="8"/>
    <x v="19"/>
    <n v="27"/>
    <x v="0"/>
    <x v="4"/>
    <s v="Brazilian Lg"/>
    <n v="1.172723323852396"/>
    <n v="0.05"/>
    <n v="52.5"/>
    <n v="49.875"/>
    <x v="1"/>
    <x v="5"/>
  </r>
  <r>
    <n v="60120"/>
    <d v="2023-04-07T00:00:00"/>
    <d v="1899-12-30T09:51:16"/>
    <n v="1"/>
    <n v="3"/>
    <x v="31"/>
    <n v="43"/>
    <x v="2"/>
    <x v="7"/>
    <s v="Lemon Grass Lg"/>
    <n v="1.291314475258684"/>
    <n v="0.1"/>
    <n v="45"/>
    <n v="40.5"/>
    <x v="3"/>
    <x v="4"/>
  </r>
  <r>
    <n v="116463"/>
    <d v="2023-06-03T00:00:00"/>
    <d v="1899-12-30T09:56:08"/>
    <n v="2"/>
    <n v="8"/>
    <x v="5"/>
    <n v="46"/>
    <x v="2"/>
    <x v="6"/>
    <s v="Serenity Green Tea Rg"/>
    <n v="1.821983847440936"/>
    <n v="0"/>
    <n v="37.5"/>
    <n v="75"/>
    <x v="0"/>
    <x v="4"/>
  </r>
  <r>
    <n v="126004"/>
    <d v="2023-06-11T00:00:00"/>
    <d v="1899-12-30T08:55:01"/>
    <n v="1"/>
    <n v="8"/>
    <x v="9"/>
    <n v="76"/>
    <x v="1"/>
    <x v="17"/>
    <s v="Chocolate Chip Biscotti"/>
    <n v="1.3539876252029459"/>
    <n v="0.05"/>
    <n v="52.5"/>
    <n v="49.875"/>
    <x v="0"/>
    <x v="5"/>
  </r>
  <r>
    <n v="98987"/>
    <d v="2023-05-18T00:00:00"/>
    <d v="1899-12-30T07:15:49"/>
    <n v="1"/>
    <n v="3"/>
    <x v="6"/>
    <n v="38"/>
    <x v="0"/>
    <x v="0"/>
    <s v="Latte"/>
    <n v="1.6747287973729339"/>
    <n v="0"/>
    <n v="56.25"/>
    <n v="56.25"/>
    <x v="1"/>
    <x v="11"/>
  </r>
  <r>
    <n v="50385"/>
    <d v="2023-03-24T00:00:00"/>
    <d v="1899-12-30T18:43:23"/>
    <n v="2"/>
    <n v="3"/>
    <x v="22"/>
    <n v="55"/>
    <x v="2"/>
    <x v="5"/>
    <s v="Morning Sunrise Chai Lg"/>
    <n v="2.594192021831748"/>
    <n v="0.05"/>
    <n v="60"/>
    <n v="114"/>
    <x v="4"/>
    <x v="14"/>
  </r>
  <r>
    <n v="39337"/>
    <d v="2023-03-09T00:00:00"/>
    <d v="1899-12-30T09:38:57"/>
    <n v="1"/>
    <n v="8"/>
    <x v="25"/>
    <n v="16"/>
    <x v="4"/>
    <x v="26"/>
    <s v="Traditional Blend Chai"/>
    <n v="3.047607421323598"/>
    <n v="0"/>
    <n v="134.25"/>
    <n v="134.25"/>
    <x v="4"/>
    <x v="4"/>
  </r>
  <r>
    <n v="46819"/>
    <d v="2023-03-19T00:00:00"/>
    <d v="1899-12-30T15:03:47"/>
    <n v="1"/>
    <n v="8"/>
    <x v="5"/>
    <n v="79"/>
    <x v="1"/>
    <x v="1"/>
    <s v="Jumbo Savory Scone"/>
    <n v="1.381161124006181"/>
    <n v="0"/>
    <n v="56.25"/>
    <n v="56.25"/>
    <x v="4"/>
    <x v="3"/>
  </r>
  <r>
    <n v="30019"/>
    <d v="2023-02-22T00:00:00"/>
    <d v="1899-12-30T13:58:01"/>
    <n v="2"/>
    <n v="3"/>
    <x v="2"/>
    <n v="57"/>
    <x v="2"/>
    <x v="5"/>
    <s v="Spicy Eye Opener Chai Lg"/>
    <n v="2.04527865592314"/>
    <n v="0.1"/>
    <n v="46.5"/>
    <n v="83.7"/>
    <x v="2"/>
    <x v="7"/>
  </r>
  <r>
    <n v="46595"/>
    <d v="2023-03-19T00:00:00"/>
    <d v="1899-12-30T10:23:26"/>
    <n v="1"/>
    <n v="3"/>
    <x v="17"/>
    <n v="69"/>
    <x v="1"/>
    <x v="17"/>
    <s v="Hazelnut Biscotti"/>
    <n v="1.0612587693761291"/>
    <n v="0.1"/>
    <n v="48.75"/>
    <n v="43.875"/>
    <x v="4"/>
    <x v="6"/>
  </r>
  <r>
    <n v="17941"/>
    <d v="2023-02-02T00:00:00"/>
    <d v="1899-12-30T09:01:49"/>
    <n v="2"/>
    <n v="5"/>
    <x v="33"/>
    <n v="22"/>
    <x v="0"/>
    <x v="9"/>
    <s v="Our Old Time Diner Blend Sm"/>
    <n v="1.4333096186279719"/>
    <n v="0"/>
    <n v="30"/>
    <n v="60"/>
    <x v="2"/>
    <x v="4"/>
  </r>
  <r>
    <n v="28335"/>
    <d v="2023-02-19T00:00:00"/>
    <d v="1899-12-30T15:36:19"/>
    <n v="2"/>
    <n v="8"/>
    <x v="35"/>
    <n v="61"/>
    <x v="6"/>
    <x v="14"/>
    <s v="Sustainably Grown Organic Lg"/>
    <n v="3.1596746761090242"/>
    <n v="0.05"/>
    <n v="71.25"/>
    <n v="135.375"/>
    <x v="2"/>
    <x v="3"/>
  </r>
  <r>
    <n v="148556"/>
    <d v="2023-06-30T00:00:00"/>
    <d v="1899-12-30T08:15:41"/>
    <n v="1"/>
    <n v="3"/>
    <x v="5"/>
    <n v="39"/>
    <x v="0"/>
    <x v="0"/>
    <s v="Latte Rg"/>
    <n v="1.5321492575811091"/>
    <n v="0"/>
    <n v="63.75"/>
    <n v="63.75"/>
    <x v="0"/>
    <x v="5"/>
  </r>
  <r>
    <n v="27952"/>
    <d v="2023-02-19T00:00:00"/>
    <d v="1899-12-30T08:23:56"/>
    <n v="1"/>
    <n v="8"/>
    <x v="11"/>
    <n v="69"/>
    <x v="1"/>
    <x v="17"/>
    <s v="Hazelnut Biscotti"/>
    <n v="1.1829084983558049"/>
    <n v="0"/>
    <n v="48.75"/>
    <n v="48.75"/>
    <x v="2"/>
    <x v="5"/>
  </r>
  <r>
    <n v="99322"/>
    <d v="2023-05-18T00:00:00"/>
    <d v="1899-12-30T09:32:31"/>
    <n v="2"/>
    <n v="8"/>
    <x v="0"/>
    <n v="35"/>
    <x v="0"/>
    <x v="3"/>
    <s v="Jamaican Coffee River Rg"/>
    <n v="2.332921891013171"/>
    <n v="0.1"/>
    <n v="46.5"/>
    <n v="83.7"/>
    <x v="1"/>
    <x v="4"/>
  </r>
  <r>
    <n v="119351"/>
    <d v="2023-06-05T00:00:00"/>
    <d v="1899-12-30T15:51:35"/>
    <n v="1"/>
    <n v="3"/>
    <x v="7"/>
    <n v="45"/>
    <x v="2"/>
    <x v="7"/>
    <s v="Peppermint Lg"/>
    <n v="1.048370016265415"/>
    <n v="0"/>
    <n v="45"/>
    <n v="45"/>
    <x v="0"/>
    <x v="3"/>
  </r>
  <r>
    <n v="42939"/>
    <d v="2023-03-14T00:00:00"/>
    <d v="1899-12-30T09:49:58"/>
    <n v="1"/>
    <n v="8"/>
    <x v="18"/>
    <n v="39"/>
    <x v="0"/>
    <x v="0"/>
    <s v="Latte Rg"/>
    <n v="1.990185660500887"/>
    <n v="0.1"/>
    <n v="63.75"/>
    <n v="57.375"/>
    <x v="4"/>
    <x v="4"/>
  </r>
  <r>
    <n v="82131"/>
    <d v="2023-05-02T00:00:00"/>
    <d v="1899-12-30T15:53:27"/>
    <n v="1"/>
    <n v="8"/>
    <x v="7"/>
    <n v="43"/>
    <x v="2"/>
    <x v="7"/>
    <s v="Lemon Grass Lg"/>
    <n v="0.97147754448064294"/>
    <n v="0"/>
    <n v="45"/>
    <n v="45"/>
    <x v="1"/>
    <x v="3"/>
  </r>
  <r>
    <n v="89349"/>
    <d v="2023-05-09T00:00:00"/>
    <d v="1899-12-30T09:48:08"/>
    <n v="2"/>
    <n v="8"/>
    <x v="26"/>
    <n v="22"/>
    <x v="0"/>
    <x v="9"/>
    <s v="Our Old Time Diner Blend Sm"/>
    <n v="1.302525177803814"/>
    <n v="0.05"/>
    <n v="30"/>
    <n v="57"/>
    <x v="1"/>
    <x v="4"/>
  </r>
  <r>
    <n v="99757"/>
    <d v="2023-05-18T00:00:00"/>
    <d v="1899-12-30T13:44:58"/>
    <n v="1"/>
    <n v="5"/>
    <x v="13"/>
    <n v="25"/>
    <x v="0"/>
    <x v="4"/>
    <s v="Brazilian Sm"/>
    <n v="1.087131195464794"/>
    <n v="0.05"/>
    <n v="33"/>
    <n v="31.349999999999998"/>
    <x v="1"/>
    <x v="7"/>
  </r>
  <r>
    <n v="146282"/>
    <d v="2023-06-28T00:00:00"/>
    <d v="1899-12-30T07:02:44"/>
    <n v="1"/>
    <n v="3"/>
    <x v="10"/>
    <n v="48"/>
    <x v="2"/>
    <x v="8"/>
    <s v="English Breakfast Rg"/>
    <n v="0.83709162471761878"/>
    <n v="0"/>
    <n v="37.5"/>
    <n v="37.5"/>
    <x v="0"/>
    <x v="11"/>
  </r>
  <r>
    <n v="67880"/>
    <d v="2023-04-16T00:00:00"/>
    <d v="1899-12-30T08:25:03"/>
    <n v="1"/>
    <n v="5"/>
    <x v="19"/>
    <n v="32"/>
    <x v="0"/>
    <x v="2"/>
    <s v="Ethiopia Rg"/>
    <n v="1.4226780795159331"/>
    <n v="0"/>
    <n v="45"/>
    <n v="45"/>
    <x v="3"/>
    <x v="5"/>
  </r>
  <r>
    <n v="36262"/>
    <d v="2023-03-04T00:00:00"/>
    <d v="1899-12-30T17:06:15"/>
    <n v="1"/>
    <n v="5"/>
    <x v="14"/>
    <n v="61"/>
    <x v="6"/>
    <x v="14"/>
    <s v="Sustainably Grown Organic Lg"/>
    <n v="2.0566370884538152"/>
    <n v="0.1"/>
    <n v="71.25"/>
    <n v="64.125"/>
    <x v="4"/>
    <x v="1"/>
  </r>
  <r>
    <n v="144915"/>
    <d v="2023-06-26T00:00:00"/>
    <d v="1899-12-30T18:15:34"/>
    <n v="1"/>
    <n v="5"/>
    <x v="19"/>
    <n v="77"/>
    <x v="1"/>
    <x v="1"/>
    <s v="Oatmeal Scone"/>
    <n v="1.053895046225036"/>
    <n v="0.05"/>
    <n v="45"/>
    <n v="42.75"/>
    <x v="0"/>
    <x v="14"/>
  </r>
  <r>
    <n v="7349"/>
    <d v="2023-01-14T00:00:00"/>
    <d v="1899-12-30T08:19:05"/>
    <n v="1"/>
    <n v="5"/>
    <x v="29"/>
    <n v="57"/>
    <x v="2"/>
    <x v="5"/>
    <s v="Spicy Eye Opener Chai Lg"/>
    <n v="1.4503288644500489"/>
    <n v="0"/>
    <n v="46.5"/>
    <n v="46.5"/>
    <x v="5"/>
    <x v="5"/>
  </r>
  <r>
    <n v="58256"/>
    <d v="2023-04-05T00:00:00"/>
    <d v="1899-12-30T08:28:00"/>
    <n v="2"/>
    <n v="8"/>
    <x v="7"/>
    <n v="49"/>
    <x v="2"/>
    <x v="8"/>
    <s v="English Breakfast Lg"/>
    <n v="2.0184395710571259"/>
    <n v="0"/>
    <n v="45"/>
    <n v="90"/>
    <x v="3"/>
    <x v="5"/>
  </r>
  <r>
    <n v="1451"/>
    <d v="2023-01-03T00:00:00"/>
    <d v="1899-12-30T15:15:01"/>
    <n v="2"/>
    <n v="8"/>
    <x v="4"/>
    <n v="45"/>
    <x v="2"/>
    <x v="7"/>
    <s v="Peppermint Lg"/>
    <n v="2.0014389864507098"/>
    <n v="0"/>
    <n v="45"/>
    <n v="90"/>
    <x v="5"/>
    <x v="3"/>
  </r>
  <r>
    <n v="55637"/>
    <d v="2023-04-01T00:00:00"/>
    <d v="1899-12-30T17:02:02"/>
    <n v="1"/>
    <n v="8"/>
    <x v="24"/>
    <n v="22"/>
    <x v="0"/>
    <x v="9"/>
    <s v="Our Old Time Diner Blend Sm"/>
    <n v="0.79701290649566547"/>
    <n v="0"/>
    <n v="30"/>
    <n v="30"/>
    <x v="3"/>
    <x v="1"/>
  </r>
  <r>
    <n v="89537"/>
    <d v="2023-05-09T00:00:00"/>
    <d v="1899-12-30T10:52:12"/>
    <n v="1"/>
    <n v="8"/>
    <x v="8"/>
    <n v="69"/>
    <x v="1"/>
    <x v="17"/>
    <s v="Hazelnut Biscotti"/>
    <n v="1.6208491833840579"/>
    <n v="0"/>
    <n v="48.75"/>
    <n v="48.75"/>
    <x v="1"/>
    <x v="6"/>
  </r>
  <r>
    <n v="134377"/>
    <d v="2023-06-18T00:00:00"/>
    <d v="1899-12-30T08:02:31"/>
    <n v="2"/>
    <n v="8"/>
    <x v="0"/>
    <n v="38"/>
    <x v="0"/>
    <x v="0"/>
    <s v="Latte"/>
    <n v="3.3194428002376308"/>
    <n v="0"/>
    <n v="56.25"/>
    <n v="112.5"/>
    <x v="0"/>
    <x v="5"/>
  </r>
  <r>
    <n v="54270"/>
    <d v="2023-03-30T00:00:00"/>
    <d v="1899-12-30T15:46:42"/>
    <n v="1"/>
    <n v="8"/>
    <x v="24"/>
    <n v="36"/>
    <x v="0"/>
    <x v="3"/>
    <s v="Jamaican Coffee River Lg"/>
    <n v="1.412304811218194"/>
    <n v="0.1"/>
    <n v="56.25"/>
    <n v="50.625"/>
    <x v="4"/>
    <x v="3"/>
  </r>
  <r>
    <n v="145521"/>
    <d v="2023-06-27T00:00:00"/>
    <d v="1899-12-30T10:19:56"/>
    <n v="2"/>
    <n v="3"/>
    <x v="29"/>
    <n v="30"/>
    <x v="0"/>
    <x v="2"/>
    <s v="Columbian Medium Roast Lg"/>
    <n v="1.822576586367092"/>
    <n v="0.05"/>
    <n v="45"/>
    <n v="85.5"/>
    <x v="0"/>
    <x v="6"/>
  </r>
  <r>
    <n v="23694"/>
    <d v="2023-02-12T00:00:00"/>
    <d v="1899-12-30T07:51:29"/>
    <n v="2"/>
    <n v="5"/>
    <x v="4"/>
    <n v="49"/>
    <x v="2"/>
    <x v="8"/>
    <s v="English Breakfast Lg"/>
    <n v="2.2418237675799979"/>
    <n v="0.1"/>
    <n v="45"/>
    <n v="81"/>
    <x v="2"/>
    <x v="11"/>
  </r>
  <r>
    <n v="110551"/>
    <d v="2023-05-28T00:00:00"/>
    <d v="1899-12-30T13:01:16"/>
    <n v="2"/>
    <n v="3"/>
    <x v="2"/>
    <n v="38"/>
    <x v="0"/>
    <x v="0"/>
    <s v="Latte"/>
    <n v="3.3602946284037611"/>
    <n v="0.05"/>
    <n v="56.25"/>
    <n v="106.875"/>
    <x v="1"/>
    <x v="7"/>
  </r>
  <r>
    <n v="67472"/>
    <d v="2023-04-15T00:00:00"/>
    <d v="1899-12-30T15:37:03"/>
    <n v="2"/>
    <n v="3"/>
    <x v="16"/>
    <n v="84"/>
    <x v="5"/>
    <x v="13"/>
    <s v="Chocolate syrup"/>
    <n v="0.59711817500812447"/>
    <n v="0.1"/>
    <n v="12"/>
    <n v="21.6"/>
    <x v="3"/>
    <x v="3"/>
  </r>
  <r>
    <n v="46095"/>
    <d v="2023-03-18T00:00:00"/>
    <d v="1899-12-30T14:45:11"/>
    <n v="2"/>
    <n v="3"/>
    <x v="9"/>
    <n v="30"/>
    <x v="0"/>
    <x v="2"/>
    <s v="Columbian Medium Roast Lg"/>
    <n v="2.3520175443409732"/>
    <n v="0"/>
    <n v="45"/>
    <n v="90"/>
    <x v="4"/>
    <x v="0"/>
  </r>
  <r>
    <n v="20212"/>
    <d v="2023-02-06T00:00:00"/>
    <d v="1899-12-30T09:25:27"/>
    <n v="1"/>
    <n v="8"/>
    <x v="5"/>
    <n v="72"/>
    <x v="1"/>
    <x v="1"/>
    <s v="Ginger Scone"/>
    <n v="1.1181004931517571"/>
    <n v="0.05"/>
    <n v="48.75"/>
    <n v="46.3125"/>
    <x v="2"/>
    <x v="4"/>
  </r>
  <r>
    <n v="112117"/>
    <d v="2023-05-30T00:00:00"/>
    <d v="1899-12-30T07:34:38"/>
    <n v="2"/>
    <n v="5"/>
    <x v="13"/>
    <n v="46"/>
    <x v="2"/>
    <x v="6"/>
    <s v="Serenity Green Tea Rg"/>
    <n v="2.393019361173041"/>
    <n v="0.15"/>
    <n v="37.5"/>
    <n v="63.75"/>
    <x v="1"/>
    <x v="11"/>
  </r>
  <r>
    <n v="134051"/>
    <d v="2023-06-17T00:00:00"/>
    <d v="1899-12-30T17:44:40"/>
    <n v="1"/>
    <n v="3"/>
    <x v="29"/>
    <n v="69"/>
    <x v="1"/>
    <x v="17"/>
    <s v="Hazelnut Biscotti"/>
    <n v="1.1303318633736821"/>
    <n v="0.05"/>
    <n v="48.75"/>
    <n v="46.3125"/>
    <x v="0"/>
    <x v="1"/>
  </r>
  <r>
    <n v="54468"/>
    <d v="2023-03-31T00:00:00"/>
    <d v="1899-12-30T08:02:57"/>
    <n v="1"/>
    <n v="5"/>
    <x v="26"/>
    <n v="25"/>
    <x v="0"/>
    <x v="4"/>
    <s v="Brazilian Sm"/>
    <n v="0.86184270538251173"/>
    <n v="0"/>
    <n v="33"/>
    <n v="33"/>
    <x v="4"/>
    <x v="5"/>
  </r>
  <r>
    <n v="80313"/>
    <d v="2023-04-30T00:00:00"/>
    <d v="1899-12-30T16:46:32"/>
    <n v="2"/>
    <n v="5"/>
    <x v="2"/>
    <n v="23"/>
    <x v="0"/>
    <x v="9"/>
    <s v="Our Old Time Diner Blend Rg"/>
    <n v="1.537007996141005"/>
    <n v="0.05"/>
    <n v="37.5"/>
    <n v="71.25"/>
    <x v="3"/>
    <x v="2"/>
  </r>
  <r>
    <n v="56731"/>
    <d v="2023-04-03T00:00:00"/>
    <d v="1899-12-30T09:20:16"/>
    <n v="2"/>
    <n v="5"/>
    <x v="21"/>
    <n v="29"/>
    <x v="0"/>
    <x v="2"/>
    <s v="Columbian Medium Roast Rg"/>
    <n v="2.1581278339613141"/>
    <n v="0.1"/>
    <n v="37.5"/>
    <n v="67.5"/>
    <x v="3"/>
    <x v="4"/>
  </r>
  <r>
    <n v="72935"/>
    <d v="2023-04-22T00:00:00"/>
    <d v="1899-12-30T06:36:26"/>
    <n v="1"/>
    <n v="8"/>
    <x v="22"/>
    <n v="58"/>
    <x v="6"/>
    <x v="14"/>
    <s v="Dark chocolate Rg"/>
    <n v="1.307164674806236"/>
    <n v="0.05"/>
    <n v="52.5"/>
    <n v="49.875"/>
    <x v="3"/>
    <x v="9"/>
  </r>
  <r>
    <n v="57637"/>
    <d v="2023-04-04T00:00:00"/>
    <d v="1899-12-30T11:26:14"/>
    <n v="1"/>
    <n v="3"/>
    <x v="27"/>
    <n v="44"/>
    <x v="2"/>
    <x v="7"/>
    <s v="Peppermint Rg"/>
    <n v="0.78398594724499149"/>
    <n v="0"/>
    <n v="37.5"/>
    <n v="37.5"/>
    <x v="3"/>
    <x v="8"/>
  </r>
  <r>
    <n v="75337"/>
    <d v="2023-04-24T00:00:00"/>
    <d v="1899-12-30T17:40:03"/>
    <n v="1"/>
    <n v="3"/>
    <x v="20"/>
    <n v="44"/>
    <x v="2"/>
    <x v="7"/>
    <s v="Peppermint Rg"/>
    <n v="1.1987451360046599"/>
    <n v="0.05"/>
    <n v="37.5"/>
    <n v="35.625"/>
    <x v="3"/>
    <x v="1"/>
  </r>
  <r>
    <n v="85037"/>
    <d v="2023-05-05T00:00:00"/>
    <d v="1899-12-30T13:02:19"/>
    <n v="1"/>
    <n v="8"/>
    <x v="33"/>
    <n v="75"/>
    <x v="1"/>
    <x v="15"/>
    <s v="Croissant"/>
    <n v="1.0939400589344841"/>
    <n v="0.15"/>
    <n v="52.5"/>
    <n v="44.625"/>
    <x v="1"/>
    <x v="7"/>
  </r>
  <r>
    <n v="147252"/>
    <d v="2023-06-28T00:00:00"/>
    <d v="1899-12-30T18:17:21"/>
    <n v="1"/>
    <n v="3"/>
    <x v="27"/>
    <n v="42"/>
    <x v="2"/>
    <x v="7"/>
    <s v="Lemon Grass Rg"/>
    <n v="0.90605713884959327"/>
    <n v="0"/>
    <n v="37.5"/>
    <n v="37.5"/>
    <x v="0"/>
    <x v="14"/>
  </r>
  <r>
    <n v="113813"/>
    <d v="2023-05-31T00:00:00"/>
    <d v="1899-12-30T15:03:13"/>
    <n v="1"/>
    <n v="3"/>
    <x v="13"/>
    <n v="47"/>
    <x v="2"/>
    <x v="6"/>
    <s v="Serenity Green Tea Lg"/>
    <n v="1.459297764536897"/>
    <n v="0.05"/>
    <n v="45"/>
    <n v="42.75"/>
    <x v="1"/>
    <x v="3"/>
  </r>
  <r>
    <n v="128451"/>
    <d v="2023-06-13T00:00:00"/>
    <d v="1899-12-30T09:34:29"/>
    <n v="1"/>
    <n v="8"/>
    <x v="4"/>
    <n v="71"/>
    <x v="1"/>
    <x v="15"/>
    <s v="Chocolate Croissant"/>
    <n v="1.649277324789888"/>
    <n v="0"/>
    <n v="56.25"/>
    <n v="56.25"/>
    <x v="0"/>
    <x v="4"/>
  </r>
  <r>
    <n v="7281"/>
    <d v="2023-01-14T00:00:00"/>
    <d v="1899-12-30T07:06:43"/>
    <n v="2"/>
    <n v="5"/>
    <x v="35"/>
    <n v="24"/>
    <x v="0"/>
    <x v="9"/>
    <s v="Our Old Time Diner Blend Lg"/>
    <n v="2.1501934936256619"/>
    <n v="0.05"/>
    <n v="45"/>
    <n v="85.5"/>
    <x v="5"/>
    <x v="11"/>
  </r>
  <r>
    <n v="76147"/>
    <d v="2023-04-25T00:00:00"/>
    <d v="1899-12-30T16:15:12"/>
    <n v="2"/>
    <n v="3"/>
    <x v="22"/>
    <n v="45"/>
    <x v="2"/>
    <x v="7"/>
    <s v="Peppermint Lg"/>
    <n v="2.9191792782374741"/>
    <n v="0.05"/>
    <n v="45"/>
    <n v="85.5"/>
    <x v="3"/>
    <x v="2"/>
  </r>
  <r>
    <n v="42778"/>
    <d v="2023-03-14T00:00:00"/>
    <d v="1899-12-30T08:44:16"/>
    <n v="1"/>
    <n v="5"/>
    <x v="34"/>
    <n v="3"/>
    <x v="3"/>
    <x v="19"/>
    <s v="Espresso Roast"/>
    <n v="5.6575971424799931"/>
    <n v="0"/>
    <n v="221.25"/>
    <n v="221.25"/>
    <x v="4"/>
    <x v="5"/>
  </r>
  <r>
    <n v="117471"/>
    <d v="2023-06-03T00:00:00"/>
    <d v="1899-12-30T19:54:02"/>
    <n v="1"/>
    <n v="8"/>
    <x v="1"/>
    <n v="56"/>
    <x v="2"/>
    <x v="5"/>
    <s v="Spicy Eye Opener Chai Rg"/>
    <n v="1.098599640953992"/>
    <n v="0"/>
    <n v="38.25"/>
    <n v="38.25"/>
    <x v="0"/>
    <x v="12"/>
  </r>
  <r>
    <n v="15214"/>
    <d v="2023-01-27T00:00:00"/>
    <d v="1899-12-30T11:55:42"/>
    <n v="1"/>
    <n v="3"/>
    <x v="29"/>
    <n v="78"/>
    <x v="1"/>
    <x v="1"/>
    <s v="Scottish Cream Scone "/>
    <n v="1.691176034009271"/>
    <n v="0.05"/>
    <n v="67.5"/>
    <n v="64.125"/>
    <x v="5"/>
    <x v="8"/>
  </r>
  <r>
    <n v="85415"/>
    <d v="2023-05-05T00:00:00"/>
    <d v="1899-12-30T17:01:32"/>
    <n v="1"/>
    <n v="8"/>
    <x v="14"/>
    <n v="46"/>
    <x v="2"/>
    <x v="6"/>
    <s v="Serenity Green Tea Rg"/>
    <n v="1.227128983093744"/>
    <n v="0"/>
    <n v="37.5"/>
    <n v="37.5"/>
    <x v="1"/>
    <x v="1"/>
  </r>
  <r>
    <n v="38500"/>
    <d v="2023-03-08T00:00:00"/>
    <d v="1899-12-30T08:54:36"/>
    <n v="2"/>
    <n v="3"/>
    <x v="32"/>
    <n v="37"/>
    <x v="0"/>
    <x v="0"/>
    <s v="Espresso shot"/>
    <n v="1.9541558326171491"/>
    <n v="0"/>
    <n v="45"/>
    <n v="90"/>
    <x v="4"/>
    <x v="5"/>
  </r>
  <r>
    <n v="124457"/>
    <d v="2023-06-10T00:00:00"/>
    <d v="1899-12-30T06:45:47"/>
    <n v="1"/>
    <n v="8"/>
    <x v="20"/>
    <n v="32"/>
    <x v="0"/>
    <x v="2"/>
    <s v="Ethiopia Rg"/>
    <n v="0.91590661849356181"/>
    <n v="0.1"/>
    <n v="45"/>
    <n v="40.5"/>
    <x v="0"/>
    <x v="9"/>
  </r>
  <r>
    <n v="131891"/>
    <d v="2023-06-16T00:00:00"/>
    <d v="1899-12-30T07:46:19"/>
    <n v="2"/>
    <n v="5"/>
    <x v="18"/>
    <n v="55"/>
    <x v="2"/>
    <x v="5"/>
    <s v="Morning Sunrise Chai Lg"/>
    <n v="2.4497954315428938"/>
    <n v="0"/>
    <n v="60"/>
    <n v="120"/>
    <x v="0"/>
    <x v="11"/>
  </r>
  <r>
    <n v="50781"/>
    <d v="2023-03-25T00:00:00"/>
    <d v="1899-12-30T11:14:56"/>
    <n v="1"/>
    <n v="8"/>
    <x v="25"/>
    <n v="40"/>
    <x v="0"/>
    <x v="0"/>
    <s v="Cappuccino"/>
    <n v="1.312761126192806"/>
    <n v="0"/>
    <n v="56.25"/>
    <n v="56.25"/>
    <x v="4"/>
    <x v="8"/>
  </r>
  <r>
    <n v="46209"/>
    <d v="2023-03-18T00:00:00"/>
    <d v="1899-12-30T18:26:20"/>
    <n v="2"/>
    <n v="5"/>
    <x v="33"/>
    <n v="54"/>
    <x v="2"/>
    <x v="5"/>
    <s v="Morning Sunrise Chai Rg"/>
    <n v="2.3699137598693678"/>
    <n v="0.1"/>
    <n v="37.5"/>
    <n v="67.5"/>
    <x v="4"/>
    <x v="14"/>
  </r>
  <r>
    <n v="138595"/>
    <d v="2023-06-21T00:00:00"/>
    <d v="1899-12-30T10:45:03"/>
    <n v="1"/>
    <n v="3"/>
    <x v="2"/>
    <n v="81"/>
    <x v="7"/>
    <x v="18"/>
    <s v="I Need My Bean! T-shirt"/>
    <n v="8.0119892987264958"/>
    <n v="0"/>
    <n v="345"/>
    <n v="345"/>
    <x v="0"/>
    <x v="6"/>
  </r>
  <r>
    <n v="47543"/>
    <d v="2023-03-20T00:00:00"/>
    <d v="1899-12-30T15:31:30"/>
    <n v="1"/>
    <n v="3"/>
    <x v="0"/>
    <n v="35"/>
    <x v="0"/>
    <x v="3"/>
    <s v="Jamaican Coffee River Rg"/>
    <n v="1.5347561117955431"/>
    <n v="0"/>
    <n v="46.5"/>
    <n v="46.5"/>
    <x v="4"/>
    <x v="3"/>
  </r>
  <r>
    <n v="85820"/>
    <d v="2023-05-06T00:00:00"/>
    <d v="1899-12-30T10:12:39"/>
    <n v="1"/>
    <n v="5"/>
    <x v="18"/>
    <n v="27"/>
    <x v="0"/>
    <x v="4"/>
    <s v="Brazilian Lg"/>
    <n v="1.7345135139297021"/>
    <n v="0.05"/>
    <n v="52.5"/>
    <n v="49.875"/>
    <x v="1"/>
    <x v="6"/>
  </r>
  <r>
    <n v="18901"/>
    <d v="2023-02-03T00:00:00"/>
    <d v="1899-12-30T16:48:53"/>
    <n v="2"/>
    <n v="5"/>
    <x v="3"/>
    <n v="59"/>
    <x v="6"/>
    <x v="14"/>
    <s v="Dark chocolate Lg"/>
    <n v="3.917501605530826"/>
    <n v="0.05"/>
    <n v="67.5"/>
    <n v="128.25"/>
    <x v="2"/>
    <x v="2"/>
  </r>
  <r>
    <n v="127890"/>
    <d v="2023-06-12T00:00:00"/>
    <d v="1899-12-30T18:03:58"/>
    <n v="1"/>
    <n v="8"/>
    <x v="2"/>
    <n v="79"/>
    <x v="1"/>
    <x v="1"/>
    <s v="Jumbo Savory Scone"/>
    <n v="1.508517607196501"/>
    <n v="0.1"/>
    <n v="56.25"/>
    <n v="50.625"/>
    <x v="0"/>
    <x v="14"/>
  </r>
  <r>
    <n v="44359"/>
    <d v="2023-03-16T00:00:00"/>
    <d v="1899-12-30T09:41:01"/>
    <n v="1"/>
    <n v="3"/>
    <x v="7"/>
    <n v="23"/>
    <x v="0"/>
    <x v="9"/>
    <s v="Our Old Time Diner Blend Rg"/>
    <n v="0.86479629109610356"/>
    <n v="0.1"/>
    <n v="37.5"/>
    <n v="33.75"/>
    <x v="4"/>
    <x v="4"/>
  </r>
  <r>
    <n v="145254"/>
    <d v="2023-06-27T00:00:00"/>
    <d v="1899-12-30T08:59:34"/>
    <n v="1"/>
    <n v="8"/>
    <x v="24"/>
    <n v="71"/>
    <x v="1"/>
    <x v="15"/>
    <s v="Chocolate Croissant"/>
    <n v="1.362528467545121"/>
    <n v="0.05"/>
    <n v="56.25"/>
    <n v="53.4375"/>
    <x v="0"/>
    <x v="5"/>
  </r>
  <r>
    <n v="63854"/>
    <d v="2023-04-11T00:00:00"/>
    <d v="1899-12-30T11:17:45"/>
    <n v="1"/>
    <n v="5"/>
    <x v="8"/>
    <n v="65"/>
    <x v="5"/>
    <x v="12"/>
    <s v="Sugar Free Vanilla syrup"/>
    <n v="0.32865556697972031"/>
    <n v="0"/>
    <n v="12"/>
    <n v="12"/>
    <x v="3"/>
    <x v="8"/>
  </r>
  <r>
    <n v="119872"/>
    <d v="2023-06-06T00:00:00"/>
    <d v="1899-12-30T10:10:26"/>
    <n v="2"/>
    <n v="8"/>
    <x v="34"/>
    <n v="87"/>
    <x v="0"/>
    <x v="0"/>
    <s v="Ouro Brasileiro shot"/>
    <n v="2.6716480004620009"/>
    <n v="0"/>
    <n v="45"/>
    <n v="90"/>
    <x v="0"/>
    <x v="6"/>
  </r>
  <r>
    <n v="10050"/>
    <d v="2023-01-18T00:00:00"/>
    <d v="1899-12-30T11:01:05"/>
    <n v="2"/>
    <n v="3"/>
    <x v="4"/>
    <n v="29"/>
    <x v="0"/>
    <x v="2"/>
    <s v="Columbian Medium Roast Rg"/>
    <n v="1.5028754998422891"/>
    <n v="0"/>
    <n v="37.5"/>
    <n v="75"/>
    <x v="5"/>
    <x v="8"/>
  </r>
  <r>
    <n v="100456"/>
    <d v="2023-05-19T00:00:00"/>
    <d v="1899-12-30T08:41:25"/>
    <n v="2"/>
    <n v="8"/>
    <x v="21"/>
    <n v="50"/>
    <x v="2"/>
    <x v="8"/>
    <s v="Earl Grey Rg"/>
    <n v="2.0738186977640272"/>
    <n v="0"/>
    <n v="37.5"/>
    <n v="75"/>
    <x v="1"/>
    <x v="5"/>
  </r>
  <r>
    <n v="63326"/>
    <d v="2023-04-11T00:00:00"/>
    <d v="1899-12-30T06:06:29"/>
    <n v="2"/>
    <n v="5"/>
    <x v="30"/>
    <n v="47"/>
    <x v="2"/>
    <x v="6"/>
    <s v="Serenity Green Tea Lg"/>
    <n v="2.458335570804389"/>
    <n v="0.05"/>
    <n v="45"/>
    <n v="85.5"/>
    <x v="3"/>
    <x v="9"/>
  </r>
  <r>
    <n v="33605"/>
    <d v="2023-02-28T00:00:00"/>
    <d v="1899-12-30T16:47:54"/>
    <n v="1"/>
    <n v="8"/>
    <x v="12"/>
    <n v="29"/>
    <x v="0"/>
    <x v="2"/>
    <s v="Columbian Medium Roast Rg"/>
    <n v="1.168188089404165"/>
    <n v="0.05"/>
    <n v="37.5"/>
    <n v="35.625"/>
    <x v="2"/>
    <x v="2"/>
  </r>
  <r>
    <n v="37881"/>
    <d v="2023-03-07T00:00:00"/>
    <d v="1899-12-30T09:04:06"/>
    <n v="2"/>
    <n v="8"/>
    <x v="27"/>
    <n v="36"/>
    <x v="0"/>
    <x v="3"/>
    <s v="Jamaican Coffee River Lg"/>
    <n v="2.5577856768751062"/>
    <n v="0"/>
    <n v="56.25"/>
    <n v="112.5"/>
    <x v="4"/>
    <x v="4"/>
  </r>
  <r>
    <n v="80523"/>
    <d v="2023-05-01T00:00:00"/>
    <d v="1899-12-30T09:16:51"/>
    <n v="1"/>
    <n v="5"/>
    <x v="22"/>
    <n v="54"/>
    <x v="2"/>
    <x v="5"/>
    <s v="Morning Sunrise Chai Rg"/>
    <n v="0.90315888710925574"/>
    <n v="0.1"/>
    <n v="37.5"/>
    <n v="33.75"/>
    <x v="1"/>
    <x v="4"/>
  </r>
  <r>
    <n v="8105"/>
    <d v="2023-01-15T00:00:00"/>
    <d v="1899-12-30T09:40:12"/>
    <n v="2"/>
    <n v="8"/>
    <x v="2"/>
    <n v="39"/>
    <x v="0"/>
    <x v="0"/>
    <s v="Latte Rg"/>
    <n v="3.8746916582591071"/>
    <n v="0"/>
    <n v="63.75"/>
    <n v="127.5"/>
    <x v="5"/>
    <x v="4"/>
  </r>
  <r>
    <n v="44082"/>
    <d v="2023-03-16T00:00:00"/>
    <d v="1899-12-30T06:46:53"/>
    <n v="1"/>
    <n v="8"/>
    <x v="26"/>
    <n v="87"/>
    <x v="0"/>
    <x v="0"/>
    <s v="Ouro Brasileiro shot"/>
    <n v="1.450571372630495"/>
    <n v="0"/>
    <n v="45"/>
    <n v="45"/>
    <x v="4"/>
    <x v="9"/>
  </r>
  <r>
    <n v="102748"/>
    <d v="2023-05-21T00:00:00"/>
    <d v="1899-12-30T09:21:17"/>
    <n v="2"/>
    <n v="3"/>
    <x v="7"/>
    <n v="55"/>
    <x v="2"/>
    <x v="5"/>
    <s v="Morning Sunrise Chai Lg"/>
    <n v="2.9112011166804588"/>
    <n v="0.05"/>
    <n v="60"/>
    <n v="114"/>
    <x v="1"/>
    <x v="4"/>
  </r>
  <r>
    <n v="76910"/>
    <d v="2023-04-26T00:00:00"/>
    <d v="1899-12-30T13:51:11"/>
    <n v="1"/>
    <n v="5"/>
    <x v="35"/>
    <n v="2"/>
    <x v="3"/>
    <x v="16"/>
    <s v="Our Old Time Diner Blend"/>
    <n v="6.6437596285879152"/>
    <n v="0"/>
    <n v="270"/>
    <n v="270"/>
    <x v="3"/>
    <x v="7"/>
  </r>
  <r>
    <n v="82833"/>
    <d v="2023-05-03T00:00:00"/>
    <d v="1899-12-30T12:02:16"/>
    <n v="1"/>
    <n v="5"/>
    <x v="2"/>
    <n v="72"/>
    <x v="1"/>
    <x v="1"/>
    <s v="Ginger Scone"/>
    <n v="1.4473813074511639"/>
    <n v="0"/>
    <n v="48.75"/>
    <n v="48.75"/>
    <x v="1"/>
    <x v="10"/>
  </r>
  <r>
    <n v="25084"/>
    <d v="2023-02-14T00:00:00"/>
    <d v="1899-12-30T10:04:21"/>
    <n v="1"/>
    <n v="8"/>
    <x v="1"/>
    <n v="60"/>
    <x v="6"/>
    <x v="14"/>
    <s v="Sustainably Grown Organic Rg"/>
    <n v="1.161852328312192"/>
    <n v="0"/>
    <n v="56.25"/>
    <n v="56.25"/>
    <x v="2"/>
    <x v="6"/>
  </r>
  <r>
    <n v="121907"/>
    <d v="2023-06-08T00:00:00"/>
    <d v="1899-12-30T06:34:49"/>
    <n v="1"/>
    <n v="8"/>
    <x v="12"/>
    <n v="60"/>
    <x v="6"/>
    <x v="14"/>
    <s v="Sustainably Grown Organic Rg"/>
    <n v="1.7617065811643251"/>
    <n v="0"/>
    <n v="56.25"/>
    <n v="56.25"/>
    <x v="0"/>
    <x v="9"/>
  </r>
  <r>
    <n v="81884"/>
    <d v="2023-05-02T00:00:00"/>
    <d v="1899-12-30T13:33:44"/>
    <n v="2"/>
    <n v="5"/>
    <x v="23"/>
    <n v="59"/>
    <x v="6"/>
    <x v="14"/>
    <s v="Dark chocolate Lg"/>
    <n v="3.7217973581233159"/>
    <n v="0.05"/>
    <n v="67.5"/>
    <n v="128.25"/>
    <x v="1"/>
    <x v="7"/>
  </r>
  <r>
    <n v="10847"/>
    <d v="2023-01-19T00:00:00"/>
    <d v="1899-12-30T18:18:51"/>
    <n v="1"/>
    <n v="3"/>
    <x v="26"/>
    <n v="30"/>
    <x v="0"/>
    <x v="2"/>
    <s v="Columbian Medium Roast Lg"/>
    <n v="0.93383044789944059"/>
    <n v="0.1"/>
    <n v="45"/>
    <n v="40.5"/>
    <x v="5"/>
    <x v="14"/>
  </r>
  <r>
    <n v="143689"/>
    <d v="2023-06-25T00:00:00"/>
    <d v="1899-12-30T17:42:50"/>
    <n v="2"/>
    <n v="3"/>
    <x v="18"/>
    <n v="34"/>
    <x v="0"/>
    <x v="3"/>
    <s v="Jamaican Coffee River Sm"/>
    <n v="2.0386672294124"/>
    <n v="0"/>
    <n v="36.75"/>
    <n v="73.5"/>
    <x v="0"/>
    <x v="1"/>
  </r>
  <r>
    <n v="141304"/>
    <d v="2023-06-23T00:00:00"/>
    <d v="1899-12-30T18:03:54"/>
    <n v="3"/>
    <n v="5"/>
    <x v="3"/>
    <n v="47"/>
    <x v="2"/>
    <x v="6"/>
    <s v="Serenity Green Tea Lg"/>
    <n v="3.3506532942046472"/>
    <n v="0"/>
    <n v="45"/>
    <n v="135"/>
    <x v="0"/>
    <x v="14"/>
  </r>
  <r>
    <n v="61030"/>
    <d v="2023-04-08T00:00:00"/>
    <d v="1899-12-30T10:43:40"/>
    <n v="2"/>
    <n v="8"/>
    <x v="0"/>
    <n v="38"/>
    <x v="0"/>
    <x v="0"/>
    <s v="Latte"/>
    <n v="3.153608403055808"/>
    <n v="0.05"/>
    <n v="56.25"/>
    <n v="106.875"/>
    <x v="3"/>
    <x v="6"/>
  </r>
  <r>
    <n v="17376"/>
    <d v="2023-02-01T00:00:00"/>
    <d v="1899-12-30T08:33:08"/>
    <n v="1"/>
    <n v="5"/>
    <x v="15"/>
    <n v="43"/>
    <x v="2"/>
    <x v="7"/>
    <s v="Lemon Grass Lg"/>
    <n v="1.335470878590798"/>
    <n v="0.1"/>
    <n v="45"/>
    <n v="40.5"/>
    <x v="2"/>
    <x v="5"/>
  </r>
  <r>
    <n v="78498"/>
    <d v="2023-04-28T00:00:00"/>
    <d v="1899-12-30T12:42:01"/>
    <n v="1"/>
    <n v="8"/>
    <x v="28"/>
    <n v="70"/>
    <x v="1"/>
    <x v="1"/>
    <s v="Cranberry Scone"/>
    <n v="0.98541452882611136"/>
    <n v="0"/>
    <n v="48.75"/>
    <n v="48.75"/>
    <x v="3"/>
    <x v="10"/>
  </r>
  <r>
    <n v="47099"/>
    <d v="2023-03-20T00:00:00"/>
    <d v="1899-12-30T08:35:47"/>
    <n v="1"/>
    <n v="8"/>
    <x v="12"/>
    <n v="73"/>
    <x v="1"/>
    <x v="15"/>
    <s v="Almond Croissant"/>
    <n v="1.567999495263718"/>
    <n v="0"/>
    <n v="56.25"/>
    <n v="56.25"/>
    <x v="4"/>
    <x v="5"/>
  </r>
  <r>
    <n v="62364"/>
    <d v="2023-04-09T00:00:00"/>
    <d v="1899-12-30T18:53:10"/>
    <n v="1"/>
    <n v="3"/>
    <x v="34"/>
    <n v="74"/>
    <x v="1"/>
    <x v="17"/>
    <s v="Ginger Biscotti"/>
    <n v="1.1241305574246061"/>
    <n v="0.05"/>
    <n v="52.5"/>
    <n v="49.875"/>
    <x v="3"/>
    <x v="14"/>
  </r>
  <r>
    <n v="29034"/>
    <d v="2023-02-20T00:00:00"/>
    <d v="1899-12-30T18:14:30"/>
    <n v="1"/>
    <n v="8"/>
    <x v="35"/>
    <n v="28"/>
    <x v="0"/>
    <x v="2"/>
    <s v="Columbian Medium Roast Sm"/>
    <n v="0.90801815764356553"/>
    <n v="0.05"/>
    <n v="30"/>
    <n v="28.5"/>
    <x v="2"/>
    <x v="14"/>
  </r>
  <r>
    <n v="135781"/>
    <d v="2023-06-19T00:00:00"/>
    <d v="1899-12-30T08:25:31"/>
    <n v="1"/>
    <n v="8"/>
    <x v="31"/>
    <n v="27"/>
    <x v="0"/>
    <x v="4"/>
    <s v="Brazilian Lg"/>
    <n v="1.600826707182442"/>
    <n v="0"/>
    <n v="52.5"/>
    <n v="52.5"/>
    <x v="0"/>
    <x v="5"/>
  </r>
  <r>
    <n v="17525"/>
    <d v="2023-02-01T00:00:00"/>
    <d v="1899-12-30T12:46:26"/>
    <n v="1"/>
    <n v="3"/>
    <x v="27"/>
    <n v="23"/>
    <x v="0"/>
    <x v="9"/>
    <s v="Our Old Time Diner Blend Rg"/>
    <n v="1.234432958557744"/>
    <n v="0.05"/>
    <n v="37.5"/>
    <n v="35.625"/>
    <x v="2"/>
    <x v="10"/>
  </r>
  <r>
    <n v="146502"/>
    <d v="2023-06-28T00:00:00"/>
    <d v="1899-12-30T09:43:18"/>
    <n v="1"/>
    <n v="5"/>
    <x v="29"/>
    <n v="24"/>
    <x v="0"/>
    <x v="9"/>
    <s v="Our Old Time Diner Blend Lg"/>
    <n v="1.108999904774469"/>
    <n v="0"/>
    <n v="45"/>
    <n v="45"/>
    <x v="0"/>
    <x v="4"/>
  </r>
  <r>
    <n v="109457"/>
    <d v="2023-05-27T00:00:00"/>
    <d v="1899-12-30T10:37:30"/>
    <n v="1"/>
    <n v="5"/>
    <x v="3"/>
    <n v="6"/>
    <x v="3"/>
    <x v="23"/>
    <s v="Ethiopia"/>
    <n v="8.9521893563602024"/>
    <n v="0"/>
    <n v="315"/>
    <n v="315"/>
    <x v="1"/>
    <x v="6"/>
  </r>
  <r>
    <n v="132796"/>
    <d v="2023-06-16T00:00:00"/>
    <d v="1899-12-30T15:42:18"/>
    <n v="2"/>
    <n v="3"/>
    <x v="31"/>
    <n v="40"/>
    <x v="0"/>
    <x v="0"/>
    <s v="Cappuccino"/>
    <n v="2.4534626252405451"/>
    <n v="0"/>
    <n v="56.25"/>
    <n v="112.5"/>
    <x v="0"/>
    <x v="3"/>
  </r>
  <r>
    <n v="23018"/>
    <d v="2023-02-10T00:00:00"/>
    <d v="1899-12-30T19:58:54"/>
    <n v="2"/>
    <n v="8"/>
    <x v="8"/>
    <n v="46"/>
    <x v="2"/>
    <x v="6"/>
    <s v="Serenity Green Tea Rg"/>
    <n v="2.0267900933084428"/>
    <n v="0.1"/>
    <n v="37.5"/>
    <n v="67.5"/>
    <x v="2"/>
    <x v="12"/>
  </r>
  <r>
    <n v="119694"/>
    <d v="2023-06-05T00:00:00"/>
    <d v="1899-12-30T19:52:51"/>
    <n v="2"/>
    <n v="8"/>
    <x v="15"/>
    <n v="24"/>
    <x v="0"/>
    <x v="9"/>
    <s v="Our Old Time Diner Blend Lg"/>
    <n v="1.8381678865023341"/>
    <n v="0"/>
    <n v="45"/>
    <n v="90"/>
    <x v="0"/>
    <x v="12"/>
  </r>
  <r>
    <n v="3223"/>
    <d v="2023-01-06T00:00:00"/>
    <d v="1899-12-30T18:53:01"/>
    <n v="1"/>
    <n v="3"/>
    <x v="10"/>
    <n v="70"/>
    <x v="1"/>
    <x v="1"/>
    <s v="Cranberry Scone"/>
    <n v="1.504408414792971"/>
    <n v="0"/>
    <n v="48.75"/>
    <n v="48.75"/>
    <x v="5"/>
    <x v="14"/>
  </r>
  <r>
    <n v="51830"/>
    <d v="2023-03-27T00:00:00"/>
    <d v="1899-12-30T07:49:34"/>
    <n v="2"/>
    <n v="5"/>
    <x v="15"/>
    <n v="35"/>
    <x v="0"/>
    <x v="3"/>
    <s v="Jamaican Coffee River Rg"/>
    <n v="2.0229072717350429"/>
    <n v="0"/>
    <n v="46.5"/>
    <n v="93"/>
    <x v="4"/>
    <x v="11"/>
  </r>
  <r>
    <n v="59366"/>
    <d v="2023-04-06T00:00:00"/>
    <d v="1899-12-30T14:06:32"/>
    <n v="2"/>
    <n v="8"/>
    <x v="30"/>
    <n v="32"/>
    <x v="0"/>
    <x v="2"/>
    <s v="Ethiopia Rg"/>
    <n v="2.0680837766499098"/>
    <n v="0.1"/>
    <n v="45"/>
    <n v="81"/>
    <x v="3"/>
    <x v="0"/>
  </r>
  <r>
    <n v="36562"/>
    <d v="2023-03-05T00:00:00"/>
    <d v="1899-12-30T11:25:35"/>
    <n v="1"/>
    <n v="3"/>
    <x v="27"/>
    <n v="22"/>
    <x v="0"/>
    <x v="9"/>
    <s v="Our Old Time Diner Blend Sm"/>
    <n v="0.69163126214237924"/>
    <n v="0"/>
    <n v="30"/>
    <n v="30"/>
    <x v="4"/>
    <x v="8"/>
  </r>
  <r>
    <n v="33665"/>
    <d v="2023-02-28T00:00:00"/>
    <d v="1899-12-30T18:04:49"/>
    <n v="2"/>
    <n v="3"/>
    <x v="33"/>
    <n v="46"/>
    <x v="2"/>
    <x v="6"/>
    <s v="Serenity Green Tea Rg"/>
    <n v="1.6552167718831119"/>
    <n v="0"/>
    <n v="37.5"/>
    <n v="75"/>
    <x v="2"/>
    <x v="14"/>
  </r>
  <r>
    <n v="56851"/>
    <d v="2023-04-03T00:00:00"/>
    <d v="1899-12-30T11:40:02"/>
    <n v="2"/>
    <n v="3"/>
    <x v="34"/>
    <n v="60"/>
    <x v="6"/>
    <x v="14"/>
    <s v="Sustainably Grown Organic Rg"/>
    <n v="2.6084640135855008"/>
    <n v="0"/>
    <n v="56.25"/>
    <n v="112.5"/>
    <x v="3"/>
    <x v="8"/>
  </r>
  <r>
    <n v="73412"/>
    <d v="2023-04-22T00:00:00"/>
    <d v="1899-12-30T13:13:50"/>
    <n v="1"/>
    <n v="8"/>
    <x v="23"/>
    <n v="30"/>
    <x v="0"/>
    <x v="2"/>
    <s v="Columbian Medium Roast Lg"/>
    <n v="1.1242678070211509"/>
    <n v="0.05"/>
    <n v="45"/>
    <n v="42.75"/>
    <x v="3"/>
    <x v="7"/>
  </r>
  <r>
    <n v="96801"/>
    <d v="2023-05-16T00:00:00"/>
    <d v="1899-12-30T07:39:57"/>
    <n v="1"/>
    <n v="3"/>
    <x v="24"/>
    <n v="22"/>
    <x v="0"/>
    <x v="9"/>
    <s v="Our Old Time Diner Blend Sm"/>
    <n v="0.94750204892704493"/>
    <n v="0"/>
    <n v="30"/>
    <n v="30"/>
    <x v="1"/>
    <x v="11"/>
  </r>
  <r>
    <n v="148124"/>
    <d v="2023-06-29T00:00:00"/>
    <d v="1899-12-30T16:51:31"/>
    <n v="1"/>
    <n v="3"/>
    <x v="22"/>
    <n v="43"/>
    <x v="2"/>
    <x v="7"/>
    <s v="Lemon Grass Lg"/>
    <n v="1.480484292305249"/>
    <n v="0"/>
    <n v="45"/>
    <n v="45"/>
    <x v="0"/>
    <x v="2"/>
  </r>
  <r>
    <n v="3741"/>
    <d v="2023-01-07T00:00:00"/>
    <d v="1899-12-30T16:07:02"/>
    <n v="2"/>
    <n v="3"/>
    <x v="25"/>
    <n v="35"/>
    <x v="0"/>
    <x v="3"/>
    <s v="Jamaican Coffee River Rg"/>
    <n v="1.958148668708549"/>
    <n v="0"/>
    <n v="46.5"/>
    <n v="93"/>
    <x v="5"/>
    <x v="2"/>
  </r>
  <r>
    <n v="23755"/>
    <d v="2023-02-12T00:00:00"/>
    <d v="1899-12-30T09:02:33"/>
    <n v="2"/>
    <n v="3"/>
    <x v="8"/>
    <n v="24"/>
    <x v="0"/>
    <x v="9"/>
    <s v="Our Old Time Diner Blend Lg"/>
    <n v="2.2600196225751139"/>
    <n v="0.1"/>
    <n v="45"/>
    <n v="81"/>
    <x v="2"/>
    <x v="4"/>
  </r>
  <r>
    <n v="132095"/>
    <d v="2023-06-16T00:00:00"/>
    <d v="1899-12-30T08:57:02"/>
    <n v="2"/>
    <n v="3"/>
    <x v="34"/>
    <n v="22"/>
    <x v="0"/>
    <x v="9"/>
    <s v="Our Old Time Diner Blend Sm"/>
    <n v="1.3627701672190591"/>
    <n v="0"/>
    <n v="30"/>
    <n v="60"/>
    <x v="0"/>
    <x v="5"/>
  </r>
  <r>
    <n v="147304"/>
    <d v="2023-06-28T00:00:00"/>
    <d v="1899-12-30T19:17:17"/>
    <n v="1"/>
    <n v="8"/>
    <x v="8"/>
    <n v="87"/>
    <x v="0"/>
    <x v="0"/>
    <s v="Ouro Brasileiro shot"/>
    <n v="0.84776061236472899"/>
    <n v="0.05"/>
    <n v="31.5"/>
    <n v="29.924999999999997"/>
    <x v="0"/>
    <x v="12"/>
  </r>
  <r>
    <n v="29855"/>
    <d v="2023-02-22T00:00:00"/>
    <d v="1899-12-30T09:51:44"/>
    <n v="2"/>
    <n v="8"/>
    <x v="33"/>
    <n v="32"/>
    <x v="0"/>
    <x v="2"/>
    <s v="Ethiopia Rg"/>
    <n v="2.8592301732451268"/>
    <n v="0.1"/>
    <n v="45"/>
    <n v="81"/>
    <x v="2"/>
    <x v="4"/>
  </r>
  <r>
    <n v="102359"/>
    <d v="2023-05-20T00:00:00"/>
    <d v="1899-12-30T18:31:12"/>
    <n v="1"/>
    <n v="3"/>
    <x v="5"/>
    <n v="40"/>
    <x v="0"/>
    <x v="0"/>
    <s v="Cappuccino"/>
    <n v="1.7811106558480869"/>
    <n v="0.1"/>
    <n v="56.25"/>
    <n v="50.625"/>
    <x v="1"/>
    <x v="14"/>
  </r>
  <r>
    <n v="15630"/>
    <d v="2023-01-28T00:00:00"/>
    <d v="1899-12-30T11:26:45"/>
    <n v="1"/>
    <n v="5"/>
    <x v="3"/>
    <n v="79"/>
    <x v="1"/>
    <x v="1"/>
    <s v="Jumbo Savory Scone"/>
    <n v="1.3608260345782719"/>
    <n v="0"/>
    <n v="56.25"/>
    <n v="56.25"/>
    <x v="5"/>
    <x v="8"/>
  </r>
  <r>
    <n v="121720"/>
    <d v="2023-06-07T00:00:00"/>
    <d v="1899-12-30T16:34:59"/>
    <n v="1"/>
    <n v="8"/>
    <x v="33"/>
    <n v="22"/>
    <x v="0"/>
    <x v="9"/>
    <s v="Our Old Time Diner Blend Sm"/>
    <n v="0.82787764204021497"/>
    <n v="0.15"/>
    <n v="30"/>
    <n v="25.5"/>
    <x v="0"/>
    <x v="2"/>
  </r>
  <r>
    <n v="87720"/>
    <d v="2023-05-08T00:00:00"/>
    <d v="1899-12-30T06:35:56"/>
    <n v="1"/>
    <n v="8"/>
    <x v="8"/>
    <n v="49"/>
    <x v="2"/>
    <x v="8"/>
    <s v="English Breakfast Lg"/>
    <n v="1.379685163979798"/>
    <n v="0"/>
    <n v="45"/>
    <n v="45"/>
    <x v="1"/>
    <x v="9"/>
  </r>
  <r>
    <n v="76349"/>
    <d v="2023-04-26T00:00:00"/>
    <d v="1899-12-30T06:56:50"/>
    <n v="1"/>
    <n v="8"/>
    <x v="30"/>
    <n v="72"/>
    <x v="1"/>
    <x v="1"/>
    <s v="Ginger Scone"/>
    <n v="1.305463544618066"/>
    <n v="0"/>
    <n v="48.75"/>
    <n v="48.75"/>
    <x v="3"/>
    <x v="9"/>
  </r>
  <r>
    <n v="52952"/>
    <d v="2023-03-28T00:00:00"/>
    <d v="1899-12-30T15:30:48"/>
    <n v="1"/>
    <n v="8"/>
    <x v="28"/>
    <n v="58"/>
    <x v="6"/>
    <x v="14"/>
    <s v="Dark chocolate Rg"/>
    <n v="1.7050537440474061"/>
    <n v="0.1"/>
    <n v="52.5"/>
    <n v="47.25"/>
    <x v="4"/>
    <x v="3"/>
  </r>
  <r>
    <n v="107564"/>
    <d v="2023-05-25T00:00:00"/>
    <d v="1899-12-30T15:09:44"/>
    <n v="2"/>
    <n v="5"/>
    <x v="23"/>
    <n v="31"/>
    <x v="0"/>
    <x v="2"/>
    <s v="Ethiopia Sm"/>
    <n v="1.687865166315329"/>
    <n v="0"/>
    <n v="33"/>
    <n v="66"/>
    <x v="1"/>
    <x v="3"/>
  </r>
  <r>
    <n v="4365"/>
    <d v="2023-01-08T00:00:00"/>
    <d v="1899-12-30T18:52:57"/>
    <n v="1"/>
    <n v="3"/>
    <x v="8"/>
    <n v="36"/>
    <x v="0"/>
    <x v="3"/>
    <s v="Jamaican Coffee River Lg"/>
    <n v="1.673254946673677"/>
    <n v="0"/>
    <n v="56.25"/>
    <n v="56.25"/>
    <x v="5"/>
    <x v="14"/>
  </r>
  <r>
    <n v="22662"/>
    <d v="2023-02-10T00:00:00"/>
    <d v="1899-12-30T09:42:32"/>
    <n v="2"/>
    <n v="8"/>
    <x v="30"/>
    <n v="43"/>
    <x v="2"/>
    <x v="7"/>
    <s v="Lemon Grass Lg"/>
    <n v="2.0429290792353751"/>
    <n v="0"/>
    <n v="45"/>
    <n v="90"/>
    <x v="2"/>
    <x v="4"/>
  </r>
  <r>
    <n v="99752"/>
    <d v="2023-05-18T00:00:00"/>
    <d v="1899-12-30T13:39:43"/>
    <n v="1"/>
    <n v="5"/>
    <x v="10"/>
    <n v="73"/>
    <x v="1"/>
    <x v="15"/>
    <s v="Almond Croissant"/>
    <n v="1.6422285308073199"/>
    <n v="0.05"/>
    <n v="56.25"/>
    <n v="53.4375"/>
    <x v="1"/>
    <x v="7"/>
  </r>
  <r>
    <n v="79531"/>
    <d v="2023-04-29T00:00:00"/>
    <d v="1899-12-30T17:51:32"/>
    <n v="2"/>
    <n v="3"/>
    <x v="9"/>
    <n v="44"/>
    <x v="2"/>
    <x v="7"/>
    <s v="Peppermint Rg"/>
    <n v="2.0447798509181991"/>
    <n v="0"/>
    <n v="37.5"/>
    <n v="75"/>
    <x v="3"/>
    <x v="1"/>
  </r>
  <r>
    <n v="103646"/>
    <d v="2023-05-22T00:00:00"/>
    <d v="1899-12-30T07:42:51"/>
    <n v="2"/>
    <n v="8"/>
    <x v="13"/>
    <n v="61"/>
    <x v="6"/>
    <x v="14"/>
    <s v="Sustainably Grown Organic Lg"/>
    <n v="4.7279209741746104"/>
    <n v="0.05"/>
    <n v="71.25"/>
    <n v="135.375"/>
    <x v="1"/>
    <x v="11"/>
  </r>
  <r>
    <n v="30023"/>
    <d v="2023-02-22T00:00:00"/>
    <d v="1899-12-30T14:03:45"/>
    <n v="2"/>
    <n v="3"/>
    <x v="3"/>
    <n v="57"/>
    <x v="2"/>
    <x v="5"/>
    <s v="Spicy Eye Opener Chai Lg"/>
    <n v="3.0101658591347471"/>
    <n v="0.1"/>
    <n v="46.5"/>
    <n v="83.7"/>
    <x v="2"/>
    <x v="0"/>
  </r>
  <r>
    <n v="57533"/>
    <d v="2023-04-04T00:00:00"/>
    <d v="1899-12-30T09:25:39"/>
    <n v="2"/>
    <n v="5"/>
    <x v="19"/>
    <n v="87"/>
    <x v="0"/>
    <x v="0"/>
    <s v="Ouro Brasileiro shot"/>
    <n v="2.5290077323119791"/>
    <n v="0.05"/>
    <n v="45"/>
    <n v="85.5"/>
    <x v="3"/>
    <x v="4"/>
  </r>
  <r>
    <n v="50651"/>
    <d v="2023-03-25T00:00:00"/>
    <d v="1899-12-30T09:30:32"/>
    <n v="1"/>
    <n v="8"/>
    <x v="12"/>
    <n v="61"/>
    <x v="6"/>
    <x v="14"/>
    <s v="Sustainably Grown Organic Lg"/>
    <n v="1.9190581070187329"/>
    <n v="0"/>
    <n v="71.25"/>
    <n v="71.25"/>
    <x v="4"/>
    <x v="4"/>
  </r>
  <r>
    <n v="130043"/>
    <d v="2023-06-14T00:00:00"/>
    <d v="1899-12-30T11:04:26"/>
    <n v="1"/>
    <n v="3"/>
    <x v="35"/>
    <n v="61"/>
    <x v="6"/>
    <x v="14"/>
    <s v="Sustainably Grown Organic Lg"/>
    <n v="1.8049804792866619"/>
    <n v="0.1"/>
    <n v="71.25"/>
    <n v="64.125"/>
    <x v="0"/>
    <x v="8"/>
  </r>
  <r>
    <n v="83152"/>
    <d v="2023-05-03T00:00:00"/>
    <d v="1899-12-30T15:34:13"/>
    <n v="1"/>
    <n v="5"/>
    <x v="33"/>
    <n v="56"/>
    <x v="2"/>
    <x v="5"/>
    <s v="Spicy Eye Opener Chai Rg"/>
    <n v="1.1262520848582549"/>
    <n v="0"/>
    <n v="38.25"/>
    <n v="38.25"/>
    <x v="1"/>
    <x v="3"/>
  </r>
  <r>
    <n v="25519"/>
    <d v="2023-02-15T00:00:00"/>
    <d v="1899-12-30T08:15:24"/>
    <n v="2"/>
    <n v="8"/>
    <x v="23"/>
    <n v="33"/>
    <x v="0"/>
    <x v="2"/>
    <s v="Ethiopia Lg"/>
    <n v="2.5270253594228409"/>
    <n v="0"/>
    <n v="52.5"/>
    <n v="105"/>
    <x v="2"/>
    <x v="5"/>
  </r>
  <r>
    <n v="35069"/>
    <d v="2023-03-03T00:00:00"/>
    <d v="1899-12-30T07:13:26"/>
    <n v="2"/>
    <n v="5"/>
    <x v="6"/>
    <n v="24"/>
    <x v="0"/>
    <x v="9"/>
    <s v="Our Old Time Diner Blend Lg"/>
    <n v="1.9678531233729539"/>
    <n v="0"/>
    <n v="45"/>
    <n v="90"/>
    <x v="4"/>
    <x v="11"/>
  </r>
  <r>
    <n v="52980"/>
    <d v="2023-03-28T00:00:00"/>
    <d v="1899-12-30T16:02:17"/>
    <n v="1"/>
    <n v="8"/>
    <x v="34"/>
    <n v="76"/>
    <x v="1"/>
    <x v="17"/>
    <s v="Chocolate Chip Biscotti"/>
    <n v="1.2041043077746549"/>
    <n v="0"/>
    <n v="52.5"/>
    <n v="52.5"/>
    <x v="4"/>
    <x v="2"/>
  </r>
  <r>
    <n v="100355"/>
    <d v="2023-05-19T00:00:00"/>
    <d v="1899-12-30T08:11:52"/>
    <n v="2"/>
    <n v="5"/>
    <x v="13"/>
    <n v="87"/>
    <x v="0"/>
    <x v="0"/>
    <s v="Ouro Brasileiro shot"/>
    <n v="2.9524574095819718"/>
    <n v="0"/>
    <n v="45"/>
    <n v="90"/>
    <x v="1"/>
    <x v="5"/>
  </r>
  <r>
    <n v="92900"/>
    <d v="2023-05-12T00:00:00"/>
    <d v="1899-12-30T12:24:51"/>
    <n v="1"/>
    <n v="8"/>
    <x v="22"/>
    <n v="79"/>
    <x v="1"/>
    <x v="1"/>
    <s v="Jumbo Savory Scone"/>
    <n v="1.514619789556628"/>
    <n v="0"/>
    <n v="56.25"/>
    <n v="56.25"/>
    <x v="1"/>
    <x v="10"/>
  </r>
  <r>
    <n v="106885"/>
    <d v="2023-05-25T00:00:00"/>
    <d v="1899-12-30T07:16:55"/>
    <n v="2"/>
    <n v="5"/>
    <x v="31"/>
    <n v="87"/>
    <x v="0"/>
    <x v="0"/>
    <s v="Ouro Brasileiro shot"/>
    <n v="2.8740837858981898"/>
    <n v="0"/>
    <n v="45"/>
    <n v="90"/>
    <x v="1"/>
    <x v="11"/>
  </r>
  <r>
    <n v="97041"/>
    <d v="2023-05-16T00:00:00"/>
    <d v="1899-12-30T09:08:28"/>
    <n v="1"/>
    <n v="8"/>
    <x v="22"/>
    <n v="44"/>
    <x v="2"/>
    <x v="7"/>
    <s v="Peppermint Rg"/>
    <n v="1.1289774920687361"/>
    <n v="0"/>
    <n v="37.5"/>
    <n v="37.5"/>
    <x v="1"/>
    <x v="4"/>
  </r>
  <r>
    <n v="48392"/>
    <d v="2023-03-22T00:00:00"/>
    <d v="1899-12-30T07:05:17"/>
    <n v="2"/>
    <n v="8"/>
    <x v="10"/>
    <n v="58"/>
    <x v="6"/>
    <x v="14"/>
    <s v="Dark chocolate Rg"/>
    <n v="2.1186723694259948"/>
    <n v="0.05"/>
    <n v="52.5"/>
    <n v="99.75"/>
    <x v="4"/>
    <x v="11"/>
  </r>
  <r>
    <n v="97152"/>
    <d v="2023-05-16T00:00:00"/>
    <d v="1899-12-30T09:46:08"/>
    <n v="1"/>
    <n v="5"/>
    <x v="31"/>
    <n v="5"/>
    <x v="3"/>
    <x v="23"/>
    <s v="Columbian Medium Roast"/>
    <n v="7.07251337129546"/>
    <n v="0.1"/>
    <n v="225"/>
    <n v="202.5"/>
    <x v="1"/>
    <x v="4"/>
  </r>
  <r>
    <n v="53839"/>
    <d v="2023-03-30T00:00:00"/>
    <d v="1899-12-30T07:36:05"/>
    <n v="1"/>
    <n v="8"/>
    <x v="11"/>
    <n v="24"/>
    <x v="0"/>
    <x v="9"/>
    <s v="Our Old Time Diner Blend Lg"/>
    <n v="1.200667107929186"/>
    <n v="0.05"/>
    <n v="45"/>
    <n v="42.75"/>
    <x v="4"/>
    <x v="11"/>
  </r>
  <r>
    <n v="29259"/>
    <d v="2023-02-21T00:00:00"/>
    <d v="1899-12-30T09:28:50"/>
    <n v="1"/>
    <n v="8"/>
    <x v="0"/>
    <n v="69"/>
    <x v="1"/>
    <x v="17"/>
    <s v="Hazelnut Biscotti"/>
    <n v="1.223198772693223"/>
    <n v="0"/>
    <n v="48.75"/>
    <n v="48.75"/>
    <x v="2"/>
    <x v="4"/>
  </r>
  <r>
    <n v="95495"/>
    <d v="2023-05-15T00:00:00"/>
    <d v="1899-12-30T06:07:43"/>
    <n v="1"/>
    <n v="5"/>
    <x v="10"/>
    <n v="73"/>
    <x v="1"/>
    <x v="15"/>
    <s v="Almond Croissant"/>
    <n v="1.348151272091922"/>
    <n v="0"/>
    <n v="56.25"/>
    <n v="56.25"/>
    <x v="1"/>
    <x v="9"/>
  </r>
  <r>
    <n v="76840"/>
    <d v="2023-04-26T00:00:00"/>
    <d v="1899-12-30T12:43:14"/>
    <n v="2"/>
    <n v="3"/>
    <x v="11"/>
    <n v="33"/>
    <x v="0"/>
    <x v="2"/>
    <s v="Ethiopia Lg"/>
    <n v="2.71649184311832"/>
    <n v="0.15"/>
    <n v="52.5"/>
    <n v="89.25"/>
    <x v="3"/>
    <x v="10"/>
  </r>
  <r>
    <n v="102467"/>
    <d v="2023-05-21T00:00:00"/>
    <d v="1899-12-30T07:18:23"/>
    <n v="1"/>
    <n v="5"/>
    <x v="1"/>
    <n v="14"/>
    <x v="4"/>
    <x v="11"/>
    <s v="Earl Grey"/>
    <n v="4.4575101831196609"/>
    <n v="0"/>
    <n v="134.25"/>
    <n v="134.25"/>
    <x v="1"/>
    <x v="11"/>
  </r>
  <r>
    <n v="2997"/>
    <d v="2023-01-06T00:00:00"/>
    <d v="1899-12-30T14:09:32"/>
    <n v="1"/>
    <n v="8"/>
    <x v="32"/>
    <n v="31"/>
    <x v="0"/>
    <x v="2"/>
    <s v="Ethiopia Sm"/>
    <n v="0.9563570243726438"/>
    <n v="0.1"/>
    <n v="33"/>
    <n v="29.7"/>
    <x v="5"/>
    <x v="0"/>
  </r>
  <r>
    <n v="97749"/>
    <d v="2023-05-16T00:00:00"/>
    <d v="1899-12-30T17:29:11"/>
    <n v="1"/>
    <n v="3"/>
    <x v="6"/>
    <n v="32"/>
    <x v="0"/>
    <x v="2"/>
    <s v="Ethiopia Rg"/>
    <n v="1.1893730139691729"/>
    <n v="0"/>
    <n v="45"/>
    <n v="45"/>
    <x v="1"/>
    <x v="1"/>
  </r>
  <r>
    <n v="71367"/>
    <d v="2023-04-20T00:00:00"/>
    <d v="1899-12-30T08:25:54"/>
    <n v="2"/>
    <n v="8"/>
    <x v="31"/>
    <n v="51"/>
    <x v="2"/>
    <x v="8"/>
    <s v="Earl Grey Lg"/>
    <n v="2.894560201026199"/>
    <n v="0.1"/>
    <n v="45"/>
    <n v="81"/>
    <x v="3"/>
    <x v="5"/>
  </r>
  <r>
    <n v="45888"/>
    <d v="2023-03-18T00:00:00"/>
    <d v="1899-12-30T10:19:25"/>
    <n v="2"/>
    <n v="8"/>
    <x v="4"/>
    <n v="55"/>
    <x v="2"/>
    <x v="5"/>
    <s v="Morning Sunrise Chai Lg"/>
    <n v="3.4389969100653111"/>
    <n v="0"/>
    <n v="60"/>
    <n v="120"/>
    <x v="4"/>
    <x v="6"/>
  </r>
  <r>
    <n v="29596"/>
    <d v="2023-02-21T00:00:00"/>
    <d v="1899-12-30T18:07:03"/>
    <n v="1"/>
    <n v="5"/>
    <x v="30"/>
    <n v="78"/>
    <x v="1"/>
    <x v="1"/>
    <s v="Scottish Cream Scone "/>
    <n v="2.2201172020877702"/>
    <n v="0"/>
    <n v="67.5"/>
    <n v="67.5"/>
    <x v="2"/>
    <x v="14"/>
  </r>
  <r>
    <n v="13795"/>
    <d v="2023-01-25T00:00:00"/>
    <d v="1899-12-30T07:40:42"/>
    <n v="1"/>
    <n v="3"/>
    <x v="25"/>
    <n v="50"/>
    <x v="2"/>
    <x v="8"/>
    <s v="Earl Grey Rg"/>
    <n v="1.21071075142249"/>
    <n v="0.05"/>
    <n v="37.5"/>
    <n v="35.625"/>
    <x v="5"/>
    <x v="11"/>
  </r>
  <r>
    <n v="125634"/>
    <d v="2023-06-11T00:00:00"/>
    <d v="1899-12-30T06:28:30"/>
    <n v="1"/>
    <n v="5"/>
    <x v="13"/>
    <n v="30"/>
    <x v="0"/>
    <x v="2"/>
    <s v="Columbian Medium Roast Lg"/>
    <n v="1.2618460342790421"/>
    <n v="0"/>
    <n v="45"/>
    <n v="45"/>
    <x v="0"/>
    <x v="9"/>
  </r>
  <r>
    <n v="126394"/>
    <d v="2023-06-11T00:00:00"/>
    <d v="1899-12-30T12:06:41"/>
    <n v="1"/>
    <n v="5"/>
    <x v="7"/>
    <n v="38"/>
    <x v="0"/>
    <x v="0"/>
    <s v="Latte"/>
    <n v="1.7754631844677049"/>
    <n v="0"/>
    <n v="56.25"/>
    <n v="56.25"/>
    <x v="0"/>
    <x v="10"/>
  </r>
  <r>
    <n v="95509"/>
    <d v="2023-05-15T00:00:00"/>
    <d v="1899-12-30T06:20:33"/>
    <n v="1"/>
    <n v="5"/>
    <x v="13"/>
    <n v="65"/>
    <x v="5"/>
    <x v="12"/>
    <s v="Sugar Free Vanilla syrup"/>
    <n v="0.30919346427815081"/>
    <n v="0"/>
    <n v="12"/>
    <n v="12"/>
    <x v="1"/>
    <x v="9"/>
  </r>
  <r>
    <n v="123572"/>
    <d v="2023-06-09T00:00:00"/>
    <d v="1899-12-30T09:24:12"/>
    <n v="1"/>
    <n v="8"/>
    <x v="13"/>
    <n v="28"/>
    <x v="0"/>
    <x v="2"/>
    <s v="Columbian Medium Roast Sm"/>
    <n v="0.72421401234509375"/>
    <n v="0.05"/>
    <n v="30"/>
    <n v="28.5"/>
    <x v="0"/>
    <x v="4"/>
  </r>
  <r>
    <n v="94759"/>
    <d v="2023-05-14T00:00:00"/>
    <d v="1899-12-30T09:24:04"/>
    <n v="1"/>
    <n v="5"/>
    <x v="1"/>
    <n v="51"/>
    <x v="2"/>
    <x v="8"/>
    <s v="Earl Grey Lg"/>
    <n v="1.01964798053455"/>
    <n v="0"/>
    <n v="45"/>
    <n v="45"/>
    <x v="1"/>
    <x v="4"/>
  </r>
  <r>
    <n v="63259"/>
    <d v="2023-04-10T00:00:00"/>
    <d v="1899-12-30T17:55:03"/>
    <n v="1"/>
    <n v="8"/>
    <x v="26"/>
    <n v="50"/>
    <x v="2"/>
    <x v="8"/>
    <s v="Earl Grey Rg"/>
    <n v="1.149924877877595"/>
    <n v="0"/>
    <n v="37.5"/>
    <n v="37.5"/>
    <x v="3"/>
    <x v="1"/>
  </r>
  <r>
    <n v="94971"/>
    <d v="2023-05-14T00:00:00"/>
    <d v="1899-12-30T10:17:54"/>
    <n v="1"/>
    <n v="8"/>
    <x v="3"/>
    <n v="45"/>
    <x v="2"/>
    <x v="7"/>
    <s v="Peppermint Lg"/>
    <n v="1.3995104506445579"/>
    <n v="0"/>
    <n v="45"/>
    <n v="45"/>
    <x v="1"/>
    <x v="6"/>
  </r>
  <r>
    <n v="108295"/>
    <d v="2023-05-26T00:00:00"/>
    <d v="1899-12-30T10:17:56"/>
    <n v="3"/>
    <n v="5"/>
    <x v="3"/>
    <n v="36"/>
    <x v="0"/>
    <x v="3"/>
    <s v="Jamaican Coffee River Lg"/>
    <n v="5.3897223592475996"/>
    <n v="0"/>
    <n v="56.25"/>
    <n v="168.75"/>
    <x v="1"/>
    <x v="6"/>
  </r>
  <r>
    <n v="65910"/>
    <d v="2023-04-13T00:00:00"/>
    <d v="1899-12-30T20:07:31"/>
    <n v="1"/>
    <n v="8"/>
    <x v="28"/>
    <n v="50"/>
    <x v="2"/>
    <x v="8"/>
    <s v="Earl Grey Rg"/>
    <n v="0.93178487522818187"/>
    <n v="0.05"/>
    <n v="37.5"/>
    <n v="35.625"/>
    <x v="3"/>
    <x v="13"/>
  </r>
  <r>
    <n v="3731"/>
    <d v="2023-01-07T00:00:00"/>
    <d v="1899-12-30T15:38:25"/>
    <n v="1"/>
    <n v="3"/>
    <x v="8"/>
    <n v="48"/>
    <x v="2"/>
    <x v="8"/>
    <s v="English Breakfast Rg"/>
    <n v="0.89676213675654948"/>
    <n v="0"/>
    <n v="37.5"/>
    <n v="37.5"/>
    <x v="5"/>
    <x v="3"/>
  </r>
  <r>
    <n v="100197"/>
    <d v="2023-05-19T00:00:00"/>
    <d v="1899-12-30T07:16:27"/>
    <n v="2"/>
    <n v="5"/>
    <x v="25"/>
    <n v="36"/>
    <x v="0"/>
    <x v="3"/>
    <s v="Jamaican Coffee River Lg"/>
    <n v="3.7026207827615369"/>
    <n v="0"/>
    <n v="56.25"/>
    <n v="112.5"/>
    <x v="1"/>
    <x v="11"/>
  </r>
  <r>
    <n v="144584"/>
    <d v="2023-06-26T00:00:00"/>
    <d v="1899-12-30T13:37:29"/>
    <n v="1"/>
    <n v="3"/>
    <x v="30"/>
    <n v="72"/>
    <x v="1"/>
    <x v="1"/>
    <s v="Ginger Scone"/>
    <n v="1.016462039941602"/>
    <n v="0"/>
    <n v="48.75"/>
    <n v="48.75"/>
    <x v="0"/>
    <x v="7"/>
  </r>
  <r>
    <n v="62325"/>
    <d v="2023-04-09T00:00:00"/>
    <d v="1899-12-30T17:50:27"/>
    <n v="2"/>
    <n v="5"/>
    <x v="9"/>
    <n v="38"/>
    <x v="0"/>
    <x v="0"/>
    <s v="Latte"/>
    <n v="3.672043074522791"/>
    <n v="0"/>
    <n v="56.25"/>
    <n v="112.5"/>
    <x v="3"/>
    <x v="1"/>
  </r>
  <r>
    <n v="24819"/>
    <d v="2023-02-14T00:00:00"/>
    <d v="1899-12-30T08:10:25"/>
    <n v="1"/>
    <n v="3"/>
    <x v="16"/>
    <n v="70"/>
    <x v="1"/>
    <x v="1"/>
    <s v="Cranberry Scone"/>
    <n v="1.2731573820543041"/>
    <n v="0"/>
    <n v="48.75"/>
    <n v="48.75"/>
    <x v="2"/>
    <x v="5"/>
  </r>
  <r>
    <n v="94357"/>
    <d v="2023-05-13T00:00:00"/>
    <d v="1899-12-30T19:02:24"/>
    <n v="2"/>
    <n v="3"/>
    <x v="27"/>
    <n v="40"/>
    <x v="0"/>
    <x v="0"/>
    <s v="Cappuccino"/>
    <n v="2.686409220823625"/>
    <n v="0"/>
    <n v="56.25"/>
    <n v="112.5"/>
    <x v="1"/>
    <x v="12"/>
  </r>
  <r>
    <n v="139292"/>
    <d v="2023-06-22T00:00:00"/>
    <d v="1899-12-30T08:01:16"/>
    <n v="2"/>
    <n v="3"/>
    <x v="34"/>
    <n v="36"/>
    <x v="0"/>
    <x v="3"/>
    <s v="Jamaican Coffee River Lg"/>
    <n v="2.443546314380872"/>
    <n v="0"/>
    <n v="56.25"/>
    <n v="112.5"/>
    <x v="0"/>
    <x v="5"/>
  </r>
  <r>
    <n v="118"/>
    <d v="2023-01-01T00:00:00"/>
    <d v="1899-12-30T11:12:29"/>
    <n v="1"/>
    <n v="3"/>
    <x v="29"/>
    <n v="43"/>
    <x v="2"/>
    <x v="7"/>
    <s v="Lemon Grass Lg"/>
    <n v="1.071547840720543"/>
    <n v="0.15"/>
    <n v="45"/>
    <n v="38.25"/>
    <x v="5"/>
    <x v="8"/>
  </r>
  <r>
    <n v="115718"/>
    <d v="2023-06-02T00:00:00"/>
    <d v="1899-12-30T14:11:47"/>
    <n v="2"/>
    <n v="8"/>
    <x v="16"/>
    <n v="38"/>
    <x v="0"/>
    <x v="0"/>
    <s v="Latte"/>
    <n v="2.547407875395312"/>
    <n v="0"/>
    <n v="56.25"/>
    <n v="112.5"/>
    <x v="0"/>
    <x v="0"/>
  </r>
  <r>
    <n v="15015"/>
    <d v="2023-01-27T00:00:00"/>
    <d v="1899-12-30T09:12:01"/>
    <n v="1"/>
    <n v="8"/>
    <x v="13"/>
    <n v="33"/>
    <x v="0"/>
    <x v="2"/>
    <s v="Ethiopia Lg"/>
    <n v="1.512384865220036"/>
    <n v="0.05"/>
    <n v="52.5"/>
    <n v="49.875"/>
    <x v="5"/>
    <x v="4"/>
  </r>
  <r>
    <n v="140868"/>
    <d v="2023-06-23T00:00:00"/>
    <d v="1899-12-30T11:28:32"/>
    <n v="2"/>
    <n v="3"/>
    <x v="11"/>
    <n v="38"/>
    <x v="0"/>
    <x v="0"/>
    <s v="Latte"/>
    <n v="2.527762329380232"/>
    <n v="0"/>
    <n v="56.25"/>
    <n v="112.5"/>
    <x v="0"/>
    <x v="8"/>
  </r>
  <r>
    <n v="29948"/>
    <d v="2023-02-22T00:00:00"/>
    <d v="1899-12-30T11:54:08"/>
    <n v="2"/>
    <n v="3"/>
    <x v="11"/>
    <n v="24"/>
    <x v="0"/>
    <x v="9"/>
    <s v="Our Old Time Diner Blend Lg"/>
    <n v="2.9038621843383901"/>
    <n v="0"/>
    <n v="45"/>
    <n v="90"/>
    <x v="2"/>
    <x v="8"/>
  </r>
  <r>
    <n v="133156"/>
    <d v="2023-06-17T00:00:00"/>
    <d v="1899-12-30T07:17:53"/>
    <n v="1"/>
    <n v="3"/>
    <x v="34"/>
    <n v="57"/>
    <x v="2"/>
    <x v="5"/>
    <s v="Spicy Eye Opener Chai Lg"/>
    <n v="0.99521367324247301"/>
    <n v="0"/>
    <n v="46.5"/>
    <n v="46.5"/>
    <x v="0"/>
    <x v="11"/>
  </r>
  <r>
    <n v="84139"/>
    <d v="2023-05-04T00:00:00"/>
    <d v="1899-12-30T14:48:08"/>
    <n v="1"/>
    <n v="3"/>
    <x v="34"/>
    <n v="36"/>
    <x v="0"/>
    <x v="3"/>
    <s v="Jamaican Coffee River Lg"/>
    <n v="1.4643057178846981"/>
    <n v="0"/>
    <n v="56.25"/>
    <n v="56.25"/>
    <x v="1"/>
    <x v="0"/>
  </r>
  <r>
    <n v="77832"/>
    <d v="2023-04-27T00:00:00"/>
    <d v="1899-12-30T13:38:24"/>
    <n v="1"/>
    <n v="8"/>
    <x v="30"/>
    <n v="43"/>
    <x v="2"/>
    <x v="7"/>
    <s v="Lemon Grass Lg"/>
    <n v="1.0096213380225041"/>
    <n v="0.15"/>
    <n v="45"/>
    <n v="38.25"/>
    <x v="3"/>
    <x v="7"/>
  </r>
  <r>
    <n v="22656"/>
    <d v="2023-02-10T00:00:00"/>
    <d v="1899-12-30T09:40:28"/>
    <n v="1"/>
    <n v="8"/>
    <x v="12"/>
    <n v="65"/>
    <x v="5"/>
    <x v="12"/>
    <s v="Sugar Free Vanilla syrup"/>
    <n v="0.32762907447707201"/>
    <n v="0.1"/>
    <n v="12"/>
    <n v="10.8"/>
    <x v="2"/>
    <x v="4"/>
  </r>
  <r>
    <n v="64696"/>
    <d v="2023-04-12T00:00:00"/>
    <d v="1899-12-30T11:59:11"/>
    <n v="2"/>
    <n v="5"/>
    <x v="34"/>
    <n v="37"/>
    <x v="0"/>
    <x v="0"/>
    <s v="Espresso shot"/>
    <n v="2.2277067657641698"/>
    <n v="0.05"/>
    <n v="45"/>
    <n v="85.5"/>
    <x v="3"/>
    <x v="8"/>
  </r>
  <r>
    <n v="121650"/>
    <d v="2023-06-07T00:00:00"/>
    <d v="1899-12-30T15:00:08"/>
    <n v="2"/>
    <n v="8"/>
    <x v="23"/>
    <n v="56"/>
    <x v="2"/>
    <x v="5"/>
    <s v="Spicy Eye Opener Chai Rg"/>
    <n v="2.0130692858451642"/>
    <n v="0.05"/>
    <n v="38.25"/>
    <n v="72.674999999999997"/>
    <x v="0"/>
    <x v="3"/>
  </r>
  <r>
    <n v="101536"/>
    <d v="2023-05-20T00:00:00"/>
    <d v="1899-12-30T08:43:27"/>
    <n v="2"/>
    <n v="8"/>
    <x v="30"/>
    <n v="28"/>
    <x v="0"/>
    <x v="2"/>
    <s v="Columbian Medium Roast Sm"/>
    <n v="1.4147283825957351"/>
    <n v="0"/>
    <n v="30"/>
    <n v="60"/>
    <x v="1"/>
    <x v="5"/>
  </r>
  <r>
    <n v="32132"/>
    <d v="2023-02-26T00:00:00"/>
    <d v="1899-12-30T09:15:04"/>
    <n v="2"/>
    <n v="5"/>
    <x v="9"/>
    <n v="34"/>
    <x v="0"/>
    <x v="3"/>
    <s v="Jamaican Coffee River Sm"/>
    <n v="2.3700026176100231"/>
    <n v="0"/>
    <n v="36.75"/>
    <n v="73.5"/>
    <x v="2"/>
    <x v="4"/>
  </r>
  <r>
    <n v="107601"/>
    <d v="2023-05-25T00:00:00"/>
    <d v="1899-12-30T15:44:38"/>
    <n v="1"/>
    <n v="3"/>
    <x v="10"/>
    <n v="51"/>
    <x v="2"/>
    <x v="8"/>
    <s v="Earl Grey Lg"/>
    <n v="1.4637887496056621"/>
    <n v="0.1"/>
    <n v="45"/>
    <n v="40.5"/>
    <x v="1"/>
    <x v="3"/>
  </r>
  <r>
    <n v="77902"/>
    <d v="2023-04-27T00:00:00"/>
    <d v="1899-12-30T15:11:58"/>
    <n v="1"/>
    <n v="3"/>
    <x v="0"/>
    <n v="51"/>
    <x v="2"/>
    <x v="8"/>
    <s v="Earl Grey Lg"/>
    <n v="1.3517380595939119"/>
    <n v="0.05"/>
    <n v="45"/>
    <n v="42.75"/>
    <x v="3"/>
    <x v="3"/>
  </r>
  <r>
    <n v="103216"/>
    <d v="2023-05-21T00:00:00"/>
    <d v="1899-12-30T14:07:42"/>
    <n v="1"/>
    <n v="8"/>
    <x v="9"/>
    <n v="73"/>
    <x v="1"/>
    <x v="15"/>
    <s v="Almond Croissant"/>
    <n v="1.755341489915109"/>
    <n v="0"/>
    <n v="56.25"/>
    <n v="56.25"/>
    <x v="1"/>
    <x v="0"/>
  </r>
  <r>
    <n v="38386"/>
    <d v="2023-03-08T00:00:00"/>
    <d v="1899-12-30T07:31:23"/>
    <n v="2"/>
    <n v="5"/>
    <x v="26"/>
    <n v="29"/>
    <x v="0"/>
    <x v="2"/>
    <s v="Columbian Medium Roast Rg"/>
    <n v="1.6282164334077991"/>
    <n v="0"/>
    <n v="37.5"/>
    <n v="75"/>
    <x v="4"/>
    <x v="11"/>
  </r>
  <r>
    <n v="4234"/>
    <d v="2023-01-08T00:00:00"/>
    <d v="1899-12-30T14:12:38"/>
    <n v="1"/>
    <n v="3"/>
    <x v="32"/>
    <n v="59"/>
    <x v="6"/>
    <x v="14"/>
    <s v="Dark chocolate Lg"/>
    <n v="2.0527074113777601"/>
    <n v="0"/>
    <n v="67.5"/>
    <n v="67.5"/>
    <x v="5"/>
    <x v="0"/>
  </r>
  <r>
    <n v="91011"/>
    <d v="2023-05-10T00:00:00"/>
    <d v="1899-12-30T16:29:53"/>
    <n v="1"/>
    <n v="3"/>
    <x v="25"/>
    <n v="28"/>
    <x v="0"/>
    <x v="2"/>
    <s v="Columbian Medium Roast Sm"/>
    <n v="0.60965389767234757"/>
    <n v="0.1"/>
    <n v="30"/>
    <n v="27"/>
    <x v="1"/>
    <x v="2"/>
  </r>
  <r>
    <n v="123909"/>
    <d v="2023-06-09T00:00:00"/>
    <d v="1899-12-30T11:03:20"/>
    <n v="1"/>
    <n v="5"/>
    <x v="18"/>
    <n v="39"/>
    <x v="0"/>
    <x v="0"/>
    <s v="Latte Rg"/>
    <n v="1.838638576994559"/>
    <n v="0"/>
    <n v="63.75"/>
    <n v="63.75"/>
    <x v="0"/>
    <x v="8"/>
  </r>
  <r>
    <n v="20308"/>
    <d v="2023-02-06T00:00:00"/>
    <d v="1899-12-30T12:11:57"/>
    <n v="2"/>
    <n v="5"/>
    <x v="12"/>
    <n v="48"/>
    <x v="2"/>
    <x v="8"/>
    <s v="English Breakfast Rg"/>
    <n v="2.317882084311301"/>
    <n v="0"/>
    <n v="37.5"/>
    <n v="75"/>
    <x v="2"/>
    <x v="10"/>
  </r>
  <r>
    <n v="136124"/>
    <d v="2023-06-19T00:00:00"/>
    <d v="1899-12-30T10:26:26"/>
    <n v="1"/>
    <n v="5"/>
    <x v="10"/>
    <n v="63"/>
    <x v="5"/>
    <x v="13"/>
    <s v="Carmel syrup"/>
    <n v="0.27364823885720341"/>
    <n v="0"/>
    <n v="12"/>
    <n v="12"/>
    <x v="0"/>
    <x v="6"/>
  </r>
  <r>
    <n v="24746"/>
    <d v="2023-02-13T00:00:00"/>
    <d v="1899-12-30T18:16:24"/>
    <n v="1"/>
    <n v="8"/>
    <x v="21"/>
    <n v="56"/>
    <x v="2"/>
    <x v="5"/>
    <s v="Spicy Eye Opener Chai Rg"/>
    <n v="0.9390590344945533"/>
    <n v="0.1"/>
    <n v="38.25"/>
    <n v="34.425000000000004"/>
    <x v="2"/>
    <x v="14"/>
  </r>
  <r>
    <n v="21502"/>
    <d v="2023-02-08T00:00:00"/>
    <d v="1899-12-30T10:57:52"/>
    <n v="1"/>
    <n v="8"/>
    <x v="10"/>
    <n v="32"/>
    <x v="0"/>
    <x v="2"/>
    <s v="Ethiopia Rg"/>
    <n v="1.2010825701281169"/>
    <n v="0"/>
    <n v="45"/>
    <n v="45"/>
    <x v="2"/>
    <x v="6"/>
  </r>
  <r>
    <n v="110069"/>
    <d v="2023-05-27T00:00:00"/>
    <d v="1899-12-30T19:41:46"/>
    <n v="2"/>
    <n v="3"/>
    <x v="7"/>
    <n v="61"/>
    <x v="6"/>
    <x v="14"/>
    <s v="Sustainably Grown Organic Lg"/>
    <n v="3.694809253218502"/>
    <n v="0.1"/>
    <n v="71.25"/>
    <n v="128.25"/>
    <x v="1"/>
    <x v="12"/>
  </r>
  <r>
    <n v="55656"/>
    <d v="2023-04-01T00:00:00"/>
    <d v="1899-12-30T17:17:19"/>
    <n v="2"/>
    <n v="8"/>
    <x v="24"/>
    <n v="55"/>
    <x v="2"/>
    <x v="5"/>
    <s v="Morning Sunrise Chai Lg"/>
    <n v="2.849277154764378"/>
    <n v="0"/>
    <n v="60"/>
    <n v="120"/>
    <x v="3"/>
    <x v="1"/>
  </r>
  <r>
    <n v="109311"/>
    <d v="2023-05-27T00:00:00"/>
    <d v="1899-12-30T09:49:35"/>
    <n v="1"/>
    <n v="8"/>
    <x v="18"/>
    <n v="71"/>
    <x v="1"/>
    <x v="15"/>
    <s v="Chocolate Croissant"/>
    <n v="1.703658944001526"/>
    <n v="0.1"/>
    <n v="56.25"/>
    <n v="50.625"/>
    <x v="1"/>
    <x v="4"/>
  </r>
  <r>
    <n v="97231"/>
    <d v="2023-05-16T00:00:00"/>
    <d v="1899-12-30T10:14:40"/>
    <n v="1"/>
    <n v="8"/>
    <x v="4"/>
    <n v="31"/>
    <x v="0"/>
    <x v="2"/>
    <s v="Ethiopia Sm"/>
    <n v="0.66161307693503368"/>
    <n v="0.05"/>
    <n v="33"/>
    <n v="31.349999999999998"/>
    <x v="1"/>
    <x v="6"/>
  </r>
  <r>
    <n v="93102"/>
    <d v="2023-05-12T00:00:00"/>
    <d v="1899-12-30T16:24:59"/>
    <n v="1"/>
    <n v="5"/>
    <x v="22"/>
    <n v="40"/>
    <x v="0"/>
    <x v="0"/>
    <s v="Cappuccino"/>
    <n v="1.1439051283899131"/>
    <n v="0"/>
    <n v="56.25"/>
    <n v="56.25"/>
    <x v="1"/>
    <x v="2"/>
  </r>
  <r>
    <n v="77945"/>
    <d v="2023-04-27T00:00:00"/>
    <d v="1899-12-30T15:46:25"/>
    <n v="1"/>
    <n v="8"/>
    <x v="25"/>
    <n v="36"/>
    <x v="0"/>
    <x v="3"/>
    <s v="Jamaican Coffee River Lg"/>
    <n v="1.3872557352397981"/>
    <n v="0"/>
    <n v="56.25"/>
    <n v="56.25"/>
    <x v="3"/>
    <x v="3"/>
  </r>
  <r>
    <n v="41578"/>
    <d v="2023-03-12T00:00:00"/>
    <d v="1899-12-30T10:28:40"/>
    <n v="2"/>
    <n v="8"/>
    <x v="15"/>
    <n v="52"/>
    <x v="2"/>
    <x v="5"/>
    <s v="Traditional Blend Chai Rg"/>
    <n v="2.3004575490708552"/>
    <n v="0"/>
    <n v="37.5"/>
    <n v="75"/>
    <x v="4"/>
    <x v="6"/>
  </r>
  <r>
    <n v="49388"/>
    <d v="2023-03-23T00:00:00"/>
    <d v="1899-12-30T12:00:58"/>
    <n v="1"/>
    <n v="3"/>
    <x v="25"/>
    <n v="79"/>
    <x v="1"/>
    <x v="1"/>
    <s v="Jumbo Savory Scone"/>
    <n v="1.364828818176532"/>
    <n v="0"/>
    <n v="56.25"/>
    <n v="56.25"/>
    <x v="4"/>
    <x v="10"/>
  </r>
  <r>
    <n v="16077"/>
    <d v="2023-01-29T00:00:00"/>
    <d v="1899-12-30T10:44:36"/>
    <n v="1"/>
    <n v="3"/>
    <x v="25"/>
    <n v="58"/>
    <x v="6"/>
    <x v="14"/>
    <s v="Dark chocolate Rg"/>
    <n v="1.699461113714577"/>
    <n v="0.1"/>
    <n v="52.5"/>
    <n v="47.25"/>
    <x v="5"/>
    <x v="6"/>
  </r>
  <r>
    <n v="72599"/>
    <d v="2023-04-21T00:00:00"/>
    <d v="1899-12-30T11:32:18"/>
    <n v="3"/>
    <n v="5"/>
    <x v="7"/>
    <n v="30"/>
    <x v="0"/>
    <x v="2"/>
    <s v="Columbian Medium Roast Lg"/>
    <n v="4.4448254960295479"/>
    <n v="0"/>
    <n v="45"/>
    <n v="135"/>
    <x v="3"/>
    <x v="8"/>
  </r>
  <r>
    <n v="58606"/>
    <d v="2023-04-05T00:00:00"/>
    <d v="1899-12-30T13:56:33"/>
    <n v="1"/>
    <n v="8"/>
    <x v="12"/>
    <n v="40"/>
    <x v="0"/>
    <x v="0"/>
    <s v="Cappuccino"/>
    <n v="1.68173783361659"/>
    <n v="0"/>
    <n v="56.25"/>
    <n v="56.25"/>
    <x v="3"/>
    <x v="7"/>
  </r>
  <r>
    <n v="79948"/>
    <d v="2023-04-30T00:00:00"/>
    <d v="1899-12-30T09:54:07"/>
    <n v="2"/>
    <n v="5"/>
    <x v="33"/>
    <n v="53"/>
    <x v="2"/>
    <x v="5"/>
    <s v="Traditional Blend Chai Lg"/>
    <n v="2.4448524519128201"/>
    <n v="0"/>
    <n v="45"/>
    <n v="90"/>
    <x v="3"/>
    <x v="4"/>
  </r>
  <r>
    <n v="149365"/>
    <d v="2023-06-30T00:00:00"/>
    <d v="1899-12-30T18:07:16"/>
    <n v="2"/>
    <n v="3"/>
    <x v="28"/>
    <n v="31"/>
    <x v="0"/>
    <x v="2"/>
    <s v="Ethiopia Sm"/>
    <n v="1.4359201952406251"/>
    <n v="0"/>
    <n v="33"/>
    <n v="66"/>
    <x v="0"/>
    <x v="14"/>
  </r>
  <r>
    <n v="100417"/>
    <d v="2023-05-19T00:00:00"/>
    <d v="1899-12-30T08:30:49"/>
    <n v="2"/>
    <n v="3"/>
    <x v="28"/>
    <n v="35"/>
    <x v="0"/>
    <x v="3"/>
    <s v="Jamaican Coffee River Rg"/>
    <n v="2.1983103534897781"/>
    <n v="0.1"/>
    <n v="46.5"/>
    <n v="83.7"/>
    <x v="1"/>
    <x v="5"/>
  </r>
  <r>
    <n v="22518"/>
    <d v="2023-02-10T00:00:00"/>
    <d v="1899-12-30T08:11:28"/>
    <n v="1"/>
    <n v="3"/>
    <x v="5"/>
    <n v="56"/>
    <x v="2"/>
    <x v="5"/>
    <s v="Spicy Eye Opener Chai Rg"/>
    <n v="0.89621967418800974"/>
    <n v="0"/>
    <n v="38.25"/>
    <n v="38.25"/>
    <x v="2"/>
    <x v="5"/>
  </r>
  <r>
    <n v="90317"/>
    <d v="2023-05-10T00:00:00"/>
    <d v="1899-12-30T08:33:44"/>
    <n v="2"/>
    <n v="3"/>
    <x v="0"/>
    <n v="48"/>
    <x v="2"/>
    <x v="8"/>
    <s v="English Breakfast Rg"/>
    <n v="2.0745066655519251"/>
    <n v="0.15"/>
    <n v="37.5"/>
    <n v="63.75"/>
    <x v="1"/>
    <x v="5"/>
  </r>
  <r>
    <n v="93891"/>
    <d v="2023-05-13T00:00:00"/>
    <d v="1899-12-30T10:46:27"/>
    <n v="2"/>
    <n v="3"/>
    <x v="6"/>
    <n v="40"/>
    <x v="0"/>
    <x v="0"/>
    <s v="Cappuccino"/>
    <n v="3.2310975111795561"/>
    <n v="0.1"/>
    <n v="56.25"/>
    <n v="101.25"/>
    <x v="1"/>
    <x v="6"/>
  </r>
  <r>
    <n v="57905"/>
    <d v="2023-04-04T00:00:00"/>
    <d v="1899-12-30T15:24:04"/>
    <n v="1"/>
    <n v="3"/>
    <x v="8"/>
    <n v="78"/>
    <x v="1"/>
    <x v="1"/>
    <s v="Scottish Cream Scone "/>
    <n v="1.916065113313858"/>
    <n v="0"/>
    <n v="67.5"/>
    <n v="67.5"/>
    <x v="3"/>
    <x v="3"/>
  </r>
  <r>
    <n v="134340"/>
    <d v="2023-06-18T00:00:00"/>
    <d v="1899-12-30T07:54:08"/>
    <n v="2"/>
    <n v="3"/>
    <x v="13"/>
    <n v="34"/>
    <x v="0"/>
    <x v="3"/>
    <s v="Jamaican Coffee River Sm"/>
    <n v="1.482103427538664"/>
    <n v="0"/>
    <n v="36.75"/>
    <n v="73.5"/>
    <x v="0"/>
    <x v="11"/>
  </r>
  <r>
    <n v="134557"/>
    <d v="2023-06-18T00:00:00"/>
    <d v="1899-12-30T09:13:00"/>
    <n v="2"/>
    <n v="5"/>
    <x v="24"/>
    <n v="43"/>
    <x v="2"/>
    <x v="7"/>
    <s v="Lemon Grass Lg"/>
    <n v="2.9518689703050209"/>
    <n v="0.1"/>
    <n v="45"/>
    <n v="81"/>
    <x v="0"/>
    <x v="4"/>
  </r>
  <r>
    <n v="148671"/>
    <d v="2023-06-30T00:00:00"/>
    <d v="1899-12-30T08:58:56"/>
    <n v="1"/>
    <n v="5"/>
    <x v="11"/>
    <n v="47"/>
    <x v="2"/>
    <x v="6"/>
    <s v="Serenity Green Tea Lg"/>
    <n v="0.97978110232653082"/>
    <n v="0"/>
    <n v="45"/>
    <n v="45"/>
    <x v="0"/>
    <x v="5"/>
  </r>
  <r>
    <n v="133117"/>
    <d v="2023-06-17T00:00:00"/>
    <d v="1899-12-30T07:04:02"/>
    <n v="1"/>
    <n v="3"/>
    <x v="23"/>
    <n v="84"/>
    <x v="5"/>
    <x v="13"/>
    <s v="Chocolate syrup"/>
    <n v="0.30741193462841709"/>
    <n v="0"/>
    <n v="12"/>
    <n v="12"/>
    <x v="0"/>
    <x v="11"/>
  </r>
  <r>
    <n v="111698"/>
    <d v="2023-05-29T00:00:00"/>
    <d v="1899-12-30T15:21:26"/>
    <n v="1"/>
    <n v="5"/>
    <x v="27"/>
    <n v="23"/>
    <x v="0"/>
    <x v="9"/>
    <s v="Our Old Time Diner Blend Rg"/>
    <n v="1.0306922904052049"/>
    <n v="0"/>
    <n v="37.5"/>
    <n v="37.5"/>
    <x v="1"/>
    <x v="3"/>
  </r>
  <r>
    <n v="100958"/>
    <d v="2023-05-19T00:00:00"/>
    <d v="1899-12-30T13:01:11"/>
    <n v="1"/>
    <n v="8"/>
    <x v="1"/>
    <n v="57"/>
    <x v="2"/>
    <x v="5"/>
    <s v="Spicy Eye Opener Chai Lg"/>
    <n v="1.1003402505426161"/>
    <n v="0"/>
    <n v="46.5"/>
    <n v="46.5"/>
    <x v="1"/>
    <x v="7"/>
  </r>
  <r>
    <n v="66550"/>
    <d v="2023-04-14T00:00:00"/>
    <d v="1899-12-30T14:57:06"/>
    <n v="1"/>
    <n v="5"/>
    <x v="1"/>
    <n v="69"/>
    <x v="1"/>
    <x v="17"/>
    <s v="Hazelnut Biscotti"/>
    <n v="1.3086651880739431"/>
    <n v="0.05"/>
    <n v="48.75"/>
    <n v="46.3125"/>
    <x v="3"/>
    <x v="0"/>
  </r>
  <r>
    <n v="69816"/>
    <d v="2023-04-18T00:00:00"/>
    <d v="1899-12-30T10:01:01"/>
    <n v="1"/>
    <n v="8"/>
    <x v="18"/>
    <n v="69"/>
    <x v="1"/>
    <x v="17"/>
    <s v="Hazelnut Biscotti"/>
    <n v="1.0572748952469211"/>
    <n v="0"/>
    <n v="48.75"/>
    <n v="48.75"/>
    <x v="3"/>
    <x v="6"/>
  </r>
  <r>
    <n v="76354"/>
    <d v="2023-04-26T00:00:00"/>
    <d v="1899-12-30T06:58:38"/>
    <n v="2"/>
    <n v="8"/>
    <x v="9"/>
    <n v="33"/>
    <x v="0"/>
    <x v="2"/>
    <s v="Ethiopia Lg"/>
    <n v="2.2390173903842379"/>
    <n v="0"/>
    <n v="52.5"/>
    <n v="105"/>
    <x v="3"/>
    <x v="9"/>
  </r>
  <r>
    <n v="132739"/>
    <d v="2023-06-16T00:00:00"/>
    <d v="1899-12-30T14:55:51"/>
    <n v="1"/>
    <n v="3"/>
    <x v="1"/>
    <n v="70"/>
    <x v="1"/>
    <x v="1"/>
    <s v="Cranberry Scone"/>
    <n v="1.350881397532254"/>
    <n v="0.1"/>
    <n v="48.75"/>
    <n v="43.875"/>
    <x v="0"/>
    <x v="0"/>
  </r>
  <r>
    <n v="98009"/>
    <d v="2023-05-17T00:00:00"/>
    <d v="1899-12-30T07:33:22"/>
    <n v="2"/>
    <n v="3"/>
    <x v="10"/>
    <n v="46"/>
    <x v="2"/>
    <x v="6"/>
    <s v="Serenity Green Tea Rg"/>
    <n v="2.2231722027649492"/>
    <n v="0.05"/>
    <n v="37.5"/>
    <n v="71.25"/>
    <x v="1"/>
    <x v="11"/>
  </r>
  <r>
    <n v="4447"/>
    <d v="2023-01-09T00:00:00"/>
    <d v="1899-12-30T07:33:08"/>
    <n v="1"/>
    <n v="5"/>
    <x v="25"/>
    <n v="75"/>
    <x v="1"/>
    <x v="15"/>
    <s v="Croissant"/>
    <n v="1.6711011121522139"/>
    <n v="0"/>
    <n v="65.7"/>
    <n v="65.7"/>
    <x v="5"/>
    <x v="11"/>
  </r>
  <r>
    <n v="116020"/>
    <d v="2023-06-02T00:00:00"/>
    <d v="1899-12-30T17:02:45"/>
    <n v="1"/>
    <n v="8"/>
    <x v="2"/>
    <n v="52"/>
    <x v="2"/>
    <x v="5"/>
    <s v="Traditional Blend Chai Rg"/>
    <n v="0.79381832719165457"/>
    <n v="0.05"/>
    <n v="37.5"/>
    <n v="35.625"/>
    <x v="0"/>
    <x v="1"/>
  </r>
  <r>
    <n v="84579"/>
    <d v="2023-05-04T00:00:00"/>
    <d v="1899-12-30T19:31:36"/>
    <n v="1"/>
    <n v="3"/>
    <x v="6"/>
    <n v="72"/>
    <x v="1"/>
    <x v="1"/>
    <s v="Ginger Scone"/>
    <n v="1.488069577146317"/>
    <n v="0"/>
    <n v="48.75"/>
    <n v="48.75"/>
    <x v="1"/>
    <x v="12"/>
  </r>
  <r>
    <n v="130117"/>
    <d v="2023-06-14T00:00:00"/>
    <d v="1899-12-30T13:00:31"/>
    <n v="1"/>
    <n v="5"/>
    <x v="0"/>
    <n v="73"/>
    <x v="1"/>
    <x v="15"/>
    <s v="Almond Croissant"/>
    <n v="1.4077750623273879"/>
    <n v="0.05"/>
    <n v="56.25"/>
    <n v="53.4375"/>
    <x v="0"/>
    <x v="7"/>
  </r>
  <r>
    <n v="81792"/>
    <d v="2023-05-02T00:00:00"/>
    <d v="1899-12-30T12:38:51"/>
    <n v="1"/>
    <n v="3"/>
    <x v="13"/>
    <n v="23"/>
    <x v="0"/>
    <x v="9"/>
    <s v="Our Old Time Diner Blend Rg"/>
    <n v="0.93421988995373995"/>
    <n v="0"/>
    <n v="37.5"/>
    <n v="37.5"/>
    <x v="1"/>
    <x v="10"/>
  </r>
  <r>
    <n v="140786"/>
    <d v="2023-06-23T00:00:00"/>
    <d v="1899-12-30T10:42:26"/>
    <n v="1"/>
    <n v="8"/>
    <x v="23"/>
    <n v="77"/>
    <x v="1"/>
    <x v="1"/>
    <s v="Oatmeal Scone"/>
    <n v="1.060132186550832"/>
    <n v="0"/>
    <n v="45"/>
    <n v="45"/>
    <x v="0"/>
    <x v="6"/>
  </r>
  <r>
    <n v="22989"/>
    <d v="2023-02-10T00:00:00"/>
    <d v="1899-12-30T18:09:12"/>
    <n v="2"/>
    <n v="8"/>
    <x v="16"/>
    <n v="29"/>
    <x v="0"/>
    <x v="2"/>
    <s v="Columbian Medium Roast Rg"/>
    <n v="2.3684323148727411"/>
    <n v="0.05"/>
    <n v="37.5"/>
    <n v="71.25"/>
    <x v="2"/>
    <x v="14"/>
  </r>
  <r>
    <n v="32117"/>
    <d v="2023-02-26T00:00:00"/>
    <d v="1899-12-30T09:06:41"/>
    <n v="2"/>
    <n v="3"/>
    <x v="24"/>
    <n v="37"/>
    <x v="0"/>
    <x v="0"/>
    <s v="Espresso shot"/>
    <n v="2.1410100423814939"/>
    <n v="0"/>
    <n v="45"/>
    <n v="90"/>
    <x v="2"/>
    <x v="4"/>
  </r>
  <r>
    <n v="90596"/>
    <d v="2023-05-10T00:00:00"/>
    <d v="1899-12-30T10:18:16"/>
    <n v="2"/>
    <n v="3"/>
    <x v="5"/>
    <n v="52"/>
    <x v="2"/>
    <x v="5"/>
    <s v="Traditional Blend Chai Rg"/>
    <n v="1.5909674793343589"/>
    <n v="0.15"/>
    <n v="37.5"/>
    <n v="63.75"/>
    <x v="1"/>
    <x v="6"/>
  </r>
  <r>
    <n v="19345"/>
    <d v="2023-02-04T00:00:00"/>
    <d v="1899-12-30T14:10:34"/>
    <n v="1"/>
    <n v="8"/>
    <x v="24"/>
    <n v="29"/>
    <x v="0"/>
    <x v="2"/>
    <s v="Columbian Medium Roast Rg"/>
    <n v="1.160158445564879"/>
    <n v="0"/>
    <n v="37.5"/>
    <n v="37.5"/>
    <x v="2"/>
    <x v="0"/>
  </r>
  <r>
    <n v="34880"/>
    <d v="2023-03-02T00:00:00"/>
    <d v="1899-12-30T16:49:11"/>
    <n v="1"/>
    <n v="5"/>
    <x v="24"/>
    <n v="72"/>
    <x v="1"/>
    <x v="1"/>
    <s v="Ginger Scone"/>
    <n v="1.470596838799479"/>
    <n v="0.1"/>
    <n v="48.75"/>
    <n v="43.875"/>
    <x v="4"/>
    <x v="2"/>
  </r>
  <r>
    <n v="141876"/>
    <d v="2023-06-24T00:00:00"/>
    <d v="1899-12-30T10:16:22"/>
    <n v="1"/>
    <n v="3"/>
    <x v="31"/>
    <n v="26"/>
    <x v="0"/>
    <x v="4"/>
    <s v="Brazilian Rg"/>
    <n v="0.9171629435750166"/>
    <n v="0.1"/>
    <n v="45"/>
    <n v="40.5"/>
    <x v="0"/>
    <x v="6"/>
  </r>
  <r>
    <n v="83870"/>
    <d v="2023-05-04T00:00:00"/>
    <d v="1899-12-30T12:14:30"/>
    <n v="2"/>
    <n v="8"/>
    <x v="8"/>
    <n v="37"/>
    <x v="0"/>
    <x v="0"/>
    <s v="Espresso shot"/>
    <n v="2.782827656748613"/>
    <n v="0"/>
    <n v="45"/>
    <n v="90"/>
    <x v="1"/>
    <x v="10"/>
  </r>
  <r>
    <n v="84724"/>
    <d v="2023-05-05T00:00:00"/>
    <d v="1899-12-30T09:17:53"/>
    <n v="2"/>
    <n v="8"/>
    <x v="15"/>
    <n v="52"/>
    <x v="2"/>
    <x v="5"/>
    <s v="Traditional Blend Chai Rg"/>
    <n v="1.6456149066304211"/>
    <n v="0.05"/>
    <n v="37.5"/>
    <n v="71.25"/>
    <x v="1"/>
    <x v="4"/>
  </r>
  <r>
    <n v="141043"/>
    <d v="2023-06-23T00:00:00"/>
    <d v="1899-12-30T14:04:14"/>
    <n v="1"/>
    <n v="5"/>
    <x v="30"/>
    <n v="71"/>
    <x v="1"/>
    <x v="15"/>
    <s v="Chocolate Croissant"/>
    <n v="1.5057916076639739"/>
    <n v="0"/>
    <n v="56.25"/>
    <n v="56.25"/>
    <x v="0"/>
    <x v="0"/>
  </r>
  <r>
    <n v="13640"/>
    <d v="2023-01-24T00:00:00"/>
    <d v="1899-12-30T16:45:22"/>
    <n v="2"/>
    <n v="3"/>
    <x v="25"/>
    <n v="29"/>
    <x v="0"/>
    <x v="2"/>
    <s v="Columbian Medium Roast Rg"/>
    <n v="2.2527689255968228"/>
    <n v="0.1"/>
    <n v="37.5"/>
    <n v="67.5"/>
    <x v="5"/>
    <x v="2"/>
  </r>
  <r>
    <n v="29663"/>
    <d v="2023-02-22T00:00:00"/>
    <d v="1899-12-30T06:43:23"/>
    <n v="1"/>
    <n v="8"/>
    <x v="31"/>
    <n v="48"/>
    <x v="2"/>
    <x v="8"/>
    <s v="English Breakfast Rg"/>
    <n v="0.81462504936374436"/>
    <n v="0"/>
    <n v="37.5"/>
    <n v="37.5"/>
    <x v="2"/>
    <x v="9"/>
  </r>
  <r>
    <n v="16383"/>
    <d v="2023-01-29T00:00:00"/>
    <d v="1899-12-30T19:20:04"/>
    <n v="1"/>
    <n v="8"/>
    <x v="1"/>
    <n v="77"/>
    <x v="1"/>
    <x v="1"/>
    <s v="Oatmeal Scone"/>
    <n v="1.2328168469984011"/>
    <n v="0.05"/>
    <n v="45"/>
    <n v="42.75"/>
    <x v="5"/>
    <x v="12"/>
  </r>
  <r>
    <n v="42767"/>
    <d v="2023-03-14T00:00:00"/>
    <d v="1899-12-30T08:38:25"/>
    <n v="1"/>
    <n v="5"/>
    <x v="27"/>
    <n v="52"/>
    <x v="2"/>
    <x v="5"/>
    <s v="Traditional Blend Chai Rg"/>
    <n v="0.99259132303515485"/>
    <n v="0"/>
    <n v="37.5"/>
    <n v="37.5"/>
    <x v="4"/>
    <x v="5"/>
  </r>
  <r>
    <n v="143294"/>
    <d v="2023-06-25T00:00:00"/>
    <d v="1899-12-30T12:12:42"/>
    <n v="2"/>
    <n v="3"/>
    <x v="21"/>
    <n v="39"/>
    <x v="0"/>
    <x v="0"/>
    <s v="Latte Rg"/>
    <n v="3.6393032720203982"/>
    <n v="0"/>
    <n v="63.75"/>
    <n v="127.5"/>
    <x v="0"/>
    <x v="10"/>
  </r>
  <r>
    <n v="43076"/>
    <d v="2023-03-14T00:00:00"/>
    <d v="1899-12-30T10:45:03"/>
    <n v="1"/>
    <n v="3"/>
    <x v="26"/>
    <n v="33"/>
    <x v="0"/>
    <x v="2"/>
    <s v="Ethiopia Lg"/>
    <n v="1.3349344039955511"/>
    <n v="0"/>
    <n v="52.5"/>
    <n v="52.5"/>
    <x v="4"/>
    <x v="6"/>
  </r>
  <r>
    <n v="81142"/>
    <d v="2023-05-01T00:00:00"/>
    <d v="1899-12-30T16:16:59"/>
    <n v="1"/>
    <n v="3"/>
    <x v="15"/>
    <n v="76"/>
    <x v="1"/>
    <x v="17"/>
    <s v="Chocolate Chip Biscotti"/>
    <n v="1.6355332891904839"/>
    <n v="0"/>
    <n v="52.5"/>
    <n v="52.5"/>
    <x v="1"/>
    <x v="2"/>
  </r>
  <r>
    <n v="95885"/>
    <d v="2023-05-15T00:00:00"/>
    <d v="1899-12-30T09:09:42"/>
    <n v="1"/>
    <n v="8"/>
    <x v="3"/>
    <n v="46"/>
    <x v="2"/>
    <x v="6"/>
    <s v="Serenity Green Tea Rg"/>
    <n v="1.0544592316741199"/>
    <n v="0.05"/>
    <n v="37.5"/>
    <n v="35.625"/>
    <x v="1"/>
    <x v="4"/>
  </r>
  <r>
    <n v="49801"/>
    <d v="2023-03-24T00:00:00"/>
    <d v="1899-12-30T07:39:27"/>
    <n v="1"/>
    <n v="5"/>
    <x v="11"/>
    <n v="78"/>
    <x v="1"/>
    <x v="1"/>
    <s v="Scottish Cream Scone "/>
    <n v="1.3775289098982419"/>
    <n v="0.05"/>
    <n v="67.5"/>
    <n v="64.125"/>
    <x v="4"/>
    <x v="11"/>
  </r>
  <r>
    <n v="69643"/>
    <d v="2023-04-18T00:00:00"/>
    <d v="1899-12-30T08:25:25"/>
    <n v="1"/>
    <n v="3"/>
    <x v="22"/>
    <n v="53"/>
    <x v="2"/>
    <x v="5"/>
    <s v="Traditional Blend Chai Lg"/>
    <n v="1.345119940379323"/>
    <n v="0.05"/>
    <n v="45"/>
    <n v="42.75"/>
    <x v="3"/>
    <x v="5"/>
  </r>
  <r>
    <n v="25484"/>
    <d v="2023-02-15T00:00:00"/>
    <d v="1899-12-30T07:51:39"/>
    <n v="2"/>
    <n v="3"/>
    <x v="29"/>
    <n v="34"/>
    <x v="0"/>
    <x v="3"/>
    <s v="Jamaican Coffee River Sm"/>
    <n v="1.806398068749534"/>
    <n v="0"/>
    <n v="36.75"/>
    <n v="73.5"/>
    <x v="2"/>
    <x v="11"/>
  </r>
  <r>
    <n v="57345"/>
    <d v="2023-04-03T00:00:00"/>
    <d v="1899-12-30T18:09:18"/>
    <n v="1"/>
    <n v="8"/>
    <x v="27"/>
    <n v="39"/>
    <x v="0"/>
    <x v="0"/>
    <s v="Latte Rg"/>
    <n v="1.84858844540901"/>
    <n v="0"/>
    <n v="63.75"/>
    <n v="63.75"/>
    <x v="3"/>
    <x v="14"/>
  </r>
  <r>
    <n v="23367"/>
    <d v="2023-02-11T00:00:00"/>
    <d v="1899-12-30T11:10:32"/>
    <n v="1"/>
    <n v="8"/>
    <x v="6"/>
    <n v="41"/>
    <x v="0"/>
    <x v="0"/>
    <s v="Cappuccino Lg"/>
    <n v="1.4675478431663891"/>
    <n v="0"/>
    <n v="63.75"/>
    <n v="63.75"/>
    <x v="2"/>
    <x v="8"/>
  </r>
  <r>
    <n v="123956"/>
    <d v="2023-06-09T00:00:00"/>
    <d v="1899-12-30T11:29:17"/>
    <n v="2"/>
    <n v="8"/>
    <x v="12"/>
    <n v="65"/>
    <x v="5"/>
    <x v="12"/>
    <s v="Sugar Free Vanilla syrup"/>
    <n v="0.75812042857012818"/>
    <n v="0.1"/>
    <n v="12"/>
    <n v="21.6"/>
    <x v="0"/>
    <x v="8"/>
  </r>
  <r>
    <n v="13786"/>
    <d v="2023-01-25T00:00:00"/>
    <d v="1899-12-30T07:34:56"/>
    <n v="1"/>
    <n v="3"/>
    <x v="18"/>
    <n v="58"/>
    <x v="6"/>
    <x v="14"/>
    <s v="Dark chocolate Rg"/>
    <n v="1.071125268445019"/>
    <n v="0.15"/>
    <n v="52.5"/>
    <n v="44.625"/>
    <x v="5"/>
    <x v="11"/>
  </r>
  <r>
    <n v="122534"/>
    <d v="2023-06-08T00:00:00"/>
    <d v="1899-12-30T11:17:35"/>
    <n v="1"/>
    <n v="8"/>
    <x v="35"/>
    <n v="74"/>
    <x v="1"/>
    <x v="17"/>
    <s v="Ginger Biscotti"/>
    <n v="1.432347321031453"/>
    <n v="0"/>
    <n v="52.5"/>
    <n v="52.5"/>
    <x v="0"/>
    <x v="8"/>
  </r>
  <r>
    <n v="126422"/>
    <d v="2023-06-11T00:00:00"/>
    <d v="1899-12-30T12:37:28"/>
    <n v="2"/>
    <n v="3"/>
    <x v="28"/>
    <n v="42"/>
    <x v="2"/>
    <x v="7"/>
    <s v="Lemon Grass Rg"/>
    <n v="2.263949536653536"/>
    <n v="0"/>
    <n v="37.5"/>
    <n v="75"/>
    <x v="0"/>
    <x v="10"/>
  </r>
  <r>
    <n v="98129"/>
    <d v="2023-05-17T00:00:00"/>
    <d v="1899-12-30T08:17:17"/>
    <n v="2"/>
    <n v="5"/>
    <x v="3"/>
    <n v="42"/>
    <x v="2"/>
    <x v="7"/>
    <s v="Lemon Grass Rg"/>
    <n v="2.426503252669987"/>
    <n v="0"/>
    <n v="37.5"/>
    <n v="75"/>
    <x v="1"/>
    <x v="5"/>
  </r>
  <r>
    <n v="78906"/>
    <d v="2023-04-28T00:00:00"/>
    <d v="1899-12-30T18:52:49"/>
    <n v="1"/>
    <n v="8"/>
    <x v="7"/>
    <n v="29"/>
    <x v="0"/>
    <x v="2"/>
    <s v="Columbian Medium Roast Rg"/>
    <n v="1.1651210474562299"/>
    <n v="0.05"/>
    <n v="37.5"/>
    <n v="35.625"/>
    <x v="3"/>
    <x v="14"/>
  </r>
  <r>
    <n v="138446"/>
    <d v="2023-06-21T00:00:00"/>
    <d v="1899-12-30T10:01:20"/>
    <n v="1"/>
    <n v="8"/>
    <x v="13"/>
    <n v="65"/>
    <x v="5"/>
    <x v="12"/>
    <s v="Sugar Free Vanilla syrup"/>
    <n v="0.31683616823103722"/>
    <n v="0.05"/>
    <n v="12"/>
    <n v="11.399999999999999"/>
    <x v="0"/>
    <x v="6"/>
  </r>
  <r>
    <n v="99781"/>
    <d v="2023-05-18T00:00:00"/>
    <d v="1899-12-30T14:16:37"/>
    <n v="2"/>
    <n v="3"/>
    <x v="31"/>
    <n v="26"/>
    <x v="0"/>
    <x v="4"/>
    <s v="Brazilian Rg"/>
    <n v="2.5955961882824559"/>
    <n v="0.05"/>
    <n v="45"/>
    <n v="85.5"/>
    <x v="1"/>
    <x v="0"/>
  </r>
  <r>
    <n v="27085"/>
    <d v="2023-02-17T00:00:00"/>
    <d v="1899-12-30T16:02:07"/>
    <n v="2"/>
    <n v="3"/>
    <x v="32"/>
    <n v="39"/>
    <x v="0"/>
    <x v="0"/>
    <s v="Latte Rg"/>
    <n v="2.840898277999564"/>
    <n v="0"/>
    <n v="63.75"/>
    <n v="127.5"/>
    <x v="2"/>
    <x v="2"/>
  </r>
  <r>
    <n v="114232"/>
    <d v="2023-06-01T00:00:00"/>
    <d v="1899-12-30T10:49:51"/>
    <n v="2"/>
    <n v="5"/>
    <x v="24"/>
    <n v="61"/>
    <x v="6"/>
    <x v="14"/>
    <s v="Sustainably Grown Organic Lg"/>
    <n v="3.9313137050425691"/>
    <n v="0.05"/>
    <n v="71.25"/>
    <n v="135.375"/>
    <x v="0"/>
    <x v="6"/>
  </r>
  <r>
    <n v="149109"/>
    <d v="2023-06-30T00:00:00"/>
    <d v="1899-12-30T12:41:01"/>
    <n v="1"/>
    <n v="8"/>
    <x v="15"/>
    <n v="47"/>
    <x v="2"/>
    <x v="6"/>
    <s v="Serenity Green Tea Lg"/>
    <n v="1.3507714364474219"/>
    <n v="0.05"/>
    <n v="45"/>
    <n v="42.75"/>
    <x v="0"/>
    <x v="10"/>
  </r>
  <r>
    <n v="148350"/>
    <d v="2023-06-29T00:00:00"/>
    <d v="1899-12-30T19:53:03"/>
    <n v="1"/>
    <n v="8"/>
    <x v="28"/>
    <n v="77"/>
    <x v="1"/>
    <x v="1"/>
    <s v="Oatmeal Scone"/>
    <n v="1.1297130080375819"/>
    <n v="0"/>
    <n v="45"/>
    <n v="45"/>
    <x v="0"/>
    <x v="12"/>
  </r>
  <r>
    <n v="109172"/>
    <d v="2023-05-27T00:00:00"/>
    <d v="1899-12-30T09:03:58"/>
    <n v="3"/>
    <n v="5"/>
    <x v="4"/>
    <n v="31"/>
    <x v="0"/>
    <x v="2"/>
    <s v="Ethiopia Sm"/>
    <n v="2.3670540737112118"/>
    <n v="0"/>
    <n v="33"/>
    <n v="99"/>
    <x v="1"/>
    <x v="4"/>
  </r>
  <r>
    <n v="67585"/>
    <d v="2023-04-15T00:00:00"/>
    <d v="1899-12-30T18:23:33"/>
    <n v="1"/>
    <n v="3"/>
    <x v="6"/>
    <n v="61"/>
    <x v="6"/>
    <x v="14"/>
    <s v="Sustainably Grown Organic Lg"/>
    <n v="2.216310187494098"/>
    <n v="0"/>
    <n v="71.25"/>
    <n v="71.25"/>
    <x v="3"/>
    <x v="14"/>
  </r>
  <r>
    <n v="114253"/>
    <d v="2023-06-01T00:00:00"/>
    <d v="1899-12-30T11:08:59"/>
    <n v="2"/>
    <n v="8"/>
    <x v="7"/>
    <n v="51"/>
    <x v="2"/>
    <x v="8"/>
    <s v="Earl Grey Lg"/>
    <n v="2.798856940454018"/>
    <n v="0"/>
    <n v="45"/>
    <n v="90"/>
    <x v="0"/>
    <x v="8"/>
  </r>
  <r>
    <n v="88531"/>
    <d v="2023-05-08T00:00:00"/>
    <d v="1899-12-30T14:03:19"/>
    <n v="2"/>
    <n v="3"/>
    <x v="23"/>
    <n v="33"/>
    <x v="0"/>
    <x v="2"/>
    <s v="Ethiopia Lg"/>
    <n v="3.4486600022930398"/>
    <n v="0.1"/>
    <n v="52.5"/>
    <n v="94.5"/>
    <x v="1"/>
    <x v="0"/>
  </r>
  <r>
    <n v="44888"/>
    <d v="2023-03-17T00:00:00"/>
    <d v="1899-12-30T07:22:34"/>
    <n v="2"/>
    <n v="8"/>
    <x v="5"/>
    <n v="32"/>
    <x v="0"/>
    <x v="2"/>
    <s v="Ethiopia Rg"/>
    <n v="2.1163175819212321"/>
    <n v="0"/>
    <n v="45"/>
    <n v="90"/>
    <x v="4"/>
    <x v="11"/>
  </r>
  <r>
    <n v="17630"/>
    <d v="2023-02-01T00:00:00"/>
    <d v="1899-12-30T14:46:03"/>
    <n v="2"/>
    <n v="3"/>
    <x v="30"/>
    <n v="44"/>
    <x v="2"/>
    <x v="7"/>
    <s v="Peppermint Rg"/>
    <n v="1.836195472378195"/>
    <n v="0.1"/>
    <n v="37.5"/>
    <n v="67.5"/>
    <x v="2"/>
    <x v="0"/>
  </r>
  <r>
    <n v="143696"/>
    <d v="2023-06-25T00:00:00"/>
    <d v="1899-12-30T17:48:20"/>
    <n v="1"/>
    <n v="8"/>
    <x v="13"/>
    <n v="24"/>
    <x v="0"/>
    <x v="9"/>
    <s v="Our Old Time Diner Blend Lg"/>
    <n v="1.215221474550112"/>
    <n v="0"/>
    <n v="45"/>
    <n v="45"/>
    <x v="0"/>
    <x v="1"/>
  </r>
  <r>
    <n v="15862"/>
    <d v="2023-01-28T00:00:00"/>
    <d v="1899-12-30T17:04:07"/>
    <n v="1"/>
    <n v="8"/>
    <x v="34"/>
    <n v="78"/>
    <x v="1"/>
    <x v="1"/>
    <s v="Scottish Cream Scone "/>
    <n v="1.4902465959277229"/>
    <n v="0"/>
    <n v="67.5"/>
    <n v="67.5"/>
    <x v="5"/>
    <x v="1"/>
  </r>
  <r>
    <n v="101238"/>
    <d v="2023-05-19T00:00:00"/>
    <d v="1899-12-30T18:47:05"/>
    <n v="1"/>
    <n v="3"/>
    <x v="35"/>
    <n v="54"/>
    <x v="2"/>
    <x v="5"/>
    <s v="Morning Sunrise Chai Rg"/>
    <n v="0.84716492352497341"/>
    <n v="0"/>
    <n v="37.5"/>
    <n v="37.5"/>
    <x v="1"/>
    <x v="14"/>
  </r>
  <r>
    <n v="95483"/>
    <d v="2023-05-14T00:00:00"/>
    <d v="1899-12-30T20:48:46"/>
    <n v="1"/>
    <n v="8"/>
    <x v="23"/>
    <n v="78"/>
    <x v="1"/>
    <x v="1"/>
    <s v="Scottish Cream Scone "/>
    <n v="1.723181072042923"/>
    <n v="0"/>
    <n v="67.5"/>
    <n v="67.5"/>
    <x v="1"/>
    <x v="13"/>
  </r>
  <r>
    <n v="51508"/>
    <d v="2023-03-26T00:00:00"/>
    <d v="1899-12-30T12:14:21"/>
    <n v="2"/>
    <n v="8"/>
    <x v="26"/>
    <n v="45"/>
    <x v="2"/>
    <x v="7"/>
    <s v="Peppermint Lg"/>
    <n v="1.9580744633840901"/>
    <n v="0"/>
    <n v="45"/>
    <n v="90"/>
    <x v="4"/>
    <x v="10"/>
  </r>
  <r>
    <n v="23692"/>
    <d v="2023-02-12T00:00:00"/>
    <d v="1899-12-30T07:49:08"/>
    <n v="2"/>
    <n v="8"/>
    <x v="8"/>
    <n v="54"/>
    <x v="2"/>
    <x v="5"/>
    <s v="Morning Sunrise Chai Rg"/>
    <n v="2.2941587899632321"/>
    <n v="0"/>
    <n v="37.5"/>
    <n v="75"/>
    <x v="2"/>
    <x v="11"/>
  </r>
  <r>
    <n v="23550"/>
    <d v="2023-02-11T00:00:00"/>
    <d v="1899-12-30T18:20:34"/>
    <n v="1"/>
    <n v="8"/>
    <x v="30"/>
    <n v="37"/>
    <x v="0"/>
    <x v="0"/>
    <s v="Espresso shot"/>
    <n v="1.4328482283613631"/>
    <n v="0"/>
    <n v="45"/>
    <n v="45"/>
    <x v="2"/>
    <x v="14"/>
  </r>
  <r>
    <n v="135238"/>
    <d v="2023-06-18T00:00:00"/>
    <d v="1899-12-30T16:26:22"/>
    <n v="1"/>
    <n v="3"/>
    <x v="27"/>
    <n v="61"/>
    <x v="6"/>
    <x v="14"/>
    <s v="Sustainably Grown Organic Lg"/>
    <n v="2.1187378690588599"/>
    <n v="0"/>
    <n v="71.25"/>
    <n v="71.25"/>
    <x v="0"/>
    <x v="2"/>
  </r>
  <r>
    <n v="46435"/>
    <d v="2023-03-19T00:00:00"/>
    <d v="1899-12-30T08:35:06"/>
    <n v="1"/>
    <n v="3"/>
    <x v="8"/>
    <n v="52"/>
    <x v="2"/>
    <x v="5"/>
    <s v="Traditional Blend Chai Rg"/>
    <n v="1.221456571955343"/>
    <n v="0"/>
    <n v="37.5"/>
    <n v="37.5"/>
    <x v="4"/>
    <x v="5"/>
  </r>
  <r>
    <n v="87501"/>
    <d v="2023-05-07T00:00:00"/>
    <d v="1899-12-30T15:50:27"/>
    <n v="2"/>
    <n v="3"/>
    <x v="24"/>
    <n v="34"/>
    <x v="0"/>
    <x v="3"/>
    <s v="Jamaican Coffee River Sm"/>
    <n v="1.929453862558989"/>
    <n v="0"/>
    <n v="36.75"/>
    <n v="73.5"/>
    <x v="1"/>
    <x v="3"/>
  </r>
  <r>
    <n v="128228"/>
    <d v="2023-06-13T00:00:00"/>
    <d v="1899-12-30T08:33:00"/>
    <n v="2"/>
    <n v="5"/>
    <x v="13"/>
    <n v="48"/>
    <x v="2"/>
    <x v="8"/>
    <s v="English Breakfast Rg"/>
    <n v="1.563394307705039"/>
    <n v="0"/>
    <n v="37.5"/>
    <n v="75"/>
    <x v="0"/>
    <x v="5"/>
  </r>
  <r>
    <n v="132720"/>
    <d v="2023-06-16T00:00:00"/>
    <d v="1899-12-30T14:30:29"/>
    <n v="1"/>
    <n v="3"/>
    <x v="13"/>
    <n v="73"/>
    <x v="1"/>
    <x v="15"/>
    <s v="Almond Croissant"/>
    <n v="1.845492344498618"/>
    <n v="0.1"/>
    <n v="56.25"/>
    <n v="50.625"/>
    <x v="0"/>
    <x v="0"/>
  </r>
  <r>
    <n v="133993"/>
    <d v="2023-06-17T00:00:00"/>
    <d v="1899-12-30T16:45:25"/>
    <n v="1"/>
    <n v="5"/>
    <x v="2"/>
    <n v="76"/>
    <x v="1"/>
    <x v="17"/>
    <s v="Chocolate Chip Biscotti"/>
    <n v="1.664523060192981"/>
    <n v="0"/>
    <n v="52.5"/>
    <n v="52.5"/>
    <x v="0"/>
    <x v="2"/>
  </r>
  <r>
    <n v="58061"/>
    <d v="2023-04-04T00:00:00"/>
    <d v="1899-12-30T17:28:10"/>
    <n v="2"/>
    <n v="3"/>
    <x v="10"/>
    <n v="27"/>
    <x v="0"/>
    <x v="4"/>
    <s v="Brazilian Lg"/>
    <n v="2.86692136040319"/>
    <n v="0.05"/>
    <n v="52.5"/>
    <n v="99.75"/>
    <x v="3"/>
    <x v="1"/>
  </r>
  <r>
    <n v="29531"/>
    <d v="2023-02-21T00:00:00"/>
    <d v="1899-12-30T15:21:57"/>
    <n v="1"/>
    <n v="3"/>
    <x v="17"/>
    <n v="23"/>
    <x v="0"/>
    <x v="9"/>
    <s v="Our Old Time Diner Blend Rg"/>
    <n v="0.78306249123604754"/>
    <n v="0"/>
    <n v="37.5"/>
    <n v="37.5"/>
    <x v="2"/>
    <x v="3"/>
  </r>
  <r>
    <n v="71586"/>
    <d v="2023-04-20T00:00:00"/>
    <d v="1899-12-30T09:49:39"/>
    <n v="1"/>
    <n v="8"/>
    <x v="3"/>
    <n v="31"/>
    <x v="0"/>
    <x v="2"/>
    <s v="Ethiopia Sm"/>
    <n v="0.96089131381022996"/>
    <n v="0.05"/>
    <n v="33"/>
    <n v="31.349999999999998"/>
    <x v="3"/>
    <x v="4"/>
  </r>
  <r>
    <n v="30291"/>
    <d v="2023-02-23T00:00:00"/>
    <d v="1899-12-30T07:18:24"/>
    <n v="2"/>
    <n v="3"/>
    <x v="20"/>
    <n v="50"/>
    <x v="2"/>
    <x v="8"/>
    <s v="Earl Grey Rg"/>
    <n v="1.992765191311608"/>
    <n v="0"/>
    <n v="37.5"/>
    <n v="75"/>
    <x v="2"/>
    <x v="11"/>
  </r>
  <r>
    <n v="89425"/>
    <d v="2023-05-09T00:00:00"/>
    <d v="1899-12-30T10:18:50"/>
    <n v="2"/>
    <n v="8"/>
    <x v="33"/>
    <n v="39"/>
    <x v="0"/>
    <x v="0"/>
    <s v="Latte Rg"/>
    <n v="4.1793261396143331"/>
    <n v="0.1"/>
    <n v="63.75"/>
    <n v="114.75"/>
    <x v="1"/>
    <x v="6"/>
  </r>
  <r>
    <n v="92890"/>
    <d v="2023-05-12T00:00:00"/>
    <d v="1899-12-30T12:11:15"/>
    <n v="1"/>
    <n v="5"/>
    <x v="2"/>
    <n v="79"/>
    <x v="1"/>
    <x v="1"/>
    <s v="Jumbo Savory Scone"/>
    <n v="1.763742599278433"/>
    <n v="0"/>
    <n v="56.25"/>
    <n v="56.25"/>
    <x v="1"/>
    <x v="10"/>
  </r>
  <r>
    <n v="24897"/>
    <d v="2023-02-14T00:00:00"/>
    <d v="1899-12-30T08:43:33"/>
    <n v="2"/>
    <n v="5"/>
    <x v="1"/>
    <n v="33"/>
    <x v="0"/>
    <x v="2"/>
    <s v="Ethiopia Lg"/>
    <n v="2.1187178278576142"/>
    <n v="0.1"/>
    <n v="52.5"/>
    <n v="94.5"/>
    <x v="2"/>
    <x v="5"/>
  </r>
  <r>
    <n v="23135"/>
    <d v="2023-02-11T00:00:00"/>
    <d v="1899-12-30T08:05:16"/>
    <n v="2"/>
    <n v="3"/>
    <x v="18"/>
    <n v="23"/>
    <x v="0"/>
    <x v="9"/>
    <s v="Our Old Time Diner Blend Rg"/>
    <n v="1.534881303563955"/>
    <n v="0"/>
    <n v="37.5"/>
    <n v="75"/>
    <x v="2"/>
    <x v="5"/>
  </r>
  <r>
    <n v="99616"/>
    <d v="2023-05-18T00:00:00"/>
    <d v="1899-12-30T11:25:39"/>
    <n v="1"/>
    <n v="8"/>
    <x v="24"/>
    <n v="17"/>
    <x v="4"/>
    <x v="26"/>
    <s v="Morning Sunrise Chai"/>
    <n v="4.7406140362246214"/>
    <n v="0"/>
    <n v="142.5"/>
    <n v="142.5"/>
    <x v="1"/>
    <x v="8"/>
  </r>
  <r>
    <n v="115721"/>
    <d v="2023-06-02T00:00:00"/>
    <d v="1899-12-30T14:12:07"/>
    <n v="2"/>
    <n v="5"/>
    <x v="2"/>
    <n v="51"/>
    <x v="2"/>
    <x v="8"/>
    <s v="Earl Grey Lg"/>
    <n v="1.8578258574921129"/>
    <n v="0.05"/>
    <n v="45"/>
    <n v="85.5"/>
    <x v="0"/>
    <x v="0"/>
  </r>
  <r>
    <n v="41029"/>
    <d v="2023-03-11T00:00:00"/>
    <d v="1899-12-30T13:30:51"/>
    <n v="2"/>
    <n v="8"/>
    <x v="16"/>
    <n v="43"/>
    <x v="2"/>
    <x v="7"/>
    <s v="Lemon Grass Lg"/>
    <n v="2.2330560746214001"/>
    <n v="0"/>
    <n v="45"/>
    <n v="90"/>
    <x v="4"/>
    <x v="7"/>
  </r>
  <r>
    <n v="9486"/>
    <d v="2023-01-17T00:00:00"/>
    <d v="1899-12-30T10:48:50"/>
    <n v="2"/>
    <n v="3"/>
    <x v="30"/>
    <n v="24"/>
    <x v="0"/>
    <x v="9"/>
    <s v="Our Old Time Diner Blend Lg"/>
    <n v="1.958498046575974"/>
    <n v="0"/>
    <n v="45"/>
    <n v="90"/>
    <x v="5"/>
    <x v="6"/>
  </r>
  <r>
    <n v="92414"/>
    <d v="2023-05-12T00:00:00"/>
    <d v="1899-12-30T08:00:24"/>
    <n v="1"/>
    <n v="8"/>
    <x v="11"/>
    <n v="71"/>
    <x v="1"/>
    <x v="15"/>
    <s v="Chocolate Croissant"/>
    <n v="1.5339451082746061"/>
    <n v="0"/>
    <n v="56.25"/>
    <n v="56.25"/>
    <x v="1"/>
    <x v="5"/>
  </r>
  <r>
    <n v="125974"/>
    <d v="2023-06-11T00:00:00"/>
    <d v="1899-12-30T08:47:08"/>
    <n v="2"/>
    <n v="3"/>
    <x v="15"/>
    <n v="50"/>
    <x v="2"/>
    <x v="8"/>
    <s v="Earl Grey Rg"/>
    <n v="1.98440397142075"/>
    <n v="0.05"/>
    <n v="37.5"/>
    <n v="71.25"/>
    <x v="0"/>
    <x v="5"/>
  </r>
  <r>
    <n v="128443"/>
    <d v="2023-06-13T00:00:00"/>
    <d v="1899-12-30T09:33:04"/>
    <n v="2"/>
    <n v="8"/>
    <x v="21"/>
    <n v="55"/>
    <x v="2"/>
    <x v="5"/>
    <s v="Morning Sunrise Chai Lg"/>
    <n v="3.217845471588928"/>
    <n v="0.15"/>
    <n v="60"/>
    <n v="102"/>
    <x v="0"/>
    <x v="4"/>
  </r>
  <r>
    <n v="75599"/>
    <d v="2023-04-25T00:00:00"/>
    <d v="1899-12-30T08:08:18"/>
    <n v="2"/>
    <n v="5"/>
    <x v="10"/>
    <n v="46"/>
    <x v="2"/>
    <x v="6"/>
    <s v="Serenity Green Tea Rg"/>
    <n v="1.8331357424538961"/>
    <n v="0"/>
    <n v="37.5"/>
    <n v="75"/>
    <x v="3"/>
    <x v="5"/>
  </r>
  <r>
    <n v="53631"/>
    <d v="2023-03-29T00:00:00"/>
    <d v="1899-12-30T16:54:59"/>
    <n v="2"/>
    <n v="5"/>
    <x v="6"/>
    <n v="26"/>
    <x v="0"/>
    <x v="4"/>
    <s v="Brazilian Rg"/>
    <n v="2.832418494292424"/>
    <n v="0.1"/>
    <n v="45"/>
    <n v="81"/>
    <x v="4"/>
    <x v="2"/>
  </r>
  <r>
    <n v="52384"/>
    <d v="2023-03-27T00:00:00"/>
    <d v="1899-12-30T15:42:21"/>
    <n v="3"/>
    <n v="5"/>
    <x v="14"/>
    <n v="47"/>
    <x v="2"/>
    <x v="6"/>
    <s v="Serenity Green Tea Lg"/>
    <n v="4.4460475382291804"/>
    <n v="0"/>
    <n v="45"/>
    <n v="135"/>
    <x v="4"/>
    <x v="3"/>
  </r>
  <r>
    <n v="117713"/>
    <d v="2023-06-04T00:00:00"/>
    <d v="1899-12-30T11:17:35"/>
    <n v="2"/>
    <n v="8"/>
    <x v="22"/>
    <n v="56"/>
    <x v="2"/>
    <x v="5"/>
    <s v="Spicy Eye Opener Chai Rg"/>
    <n v="2.2359114595769851"/>
    <n v="0"/>
    <n v="38.25"/>
    <n v="76.5"/>
    <x v="0"/>
    <x v="8"/>
  </r>
  <r>
    <n v="37375"/>
    <d v="2023-03-06T00:00:00"/>
    <d v="1899-12-30T14:18:53"/>
    <n v="2"/>
    <n v="3"/>
    <x v="24"/>
    <n v="57"/>
    <x v="2"/>
    <x v="5"/>
    <s v="Spicy Eye Opener Chai Lg"/>
    <n v="2.226195854206559"/>
    <n v="0.1"/>
    <n v="46.5"/>
    <n v="83.7"/>
    <x v="4"/>
    <x v="0"/>
  </r>
  <r>
    <n v="8767"/>
    <d v="2023-01-16T00:00:00"/>
    <d v="1899-12-30T09:26:28"/>
    <n v="2"/>
    <n v="8"/>
    <x v="20"/>
    <n v="24"/>
    <x v="0"/>
    <x v="9"/>
    <s v="Our Old Time Diner Blend Lg"/>
    <n v="2.757775857452462"/>
    <n v="0.1"/>
    <n v="45"/>
    <n v="81"/>
    <x v="5"/>
    <x v="4"/>
  </r>
  <r>
    <n v="15701"/>
    <d v="2023-01-28T00:00:00"/>
    <d v="1899-12-30T13:41:54"/>
    <n v="1"/>
    <n v="5"/>
    <x v="21"/>
    <n v="75"/>
    <x v="1"/>
    <x v="15"/>
    <s v="Croissant"/>
    <n v="1.2785972966725581"/>
    <n v="0.05"/>
    <n v="52.5"/>
    <n v="49.875"/>
    <x v="5"/>
    <x v="7"/>
  </r>
  <r>
    <n v="28551"/>
    <d v="2023-02-20T00:00:00"/>
    <d v="1899-12-30T08:16:50"/>
    <n v="2"/>
    <n v="8"/>
    <x v="7"/>
    <n v="29"/>
    <x v="0"/>
    <x v="2"/>
    <s v="Columbian Medium Roast Rg"/>
    <n v="1.5300879538927299"/>
    <n v="0"/>
    <n v="37.5"/>
    <n v="75"/>
    <x v="2"/>
    <x v="5"/>
  </r>
  <r>
    <n v="31072"/>
    <d v="2023-02-24T00:00:00"/>
    <d v="1899-12-30T11:07:16"/>
    <n v="2"/>
    <n v="3"/>
    <x v="3"/>
    <n v="48"/>
    <x v="2"/>
    <x v="8"/>
    <s v="English Breakfast Rg"/>
    <n v="2.4060992842105819"/>
    <n v="0"/>
    <n v="37.5"/>
    <n v="75"/>
    <x v="2"/>
    <x v="8"/>
  </r>
  <r>
    <n v="57750"/>
    <d v="2023-04-04T00:00:00"/>
    <d v="1899-12-30T13:03:33"/>
    <n v="2"/>
    <n v="5"/>
    <x v="0"/>
    <n v="52"/>
    <x v="2"/>
    <x v="5"/>
    <s v="Traditional Blend Chai Rg"/>
    <n v="1.8273978817748739"/>
    <n v="0"/>
    <n v="37.5"/>
    <n v="75"/>
    <x v="3"/>
    <x v="7"/>
  </r>
  <r>
    <n v="130512"/>
    <d v="2023-06-15T00:00:00"/>
    <d v="1899-12-30T07:00:35"/>
    <n v="1"/>
    <n v="8"/>
    <x v="1"/>
    <n v="29"/>
    <x v="0"/>
    <x v="2"/>
    <s v="Columbian Medium Roast Rg"/>
    <n v="1.028124890347714"/>
    <n v="0"/>
    <n v="37.5"/>
    <n v="37.5"/>
    <x v="0"/>
    <x v="11"/>
  </r>
  <r>
    <n v="16987"/>
    <d v="2023-01-31T00:00:00"/>
    <d v="1899-12-30T08:23:56"/>
    <n v="1"/>
    <n v="8"/>
    <x v="35"/>
    <n v="69"/>
    <x v="1"/>
    <x v="17"/>
    <s v="Hazelnut Biscotti"/>
    <n v="1.060707534654622"/>
    <n v="0"/>
    <n v="48.75"/>
    <n v="48.75"/>
    <x v="5"/>
    <x v="5"/>
  </r>
  <r>
    <n v="46917"/>
    <d v="2023-03-19T00:00:00"/>
    <d v="1899-12-30T18:09:43"/>
    <n v="2"/>
    <n v="3"/>
    <x v="26"/>
    <n v="58"/>
    <x v="6"/>
    <x v="14"/>
    <s v="Dark chocolate Rg"/>
    <n v="3.251990294773659"/>
    <n v="0.1"/>
    <n v="52.5"/>
    <n v="94.5"/>
    <x v="4"/>
    <x v="14"/>
  </r>
  <r>
    <n v="14668"/>
    <d v="2023-01-26T00:00:00"/>
    <d v="1899-12-30T12:57:48"/>
    <n v="1"/>
    <n v="3"/>
    <x v="26"/>
    <n v="69"/>
    <x v="1"/>
    <x v="17"/>
    <s v="Hazelnut Biscotti"/>
    <n v="1.1747931310529931"/>
    <n v="0.1"/>
    <n v="48.75"/>
    <n v="43.875"/>
    <x v="5"/>
    <x v="10"/>
  </r>
  <r>
    <n v="59734"/>
    <d v="2023-04-06T00:00:00"/>
    <d v="1899-12-30T19:24:46"/>
    <n v="1"/>
    <n v="3"/>
    <x v="30"/>
    <n v="42"/>
    <x v="2"/>
    <x v="7"/>
    <s v="Lemon Grass Rg"/>
    <n v="0.83094235517594495"/>
    <n v="0"/>
    <n v="37.5"/>
    <n v="37.5"/>
    <x v="3"/>
    <x v="12"/>
  </r>
  <r>
    <n v="124064"/>
    <d v="2023-06-09T00:00:00"/>
    <d v="1899-12-30T13:43:00"/>
    <n v="1"/>
    <n v="8"/>
    <x v="34"/>
    <n v="64"/>
    <x v="5"/>
    <x v="13"/>
    <s v="Hazelnut syrup"/>
    <n v="0.24886172488415639"/>
    <n v="0"/>
    <n v="12"/>
    <n v="12"/>
    <x v="0"/>
    <x v="7"/>
  </r>
  <r>
    <n v="93412"/>
    <d v="2023-05-13T00:00:00"/>
    <d v="1899-12-30T08:12:47"/>
    <n v="2"/>
    <n v="3"/>
    <x v="24"/>
    <n v="33"/>
    <x v="0"/>
    <x v="2"/>
    <s v="Ethiopia Lg"/>
    <n v="2.5434527603944961"/>
    <n v="0.1"/>
    <n v="52.5"/>
    <n v="94.5"/>
    <x v="1"/>
    <x v="5"/>
  </r>
  <r>
    <n v="86485"/>
    <d v="2023-05-06T00:00:00"/>
    <d v="1899-12-30T17:58:33"/>
    <n v="1"/>
    <n v="8"/>
    <x v="33"/>
    <n v="44"/>
    <x v="2"/>
    <x v="7"/>
    <s v="Peppermint Rg"/>
    <n v="1.0014126179957861"/>
    <n v="0"/>
    <n v="37.5"/>
    <n v="37.5"/>
    <x v="1"/>
    <x v="1"/>
  </r>
  <r>
    <n v="135952"/>
    <d v="2023-06-19T00:00:00"/>
    <d v="1899-12-30T09:22:39"/>
    <n v="1"/>
    <n v="5"/>
    <x v="35"/>
    <n v="72"/>
    <x v="1"/>
    <x v="1"/>
    <s v="Ginger Scone"/>
    <n v="1.2233992938692111"/>
    <n v="0.05"/>
    <n v="48.75"/>
    <n v="46.3125"/>
    <x v="0"/>
    <x v="4"/>
  </r>
  <r>
    <n v="108060"/>
    <d v="2023-05-26T00:00:00"/>
    <d v="1899-12-30T08:27:37"/>
    <n v="2"/>
    <n v="5"/>
    <x v="5"/>
    <n v="32"/>
    <x v="0"/>
    <x v="2"/>
    <s v="Ethiopia Rg"/>
    <n v="1.9573140186255391"/>
    <n v="0"/>
    <n v="45"/>
    <n v="90"/>
    <x v="1"/>
    <x v="5"/>
  </r>
  <r>
    <n v="8949"/>
    <d v="2023-01-16T00:00:00"/>
    <d v="1899-12-30T12:28:37"/>
    <n v="1"/>
    <n v="5"/>
    <x v="30"/>
    <n v="37"/>
    <x v="0"/>
    <x v="0"/>
    <s v="Espresso shot"/>
    <n v="1.1576341520167019"/>
    <n v="0"/>
    <n v="45"/>
    <n v="45"/>
    <x v="5"/>
    <x v="10"/>
  </r>
  <r>
    <n v="102928"/>
    <d v="2023-05-21T00:00:00"/>
    <d v="1899-12-30T10:12:09"/>
    <n v="2"/>
    <n v="8"/>
    <x v="22"/>
    <n v="49"/>
    <x v="2"/>
    <x v="8"/>
    <s v="English Breakfast Lg"/>
    <n v="2.9635355283637961"/>
    <n v="0.15"/>
    <n v="45"/>
    <n v="76.5"/>
    <x v="1"/>
    <x v="6"/>
  </r>
  <r>
    <n v="4825"/>
    <d v="2023-01-09T00:00:00"/>
    <d v="1899-12-30T13:37:11"/>
    <n v="2"/>
    <n v="8"/>
    <x v="3"/>
    <n v="35"/>
    <x v="0"/>
    <x v="3"/>
    <s v="Jamaican Coffee River Rg"/>
    <n v="1.9456236175713471"/>
    <n v="0"/>
    <n v="46.5"/>
    <n v="93"/>
    <x v="5"/>
    <x v="7"/>
  </r>
  <r>
    <n v="45247"/>
    <d v="2023-03-17T00:00:00"/>
    <d v="1899-12-30T10:54:48"/>
    <n v="1"/>
    <n v="3"/>
    <x v="1"/>
    <n v="84"/>
    <x v="5"/>
    <x v="13"/>
    <s v="Chocolate syrup"/>
    <n v="0.28967571983495022"/>
    <n v="0"/>
    <n v="12"/>
    <n v="12"/>
    <x v="4"/>
    <x v="6"/>
  </r>
  <r>
    <n v="133338"/>
    <d v="2023-06-17T00:00:00"/>
    <d v="1899-12-30T08:33:15"/>
    <n v="1"/>
    <n v="5"/>
    <x v="23"/>
    <n v="71"/>
    <x v="1"/>
    <x v="15"/>
    <s v="Chocolate Croissant"/>
    <n v="1.3676149606670649"/>
    <n v="0"/>
    <n v="56.25"/>
    <n v="56.25"/>
    <x v="0"/>
    <x v="5"/>
  </r>
  <r>
    <n v="22441"/>
    <d v="2023-02-10T00:00:00"/>
    <d v="1899-12-30T07:06:34"/>
    <n v="2"/>
    <n v="3"/>
    <x v="13"/>
    <n v="64"/>
    <x v="5"/>
    <x v="13"/>
    <s v="Hazelnut syrup"/>
    <n v="0.73098395123273052"/>
    <n v="0.1"/>
    <n v="12"/>
    <n v="21.6"/>
    <x v="2"/>
    <x v="11"/>
  </r>
  <r>
    <n v="100804"/>
    <d v="2023-05-19T00:00:00"/>
    <d v="1899-12-30T10:50:03"/>
    <n v="1"/>
    <n v="3"/>
    <x v="17"/>
    <n v="47"/>
    <x v="2"/>
    <x v="6"/>
    <s v="Serenity Green Tea Lg"/>
    <n v="1.104668717860406"/>
    <n v="0.1"/>
    <n v="45"/>
    <n v="40.5"/>
    <x v="1"/>
    <x v="6"/>
  </r>
  <r>
    <n v="14251"/>
    <d v="2023-01-25T00:00:00"/>
    <d v="1899-12-30T17:31:08"/>
    <n v="2"/>
    <n v="3"/>
    <x v="13"/>
    <n v="52"/>
    <x v="2"/>
    <x v="5"/>
    <s v="Traditional Blend Chai Rg"/>
    <n v="2.106135594345842"/>
    <n v="0"/>
    <n v="37.5"/>
    <n v="75"/>
    <x v="5"/>
    <x v="1"/>
  </r>
  <r>
    <n v="40000"/>
    <d v="2023-03-10T00:00:00"/>
    <d v="1899-12-30T08:32:04"/>
    <n v="2"/>
    <n v="3"/>
    <x v="34"/>
    <n v="44"/>
    <x v="2"/>
    <x v="7"/>
    <s v="Peppermint Rg"/>
    <n v="1.848767022958508"/>
    <n v="0"/>
    <n v="37.5"/>
    <n v="75"/>
    <x v="4"/>
    <x v="5"/>
  </r>
  <r>
    <n v="39568"/>
    <d v="2023-03-09T00:00:00"/>
    <d v="1899-12-30T12:24:38"/>
    <n v="1"/>
    <n v="8"/>
    <x v="10"/>
    <n v="51"/>
    <x v="2"/>
    <x v="8"/>
    <s v="Earl Grey Lg"/>
    <n v="1.436044181815205"/>
    <n v="0.05"/>
    <n v="45"/>
    <n v="42.75"/>
    <x v="4"/>
    <x v="10"/>
  </r>
  <r>
    <n v="26486"/>
    <d v="2023-02-16T00:00:00"/>
    <d v="1899-12-30T14:19:55"/>
    <n v="1"/>
    <n v="8"/>
    <x v="14"/>
    <n v="72"/>
    <x v="1"/>
    <x v="1"/>
    <s v="Ginger Scone"/>
    <n v="1.1974005520080271"/>
    <n v="0"/>
    <n v="48.75"/>
    <n v="48.75"/>
    <x v="2"/>
    <x v="0"/>
  </r>
  <r>
    <n v="80729"/>
    <d v="2023-05-01T00:00:00"/>
    <d v="1899-12-30T12:04:43"/>
    <n v="1"/>
    <n v="3"/>
    <x v="21"/>
    <n v="52"/>
    <x v="2"/>
    <x v="5"/>
    <s v="Traditional Blend Chai Rg"/>
    <n v="0.75029313711466683"/>
    <n v="0.05"/>
    <n v="37.5"/>
    <n v="35.625"/>
    <x v="1"/>
    <x v="10"/>
  </r>
  <r>
    <n v="57512"/>
    <d v="2023-04-04T00:00:00"/>
    <d v="1899-12-30T08:58:12"/>
    <n v="1"/>
    <n v="8"/>
    <x v="17"/>
    <n v="57"/>
    <x v="2"/>
    <x v="5"/>
    <s v="Spicy Eye Opener Chai Lg"/>
    <n v="1.520108535906455"/>
    <n v="0"/>
    <n v="46.5"/>
    <n v="46.5"/>
    <x v="3"/>
    <x v="5"/>
  </r>
  <r>
    <n v="36057"/>
    <d v="2023-03-04T00:00:00"/>
    <d v="1899-12-30T13:58:49"/>
    <n v="2"/>
    <n v="3"/>
    <x v="13"/>
    <n v="45"/>
    <x v="2"/>
    <x v="7"/>
    <s v="Peppermint Lg"/>
    <n v="1.8273909789344189"/>
    <n v="0"/>
    <n v="45"/>
    <n v="90"/>
    <x v="4"/>
    <x v="7"/>
  </r>
  <r>
    <n v="38025"/>
    <d v="2023-03-07T00:00:00"/>
    <d v="1899-12-30T10:43:14"/>
    <n v="2"/>
    <n v="8"/>
    <x v="21"/>
    <n v="22"/>
    <x v="0"/>
    <x v="9"/>
    <s v="Our Old Time Diner Blend Sm"/>
    <n v="1.6744736314217039"/>
    <n v="0.05"/>
    <n v="30"/>
    <n v="57"/>
    <x v="4"/>
    <x v="6"/>
  </r>
  <r>
    <n v="32651"/>
    <d v="2023-02-27T00:00:00"/>
    <d v="1899-12-30T08:27:10"/>
    <n v="2"/>
    <n v="8"/>
    <x v="7"/>
    <n v="31"/>
    <x v="0"/>
    <x v="2"/>
    <s v="Ethiopia Sm"/>
    <n v="1.433736963703212"/>
    <n v="0"/>
    <n v="33"/>
    <n v="66"/>
    <x v="2"/>
    <x v="5"/>
  </r>
  <r>
    <n v="27367"/>
    <d v="2023-02-18T00:00:00"/>
    <d v="1899-12-30T08:51:41"/>
    <n v="2"/>
    <n v="5"/>
    <x v="34"/>
    <n v="42"/>
    <x v="2"/>
    <x v="7"/>
    <s v="Lemon Grass Rg"/>
    <n v="1.7176145159417271"/>
    <n v="0.1"/>
    <n v="37.5"/>
    <n v="67.5"/>
    <x v="2"/>
    <x v="5"/>
  </r>
  <r>
    <n v="19960"/>
    <d v="2023-02-05T00:00:00"/>
    <d v="1899-12-30T15:10:55"/>
    <n v="2"/>
    <n v="3"/>
    <x v="0"/>
    <n v="35"/>
    <x v="0"/>
    <x v="3"/>
    <s v="Jamaican Coffee River Rg"/>
    <n v="2.3968998363765319"/>
    <n v="0"/>
    <n v="46.5"/>
    <n v="93"/>
    <x v="2"/>
    <x v="3"/>
  </r>
  <r>
    <n v="83076"/>
    <d v="2023-05-03T00:00:00"/>
    <d v="1899-12-30T14:49:54"/>
    <n v="2"/>
    <n v="3"/>
    <x v="21"/>
    <n v="24"/>
    <x v="0"/>
    <x v="9"/>
    <s v="Our Old Time Diner Blend Lg"/>
    <n v="2.113860948898409"/>
    <n v="0"/>
    <n v="45"/>
    <n v="90"/>
    <x v="1"/>
    <x v="0"/>
  </r>
  <r>
    <n v="45062"/>
    <d v="2023-03-17T00:00:00"/>
    <d v="1899-12-30T09:11:55"/>
    <n v="1"/>
    <n v="5"/>
    <x v="24"/>
    <n v="58"/>
    <x v="6"/>
    <x v="14"/>
    <s v="Dark chocolate Rg"/>
    <n v="1.1350391070890571"/>
    <n v="0.15"/>
    <n v="52.5"/>
    <n v="44.625"/>
    <x v="4"/>
    <x v="4"/>
  </r>
  <r>
    <n v="67437"/>
    <d v="2023-04-15T00:00:00"/>
    <d v="1899-12-30T14:25:42"/>
    <n v="2"/>
    <n v="3"/>
    <x v="8"/>
    <n v="60"/>
    <x v="6"/>
    <x v="14"/>
    <s v="Sustainably Grown Organic Rg"/>
    <n v="3.1437895175234511"/>
    <n v="0"/>
    <n v="56.25"/>
    <n v="112.5"/>
    <x v="3"/>
    <x v="0"/>
  </r>
  <r>
    <n v="113126"/>
    <d v="2023-05-31T00:00:00"/>
    <d v="1899-12-30T07:30:17"/>
    <n v="1"/>
    <n v="5"/>
    <x v="29"/>
    <n v="39"/>
    <x v="0"/>
    <x v="0"/>
    <s v="Latte Rg"/>
    <n v="1.847021812671247"/>
    <n v="0.05"/>
    <n v="63.75"/>
    <n v="60.5625"/>
    <x v="1"/>
    <x v="11"/>
  </r>
  <r>
    <n v="31881"/>
    <d v="2023-02-25T00:00:00"/>
    <d v="1899-12-30T16:59:43"/>
    <n v="3"/>
    <n v="5"/>
    <x v="10"/>
    <n v="87"/>
    <x v="0"/>
    <x v="0"/>
    <s v="Ouro Brasileiro shot"/>
    <n v="2.308832334189884"/>
    <n v="0"/>
    <n v="31.5"/>
    <n v="94.5"/>
    <x v="2"/>
    <x v="2"/>
  </r>
  <r>
    <n v="135530"/>
    <d v="2023-06-19T00:00:00"/>
    <d v="1899-12-30T07:06:32"/>
    <n v="2"/>
    <n v="8"/>
    <x v="24"/>
    <n v="44"/>
    <x v="2"/>
    <x v="7"/>
    <s v="Peppermint Rg"/>
    <n v="1.6921540580587411"/>
    <n v="0.05"/>
    <n v="37.5"/>
    <n v="71.25"/>
    <x v="0"/>
    <x v="11"/>
  </r>
  <r>
    <n v="100962"/>
    <d v="2023-05-19T00:00:00"/>
    <d v="1899-12-30T13:07:09"/>
    <n v="2"/>
    <n v="3"/>
    <x v="5"/>
    <n v="35"/>
    <x v="0"/>
    <x v="3"/>
    <s v="Jamaican Coffee River Rg"/>
    <n v="2.1547664328769969"/>
    <n v="0.05"/>
    <n v="46.5"/>
    <n v="88.35"/>
    <x v="1"/>
    <x v="7"/>
  </r>
  <r>
    <n v="119712"/>
    <d v="2023-06-06T00:00:00"/>
    <d v="1899-12-30T07:06:06"/>
    <n v="2"/>
    <n v="5"/>
    <x v="3"/>
    <n v="54"/>
    <x v="2"/>
    <x v="5"/>
    <s v="Morning Sunrise Chai Rg"/>
    <n v="1.702186351141366"/>
    <n v="0"/>
    <n v="37.5"/>
    <n v="75"/>
    <x v="0"/>
    <x v="11"/>
  </r>
  <r>
    <n v="137669"/>
    <d v="2023-06-20T00:00:00"/>
    <d v="1899-12-30T14:48:07"/>
    <n v="1"/>
    <n v="3"/>
    <x v="2"/>
    <n v="72"/>
    <x v="1"/>
    <x v="1"/>
    <s v="Ginger Scone"/>
    <n v="1.341870845371594"/>
    <n v="0.1"/>
    <n v="48.75"/>
    <n v="43.875"/>
    <x v="0"/>
    <x v="0"/>
  </r>
  <r>
    <n v="53035"/>
    <d v="2023-03-28T00:00:00"/>
    <d v="1899-12-30T16:52:35"/>
    <n v="2"/>
    <n v="8"/>
    <x v="14"/>
    <n v="39"/>
    <x v="0"/>
    <x v="0"/>
    <s v="Latte Rg"/>
    <n v="2.859681832502464"/>
    <n v="0.05"/>
    <n v="63.75"/>
    <n v="121.125"/>
    <x v="4"/>
    <x v="2"/>
  </r>
  <r>
    <n v="13160"/>
    <d v="2023-01-24T00:00:00"/>
    <d v="1899-12-30T06:53:39"/>
    <n v="1"/>
    <n v="8"/>
    <x v="28"/>
    <n v="47"/>
    <x v="2"/>
    <x v="6"/>
    <s v="Serenity Green Tea Lg"/>
    <n v="1.4278745667776349"/>
    <n v="0"/>
    <n v="45"/>
    <n v="45"/>
    <x v="5"/>
    <x v="9"/>
  </r>
  <r>
    <n v="45133"/>
    <d v="2023-03-17T00:00:00"/>
    <d v="1899-12-30T10:00:55"/>
    <n v="2"/>
    <n v="8"/>
    <x v="26"/>
    <n v="27"/>
    <x v="0"/>
    <x v="4"/>
    <s v="Brazilian Lg"/>
    <n v="2.73771526285481"/>
    <n v="0"/>
    <n v="52.5"/>
    <n v="105"/>
    <x v="4"/>
    <x v="6"/>
  </r>
  <r>
    <n v="115111"/>
    <d v="2023-06-01T00:00:00"/>
    <d v="1899-12-30T19:06:58"/>
    <n v="1"/>
    <n v="8"/>
    <x v="5"/>
    <n v="38"/>
    <x v="0"/>
    <x v="0"/>
    <s v="Latte"/>
    <n v="1.8706810046264091"/>
    <n v="0"/>
    <n v="56.25"/>
    <n v="56.25"/>
    <x v="0"/>
    <x v="12"/>
  </r>
  <r>
    <n v="79125"/>
    <d v="2023-04-29T00:00:00"/>
    <d v="1899-12-30T10:56:15"/>
    <n v="1"/>
    <n v="3"/>
    <x v="20"/>
    <n v="44"/>
    <x v="2"/>
    <x v="7"/>
    <s v="Peppermint Rg"/>
    <n v="1.0877070850498649"/>
    <n v="0"/>
    <n v="37.5"/>
    <n v="37.5"/>
    <x v="3"/>
    <x v="6"/>
  </r>
  <r>
    <n v="100886"/>
    <d v="2023-05-19T00:00:00"/>
    <d v="1899-12-30T11:58:12"/>
    <n v="2"/>
    <n v="5"/>
    <x v="32"/>
    <n v="38"/>
    <x v="0"/>
    <x v="0"/>
    <s v="Latte"/>
    <n v="3.200307697692903"/>
    <n v="0"/>
    <n v="56.25"/>
    <n v="112.5"/>
    <x v="1"/>
    <x v="8"/>
  </r>
  <r>
    <n v="55523"/>
    <d v="2023-04-01T00:00:00"/>
    <d v="1899-12-30T15:37:52"/>
    <n v="1"/>
    <n v="3"/>
    <x v="28"/>
    <n v="39"/>
    <x v="0"/>
    <x v="0"/>
    <s v="Latte Rg"/>
    <n v="1.7882532121321331"/>
    <n v="0"/>
    <n v="63.75"/>
    <n v="63.75"/>
    <x v="3"/>
    <x v="3"/>
  </r>
  <r>
    <n v="144615"/>
    <d v="2023-06-26T00:00:00"/>
    <d v="1899-12-30T13:59:30"/>
    <n v="1"/>
    <n v="5"/>
    <x v="21"/>
    <n v="84"/>
    <x v="5"/>
    <x v="13"/>
    <s v="Chocolate syrup"/>
    <n v="0.28872524692962209"/>
    <n v="0"/>
    <n v="12"/>
    <n v="12"/>
    <x v="0"/>
    <x v="7"/>
  </r>
  <r>
    <n v="134799"/>
    <d v="2023-06-18T00:00:00"/>
    <d v="1899-12-30T10:25:07"/>
    <n v="1"/>
    <n v="3"/>
    <x v="7"/>
    <n v="60"/>
    <x v="6"/>
    <x v="14"/>
    <s v="Sustainably Grown Organic Rg"/>
    <n v="1.583581424047241"/>
    <n v="0.05"/>
    <n v="56.25"/>
    <n v="53.4375"/>
    <x v="0"/>
    <x v="6"/>
  </r>
  <r>
    <n v="121946"/>
    <d v="2023-06-08T00:00:00"/>
    <d v="1899-12-30T07:12:09"/>
    <n v="2"/>
    <n v="8"/>
    <x v="35"/>
    <n v="61"/>
    <x v="6"/>
    <x v="14"/>
    <s v="Sustainably Grown Organic Lg"/>
    <n v="3.897482117017192"/>
    <n v="0"/>
    <n v="71.25"/>
    <n v="142.5"/>
    <x v="0"/>
    <x v="11"/>
  </r>
  <r>
    <n v="34891"/>
    <d v="2023-03-02T00:00:00"/>
    <d v="1899-12-30T17:02:59"/>
    <n v="2"/>
    <n v="5"/>
    <x v="28"/>
    <n v="29"/>
    <x v="0"/>
    <x v="2"/>
    <s v="Columbian Medium Roast Rg"/>
    <n v="2.262455869125672"/>
    <n v="0.1"/>
    <n v="37.5"/>
    <n v="67.5"/>
    <x v="4"/>
    <x v="1"/>
  </r>
  <r>
    <n v="79151"/>
    <d v="2023-04-29T00:00:00"/>
    <d v="1899-12-30T11:34:06"/>
    <n v="2"/>
    <n v="8"/>
    <x v="22"/>
    <n v="45"/>
    <x v="2"/>
    <x v="7"/>
    <s v="Peppermint Lg"/>
    <n v="2.5520978500447922"/>
    <n v="0"/>
    <n v="45"/>
    <n v="90"/>
    <x v="3"/>
    <x v="8"/>
  </r>
  <r>
    <n v="13313"/>
    <d v="2023-01-24T00:00:00"/>
    <d v="1899-12-30T09:20:44"/>
    <n v="2"/>
    <n v="8"/>
    <x v="10"/>
    <n v="22"/>
    <x v="0"/>
    <x v="9"/>
    <s v="Our Old Time Diner Blend Sm"/>
    <n v="1.8181842981894789"/>
    <n v="0"/>
    <n v="30"/>
    <n v="60"/>
    <x v="5"/>
    <x v="4"/>
  </r>
  <r>
    <n v="107732"/>
    <d v="2023-05-25T00:00:00"/>
    <d v="1899-12-30T17:39:07"/>
    <n v="1"/>
    <n v="3"/>
    <x v="22"/>
    <n v="28"/>
    <x v="0"/>
    <x v="2"/>
    <s v="Columbian Medium Roast Sm"/>
    <n v="0.9707216304926225"/>
    <n v="0.05"/>
    <n v="30"/>
    <n v="28.5"/>
    <x v="1"/>
    <x v="1"/>
  </r>
  <r>
    <n v="53689"/>
    <d v="2023-03-29T00:00:00"/>
    <d v="1899-12-30T18:00:55"/>
    <n v="2"/>
    <n v="5"/>
    <x v="32"/>
    <n v="44"/>
    <x v="2"/>
    <x v="7"/>
    <s v="Peppermint Rg"/>
    <n v="1.896551406618622"/>
    <n v="0"/>
    <n v="37.5"/>
    <n v="75"/>
    <x v="4"/>
    <x v="14"/>
  </r>
  <r>
    <n v="114736"/>
    <d v="2023-06-01T00:00:00"/>
    <d v="1899-12-30T15:35:49"/>
    <n v="1"/>
    <n v="8"/>
    <x v="11"/>
    <n v="70"/>
    <x v="1"/>
    <x v="1"/>
    <s v="Cranberry Scone"/>
    <n v="1.1906616809392401"/>
    <n v="0"/>
    <n v="48.75"/>
    <n v="48.75"/>
    <x v="0"/>
    <x v="3"/>
  </r>
  <r>
    <n v="128527"/>
    <d v="2023-06-13T00:00:00"/>
    <d v="1899-12-30T09:54:08"/>
    <n v="1"/>
    <n v="8"/>
    <x v="3"/>
    <n v="25"/>
    <x v="0"/>
    <x v="4"/>
    <s v="Brazilian Sm"/>
    <n v="0.82742424775576962"/>
    <n v="0"/>
    <n v="33"/>
    <n v="33"/>
    <x v="0"/>
    <x v="4"/>
  </r>
  <r>
    <n v="102957"/>
    <d v="2023-05-21T00:00:00"/>
    <d v="1899-12-30T10:24:32"/>
    <n v="1"/>
    <n v="8"/>
    <x v="31"/>
    <n v="75"/>
    <x v="1"/>
    <x v="15"/>
    <s v="Croissant"/>
    <n v="1.425554169339599"/>
    <n v="0"/>
    <n v="52.5"/>
    <n v="52.5"/>
    <x v="1"/>
    <x v="6"/>
  </r>
  <r>
    <n v="54769"/>
    <d v="2023-03-31T00:00:00"/>
    <d v="1899-12-30T11:18:04"/>
    <n v="1"/>
    <n v="8"/>
    <x v="27"/>
    <n v="75"/>
    <x v="1"/>
    <x v="15"/>
    <s v="Croissant"/>
    <n v="1.4841499538745391"/>
    <n v="0"/>
    <n v="52.5"/>
    <n v="52.5"/>
    <x v="4"/>
    <x v="8"/>
  </r>
  <r>
    <n v="118940"/>
    <d v="2023-06-05T00:00:00"/>
    <d v="1899-12-30T12:15:42"/>
    <n v="2"/>
    <n v="3"/>
    <x v="33"/>
    <n v="55"/>
    <x v="2"/>
    <x v="5"/>
    <s v="Morning Sunrise Chai Lg"/>
    <n v="2.6186661606850801"/>
    <n v="0.15"/>
    <n v="60"/>
    <n v="102"/>
    <x v="0"/>
    <x v="10"/>
  </r>
  <r>
    <n v="112386"/>
    <d v="2023-05-30T00:00:00"/>
    <d v="1899-12-30T09:28:10"/>
    <n v="1"/>
    <n v="8"/>
    <x v="31"/>
    <n v="30"/>
    <x v="0"/>
    <x v="2"/>
    <s v="Columbian Medium Roast Lg"/>
    <n v="1.188550928918269"/>
    <n v="0"/>
    <n v="45"/>
    <n v="45"/>
    <x v="1"/>
    <x v="4"/>
  </r>
  <r>
    <n v="113575"/>
    <d v="2023-05-31T00:00:00"/>
    <d v="1899-12-30T10:42:30"/>
    <n v="1"/>
    <n v="8"/>
    <x v="11"/>
    <n v="46"/>
    <x v="2"/>
    <x v="6"/>
    <s v="Serenity Green Tea Rg"/>
    <n v="1.0104090611851351"/>
    <n v="0.1"/>
    <n v="37.5"/>
    <n v="33.75"/>
    <x v="1"/>
    <x v="6"/>
  </r>
  <r>
    <n v="82130"/>
    <d v="2023-05-02T00:00:00"/>
    <d v="1899-12-30T15:52:58"/>
    <n v="1"/>
    <n v="8"/>
    <x v="30"/>
    <n v="56"/>
    <x v="2"/>
    <x v="5"/>
    <s v="Spicy Eye Opener Chai Rg"/>
    <n v="1.261922546438718"/>
    <n v="0.05"/>
    <n v="38.25"/>
    <n v="36.337499999999999"/>
    <x v="1"/>
    <x v="3"/>
  </r>
  <r>
    <n v="65957"/>
    <d v="2023-04-14T00:00:00"/>
    <d v="1899-12-30T08:06:41"/>
    <n v="2"/>
    <n v="8"/>
    <x v="18"/>
    <n v="32"/>
    <x v="0"/>
    <x v="2"/>
    <s v="Ethiopia Rg"/>
    <n v="2.5905026068486121"/>
    <n v="0"/>
    <n v="45"/>
    <n v="90"/>
    <x v="3"/>
    <x v="5"/>
  </r>
  <r>
    <n v="69101"/>
    <d v="2023-04-17T00:00:00"/>
    <d v="1899-12-30T10:48:02"/>
    <n v="1"/>
    <n v="3"/>
    <x v="2"/>
    <n v="25"/>
    <x v="0"/>
    <x v="4"/>
    <s v="Brazilian Sm"/>
    <n v="0.93271392773422312"/>
    <n v="0"/>
    <n v="33"/>
    <n v="33"/>
    <x v="3"/>
    <x v="6"/>
  </r>
  <r>
    <n v="142081"/>
    <d v="2023-06-24T00:00:00"/>
    <d v="1899-12-30T12:03:56"/>
    <n v="1"/>
    <n v="8"/>
    <x v="20"/>
    <n v="55"/>
    <x v="2"/>
    <x v="5"/>
    <s v="Morning Sunrise Chai Lg"/>
    <n v="1.68094177528248"/>
    <n v="0.1"/>
    <n v="60"/>
    <n v="54"/>
    <x v="0"/>
    <x v="10"/>
  </r>
  <r>
    <n v="125693"/>
    <d v="2023-06-11T00:00:00"/>
    <d v="1899-12-30T06:59:05"/>
    <n v="1"/>
    <n v="8"/>
    <x v="13"/>
    <n v="70"/>
    <x v="1"/>
    <x v="1"/>
    <s v="Cranberry Scone"/>
    <n v="1.2478879600022339"/>
    <n v="0.1"/>
    <n v="48.75"/>
    <n v="43.875"/>
    <x v="0"/>
    <x v="9"/>
  </r>
  <r>
    <n v="97807"/>
    <d v="2023-05-16T00:00:00"/>
    <d v="1899-12-30T18:39:27"/>
    <n v="1"/>
    <n v="8"/>
    <x v="5"/>
    <n v="26"/>
    <x v="0"/>
    <x v="4"/>
    <s v="Brazilian Rg"/>
    <n v="1.179838471963873"/>
    <n v="0"/>
    <n v="45"/>
    <n v="45"/>
    <x v="1"/>
    <x v="14"/>
  </r>
  <r>
    <n v="53721"/>
    <d v="2023-03-29T00:00:00"/>
    <d v="1899-12-30T18:50:45"/>
    <n v="1"/>
    <n v="3"/>
    <x v="2"/>
    <n v="26"/>
    <x v="0"/>
    <x v="4"/>
    <s v="Brazilian Rg"/>
    <n v="1.1352569443239331"/>
    <n v="0"/>
    <n v="45"/>
    <n v="45"/>
    <x v="4"/>
    <x v="14"/>
  </r>
  <r>
    <n v="149141"/>
    <d v="2023-06-30T00:00:00"/>
    <d v="1899-12-30T13:19:03"/>
    <n v="2"/>
    <n v="3"/>
    <x v="31"/>
    <n v="44"/>
    <x v="2"/>
    <x v="7"/>
    <s v="Peppermint Rg"/>
    <n v="1.7351167384578721"/>
    <n v="0"/>
    <n v="37.5"/>
    <n v="75"/>
    <x v="0"/>
    <x v="7"/>
  </r>
  <r>
    <n v="82444"/>
    <d v="2023-05-02T00:00:00"/>
    <d v="1899-12-30T19:19:40"/>
    <n v="2"/>
    <n v="3"/>
    <x v="24"/>
    <n v="47"/>
    <x v="2"/>
    <x v="6"/>
    <s v="Serenity Green Tea Lg"/>
    <n v="2.0244171135406881"/>
    <n v="0"/>
    <n v="45"/>
    <n v="90"/>
    <x v="1"/>
    <x v="12"/>
  </r>
  <r>
    <n v="114348"/>
    <d v="2023-06-01T00:00:00"/>
    <d v="1899-12-30T11:53:59"/>
    <n v="2"/>
    <n v="8"/>
    <x v="20"/>
    <n v="58"/>
    <x v="6"/>
    <x v="14"/>
    <s v="Dark chocolate Rg"/>
    <n v="2.4946276932829079"/>
    <n v="0"/>
    <n v="52.5"/>
    <n v="105"/>
    <x v="0"/>
    <x v="8"/>
  </r>
  <r>
    <n v="126278"/>
    <d v="2023-06-11T00:00:00"/>
    <d v="1899-12-30T10:43:57"/>
    <n v="2"/>
    <n v="5"/>
    <x v="11"/>
    <n v="33"/>
    <x v="0"/>
    <x v="2"/>
    <s v="Ethiopia Lg"/>
    <n v="2.162266825663091"/>
    <n v="0.1"/>
    <n v="52.5"/>
    <n v="94.5"/>
    <x v="0"/>
    <x v="6"/>
  </r>
  <r>
    <n v="81827"/>
    <d v="2023-05-02T00:00:00"/>
    <d v="1899-12-30T13:03:36"/>
    <n v="2"/>
    <n v="3"/>
    <x v="7"/>
    <n v="51"/>
    <x v="2"/>
    <x v="8"/>
    <s v="Earl Grey Lg"/>
    <n v="2.9781209007883662"/>
    <n v="0"/>
    <n v="45"/>
    <n v="90"/>
    <x v="1"/>
    <x v="7"/>
  </r>
  <r>
    <n v="113576"/>
    <d v="2023-05-31T00:00:00"/>
    <d v="1899-12-30T10:42:30"/>
    <n v="1"/>
    <n v="8"/>
    <x v="7"/>
    <n v="79"/>
    <x v="1"/>
    <x v="1"/>
    <s v="Jumbo Savory Scone"/>
    <n v="1.7281665107373401"/>
    <n v="0.05"/>
    <n v="56.25"/>
    <n v="53.4375"/>
    <x v="1"/>
    <x v="6"/>
  </r>
  <r>
    <n v="62923"/>
    <d v="2023-04-10T00:00:00"/>
    <d v="1899-12-30T10:34:11"/>
    <n v="1"/>
    <n v="8"/>
    <x v="22"/>
    <n v="61"/>
    <x v="6"/>
    <x v="14"/>
    <s v="Sustainably Grown Organic Lg"/>
    <n v="2.367815268770765"/>
    <n v="0.05"/>
    <n v="71.25"/>
    <n v="67.6875"/>
    <x v="3"/>
    <x v="6"/>
  </r>
  <r>
    <n v="15861"/>
    <d v="2023-01-28T00:00:00"/>
    <d v="1899-12-30T17:04:07"/>
    <n v="2"/>
    <n v="8"/>
    <x v="23"/>
    <n v="38"/>
    <x v="0"/>
    <x v="0"/>
    <s v="Latte"/>
    <n v="2.7787879287680961"/>
    <n v="0"/>
    <n v="56.25"/>
    <n v="112.5"/>
    <x v="5"/>
    <x v="1"/>
  </r>
  <r>
    <n v="70370"/>
    <d v="2023-04-19T00:00:00"/>
    <d v="1899-12-30T06:47:48"/>
    <n v="1"/>
    <n v="8"/>
    <x v="21"/>
    <n v="42"/>
    <x v="2"/>
    <x v="7"/>
    <s v="Lemon Grass Rg"/>
    <n v="0.80098472552500666"/>
    <n v="0"/>
    <n v="37.5"/>
    <n v="37.5"/>
    <x v="3"/>
    <x v="9"/>
  </r>
  <r>
    <n v="6061"/>
    <d v="2023-01-11T00:00:00"/>
    <d v="1899-12-30T17:20:35"/>
    <n v="1"/>
    <n v="5"/>
    <x v="13"/>
    <n v="53"/>
    <x v="2"/>
    <x v="5"/>
    <s v="Traditional Blend Chai Lg"/>
    <n v="1.3539106220542201"/>
    <n v="0.05"/>
    <n v="45"/>
    <n v="42.75"/>
    <x v="5"/>
    <x v="1"/>
  </r>
  <r>
    <n v="146294"/>
    <d v="2023-06-28T00:00:00"/>
    <d v="1899-12-30T07:15:49"/>
    <n v="1"/>
    <n v="5"/>
    <x v="23"/>
    <n v="33"/>
    <x v="0"/>
    <x v="2"/>
    <s v="Ethiopia Lg"/>
    <n v="1.101075818642586"/>
    <n v="0.1"/>
    <n v="52.5"/>
    <n v="47.25"/>
    <x v="0"/>
    <x v="11"/>
  </r>
  <r>
    <n v="122737"/>
    <d v="2023-06-08T00:00:00"/>
    <d v="1899-12-30T13:48:00"/>
    <n v="1"/>
    <n v="8"/>
    <x v="1"/>
    <n v="51"/>
    <x v="2"/>
    <x v="8"/>
    <s v="Earl Grey Lg"/>
    <n v="1.463839565826264"/>
    <n v="0.05"/>
    <n v="45"/>
    <n v="42.75"/>
    <x v="0"/>
    <x v="7"/>
  </r>
  <r>
    <n v="24396"/>
    <d v="2023-02-13T00:00:00"/>
    <d v="1899-12-30T09:17:11"/>
    <n v="1"/>
    <n v="8"/>
    <x v="0"/>
    <n v="57"/>
    <x v="2"/>
    <x v="5"/>
    <s v="Spicy Eye Opener Chai Lg"/>
    <n v="0.97064966338058145"/>
    <n v="0"/>
    <n v="46.5"/>
    <n v="46.5"/>
    <x v="2"/>
    <x v="4"/>
  </r>
  <r>
    <n v="147496"/>
    <d v="2023-06-29T00:00:00"/>
    <d v="1899-12-30T09:13:33"/>
    <n v="2"/>
    <n v="3"/>
    <x v="6"/>
    <n v="35"/>
    <x v="0"/>
    <x v="3"/>
    <s v="Jamaican Coffee River Rg"/>
    <n v="2.6639878678228528"/>
    <n v="0"/>
    <n v="46.5"/>
    <n v="93"/>
    <x v="0"/>
    <x v="4"/>
  </r>
  <r>
    <n v="136293"/>
    <d v="2023-06-19T00:00:00"/>
    <d v="1899-12-30T11:37:02"/>
    <n v="1"/>
    <n v="5"/>
    <x v="18"/>
    <n v="71"/>
    <x v="1"/>
    <x v="15"/>
    <s v="Chocolate Croissant"/>
    <n v="1.798934378663088"/>
    <n v="0"/>
    <n v="56.25"/>
    <n v="56.25"/>
    <x v="0"/>
    <x v="8"/>
  </r>
  <r>
    <n v="44134"/>
    <d v="2023-03-16T00:00:00"/>
    <d v="1899-12-30T07:27:17"/>
    <n v="1"/>
    <n v="8"/>
    <x v="14"/>
    <n v="84"/>
    <x v="5"/>
    <x v="13"/>
    <s v="Chocolate syrup"/>
    <n v="0.32226051853018789"/>
    <n v="0"/>
    <n v="12"/>
    <n v="12"/>
    <x v="4"/>
    <x v="11"/>
  </r>
  <r>
    <n v="106428"/>
    <d v="2023-05-24T00:00:00"/>
    <d v="1899-12-30T14:05:35"/>
    <n v="1"/>
    <n v="8"/>
    <x v="29"/>
    <n v="34"/>
    <x v="0"/>
    <x v="3"/>
    <s v="Jamaican Coffee River Sm"/>
    <n v="1.0991794818169509"/>
    <n v="0.05"/>
    <n v="36.75"/>
    <n v="34.912500000000001"/>
    <x v="1"/>
    <x v="0"/>
  </r>
  <r>
    <n v="124251"/>
    <d v="2023-06-09T00:00:00"/>
    <d v="1899-12-30T17:31:32"/>
    <n v="1"/>
    <n v="8"/>
    <x v="33"/>
    <n v="79"/>
    <x v="1"/>
    <x v="1"/>
    <s v="Jumbo Savory Scone"/>
    <n v="1.661345323528558"/>
    <n v="0"/>
    <n v="56.25"/>
    <n v="56.25"/>
    <x v="0"/>
    <x v="1"/>
  </r>
  <r>
    <n v="7719"/>
    <d v="2023-01-14T00:00:00"/>
    <d v="1899-12-30T14:20:51"/>
    <n v="2"/>
    <n v="8"/>
    <x v="34"/>
    <n v="29"/>
    <x v="0"/>
    <x v="2"/>
    <s v="Columbian Medium Roast Rg"/>
    <n v="2.1927100350737132"/>
    <n v="0.1"/>
    <n v="37.5"/>
    <n v="67.5"/>
    <x v="5"/>
    <x v="0"/>
  </r>
  <r>
    <n v="51101"/>
    <d v="2023-03-25T00:00:00"/>
    <d v="1899-12-30T19:34:24"/>
    <n v="1"/>
    <n v="8"/>
    <x v="4"/>
    <n v="47"/>
    <x v="2"/>
    <x v="6"/>
    <s v="Serenity Green Tea Lg"/>
    <n v="1.0181844613004021"/>
    <n v="0"/>
    <n v="45"/>
    <n v="45"/>
    <x v="4"/>
    <x v="12"/>
  </r>
  <r>
    <n v="62041"/>
    <d v="2023-04-09T00:00:00"/>
    <d v="1899-12-30T10:50:19"/>
    <n v="2"/>
    <n v="8"/>
    <x v="13"/>
    <n v="58"/>
    <x v="6"/>
    <x v="14"/>
    <s v="Dark chocolate Rg"/>
    <n v="2.7451742126546441"/>
    <n v="0.05"/>
    <n v="52.5"/>
    <n v="99.75"/>
    <x v="3"/>
    <x v="6"/>
  </r>
  <r>
    <n v="35513"/>
    <d v="2023-03-03T00:00:00"/>
    <d v="1899-12-30T15:49:49"/>
    <n v="1"/>
    <n v="3"/>
    <x v="6"/>
    <n v="46"/>
    <x v="2"/>
    <x v="6"/>
    <s v="Serenity Green Tea Rg"/>
    <n v="1.094346150421998"/>
    <n v="0.15"/>
    <n v="37.5"/>
    <n v="31.875"/>
    <x v="4"/>
    <x v="3"/>
  </r>
  <r>
    <n v="42927"/>
    <d v="2023-03-14T00:00:00"/>
    <d v="1899-12-30T09:43:04"/>
    <n v="2"/>
    <n v="5"/>
    <x v="8"/>
    <n v="84"/>
    <x v="5"/>
    <x v="13"/>
    <s v="Chocolate syrup"/>
    <n v="0.60469318934050631"/>
    <n v="0"/>
    <n v="12"/>
    <n v="24"/>
    <x v="4"/>
    <x v="4"/>
  </r>
  <r>
    <n v="108123"/>
    <d v="2023-05-26T00:00:00"/>
    <d v="1899-12-30T09:00:53"/>
    <n v="2"/>
    <n v="8"/>
    <x v="19"/>
    <n v="87"/>
    <x v="0"/>
    <x v="0"/>
    <s v="Ouro Brasileiro shot"/>
    <n v="2.1406191909321679"/>
    <n v="0.1"/>
    <n v="45"/>
    <n v="81"/>
    <x v="1"/>
    <x v="4"/>
  </r>
  <r>
    <n v="23808"/>
    <d v="2023-02-12T00:00:00"/>
    <d v="1899-12-30T09:43:18"/>
    <n v="1"/>
    <n v="3"/>
    <x v="4"/>
    <n v="57"/>
    <x v="2"/>
    <x v="5"/>
    <s v="Spicy Eye Opener Chai Lg"/>
    <n v="1.3809731195452091"/>
    <n v="0"/>
    <n v="46.5"/>
    <n v="46.5"/>
    <x v="2"/>
    <x v="4"/>
  </r>
  <r>
    <n v="147524"/>
    <d v="2023-06-29T00:00:00"/>
    <d v="1899-12-30T09:32:39"/>
    <n v="2"/>
    <n v="8"/>
    <x v="7"/>
    <n v="61"/>
    <x v="6"/>
    <x v="14"/>
    <s v="Sustainably Grown Organic Lg"/>
    <n v="3.9642567071018329"/>
    <n v="0"/>
    <n v="71.25"/>
    <n v="142.5"/>
    <x v="0"/>
    <x v="4"/>
  </r>
  <r>
    <n v="119298"/>
    <d v="2023-06-05T00:00:00"/>
    <d v="1899-12-30T15:21:39"/>
    <n v="2"/>
    <n v="5"/>
    <x v="28"/>
    <n v="47"/>
    <x v="2"/>
    <x v="6"/>
    <s v="Serenity Green Tea Lg"/>
    <n v="2.8537366879956632"/>
    <n v="0.1"/>
    <n v="45"/>
    <n v="81"/>
    <x v="0"/>
    <x v="3"/>
  </r>
  <r>
    <n v="48172"/>
    <d v="2023-03-21T00:00:00"/>
    <d v="1899-12-30T13:41:31"/>
    <n v="1"/>
    <n v="5"/>
    <x v="5"/>
    <n v="73"/>
    <x v="1"/>
    <x v="15"/>
    <s v="Almond Croissant"/>
    <n v="1.7391379878489901"/>
    <n v="0.1"/>
    <n v="56.25"/>
    <n v="50.625"/>
    <x v="4"/>
    <x v="7"/>
  </r>
  <r>
    <n v="57949"/>
    <d v="2023-04-04T00:00:00"/>
    <d v="1899-12-30T15:59:32"/>
    <n v="1"/>
    <n v="3"/>
    <x v="5"/>
    <n v="77"/>
    <x v="1"/>
    <x v="1"/>
    <s v="Oatmeal Scone"/>
    <n v="1.091329287621011"/>
    <n v="0"/>
    <n v="45"/>
    <n v="45"/>
    <x v="3"/>
    <x v="3"/>
  </r>
  <r>
    <n v="113080"/>
    <d v="2023-05-31T00:00:00"/>
    <d v="1899-12-30T07:02:53"/>
    <n v="2"/>
    <n v="3"/>
    <x v="5"/>
    <n v="49"/>
    <x v="2"/>
    <x v="8"/>
    <s v="English Breakfast Lg"/>
    <n v="2.782273982765247"/>
    <n v="0"/>
    <n v="45"/>
    <n v="90"/>
    <x v="1"/>
    <x v="11"/>
  </r>
  <r>
    <n v="71409"/>
    <d v="2023-04-20T00:00:00"/>
    <d v="1899-12-30T08:41:35"/>
    <n v="2"/>
    <n v="8"/>
    <x v="0"/>
    <n v="39"/>
    <x v="0"/>
    <x v="0"/>
    <s v="Latte Rg"/>
    <n v="3.3572222477659981"/>
    <n v="0.05"/>
    <n v="63.75"/>
    <n v="121.125"/>
    <x v="3"/>
    <x v="5"/>
  </r>
  <r>
    <n v="132547"/>
    <d v="2023-06-16T00:00:00"/>
    <d v="1899-12-30T11:52:21"/>
    <n v="2"/>
    <n v="8"/>
    <x v="22"/>
    <n v="53"/>
    <x v="2"/>
    <x v="5"/>
    <s v="Traditional Blend Chai Lg"/>
    <n v="2.1491444859330811"/>
    <n v="0.1"/>
    <n v="45"/>
    <n v="81"/>
    <x v="0"/>
    <x v="8"/>
  </r>
  <r>
    <n v="90250"/>
    <d v="2023-05-10T00:00:00"/>
    <d v="1899-12-30T08:09:11"/>
    <n v="2"/>
    <n v="8"/>
    <x v="4"/>
    <n v="84"/>
    <x v="5"/>
    <x v="13"/>
    <s v="Chocolate syrup"/>
    <n v="0.76579938460968211"/>
    <n v="0"/>
    <n v="12"/>
    <n v="24"/>
    <x v="1"/>
    <x v="5"/>
  </r>
  <r>
    <n v="8710"/>
    <d v="2023-01-16T00:00:00"/>
    <d v="1899-12-30T08:50:05"/>
    <n v="1"/>
    <n v="5"/>
    <x v="5"/>
    <n v="46"/>
    <x v="2"/>
    <x v="6"/>
    <s v="Serenity Green Tea Rg"/>
    <n v="0.96634389018554834"/>
    <n v="0.1"/>
    <n v="37.5"/>
    <n v="33.75"/>
    <x v="5"/>
    <x v="5"/>
  </r>
  <r>
    <n v="64842"/>
    <d v="2023-04-12T00:00:00"/>
    <d v="1899-12-30T15:11:57"/>
    <n v="2"/>
    <n v="3"/>
    <x v="3"/>
    <n v="50"/>
    <x v="2"/>
    <x v="8"/>
    <s v="Earl Grey Rg"/>
    <n v="2.243437216298636"/>
    <n v="0"/>
    <n v="37.5"/>
    <n v="75"/>
    <x v="3"/>
    <x v="3"/>
  </r>
  <r>
    <n v="87444"/>
    <d v="2023-05-07T00:00:00"/>
    <d v="1899-12-30T14:09:59"/>
    <n v="2"/>
    <n v="8"/>
    <x v="5"/>
    <n v="61"/>
    <x v="6"/>
    <x v="14"/>
    <s v="Sustainably Grown Organic Lg"/>
    <n v="2.920438937048599"/>
    <n v="0"/>
    <n v="71.25"/>
    <n v="142.5"/>
    <x v="1"/>
    <x v="0"/>
  </r>
  <r>
    <n v="44503"/>
    <d v="2023-03-16T00:00:00"/>
    <d v="1899-12-30T11:09:37"/>
    <n v="1"/>
    <n v="8"/>
    <x v="31"/>
    <n v="24"/>
    <x v="0"/>
    <x v="9"/>
    <s v="Our Old Time Diner Blend Lg"/>
    <n v="1.209872611968045"/>
    <n v="0"/>
    <n v="45"/>
    <n v="45"/>
    <x v="4"/>
    <x v="8"/>
  </r>
  <r>
    <n v="79153"/>
    <d v="2023-04-29T00:00:00"/>
    <d v="1899-12-30T11:38:49"/>
    <n v="1"/>
    <n v="3"/>
    <x v="27"/>
    <n v="36"/>
    <x v="0"/>
    <x v="3"/>
    <s v="Jamaican Coffee River Lg"/>
    <n v="1.270505587668632"/>
    <n v="0"/>
    <n v="56.25"/>
    <n v="56.25"/>
    <x v="3"/>
    <x v="8"/>
  </r>
  <r>
    <n v="48997"/>
    <d v="2023-03-22T00:00:00"/>
    <d v="1899-12-30T19:19:15"/>
    <n v="2"/>
    <n v="3"/>
    <x v="0"/>
    <n v="24"/>
    <x v="0"/>
    <x v="9"/>
    <s v="Our Old Time Diner Blend Lg"/>
    <n v="2.339728149412486"/>
    <n v="0.1"/>
    <n v="45"/>
    <n v="81"/>
    <x v="4"/>
    <x v="12"/>
  </r>
  <r>
    <n v="41329"/>
    <d v="2023-03-12T00:00:00"/>
    <d v="1899-12-30T07:26:35"/>
    <n v="1"/>
    <n v="3"/>
    <x v="5"/>
    <n v="71"/>
    <x v="1"/>
    <x v="15"/>
    <s v="Chocolate Croissant"/>
    <n v="1.842440600358886"/>
    <n v="0"/>
    <n v="56.25"/>
    <n v="56.25"/>
    <x v="4"/>
    <x v="11"/>
  </r>
  <r>
    <n v="106128"/>
    <d v="2023-05-24T00:00:00"/>
    <d v="1899-12-30T10:25:36"/>
    <n v="2"/>
    <n v="5"/>
    <x v="23"/>
    <n v="47"/>
    <x v="2"/>
    <x v="6"/>
    <s v="Serenity Green Tea Lg"/>
    <n v="2.240218349287173"/>
    <n v="0.15"/>
    <n v="45"/>
    <n v="76.5"/>
    <x v="1"/>
    <x v="6"/>
  </r>
  <r>
    <n v="136895"/>
    <d v="2023-06-20T00:00:00"/>
    <d v="1899-12-30T08:07:43"/>
    <n v="2"/>
    <n v="8"/>
    <x v="17"/>
    <n v="51"/>
    <x v="2"/>
    <x v="8"/>
    <s v="Earl Grey Lg"/>
    <n v="1.8583159893520109"/>
    <n v="0"/>
    <n v="45"/>
    <n v="90"/>
    <x v="0"/>
    <x v="5"/>
  </r>
  <r>
    <n v="127779"/>
    <d v="2023-06-12T00:00:00"/>
    <d v="1899-12-30T16:24:37"/>
    <n v="1"/>
    <n v="3"/>
    <x v="25"/>
    <n v="41"/>
    <x v="0"/>
    <x v="0"/>
    <s v="Cappuccino Lg"/>
    <n v="1.6136299528756179"/>
    <n v="0.05"/>
    <n v="63.75"/>
    <n v="60.5625"/>
    <x v="0"/>
    <x v="2"/>
  </r>
  <r>
    <n v="90426"/>
    <d v="2023-05-10T00:00:00"/>
    <d v="1899-12-30T09:16:49"/>
    <n v="2"/>
    <n v="8"/>
    <x v="20"/>
    <n v="61"/>
    <x v="6"/>
    <x v="14"/>
    <s v="Sustainably Grown Organic Lg"/>
    <n v="3.1935411670891001"/>
    <n v="0.1"/>
    <n v="71.25"/>
    <n v="128.25"/>
    <x v="1"/>
    <x v="4"/>
  </r>
  <r>
    <n v="111334"/>
    <d v="2023-05-29T00:00:00"/>
    <d v="1899-12-30T10:26:25"/>
    <n v="1"/>
    <n v="5"/>
    <x v="8"/>
    <n v="26"/>
    <x v="0"/>
    <x v="4"/>
    <s v="Brazilian Rg"/>
    <n v="0.96947612199095534"/>
    <n v="0.05"/>
    <n v="45"/>
    <n v="42.75"/>
    <x v="1"/>
    <x v="6"/>
  </r>
  <r>
    <n v="17733"/>
    <d v="2023-02-01T00:00:00"/>
    <d v="1899-12-30T16:29:30"/>
    <n v="1"/>
    <n v="5"/>
    <x v="4"/>
    <n v="77"/>
    <x v="1"/>
    <x v="1"/>
    <s v="Oatmeal Scone"/>
    <n v="1.363152136830641"/>
    <n v="0.05"/>
    <n v="45"/>
    <n v="42.75"/>
    <x v="2"/>
    <x v="2"/>
  </r>
  <r>
    <n v="142151"/>
    <d v="2023-06-24T00:00:00"/>
    <d v="1899-12-30T13:15:21"/>
    <n v="1"/>
    <n v="3"/>
    <x v="13"/>
    <n v="42"/>
    <x v="2"/>
    <x v="7"/>
    <s v="Lemon Grass Rg"/>
    <n v="1.1439775800458869"/>
    <n v="0"/>
    <n v="37.5"/>
    <n v="37.5"/>
    <x v="0"/>
    <x v="7"/>
  </r>
  <r>
    <n v="36565"/>
    <d v="2023-03-05T00:00:00"/>
    <d v="1899-12-30T11:28:06"/>
    <n v="1"/>
    <n v="5"/>
    <x v="20"/>
    <n v="70"/>
    <x v="1"/>
    <x v="1"/>
    <s v="Cranberry Scone"/>
    <n v="1.2278623572468561"/>
    <n v="0.1"/>
    <n v="48.75"/>
    <n v="43.875"/>
    <x v="4"/>
    <x v="8"/>
  </r>
  <r>
    <n v="95416"/>
    <d v="2023-05-14T00:00:00"/>
    <d v="1899-12-30T18:05:23"/>
    <n v="2"/>
    <n v="8"/>
    <x v="27"/>
    <n v="84"/>
    <x v="5"/>
    <x v="13"/>
    <s v="Chocolate syrup"/>
    <n v="0.66847088966185453"/>
    <n v="0.1"/>
    <n v="12"/>
    <n v="21.6"/>
    <x v="1"/>
    <x v="14"/>
  </r>
  <r>
    <n v="37340"/>
    <d v="2023-03-06T00:00:00"/>
    <d v="1899-12-30T13:41:34"/>
    <n v="1"/>
    <n v="5"/>
    <x v="23"/>
    <n v="48"/>
    <x v="2"/>
    <x v="8"/>
    <s v="English Breakfast Rg"/>
    <n v="0.83006934856663994"/>
    <n v="0"/>
    <n v="37.5"/>
    <n v="37.5"/>
    <x v="4"/>
    <x v="7"/>
  </r>
  <r>
    <n v="38348"/>
    <d v="2023-03-08T00:00:00"/>
    <d v="1899-12-30T06:45:34"/>
    <n v="1"/>
    <n v="8"/>
    <x v="24"/>
    <n v="58"/>
    <x v="6"/>
    <x v="14"/>
    <s v="Dark chocolate Rg"/>
    <n v="1.119983813621392"/>
    <n v="0.1"/>
    <n v="52.5"/>
    <n v="47.25"/>
    <x v="4"/>
    <x v="9"/>
  </r>
  <r>
    <n v="29751"/>
    <d v="2023-02-22T00:00:00"/>
    <d v="1899-12-30T08:16:01"/>
    <n v="3"/>
    <n v="5"/>
    <x v="11"/>
    <n v="30"/>
    <x v="0"/>
    <x v="2"/>
    <s v="Columbian Medium Roast Lg"/>
    <n v="3.8638415172551079"/>
    <n v="0"/>
    <n v="45"/>
    <n v="135"/>
    <x v="2"/>
    <x v="5"/>
  </r>
  <r>
    <n v="58497"/>
    <d v="2023-04-05T00:00:00"/>
    <d v="1899-12-30T12:26:29"/>
    <n v="1"/>
    <n v="5"/>
    <x v="21"/>
    <n v="40"/>
    <x v="0"/>
    <x v="0"/>
    <s v="Cappuccino"/>
    <n v="1.6973470807691391"/>
    <n v="0"/>
    <n v="56.25"/>
    <n v="56.25"/>
    <x v="3"/>
    <x v="10"/>
  </r>
  <r>
    <n v="116264"/>
    <d v="2023-06-02T00:00:00"/>
    <d v="1899-12-30T19:25:06"/>
    <n v="1"/>
    <n v="3"/>
    <x v="21"/>
    <n v="72"/>
    <x v="1"/>
    <x v="1"/>
    <s v="Ginger Scone"/>
    <n v="1.1176584150914901"/>
    <n v="0.1"/>
    <n v="48.75"/>
    <n v="43.875"/>
    <x v="0"/>
    <x v="12"/>
  </r>
  <r>
    <n v="37618"/>
    <d v="2023-03-06T00:00:00"/>
    <d v="1899-12-30T18:21:42"/>
    <n v="2"/>
    <n v="8"/>
    <x v="19"/>
    <n v="61"/>
    <x v="6"/>
    <x v="14"/>
    <s v="Sustainably Grown Organic Lg"/>
    <n v="4.2278685324585412"/>
    <n v="0"/>
    <n v="71.25"/>
    <n v="142.5"/>
    <x v="4"/>
    <x v="14"/>
  </r>
  <r>
    <n v="85409"/>
    <d v="2023-05-05T00:00:00"/>
    <d v="1899-12-30T16:58:27"/>
    <n v="2"/>
    <n v="3"/>
    <x v="3"/>
    <n v="60"/>
    <x v="6"/>
    <x v="14"/>
    <s v="Sustainably Grown Organic Rg"/>
    <n v="2.516078522229483"/>
    <n v="0.1"/>
    <n v="56.25"/>
    <n v="101.25"/>
    <x v="1"/>
    <x v="2"/>
  </r>
  <r>
    <n v="57347"/>
    <d v="2023-04-03T00:00:00"/>
    <d v="1899-12-30T18:10:09"/>
    <n v="1"/>
    <n v="8"/>
    <x v="20"/>
    <n v="29"/>
    <x v="0"/>
    <x v="2"/>
    <s v="Columbian Medium Roast Rg"/>
    <n v="1.0381308731756189"/>
    <n v="0"/>
    <n v="37.5"/>
    <n v="37.5"/>
    <x v="3"/>
    <x v="14"/>
  </r>
  <r>
    <n v="106539"/>
    <d v="2023-05-24T00:00:00"/>
    <d v="1899-12-30T15:39:45"/>
    <n v="2"/>
    <n v="3"/>
    <x v="20"/>
    <n v="49"/>
    <x v="2"/>
    <x v="8"/>
    <s v="English Breakfast Lg"/>
    <n v="2.1989401208502359"/>
    <n v="0"/>
    <n v="45"/>
    <n v="90"/>
    <x v="1"/>
    <x v="3"/>
  </r>
  <r>
    <n v="56968"/>
    <d v="2023-04-03T00:00:00"/>
    <d v="1899-12-30T12:51:22"/>
    <n v="2"/>
    <n v="5"/>
    <x v="21"/>
    <n v="41"/>
    <x v="0"/>
    <x v="0"/>
    <s v="Cappuccino Lg"/>
    <n v="4.0875899664810644"/>
    <n v="0"/>
    <n v="63.75"/>
    <n v="127.5"/>
    <x v="3"/>
    <x v="10"/>
  </r>
  <r>
    <n v="100600"/>
    <d v="2023-05-19T00:00:00"/>
    <d v="1899-12-30T09:44:31"/>
    <n v="2"/>
    <n v="3"/>
    <x v="29"/>
    <n v="39"/>
    <x v="0"/>
    <x v="0"/>
    <s v="Latte Rg"/>
    <n v="3.1894391480498259"/>
    <n v="0"/>
    <n v="63.75"/>
    <n v="127.5"/>
    <x v="1"/>
    <x v="4"/>
  </r>
  <r>
    <n v="42256"/>
    <d v="2023-03-13T00:00:00"/>
    <d v="1899-12-30T10:29:39"/>
    <n v="1"/>
    <n v="5"/>
    <x v="0"/>
    <n v="44"/>
    <x v="2"/>
    <x v="7"/>
    <s v="Peppermint Rg"/>
    <n v="1.024116160631386"/>
    <n v="0.05"/>
    <n v="37.5"/>
    <n v="35.625"/>
    <x v="4"/>
    <x v="6"/>
  </r>
  <r>
    <n v="70324"/>
    <d v="2023-04-19T00:00:00"/>
    <d v="1899-12-30T06:10:45"/>
    <n v="1"/>
    <n v="5"/>
    <x v="13"/>
    <n v="35"/>
    <x v="0"/>
    <x v="3"/>
    <s v="Jamaican Coffee River Rg"/>
    <n v="1.186302752831206"/>
    <n v="0"/>
    <n v="46.5"/>
    <n v="46.5"/>
    <x v="3"/>
    <x v="9"/>
  </r>
  <r>
    <n v="117219"/>
    <d v="2023-06-03T00:00:00"/>
    <d v="1899-12-30T17:16:29"/>
    <n v="2"/>
    <n v="3"/>
    <x v="33"/>
    <n v="32"/>
    <x v="0"/>
    <x v="2"/>
    <s v="Ethiopia Rg"/>
    <n v="2.7983829507061642"/>
    <n v="0"/>
    <n v="45"/>
    <n v="90"/>
    <x v="0"/>
    <x v="1"/>
  </r>
  <r>
    <n v="29012"/>
    <d v="2023-02-20T00:00:00"/>
    <d v="1899-12-30T17:22:21"/>
    <n v="2"/>
    <n v="8"/>
    <x v="0"/>
    <n v="49"/>
    <x v="2"/>
    <x v="8"/>
    <s v="English Breakfast Lg"/>
    <n v="2.115751506066982"/>
    <n v="0"/>
    <n v="45"/>
    <n v="90"/>
    <x v="2"/>
    <x v="1"/>
  </r>
  <r>
    <n v="74235"/>
    <d v="2023-04-23T00:00:00"/>
    <d v="1899-12-30T12:47:32"/>
    <n v="1"/>
    <n v="8"/>
    <x v="3"/>
    <n v="50"/>
    <x v="2"/>
    <x v="8"/>
    <s v="Earl Grey Rg"/>
    <n v="0.81860146122838584"/>
    <n v="0"/>
    <n v="37.5"/>
    <n v="37.5"/>
    <x v="3"/>
    <x v="10"/>
  </r>
  <r>
    <n v="129843"/>
    <d v="2023-06-14T00:00:00"/>
    <d v="1899-12-30T10:11:55"/>
    <n v="1"/>
    <n v="8"/>
    <x v="17"/>
    <n v="71"/>
    <x v="1"/>
    <x v="15"/>
    <s v="Chocolate Croissant"/>
    <n v="1.712445149931918"/>
    <n v="0.05"/>
    <n v="56.25"/>
    <n v="53.4375"/>
    <x v="0"/>
    <x v="6"/>
  </r>
  <r>
    <n v="146161"/>
    <d v="2023-06-27T00:00:00"/>
    <d v="1899-12-30T18:02:56"/>
    <n v="2"/>
    <n v="3"/>
    <x v="6"/>
    <n v="37"/>
    <x v="0"/>
    <x v="0"/>
    <s v="Espresso shot"/>
    <n v="2.8851425333758058"/>
    <n v="0"/>
    <n v="45"/>
    <n v="90"/>
    <x v="0"/>
    <x v="14"/>
  </r>
  <r>
    <n v="127772"/>
    <d v="2023-06-12T00:00:00"/>
    <d v="1899-12-30T16:17:24"/>
    <n v="2"/>
    <n v="5"/>
    <x v="12"/>
    <n v="47"/>
    <x v="2"/>
    <x v="6"/>
    <s v="Serenity Green Tea Lg"/>
    <n v="2.971633696744397"/>
    <n v="0.05"/>
    <n v="45"/>
    <n v="85.5"/>
    <x v="0"/>
    <x v="2"/>
  </r>
  <r>
    <n v="121483"/>
    <d v="2023-06-07T00:00:00"/>
    <d v="1899-12-30T11:49:45"/>
    <n v="1"/>
    <n v="3"/>
    <x v="5"/>
    <n v="43"/>
    <x v="2"/>
    <x v="7"/>
    <s v="Lemon Grass Lg"/>
    <n v="1.114817099734041"/>
    <n v="0.1"/>
    <n v="45"/>
    <n v="40.5"/>
    <x v="0"/>
    <x v="8"/>
  </r>
  <r>
    <n v="108757"/>
    <d v="2023-05-26T00:00:00"/>
    <d v="1899-12-30T17:07:11"/>
    <n v="1"/>
    <n v="8"/>
    <x v="15"/>
    <n v="78"/>
    <x v="1"/>
    <x v="1"/>
    <s v="Scottish Cream Scone "/>
    <n v="1.703615367520098"/>
    <n v="0.05"/>
    <n v="67.5"/>
    <n v="64.125"/>
    <x v="1"/>
    <x v="1"/>
  </r>
  <r>
    <n v="5542"/>
    <d v="2023-01-10T00:00:00"/>
    <d v="1899-12-30T18:46:20"/>
    <n v="1"/>
    <n v="8"/>
    <x v="32"/>
    <n v="40"/>
    <x v="0"/>
    <x v="0"/>
    <s v="Cappuccino"/>
    <n v="1.4649769404644479"/>
    <n v="0.1"/>
    <n v="56.25"/>
    <n v="50.625"/>
    <x v="5"/>
    <x v="14"/>
  </r>
  <r>
    <n v="16652"/>
    <d v="2023-01-30T00:00:00"/>
    <d v="1899-12-30T10:54:09"/>
    <n v="2"/>
    <n v="3"/>
    <x v="23"/>
    <n v="44"/>
    <x v="2"/>
    <x v="7"/>
    <s v="Peppermint Rg"/>
    <n v="2.268052903884024"/>
    <n v="0"/>
    <n v="37.5"/>
    <n v="75"/>
    <x v="5"/>
    <x v="6"/>
  </r>
  <r>
    <n v="1203"/>
    <d v="2023-01-03T00:00:00"/>
    <d v="1899-12-30T10:33:49"/>
    <n v="1"/>
    <n v="5"/>
    <x v="25"/>
    <n v="29"/>
    <x v="0"/>
    <x v="2"/>
    <s v="Columbian Medium Roast Rg"/>
    <n v="1.0545470020472429"/>
    <n v="0"/>
    <n v="37.5"/>
    <n v="37.5"/>
    <x v="5"/>
    <x v="6"/>
  </r>
  <r>
    <n v="58957"/>
    <d v="2023-04-05T00:00:00"/>
    <d v="1899-12-30T18:43:36"/>
    <n v="2"/>
    <n v="8"/>
    <x v="2"/>
    <n v="48"/>
    <x v="2"/>
    <x v="8"/>
    <s v="English Breakfast Rg"/>
    <n v="1.9055236648138281"/>
    <n v="0.1"/>
    <n v="37.5"/>
    <n v="67.5"/>
    <x v="3"/>
    <x v="14"/>
  </r>
  <r>
    <n v="79294"/>
    <d v="2023-04-29T00:00:00"/>
    <d v="1899-12-30T14:04:16"/>
    <n v="2"/>
    <n v="8"/>
    <x v="3"/>
    <n v="53"/>
    <x v="2"/>
    <x v="5"/>
    <s v="Traditional Blend Chai Lg"/>
    <n v="2.4038797693689968"/>
    <n v="0.05"/>
    <n v="45"/>
    <n v="85.5"/>
    <x v="3"/>
    <x v="0"/>
  </r>
  <r>
    <n v="2506"/>
    <d v="2023-01-05T00:00:00"/>
    <d v="1899-12-30T14:44:41"/>
    <n v="1"/>
    <n v="5"/>
    <x v="30"/>
    <n v="23"/>
    <x v="0"/>
    <x v="9"/>
    <s v="Our Old Time Diner Blend Rg"/>
    <n v="0.75610723989255635"/>
    <n v="0.05"/>
    <n v="37.5"/>
    <n v="35.625"/>
    <x v="5"/>
    <x v="0"/>
  </r>
  <r>
    <n v="6591"/>
    <d v="2023-01-12T00:00:00"/>
    <d v="1899-12-30T17:20:37"/>
    <n v="1"/>
    <n v="8"/>
    <x v="34"/>
    <n v="23"/>
    <x v="0"/>
    <x v="9"/>
    <s v="Our Old Time Diner Blend Rg"/>
    <n v="1.1817801237216341"/>
    <n v="0.05"/>
    <n v="37.5"/>
    <n v="35.625"/>
    <x v="5"/>
    <x v="1"/>
  </r>
  <r>
    <n v="96462"/>
    <d v="2023-05-15T00:00:00"/>
    <d v="1899-12-30T15:56:44"/>
    <n v="2"/>
    <n v="5"/>
    <x v="20"/>
    <n v="24"/>
    <x v="0"/>
    <x v="9"/>
    <s v="Our Old Time Diner Blend Lg"/>
    <n v="2.1658265351428869"/>
    <n v="0"/>
    <n v="45"/>
    <n v="90"/>
    <x v="1"/>
    <x v="3"/>
  </r>
  <r>
    <n v="136862"/>
    <d v="2023-06-20T00:00:00"/>
    <d v="1899-12-30T08:00:17"/>
    <n v="1"/>
    <n v="3"/>
    <x v="17"/>
    <n v="38"/>
    <x v="0"/>
    <x v="0"/>
    <s v="Latte"/>
    <n v="1.5717609239217809"/>
    <n v="0"/>
    <n v="56.25"/>
    <n v="56.25"/>
    <x v="0"/>
    <x v="5"/>
  </r>
  <r>
    <n v="65579"/>
    <d v="2023-04-13T00:00:00"/>
    <d v="1899-12-30T10:55:40"/>
    <n v="2"/>
    <n v="3"/>
    <x v="12"/>
    <n v="47"/>
    <x v="2"/>
    <x v="6"/>
    <s v="Serenity Green Tea Lg"/>
    <n v="2.4861604620892628"/>
    <n v="0.05"/>
    <n v="45"/>
    <n v="85.5"/>
    <x v="3"/>
    <x v="6"/>
  </r>
  <r>
    <n v="63268"/>
    <d v="2023-04-10T00:00:00"/>
    <d v="1899-12-30T18:01:54"/>
    <n v="2"/>
    <n v="8"/>
    <x v="10"/>
    <n v="34"/>
    <x v="0"/>
    <x v="3"/>
    <s v="Jamaican Coffee River Sm"/>
    <n v="1.746754189654987"/>
    <n v="0.05"/>
    <n v="36.75"/>
    <n v="69.825000000000003"/>
    <x v="3"/>
    <x v="14"/>
  </r>
  <r>
    <n v="25912"/>
    <d v="2023-02-15T00:00:00"/>
    <d v="1899-12-30T16:33:39"/>
    <n v="1"/>
    <n v="5"/>
    <x v="1"/>
    <n v="26"/>
    <x v="0"/>
    <x v="4"/>
    <s v="Brazilian Rg"/>
    <n v="1.084538309205378"/>
    <n v="0"/>
    <n v="45"/>
    <n v="45"/>
    <x v="2"/>
    <x v="2"/>
  </r>
  <r>
    <n v="79097"/>
    <d v="2023-04-29T00:00:00"/>
    <d v="1899-12-30T10:26:55"/>
    <n v="2"/>
    <n v="5"/>
    <x v="9"/>
    <n v="26"/>
    <x v="0"/>
    <x v="4"/>
    <s v="Brazilian Rg"/>
    <n v="1.8104928075573741"/>
    <n v="0.1"/>
    <n v="45"/>
    <n v="81"/>
    <x v="3"/>
    <x v="6"/>
  </r>
  <r>
    <n v="109804"/>
    <d v="2023-05-27T00:00:00"/>
    <d v="1899-12-30T15:22:12"/>
    <n v="1"/>
    <n v="3"/>
    <x v="15"/>
    <n v="78"/>
    <x v="1"/>
    <x v="1"/>
    <s v="Scottish Cream Scone "/>
    <n v="2.1344451394912869"/>
    <n v="0"/>
    <n v="67.5"/>
    <n v="67.5"/>
    <x v="1"/>
    <x v="3"/>
  </r>
  <r>
    <n v="99756"/>
    <d v="2023-05-18T00:00:00"/>
    <d v="1899-12-30T13:44:33"/>
    <n v="1"/>
    <n v="3"/>
    <x v="31"/>
    <n v="75"/>
    <x v="1"/>
    <x v="15"/>
    <s v="Croissant"/>
    <n v="1.6771232454310829"/>
    <n v="0"/>
    <n v="52.5"/>
    <n v="52.5"/>
    <x v="1"/>
    <x v="7"/>
  </r>
  <r>
    <n v="122135"/>
    <d v="2023-06-08T00:00:00"/>
    <d v="1899-12-30T08:35:45"/>
    <n v="1"/>
    <n v="5"/>
    <x v="28"/>
    <n v="63"/>
    <x v="5"/>
    <x v="13"/>
    <s v="Carmel syrup"/>
    <n v="0.28410578925940139"/>
    <n v="0.1"/>
    <n v="12"/>
    <n v="10.8"/>
    <x v="0"/>
    <x v="5"/>
  </r>
  <r>
    <n v="12926"/>
    <d v="2023-01-23T00:00:00"/>
    <d v="1899-12-30T14:01:22"/>
    <n v="1"/>
    <n v="8"/>
    <x v="25"/>
    <n v="41"/>
    <x v="0"/>
    <x v="0"/>
    <s v="Cappuccino Lg"/>
    <n v="1.633371120544552"/>
    <n v="0.05"/>
    <n v="63.75"/>
    <n v="60.5625"/>
    <x v="5"/>
    <x v="0"/>
  </r>
  <r>
    <n v="109082"/>
    <d v="2023-05-27T00:00:00"/>
    <d v="1899-12-30T08:26:25"/>
    <n v="1"/>
    <n v="3"/>
    <x v="3"/>
    <n v="76"/>
    <x v="1"/>
    <x v="17"/>
    <s v="Chocolate Chip Biscotti"/>
    <n v="1.5580875334081361"/>
    <n v="0"/>
    <n v="52.5"/>
    <n v="52.5"/>
    <x v="1"/>
    <x v="5"/>
  </r>
  <r>
    <n v="146272"/>
    <d v="2023-06-27T00:00:00"/>
    <d v="1899-12-30T20:38:50"/>
    <n v="1"/>
    <n v="8"/>
    <x v="24"/>
    <n v="87"/>
    <x v="0"/>
    <x v="0"/>
    <s v="Ouro Brasileiro shot"/>
    <n v="1.0166438650246259"/>
    <n v="0"/>
    <n v="31.5"/>
    <n v="31.5"/>
    <x v="0"/>
    <x v="13"/>
  </r>
  <r>
    <n v="116818"/>
    <d v="2023-06-03T00:00:00"/>
    <d v="1899-12-30T13:31:04"/>
    <n v="1"/>
    <n v="5"/>
    <x v="10"/>
    <n v="74"/>
    <x v="1"/>
    <x v="17"/>
    <s v="Ginger Biscotti"/>
    <n v="1.6900392252824989"/>
    <n v="0"/>
    <n v="52.5"/>
    <n v="52.5"/>
    <x v="0"/>
    <x v="7"/>
  </r>
  <r>
    <n v="107824"/>
    <d v="2023-05-25T00:00:00"/>
    <d v="1899-12-30T19:38:02"/>
    <n v="1"/>
    <n v="3"/>
    <x v="32"/>
    <n v="22"/>
    <x v="0"/>
    <x v="9"/>
    <s v="Our Old Time Diner Blend Sm"/>
    <n v="0.64232365013435277"/>
    <n v="0.05"/>
    <n v="30"/>
    <n v="28.5"/>
    <x v="1"/>
    <x v="12"/>
  </r>
  <r>
    <n v="51219"/>
    <d v="2023-03-26T00:00:00"/>
    <d v="1899-12-30T07:54:53"/>
    <n v="2"/>
    <n v="3"/>
    <x v="24"/>
    <n v="38"/>
    <x v="0"/>
    <x v="0"/>
    <s v="Latte"/>
    <n v="3.4621990129218858"/>
    <n v="0"/>
    <n v="56.25"/>
    <n v="112.5"/>
    <x v="4"/>
    <x v="11"/>
  </r>
  <r>
    <n v="57355"/>
    <d v="2023-04-03T00:00:00"/>
    <d v="1899-12-30T18:16:50"/>
    <n v="2"/>
    <n v="3"/>
    <x v="16"/>
    <n v="59"/>
    <x v="6"/>
    <x v="14"/>
    <s v="Dark chocolate Lg"/>
    <n v="3.9179311881920622"/>
    <n v="0.1"/>
    <n v="67.5"/>
    <n v="121.5"/>
    <x v="3"/>
    <x v="14"/>
  </r>
  <r>
    <n v="4567"/>
    <d v="2023-01-09T00:00:00"/>
    <d v="1899-12-30T08:55:50"/>
    <n v="1"/>
    <n v="8"/>
    <x v="30"/>
    <n v="61"/>
    <x v="6"/>
    <x v="14"/>
    <s v="Sustainably Grown Organic Lg"/>
    <n v="2.159676417884361"/>
    <n v="0.1"/>
    <n v="71.25"/>
    <n v="64.125"/>
    <x v="5"/>
    <x v="5"/>
  </r>
  <r>
    <n v="55085"/>
    <d v="2023-04-01T00:00:00"/>
    <d v="1899-12-30T09:16:51"/>
    <n v="1"/>
    <n v="5"/>
    <x v="23"/>
    <n v="54"/>
    <x v="2"/>
    <x v="5"/>
    <s v="Morning Sunrise Chai Rg"/>
    <n v="1.0725018470840311"/>
    <n v="0.1"/>
    <n v="37.5"/>
    <n v="33.75"/>
    <x v="3"/>
    <x v="4"/>
  </r>
  <r>
    <n v="30634"/>
    <d v="2023-02-23T00:00:00"/>
    <d v="1899-12-30T15:09:25"/>
    <n v="1"/>
    <n v="3"/>
    <x v="2"/>
    <n v="45"/>
    <x v="2"/>
    <x v="7"/>
    <s v="Peppermint Lg"/>
    <n v="1.4583456943523441"/>
    <n v="0"/>
    <n v="45"/>
    <n v="45"/>
    <x v="2"/>
    <x v="3"/>
  </r>
  <r>
    <n v="28379"/>
    <d v="2023-02-19T00:00:00"/>
    <d v="1899-12-30T16:59:40"/>
    <n v="2"/>
    <n v="3"/>
    <x v="20"/>
    <n v="57"/>
    <x v="2"/>
    <x v="5"/>
    <s v="Spicy Eye Opener Chai Lg"/>
    <n v="2.456365859273745"/>
    <n v="0.05"/>
    <n v="46.5"/>
    <n v="88.35"/>
    <x v="2"/>
    <x v="2"/>
  </r>
  <r>
    <n v="29226"/>
    <d v="2023-02-21T00:00:00"/>
    <d v="1899-12-30T09:10:03"/>
    <n v="1"/>
    <n v="3"/>
    <x v="12"/>
    <n v="55"/>
    <x v="2"/>
    <x v="5"/>
    <s v="Morning Sunrise Chai Lg"/>
    <n v="1.9459099491262279"/>
    <n v="0"/>
    <n v="60"/>
    <n v="60"/>
    <x v="2"/>
    <x v="4"/>
  </r>
  <r>
    <n v="139510"/>
    <d v="2023-06-22T00:00:00"/>
    <d v="1899-12-30T09:48:51"/>
    <n v="1"/>
    <n v="8"/>
    <x v="7"/>
    <n v="77"/>
    <x v="1"/>
    <x v="1"/>
    <s v="Oatmeal Scone"/>
    <n v="1.0197860953065829"/>
    <n v="0"/>
    <n v="45"/>
    <n v="45"/>
    <x v="0"/>
    <x v="4"/>
  </r>
  <r>
    <n v="71618"/>
    <d v="2023-04-20T00:00:00"/>
    <d v="1899-12-30T09:59:55"/>
    <n v="1"/>
    <n v="3"/>
    <x v="22"/>
    <n v="36"/>
    <x v="0"/>
    <x v="3"/>
    <s v="Jamaican Coffee River Lg"/>
    <n v="1.699715938567175"/>
    <n v="0"/>
    <n v="56.25"/>
    <n v="56.25"/>
    <x v="3"/>
    <x v="4"/>
  </r>
  <r>
    <n v="135651"/>
    <d v="2023-06-19T00:00:00"/>
    <d v="1899-12-30T07:48:31"/>
    <n v="2"/>
    <n v="8"/>
    <x v="29"/>
    <n v="87"/>
    <x v="0"/>
    <x v="0"/>
    <s v="Ouro Brasileiro shot"/>
    <n v="2.3519857024745869"/>
    <n v="0"/>
    <n v="45"/>
    <n v="90"/>
    <x v="0"/>
    <x v="11"/>
  </r>
  <r>
    <n v="31047"/>
    <d v="2023-02-24T00:00:00"/>
    <d v="1899-12-30T10:31:47"/>
    <n v="2"/>
    <n v="5"/>
    <x v="13"/>
    <n v="43"/>
    <x v="2"/>
    <x v="7"/>
    <s v="Lemon Grass Lg"/>
    <n v="1.94390509492625"/>
    <n v="0.1"/>
    <n v="45"/>
    <n v="81"/>
    <x v="2"/>
    <x v="6"/>
  </r>
  <r>
    <n v="37379"/>
    <d v="2023-03-06T00:00:00"/>
    <d v="1899-12-30T14:26:26"/>
    <n v="1"/>
    <n v="8"/>
    <x v="29"/>
    <n v="70"/>
    <x v="1"/>
    <x v="1"/>
    <s v="Cranberry Scone"/>
    <n v="1.201929710119324"/>
    <n v="0"/>
    <n v="48.75"/>
    <n v="48.75"/>
    <x v="4"/>
    <x v="0"/>
  </r>
  <r>
    <n v="131882"/>
    <d v="2023-06-16T00:00:00"/>
    <d v="1899-12-30T07:44:42"/>
    <n v="2"/>
    <n v="8"/>
    <x v="16"/>
    <n v="52"/>
    <x v="2"/>
    <x v="5"/>
    <s v="Traditional Blend Chai Rg"/>
    <n v="1.9670422134486649"/>
    <n v="0"/>
    <n v="37.5"/>
    <n v="75"/>
    <x v="0"/>
    <x v="11"/>
  </r>
  <r>
    <n v="48815"/>
    <d v="2023-03-22T00:00:00"/>
    <d v="1899-12-30T14:43:25"/>
    <n v="1"/>
    <n v="8"/>
    <x v="11"/>
    <n v="28"/>
    <x v="0"/>
    <x v="2"/>
    <s v="Columbian Medium Roast Sm"/>
    <n v="0.87026649875384976"/>
    <n v="0.15"/>
    <n v="30"/>
    <n v="25.5"/>
    <x v="4"/>
    <x v="0"/>
  </r>
  <r>
    <n v="44132"/>
    <d v="2023-03-16T00:00:00"/>
    <d v="1899-12-30T07:26:15"/>
    <n v="1"/>
    <n v="8"/>
    <x v="7"/>
    <n v="26"/>
    <x v="0"/>
    <x v="4"/>
    <s v="Brazilian Rg"/>
    <n v="1.3001988521650809"/>
    <n v="0"/>
    <n v="45"/>
    <n v="45"/>
    <x v="4"/>
    <x v="11"/>
  </r>
  <r>
    <n v="114679"/>
    <d v="2023-06-01T00:00:00"/>
    <d v="1899-12-30T15:05:25"/>
    <n v="2"/>
    <n v="3"/>
    <x v="9"/>
    <n v="24"/>
    <x v="0"/>
    <x v="9"/>
    <s v="Our Old Time Diner Blend Lg"/>
    <n v="2.1966156537621719"/>
    <n v="0.05"/>
    <n v="45"/>
    <n v="85.5"/>
    <x v="0"/>
    <x v="3"/>
  </r>
  <r>
    <n v="134169"/>
    <d v="2023-06-18T00:00:00"/>
    <d v="1899-12-30T06:48:24"/>
    <n v="1"/>
    <n v="5"/>
    <x v="1"/>
    <n v="29"/>
    <x v="0"/>
    <x v="2"/>
    <s v="Columbian Medium Roast Rg"/>
    <n v="0.75293031938941635"/>
    <n v="0"/>
    <n v="37.5"/>
    <n v="37.5"/>
    <x v="0"/>
    <x v="9"/>
  </r>
  <r>
    <n v="84823"/>
    <d v="2023-05-05T00:00:00"/>
    <d v="1899-12-30T10:51:48"/>
    <n v="2"/>
    <n v="5"/>
    <x v="33"/>
    <n v="54"/>
    <x v="2"/>
    <x v="5"/>
    <s v="Morning Sunrise Chai Rg"/>
    <n v="1.838160810150621"/>
    <n v="0"/>
    <n v="37.5"/>
    <n v="75"/>
    <x v="1"/>
    <x v="6"/>
  </r>
  <r>
    <n v="66172"/>
    <d v="2023-04-14T00:00:00"/>
    <d v="1899-12-30T09:32:13"/>
    <n v="2"/>
    <n v="3"/>
    <x v="3"/>
    <n v="64"/>
    <x v="5"/>
    <x v="13"/>
    <s v="Hazelnut syrup"/>
    <n v="0.62150930644159219"/>
    <n v="0.1"/>
    <n v="12"/>
    <n v="21.6"/>
    <x v="3"/>
    <x v="4"/>
  </r>
  <r>
    <n v="113993"/>
    <d v="2023-05-31T00:00:00"/>
    <d v="1899-12-30T19:07:24"/>
    <n v="1"/>
    <n v="3"/>
    <x v="2"/>
    <n v="34"/>
    <x v="0"/>
    <x v="3"/>
    <s v="Jamaican Coffee River Sm"/>
    <n v="0.8669812499827696"/>
    <n v="0"/>
    <n v="36.75"/>
    <n v="36.75"/>
    <x v="1"/>
    <x v="12"/>
  </r>
  <r>
    <n v="3444"/>
    <d v="2023-01-07T00:00:00"/>
    <d v="1899-12-30T09:08:57"/>
    <n v="2"/>
    <n v="8"/>
    <x v="32"/>
    <n v="60"/>
    <x v="6"/>
    <x v="14"/>
    <s v="Sustainably Grown Organic Rg"/>
    <n v="3.0521915815744229"/>
    <n v="0"/>
    <n v="56.25"/>
    <n v="112.5"/>
    <x v="5"/>
    <x v="4"/>
  </r>
  <r>
    <n v="56929"/>
    <d v="2023-04-03T00:00:00"/>
    <d v="1899-12-30T12:23:36"/>
    <n v="1"/>
    <n v="8"/>
    <x v="23"/>
    <n v="35"/>
    <x v="0"/>
    <x v="3"/>
    <s v="Jamaican Coffee River Rg"/>
    <n v="1.5127117475875129"/>
    <n v="0"/>
    <n v="46.5"/>
    <n v="46.5"/>
    <x v="3"/>
    <x v="10"/>
  </r>
  <r>
    <n v="1276"/>
    <d v="2023-01-03T00:00:00"/>
    <d v="1899-12-30T11:59:16"/>
    <n v="2"/>
    <n v="5"/>
    <x v="12"/>
    <n v="50"/>
    <x v="2"/>
    <x v="8"/>
    <s v="Earl Grey Rg"/>
    <n v="1.93770318412209"/>
    <n v="0"/>
    <n v="37.5"/>
    <n v="75"/>
    <x v="5"/>
    <x v="8"/>
  </r>
  <r>
    <n v="13670"/>
    <d v="2023-01-24T00:00:00"/>
    <d v="1899-12-30T17:40:27"/>
    <n v="2"/>
    <n v="3"/>
    <x v="0"/>
    <n v="25"/>
    <x v="0"/>
    <x v="4"/>
    <s v="Brazilian Sm"/>
    <n v="1.3572897496352661"/>
    <n v="0"/>
    <n v="33"/>
    <n v="66"/>
    <x v="5"/>
    <x v="1"/>
  </r>
  <r>
    <n v="90073"/>
    <d v="2023-05-10T00:00:00"/>
    <d v="1899-12-30T07:00:48"/>
    <n v="2"/>
    <n v="8"/>
    <x v="0"/>
    <n v="65"/>
    <x v="5"/>
    <x v="12"/>
    <s v="Sugar Free Vanilla syrup"/>
    <n v="0.74390305844554894"/>
    <n v="0"/>
    <n v="12"/>
    <n v="24"/>
    <x v="1"/>
    <x v="11"/>
  </r>
  <r>
    <n v="60775"/>
    <d v="2023-04-08T00:00:00"/>
    <d v="1899-12-30T08:22:55"/>
    <n v="2"/>
    <n v="8"/>
    <x v="24"/>
    <n v="32"/>
    <x v="0"/>
    <x v="2"/>
    <s v="Ethiopia Rg"/>
    <n v="2.1719941310152011"/>
    <n v="0"/>
    <n v="45"/>
    <n v="90"/>
    <x v="3"/>
    <x v="5"/>
  </r>
  <r>
    <n v="73848"/>
    <d v="2023-04-23T00:00:00"/>
    <d v="1899-12-30T07:56:31"/>
    <n v="2"/>
    <n v="3"/>
    <x v="21"/>
    <n v="39"/>
    <x v="0"/>
    <x v="0"/>
    <s v="Latte Rg"/>
    <n v="3.908412729279604"/>
    <n v="0.05"/>
    <n v="63.75"/>
    <n v="121.125"/>
    <x v="3"/>
    <x v="11"/>
  </r>
  <r>
    <n v="56878"/>
    <d v="2023-04-03T00:00:00"/>
    <d v="1899-12-30T11:51:18"/>
    <n v="1"/>
    <n v="8"/>
    <x v="10"/>
    <n v="43"/>
    <x v="2"/>
    <x v="7"/>
    <s v="Lemon Grass Lg"/>
    <n v="1.178503389316151"/>
    <n v="0"/>
    <n v="45"/>
    <n v="45"/>
    <x v="3"/>
    <x v="8"/>
  </r>
  <r>
    <n v="94661"/>
    <d v="2023-05-14T00:00:00"/>
    <d v="1899-12-30T08:53:33"/>
    <n v="1"/>
    <n v="3"/>
    <x v="3"/>
    <n v="61"/>
    <x v="6"/>
    <x v="14"/>
    <s v="Sustainably Grown Organic Lg"/>
    <n v="2.2831573728356158"/>
    <n v="0"/>
    <n v="71.25"/>
    <n v="71.25"/>
    <x v="1"/>
    <x v="5"/>
  </r>
  <r>
    <n v="47122"/>
    <d v="2023-03-20T00:00:00"/>
    <d v="1899-12-30T08:45:53"/>
    <n v="1"/>
    <n v="3"/>
    <x v="18"/>
    <n v="33"/>
    <x v="0"/>
    <x v="2"/>
    <s v="Ethiopia Lg"/>
    <n v="1.434740344619271"/>
    <n v="0"/>
    <n v="52.5"/>
    <n v="52.5"/>
    <x v="4"/>
    <x v="5"/>
  </r>
  <r>
    <n v="6426"/>
    <d v="2023-01-12T00:00:00"/>
    <d v="1899-12-30T10:59:00"/>
    <n v="1"/>
    <n v="8"/>
    <x v="33"/>
    <n v="84"/>
    <x v="5"/>
    <x v="13"/>
    <s v="Chocolate syrup"/>
    <n v="0.2790138673767607"/>
    <n v="0.1"/>
    <n v="12"/>
    <n v="10.8"/>
    <x v="5"/>
    <x v="6"/>
  </r>
  <r>
    <n v="23424"/>
    <d v="2023-02-11T00:00:00"/>
    <d v="1899-12-30T13:13:13"/>
    <n v="1"/>
    <n v="8"/>
    <x v="29"/>
    <n v="20"/>
    <x v="8"/>
    <x v="27"/>
    <s v="Sustainably Grown Organic"/>
    <n v="3.271691283156748"/>
    <n v="0.1"/>
    <n v="114"/>
    <n v="102.60000000000001"/>
    <x v="2"/>
    <x v="7"/>
  </r>
  <r>
    <n v="111210"/>
    <d v="2023-05-29T00:00:00"/>
    <d v="1899-12-30T08:43:40"/>
    <n v="1"/>
    <n v="5"/>
    <x v="33"/>
    <n v="42"/>
    <x v="2"/>
    <x v="7"/>
    <s v="Lemon Grass Rg"/>
    <n v="0.9175441377563911"/>
    <n v="0.05"/>
    <n v="37.5"/>
    <n v="35.625"/>
    <x v="1"/>
    <x v="5"/>
  </r>
  <r>
    <n v="51598"/>
    <d v="2023-03-26T00:00:00"/>
    <d v="1899-12-30T14:33:03"/>
    <n v="1"/>
    <n v="3"/>
    <x v="6"/>
    <n v="39"/>
    <x v="0"/>
    <x v="0"/>
    <s v="Latte Rg"/>
    <n v="1.44886753332873"/>
    <n v="0.1"/>
    <n v="63.75"/>
    <n v="57.375"/>
    <x v="4"/>
    <x v="0"/>
  </r>
  <r>
    <n v="86924"/>
    <d v="2023-05-07T00:00:00"/>
    <d v="1899-12-30T08:43:18"/>
    <n v="1"/>
    <n v="8"/>
    <x v="5"/>
    <n v="29"/>
    <x v="0"/>
    <x v="2"/>
    <s v="Columbian Medium Roast Rg"/>
    <n v="0.78641109026027389"/>
    <n v="0"/>
    <n v="37.5"/>
    <n v="37.5"/>
    <x v="1"/>
    <x v="5"/>
  </r>
  <r>
    <n v="97502"/>
    <d v="2023-05-16T00:00:00"/>
    <d v="1899-12-30T13:13:44"/>
    <n v="2"/>
    <n v="5"/>
    <x v="26"/>
    <n v="30"/>
    <x v="0"/>
    <x v="2"/>
    <s v="Columbian Medium Roast Lg"/>
    <n v="2.7184295017734561"/>
    <n v="0"/>
    <n v="45"/>
    <n v="90"/>
    <x v="1"/>
    <x v="7"/>
  </r>
  <r>
    <n v="107321"/>
    <d v="2023-05-25T00:00:00"/>
    <d v="1899-12-30T11:08:20"/>
    <n v="2"/>
    <n v="3"/>
    <x v="18"/>
    <n v="24"/>
    <x v="0"/>
    <x v="9"/>
    <s v="Our Old Time Diner Blend Lg"/>
    <n v="2.5208209010288312"/>
    <n v="0.05"/>
    <n v="45"/>
    <n v="85.5"/>
    <x v="1"/>
    <x v="8"/>
  </r>
  <r>
    <n v="12578"/>
    <d v="2023-01-23T00:00:00"/>
    <d v="1899-12-30T07:20:15"/>
    <n v="2"/>
    <n v="8"/>
    <x v="16"/>
    <n v="22"/>
    <x v="0"/>
    <x v="9"/>
    <s v="Our Old Time Diner Blend Sm"/>
    <n v="1.878067189335666"/>
    <n v="0.05"/>
    <n v="30"/>
    <n v="57"/>
    <x v="5"/>
    <x v="11"/>
  </r>
  <r>
    <n v="62239"/>
    <d v="2023-04-09T00:00:00"/>
    <d v="1899-12-30T15:09:46"/>
    <n v="2"/>
    <n v="5"/>
    <x v="10"/>
    <n v="56"/>
    <x v="2"/>
    <x v="5"/>
    <s v="Spicy Eye Opener Chai Rg"/>
    <n v="1.537666827798458"/>
    <n v="0"/>
    <n v="38.25"/>
    <n v="76.5"/>
    <x v="3"/>
    <x v="3"/>
  </r>
  <r>
    <n v="3772"/>
    <d v="2023-01-07T00:00:00"/>
    <d v="1899-12-30T18:01:23"/>
    <n v="1"/>
    <n v="8"/>
    <x v="19"/>
    <n v="61"/>
    <x v="6"/>
    <x v="14"/>
    <s v="Sustainably Grown Organic Lg"/>
    <n v="1.4943490804719191"/>
    <n v="0"/>
    <n v="71.25"/>
    <n v="71.25"/>
    <x v="5"/>
    <x v="14"/>
  </r>
  <r>
    <n v="56608"/>
    <d v="2023-04-02T00:00:00"/>
    <d v="1899-12-30T19:27:07"/>
    <n v="1"/>
    <n v="8"/>
    <x v="1"/>
    <n v="22"/>
    <x v="0"/>
    <x v="9"/>
    <s v="Our Old Time Diner Blend Sm"/>
    <n v="0.78401714788777621"/>
    <n v="0.15"/>
    <n v="30"/>
    <n v="25.5"/>
    <x v="3"/>
    <x v="12"/>
  </r>
  <r>
    <n v="13277"/>
    <d v="2023-01-24T00:00:00"/>
    <d v="1899-12-30T08:50:28"/>
    <n v="1"/>
    <n v="5"/>
    <x v="25"/>
    <n v="48"/>
    <x v="2"/>
    <x v="8"/>
    <s v="English Breakfast Rg"/>
    <n v="0.82898335281178959"/>
    <n v="0.1"/>
    <n v="37.5"/>
    <n v="33.75"/>
    <x v="5"/>
    <x v="5"/>
  </r>
  <r>
    <n v="86377"/>
    <d v="2023-05-06T00:00:00"/>
    <d v="1899-12-30T16:48:33"/>
    <n v="1"/>
    <n v="5"/>
    <x v="13"/>
    <n v="77"/>
    <x v="1"/>
    <x v="1"/>
    <s v="Oatmeal Scone"/>
    <n v="1.1874252136367749"/>
    <n v="0"/>
    <n v="45"/>
    <n v="45"/>
    <x v="1"/>
    <x v="2"/>
  </r>
  <r>
    <n v="87022"/>
    <d v="2023-05-07T00:00:00"/>
    <d v="1899-12-30T09:27:27"/>
    <n v="2"/>
    <n v="8"/>
    <x v="29"/>
    <n v="46"/>
    <x v="2"/>
    <x v="6"/>
    <s v="Serenity Green Tea Rg"/>
    <n v="1.876414311997241"/>
    <n v="0.05"/>
    <n v="37.5"/>
    <n v="71.25"/>
    <x v="1"/>
    <x v="4"/>
  </r>
  <r>
    <n v="97046"/>
    <d v="2023-05-16T00:00:00"/>
    <d v="1899-12-30T09:09:14"/>
    <n v="1"/>
    <n v="5"/>
    <x v="13"/>
    <n v="33"/>
    <x v="0"/>
    <x v="2"/>
    <s v="Ethiopia Lg"/>
    <n v="1.6876128975187881"/>
    <n v="0"/>
    <n v="52.5"/>
    <n v="52.5"/>
    <x v="1"/>
    <x v="4"/>
  </r>
  <r>
    <n v="55384"/>
    <d v="2023-04-01T00:00:00"/>
    <d v="1899-12-30T13:41:04"/>
    <n v="1"/>
    <n v="5"/>
    <x v="23"/>
    <n v="87"/>
    <x v="0"/>
    <x v="0"/>
    <s v="Ouro Brasileiro shot"/>
    <n v="1.046837747701916"/>
    <n v="0"/>
    <n v="45"/>
    <n v="45"/>
    <x v="3"/>
    <x v="7"/>
  </r>
  <r>
    <n v="20281"/>
    <d v="2023-02-06T00:00:00"/>
    <d v="1899-12-30T11:45:12"/>
    <n v="2"/>
    <n v="5"/>
    <x v="1"/>
    <n v="34"/>
    <x v="0"/>
    <x v="3"/>
    <s v="Jamaican Coffee River Sm"/>
    <n v="2.3248407860374698"/>
    <n v="0"/>
    <n v="36.75"/>
    <n v="73.5"/>
    <x v="2"/>
    <x v="8"/>
  </r>
  <r>
    <n v="20413"/>
    <d v="2023-02-06T00:00:00"/>
    <d v="1899-12-30T14:43:16"/>
    <n v="2"/>
    <n v="8"/>
    <x v="1"/>
    <n v="41"/>
    <x v="0"/>
    <x v="0"/>
    <s v="Cappuccino Lg"/>
    <n v="2.8456850285707018"/>
    <n v="0"/>
    <n v="63.75"/>
    <n v="127.5"/>
    <x v="2"/>
    <x v="0"/>
  </r>
  <r>
    <n v="129912"/>
    <d v="2023-06-14T00:00:00"/>
    <d v="1899-12-30T10:31:26"/>
    <n v="1"/>
    <n v="8"/>
    <x v="31"/>
    <n v="87"/>
    <x v="0"/>
    <x v="0"/>
    <s v="Ouro Brasileiro shot"/>
    <n v="1.0307831473977691"/>
    <n v="0"/>
    <n v="45"/>
    <n v="45"/>
    <x v="0"/>
    <x v="6"/>
  </r>
  <r>
    <n v="33213"/>
    <d v="2023-02-27T00:00:00"/>
    <d v="1899-12-30T20:38:50"/>
    <n v="1"/>
    <n v="8"/>
    <x v="7"/>
    <n v="72"/>
    <x v="1"/>
    <x v="1"/>
    <s v="Ginger Scone"/>
    <n v="1.1643159464670649"/>
    <n v="0.1"/>
    <n v="48.75"/>
    <n v="43.875"/>
    <x v="2"/>
    <x v="13"/>
  </r>
  <r>
    <n v="108832"/>
    <d v="2023-05-26T00:00:00"/>
    <d v="1899-12-30T18:05:56"/>
    <n v="1"/>
    <n v="3"/>
    <x v="22"/>
    <n v="27"/>
    <x v="0"/>
    <x v="4"/>
    <s v="Brazilian Lg"/>
    <n v="1.724687733632666"/>
    <n v="0"/>
    <n v="52.5"/>
    <n v="52.5"/>
    <x v="1"/>
    <x v="14"/>
  </r>
  <r>
    <n v="44645"/>
    <d v="2023-03-16T00:00:00"/>
    <d v="1899-12-30T14:56:48"/>
    <n v="1"/>
    <n v="3"/>
    <x v="22"/>
    <n v="60"/>
    <x v="6"/>
    <x v="14"/>
    <s v="Sustainably Grown Organic Rg"/>
    <n v="1.647653733041003"/>
    <n v="0"/>
    <n v="56.25"/>
    <n v="56.25"/>
    <x v="4"/>
    <x v="0"/>
  </r>
  <r>
    <n v="119648"/>
    <d v="2023-06-05T00:00:00"/>
    <d v="1899-12-30T19:19:54"/>
    <n v="1"/>
    <n v="8"/>
    <x v="1"/>
    <n v="52"/>
    <x v="2"/>
    <x v="5"/>
    <s v="Traditional Blend Chai Rg"/>
    <n v="1.118443715044579"/>
    <n v="0"/>
    <n v="37.5"/>
    <n v="37.5"/>
    <x v="0"/>
    <x v="12"/>
  </r>
  <r>
    <n v="140091"/>
    <d v="2023-06-22T00:00:00"/>
    <d v="1899-12-30T16:57:34"/>
    <n v="2"/>
    <n v="5"/>
    <x v="7"/>
    <n v="36"/>
    <x v="0"/>
    <x v="3"/>
    <s v="Jamaican Coffee River Lg"/>
    <n v="3.2097953887927209"/>
    <n v="0"/>
    <n v="56.25"/>
    <n v="112.5"/>
    <x v="0"/>
    <x v="2"/>
  </r>
  <r>
    <n v="5429"/>
    <d v="2023-01-10T00:00:00"/>
    <d v="1899-12-30T14:03:04"/>
    <n v="2"/>
    <n v="8"/>
    <x v="20"/>
    <n v="50"/>
    <x v="2"/>
    <x v="8"/>
    <s v="Earl Grey Rg"/>
    <n v="2.412357253236161"/>
    <n v="0.1"/>
    <n v="37.5"/>
    <n v="67.5"/>
    <x v="5"/>
    <x v="0"/>
  </r>
  <r>
    <n v="144046"/>
    <d v="2023-06-26T00:00:00"/>
    <d v="1899-12-30T08:18:57"/>
    <n v="3"/>
    <n v="5"/>
    <x v="12"/>
    <n v="25"/>
    <x v="0"/>
    <x v="4"/>
    <s v="Brazilian Sm"/>
    <n v="2.063215673598997"/>
    <n v="0.05"/>
    <n v="33"/>
    <n v="94.05"/>
    <x v="0"/>
    <x v="5"/>
  </r>
  <r>
    <n v="131273"/>
    <d v="2023-06-15T00:00:00"/>
    <d v="1899-12-30T11:51:51"/>
    <n v="2"/>
    <n v="5"/>
    <x v="25"/>
    <n v="32"/>
    <x v="0"/>
    <x v="2"/>
    <s v="Ethiopia Rg"/>
    <n v="2.335437311145149"/>
    <n v="0.15"/>
    <n v="45"/>
    <n v="76.5"/>
    <x v="0"/>
    <x v="8"/>
  </r>
  <r>
    <n v="79644"/>
    <d v="2023-04-30T00:00:00"/>
    <d v="1899-12-30T06:37:16"/>
    <n v="1"/>
    <n v="5"/>
    <x v="0"/>
    <n v="53"/>
    <x v="2"/>
    <x v="5"/>
    <s v="Traditional Blend Chai Lg"/>
    <n v="1.316685413605186"/>
    <n v="0.15"/>
    <n v="45"/>
    <n v="38.25"/>
    <x v="3"/>
    <x v="9"/>
  </r>
  <r>
    <n v="147484"/>
    <d v="2023-06-29T00:00:00"/>
    <d v="1899-12-30T09:06:22"/>
    <n v="1"/>
    <n v="8"/>
    <x v="13"/>
    <n v="24"/>
    <x v="0"/>
    <x v="9"/>
    <s v="Our Old Time Diner Blend Lg"/>
    <n v="1.26181108975543"/>
    <n v="0"/>
    <n v="45"/>
    <n v="45"/>
    <x v="0"/>
    <x v="4"/>
  </r>
  <r>
    <n v="72648"/>
    <d v="2023-04-21T00:00:00"/>
    <d v="1899-12-30T13:01:58"/>
    <n v="2"/>
    <n v="5"/>
    <x v="24"/>
    <n v="45"/>
    <x v="2"/>
    <x v="7"/>
    <s v="Peppermint Lg"/>
    <n v="2.4633569513941969"/>
    <n v="0"/>
    <n v="45"/>
    <n v="90"/>
    <x v="3"/>
    <x v="7"/>
  </r>
  <r>
    <n v="98315"/>
    <d v="2023-05-17T00:00:00"/>
    <d v="1899-12-30T09:47:06"/>
    <n v="1"/>
    <n v="3"/>
    <x v="14"/>
    <n v="73"/>
    <x v="1"/>
    <x v="15"/>
    <s v="Almond Croissant"/>
    <n v="1.4245542499795369"/>
    <n v="0.1"/>
    <n v="56.25"/>
    <n v="50.625"/>
    <x v="1"/>
    <x v="4"/>
  </r>
  <r>
    <n v="2373"/>
    <d v="2023-01-05T00:00:00"/>
    <d v="1899-12-30T12:19:01"/>
    <n v="1"/>
    <n v="3"/>
    <x v="12"/>
    <n v="57"/>
    <x v="2"/>
    <x v="5"/>
    <s v="Spicy Eye Opener Chai Lg"/>
    <n v="1.2302787548281719"/>
    <n v="0.15"/>
    <n v="46.5"/>
    <n v="39.524999999999999"/>
    <x v="5"/>
    <x v="10"/>
  </r>
  <r>
    <n v="58253"/>
    <d v="2023-04-05T00:00:00"/>
    <d v="1899-12-30T08:25:59"/>
    <n v="1"/>
    <n v="8"/>
    <x v="21"/>
    <n v="39"/>
    <x v="0"/>
    <x v="0"/>
    <s v="Latte Rg"/>
    <n v="1.343516822767745"/>
    <n v="0.05"/>
    <n v="63.75"/>
    <n v="60.5625"/>
    <x v="3"/>
    <x v="5"/>
  </r>
  <r>
    <n v="5549"/>
    <d v="2023-01-10T00:00:00"/>
    <d v="1899-12-30T18:59:44"/>
    <n v="2"/>
    <n v="3"/>
    <x v="2"/>
    <n v="51"/>
    <x v="2"/>
    <x v="8"/>
    <s v="Earl Grey Lg"/>
    <n v="2.403643820513004"/>
    <n v="0.05"/>
    <n v="45"/>
    <n v="85.5"/>
    <x v="5"/>
    <x v="14"/>
  </r>
  <r>
    <n v="34467"/>
    <d v="2023-03-02T00:00:00"/>
    <d v="1899-12-30T09:43:34"/>
    <n v="1"/>
    <n v="5"/>
    <x v="21"/>
    <n v="47"/>
    <x v="2"/>
    <x v="6"/>
    <s v="Serenity Green Tea Lg"/>
    <n v="0.90470519110601266"/>
    <n v="0.05"/>
    <n v="45"/>
    <n v="42.75"/>
    <x v="4"/>
    <x v="4"/>
  </r>
  <r>
    <n v="90205"/>
    <d v="2023-05-10T00:00:00"/>
    <d v="1899-12-30T07:52:38"/>
    <n v="1"/>
    <n v="8"/>
    <x v="32"/>
    <n v="32"/>
    <x v="0"/>
    <x v="2"/>
    <s v="Ethiopia Rg"/>
    <n v="0.98914502535294258"/>
    <n v="0"/>
    <n v="45"/>
    <n v="45"/>
    <x v="1"/>
    <x v="11"/>
  </r>
  <r>
    <n v="146617"/>
    <d v="2023-06-28T00:00:00"/>
    <d v="1899-12-30T11:12:15"/>
    <n v="1"/>
    <n v="8"/>
    <x v="12"/>
    <n v="72"/>
    <x v="1"/>
    <x v="1"/>
    <s v="Ginger Scone"/>
    <n v="1.489468165667732"/>
    <n v="0"/>
    <n v="48.75"/>
    <n v="48.75"/>
    <x v="0"/>
    <x v="8"/>
  </r>
  <r>
    <n v="93509"/>
    <d v="2023-05-13T00:00:00"/>
    <d v="1899-12-30T08:37:29"/>
    <n v="1"/>
    <n v="5"/>
    <x v="13"/>
    <n v="69"/>
    <x v="1"/>
    <x v="17"/>
    <s v="Hazelnut Biscotti"/>
    <n v="1.020113110481454"/>
    <n v="0.1"/>
    <n v="48.75"/>
    <n v="43.875"/>
    <x v="1"/>
    <x v="5"/>
  </r>
  <r>
    <n v="40707"/>
    <d v="2023-03-11T00:00:00"/>
    <d v="1899-12-30T08:19:15"/>
    <n v="1"/>
    <n v="3"/>
    <x v="2"/>
    <n v="28"/>
    <x v="0"/>
    <x v="2"/>
    <s v="Columbian Medium Roast Sm"/>
    <n v="0.95345344084580952"/>
    <n v="0.05"/>
    <n v="30"/>
    <n v="28.5"/>
    <x v="4"/>
    <x v="5"/>
  </r>
  <r>
    <n v="90"/>
    <d v="2023-01-01T00:00:00"/>
    <d v="1899-12-30T10:25:22"/>
    <n v="2"/>
    <n v="8"/>
    <x v="9"/>
    <n v="56"/>
    <x v="2"/>
    <x v="5"/>
    <s v="Spicy Eye Opener Chai Rg"/>
    <n v="1.7162012973389851"/>
    <n v="0"/>
    <n v="38.25"/>
    <n v="76.5"/>
    <x v="5"/>
    <x v="6"/>
  </r>
  <r>
    <n v="79086"/>
    <d v="2023-04-29T00:00:00"/>
    <d v="1899-12-30T10:07:47"/>
    <n v="2"/>
    <n v="5"/>
    <x v="24"/>
    <n v="57"/>
    <x v="2"/>
    <x v="5"/>
    <s v="Spicy Eye Opener Chai Lg"/>
    <n v="2.62802711608904"/>
    <n v="0"/>
    <n v="46.5"/>
    <n v="93"/>
    <x v="3"/>
    <x v="6"/>
  </r>
  <r>
    <n v="21677"/>
    <d v="2023-02-08T00:00:00"/>
    <d v="1899-12-30T15:42:45"/>
    <n v="1"/>
    <n v="3"/>
    <x v="34"/>
    <n v="49"/>
    <x v="2"/>
    <x v="8"/>
    <s v="English Breakfast Lg"/>
    <n v="0.97321540773295823"/>
    <n v="0"/>
    <n v="45"/>
    <n v="45"/>
    <x v="2"/>
    <x v="3"/>
  </r>
  <r>
    <n v="43948"/>
    <d v="2023-03-15T00:00:00"/>
    <d v="1899-12-30T16:23:00"/>
    <n v="1"/>
    <n v="8"/>
    <x v="20"/>
    <n v="74"/>
    <x v="1"/>
    <x v="17"/>
    <s v="Ginger Biscotti"/>
    <n v="1.1423603169247849"/>
    <n v="0"/>
    <n v="52.5"/>
    <n v="52.5"/>
    <x v="4"/>
    <x v="2"/>
  </r>
  <r>
    <n v="56214"/>
    <d v="2023-04-02T00:00:00"/>
    <d v="1899-12-30T14:19:11"/>
    <n v="1"/>
    <n v="8"/>
    <x v="21"/>
    <n v="78"/>
    <x v="1"/>
    <x v="1"/>
    <s v="Scottish Cream Scone "/>
    <n v="1.5246671398941409"/>
    <n v="0.1"/>
    <n v="67.5"/>
    <n v="60.75"/>
    <x v="3"/>
    <x v="0"/>
  </r>
  <r>
    <n v="116380"/>
    <d v="2023-06-03T00:00:00"/>
    <d v="1899-12-30T08:31:06"/>
    <n v="2"/>
    <n v="8"/>
    <x v="21"/>
    <n v="22"/>
    <x v="0"/>
    <x v="9"/>
    <s v="Our Old Time Diner Blend Sm"/>
    <n v="1.367975650954351"/>
    <n v="0"/>
    <n v="30"/>
    <n v="60"/>
    <x v="0"/>
    <x v="5"/>
  </r>
  <r>
    <n v="14124"/>
    <d v="2023-01-25T00:00:00"/>
    <d v="1899-12-30T13:54:57"/>
    <n v="1"/>
    <n v="3"/>
    <x v="22"/>
    <n v="53"/>
    <x v="2"/>
    <x v="5"/>
    <s v="Traditional Blend Chai Lg"/>
    <n v="1.317192516541176"/>
    <n v="0"/>
    <n v="45"/>
    <n v="45"/>
    <x v="5"/>
    <x v="7"/>
  </r>
  <r>
    <n v="76013"/>
    <d v="2023-04-25T00:00:00"/>
    <d v="1899-12-30T13:20:43"/>
    <n v="1"/>
    <n v="3"/>
    <x v="24"/>
    <n v="25"/>
    <x v="0"/>
    <x v="4"/>
    <s v="Brazilian Sm"/>
    <n v="1.0643955154574489"/>
    <n v="0"/>
    <n v="33"/>
    <n v="33"/>
    <x v="3"/>
    <x v="7"/>
  </r>
  <r>
    <n v="134808"/>
    <d v="2023-06-18T00:00:00"/>
    <d v="1899-12-30T10:28:30"/>
    <n v="1"/>
    <n v="3"/>
    <x v="33"/>
    <n v="33"/>
    <x v="0"/>
    <x v="2"/>
    <s v="Ethiopia Lg"/>
    <n v="1.467913874864387"/>
    <n v="0.05"/>
    <n v="52.5"/>
    <n v="49.875"/>
    <x v="0"/>
    <x v="6"/>
  </r>
  <r>
    <n v="1875"/>
    <d v="2023-01-04T00:00:00"/>
    <d v="1899-12-30T12:58:36"/>
    <n v="1"/>
    <n v="3"/>
    <x v="5"/>
    <n v="29"/>
    <x v="0"/>
    <x v="2"/>
    <s v="Columbian Medium Roast Rg"/>
    <n v="1.1632377425067459"/>
    <n v="0"/>
    <n v="37.5"/>
    <n v="37.5"/>
    <x v="5"/>
    <x v="10"/>
  </r>
  <r>
    <n v="12744"/>
    <d v="2023-01-23T00:00:00"/>
    <d v="1899-12-30T09:43:55"/>
    <n v="1"/>
    <n v="5"/>
    <x v="24"/>
    <n v="57"/>
    <x v="2"/>
    <x v="5"/>
    <s v="Spicy Eye Opener Chai Lg"/>
    <n v="1.119130324880474"/>
    <n v="0"/>
    <n v="46.5"/>
    <n v="46.5"/>
    <x v="5"/>
    <x v="4"/>
  </r>
  <r>
    <n v="144190"/>
    <d v="2023-06-26T00:00:00"/>
    <d v="1899-12-30T09:19:05"/>
    <n v="1"/>
    <n v="5"/>
    <x v="6"/>
    <n v="18"/>
    <x v="4"/>
    <x v="26"/>
    <s v="Spicy Eye Opener Chai"/>
    <n v="4.7170415988822496"/>
    <n v="0"/>
    <n v="164.25"/>
    <n v="164.25"/>
    <x v="0"/>
    <x v="4"/>
  </r>
  <r>
    <n v="100294"/>
    <d v="2023-05-19T00:00:00"/>
    <d v="1899-12-30T07:50:20"/>
    <n v="2"/>
    <n v="8"/>
    <x v="33"/>
    <n v="26"/>
    <x v="0"/>
    <x v="4"/>
    <s v="Brazilian Rg"/>
    <n v="1.8292677589681019"/>
    <n v="0"/>
    <n v="45"/>
    <n v="90"/>
    <x v="1"/>
    <x v="11"/>
  </r>
  <r>
    <n v="91675"/>
    <d v="2023-05-11T00:00:00"/>
    <d v="1899-12-30T10:17:50"/>
    <n v="1"/>
    <n v="8"/>
    <x v="0"/>
    <n v="11"/>
    <x v="4"/>
    <x v="28"/>
    <s v="Lemon Grass"/>
    <n v="3.3276599815518551"/>
    <n v="0"/>
    <n v="134.25"/>
    <n v="134.25"/>
    <x v="1"/>
    <x v="6"/>
  </r>
  <r>
    <n v="144838"/>
    <d v="2023-06-26T00:00:00"/>
    <d v="1899-12-30T17:19:42"/>
    <n v="1"/>
    <n v="8"/>
    <x v="7"/>
    <n v="63"/>
    <x v="5"/>
    <x v="13"/>
    <s v="Carmel syrup"/>
    <n v="0.26840310981850241"/>
    <n v="0"/>
    <n v="12"/>
    <n v="12"/>
    <x v="0"/>
    <x v="1"/>
  </r>
  <r>
    <n v="130666"/>
    <d v="2023-06-15T00:00:00"/>
    <d v="1899-12-30T07:54:31"/>
    <n v="2"/>
    <n v="8"/>
    <x v="3"/>
    <n v="61"/>
    <x v="6"/>
    <x v="14"/>
    <s v="Sustainably Grown Organic Lg"/>
    <n v="4.4982031217904881"/>
    <n v="0.1"/>
    <n v="71.25"/>
    <n v="128.25"/>
    <x v="0"/>
    <x v="11"/>
  </r>
  <r>
    <n v="127552"/>
    <d v="2023-06-12T00:00:00"/>
    <d v="1899-12-30T12:16:20"/>
    <n v="2"/>
    <n v="5"/>
    <x v="17"/>
    <n v="33"/>
    <x v="0"/>
    <x v="2"/>
    <s v="Ethiopia Lg"/>
    <n v="2.2931797248183292"/>
    <n v="0"/>
    <n v="52.5"/>
    <n v="105"/>
    <x v="0"/>
    <x v="10"/>
  </r>
  <r>
    <n v="31257"/>
    <d v="2023-02-24T00:00:00"/>
    <d v="1899-12-30T15:27:23"/>
    <n v="1"/>
    <n v="3"/>
    <x v="4"/>
    <n v="73"/>
    <x v="1"/>
    <x v="15"/>
    <s v="Almond Croissant"/>
    <n v="1.1829321071149539"/>
    <n v="0"/>
    <n v="56.25"/>
    <n v="56.25"/>
    <x v="2"/>
    <x v="3"/>
  </r>
  <r>
    <n v="56682"/>
    <d v="2023-04-03T00:00:00"/>
    <d v="1899-12-30T08:29:48"/>
    <n v="1"/>
    <n v="8"/>
    <x v="26"/>
    <n v="56"/>
    <x v="2"/>
    <x v="5"/>
    <s v="Spicy Eye Opener Chai Rg"/>
    <n v="1.0265984214023429"/>
    <n v="0.05"/>
    <n v="38.25"/>
    <n v="36.337499999999999"/>
    <x v="3"/>
    <x v="5"/>
  </r>
  <r>
    <n v="16371"/>
    <d v="2023-01-29T00:00:00"/>
    <d v="1899-12-30T18:31:26"/>
    <n v="1"/>
    <n v="3"/>
    <x v="10"/>
    <n v="48"/>
    <x v="2"/>
    <x v="8"/>
    <s v="English Breakfast Rg"/>
    <n v="0.94687353112451134"/>
    <n v="0"/>
    <n v="37.5"/>
    <n v="37.5"/>
    <x v="5"/>
    <x v="14"/>
  </r>
  <r>
    <n v="87149"/>
    <d v="2023-05-07T00:00:00"/>
    <d v="1899-12-30T10:15:38"/>
    <n v="2"/>
    <n v="8"/>
    <x v="11"/>
    <n v="59"/>
    <x v="6"/>
    <x v="14"/>
    <s v="Dark chocolate Lg"/>
    <n v="3.1233423583746078"/>
    <n v="0.05"/>
    <n v="67.5"/>
    <n v="128.25"/>
    <x v="1"/>
    <x v="6"/>
  </r>
  <r>
    <n v="115199"/>
    <d v="2023-06-02T00:00:00"/>
    <d v="1899-12-30T07:40:41"/>
    <n v="1"/>
    <n v="5"/>
    <x v="12"/>
    <n v="79"/>
    <x v="1"/>
    <x v="1"/>
    <s v="Jumbo Savory Scone"/>
    <n v="1.7438710295546911"/>
    <n v="0"/>
    <n v="56.25"/>
    <n v="56.25"/>
    <x v="0"/>
    <x v="11"/>
  </r>
  <r>
    <n v="17984"/>
    <d v="2023-02-02T00:00:00"/>
    <d v="1899-12-30T10:28:38"/>
    <n v="2"/>
    <n v="5"/>
    <x v="13"/>
    <n v="25"/>
    <x v="0"/>
    <x v="4"/>
    <s v="Brazilian Sm"/>
    <n v="1.7577418527121711"/>
    <n v="0"/>
    <n v="33"/>
    <n v="66"/>
    <x v="2"/>
    <x v="6"/>
  </r>
  <r>
    <n v="11287"/>
    <d v="2023-01-20T00:00:00"/>
    <d v="1899-12-30T14:37:38"/>
    <n v="2"/>
    <n v="8"/>
    <x v="33"/>
    <n v="63"/>
    <x v="5"/>
    <x v="13"/>
    <s v="Carmel syrup"/>
    <n v="0.67242783111285986"/>
    <n v="0.05"/>
    <n v="12"/>
    <n v="22.799999999999997"/>
    <x v="5"/>
    <x v="0"/>
  </r>
  <r>
    <n v="139793"/>
    <d v="2023-06-22T00:00:00"/>
    <d v="1899-12-30T12:48:42"/>
    <n v="2"/>
    <n v="3"/>
    <x v="28"/>
    <n v="51"/>
    <x v="2"/>
    <x v="8"/>
    <s v="Earl Grey Lg"/>
    <n v="2.8243512094053012"/>
    <n v="0.1"/>
    <n v="45"/>
    <n v="81"/>
    <x v="0"/>
    <x v="10"/>
  </r>
  <r>
    <n v="6725"/>
    <d v="2023-01-13T00:00:00"/>
    <d v="1899-12-30T08:00:53"/>
    <n v="2"/>
    <n v="8"/>
    <x v="30"/>
    <n v="31"/>
    <x v="0"/>
    <x v="2"/>
    <s v="Ethiopia Sm"/>
    <n v="1.8765697083834529"/>
    <n v="0"/>
    <n v="33"/>
    <n v="66"/>
    <x v="5"/>
    <x v="5"/>
  </r>
  <r>
    <n v="199"/>
    <d v="2023-01-01T00:00:00"/>
    <d v="1899-12-30T12:50:28"/>
    <n v="2"/>
    <n v="3"/>
    <x v="9"/>
    <n v="32"/>
    <x v="0"/>
    <x v="2"/>
    <s v="Ethiopia Rg"/>
    <n v="2.9181932287374082"/>
    <n v="0"/>
    <n v="45"/>
    <n v="90"/>
    <x v="5"/>
    <x v="10"/>
  </r>
  <r>
    <n v="89344"/>
    <d v="2023-05-09T00:00:00"/>
    <d v="1899-12-30T09:45:47"/>
    <n v="1"/>
    <n v="8"/>
    <x v="14"/>
    <n v="71"/>
    <x v="1"/>
    <x v="15"/>
    <s v="Chocolate Croissant"/>
    <n v="1.8556410697878849"/>
    <n v="0"/>
    <n v="56.25"/>
    <n v="56.25"/>
    <x v="1"/>
    <x v="4"/>
  </r>
  <r>
    <n v="85280"/>
    <d v="2023-05-05T00:00:00"/>
    <d v="1899-12-30T15:35:04"/>
    <n v="1"/>
    <n v="8"/>
    <x v="29"/>
    <n v="51"/>
    <x v="2"/>
    <x v="8"/>
    <s v="Earl Grey Lg"/>
    <n v="1.418900226507106"/>
    <n v="0.1"/>
    <n v="45"/>
    <n v="40.5"/>
    <x v="1"/>
    <x v="3"/>
  </r>
  <r>
    <n v="40113"/>
    <d v="2023-03-10T00:00:00"/>
    <d v="1899-12-30T09:38:52"/>
    <n v="1"/>
    <n v="3"/>
    <x v="17"/>
    <n v="35"/>
    <x v="0"/>
    <x v="3"/>
    <s v="Jamaican Coffee River Rg"/>
    <n v="0.95286863081471251"/>
    <n v="0.1"/>
    <n v="46.5"/>
    <n v="41.85"/>
    <x v="4"/>
    <x v="4"/>
  </r>
  <r>
    <n v="41520"/>
    <d v="2023-03-12T00:00:00"/>
    <d v="1899-12-30T09:54:30"/>
    <n v="1"/>
    <n v="8"/>
    <x v="32"/>
    <n v="18"/>
    <x v="4"/>
    <x v="26"/>
    <s v="Spicy Eye Opener Chai"/>
    <n v="4.2715303163899128"/>
    <n v="0"/>
    <n v="164.25"/>
    <n v="164.25"/>
    <x v="4"/>
    <x v="4"/>
  </r>
  <r>
    <n v="71959"/>
    <d v="2023-04-20T00:00:00"/>
    <d v="1899-12-30T16:04:37"/>
    <n v="1"/>
    <n v="5"/>
    <x v="19"/>
    <n v="46"/>
    <x v="2"/>
    <x v="6"/>
    <s v="Serenity Green Tea Rg"/>
    <n v="0.76708891942339008"/>
    <n v="0"/>
    <n v="37.5"/>
    <n v="37.5"/>
    <x v="3"/>
    <x v="2"/>
  </r>
  <r>
    <n v="19766"/>
    <d v="2023-02-05T00:00:00"/>
    <d v="1899-12-30T11:13:45"/>
    <n v="1"/>
    <n v="3"/>
    <x v="19"/>
    <n v="52"/>
    <x v="2"/>
    <x v="5"/>
    <s v="Traditional Blend Chai Rg"/>
    <n v="1.0337510608349341"/>
    <n v="0"/>
    <n v="37.5"/>
    <n v="37.5"/>
    <x v="2"/>
    <x v="8"/>
  </r>
  <r>
    <n v="136476"/>
    <d v="2023-06-19T00:00:00"/>
    <d v="1899-12-30T14:37:52"/>
    <n v="2"/>
    <n v="3"/>
    <x v="22"/>
    <n v="24"/>
    <x v="0"/>
    <x v="9"/>
    <s v="Our Old Time Diner Blend Lg"/>
    <n v="2.6258206402976878"/>
    <n v="0"/>
    <n v="45"/>
    <n v="90"/>
    <x v="0"/>
    <x v="0"/>
  </r>
  <r>
    <n v="58979"/>
    <d v="2023-04-05T00:00:00"/>
    <d v="1899-12-30T19:16:03"/>
    <n v="2"/>
    <n v="8"/>
    <x v="5"/>
    <n v="61"/>
    <x v="6"/>
    <x v="14"/>
    <s v="Sustainably Grown Organic Lg"/>
    <n v="3.788330460603536"/>
    <n v="0"/>
    <n v="71.25"/>
    <n v="142.5"/>
    <x v="3"/>
    <x v="12"/>
  </r>
  <r>
    <n v="147509"/>
    <d v="2023-06-29T00:00:00"/>
    <d v="1899-12-30T09:21:59"/>
    <n v="1"/>
    <n v="3"/>
    <x v="30"/>
    <n v="30"/>
    <x v="0"/>
    <x v="2"/>
    <s v="Columbian Medium Roast Lg"/>
    <n v="1.2362929868202539"/>
    <n v="0"/>
    <n v="45"/>
    <n v="45"/>
    <x v="0"/>
    <x v="4"/>
  </r>
  <r>
    <n v="109064"/>
    <d v="2023-05-27T00:00:00"/>
    <d v="1899-12-30T08:17:41"/>
    <n v="2"/>
    <n v="8"/>
    <x v="14"/>
    <n v="47"/>
    <x v="2"/>
    <x v="6"/>
    <s v="Serenity Green Tea Lg"/>
    <n v="2.873202378885908"/>
    <n v="0.05"/>
    <n v="45"/>
    <n v="85.5"/>
    <x v="1"/>
    <x v="5"/>
  </r>
  <r>
    <n v="32281"/>
    <d v="2023-02-26T00:00:00"/>
    <d v="1899-12-30T12:34:31"/>
    <n v="2"/>
    <n v="3"/>
    <x v="12"/>
    <n v="54"/>
    <x v="2"/>
    <x v="5"/>
    <s v="Morning Sunrise Chai Rg"/>
    <n v="1.859173685309794"/>
    <n v="0.1"/>
    <n v="37.5"/>
    <n v="67.5"/>
    <x v="2"/>
    <x v="10"/>
  </r>
  <r>
    <n v="37897"/>
    <d v="2023-03-07T00:00:00"/>
    <d v="1899-12-30T09:14:46"/>
    <n v="1"/>
    <n v="5"/>
    <x v="13"/>
    <n v="76"/>
    <x v="1"/>
    <x v="17"/>
    <s v="Chocolate Chip Biscotti"/>
    <n v="1.5987732722432799"/>
    <n v="0.15"/>
    <n v="52.5"/>
    <n v="44.625"/>
    <x v="4"/>
    <x v="4"/>
  </r>
  <r>
    <n v="43547"/>
    <d v="2023-03-15T00:00:00"/>
    <d v="1899-12-30T08:55:00"/>
    <n v="1"/>
    <n v="5"/>
    <x v="24"/>
    <n v="36"/>
    <x v="0"/>
    <x v="3"/>
    <s v="Jamaican Coffee River Lg"/>
    <n v="1.410309033826628"/>
    <n v="0"/>
    <n v="56.25"/>
    <n v="56.25"/>
    <x v="4"/>
    <x v="5"/>
  </r>
  <r>
    <n v="75817"/>
    <d v="2023-04-25T00:00:00"/>
    <d v="1899-12-30T10:38:35"/>
    <n v="3"/>
    <n v="5"/>
    <x v="25"/>
    <n v="25"/>
    <x v="0"/>
    <x v="4"/>
    <s v="Brazilian Sm"/>
    <n v="2.4417345580344381"/>
    <n v="0"/>
    <n v="33"/>
    <n v="99"/>
    <x v="3"/>
    <x v="6"/>
  </r>
  <r>
    <n v="126467"/>
    <d v="2023-06-11T00:00:00"/>
    <d v="1899-12-30T13:12:22"/>
    <n v="2"/>
    <n v="8"/>
    <x v="11"/>
    <n v="42"/>
    <x v="2"/>
    <x v="7"/>
    <s v="Lemon Grass Rg"/>
    <n v="2.347975146871351"/>
    <n v="0.1"/>
    <n v="37.5"/>
    <n v="67.5"/>
    <x v="0"/>
    <x v="7"/>
  </r>
  <r>
    <n v="24488"/>
    <d v="2023-02-13T00:00:00"/>
    <d v="1899-12-30T10:22:20"/>
    <n v="2"/>
    <n v="5"/>
    <x v="1"/>
    <n v="50"/>
    <x v="2"/>
    <x v="8"/>
    <s v="Earl Grey Rg"/>
    <n v="2.4386503728893318"/>
    <n v="0"/>
    <n v="37.5"/>
    <n v="75"/>
    <x v="2"/>
    <x v="6"/>
  </r>
  <r>
    <n v="136858"/>
    <d v="2023-06-20T00:00:00"/>
    <d v="1899-12-30T07:59:35"/>
    <n v="1"/>
    <n v="3"/>
    <x v="28"/>
    <n v="61"/>
    <x v="6"/>
    <x v="14"/>
    <s v="Sustainably Grown Organic Lg"/>
    <n v="1.6332764932349819"/>
    <n v="0.05"/>
    <n v="71.25"/>
    <n v="67.6875"/>
    <x v="0"/>
    <x v="11"/>
  </r>
  <r>
    <n v="78468"/>
    <d v="2023-04-28T00:00:00"/>
    <d v="1899-12-30T12:17:06"/>
    <n v="1"/>
    <n v="3"/>
    <x v="14"/>
    <n v="79"/>
    <x v="1"/>
    <x v="1"/>
    <s v="Jumbo Savory Scone"/>
    <n v="1.5301496821730101"/>
    <n v="0"/>
    <n v="56.25"/>
    <n v="56.25"/>
    <x v="3"/>
    <x v="10"/>
  </r>
  <r>
    <n v="212"/>
    <d v="2023-01-01T00:00:00"/>
    <d v="1899-12-30T12:56:33"/>
    <n v="1"/>
    <n v="3"/>
    <x v="6"/>
    <n v="61"/>
    <x v="6"/>
    <x v="14"/>
    <s v="Sustainably Grown Organic Lg"/>
    <n v="2.3197443942697982"/>
    <n v="0"/>
    <n v="71.25"/>
    <n v="71.25"/>
    <x v="5"/>
    <x v="10"/>
  </r>
  <r>
    <n v="60628"/>
    <d v="2023-04-08T00:00:00"/>
    <d v="1899-12-30T06:34:49"/>
    <n v="1"/>
    <n v="8"/>
    <x v="0"/>
    <n v="78"/>
    <x v="1"/>
    <x v="1"/>
    <s v="Scottish Cream Scone "/>
    <n v="1.35462031454721"/>
    <n v="0"/>
    <n v="67.5"/>
    <n v="67.5"/>
    <x v="3"/>
    <x v="9"/>
  </r>
  <r>
    <n v="138095"/>
    <d v="2023-06-21T00:00:00"/>
    <d v="1899-12-30T08:21:00"/>
    <n v="2"/>
    <n v="8"/>
    <x v="6"/>
    <n v="64"/>
    <x v="5"/>
    <x v="13"/>
    <s v="Hazelnut syrup"/>
    <n v="0.7815102204811627"/>
    <n v="0"/>
    <n v="12"/>
    <n v="24"/>
    <x v="0"/>
    <x v="5"/>
  </r>
  <r>
    <n v="1544"/>
    <d v="2023-01-03T00:00:00"/>
    <d v="1899-12-30T16:37:59"/>
    <n v="1"/>
    <n v="8"/>
    <x v="6"/>
    <n v="73"/>
    <x v="1"/>
    <x v="15"/>
    <s v="Almond Croissant"/>
    <n v="1.353723578356085"/>
    <n v="0.05"/>
    <n v="56.25"/>
    <n v="53.4375"/>
    <x v="5"/>
    <x v="2"/>
  </r>
  <r>
    <n v="138115"/>
    <d v="2023-06-21T00:00:00"/>
    <d v="1899-12-30T08:27:23"/>
    <n v="1"/>
    <n v="8"/>
    <x v="3"/>
    <n v="78"/>
    <x v="1"/>
    <x v="1"/>
    <s v="Scottish Cream Scone "/>
    <n v="1.3646889672629281"/>
    <n v="0"/>
    <n v="67.5"/>
    <n v="67.5"/>
    <x v="0"/>
    <x v="5"/>
  </r>
  <r>
    <n v="115300"/>
    <d v="2023-06-02T00:00:00"/>
    <d v="1899-12-30T09:26:47"/>
    <n v="1"/>
    <n v="8"/>
    <x v="2"/>
    <n v="77"/>
    <x v="1"/>
    <x v="1"/>
    <s v="Oatmeal Scone"/>
    <n v="1.3564919374704441"/>
    <n v="0"/>
    <n v="45"/>
    <n v="45"/>
    <x v="0"/>
    <x v="4"/>
  </r>
  <r>
    <n v="15544"/>
    <d v="2023-01-28T00:00:00"/>
    <d v="1899-12-30T09:05:15"/>
    <n v="1"/>
    <n v="5"/>
    <x v="13"/>
    <n v="47"/>
    <x v="2"/>
    <x v="6"/>
    <s v="Serenity Green Tea Lg"/>
    <n v="1.4146503787876821"/>
    <n v="0"/>
    <n v="45"/>
    <n v="45"/>
    <x v="5"/>
    <x v="4"/>
  </r>
  <r>
    <n v="108803"/>
    <d v="2023-05-26T00:00:00"/>
    <d v="1899-12-30T17:47:40"/>
    <n v="1"/>
    <n v="5"/>
    <x v="28"/>
    <n v="50"/>
    <x v="2"/>
    <x v="8"/>
    <s v="Earl Grey Rg"/>
    <n v="1.1893075302887861"/>
    <n v="0.1"/>
    <n v="37.5"/>
    <n v="33.75"/>
    <x v="1"/>
    <x v="1"/>
  </r>
  <r>
    <n v="82104"/>
    <d v="2023-05-02T00:00:00"/>
    <d v="1899-12-30T15:36:16"/>
    <n v="2"/>
    <n v="8"/>
    <x v="33"/>
    <n v="44"/>
    <x v="2"/>
    <x v="7"/>
    <s v="Peppermint Rg"/>
    <n v="2.1967248524324039"/>
    <n v="0"/>
    <n v="37.5"/>
    <n v="75"/>
    <x v="1"/>
    <x v="3"/>
  </r>
  <r>
    <n v="54508"/>
    <d v="2023-03-31T00:00:00"/>
    <d v="1899-12-30T08:32:04"/>
    <n v="1"/>
    <n v="8"/>
    <x v="20"/>
    <n v="73"/>
    <x v="1"/>
    <x v="15"/>
    <s v="Almond Croissant"/>
    <n v="1.7992156417420151"/>
    <n v="0"/>
    <n v="56.25"/>
    <n v="56.25"/>
    <x v="4"/>
    <x v="5"/>
  </r>
  <r>
    <n v="15543"/>
    <d v="2023-01-28T00:00:00"/>
    <d v="1899-12-30T09:01:36"/>
    <n v="2"/>
    <n v="5"/>
    <x v="29"/>
    <n v="48"/>
    <x v="2"/>
    <x v="8"/>
    <s v="English Breakfast Rg"/>
    <n v="1.8078386583058681"/>
    <n v="0"/>
    <n v="37.5"/>
    <n v="75"/>
    <x v="5"/>
    <x v="4"/>
  </r>
  <r>
    <n v="21138"/>
    <d v="2023-02-07T00:00:00"/>
    <d v="1899-12-30T17:28:07"/>
    <n v="1"/>
    <n v="8"/>
    <x v="7"/>
    <n v="28"/>
    <x v="0"/>
    <x v="2"/>
    <s v="Columbian Medium Roast Sm"/>
    <n v="0.97508328074797501"/>
    <n v="0"/>
    <n v="30"/>
    <n v="30"/>
    <x v="2"/>
    <x v="1"/>
  </r>
  <r>
    <n v="101712"/>
    <d v="2023-05-20T00:00:00"/>
    <d v="1899-12-30T09:26:38"/>
    <n v="1"/>
    <n v="8"/>
    <x v="35"/>
    <n v="48"/>
    <x v="2"/>
    <x v="8"/>
    <s v="English Breakfast Rg"/>
    <n v="0.99528893592510514"/>
    <n v="0"/>
    <n v="37.5"/>
    <n v="37.5"/>
    <x v="1"/>
    <x v="4"/>
  </r>
  <r>
    <n v="140754"/>
    <d v="2023-06-23T00:00:00"/>
    <d v="1899-12-30T10:30:03"/>
    <n v="1"/>
    <n v="5"/>
    <x v="35"/>
    <n v="24"/>
    <x v="0"/>
    <x v="9"/>
    <s v="Our Old Time Diner Blend Lg"/>
    <n v="0.90198188768821419"/>
    <n v="0.05"/>
    <n v="45"/>
    <n v="42.75"/>
    <x v="0"/>
    <x v="6"/>
  </r>
  <r>
    <n v="63651"/>
    <d v="2023-04-11T00:00:00"/>
    <d v="1899-12-30T09:26:14"/>
    <n v="2"/>
    <n v="5"/>
    <x v="25"/>
    <n v="60"/>
    <x v="6"/>
    <x v="14"/>
    <s v="Sustainably Grown Organic Rg"/>
    <n v="2.529044595740972"/>
    <n v="0"/>
    <n v="56.25"/>
    <n v="112.5"/>
    <x v="3"/>
    <x v="4"/>
  </r>
  <r>
    <n v="97394"/>
    <d v="2023-05-16T00:00:00"/>
    <d v="1899-12-30T11:18:27"/>
    <n v="1"/>
    <n v="8"/>
    <x v="30"/>
    <n v="74"/>
    <x v="1"/>
    <x v="17"/>
    <s v="Ginger Biscotti"/>
    <n v="1.3193463932382929"/>
    <n v="0"/>
    <n v="52.5"/>
    <n v="52.5"/>
    <x v="1"/>
    <x v="8"/>
  </r>
  <r>
    <n v="96500"/>
    <d v="2023-05-15T00:00:00"/>
    <d v="1899-12-30T16:51:19"/>
    <n v="2"/>
    <n v="3"/>
    <x v="15"/>
    <n v="57"/>
    <x v="2"/>
    <x v="5"/>
    <s v="Spicy Eye Opener Chai Lg"/>
    <n v="2.720245510224601"/>
    <n v="0.05"/>
    <n v="46.5"/>
    <n v="88.35"/>
    <x v="1"/>
    <x v="2"/>
  </r>
  <r>
    <n v="117826"/>
    <d v="2023-06-04T00:00:00"/>
    <d v="1899-12-30T12:16:12"/>
    <n v="2"/>
    <n v="5"/>
    <x v="21"/>
    <n v="53"/>
    <x v="2"/>
    <x v="5"/>
    <s v="Traditional Blend Chai Lg"/>
    <n v="2.2513249964500339"/>
    <n v="0"/>
    <n v="45"/>
    <n v="90"/>
    <x v="0"/>
    <x v="10"/>
  </r>
  <r>
    <n v="66211"/>
    <d v="2023-04-14T00:00:00"/>
    <d v="1899-12-30T09:42:12"/>
    <n v="2"/>
    <n v="5"/>
    <x v="4"/>
    <n v="55"/>
    <x v="2"/>
    <x v="5"/>
    <s v="Morning Sunrise Chai Lg"/>
    <n v="3.1567336577413569"/>
    <n v="0"/>
    <n v="60"/>
    <n v="120"/>
    <x v="3"/>
    <x v="4"/>
  </r>
  <r>
    <n v="77846"/>
    <d v="2023-04-27T00:00:00"/>
    <d v="1899-12-30T14:13:30"/>
    <n v="2"/>
    <n v="8"/>
    <x v="17"/>
    <n v="65"/>
    <x v="5"/>
    <x v="12"/>
    <s v="Sugar Free Vanilla syrup"/>
    <n v="0.66365331715508113"/>
    <n v="0"/>
    <n v="12"/>
    <n v="24"/>
    <x v="3"/>
    <x v="0"/>
  </r>
  <r>
    <n v="98419"/>
    <d v="2023-05-17T00:00:00"/>
    <d v="1899-12-30T10:26:10"/>
    <n v="1"/>
    <n v="5"/>
    <x v="10"/>
    <n v="45"/>
    <x v="2"/>
    <x v="7"/>
    <s v="Peppermint Lg"/>
    <n v="1.42157377395588"/>
    <n v="0"/>
    <n v="45"/>
    <n v="45"/>
    <x v="1"/>
    <x v="6"/>
  </r>
  <r>
    <n v="97965"/>
    <d v="2023-05-17T00:00:00"/>
    <d v="1899-12-30T07:16:33"/>
    <n v="2"/>
    <n v="3"/>
    <x v="15"/>
    <n v="43"/>
    <x v="2"/>
    <x v="7"/>
    <s v="Lemon Grass Lg"/>
    <n v="1.9360749417114409"/>
    <n v="0.05"/>
    <n v="45"/>
    <n v="85.5"/>
    <x v="1"/>
    <x v="11"/>
  </r>
  <r>
    <n v="60308"/>
    <d v="2023-04-07T00:00:00"/>
    <d v="1899-12-30T11:39:16"/>
    <n v="1"/>
    <n v="8"/>
    <x v="23"/>
    <n v="77"/>
    <x v="1"/>
    <x v="1"/>
    <s v="Oatmeal Scone"/>
    <n v="1.230129210707207"/>
    <n v="0.05"/>
    <n v="45"/>
    <n v="42.75"/>
    <x v="3"/>
    <x v="8"/>
  </r>
  <r>
    <n v="130772"/>
    <d v="2023-06-15T00:00:00"/>
    <d v="1899-12-30T08:37:51"/>
    <n v="1"/>
    <n v="3"/>
    <x v="16"/>
    <n v="27"/>
    <x v="0"/>
    <x v="4"/>
    <s v="Brazilian Lg"/>
    <n v="1.613764241725465"/>
    <n v="0.05"/>
    <n v="52.5"/>
    <n v="49.875"/>
    <x v="0"/>
    <x v="5"/>
  </r>
  <r>
    <n v="116836"/>
    <d v="2023-06-03T00:00:00"/>
    <d v="1899-12-30T13:43:50"/>
    <n v="2"/>
    <n v="8"/>
    <x v="25"/>
    <n v="57"/>
    <x v="2"/>
    <x v="5"/>
    <s v="Spicy Eye Opener Chai Lg"/>
    <n v="2.6439784049121609"/>
    <n v="0.05"/>
    <n v="46.5"/>
    <n v="88.35"/>
    <x v="0"/>
    <x v="7"/>
  </r>
  <r>
    <n v="142916"/>
    <d v="2023-06-25T00:00:00"/>
    <d v="1899-12-30T08:38:02"/>
    <n v="2"/>
    <n v="3"/>
    <x v="17"/>
    <n v="29"/>
    <x v="0"/>
    <x v="2"/>
    <s v="Columbian Medium Roast Rg"/>
    <n v="2.0858702474710729"/>
    <n v="0"/>
    <n v="37.5"/>
    <n v="75"/>
    <x v="0"/>
    <x v="5"/>
  </r>
  <r>
    <n v="127109"/>
    <d v="2023-06-12T00:00:00"/>
    <d v="1899-12-30T08:38:43"/>
    <n v="1"/>
    <n v="8"/>
    <x v="9"/>
    <n v="38"/>
    <x v="0"/>
    <x v="0"/>
    <s v="Latte"/>
    <n v="1.254346578324844"/>
    <n v="0"/>
    <n v="56.25"/>
    <n v="56.25"/>
    <x v="0"/>
    <x v="5"/>
  </r>
  <r>
    <n v="108679"/>
    <d v="2023-05-26T00:00:00"/>
    <d v="1899-12-30T15:53:50"/>
    <n v="2"/>
    <n v="8"/>
    <x v="25"/>
    <n v="40"/>
    <x v="0"/>
    <x v="0"/>
    <s v="Cappuccino"/>
    <n v="2.6495784291578972"/>
    <n v="0"/>
    <n v="56.25"/>
    <n v="112.5"/>
    <x v="1"/>
    <x v="3"/>
  </r>
  <r>
    <n v="78282"/>
    <d v="2023-04-28T00:00:00"/>
    <d v="1899-12-30T08:45:32"/>
    <n v="1"/>
    <n v="8"/>
    <x v="7"/>
    <n v="69"/>
    <x v="1"/>
    <x v="17"/>
    <s v="Hazelnut Biscotti"/>
    <n v="1.12495181913313"/>
    <n v="0"/>
    <n v="48.75"/>
    <n v="48.75"/>
    <x v="3"/>
    <x v="5"/>
  </r>
  <r>
    <n v="87018"/>
    <d v="2023-05-07T00:00:00"/>
    <d v="1899-12-30T09:25:08"/>
    <n v="2"/>
    <n v="8"/>
    <x v="27"/>
    <n v="43"/>
    <x v="2"/>
    <x v="7"/>
    <s v="Lemon Grass Lg"/>
    <n v="2.9867624826856241"/>
    <n v="0.15"/>
    <n v="45"/>
    <n v="76.5"/>
    <x v="1"/>
    <x v="4"/>
  </r>
  <r>
    <n v="35453"/>
    <d v="2023-03-03T00:00:00"/>
    <d v="1899-12-30T15:01:31"/>
    <n v="2"/>
    <n v="5"/>
    <x v="31"/>
    <n v="35"/>
    <x v="0"/>
    <x v="3"/>
    <s v="Jamaican Coffee River Rg"/>
    <n v="2.5839690422570958"/>
    <n v="0.1"/>
    <n v="46.5"/>
    <n v="83.7"/>
    <x v="4"/>
    <x v="3"/>
  </r>
  <r>
    <n v="134261"/>
    <d v="2023-06-18T00:00:00"/>
    <d v="1899-12-30T07:28:28"/>
    <n v="1"/>
    <n v="5"/>
    <x v="13"/>
    <n v="35"/>
    <x v="0"/>
    <x v="3"/>
    <s v="Jamaican Coffee River Rg"/>
    <n v="1.2515666259861"/>
    <n v="0"/>
    <n v="46.5"/>
    <n v="46.5"/>
    <x v="0"/>
    <x v="11"/>
  </r>
  <r>
    <n v="126252"/>
    <d v="2023-06-11T00:00:00"/>
    <d v="1899-12-30T10:33:33"/>
    <n v="2"/>
    <n v="8"/>
    <x v="7"/>
    <n v="40"/>
    <x v="0"/>
    <x v="0"/>
    <s v="Cappuccino"/>
    <n v="3.721211584765415"/>
    <n v="0"/>
    <n v="56.25"/>
    <n v="112.5"/>
    <x v="0"/>
    <x v="6"/>
  </r>
  <r>
    <n v="136638"/>
    <d v="2023-06-19T00:00:00"/>
    <d v="1899-12-30T17:40:00"/>
    <n v="2"/>
    <n v="5"/>
    <x v="16"/>
    <n v="23"/>
    <x v="0"/>
    <x v="9"/>
    <s v="Our Old Time Diner Blend Rg"/>
    <n v="2.240186791254966"/>
    <n v="0"/>
    <n v="37.5"/>
    <n v="75"/>
    <x v="0"/>
    <x v="1"/>
  </r>
  <r>
    <n v="107347"/>
    <d v="2023-05-25T00:00:00"/>
    <d v="1899-12-30T11:24:38"/>
    <n v="1"/>
    <n v="3"/>
    <x v="16"/>
    <n v="71"/>
    <x v="1"/>
    <x v="15"/>
    <s v="Chocolate Croissant"/>
    <n v="1.3047826326583991"/>
    <n v="0"/>
    <n v="56.25"/>
    <n v="56.25"/>
    <x v="1"/>
    <x v="8"/>
  </r>
  <r>
    <n v="50666"/>
    <d v="2023-03-25T00:00:00"/>
    <d v="1899-12-30T09:45:53"/>
    <n v="1"/>
    <n v="5"/>
    <x v="22"/>
    <n v="41"/>
    <x v="0"/>
    <x v="0"/>
    <s v="Cappuccino Lg"/>
    <n v="2.008456750130351"/>
    <n v="0"/>
    <n v="63.75"/>
    <n v="63.75"/>
    <x v="4"/>
    <x v="4"/>
  </r>
  <r>
    <n v="100248"/>
    <d v="2023-05-19T00:00:00"/>
    <d v="1899-12-30T07:33:33"/>
    <n v="1"/>
    <n v="8"/>
    <x v="15"/>
    <n v="8"/>
    <x v="3"/>
    <x v="25"/>
    <s v="Civet Cat"/>
    <n v="17.682208816926671"/>
    <n v="0"/>
    <n v="675"/>
    <n v="675"/>
    <x v="1"/>
    <x v="11"/>
  </r>
  <r>
    <n v="9283"/>
    <d v="2023-01-17T00:00:00"/>
    <d v="1899-12-30T08:15:55"/>
    <n v="2"/>
    <n v="3"/>
    <x v="10"/>
    <n v="64"/>
    <x v="5"/>
    <x v="13"/>
    <s v="Hazelnut syrup"/>
    <n v="0.73113540095448393"/>
    <n v="0.1"/>
    <n v="12"/>
    <n v="21.6"/>
    <x v="5"/>
    <x v="5"/>
  </r>
  <r>
    <n v="59463"/>
    <d v="2023-04-06T00:00:00"/>
    <d v="1899-12-30T15:25:48"/>
    <n v="1"/>
    <n v="3"/>
    <x v="17"/>
    <n v="61"/>
    <x v="6"/>
    <x v="14"/>
    <s v="Sustainably Grown Organic Lg"/>
    <n v="2.3634852640883008"/>
    <n v="0.05"/>
    <n v="71.25"/>
    <n v="67.6875"/>
    <x v="3"/>
    <x v="3"/>
  </r>
  <r>
    <n v="115209"/>
    <d v="2023-06-02T00:00:00"/>
    <d v="1899-12-30T08:03:02"/>
    <n v="2"/>
    <n v="5"/>
    <x v="14"/>
    <n v="42"/>
    <x v="2"/>
    <x v="7"/>
    <s v="Lemon Grass Rg"/>
    <n v="2.258798542400458"/>
    <n v="0"/>
    <n v="37.5"/>
    <n v="75"/>
    <x v="0"/>
    <x v="5"/>
  </r>
  <r>
    <n v="69325"/>
    <d v="2023-04-17T00:00:00"/>
    <d v="1899-12-30T16:39:59"/>
    <n v="1"/>
    <n v="3"/>
    <x v="24"/>
    <n v="65"/>
    <x v="5"/>
    <x v="12"/>
    <s v="Sugar Free Vanilla syrup"/>
    <n v="0.24386019921439139"/>
    <n v="0"/>
    <n v="12"/>
    <n v="12"/>
    <x v="3"/>
    <x v="2"/>
  </r>
  <r>
    <n v="60528"/>
    <d v="2023-04-07T00:00:00"/>
    <d v="1899-12-30T17:48:58"/>
    <n v="2"/>
    <n v="8"/>
    <x v="3"/>
    <n v="52"/>
    <x v="2"/>
    <x v="5"/>
    <s v="Traditional Blend Chai Rg"/>
    <n v="1.6984628881170101"/>
    <n v="0"/>
    <n v="37.5"/>
    <n v="75"/>
    <x v="3"/>
    <x v="1"/>
  </r>
  <r>
    <n v="137258"/>
    <d v="2023-06-20T00:00:00"/>
    <d v="1899-12-30T09:54:07"/>
    <n v="1"/>
    <n v="5"/>
    <x v="1"/>
    <n v="72"/>
    <x v="1"/>
    <x v="1"/>
    <s v="Ginger Scone"/>
    <n v="1.001275181191329"/>
    <n v="0.1"/>
    <n v="48.75"/>
    <n v="43.875"/>
    <x v="0"/>
    <x v="4"/>
  </r>
  <r>
    <n v="98874"/>
    <d v="2023-05-18T00:00:00"/>
    <d v="1899-12-30T06:02:08"/>
    <n v="2"/>
    <n v="5"/>
    <x v="32"/>
    <n v="24"/>
    <x v="0"/>
    <x v="9"/>
    <s v="Our Old Time Diner Blend Lg"/>
    <n v="2.4145751472883652"/>
    <n v="0.1"/>
    <n v="45"/>
    <n v="81"/>
    <x v="1"/>
    <x v="9"/>
  </r>
  <r>
    <n v="128610"/>
    <d v="2023-06-13T00:00:00"/>
    <d v="1899-12-30T10:23:46"/>
    <n v="2"/>
    <n v="3"/>
    <x v="12"/>
    <n v="27"/>
    <x v="0"/>
    <x v="4"/>
    <s v="Brazilian Lg"/>
    <n v="3.3463693218514949"/>
    <n v="0.1"/>
    <n v="52.5"/>
    <n v="94.5"/>
    <x v="0"/>
    <x v="6"/>
  </r>
  <r>
    <n v="68731"/>
    <d v="2023-04-17T00:00:00"/>
    <d v="1899-12-30T07:29:05"/>
    <n v="2"/>
    <n v="3"/>
    <x v="20"/>
    <n v="59"/>
    <x v="6"/>
    <x v="14"/>
    <s v="Dark chocolate Lg"/>
    <n v="3.513672919847354"/>
    <n v="0"/>
    <n v="67.5"/>
    <n v="135"/>
    <x v="3"/>
    <x v="11"/>
  </r>
  <r>
    <n v="123213"/>
    <d v="2023-06-09T00:00:00"/>
    <d v="1899-12-30T07:09:51"/>
    <n v="1"/>
    <n v="3"/>
    <x v="12"/>
    <n v="47"/>
    <x v="2"/>
    <x v="6"/>
    <s v="Serenity Green Tea Lg"/>
    <n v="1.227373599264024"/>
    <n v="0.05"/>
    <n v="45"/>
    <n v="42.75"/>
    <x v="0"/>
    <x v="11"/>
  </r>
  <r>
    <n v="31589"/>
    <d v="2023-02-25T00:00:00"/>
    <d v="1899-12-30T09:47:38"/>
    <n v="1"/>
    <n v="8"/>
    <x v="13"/>
    <n v="22"/>
    <x v="0"/>
    <x v="9"/>
    <s v="Our Old Time Diner Blend Sm"/>
    <n v="0.6622571669041537"/>
    <n v="0"/>
    <n v="30"/>
    <n v="30"/>
    <x v="2"/>
    <x v="4"/>
  </r>
  <r>
    <n v="132584"/>
    <d v="2023-06-16T00:00:00"/>
    <d v="1899-12-30T12:25:10"/>
    <n v="2"/>
    <n v="8"/>
    <x v="27"/>
    <n v="35"/>
    <x v="0"/>
    <x v="3"/>
    <s v="Jamaican Coffee River Rg"/>
    <n v="2.978377599827537"/>
    <n v="0"/>
    <n v="46.5"/>
    <n v="93"/>
    <x v="0"/>
    <x v="10"/>
  </r>
  <r>
    <n v="7428"/>
    <d v="2023-01-14T00:00:00"/>
    <d v="1899-12-30T08:53:57"/>
    <n v="1"/>
    <n v="3"/>
    <x v="11"/>
    <n v="72"/>
    <x v="1"/>
    <x v="1"/>
    <s v="Ginger Scone"/>
    <n v="1.3076432609358439"/>
    <n v="0"/>
    <n v="48.75"/>
    <n v="48.75"/>
    <x v="5"/>
    <x v="5"/>
  </r>
  <r>
    <n v="146406"/>
    <d v="2023-06-28T00:00:00"/>
    <d v="1899-12-30T08:42:01"/>
    <n v="1"/>
    <n v="3"/>
    <x v="7"/>
    <n v="59"/>
    <x v="6"/>
    <x v="14"/>
    <s v="Dark chocolate Lg"/>
    <n v="2.114956201775414"/>
    <n v="0"/>
    <n v="67.5"/>
    <n v="67.5"/>
    <x v="0"/>
    <x v="5"/>
  </r>
  <r>
    <n v="115955"/>
    <d v="2023-06-02T00:00:00"/>
    <d v="1899-12-30T16:27:14"/>
    <n v="1"/>
    <n v="3"/>
    <x v="2"/>
    <n v="72"/>
    <x v="1"/>
    <x v="1"/>
    <s v="Ginger Scone"/>
    <n v="1.413960647521461"/>
    <n v="0.05"/>
    <n v="48.75"/>
    <n v="46.3125"/>
    <x v="0"/>
    <x v="2"/>
  </r>
  <r>
    <n v="52912"/>
    <d v="2023-03-28T00:00:00"/>
    <d v="1899-12-30T14:46:23"/>
    <n v="1"/>
    <n v="3"/>
    <x v="24"/>
    <n v="79"/>
    <x v="1"/>
    <x v="1"/>
    <s v="Jumbo Savory Scone"/>
    <n v="1.3219821919591499"/>
    <n v="0"/>
    <n v="56.25"/>
    <n v="56.25"/>
    <x v="4"/>
    <x v="0"/>
  </r>
  <r>
    <n v="92768"/>
    <d v="2023-05-12T00:00:00"/>
    <d v="1899-12-30T10:34:53"/>
    <n v="1"/>
    <n v="5"/>
    <x v="17"/>
    <n v="35"/>
    <x v="0"/>
    <x v="3"/>
    <s v="Jamaican Coffee River Rg"/>
    <n v="1.254868759791365"/>
    <n v="0"/>
    <n v="46.5"/>
    <n v="46.5"/>
    <x v="1"/>
    <x v="6"/>
  </r>
  <r>
    <n v="14540"/>
    <d v="2023-01-26T00:00:00"/>
    <d v="1899-12-30T09:51:32"/>
    <n v="2"/>
    <n v="8"/>
    <x v="5"/>
    <n v="72"/>
    <x v="1"/>
    <x v="1"/>
    <s v="Ginger Scone"/>
    <n v="2.7613452293104999"/>
    <n v="0"/>
    <n v="48.75"/>
    <n v="97.5"/>
    <x v="5"/>
    <x v="4"/>
  </r>
  <r>
    <n v="121039"/>
    <d v="2023-06-07T00:00:00"/>
    <d v="1899-12-30T08:44:40"/>
    <n v="2"/>
    <n v="5"/>
    <x v="11"/>
    <n v="56"/>
    <x v="2"/>
    <x v="5"/>
    <s v="Spicy Eye Opener Chai Rg"/>
    <n v="2.1476341958585641"/>
    <n v="0"/>
    <n v="38.25"/>
    <n v="76.5"/>
    <x v="0"/>
    <x v="5"/>
  </r>
  <r>
    <n v="83174"/>
    <d v="2023-05-03T00:00:00"/>
    <d v="1899-12-30T15:41:43"/>
    <n v="1"/>
    <n v="3"/>
    <x v="15"/>
    <n v="73"/>
    <x v="1"/>
    <x v="15"/>
    <s v="Almond Croissant"/>
    <n v="1.53041492369551"/>
    <n v="0"/>
    <n v="56.25"/>
    <n v="56.25"/>
    <x v="1"/>
    <x v="3"/>
  </r>
  <r>
    <n v="100854"/>
    <d v="2023-05-19T00:00:00"/>
    <d v="1899-12-30T11:20:17"/>
    <n v="1"/>
    <n v="5"/>
    <x v="6"/>
    <n v="36"/>
    <x v="0"/>
    <x v="3"/>
    <s v="Jamaican Coffee River Lg"/>
    <n v="1.286237592122208"/>
    <n v="0"/>
    <n v="56.25"/>
    <n v="56.25"/>
    <x v="1"/>
    <x v="8"/>
  </r>
  <r>
    <n v="30665"/>
    <d v="2023-02-23T00:00:00"/>
    <d v="1899-12-30T16:04:28"/>
    <n v="1"/>
    <n v="8"/>
    <x v="28"/>
    <n v="29"/>
    <x v="0"/>
    <x v="2"/>
    <s v="Columbian Medium Roast Rg"/>
    <n v="0.80395765552988285"/>
    <n v="0"/>
    <n v="37.5"/>
    <n v="37.5"/>
    <x v="2"/>
    <x v="2"/>
  </r>
  <r>
    <n v="148416"/>
    <d v="2023-06-30T00:00:00"/>
    <d v="1899-12-30T07:06:53"/>
    <n v="2"/>
    <n v="5"/>
    <x v="31"/>
    <n v="29"/>
    <x v="0"/>
    <x v="2"/>
    <s v="Columbian Medium Roast Rg"/>
    <n v="1.5446653134960719"/>
    <n v="0"/>
    <n v="37.5"/>
    <n v="75"/>
    <x v="0"/>
    <x v="11"/>
  </r>
  <r>
    <n v="14259"/>
    <d v="2023-01-25T00:00:00"/>
    <d v="1899-12-30T17:43:56"/>
    <n v="2"/>
    <n v="8"/>
    <x v="11"/>
    <n v="32"/>
    <x v="0"/>
    <x v="2"/>
    <s v="Ethiopia Rg"/>
    <n v="2.0557159364936459"/>
    <n v="0.15"/>
    <n v="45"/>
    <n v="76.5"/>
    <x v="5"/>
    <x v="1"/>
  </r>
  <r>
    <n v="574"/>
    <d v="2023-01-02T00:00:00"/>
    <d v="1899-12-30T08:14:13"/>
    <n v="1"/>
    <n v="5"/>
    <x v="35"/>
    <n v="55"/>
    <x v="2"/>
    <x v="5"/>
    <s v="Morning Sunrise Chai Lg"/>
    <n v="1.74767448340159"/>
    <n v="0"/>
    <n v="60"/>
    <n v="60"/>
    <x v="5"/>
    <x v="5"/>
  </r>
  <r>
    <n v="104842"/>
    <d v="2023-05-23T00:00:00"/>
    <d v="1899-12-30T08:18:20"/>
    <n v="1"/>
    <n v="5"/>
    <x v="35"/>
    <n v="65"/>
    <x v="5"/>
    <x v="12"/>
    <s v="Sugar Free Vanilla syrup"/>
    <n v="0.28989844702615331"/>
    <n v="0"/>
    <n v="12"/>
    <n v="12"/>
    <x v="1"/>
    <x v="5"/>
  </r>
  <r>
    <n v="17125"/>
    <d v="2023-01-31T00:00:00"/>
    <d v="1899-12-30T10:40:36"/>
    <n v="2"/>
    <n v="8"/>
    <x v="21"/>
    <n v="50"/>
    <x v="2"/>
    <x v="8"/>
    <s v="Earl Grey Rg"/>
    <n v="2.0623968759446081"/>
    <n v="0"/>
    <n v="37.5"/>
    <n v="75"/>
    <x v="5"/>
    <x v="6"/>
  </r>
  <r>
    <n v="60611"/>
    <d v="2023-04-07T00:00:00"/>
    <d v="1899-12-30T19:57:31"/>
    <n v="1"/>
    <n v="8"/>
    <x v="19"/>
    <n v="74"/>
    <x v="1"/>
    <x v="17"/>
    <s v="Ginger Biscotti"/>
    <n v="1.5717305645677639"/>
    <n v="0.1"/>
    <n v="52.5"/>
    <n v="47.25"/>
    <x v="3"/>
    <x v="12"/>
  </r>
  <r>
    <n v="84861"/>
    <d v="2023-05-05T00:00:00"/>
    <d v="1899-12-30T11:24:08"/>
    <n v="1"/>
    <n v="3"/>
    <x v="8"/>
    <n v="29"/>
    <x v="0"/>
    <x v="2"/>
    <s v="Columbian Medium Roast Rg"/>
    <n v="0.82956421028703886"/>
    <n v="0.05"/>
    <n v="37.5"/>
    <n v="35.625"/>
    <x v="1"/>
    <x v="8"/>
  </r>
  <r>
    <n v="41114"/>
    <d v="2023-03-11T00:00:00"/>
    <d v="1899-12-30T15:59:57"/>
    <n v="2"/>
    <n v="5"/>
    <x v="34"/>
    <n v="39"/>
    <x v="0"/>
    <x v="0"/>
    <s v="Latte Rg"/>
    <n v="4.184675206764048"/>
    <n v="0"/>
    <n v="63.75"/>
    <n v="127.5"/>
    <x v="4"/>
    <x v="3"/>
  </r>
  <r>
    <n v="2175"/>
    <d v="2023-01-04T00:00:00"/>
    <d v="1899-12-30T19:26:24"/>
    <n v="1"/>
    <n v="3"/>
    <x v="33"/>
    <n v="59"/>
    <x v="6"/>
    <x v="14"/>
    <s v="Dark chocolate Lg"/>
    <n v="1.438414207078119"/>
    <n v="0"/>
    <n v="67.5"/>
    <n v="67.5"/>
    <x v="5"/>
    <x v="12"/>
  </r>
  <r>
    <n v="134853"/>
    <d v="2023-06-18T00:00:00"/>
    <d v="1899-12-30T10:43:15"/>
    <n v="2"/>
    <n v="8"/>
    <x v="14"/>
    <n v="47"/>
    <x v="2"/>
    <x v="6"/>
    <s v="Serenity Green Tea Lg"/>
    <n v="2.4462270424503192"/>
    <n v="0.05"/>
    <n v="45"/>
    <n v="85.5"/>
    <x v="0"/>
    <x v="6"/>
  </r>
  <r>
    <n v="139934"/>
    <d v="2023-06-22T00:00:00"/>
    <d v="1899-12-30T14:56:51"/>
    <n v="2"/>
    <n v="3"/>
    <x v="22"/>
    <n v="47"/>
    <x v="2"/>
    <x v="6"/>
    <s v="Serenity Green Tea Lg"/>
    <n v="2.2353582278300639"/>
    <n v="0.05"/>
    <n v="45"/>
    <n v="85.5"/>
    <x v="0"/>
    <x v="0"/>
  </r>
  <r>
    <n v="1376"/>
    <d v="2023-01-03T00:00:00"/>
    <d v="1899-12-30T14:13:47"/>
    <n v="1"/>
    <n v="5"/>
    <x v="23"/>
    <n v="72"/>
    <x v="1"/>
    <x v="1"/>
    <s v="Ginger Scone"/>
    <n v="1.196419950566241"/>
    <n v="0.05"/>
    <n v="48.75"/>
    <n v="46.3125"/>
    <x v="5"/>
    <x v="0"/>
  </r>
  <r>
    <n v="27017"/>
    <d v="2023-02-17T00:00:00"/>
    <d v="1899-12-30T12:54:28"/>
    <n v="2"/>
    <n v="3"/>
    <x v="13"/>
    <n v="32"/>
    <x v="0"/>
    <x v="2"/>
    <s v="Ethiopia Rg"/>
    <n v="1.925858711152157"/>
    <n v="0.1"/>
    <n v="45"/>
    <n v="81"/>
    <x v="2"/>
    <x v="10"/>
  </r>
  <r>
    <n v="12528"/>
    <d v="2023-01-22T00:00:00"/>
    <d v="1899-12-30T18:58:19"/>
    <n v="2"/>
    <n v="3"/>
    <x v="31"/>
    <n v="28"/>
    <x v="0"/>
    <x v="2"/>
    <s v="Columbian Medium Roast Sm"/>
    <n v="1.4906642542662349"/>
    <n v="0.1"/>
    <n v="30"/>
    <n v="54"/>
    <x v="5"/>
    <x v="14"/>
  </r>
  <r>
    <n v="34622"/>
    <d v="2023-03-02T00:00:00"/>
    <d v="1899-12-30T12:58:04"/>
    <n v="2"/>
    <n v="3"/>
    <x v="16"/>
    <n v="53"/>
    <x v="2"/>
    <x v="5"/>
    <s v="Traditional Blend Chai Lg"/>
    <n v="2.263279698287926"/>
    <n v="0"/>
    <n v="45"/>
    <n v="90"/>
    <x v="4"/>
    <x v="10"/>
  </r>
  <r>
    <n v="69664"/>
    <d v="2023-04-18T00:00:00"/>
    <d v="1899-12-30T08:36:12"/>
    <n v="2"/>
    <n v="3"/>
    <x v="30"/>
    <n v="41"/>
    <x v="0"/>
    <x v="0"/>
    <s v="Cappuccino Lg"/>
    <n v="4.1366915310468269"/>
    <n v="0"/>
    <n v="63.75"/>
    <n v="127.5"/>
    <x v="3"/>
    <x v="5"/>
  </r>
  <r>
    <n v="129425"/>
    <d v="2023-06-14T00:00:00"/>
    <d v="1899-12-30T08:28:32"/>
    <n v="1"/>
    <n v="8"/>
    <x v="17"/>
    <n v="69"/>
    <x v="1"/>
    <x v="17"/>
    <s v="Hazelnut Biscotti"/>
    <n v="1.2880347857356169"/>
    <n v="0.05"/>
    <n v="48.75"/>
    <n v="46.3125"/>
    <x v="0"/>
    <x v="5"/>
  </r>
  <r>
    <n v="117677"/>
    <d v="2023-06-04T00:00:00"/>
    <d v="1899-12-30T10:52:25"/>
    <n v="2"/>
    <n v="5"/>
    <x v="19"/>
    <n v="51"/>
    <x v="2"/>
    <x v="8"/>
    <s v="Earl Grey Lg"/>
    <n v="2.8197971990195509"/>
    <n v="0.1"/>
    <n v="45"/>
    <n v="81"/>
    <x v="0"/>
    <x v="6"/>
  </r>
  <r>
    <n v="2048"/>
    <d v="2023-01-04T00:00:00"/>
    <d v="1899-12-30T16:34:43"/>
    <n v="2"/>
    <n v="3"/>
    <x v="29"/>
    <n v="34"/>
    <x v="0"/>
    <x v="3"/>
    <s v="Jamaican Coffee River Sm"/>
    <n v="1.727314906652945"/>
    <n v="0"/>
    <n v="36.75"/>
    <n v="73.5"/>
    <x v="5"/>
    <x v="2"/>
  </r>
  <r>
    <n v="43845"/>
    <d v="2023-03-15T00:00:00"/>
    <d v="1899-12-30T13:09:51"/>
    <n v="2"/>
    <n v="3"/>
    <x v="29"/>
    <n v="28"/>
    <x v="0"/>
    <x v="2"/>
    <s v="Columbian Medium Roast Sm"/>
    <n v="1.5902224633498609"/>
    <n v="0.15"/>
    <n v="30"/>
    <n v="51"/>
    <x v="4"/>
    <x v="7"/>
  </r>
  <r>
    <n v="37241"/>
    <d v="2023-03-06T00:00:00"/>
    <d v="1899-12-30T11:53:45"/>
    <n v="1"/>
    <n v="5"/>
    <x v="16"/>
    <n v="41"/>
    <x v="0"/>
    <x v="0"/>
    <s v="Cappuccino Lg"/>
    <n v="1.5468063876728999"/>
    <n v="0"/>
    <n v="63.75"/>
    <n v="63.75"/>
    <x v="4"/>
    <x v="8"/>
  </r>
  <r>
    <n v="126960"/>
    <d v="2023-06-12T00:00:00"/>
    <d v="1899-12-30T07:25:09"/>
    <n v="1"/>
    <n v="5"/>
    <x v="17"/>
    <n v="61"/>
    <x v="6"/>
    <x v="14"/>
    <s v="Sustainably Grown Organic Lg"/>
    <n v="2.335410744427735"/>
    <n v="0"/>
    <n v="71.25"/>
    <n v="71.25"/>
    <x v="0"/>
    <x v="11"/>
  </r>
  <r>
    <n v="135207"/>
    <d v="2023-06-18T00:00:00"/>
    <d v="1899-12-30T16:04:14"/>
    <n v="1"/>
    <n v="8"/>
    <x v="32"/>
    <n v="83"/>
    <x v="7"/>
    <x v="24"/>
    <s v="I Need My Bean! Latte cup"/>
    <n v="6.7625823550717508"/>
    <n v="0.1"/>
    <n v="210"/>
    <n v="189"/>
    <x v="0"/>
    <x v="2"/>
  </r>
  <r>
    <n v="138610"/>
    <d v="2023-06-21T00:00:00"/>
    <d v="1899-12-30T10:48:19"/>
    <n v="1"/>
    <n v="8"/>
    <x v="35"/>
    <n v="79"/>
    <x v="1"/>
    <x v="1"/>
    <s v="Jumbo Savory Scone"/>
    <n v="1.337757458952989"/>
    <n v="0"/>
    <n v="56.25"/>
    <n v="56.25"/>
    <x v="0"/>
    <x v="6"/>
  </r>
  <r>
    <n v="75760"/>
    <d v="2023-04-25T00:00:00"/>
    <d v="1899-12-30T09:54:54"/>
    <n v="2"/>
    <n v="3"/>
    <x v="28"/>
    <n v="56"/>
    <x v="2"/>
    <x v="5"/>
    <s v="Spicy Eye Opener Chai Rg"/>
    <n v="2.4764739772813531"/>
    <n v="0"/>
    <n v="38.25"/>
    <n v="76.5"/>
    <x v="3"/>
    <x v="4"/>
  </r>
  <r>
    <n v="31026"/>
    <d v="2023-02-24T00:00:00"/>
    <d v="1899-12-30T10:16:20"/>
    <n v="1"/>
    <n v="3"/>
    <x v="9"/>
    <n v="71"/>
    <x v="1"/>
    <x v="15"/>
    <s v="Chocolate Croissant"/>
    <n v="1.821557454176056"/>
    <n v="0"/>
    <n v="56.25"/>
    <n v="56.25"/>
    <x v="2"/>
    <x v="6"/>
  </r>
  <r>
    <n v="78507"/>
    <d v="2023-04-28T00:00:00"/>
    <d v="1899-12-30T12:53:39"/>
    <n v="1"/>
    <n v="5"/>
    <x v="18"/>
    <n v="44"/>
    <x v="2"/>
    <x v="7"/>
    <s v="Peppermint Rg"/>
    <n v="1.2439457623825561"/>
    <n v="0"/>
    <n v="37.5"/>
    <n v="37.5"/>
    <x v="3"/>
    <x v="10"/>
  </r>
  <r>
    <n v="134174"/>
    <d v="2023-06-18T00:00:00"/>
    <d v="1899-12-30T06:50:23"/>
    <n v="1"/>
    <n v="8"/>
    <x v="27"/>
    <n v="25"/>
    <x v="0"/>
    <x v="4"/>
    <s v="Brazilian Sm"/>
    <n v="0.67913938474822899"/>
    <n v="0"/>
    <n v="33"/>
    <n v="33"/>
    <x v="0"/>
    <x v="9"/>
  </r>
  <r>
    <n v="98025"/>
    <d v="2023-05-17T00:00:00"/>
    <d v="1899-12-30T07:36:52"/>
    <n v="1"/>
    <n v="3"/>
    <x v="5"/>
    <n v="48"/>
    <x v="2"/>
    <x v="8"/>
    <s v="English Breakfast Rg"/>
    <n v="0.88124582027049647"/>
    <n v="0"/>
    <n v="37.5"/>
    <n v="37.5"/>
    <x v="1"/>
    <x v="11"/>
  </r>
  <r>
    <n v="90681"/>
    <d v="2023-05-10T00:00:00"/>
    <d v="1899-12-30T10:56:21"/>
    <n v="1"/>
    <n v="3"/>
    <x v="28"/>
    <n v="55"/>
    <x v="2"/>
    <x v="5"/>
    <s v="Morning Sunrise Chai Lg"/>
    <n v="1.7173988731983481"/>
    <n v="0"/>
    <n v="60"/>
    <n v="60"/>
    <x v="1"/>
    <x v="6"/>
  </r>
  <r>
    <n v="52651"/>
    <d v="2023-03-28T00:00:00"/>
    <d v="1899-12-30T09:23:16"/>
    <n v="1"/>
    <n v="5"/>
    <x v="24"/>
    <n v="46"/>
    <x v="2"/>
    <x v="6"/>
    <s v="Serenity Green Tea Rg"/>
    <n v="1.1017322093561721"/>
    <n v="0.15"/>
    <n v="37.5"/>
    <n v="31.875"/>
    <x v="4"/>
    <x v="4"/>
  </r>
  <r>
    <n v="96617"/>
    <d v="2023-05-15T00:00:00"/>
    <d v="1899-12-30T19:23:46"/>
    <n v="1"/>
    <n v="8"/>
    <x v="9"/>
    <n v="50"/>
    <x v="2"/>
    <x v="8"/>
    <s v="Earl Grey Rg"/>
    <n v="1.0751483851270749"/>
    <n v="0.15"/>
    <n v="37.5"/>
    <n v="31.875"/>
    <x v="1"/>
    <x v="12"/>
  </r>
  <r>
    <n v="55749"/>
    <d v="2023-04-01T00:00:00"/>
    <d v="1899-12-30T18:25:51"/>
    <n v="1"/>
    <n v="3"/>
    <x v="15"/>
    <n v="61"/>
    <x v="6"/>
    <x v="14"/>
    <s v="Sustainably Grown Organic Lg"/>
    <n v="1.639079145377877"/>
    <n v="0"/>
    <n v="71.25"/>
    <n v="71.25"/>
    <x v="3"/>
    <x v="14"/>
  </r>
  <r>
    <n v="115179"/>
    <d v="2023-06-02T00:00:00"/>
    <d v="1899-12-30T07:05:05"/>
    <n v="2"/>
    <n v="5"/>
    <x v="32"/>
    <n v="61"/>
    <x v="6"/>
    <x v="14"/>
    <s v="Sustainably Grown Organic Lg"/>
    <n v="3.493395838966213"/>
    <n v="0.05"/>
    <n v="71.25"/>
    <n v="135.375"/>
    <x v="0"/>
    <x v="11"/>
  </r>
  <r>
    <n v="73947"/>
    <d v="2023-04-23T00:00:00"/>
    <d v="1899-12-30T09:04:14"/>
    <n v="1"/>
    <n v="3"/>
    <x v="9"/>
    <n v="57"/>
    <x v="2"/>
    <x v="5"/>
    <s v="Spicy Eye Opener Chai Lg"/>
    <n v="1.43517874792217"/>
    <n v="0"/>
    <n v="46.5"/>
    <n v="46.5"/>
    <x v="3"/>
    <x v="4"/>
  </r>
  <r>
    <n v="73153"/>
    <d v="2023-04-22T00:00:00"/>
    <d v="1899-12-30T09:22:31"/>
    <n v="1"/>
    <n v="5"/>
    <x v="23"/>
    <n v="39"/>
    <x v="0"/>
    <x v="0"/>
    <s v="Latte Rg"/>
    <n v="1.9770070649660281"/>
    <n v="0"/>
    <n v="63.75"/>
    <n v="63.75"/>
    <x v="3"/>
    <x v="4"/>
  </r>
  <r>
    <n v="90234"/>
    <d v="2023-05-10T00:00:00"/>
    <d v="1899-12-30T08:04:16"/>
    <n v="1"/>
    <n v="8"/>
    <x v="34"/>
    <n v="36"/>
    <x v="0"/>
    <x v="3"/>
    <s v="Jamaican Coffee River Lg"/>
    <n v="1.8012032627149519"/>
    <n v="0"/>
    <n v="56.25"/>
    <n v="56.25"/>
    <x v="1"/>
    <x v="5"/>
  </r>
  <r>
    <n v="32895"/>
    <d v="2023-02-27T00:00:00"/>
    <d v="1899-12-30T10:54:25"/>
    <n v="2"/>
    <n v="8"/>
    <x v="26"/>
    <n v="45"/>
    <x v="2"/>
    <x v="7"/>
    <s v="Peppermint Lg"/>
    <n v="2.2076367363583951"/>
    <n v="0.15"/>
    <n v="45"/>
    <n v="76.5"/>
    <x v="2"/>
    <x v="6"/>
  </r>
  <r>
    <n v="39546"/>
    <d v="2023-03-09T00:00:00"/>
    <d v="1899-12-30T11:46:07"/>
    <n v="2"/>
    <n v="8"/>
    <x v="7"/>
    <n v="61"/>
    <x v="6"/>
    <x v="14"/>
    <s v="Sustainably Grown Organic Lg"/>
    <n v="3.297691941778703"/>
    <n v="0.1"/>
    <n v="71.25"/>
    <n v="128.25"/>
    <x v="4"/>
    <x v="8"/>
  </r>
  <r>
    <n v="55495"/>
    <d v="2023-04-01T00:00:00"/>
    <d v="1899-12-30T15:17:06"/>
    <n v="1"/>
    <n v="3"/>
    <x v="27"/>
    <n v="53"/>
    <x v="2"/>
    <x v="5"/>
    <s v="Traditional Blend Chai Lg"/>
    <n v="1.340972143004997"/>
    <n v="0"/>
    <n v="45"/>
    <n v="45"/>
    <x v="3"/>
    <x v="3"/>
  </r>
  <r>
    <n v="117897"/>
    <d v="2023-06-04T00:00:00"/>
    <d v="1899-12-30T12:57:48"/>
    <n v="2"/>
    <n v="3"/>
    <x v="5"/>
    <n v="30"/>
    <x v="0"/>
    <x v="2"/>
    <s v="Columbian Medium Roast Lg"/>
    <n v="2.9748660467629051"/>
    <n v="0"/>
    <n v="45"/>
    <n v="90"/>
    <x v="0"/>
    <x v="10"/>
  </r>
  <r>
    <n v="104204"/>
    <d v="2023-05-22T00:00:00"/>
    <d v="1899-12-30T13:18:00"/>
    <n v="2"/>
    <n v="3"/>
    <x v="29"/>
    <n v="54"/>
    <x v="2"/>
    <x v="5"/>
    <s v="Morning Sunrise Chai Rg"/>
    <n v="2.4178283325235732"/>
    <n v="0"/>
    <n v="37.5"/>
    <n v="75"/>
    <x v="1"/>
    <x v="7"/>
  </r>
  <r>
    <n v="117874"/>
    <d v="2023-06-04T00:00:00"/>
    <d v="1899-12-30T12:42:56"/>
    <n v="2"/>
    <n v="8"/>
    <x v="1"/>
    <n v="29"/>
    <x v="0"/>
    <x v="2"/>
    <s v="Columbian Medium Roast Rg"/>
    <n v="1.532139965154969"/>
    <n v="0"/>
    <n v="37.5"/>
    <n v="75"/>
    <x v="0"/>
    <x v="10"/>
  </r>
  <r>
    <n v="9223"/>
    <d v="2023-01-17T00:00:00"/>
    <d v="1899-12-30T07:35:27"/>
    <n v="1"/>
    <n v="5"/>
    <x v="32"/>
    <n v="43"/>
    <x v="2"/>
    <x v="7"/>
    <s v="Lemon Grass Lg"/>
    <n v="1.3227331335135479"/>
    <n v="0"/>
    <n v="45"/>
    <n v="45"/>
    <x v="5"/>
    <x v="11"/>
  </r>
  <r>
    <n v="29905"/>
    <d v="2023-02-22T00:00:00"/>
    <d v="1899-12-30T10:58:31"/>
    <n v="1"/>
    <n v="8"/>
    <x v="17"/>
    <n v="59"/>
    <x v="6"/>
    <x v="14"/>
    <s v="Dark chocolate Lg"/>
    <n v="1.5576991669456799"/>
    <n v="0"/>
    <n v="67.5"/>
    <n v="67.5"/>
    <x v="2"/>
    <x v="6"/>
  </r>
  <r>
    <n v="780"/>
    <d v="2023-01-02T00:00:00"/>
    <d v="1899-12-30T13:23:38"/>
    <n v="1"/>
    <n v="3"/>
    <x v="11"/>
    <n v="44"/>
    <x v="2"/>
    <x v="7"/>
    <s v="Peppermint Rg"/>
    <n v="0.93766821557286839"/>
    <n v="0.05"/>
    <n v="37.5"/>
    <n v="35.625"/>
    <x v="5"/>
    <x v="7"/>
  </r>
  <r>
    <n v="27419"/>
    <d v="2023-02-18T00:00:00"/>
    <d v="1899-12-30T09:34:08"/>
    <n v="1"/>
    <n v="8"/>
    <x v="31"/>
    <n v="75"/>
    <x v="1"/>
    <x v="15"/>
    <s v="Croissant"/>
    <n v="1.482642252242973"/>
    <n v="0"/>
    <n v="52.5"/>
    <n v="52.5"/>
    <x v="2"/>
    <x v="4"/>
  </r>
  <r>
    <n v="53947"/>
    <d v="2023-03-30T00:00:00"/>
    <d v="1899-12-30T08:51:54"/>
    <n v="1"/>
    <n v="5"/>
    <x v="7"/>
    <n v="54"/>
    <x v="2"/>
    <x v="5"/>
    <s v="Morning Sunrise Chai Rg"/>
    <n v="1.1471563689022219"/>
    <n v="0.1"/>
    <n v="37.5"/>
    <n v="33.75"/>
    <x v="4"/>
    <x v="5"/>
  </r>
  <r>
    <n v="69777"/>
    <d v="2023-04-18T00:00:00"/>
    <d v="1899-12-30T09:42:55"/>
    <n v="1"/>
    <n v="5"/>
    <x v="21"/>
    <n v="63"/>
    <x v="5"/>
    <x v="13"/>
    <s v="Carmel syrup"/>
    <n v="0.38057817309449499"/>
    <n v="0.05"/>
    <n v="12"/>
    <n v="11.399999999999999"/>
    <x v="3"/>
    <x v="4"/>
  </r>
  <r>
    <n v="76287"/>
    <d v="2023-04-25T00:00:00"/>
    <d v="1899-12-30T19:27:50"/>
    <n v="2"/>
    <n v="3"/>
    <x v="29"/>
    <n v="37"/>
    <x v="0"/>
    <x v="0"/>
    <s v="Espresso shot"/>
    <n v="2.2619844383533598"/>
    <n v="0"/>
    <n v="45"/>
    <n v="90"/>
    <x v="3"/>
    <x v="12"/>
  </r>
  <r>
    <n v="101861"/>
    <d v="2023-05-20T00:00:00"/>
    <d v="1899-12-30T10:14:04"/>
    <n v="2"/>
    <n v="8"/>
    <x v="10"/>
    <n v="42"/>
    <x v="2"/>
    <x v="7"/>
    <s v="Lemon Grass Rg"/>
    <n v="1.7253662193622119"/>
    <n v="0.05"/>
    <n v="37.5"/>
    <n v="71.25"/>
    <x v="1"/>
    <x v="6"/>
  </r>
  <r>
    <n v="22182"/>
    <d v="2023-02-09T00:00:00"/>
    <d v="1899-12-30T11:11:52"/>
    <n v="1"/>
    <n v="5"/>
    <x v="35"/>
    <n v="21"/>
    <x v="8"/>
    <x v="21"/>
    <s v="Chili Mayan"/>
    <n v="4.9483512600593471"/>
    <n v="0.1"/>
    <n v="199.95"/>
    <n v="179.95499999999998"/>
    <x v="2"/>
    <x v="8"/>
  </r>
  <r>
    <n v="23750"/>
    <d v="2023-02-12T00:00:00"/>
    <d v="1899-12-30T09:01:12"/>
    <n v="1"/>
    <n v="5"/>
    <x v="9"/>
    <n v="50"/>
    <x v="2"/>
    <x v="8"/>
    <s v="Earl Grey Rg"/>
    <n v="0.9848489333754209"/>
    <n v="0"/>
    <n v="37.5"/>
    <n v="37.5"/>
    <x v="2"/>
    <x v="4"/>
  </r>
  <r>
    <n v="146943"/>
    <d v="2023-06-28T00:00:00"/>
    <d v="1899-12-30T14:47:21"/>
    <n v="2"/>
    <n v="3"/>
    <x v="6"/>
    <n v="42"/>
    <x v="2"/>
    <x v="7"/>
    <s v="Lemon Grass Rg"/>
    <n v="2.4580487765683641"/>
    <n v="0"/>
    <n v="37.5"/>
    <n v="75"/>
    <x v="0"/>
    <x v="0"/>
  </r>
  <r>
    <n v="16634"/>
    <d v="2023-01-30T00:00:00"/>
    <d v="1899-12-30T10:33:33"/>
    <n v="1"/>
    <n v="8"/>
    <x v="19"/>
    <n v="71"/>
    <x v="1"/>
    <x v="15"/>
    <s v="Chocolate Croissant"/>
    <n v="1.148633416804212"/>
    <n v="0.1"/>
    <n v="56.25"/>
    <n v="50.625"/>
    <x v="5"/>
    <x v="6"/>
  </r>
  <r>
    <n v="29304"/>
    <d v="2023-02-21T00:00:00"/>
    <d v="1899-12-30T09:57:30"/>
    <n v="1"/>
    <n v="8"/>
    <x v="2"/>
    <n v="22"/>
    <x v="0"/>
    <x v="9"/>
    <s v="Our Old Time Diner Blend Sm"/>
    <n v="0.6805143233381703"/>
    <n v="0"/>
    <n v="30"/>
    <n v="30"/>
    <x v="2"/>
    <x v="4"/>
  </r>
  <r>
    <n v="2063"/>
    <d v="2023-01-04T00:00:00"/>
    <d v="1899-12-30T17:04:20"/>
    <n v="1"/>
    <n v="3"/>
    <x v="9"/>
    <n v="55"/>
    <x v="2"/>
    <x v="5"/>
    <s v="Morning Sunrise Chai Lg"/>
    <n v="1.7657423706392279"/>
    <n v="0"/>
    <n v="60"/>
    <n v="60"/>
    <x v="5"/>
    <x v="1"/>
  </r>
  <r>
    <n v="50392"/>
    <d v="2023-03-24T00:00:00"/>
    <d v="1899-12-30T18:57:56"/>
    <n v="1"/>
    <n v="3"/>
    <x v="34"/>
    <n v="30"/>
    <x v="0"/>
    <x v="2"/>
    <s v="Columbian Medium Roast Lg"/>
    <n v="0.91201780238468988"/>
    <n v="0"/>
    <n v="45"/>
    <n v="45"/>
    <x v="4"/>
    <x v="14"/>
  </r>
  <r>
    <n v="115136"/>
    <d v="2023-06-01T00:00:00"/>
    <d v="1899-12-30T19:25:50"/>
    <n v="1"/>
    <n v="3"/>
    <x v="21"/>
    <n v="70"/>
    <x v="1"/>
    <x v="1"/>
    <s v="Cranberry Scone"/>
    <n v="1.2337769667363909"/>
    <n v="0.1"/>
    <n v="48.75"/>
    <n v="43.875"/>
    <x v="0"/>
    <x v="12"/>
  </r>
  <r>
    <n v="103750"/>
    <d v="2023-05-22T00:00:00"/>
    <d v="1899-12-30T08:31:50"/>
    <n v="1"/>
    <n v="8"/>
    <x v="3"/>
    <n v="64"/>
    <x v="5"/>
    <x v="13"/>
    <s v="Hazelnut syrup"/>
    <n v="0.30681237468684058"/>
    <n v="0.05"/>
    <n v="12"/>
    <n v="11.399999999999999"/>
    <x v="1"/>
    <x v="5"/>
  </r>
  <r>
    <n v="91951"/>
    <d v="2023-05-11T00:00:00"/>
    <d v="1899-12-30T13:48:18"/>
    <n v="1"/>
    <n v="5"/>
    <x v="28"/>
    <n v="54"/>
    <x v="2"/>
    <x v="5"/>
    <s v="Morning Sunrise Chai Rg"/>
    <n v="0.87596341028523406"/>
    <n v="0.1"/>
    <n v="37.5"/>
    <n v="33.75"/>
    <x v="1"/>
    <x v="7"/>
  </r>
  <r>
    <n v="14655"/>
    <d v="2023-01-26T00:00:00"/>
    <d v="1899-12-30T12:34:34"/>
    <n v="2"/>
    <n v="8"/>
    <x v="1"/>
    <n v="31"/>
    <x v="0"/>
    <x v="2"/>
    <s v="Ethiopia Sm"/>
    <n v="1.485642586480679"/>
    <n v="0"/>
    <n v="33"/>
    <n v="66"/>
    <x v="5"/>
    <x v="10"/>
  </r>
  <r>
    <n v="116102"/>
    <d v="2023-06-02T00:00:00"/>
    <d v="1899-12-30T17:47:32"/>
    <n v="1"/>
    <n v="8"/>
    <x v="30"/>
    <n v="25"/>
    <x v="0"/>
    <x v="4"/>
    <s v="Brazilian Sm"/>
    <n v="0.81114941277413899"/>
    <n v="0"/>
    <n v="33"/>
    <n v="33"/>
    <x v="0"/>
    <x v="1"/>
  </r>
  <r>
    <n v="22398"/>
    <d v="2023-02-10T00:00:00"/>
    <d v="1899-12-30T06:31:48"/>
    <n v="1"/>
    <n v="8"/>
    <x v="24"/>
    <n v="78"/>
    <x v="1"/>
    <x v="1"/>
    <s v="Scottish Cream Scone "/>
    <n v="2.1347138282704199"/>
    <n v="0"/>
    <n v="67.5"/>
    <n v="67.5"/>
    <x v="2"/>
    <x v="9"/>
  </r>
  <r>
    <n v="6834"/>
    <d v="2023-01-13T00:00:00"/>
    <d v="1899-12-30T08:58:15"/>
    <n v="1"/>
    <n v="5"/>
    <x v="3"/>
    <n v="78"/>
    <x v="1"/>
    <x v="1"/>
    <s v="Scottish Cream Scone "/>
    <n v="1.9455592446049521"/>
    <n v="0.05"/>
    <n v="67.5"/>
    <n v="64.125"/>
    <x v="5"/>
    <x v="5"/>
  </r>
  <r>
    <n v="58818"/>
    <d v="2023-04-05T00:00:00"/>
    <d v="1899-12-30T16:50:51"/>
    <n v="2"/>
    <n v="3"/>
    <x v="23"/>
    <n v="40"/>
    <x v="0"/>
    <x v="0"/>
    <s v="Cappuccino"/>
    <n v="2.357874539510926"/>
    <n v="0"/>
    <n v="56.25"/>
    <n v="112.5"/>
    <x v="3"/>
    <x v="2"/>
  </r>
  <r>
    <n v="111872"/>
    <d v="2023-05-29T00:00:00"/>
    <d v="1899-12-30T17:21:08"/>
    <n v="2"/>
    <n v="8"/>
    <x v="26"/>
    <n v="57"/>
    <x v="2"/>
    <x v="5"/>
    <s v="Spicy Eye Opener Chai Lg"/>
    <n v="2.8214766413136241"/>
    <n v="0"/>
    <n v="46.5"/>
    <n v="93"/>
    <x v="1"/>
    <x v="1"/>
  </r>
  <r>
    <n v="81256"/>
    <d v="2023-05-01T00:00:00"/>
    <d v="1899-12-30T17:26:58"/>
    <n v="2"/>
    <n v="3"/>
    <x v="13"/>
    <n v="37"/>
    <x v="0"/>
    <x v="0"/>
    <s v="Espresso shot"/>
    <n v="2.553399571394984"/>
    <n v="0"/>
    <n v="45"/>
    <n v="90"/>
    <x v="1"/>
    <x v="1"/>
  </r>
  <r>
    <n v="54595"/>
    <d v="2023-03-31T00:00:00"/>
    <d v="1899-12-30T09:23:27"/>
    <n v="2"/>
    <n v="3"/>
    <x v="29"/>
    <n v="44"/>
    <x v="2"/>
    <x v="7"/>
    <s v="Peppermint Rg"/>
    <n v="2.067923117055805"/>
    <n v="0"/>
    <n v="37.5"/>
    <n v="75"/>
    <x v="4"/>
    <x v="4"/>
  </r>
  <r>
    <n v="38165"/>
    <d v="2023-03-07T00:00:00"/>
    <d v="1899-12-30T14:29:58"/>
    <n v="2"/>
    <n v="8"/>
    <x v="20"/>
    <n v="26"/>
    <x v="0"/>
    <x v="4"/>
    <s v="Brazilian Rg"/>
    <n v="2.4727140123666582"/>
    <n v="0.1"/>
    <n v="45"/>
    <n v="81"/>
    <x v="4"/>
    <x v="0"/>
  </r>
  <r>
    <n v="34777"/>
    <d v="2023-03-02T00:00:00"/>
    <d v="1899-12-30T15:13:33"/>
    <n v="1"/>
    <n v="3"/>
    <x v="24"/>
    <n v="61"/>
    <x v="6"/>
    <x v="14"/>
    <s v="Sustainably Grown Organic Lg"/>
    <n v="1.792707396630201"/>
    <n v="0.05"/>
    <n v="71.25"/>
    <n v="67.6875"/>
    <x v="4"/>
    <x v="3"/>
  </r>
  <r>
    <n v="140758"/>
    <d v="2023-06-23T00:00:00"/>
    <d v="1899-12-30T10:31:43"/>
    <n v="1"/>
    <n v="3"/>
    <x v="33"/>
    <n v="54"/>
    <x v="2"/>
    <x v="5"/>
    <s v="Morning Sunrise Chai Rg"/>
    <n v="0.77846208112764637"/>
    <n v="0.15"/>
    <n v="37.5"/>
    <n v="31.875"/>
    <x v="0"/>
    <x v="6"/>
  </r>
  <r>
    <n v="15269"/>
    <d v="2023-01-27T00:00:00"/>
    <d v="1899-12-30T13:40:18"/>
    <n v="2"/>
    <n v="8"/>
    <x v="27"/>
    <n v="44"/>
    <x v="2"/>
    <x v="7"/>
    <s v="Peppermint Rg"/>
    <n v="2.2593072881674949"/>
    <n v="0"/>
    <n v="37.5"/>
    <n v="75"/>
    <x v="5"/>
    <x v="7"/>
  </r>
  <r>
    <n v="115246"/>
    <d v="2023-06-02T00:00:00"/>
    <d v="1899-12-30T08:30:52"/>
    <n v="1"/>
    <n v="5"/>
    <x v="34"/>
    <n v="69"/>
    <x v="1"/>
    <x v="17"/>
    <s v="Hazelnut Biscotti"/>
    <n v="1.546024105404403"/>
    <n v="0.1"/>
    <n v="48.75"/>
    <n v="43.875"/>
    <x v="0"/>
    <x v="5"/>
  </r>
  <r>
    <n v="61421"/>
    <d v="2023-04-08T00:00:00"/>
    <d v="1899-12-30T17:01:16"/>
    <n v="2"/>
    <n v="8"/>
    <x v="23"/>
    <n v="35"/>
    <x v="0"/>
    <x v="3"/>
    <s v="Jamaican Coffee River Rg"/>
    <n v="2.855136592573678"/>
    <n v="0.1"/>
    <n v="46.5"/>
    <n v="83.7"/>
    <x v="3"/>
    <x v="1"/>
  </r>
  <r>
    <n v="103397"/>
    <d v="2023-05-21T00:00:00"/>
    <d v="1899-12-30T18:06:58"/>
    <n v="2"/>
    <n v="3"/>
    <x v="31"/>
    <n v="50"/>
    <x v="2"/>
    <x v="8"/>
    <s v="Earl Grey Rg"/>
    <n v="1.613075099790731"/>
    <n v="0"/>
    <n v="37.5"/>
    <n v="75"/>
    <x v="1"/>
    <x v="14"/>
  </r>
  <r>
    <n v="36575"/>
    <d v="2023-03-05T00:00:00"/>
    <d v="1899-12-30T11:33:57"/>
    <n v="2"/>
    <n v="8"/>
    <x v="9"/>
    <n v="27"/>
    <x v="0"/>
    <x v="4"/>
    <s v="Brazilian Lg"/>
    <n v="2.5958648622827121"/>
    <n v="0.15"/>
    <n v="52.5"/>
    <n v="89.25"/>
    <x v="4"/>
    <x v="8"/>
  </r>
  <r>
    <n v="21172"/>
    <d v="2023-02-07T00:00:00"/>
    <d v="1899-12-30T18:35:35"/>
    <n v="1"/>
    <n v="3"/>
    <x v="8"/>
    <n v="69"/>
    <x v="1"/>
    <x v="17"/>
    <s v="Hazelnut Biscotti"/>
    <n v="1.4391605869945461"/>
    <n v="0"/>
    <n v="48.75"/>
    <n v="48.75"/>
    <x v="2"/>
    <x v="14"/>
  </r>
  <r>
    <n v="80036"/>
    <d v="2023-04-30T00:00:00"/>
    <d v="1899-12-30T10:47:09"/>
    <n v="1"/>
    <n v="8"/>
    <x v="20"/>
    <n v="39"/>
    <x v="0"/>
    <x v="0"/>
    <s v="Latte Rg"/>
    <n v="1.4314451018766761"/>
    <n v="0.1"/>
    <n v="63.75"/>
    <n v="57.375"/>
    <x v="3"/>
    <x v="6"/>
  </r>
  <r>
    <n v="7289"/>
    <d v="2023-01-14T00:00:00"/>
    <d v="1899-12-30T07:26:23"/>
    <n v="1"/>
    <n v="5"/>
    <x v="15"/>
    <n v="75"/>
    <x v="1"/>
    <x v="15"/>
    <s v="Croissant"/>
    <n v="1.147041002545595"/>
    <n v="0.1"/>
    <n v="52.5"/>
    <n v="47.25"/>
    <x v="5"/>
    <x v="11"/>
  </r>
  <r>
    <n v="141115"/>
    <d v="2023-06-23T00:00:00"/>
    <d v="1899-12-30T15:02:58"/>
    <n v="1"/>
    <n v="8"/>
    <x v="17"/>
    <n v="29"/>
    <x v="0"/>
    <x v="2"/>
    <s v="Columbian Medium Roast Rg"/>
    <n v="0.82674283065486098"/>
    <n v="0.05"/>
    <n v="37.5"/>
    <n v="35.625"/>
    <x v="0"/>
    <x v="3"/>
  </r>
  <r>
    <n v="61303"/>
    <d v="2023-04-08T00:00:00"/>
    <d v="1899-12-30T14:56:10"/>
    <n v="1"/>
    <n v="8"/>
    <x v="30"/>
    <n v="29"/>
    <x v="0"/>
    <x v="2"/>
    <s v="Columbian Medium Roast Rg"/>
    <n v="0.79053673318022288"/>
    <n v="0"/>
    <n v="37.5"/>
    <n v="37.5"/>
    <x v="3"/>
    <x v="0"/>
  </r>
  <r>
    <n v="136125"/>
    <d v="2023-06-19T00:00:00"/>
    <d v="1899-12-30T10:27:12"/>
    <n v="1"/>
    <n v="5"/>
    <x v="32"/>
    <n v="44"/>
    <x v="2"/>
    <x v="7"/>
    <s v="Peppermint Rg"/>
    <n v="1.1238794899133191"/>
    <n v="0"/>
    <n v="37.5"/>
    <n v="37.5"/>
    <x v="0"/>
    <x v="6"/>
  </r>
  <r>
    <n v="120672"/>
    <d v="2023-06-06T00:00:00"/>
    <d v="1899-12-30T18:50:00"/>
    <n v="1"/>
    <n v="8"/>
    <x v="0"/>
    <n v="43"/>
    <x v="2"/>
    <x v="7"/>
    <s v="Lemon Grass Lg"/>
    <n v="1.046974842752233"/>
    <n v="0"/>
    <n v="45"/>
    <n v="45"/>
    <x v="0"/>
    <x v="14"/>
  </r>
  <r>
    <n v="94383"/>
    <d v="2023-05-13T00:00:00"/>
    <d v="1899-12-30T19:41:38"/>
    <n v="1"/>
    <n v="3"/>
    <x v="28"/>
    <n v="49"/>
    <x v="2"/>
    <x v="8"/>
    <s v="English Breakfast Lg"/>
    <n v="1.2236763016355161"/>
    <n v="0"/>
    <n v="45"/>
    <n v="45"/>
    <x v="1"/>
    <x v="12"/>
  </r>
  <r>
    <n v="113683"/>
    <d v="2023-05-31T00:00:00"/>
    <d v="1899-12-30T12:00:54"/>
    <n v="1"/>
    <n v="5"/>
    <x v="2"/>
    <n v="79"/>
    <x v="1"/>
    <x v="1"/>
    <s v="Jumbo Savory Scone"/>
    <n v="1.243501085332454"/>
    <n v="0.05"/>
    <n v="56.25"/>
    <n v="53.4375"/>
    <x v="1"/>
    <x v="10"/>
  </r>
  <r>
    <n v="98999"/>
    <d v="2023-05-18T00:00:00"/>
    <d v="1899-12-30T07:20:22"/>
    <n v="2"/>
    <n v="3"/>
    <x v="11"/>
    <n v="57"/>
    <x v="2"/>
    <x v="5"/>
    <s v="Spicy Eye Opener Chai Lg"/>
    <n v="2.1966715603195999"/>
    <n v="0.05"/>
    <n v="46.5"/>
    <n v="88.35"/>
    <x v="1"/>
    <x v="11"/>
  </r>
  <r>
    <n v="94061"/>
    <d v="2023-05-13T00:00:00"/>
    <d v="1899-12-30T12:56:31"/>
    <n v="2"/>
    <n v="3"/>
    <x v="21"/>
    <n v="42"/>
    <x v="2"/>
    <x v="7"/>
    <s v="Lemon Grass Rg"/>
    <n v="1.723552553500276"/>
    <n v="0.1"/>
    <n v="37.5"/>
    <n v="67.5"/>
    <x v="1"/>
    <x v="10"/>
  </r>
  <r>
    <n v="11187"/>
    <d v="2023-01-20T00:00:00"/>
    <d v="1899-12-30T10:33:08"/>
    <n v="3"/>
    <n v="5"/>
    <x v="31"/>
    <n v="29"/>
    <x v="0"/>
    <x v="2"/>
    <s v="Columbian Medium Roast Rg"/>
    <n v="2.7657572434783941"/>
    <n v="0"/>
    <n v="37.5"/>
    <n v="112.5"/>
    <x v="5"/>
    <x v="6"/>
  </r>
  <r>
    <n v="146038"/>
    <d v="2023-06-27T00:00:00"/>
    <d v="1899-12-30T16:22:45"/>
    <n v="3"/>
    <n v="5"/>
    <x v="35"/>
    <n v="23"/>
    <x v="0"/>
    <x v="9"/>
    <s v="Our Old Time Diner Blend Rg"/>
    <n v="3.4838568457954389"/>
    <n v="0.1"/>
    <n v="37.5"/>
    <n v="101.25"/>
    <x v="0"/>
    <x v="2"/>
  </r>
  <r>
    <n v="5085"/>
    <d v="2023-01-10T00:00:00"/>
    <d v="1899-12-30T08:04:16"/>
    <n v="1"/>
    <n v="8"/>
    <x v="22"/>
    <n v="77"/>
    <x v="1"/>
    <x v="1"/>
    <s v="Oatmeal Scone"/>
    <n v="1.1729838486618369"/>
    <n v="0.1"/>
    <n v="45"/>
    <n v="40.5"/>
    <x v="5"/>
    <x v="5"/>
  </r>
  <r>
    <n v="85928"/>
    <d v="2023-05-06T00:00:00"/>
    <d v="1899-12-30T12:02:12"/>
    <n v="2"/>
    <n v="3"/>
    <x v="34"/>
    <n v="41"/>
    <x v="0"/>
    <x v="0"/>
    <s v="Cappuccino Lg"/>
    <n v="2.5760614428083368"/>
    <n v="0.05"/>
    <n v="63.75"/>
    <n v="121.125"/>
    <x v="1"/>
    <x v="10"/>
  </r>
  <r>
    <n v="117269"/>
    <d v="2023-06-03T00:00:00"/>
    <d v="1899-12-30T17:46:34"/>
    <n v="2"/>
    <n v="3"/>
    <x v="5"/>
    <n v="50"/>
    <x v="2"/>
    <x v="8"/>
    <s v="Earl Grey Rg"/>
    <n v="1.562611933502881"/>
    <n v="0"/>
    <n v="37.5"/>
    <n v="75"/>
    <x v="0"/>
    <x v="1"/>
  </r>
  <r>
    <n v="84942"/>
    <d v="2023-05-05T00:00:00"/>
    <d v="1899-12-30T12:11:32"/>
    <n v="1"/>
    <n v="3"/>
    <x v="0"/>
    <n v="36"/>
    <x v="0"/>
    <x v="3"/>
    <s v="Jamaican Coffee River Lg"/>
    <n v="1.8426196981522409"/>
    <n v="0"/>
    <n v="56.25"/>
    <n v="56.25"/>
    <x v="1"/>
    <x v="10"/>
  </r>
  <r>
    <n v="74749"/>
    <d v="2023-04-24T00:00:00"/>
    <d v="1899-12-30T08:37:54"/>
    <n v="2"/>
    <n v="8"/>
    <x v="5"/>
    <n v="47"/>
    <x v="2"/>
    <x v="6"/>
    <s v="Serenity Green Tea Lg"/>
    <n v="2.802222221124675"/>
    <n v="0"/>
    <n v="45"/>
    <n v="90"/>
    <x v="3"/>
    <x v="5"/>
  </r>
  <r>
    <n v="132350"/>
    <d v="2023-06-16T00:00:00"/>
    <d v="1899-12-30T10:20:36"/>
    <n v="1"/>
    <n v="8"/>
    <x v="5"/>
    <n v="4"/>
    <x v="3"/>
    <x v="19"/>
    <s v="Primo Espresso Roast"/>
    <n v="9.6862293165708415"/>
    <n v="0.05"/>
    <n v="306.75"/>
    <n v="291.41249999999997"/>
    <x v="0"/>
    <x v="6"/>
  </r>
  <r>
    <n v="70815"/>
    <d v="2023-04-19T00:00:00"/>
    <d v="1899-12-30T10:21:59"/>
    <n v="2"/>
    <n v="5"/>
    <x v="4"/>
    <n v="27"/>
    <x v="0"/>
    <x v="4"/>
    <s v="Brazilian Lg"/>
    <n v="2.4836281260205859"/>
    <n v="0.05"/>
    <n v="52.5"/>
    <n v="99.75"/>
    <x v="3"/>
    <x v="6"/>
  </r>
  <r>
    <n v="21189"/>
    <d v="2023-02-07T00:00:00"/>
    <d v="1899-12-30T19:08:21"/>
    <n v="1"/>
    <n v="3"/>
    <x v="16"/>
    <n v="55"/>
    <x v="2"/>
    <x v="5"/>
    <s v="Morning Sunrise Chai Lg"/>
    <n v="1.3457717361144439"/>
    <n v="0.15"/>
    <n v="60"/>
    <n v="51"/>
    <x v="2"/>
    <x v="12"/>
  </r>
  <r>
    <n v="56918"/>
    <d v="2023-04-03T00:00:00"/>
    <d v="1899-12-30T12:17:56"/>
    <n v="1"/>
    <n v="3"/>
    <x v="15"/>
    <n v="58"/>
    <x v="6"/>
    <x v="14"/>
    <s v="Dark chocolate Rg"/>
    <n v="1.6005420435825299"/>
    <n v="0"/>
    <n v="52.5"/>
    <n v="52.5"/>
    <x v="3"/>
    <x v="10"/>
  </r>
  <r>
    <n v="55803"/>
    <d v="2023-04-01T00:00:00"/>
    <d v="1899-12-30T19:12:49"/>
    <n v="2"/>
    <n v="3"/>
    <x v="23"/>
    <n v="40"/>
    <x v="0"/>
    <x v="0"/>
    <s v="Cappuccino"/>
    <n v="2.9912209605722571"/>
    <n v="0"/>
    <n v="56.25"/>
    <n v="112.5"/>
    <x v="3"/>
    <x v="12"/>
  </r>
  <r>
    <n v="131196"/>
    <d v="2023-06-15T00:00:00"/>
    <d v="1899-12-30T10:54:00"/>
    <n v="2"/>
    <n v="5"/>
    <x v="11"/>
    <n v="30"/>
    <x v="0"/>
    <x v="2"/>
    <s v="Columbian Medium Roast Lg"/>
    <n v="1.9911563663865599"/>
    <n v="0.05"/>
    <n v="45"/>
    <n v="85.5"/>
    <x v="0"/>
    <x v="6"/>
  </r>
  <r>
    <n v="2393"/>
    <d v="2023-01-05T00:00:00"/>
    <d v="1899-12-30T12:39:46"/>
    <n v="2"/>
    <n v="3"/>
    <x v="30"/>
    <n v="43"/>
    <x v="2"/>
    <x v="7"/>
    <s v="Lemon Grass Lg"/>
    <n v="2.1206381462804988"/>
    <n v="0.1"/>
    <n v="45"/>
    <n v="81"/>
    <x v="5"/>
    <x v="10"/>
  </r>
  <r>
    <n v="19050"/>
    <d v="2023-02-04T00:00:00"/>
    <d v="1899-12-30T07:35:22"/>
    <n v="1"/>
    <n v="5"/>
    <x v="35"/>
    <n v="73"/>
    <x v="1"/>
    <x v="15"/>
    <s v="Almond Croissant"/>
    <n v="1.4683220958811141"/>
    <n v="0.1"/>
    <n v="56.25"/>
    <n v="50.625"/>
    <x v="2"/>
    <x v="11"/>
  </r>
  <r>
    <n v="80662"/>
    <d v="2023-05-01T00:00:00"/>
    <d v="1899-12-30T11:31:53"/>
    <n v="2"/>
    <n v="5"/>
    <x v="25"/>
    <n v="54"/>
    <x v="2"/>
    <x v="5"/>
    <s v="Morning Sunrise Chai Rg"/>
    <n v="1.909652309541227"/>
    <n v="0.1"/>
    <n v="37.5"/>
    <n v="67.5"/>
    <x v="1"/>
    <x v="8"/>
  </r>
  <r>
    <n v="104296"/>
    <d v="2023-05-22T00:00:00"/>
    <d v="1899-12-30T14:48:19"/>
    <n v="1"/>
    <n v="3"/>
    <x v="32"/>
    <n v="36"/>
    <x v="0"/>
    <x v="3"/>
    <s v="Jamaican Coffee River Lg"/>
    <n v="1.49372958981279"/>
    <n v="0"/>
    <n v="56.25"/>
    <n v="56.25"/>
    <x v="1"/>
    <x v="0"/>
  </r>
  <r>
    <n v="137226"/>
    <d v="2023-06-20T00:00:00"/>
    <d v="1899-12-30T09:41:02"/>
    <n v="2"/>
    <n v="8"/>
    <x v="5"/>
    <n v="40"/>
    <x v="0"/>
    <x v="0"/>
    <s v="Cappuccino"/>
    <n v="3.3036773230217702"/>
    <n v="0.05"/>
    <n v="56.25"/>
    <n v="106.875"/>
    <x v="0"/>
    <x v="4"/>
  </r>
  <r>
    <n v="33257"/>
    <d v="2023-02-28T00:00:00"/>
    <d v="1899-12-30T08:14:50"/>
    <n v="2"/>
    <n v="3"/>
    <x v="5"/>
    <n v="53"/>
    <x v="2"/>
    <x v="5"/>
    <s v="Traditional Blend Chai Lg"/>
    <n v="2.3219736085691811"/>
    <n v="0.1"/>
    <n v="45"/>
    <n v="81"/>
    <x v="2"/>
    <x v="5"/>
  </r>
  <r>
    <n v="60398"/>
    <d v="2023-04-07T00:00:00"/>
    <d v="1899-12-30T13:47:31"/>
    <n v="2"/>
    <n v="8"/>
    <x v="1"/>
    <n v="40"/>
    <x v="0"/>
    <x v="0"/>
    <s v="Cappuccino"/>
    <n v="2.716672046924864"/>
    <n v="0"/>
    <n v="56.25"/>
    <n v="112.5"/>
    <x v="3"/>
    <x v="7"/>
  </r>
  <r>
    <n v="32479"/>
    <d v="2023-02-26T00:00:00"/>
    <d v="1899-12-30T17:36:28"/>
    <n v="1"/>
    <n v="8"/>
    <x v="28"/>
    <n v="70"/>
    <x v="1"/>
    <x v="1"/>
    <s v="Cranberry Scone"/>
    <n v="1.0573401046904749"/>
    <n v="0"/>
    <n v="48.75"/>
    <n v="48.75"/>
    <x v="2"/>
    <x v="1"/>
  </r>
  <r>
    <n v="145820"/>
    <d v="2023-06-27T00:00:00"/>
    <d v="1899-12-30T13:18:39"/>
    <n v="1"/>
    <n v="3"/>
    <x v="15"/>
    <n v="52"/>
    <x v="2"/>
    <x v="5"/>
    <s v="Traditional Blend Chai Rg"/>
    <n v="0.93185432301037596"/>
    <n v="0"/>
    <n v="37.5"/>
    <n v="37.5"/>
    <x v="0"/>
    <x v="7"/>
  </r>
  <r>
    <n v="33267"/>
    <d v="2023-02-28T00:00:00"/>
    <d v="1899-12-30T08:27:24"/>
    <n v="2"/>
    <n v="5"/>
    <x v="7"/>
    <n v="57"/>
    <x v="2"/>
    <x v="5"/>
    <s v="Spicy Eye Opener Chai Lg"/>
    <n v="2.156209294066485"/>
    <n v="0"/>
    <n v="46.5"/>
    <n v="93"/>
    <x v="2"/>
    <x v="5"/>
  </r>
  <r>
    <n v="31197"/>
    <d v="2023-02-24T00:00:00"/>
    <d v="1899-12-30T14:03:32"/>
    <n v="1"/>
    <n v="5"/>
    <x v="31"/>
    <n v="72"/>
    <x v="1"/>
    <x v="1"/>
    <s v="Ginger Scone"/>
    <n v="1.2401620334740759"/>
    <n v="0.05"/>
    <n v="39.75"/>
    <n v="37.762499999999996"/>
    <x v="2"/>
    <x v="0"/>
  </r>
  <r>
    <n v="17059"/>
    <d v="2023-01-31T00:00:00"/>
    <d v="1899-12-30T09:35:50"/>
    <n v="1"/>
    <n v="3"/>
    <x v="30"/>
    <n v="41"/>
    <x v="0"/>
    <x v="0"/>
    <s v="Cappuccino Lg"/>
    <n v="1.732676146743179"/>
    <n v="0"/>
    <n v="63.75"/>
    <n v="63.75"/>
    <x v="5"/>
    <x v="4"/>
  </r>
  <r>
    <n v="105142"/>
    <d v="2023-05-23T00:00:00"/>
    <d v="1899-12-30T10:43:28"/>
    <n v="2"/>
    <n v="8"/>
    <x v="34"/>
    <n v="33"/>
    <x v="0"/>
    <x v="2"/>
    <s v="Ethiopia Lg"/>
    <n v="3.48693573224207"/>
    <n v="0"/>
    <n v="52.5"/>
    <n v="105"/>
    <x v="1"/>
    <x v="6"/>
  </r>
  <r>
    <n v="24210"/>
    <d v="2023-02-13T00:00:00"/>
    <d v="1899-12-30T07:15:53"/>
    <n v="1"/>
    <n v="3"/>
    <x v="6"/>
    <n v="71"/>
    <x v="1"/>
    <x v="15"/>
    <s v="Chocolate Croissant"/>
    <n v="1.6899908516087829"/>
    <n v="0"/>
    <n v="56.25"/>
    <n v="56.25"/>
    <x v="2"/>
    <x v="11"/>
  </r>
  <r>
    <n v="96895"/>
    <d v="2023-05-16T00:00:00"/>
    <d v="1899-12-30T08:13:47"/>
    <n v="1"/>
    <n v="3"/>
    <x v="21"/>
    <n v="73"/>
    <x v="1"/>
    <x v="15"/>
    <s v="Almond Croissant"/>
    <n v="1.3301537136652459"/>
    <n v="0"/>
    <n v="56.25"/>
    <n v="56.25"/>
    <x v="1"/>
    <x v="5"/>
  </r>
  <r>
    <n v="83236"/>
    <d v="2023-05-03T00:00:00"/>
    <d v="1899-12-30T16:20:06"/>
    <n v="2"/>
    <n v="8"/>
    <x v="18"/>
    <n v="54"/>
    <x v="2"/>
    <x v="5"/>
    <s v="Morning Sunrise Chai Rg"/>
    <n v="1.508190048650637"/>
    <n v="0"/>
    <n v="37.5"/>
    <n v="75"/>
    <x v="1"/>
    <x v="2"/>
  </r>
  <r>
    <n v="121319"/>
    <d v="2023-06-07T00:00:00"/>
    <d v="1899-12-30T10:30:57"/>
    <n v="1"/>
    <n v="8"/>
    <x v="14"/>
    <n v="59"/>
    <x v="6"/>
    <x v="14"/>
    <s v="Dark chocolate Lg"/>
    <n v="2.160739710371506"/>
    <n v="0.05"/>
    <n v="67.5"/>
    <n v="64.125"/>
    <x v="0"/>
    <x v="6"/>
  </r>
  <r>
    <n v="85364"/>
    <d v="2023-05-05T00:00:00"/>
    <d v="1899-12-30T16:32:40"/>
    <n v="2"/>
    <n v="5"/>
    <x v="10"/>
    <n v="60"/>
    <x v="6"/>
    <x v="14"/>
    <s v="Sustainably Grown Organic Rg"/>
    <n v="3.1477585262080678"/>
    <n v="0"/>
    <n v="56.25"/>
    <n v="112.5"/>
    <x v="1"/>
    <x v="2"/>
  </r>
  <r>
    <n v="84311"/>
    <d v="2023-05-04T00:00:00"/>
    <d v="1899-12-30T16:35:05"/>
    <n v="2"/>
    <n v="3"/>
    <x v="21"/>
    <n v="59"/>
    <x v="6"/>
    <x v="14"/>
    <s v="Dark chocolate Lg"/>
    <n v="3.0598722563415142"/>
    <n v="0"/>
    <n v="67.5"/>
    <n v="135"/>
    <x v="1"/>
    <x v="2"/>
  </r>
  <r>
    <n v="90514"/>
    <d v="2023-05-10T00:00:00"/>
    <d v="1899-12-30T09:48:29"/>
    <n v="1"/>
    <n v="8"/>
    <x v="35"/>
    <n v="24"/>
    <x v="0"/>
    <x v="9"/>
    <s v="Our Old Time Diner Blend Lg"/>
    <n v="1.3775786192226609"/>
    <n v="0"/>
    <n v="45"/>
    <n v="45"/>
    <x v="1"/>
    <x v="4"/>
  </r>
  <r>
    <n v="75637"/>
    <d v="2023-04-25T00:00:00"/>
    <d v="1899-12-30T08:33:46"/>
    <n v="3"/>
    <n v="5"/>
    <x v="11"/>
    <n v="31"/>
    <x v="0"/>
    <x v="2"/>
    <s v="Ethiopia Sm"/>
    <n v="2.567287866920982"/>
    <n v="0"/>
    <n v="33"/>
    <n v="99"/>
    <x v="3"/>
    <x v="5"/>
  </r>
  <r>
    <n v="104780"/>
    <d v="2023-05-23T00:00:00"/>
    <d v="1899-12-30T07:42:26"/>
    <n v="1"/>
    <n v="5"/>
    <x v="5"/>
    <n v="59"/>
    <x v="6"/>
    <x v="14"/>
    <s v="Dark chocolate Lg"/>
    <n v="1.5902358335732929"/>
    <n v="0"/>
    <n v="67.5"/>
    <n v="67.5"/>
    <x v="1"/>
    <x v="11"/>
  </r>
  <r>
    <n v="43597"/>
    <d v="2023-03-15T00:00:00"/>
    <d v="1899-12-30T09:24:04"/>
    <n v="1"/>
    <n v="8"/>
    <x v="21"/>
    <n v="20"/>
    <x v="8"/>
    <x v="27"/>
    <s v="Sustainably Grown Organic"/>
    <n v="2.8637021156045281"/>
    <n v="0"/>
    <n v="114"/>
    <n v="114"/>
    <x v="4"/>
    <x v="4"/>
  </r>
  <r>
    <n v="87698"/>
    <d v="2023-05-07T00:00:00"/>
    <d v="1899-12-30T20:19:10"/>
    <n v="1"/>
    <n v="8"/>
    <x v="1"/>
    <n v="37"/>
    <x v="0"/>
    <x v="0"/>
    <s v="Espresso shot"/>
    <n v="1.38718515923075"/>
    <n v="0.1"/>
    <n v="45"/>
    <n v="40.5"/>
    <x v="1"/>
    <x v="13"/>
  </r>
  <r>
    <n v="55326"/>
    <d v="2023-04-01T00:00:00"/>
    <d v="1899-12-30T12:55:29"/>
    <n v="1"/>
    <n v="3"/>
    <x v="34"/>
    <n v="70"/>
    <x v="1"/>
    <x v="1"/>
    <s v="Cranberry Scone"/>
    <n v="1.394000030354269"/>
    <n v="0.05"/>
    <n v="48.75"/>
    <n v="46.3125"/>
    <x v="3"/>
    <x v="10"/>
  </r>
  <r>
    <n v="77894"/>
    <d v="2023-04-27T00:00:00"/>
    <d v="1899-12-30T15:02:39"/>
    <n v="1"/>
    <n v="3"/>
    <x v="14"/>
    <n v="78"/>
    <x v="1"/>
    <x v="1"/>
    <s v="Scottish Cream Scone "/>
    <n v="1.5445873939631429"/>
    <n v="0"/>
    <n v="67.5"/>
    <n v="67.5"/>
    <x v="3"/>
    <x v="3"/>
  </r>
  <r>
    <n v="14467"/>
    <d v="2023-01-26T00:00:00"/>
    <d v="1899-12-30T08:52:06"/>
    <n v="2"/>
    <n v="8"/>
    <x v="19"/>
    <n v="52"/>
    <x v="2"/>
    <x v="5"/>
    <s v="Traditional Blend Chai Rg"/>
    <n v="1.945773485867984"/>
    <n v="0"/>
    <n v="37.5"/>
    <n v="75"/>
    <x v="5"/>
    <x v="5"/>
  </r>
  <r>
    <n v="111820"/>
    <d v="2023-05-29T00:00:00"/>
    <d v="1899-12-30T16:50:50"/>
    <n v="1"/>
    <n v="5"/>
    <x v="26"/>
    <n v="22"/>
    <x v="0"/>
    <x v="9"/>
    <s v="Our Old Time Diner Blend Sm"/>
    <n v="0.99790815458283499"/>
    <n v="0.15"/>
    <n v="30"/>
    <n v="25.5"/>
    <x v="1"/>
    <x v="2"/>
  </r>
  <r>
    <n v="149192"/>
    <d v="2023-06-30T00:00:00"/>
    <d v="1899-12-30T14:19:55"/>
    <n v="1"/>
    <n v="5"/>
    <x v="13"/>
    <n v="72"/>
    <x v="1"/>
    <x v="1"/>
    <s v="Ginger Scone"/>
    <n v="1.130356005981739"/>
    <n v="0.05"/>
    <n v="48.75"/>
    <n v="46.3125"/>
    <x v="0"/>
    <x v="0"/>
  </r>
  <r>
    <n v="68461"/>
    <d v="2023-04-16T00:00:00"/>
    <d v="1899-12-30T15:31:46"/>
    <n v="1"/>
    <n v="3"/>
    <x v="22"/>
    <n v="23"/>
    <x v="0"/>
    <x v="9"/>
    <s v="Our Old Time Diner Blend Rg"/>
    <n v="1.23234432252988"/>
    <n v="0"/>
    <n v="37.5"/>
    <n v="37.5"/>
    <x v="3"/>
    <x v="3"/>
  </r>
  <r>
    <n v="9065"/>
    <d v="2023-01-16T00:00:00"/>
    <d v="1899-12-30T16:27:47"/>
    <n v="1"/>
    <n v="8"/>
    <x v="16"/>
    <n v="69"/>
    <x v="1"/>
    <x v="17"/>
    <s v="Hazelnut Biscotti"/>
    <n v="1.1402730412246991"/>
    <n v="0.05"/>
    <n v="48.75"/>
    <n v="46.3125"/>
    <x v="5"/>
    <x v="2"/>
  </r>
  <r>
    <n v="31993"/>
    <d v="2023-02-26T00:00:00"/>
    <d v="1899-12-30T07:13:45"/>
    <n v="1"/>
    <n v="5"/>
    <x v="18"/>
    <n v="28"/>
    <x v="0"/>
    <x v="2"/>
    <s v="Columbian Medium Roast Sm"/>
    <n v="0.91900777593390504"/>
    <n v="0.05"/>
    <n v="30"/>
    <n v="28.5"/>
    <x v="2"/>
    <x v="11"/>
  </r>
  <r>
    <n v="92990"/>
    <d v="2023-05-12T00:00:00"/>
    <d v="1899-12-30T14:01:23"/>
    <n v="2"/>
    <n v="5"/>
    <x v="0"/>
    <n v="57"/>
    <x v="2"/>
    <x v="5"/>
    <s v="Spicy Eye Opener Chai Lg"/>
    <n v="1.911988884651969"/>
    <n v="0.05"/>
    <n v="46.5"/>
    <n v="88.35"/>
    <x v="1"/>
    <x v="0"/>
  </r>
  <r>
    <n v="48180"/>
    <d v="2023-03-21T00:00:00"/>
    <d v="1899-12-30T13:56:27"/>
    <n v="1"/>
    <n v="3"/>
    <x v="17"/>
    <n v="37"/>
    <x v="0"/>
    <x v="0"/>
    <s v="Espresso shot"/>
    <n v="1.279235549218749"/>
    <n v="0"/>
    <n v="45"/>
    <n v="45"/>
    <x v="4"/>
    <x v="7"/>
  </r>
  <r>
    <n v="32491"/>
    <d v="2023-02-26T00:00:00"/>
    <d v="1899-12-30T17:46:37"/>
    <n v="1"/>
    <n v="3"/>
    <x v="9"/>
    <n v="48"/>
    <x v="2"/>
    <x v="8"/>
    <s v="English Breakfast Rg"/>
    <n v="1.0865341918309599"/>
    <n v="0"/>
    <n v="37.5"/>
    <n v="37.5"/>
    <x v="2"/>
    <x v="1"/>
  </r>
  <r>
    <n v="131355"/>
    <d v="2023-06-15T00:00:00"/>
    <d v="1899-12-30T13:25:24"/>
    <n v="1"/>
    <n v="5"/>
    <x v="5"/>
    <n v="84"/>
    <x v="5"/>
    <x v="13"/>
    <s v="Chocolate syrup"/>
    <n v="0.37617791194680889"/>
    <n v="0"/>
    <n v="12"/>
    <n v="12"/>
    <x v="0"/>
    <x v="7"/>
  </r>
  <r>
    <n v="134235"/>
    <d v="2023-06-18T00:00:00"/>
    <d v="1899-12-30T07:20:22"/>
    <n v="1"/>
    <n v="8"/>
    <x v="5"/>
    <n v="70"/>
    <x v="1"/>
    <x v="1"/>
    <s v="Cranberry Scone"/>
    <n v="1.4263572599313601"/>
    <n v="0.1"/>
    <n v="48.75"/>
    <n v="43.875"/>
    <x v="0"/>
    <x v="11"/>
  </r>
  <r>
    <n v="88136"/>
    <d v="2023-05-08T00:00:00"/>
    <d v="1899-12-30T09:57:54"/>
    <n v="2"/>
    <n v="8"/>
    <x v="1"/>
    <n v="22"/>
    <x v="0"/>
    <x v="9"/>
    <s v="Our Old Time Diner Blend Sm"/>
    <n v="1.2986793905374401"/>
    <n v="0.05"/>
    <n v="30"/>
    <n v="57"/>
    <x v="1"/>
    <x v="4"/>
  </r>
  <r>
    <n v="78476"/>
    <d v="2023-04-28T00:00:00"/>
    <d v="1899-12-30T12:23:05"/>
    <n v="1"/>
    <n v="3"/>
    <x v="35"/>
    <n v="70"/>
    <x v="1"/>
    <x v="1"/>
    <s v="Cranberry Scone"/>
    <n v="0.97738268054228961"/>
    <n v="0"/>
    <n v="48.75"/>
    <n v="48.75"/>
    <x v="3"/>
    <x v="10"/>
  </r>
  <r>
    <n v="36513"/>
    <d v="2023-03-05T00:00:00"/>
    <d v="1899-12-30T10:04:18"/>
    <n v="2"/>
    <n v="5"/>
    <x v="32"/>
    <n v="27"/>
    <x v="0"/>
    <x v="4"/>
    <s v="Brazilian Lg"/>
    <n v="2.984366657290412"/>
    <n v="0.1"/>
    <n v="52.5"/>
    <n v="94.5"/>
    <x v="4"/>
    <x v="6"/>
  </r>
  <r>
    <n v="37074"/>
    <d v="2023-03-06T00:00:00"/>
    <d v="1899-12-30T07:06:54"/>
    <n v="1"/>
    <n v="5"/>
    <x v="2"/>
    <n v="55"/>
    <x v="2"/>
    <x v="5"/>
    <s v="Morning Sunrise Chai Lg"/>
    <n v="1.6411114952363659"/>
    <n v="0.1"/>
    <n v="60"/>
    <n v="54"/>
    <x v="4"/>
    <x v="11"/>
  </r>
  <r>
    <n v="123262"/>
    <d v="2023-06-09T00:00:00"/>
    <d v="1899-12-30T07:30:23"/>
    <n v="2"/>
    <n v="8"/>
    <x v="7"/>
    <n v="54"/>
    <x v="2"/>
    <x v="5"/>
    <s v="Morning Sunrise Chai Rg"/>
    <n v="1.777929061797263"/>
    <n v="0.15"/>
    <n v="37.5"/>
    <n v="63.75"/>
    <x v="0"/>
    <x v="11"/>
  </r>
  <r>
    <n v="25762"/>
    <d v="2023-02-15T00:00:00"/>
    <d v="1899-12-30T10:55:58"/>
    <n v="1"/>
    <n v="5"/>
    <x v="20"/>
    <n v="41"/>
    <x v="0"/>
    <x v="0"/>
    <s v="Cappuccino Lg"/>
    <n v="1.3717335866046869"/>
    <n v="0.1"/>
    <n v="63.75"/>
    <n v="57.375"/>
    <x v="2"/>
    <x v="6"/>
  </r>
  <r>
    <n v="18278"/>
    <d v="2023-02-02T00:00:00"/>
    <d v="1899-12-30T16:19:23"/>
    <n v="1"/>
    <n v="5"/>
    <x v="25"/>
    <n v="74"/>
    <x v="1"/>
    <x v="17"/>
    <s v="Ginger Biscotti"/>
    <n v="1.334868966069251"/>
    <n v="0.15"/>
    <n v="52.5"/>
    <n v="44.625"/>
    <x v="2"/>
    <x v="2"/>
  </r>
  <r>
    <n v="9489"/>
    <d v="2023-01-17T00:00:00"/>
    <d v="1899-12-30T10:49:17"/>
    <n v="1"/>
    <n v="3"/>
    <x v="6"/>
    <n v="78"/>
    <x v="1"/>
    <x v="1"/>
    <s v="Scottish Cream Scone "/>
    <n v="1.897626871639954"/>
    <n v="0"/>
    <n v="67.5"/>
    <n v="67.5"/>
    <x v="5"/>
    <x v="6"/>
  </r>
  <r>
    <n v="99143"/>
    <d v="2023-05-18T00:00:00"/>
    <d v="1899-12-30T08:14:05"/>
    <n v="2"/>
    <n v="3"/>
    <x v="22"/>
    <n v="27"/>
    <x v="0"/>
    <x v="4"/>
    <s v="Brazilian Lg"/>
    <n v="2.9223294228119272"/>
    <n v="0.1"/>
    <n v="52.5"/>
    <n v="94.5"/>
    <x v="1"/>
    <x v="5"/>
  </r>
  <r>
    <n v="27977"/>
    <d v="2023-02-19T00:00:00"/>
    <d v="1899-12-30T08:42:43"/>
    <n v="1"/>
    <n v="5"/>
    <x v="14"/>
    <n v="23"/>
    <x v="0"/>
    <x v="9"/>
    <s v="Our Old Time Diner Blend Rg"/>
    <n v="0.9021909267515964"/>
    <n v="0.1"/>
    <n v="37.5"/>
    <n v="33.75"/>
    <x v="2"/>
    <x v="5"/>
  </r>
  <r>
    <n v="98699"/>
    <d v="2023-05-17T00:00:00"/>
    <d v="1899-12-30T15:19:56"/>
    <n v="1"/>
    <n v="3"/>
    <x v="9"/>
    <n v="74"/>
    <x v="1"/>
    <x v="17"/>
    <s v="Ginger Biscotti"/>
    <n v="1.7477472154770051"/>
    <n v="0"/>
    <n v="52.5"/>
    <n v="52.5"/>
    <x v="1"/>
    <x v="3"/>
  </r>
  <r>
    <n v="8766"/>
    <d v="2023-01-16T00:00:00"/>
    <d v="1899-12-30T09:25:23"/>
    <n v="2"/>
    <n v="3"/>
    <x v="22"/>
    <n v="33"/>
    <x v="0"/>
    <x v="2"/>
    <s v="Ethiopia Lg"/>
    <n v="2.6325749275562238"/>
    <n v="0"/>
    <n v="52.5"/>
    <n v="105"/>
    <x v="5"/>
    <x v="4"/>
  </r>
  <r>
    <n v="30204"/>
    <d v="2023-02-22T00:00:00"/>
    <d v="1899-12-30T19:13:14"/>
    <n v="2"/>
    <n v="3"/>
    <x v="30"/>
    <n v="55"/>
    <x v="2"/>
    <x v="5"/>
    <s v="Morning Sunrise Chai Lg"/>
    <n v="3.4312111832938279"/>
    <n v="0.15"/>
    <n v="60"/>
    <n v="102"/>
    <x v="2"/>
    <x v="12"/>
  </r>
  <r>
    <n v="22530"/>
    <d v="2023-02-10T00:00:00"/>
    <d v="1899-12-30T08:24:18"/>
    <n v="2"/>
    <n v="5"/>
    <x v="32"/>
    <n v="64"/>
    <x v="5"/>
    <x v="13"/>
    <s v="Hazelnut syrup"/>
    <n v="0.5458568539913331"/>
    <n v="0"/>
    <n v="12"/>
    <n v="24"/>
    <x v="2"/>
    <x v="5"/>
  </r>
  <r>
    <n v="30559"/>
    <d v="2023-02-23T00:00:00"/>
    <d v="1899-12-30T12:31:50"/>
    <n v="3"/>
    <n v="5"/>
    <x v="25"/>
    <n v="51"/>
    <x v="2"/>
    <x v="8"/>
    <s v="Earl Grey Lg"/>
    <n v="4.3326168483183611"/>
    <n v="0.1"/>
    <n v="45"/>
    <n v="121.5"/>
    <x v="2"/>
    <x v="10"/>
  </r>
  <r>
    <n v="94549"/>
    <d v="2023-05-14T00:00:00"/>
    <d v="1899-12-30T08:25:51"/>
    <n v="1"/>
    <n v="3"/>
    <x v="5"/>
    <n v="49"/>
    <x v="2"/>
    <x v="8"/>
    <s v="English Breakfast Lg"/>
    <n v="1.147078639830966"/>
    <n v="0"/>
    <n v="45"/>
    <n v="45"/>
    <x v="1"/>
    <x v="5"/>
  </r>
  <r>
    <n v="112964"/>
    <d v="2023-05-30T00:00:00"/>
    <d v="1899-12-30T17:55:03"/>
    <n v="1"/>
    <n v="8"/>
    <x v="2"/>
    <n v="23"/>
    <x v="0"/>
    <x v="9"/>
    <s v="Our Old Time Diner Blend Rg"/>
    <n v="1.0095135550569381"/>
    <n v="0"/>
    <n v="37.5"/>
    <n v="37.5"/>
    <x v="1"/>
    <x v="1"/>
  </r>
  <r>
    <n v="36275"/>
    <d v="2023-03-04T00:00:00"/>
    <d v="1899-12-30T17:21:17"/>
    <n v="1"/>
    <n v="3"/>
    <x v="22"/>
    <n v="77"/>
    <x v="1"/>
    <x v="1"/>
    <s v="Oatmeal Scone"/>
    <n v="1.114604684456864"/>
    <n v="0"/>
    <n v="45"/>
    <n v="45"/>
    <x v="4"/>
    <x v="1"/>
  </r>
  <r>
    <n v="85916"/>
    <d v="2023-05-06T00:00:00"/>
    <d v="1899-12-30T11:56:47"/>
    <n v="1"/>
    <n v="8"/>
    <x v="6"/>
    <n v="33"/>
    <x v="0"/>
    <x v="2"/>
    <s v="Ethiopia Lg"/>
    <n v="1.704602483861922"/>
    <n v="0"/>
    <n v="52.5"/>
    <n v="52.5"/>
    <x v="1"/>
    <x v="8"/>
  </r>
  <r>
    <n v="24028"/>
    <d v="2023-02-12T00:00:00"/>
    <d v="1899-12-30T14:15:20"/>
    <n v="1"/>
    <n v="8"/>
    <x v="11"/>
    <n v="69"/>
    <x v="1"/>
    <x v="17"/>
    <s v="Hazelnut Biscotti"/>
    <n v="1.248010538171715"/>
    <n v="0.05"/>
    <n v="48.75"/>
    <n v="46.3125"/>
    <x v="2"/>
    <x v="0"/>
  </r>
  <r>
    <n v="97406"/>
    <d v="2023-05-16T00:00:00"/>
    <d v="1899-12-30T11:22:13"/>
    <n v="1"/>
    <n v="8"/>
    <x v="3"/>
    <n v="77"/>
    <x v="1"/>
    <x v="1"/>
    <s v="Oatmeal Scone"/>
    <n v="1.1631092472242861"/>
    <n v="0"/>
    <n v="45"/>
    <n v="45"/>
    <x v="1"/>
    <x v="8"/>
  </r>
  <r>
    <n v="63069"/>
    <d v="2023-04-10T00:00:00"/>
    <d v="1899-12-30T13:18:34"/>
    <n v="1"/>
    <n v="8"/>
    <x v="6"/>
    <n v="73"/>
    <x v="1"/>
    <x v="15"/>
    <s v="Almond Croissant"/>
    <n v="1.454504929187872"/>
    <n v="0"/>
    <n v="56.25"/>
    <n v="56.25"/>
    <x v="3"/>
    <x v="7"/>
  </r>
  <r>
    <n v="133823"/>
    <d v="2023-06-17T00:00:00"/>
    <d v="1899-12-30T12:44:40"/>
    <n v="1"/>
    <n v="5"/>
    <x v="4"/>
    <n v="81"/>
    <x v="7"/>
    <x v="18"/>
    <s v="I Need My Bean! T-shirt"/>
    <n v="10.620469067059849"/>
    <n v="0"/>
    <n v="420"/>
    <n v="420"/>
    <x v="0"/>
    <x v="10"/>
  </r>
  <r>
    <n v="27714"/>
    <d v="2023-02-18T00:00:00"/>
    <d v="1899-12-30T16:50:45"/>
    <n v="1"/>
    <n v="5"/>
    <x v="4"/>
    <n v="37"/>
    <x v="0"/>
    <x v="0"/>
    <s v="Espresso shot"/>
    <n v="1.0941192376641831"/>
    <n v="0"/>
    <n v="45"/>
    <n v="45"/>
    <x v="2"/>
    <x v="2"/>
  </r>
  <r>
    <n v="44374"/>
    <d v="2023-03-16T00:00:00"/>
    <d v="1899-12-30T09:51:39"/>
    <n v="2"/>
    <n v="5"/>
    <x v="23"/>
    <n v="53"/>
    <x v="2"/>
    <x v="5"/>
    <s v="Traditional Blend Chai Lg"/>
    <n v="2.0340132003830762"/>
    <n v="0"/>
    <n v="45"/>
    <n v="90"/>
    <x v="4"/>
    <x v="4"/>
  </r>
  <r>
    <n v="99738"/>
    <d v="2023-05-18T00:00:00"/>
    <d v="1899-12-30T13:29:25"/>
    <n v="2"/>
    <n v="5"/>
    <x v="16"/>
    <n v="37"/>
    <x v="0"/>
    <x v="0"/>
    <s v="Espresso shot"/>
    <n v="2.6762151358461428"/>
    <n v="0.05"/>
    <n v="45"/>
    <n v="85.5"/>
    <x v="1"/>
    <x v="7"/>
  </r>
  <r>
    <n v="96723"/>
    <d v="2023-05-16T00:00:00"/>
    <d v="1899-12-30T07:10:02"/>
    <n v="2"/>
    <n v="8"/>
    <x v="21"/>
    <n v="59"/>
    <x v="6"/>
    <x v="14"/>
    <s v="Dark chocolate Lg"/>
    <n v="3.0149110616758881"/>
    <n v="0"/>
    <n v="67.5"/>
    <n v="135"/>
    <x v="1"/>
    <x v="11"/>
  </r>
  <r>
    <n v="116312"/>
    <d v="2023-06-02T00:00:00"/>
    <d v="1899-12-30T19:56:33"/>
    <n v="1"/>
    <n v="8"/>
    <x v="31"/>
    <n v="43"/>
    <x v="2"/>
    <x v="7"/>
    <s v="Lemon Grass Lg"/>
    <n v="1.2010465906419281"/>
    <n v="0"/>
    <n v="45"/>
    <n v="45"/>
    <x v="0"/>
    <x v="12"/>
  </r>
  <r>
    <n v="31008"/>
    <d v="2023-02-24T00:00:00"/>
    <d v="1899-12-30T09:55:01"/>
    <n v="2"/>
    <n v="5"/>
    <x v="34"/>
    <n v="40"/>
    <x v="0"/>
    <x v="0"/>
    <s v="Cappuccino"/>
    <n v="3.6344125812985029"/>
    <n v="0"/>
    <n v="56.25"/>
    <n v="112.5"/>
    <x v="2"/>
    <x v="4"/>
  </r>
  <r>
    <n v="22701"/>
    <d v="2023-02-10T00:00:00"/>
    <d v="1899-12-30T10:06:59"/>
    <n v="1"/>
    <n v="3"/>
    <x v="28"/>
    <n v="40"/>
    <x v="0"/>
    <x v="0"/>
    <s v="Cappuccino"/>
    <n v="1.831086803067016"/>
    <n v="0"/>
    <n v="56.25"/>
    <n v="56.25"/>
    <x v="2"/>
    <x v="6"/>
  </r>
  <r>
    <n v="52993"/>
    <d v="2023-03-28T00:00:00"/>
    <d v="1899-12-30T16:15:30"/>
    <n v="1"/>
    <n v="5"/>
    <x v="16"/>
    <n v="31"/>
    <x v="0"/>
    <x v="2"/>
    <s v="Ethiopia Sm"/>
    <n v="0.95293513977373334"/>
    <n v="0"/>
    <n v="33"/>
    <n v="33"/>
    <x v="4"/>
    <x v="2"/>
  </r>
  <r>
    <n v="114000"/>
    <d v="2023-05-31T00:00:00"/>
    <d v="1899-12-30T19:21:29"/>
    <n v="1"/>
    <n v="3"/>
    <x v="5"/>
    <n v="74"/>
    <x v="1"/>
    <x v="17"/>
    <s v="Ginger Biscotti"/>
    <n v="1.2005721160219729"/>
    <n v="0"/>
    <n v="52.5"/>
    <n v="52.5"/>
    <x v="1"/>
    <x v="12"/>
  </r>
  <r>
    <n v="106640"/>
    <d v="2023-05-24T00:00:00"/>
    <d v="1899-12-30T17:05:32"/>
    <n v="2"/>
    <n v="3"/>
    <x v="6"/>
    <n v="59"/>
    <x v="6"/>
    <x v="14"/>
    <s v="Dark chocolate Lg"/>
    <n v="3.2261743174663509"/>
    <n v="0.1"/>
    <n v="67.5"/>
    <n v="121.5"/>
    <x v="1"/>
    <x v="1"/>
  </r>
  <r>
    <n v="135885"/>
    <d v="2023-06-19T00:00:00"/>
    <d v="1899-12-30T09:04:05"/>
    <n v="2"/>
    <n v="3"/>
    <x v="1"/>
    <n v="22"/>
    <x v="0"/>
    <x v="9"/>
    <s v="Our Old Time Diner Blend Sm"/>
    <n v="1.3691080282620749"/>
    <n v="0.1"/>
    <n v="30"/>
    <n v="54"/>
    <x v="0"/>
    <x v="4"/>
  </r>
  <r>
    <n v="83435"/>
    <d v="2023-05-03T00:00:00"/>
    <d v="1899-12-30T18:18:29"/>
    <n v="2"/>
    <n v="8"/>
    <x v="4"/>
    <n v="25"/>
    <x v="0"/>
    <x v="4"/>
    <s v="Brazilian Sm"/>
    <n v="1.7448032303313841"/>
    <n v="0.1"/>
    <n v="33"/>
    <n v="59.4"/>
    <x v="1"/>
    <x v="14"/>
  </r>
  <r>
    <n v="66236"/>
    <d v="2023-04-14T00:00:00"/>
    <d v="1899-12-30T09:50:26"/>
    <n v="1"/>
    <n v="5"/>
    <x v="14"/>
    <n v="70"/>
    <x v="1"/>
    <x v="1"/>
    <s v="Cranberry Scone"/>
    <n v="1.338870651328931"/>
    <n v="0"/>
    <n v="48.75"/>
    <n v="48.75"/>
    <x v="3"/>
    <x v="4"/>
  </r>
  <r>
    <n v="82095"/>
    <d v="2023-05-02T00:00:00"/>
    <d v="1899-12-30T15:33:36"/>
    <n v="1"/>
    <n v="5"/>
    <x v="9"/>
    <n v="74"/>
    <x v="1"/>
    <x v="17"/>
    <s v="Ginger Biscotti"/>
    <n v="1.646783231305601"/>
    <n v="0"/>
    <n v="52.5"/>
    <n v="52.5"/>
    <x v="1"/>
    <x v="3"/>
  </r>
  <r>
    <n v="82808"/>
    <d v="2023-05-03T00:00:00"/>
    <d v="1899-12-30T11:53:41"/>
    <n v="2"/>
    <n v="5"/>
    <x v="28"/>
    <n v="58"/>
    <x v="6"/>
    <x v="14"/>
    <s v="Dark chocolate Rg"/>
    <n v="3.0405301449469642"/>
    <n v="0"/>
    <n v="52.5"/>
    <n v="105"/>
    <x v="1"/>
    <x v="8"/>
  </r>
  <r>
    <n v="63221"/>
    <d v="2023-04-10T00:00:00"/>
    <d v="1899-12-30T16:56:55"/>
    <n v="2"/>
    <n v="5"/>
    <x v="29"/>
    <n v="52"/>
    <x v="2"/>
    <x v="5"/>
    <s v="Traditional Blend Chai Rg"/>
    <n v="2.0659806338261251"/>
    <n v="0.05"/>
    <n v="37.5"/>
    <n v="71.25"/>
    <x v="3"/>
    <x v="2"/>
  </r>
  <r>
    <n v="136581"/>
    <d v="2023-06-19T00:00:00"/>
    <d v="1899-12-30T16:32:35"/>
    <n v="1"/>
    <n v="8"/>
    <x v="32"/>
    <n v="50"/>
    <x v="2"/>
    <x v="8"/>
    <s v="Earl Grey Rg"/>
    <n v="1.2056997851601909"/>
    <n v="0.15"/>
    <n v="37.5"/>
    <n v="31.875"/>
    <x v="0"/>
    <x v="2"/>
  </r>
  <r>
    <n v="112696"/>
    <d v="2023-05-30T00:00:00"/>
    <d v="1899-12-30T12:38:18"/>
    <n v="2"/>
    <n v="8"/>
    <x v="18"/>
    <n v="55"/>
    <x v="2"/>
    <x v="5"/>
    <s v="Morning Sunrise Chai Lg"/>
    <n v="3.6470208756620619"/>
    <n v="0"/>
    <n v="60"/>
    <n v="120"/>
    <x v="1"/>
    <x v="10"/>
  </r>
  <r>
    <n v="63604"/>
    <d v="2023-04-11T00:00:00"/>
    <d v="1899-12-30T09:02:37"/>
    <n v="2"/>
    <n v="3"/>
    <x v="22"/>
    <n v="51"/>
    <x v="2"/>
    <x v="8"/>
    <s v="Earl Grey Lg"/>
    <n v="2.2821296471235129"/>
    <n v="0"/>
    <n v="45"/>
    <n v="90"/>
    <x v="3"/>
    <x v="4"/>
  </r>
  <r>
    <n v="39447"/>
    <d v="2023-03-09T00:00:00"/>
    <d v="1899-12-30T10:25:34"/>
    <n v="2"/>
    <n v="3"/>
    <x v="26"/>
    <n v="47"/>
    <x v="2"/>
    <x v="6"/>
    <s v="Serenity Green Tea Lg"/>
    <n v="2.1172042629129719"/>
    <n v="0.05"/>
    <n v="45"/>
    <n v="85.5"/>
    <x v="4"/>
    <x v="6"/>
  </r>
  <r>
    <n v="2496"/>
    <d v="2023-01-05T00:00:00"/>
    <d v="1899-12-30T14:35:07"/>
    <n v="2"/>
    <n v="3"/>
    <x v="30"/>
    <n v="61"/>
    <x v="6"/>
    <x v="14"/>
    <s v="Sustainably Grown Organic Lg"/>
    <n v="2.8531397283533959"/>
    <n v="0.1"/>
    <n v="71.25"/>
    <n v="128.25"/>
    <x v="5"/>
    <x v="0"/>
  </r>
  <r>
    <n v="26620"/>
    <d v="2023-02-16T00:00:00"/>
    <d v="1899-12-30T19:33:04"/>
    <n v="1"/>
    <n v="3"/>
    <x v="13"/>
    <n v="75"/>
    <x v="1"/>
    <x v="15"/>
    <s v="Croissant"/>
    <n v="1.0968206680595101"/>
    <n v="0.1"/>
    <n v="52.5"/>
    <n v="47.25"/>
    <x v="2"/>
    <x v="12"/>
  </r>
  <r>
    <n v="71472"/>
    <d v="2023-04-20T00:00:00"/>
    <d v="1899-12-30T08:58:16"/>
    <n v="1"/>
    <n v="5"/>
    <x v="5"/>
    <n v="21"/>
    <x v="8"/>
    <x v="21"/>
    <s v="Chili Mayan"/>
    <n v="4.9519211780391803"/>
    <n v="0.05"/>
    <n v="199.95"/>
    <n v="189.95249999999999"/>
    <x v="3"/>
    <x v="5"/>
  </r>
  <r>
    <n v="93348"/>
    <d v="2023-05-13T00:00:00"/>
    <d v="1899-12-30T07:48:18"/>
    <n v="1"/>
    <n v="5"/>
    <x v="34"/>
    <n v="65"/>
    <x v="5"/>
    <x v="12"/>
    <s v="Sugar Free Vanilla syrup"/>
    <n v="0.3326003114729485"/>
    <n v="0.15"/>
    <n v="12"/>
    <n v="10.199999999999999"/>
    <x v="1"/>
    <x v="11"/>
  </r>
  <r>
    <n v="134475"/>
    <d v="2023-06-18T00:00:00"/>
    <d v="1899-12-30T08:34:22"/>
    <n v="1"/>
    <n v="3"/>
    <x v="26"/>
    <n v="54"/>
    <x v="2"/>
    <x v="5"/>
    <s v="Morning Sunrise Chai Rg"/>
    <n v="0.93191131764588375"/>
    <n v="0"/>
    <n v="37.5"/>
    <n v="37.5"/>
    <x v="0"/>
    <x v="5"/>
  </r>
  <r>
    <n v="14930"/>
    <d v="2023-01-27T00:00:00"/>
    <d v="1899-12-30T07:56:41"/>
    <n v="3"/>
    <n v="5"/>
    <x v="24"/>
    <n v="29"/>
    <x v="0"/>
    <x v="2"/>
    <s v="Columbian Medium Roast Rg"/>
    <n v="2.571522572879652"/>
    <n v="0.1"/>
    <n v="37.5"/>
    <n v="101.25"/>
    <x v="5"/>
    <x v="11"/>
  </r>
  <r>
    <n v="130258"/>
    <d v="2023-06-14T00:00:00"/>
    <d v="1899-12-30T16:00:32"/>
    <n v="1"/>
    <n v="8"/>
    <x v="28"/>
    <n v="57"/>
    <x v="2"/>
    <x v="5"/>
    <s v="Spicy Eye Opener Chai Lg"/>
    <n v="1.4766315616275001"/>
    <n v="0.15"/>
    <n v="46.5"/>
    <n v="39.524999999999999"/>
    <x v="0"/>
    <x v="2"/>
  </r>
  <r>
    <n v="123394"/>
    <d v="2023-06-09T00:00:00"/>
    <d v="1899-12-30T08:15:41"/>
    <n v="1"/>
    <n v="3"/>
    <x v="31"/>
    <n v="40"/>
    <x v="0"/>
    <x v="0"/>
    <s v="Cappuccino"/>
    <n v="1.567571332727784"/>
    <n v="0.1"/>
    <n v="56.25"/>
    <n v="50.625"/>
    <x v="0"/>
    <x v="5"/>
  </r>
  <r>
    <n v="108224"/>
    <d v="2023-05-26T00:00:00"/>
    <d v="1899-12-30T09:44:15"/>
    <n v="1"/>
    <n v="5"/>
    <x v="0"/>
    <n v="43"/>
    <x v="2"/>
    <x v="7"/>
    <s v="Lemon Grass Lg"/>
    <n v="0.9961186286186301"/>
    <n v="0"/>
    <n v="45"/>
    <n v="45"/>
    <x v="1"/>
    <x v="4"/>
  </r>
  <r>
    <n v="70021"/>
    <d v="2023-04-18T00:00:00"/>
    <d v="1899-12-30T11:49:52"/>
    <n v="2"/>
    <n v="5"/>
    <x v="5"/>
    <n v="48"/>
    <x v="2"/>
    <x v="8"/>
    <s v="English Breakfast Rg"/>
    <n v="2.1161670480669561"/>
    <n v="0"/>
    <n v="37.5"/>
    <n v="75"/>
    <x v="3"/>
    <x v="8"/>
  </r>
  <r>
    <n v="63297"/>
    <d v="2023-04-10T00:00:00"/>
    <d v="1899-12-30T18:43:30"/>
    <n v="2"/>
    <n v="8"/>
    <x v="6"/>
    <n v="22"/>
    <x v="0"/>
    <x v="9"/>
    <s v="Our Old Time Diner Blend Sm"/>
    <n v="1.542502183018251"/>
    <n v="0"/>
    <n v="30"/>
    <n v="60"/>
    <x v="3"/>
    <x v="14"/>
  </r>
  <r>
    <n v="80885"/>
    <d v="2023-05-01T00:00:00"/>
    <d v="1899-12-30T13:41:24"/>
    <n v="1"/>
    <n v="3"/>
    <x v="3"/>
    <n v="51"/>
    <x v="2"/>
    <x v="8"/>
    <s v="Earl Grey Lg"/>
    <n v="1.1473383834826809"/>
    <n v="0"/>
    <n v="45"/>
    <n v="45"/>
    <x v="1"/>
    <x v="7"/>
  </r>
  <r>
    <n v="53405"/>
    <d v="2023-03-29T00:00:00"/>
    <d v="1899-12-30T12:19:04"/>
    <n v="2"/>
    <n v="5"/>
    <x v="17"/>
    <n v="43"/>
    <x v="2"/>
    <x v="7"/>
    <s v="Lemon Grass Lg"/>
    <n v="2.7786284962396328"/>
    <n v="0.1"/>
    <n v="45"/>
    <n v="81"/>
    <x v="4"/>
    <x v="10"/>
  </r>
  <r>
    <n v="5096"/>
    <d v="2023-01-10T00:00:00"/>
    <d v="1899-12-30T08:13:57"/>
    <n v="1"/>
    <n v="3"/>
    <x v="24"/>
    <n v="61"/>
    <x v="6"/>
    <x v="14"/>
    <s v="Sustainably Grown Organic Lg"/>
    <n v="2.0308763304303259"/>
    <n v="0"/>
    <n v="71.25"/>
    <n v="71.25"/>
    <x v="5"/>
    <x v="5"/>
  </r>
  <r>
    <n v="91159"/>
    <d v="2023-05-11T00:00:00"/>
    <d v="1899-12-30T06:01:29"/>
    <n v="2"/>
    <n v="5"/>
    <x v="8"/>
    <n v="53"/>
    <x v="2"/>
    <x v="5"/>
    <s v="Traditional Blend Chai Lg"/>
    <n v="2.598586453509681"/>
    <n v="0"/>
    <n v="45"/>
    <n v="90"/>
    <x v="1"/>
    <x v="9"/>
  </r>
  <r>
    <n v="32007"/>
    <d v="2023-02-26T00:00:00"/>
    <d v="1899-12-30T07:32:04"/>
    <n v="2"/>
    <n v="8"/>
    <x v="29"/>
    <n v="23"/>
    <x v="0"/>
    <x v="9"/>
    <s v="Our Old Time Diner Blend Rg"/>
    <n v="2.4738032914679349"/>
    <n v="0.05"/>
    <n v="37.5"/>
    <n v="71.25"/>
    <x v="2"/>
    <x v="11"/>
  </r>
  <r>
    <n v="40022"/>
    <d v="2023-03-10T00:00:00"/>
    <d v="1899-12-30T08:47:13"/>
    <n v="2"/>
    <n v="3"/>
    <x v="15"/>
    <n v="30"/>
    <x v="0"/>
    <x v="2"/>
    <s v="Columbian Medium Roast Lg"/>
    <n v="2.970969883330373"/>
    <n v="0"/>
    <n v="45"/>
    <n v="90"/>
    <x v="4"/>
    <x v="5"/>
  </r>
  <r>
    <n v="28796"/>
    <d v="2023-02-20T00:00:00"/>
    <d v="1899-12-30T10:25:13"/>
    <n v="1"/>
    <n v="3"/>
    <x v="10"/>
    <n v="45"/>
    <x v="2"/>
    <x v="7"/>
    <s v="Peppermint Lg"/>
    <n v="1.0009817737945359"/>
    <n v="0"/>
    <n v="45"/>
    <n v="45"/>
    <x v="2"/>
    <x v="6"/>
  </r>
  <r>
    <n v="1568"/>
    <d v="2023-01-03T00:00:00"/>
    <d v="1899-12-30T17:04:17"/>
    <n v="1"/>
    <n v="3"/>
    <x v="33"/>
    <n v="31"/>
    <x v="0"/>
    <x v="2"/>
    <s v="Ethiopia Sm"/>
    <n v="0.97984884361196256"/>
    <n v="0"/>
    <n v="33"/>
    <n v="33"/>
    <x v="5"/>
    <x v="1"/>
  </r>
  <r>
    <n v="20120"/>
    <d v="2023-02-05T00:00:00"/>
    <d v="1899-12-30T18:40:07"/>
    <n v="1"/>
    <n v="3"/>
    <x v="23"/>
    <n v="49"/>
    <x v="2"/>
    <x v="8"/>
    <s v="English Breakfast Lg"/>
    <n v="1.189152740256711"/>
    <n v="0.05"/>
    <n v="45"/>
    <n v="42.75"/>
    <x v="2"/>
    <x v="14"/>
  </r>
  <r>
    <n v="21716"/>
    <d v="2023-02-08T00:00:00"/>
    <d v="1899-12-30T16:46:22"/>
    <n v="1"/>
    <n v="8"/>
    <x v="2"/>
    <n v="2"/>
    <x v="3"/>
    <x v="16"/>
    <s v="Our Old Time Diner Blend"/>
    <n v="7.9245879350804174"/>
    <n v="0"/>
    <n v="270"/>
    <n v="270"/>
    <x v="2"/>
    <x v="2"/>
  </r>
  <r>
    <n v="60034"/>
    <d v="2023-04-07T00:00:00"/>
    <d v="1899-12-30T09:05:19"/>
    <n v="1"/>
    <n v="5"/>
    <x v="34"/>
    <n v="41"/>
    <x v="0"/>
    <x v="0"/>
    <s v="Cappuccino Lg"/>
    <n v="1.325422641651961"/>
    <n v="0.1"/>
    <n v="63.75"/>
    <n v="57.375"/>
    <x v="3"/>
    <x v="4"/>
  </r>
  <r>
    <n v="78159"/>
    <d v="2023-04-27T00:00:00"/>
    <d v="1899-12-30T19:45:45"/>
    <n v="1"/>
    <n v="8"/>
    <x v="11"/>
    <n v="71"/>
    <x v="1"/>
    <x v="15"/>
    <s v="Chocolate Croissant"/>
    <n v="1.6805274308506699"/>
    <n v="0"/>
    <n v="56.25"/>
    <n v="56.25"/>
    <x v="3"/>
    <x v="12"/>
  </r>
  <r>
    <n v="21343"/>
    <d v="2023-02-08T00:00:00"/>
    <d v="1899-12-30T09:00:30"/>
    <n v="2"/>
    <n v="5"/>
    <x v="14"/>
    <n v="30"/>
    <x v="0"/>
    <x v="2"/>
    <s v="Columbian Medium Roast Lg"/>
    <n v="2.4844118247132778"/>
    <n v="0.1"/>
    <n v="45"/>
    <n v="81"/>
    <x v="2"/>
    <x v="4"/>
  </r>
  <r>
    <n v="4627"/>
    <d v="2023-01-09T00:00:00"/>
    <d v="1899-12-30T09:42:16"/>
    <n v="1"/>
    <n v="5"/>
    <x v="24"/>
    <n v="44"/>
    <x v="2"/>
    <x v="7"/>
    <s v="Peppermint Rg"/>
    <n v="0.81363487475769913"/>
    <n v="0"/>
    <n v="37.5"/>
    <n v="37.5"/>
    <x v="5"/>
    <x v="4"/>
  </r>
  <r>
    <n v="114346"/>
    <d v="2023-06-01T00:00:00"/>
    <d v="1899-12-30T11:53:45"/>
    <n v="2"/>
    <n v="8"/>
    <x v="26"/>
    <n v="37"/>
    <x v="0"/>
    <x v="0"/>
    <s v="Espresso shot"/>
    <n v="1.9896797198498299"/>
    <n v="0"/>
    <n v="45"/>
    <n v="90"/>
    <x v="0"/>
    <x v="8"/>
  </r>
  <r>
    <n v="114889"/>
    <d v="2023-06-01T00:00:00"/>
    <d v="1899-12-30T16:58:42"/>
    <n v="1"/>
    <n v="3"/>
    <x v="6"/>
    <n v="69"/>
    <x v="1"/>
    <x v="17"/>
    <s v="Hazelnut Biscotti"/>
    <n v="1.50403407839992"/>
    <n v="0"/>
    <n v="48.75"/>
    <n v="48.75"/>
    <x v="0"/>
    <x v="2"/>
  </r>
  <r>
    <n v="10494"/>
    <d v="2023-01-19T00:00:00"/>
    <d v="1899-12-30T09:15:55"/>
    <n v="2"/>
    <n v="8"/>
    <x v="11"/>
    <n v="26"/>
    <x v="0"/>
    <x v="4"/>
    <s v="Brazilian Rg"/>
    <n v="2.036828028245147"/>
    <n v="0"/>
    <n v="45"/>
    <n v="90"/>
    <x v="5"/>
    <x v="4"/>
  </r>
  <r>
    <n v="82943"/>
    <d v="2023-05-03T00:00:00"/>
    <d v="1899-12-30T13:18:51"/>
    <n v="1"/>
    <n v="3"/>
    <x v="3"/>
    <n v="75"/>
    <x v="1"/>
    <x v="15"/>
    <s v="Croissant"/>
    <n v="1.4292691792834751"/>
    <n v="0"/>
    <n v="52.5"/>
    <n v="52.5"/>
    <x v="1"/>
    <x v="7"/>
  </r>
  <r>
    <n v="7158"/>
    <d v="2023-01-13T00:00:00"/>
    <d v="1899-12-30T15:19:57"/>
    <n v="2"/>
    <n v="5"/>
    <x v="24"/>
    <n v="22"/>
    <x v="0"/>
    <x v="9"/>
    <s v="Our Old Time Diner Blend Sm"/>
    <n v="1.613624902331716"/>
    <n v="0"/>
    <n v="30"/>
    <n v="60"/>
    <x v="5"/>
    <x v="3"/>
  </r>
  <r>
    <n v="58191"/>
    <d v="2023-04-04T00:00:00"/>
    <d v="1899-12-30T19:37:53"/>
    <n v="2"/>
    <n v="3"/>
    <x v="2"/>
    <n v="26"/>
    <x v="0"/>
    <x v="4"/>
    <s v="Brazilian Rg"/>
    <n v="2.839824033100868"/>
    <n v="0"/>
    <n v="45"/>
    <n v="90"/>
    <x v="3"/>
    <x v="12"/>
  </r>
  <r>
    <n v="87199"/>
    <d v="2023-05-07T00:00:00"/>
    <d v="1899-12-30T10:37:13"/>
    <n v="1"/>
    <n v="5"/>
    <x v="19"/>
    <n v="79"/>
    <x v="1"/>
    <x v="1"/>
    <s v="Jumbo Savory Scone"/>
    <n v="1.8145488646821559"/>
    <n v="0"/>
    <n v="56.25"/>
    <n v="56.25"/>
    <x v="1"/>
    <x v="6"/>
  </r>
  <r>
    <n v="42144"/>
    <d v="2023-03-13T00:00:00"/>
    <d v="1899-12-30T09:17:06"/>
    <n v="2"/>
    <n v="8"/>
    <x v="32"/>
    <n v="32"/>
    <x v="0"/>
    <x v="2"/>
    <s v="Ethiopia Rg"/>
    <n v="2.126472831631482"/>
    <n v="0"/>
    <n v="45"/>
    <n v="90"/>
    <x v="4"/>
    <x v="4"/>
  </r>
  <r>
    <n v="107121"/>
    <d v="2023-05-25T00:00:00"/>
    <d v="1899-12-30T09:18:39"/>
    <n v="1"/>
    <n v="5"/>
    <x v="24"/>
    <n v="65"/>
    <x v="5"/>
    <x v="12"/>
    <s v="Sugar Free Vanilla syrup"/>
    <n v="0.32056621562315207"/>
    <n v="0"/>
    <n v="12"/>
    <n v="12"/>
    <x v="1"/>
    <x v="4"/>
  </r>
  <r>
    <n v="80214"/>
    <d v="2023-04-30T00:00:00"/>
    <d v="1899-12-30T14:35:12"/>
    <n v="1"/>
    <n v="3"/>
    <x v="8"/>
    <n v="39"/>
    <x v="0"/>
    <x v="0"/>
    <s v="Latte Rg"/>
    <n v="1.7536769027770971"/>
    <n v="0.05"/>
    <n v="63.75"/>
    <n v="60.5625"/>
    <x v="3"/>
    <x v="0"/>
  </r>
  <r>
    <n v="5200"/>
    <d v="2023-01-10T00:00:00"/>
    <d v="1899-12-30T09:10:55"/>
    <n v="1"/>
    <n v="8"/>
    <x v="33"/>
    <n v="87"/>
    <x v="0"/>
    <x v="0"/>
    <s v="Ouro Brasileiro shot"/>
    <n v="1.0622950628085619"/>
    <n v="0.1"/>
    <n v="45"/>
    <n v="40.5"/>
    <x v="5"/>
    <x v="4"/>
  </r>
  <r>
    <n v="38983"/>
    <d v="2023-03-08T00:00:00"/>
    <d v="1899-12-30T17:53:04"/>
    <n v="2"/>
    <n v="8"/>
    <x v="6"/>
    <n v="44"/>
    <x v="2"/>
    <x v="7"/>
    <s v="Peppermint Rg"/>
    <n v="1.73448710100889"/>
    <n v="0"/>
    <n v="37.5"/>
    <n v="75"/>
    <x v="4"/>
    <x v="1"/>
  </r>
  <r>
    <n v="45509"/>
    <d v="2023-03-18T00:00:00"/>
    <d v="1899-12-30T06:11:28"/>
    <n v="2"/>
    <n v="5"/>
    <x v="15"/>
    <n v="30"/>
    <x v="0"/>
    <x v="2"/>
    <s v="Columbian Medium Roast Lg"/>
    <n v="2.809310198796775"/>
    <n v="0"/>
    <n v="45"/>
    <n v="90"/>
    <x v="4"/>
    <x v="9"/>
  </r>
  <r>
    <n v="119744"/>
    <d v="2023-06-06T00:00:00"/>
    <d v="1899-12-30T07:59:54"/>
    <n v="2"/>
    <n v="5"/>
    <x v="29"/>
    <n v="38"/>
    <x v="0"/>
    <x v="0"/>
    <s v="Latte"/>
    <n v="2.834662275783538"/>
    <n v="0.15"/>
    <n v="56.25"/>
    <n v="95.625"/>
    <x v="0"/>
    <x v="11"/>
  </r>
  <r>
    <n v="22290"/>
    <d v="2023-02-09T00:00:00"/>
    <d v="1899-12-30T15:51:25"/>
    <n v="1"/>
    <n v="8"/>
    <x v="18"/>
    <n v="43"/>
    <x v="2"/>
    <x v="7"/>
    <s v="Lemon Grass Lg"/>
    <n v="1.4187875506333889"/>
    <n v="0"/>
    <n v="45"/>
    <n v="45"/>
    <x v="2"/>
    <x v="3"/>
  </r>
  <r>
    <n v="10227"/>
    <d v="2023-01-18T00:00:00"/>
    <d v="1899-12-30T17:33:02"/>
    <n v="1"/>
    <n v="3"/>
    <x v="19"/>
    <n v="57"/>
    <x v="2"/>
    <x v="5"/>
    <s v="Spicy Eye Opener Chai Lg"/>
    <n v="1.084147446661992"/>
    <n v="0.15"/>
    <n v="46.5"/>
    <n v="39.524999999999999"/>
    <x v="5"/>
    <x v="1"/>
  </r>
  <r>
    <n v="27484"/>
    <d v="2023-02-18T00:00:00"/>
    <d v="1899-12-30T10:20:33"/>
    <n v="2"/>
    <n v="3"/>
    <x v="3"/>
    <n v="29"/>
    <x v="0"/>
    <x v="2"/>
    <s v="Columbian Medium Roast Rg"/>
    <n v="1.8430448437328599"/>
    <n v="0"/>
    <n v="37.5"/>
    <n v="75"/>
    <x v="2"/>
    <x v="6"/>
  </r>
  <r>
    <n v="50884"/>
    <d v="2023-03-25T00:00:00"/>
    <d v="1899-12-30T13:47:03"/>
    <n v="1"/>
    <n v="5"/>
    <x v="0"/>
    <n v="55"/>
    <x v="2"/>
    <x v="5"/>
    <s v="Morning Sunrise Chai Lg"/>
    <n v="1.234708303133234"/>
    <n v="0.1"/>
    <n v="60"/>
    <n v="54"/>
    <x v="4"/>
    <x v="7"/>
  </r>
  <r>
    <n v="44003"/>
    <d v="2023-03-15T00:00:00"/>
    <d v="1899-12-30T17:57:22"/>
    <n v="1"/>
    <n v="8"/>
    <x v="9"/>
    <n v="60"/>
    <x v="6"/>
    <x v="14"/>
    <s v="Sustainably Grown Organic Rg"/>
    <n v="1.8232814877326839"/>
    <n v="0"/>
    <n v="56.25"/>
    <n v="56.25"/>
    <x v="4"/>
    <x v="1"/>
  </r>
  <r>
    <n v="143195"/>
    <d v="2023-06-25T00:00:00"/>
    <d v="1899-12-30T10:55:40"/>
    <n v="3"/>
    <n v="5"/>
    <x v="9"/>
    <n v="36"/>
    <x v="0"/>
    <x v="3"/>
    <s v="Jamaican Coffee River Lg"/>
    <n v="5.4966268774096774"/>
    <n v="0.1"/>
    <n v="56.25"/>
    <n v="151.875"/>
    <x v="0"/>
    <x v="6"/>
  </r>
  <r>
    <n v="55295"/>
    <d v="2023-04-01T00:00:00"/>
    <d v="1899-12-30T12:40:18"/>
    <n v="1"/>
    <n v="3"/>
    <x v="30"/>
    <n v="28"/>
    <x v="0"/>
    <x v="2"/>
    <s v="Columbian Medium Roast Sm"/>
    <n v="0.88712517012272007"/>
    <n v="0"/>
    <n v="30"/>
    <n v="30"/>
    <x v="3"/>
    <x v="10"/>
  </r>
  <r>
    <n v="102178"/>
    <d v="2023-05-20T00:00:00"/>
    <d v="1899-12-30T14:58:52"/>
    <n v="3"/>
    <n v="5"/>
    <x v="6"/>
    <n v="44"/>
    <x v="2"/>
    <x v="7"/>
    <s v="Peppermint Rg"/>
    <n v="3.3574414743961412"/>
    <n v="0.05"/>
    <n v="37.5"/>
    <n v="106.875"/>
    <x v="1"/>
    <x v="0"/>
  </r>
  <r>
    <n v="87634"/>
    <d v="2023-05-07T00:00:00"/>
    <d v="1899-12-30T18:40:03"/>
    <n v="1"/>
    <n v="3"/>
    <x v="28"/>
    <n v="78"/>
    <x v="1"/>
    <x v="1"/>
    <s v="Scottish Cream Scone "/>
    <n v="2.0277190808352001"/>
    <n v="0"/>
    <n v="67.5"/>
    <n v="67.5"/>
    <x v="1"/>
    <x v="14"/>
  </r>
  <r>
    <n v="40853"/>
    <d v="2023-03-11T00:00:00"/>
    <d v="1899-12-30T09:53:53"/>
    <n v="1"/>
    <n v="5"/>
    <x v="10"/>
    <n v="44"/>
    <x v="2"/>
    <x v="7"/>
    <s v="Peppermint Rg"/>
    <n v="0.79687270973948188"/>
    <n v="0"/>
    <n v="37.5"/>
    <n v="37.5"/>
    <x v="4"/>
    <x v="4"/>
  </r>
  <r>
    <n v="71065"/>
    <d v="2023-04-19T00:00:00"/>
    <d v="1899-12-30T14:34:34"/>
    <n v="1"/>
    <n v="3"/>
    <x v="23"/>
    <n v="1"/>
    <x v="3"/>
    <x v="10"/>
    <s v="Brazilian - Organic"/>
    <n v="8.1016336805417772"/>
    <n v="0.05"/>
    <n v="270"/>
    <n v="256.5"/>
    <x v="3"/>
    <x v="0"/>
  </r>
  <r>
    <n v="105294"/>
    <d v="2023-05-23T00:00:00"/>
    <d v="1899-12-30T13:26:11"/>
    <n v="2"/>
    <n v="5"/>
    <x v="25"/>
    <n v="40"/>
    <x v="0"/>
    <x v="0"/>
    <s v="Cappuccino"/>
    <n v="3.3420754108070541"/>
    <n v="0"/>
    <n v="56.25"/>
    <n v="112.5"/>
    <x v="1"/>
    <x v="7"/>
  </r>
  <r>
    <n v="12314"/>
    <d v="2023-01-22T00:00:00"/>
    <d v="1899-12-30T11:51:53"/>
    <n v="1"/>
    <n v="3"/>
    <x v="13"/>
    <n v="44"/>
    <x v="2"/>
    <x v="7"/>
    <s v="Peppermint Rg"/>
    <n v="0.87030086879101831"/>
    <n v="0.1"/>
    <n v="37.5"/>
    <n v="33.75"/>
    <x v="5"/>
    <x v="8"/>
  </r>
  <r>
    <n v="72557"/>
    <d v="2023-04-21T00:00:00"/>
    <d v="1899-12-30T10:49:06"/>
    <n v="3"/>
    <n v="5"/>
    <x v="4"/>
    <n v="51"/>
    <x v="2"/>
    <x v="8"/>
    <s v="Earl Grey Lg"/>
    <n v="3.6904682835890288"/>
    <n v="0"/>
    <n v="45"/>
    <n v="135"/>
    <x v="3"/>
    <x v="6"/>
  </r>
  <r>
    <n v="15657"/>
    <d v="2023-01-28T00:00:00"/>
    <d v="1899-12-30T12:05:01"/>
    <n v="1"/>
    <n v="5"/>
    <x v="33"/>
    <n v="35"/>
    <x v="0"/>
    <x v="3"/>
    <s v="Jamaican Coffee River Rg"/>
    <n v="1.068439454687788"/>
    <n v="0.1"/>
    <n v="46.5"/>
    <n v="41.85"/>
    <x v="5"/>
    <x v="10"/>
  </r>
  <r>
    <n v="78248"/>
    <d v="2023-04-28T00:00:00"/>
    <d v="1899-12-30T08:13:42"/>
    <n v="2"/>
    <n v="3"/>
    <x v="14"/>
    <n v="47"/>
    <x v="2"/>
    <x v="6"/>
    <s v="Serenity Green Tea Lg"/>
    <n v="2.9215606109227381"/>
    <n v="0"/>
    <n v="45"/>
    <n v="90"/>
    <x v="3"/>
    <x v="5"/>
  </r>
  <r>
    <n v="54175"/>
    <d v="2023-03-30T00:00:00"/>
    <d v="1899-12-30T12:22:59"/>
    <n v="2"/>
    <n v="3"/>
    <x v="27"/>
    <n v="84"/>
    <x v="5"/>
    <x v="13"/>
    <s v="Chocolate syrup"/>
    <n v="0.64397721802451713"/>
    <n v="0.15"/>
    <n v="12"/>
    <n v="20.399999999999999"/>
    <x v="4"/>
    <x v="10"/>
  </r>
  <r>
    <n v="41664"/>
    <d v="2023-03-12T00:00:00"/>
    <d v="1899-12-30T11:54:25"/>
    <n v="1"/>
    <n v="8"/>
    <x v="9"/>
    <n v="84"/>
    <x v="5"/>
    <x v="13"/>
    <s v="Chocolate syrup"/>
    <n v="0.3946218239706748"/>
    <n v="0.15"/>
    <n v="12"/>
    <n v="10.199999999999999"/>
    <x v="4"/>
    <x v="8"/>
  </r>
  <r>
    <n v="1852"/>
    <d v="2023-01-04T00:00:00"/>
    <d v="1899-12-30T12:28:36"/>
    <n v="2"/>
    <n v="3"/>
    <x v="28"/>
    <n v="59"/>
    <x v="6"/>
    <x v="14"/>
    <s v="Dark chocolate Lg"/>
    <n v="4.387224233780362"/>
    <n v="0"/>
    <n v="67.5"/>
    <n v="135"/>
    <x v="5"/>
    <x v="10"/>
  </r>
  <r>
    <n v="55227"/>
    <d v="2023-04-01T00:00:00"/>
    <d v="1899-12-30T11:51:30"/>
    <n v="2"/>
    <n v="8"/>
    <x v="14"/>
    <n v="33"/>
    <x v="0"/>
    <x v="2"/>
    <s v="Ethiopia Lg"/>
    <n v="2.2309875653178248"/>
    <n v="0.1"/>
    <n v="52.5"/>
    <n v="94.5"/>
    <x v="3"/>
    <x v="8"/>
  </r>
  <r>
    <n v="100849"/>
    <d v="2023-05-19T00:00:00"/>
    <d v="1899-12-30T11:18:28"/>
    <n v="1"/>
    <n v="3"/>
    <x v="0"/>
    <n v="73"/>
    <x v="1"/>
    <x v="15"/>
    <s v="Almond Croissant"/>
    <n v="1.7705659716618041"/>
    <n v="0.1"/>
    <n v="56.25"/>
    <n v="50.625"/>
    <x v="1"/>
    <x v="8"/>
  </r>
  <r>
    <n v="72878"/>
    <d v="2023-04-21T00:00:00"/>
    <d v="1899-12-30T19:43:56"/>
    <n v="2"/>
    <n v="3"/>
    <x v="16"/>
    <n v="38"/>
    <x v="0"/>
    <x v="0"/>
    <s v="Latte"/>
    <n v="2.9513689765871738"/>
    <n v="0"/>
    <n v="56.25"/>
    <n v="112.5"/>
    <x v="3"/>
    <x v="12"/>
  </r>
  <r>
    <n v="23930"/>
    <d v="2023-02-12T00:00:00"/>
    <d v="1899-12-30T10:53:44"/>
    <n v="1"/>
    <n v="3"/>
    <x v="7"/>
    <n v="20"/>
    <x v="8"/>
    <x v="27"/>
    <s v="Sustainably Grown Organic"/>
    <n v="3.175134684046927"/>
    <n v="0.05"/>
    <n v="114"/>
    <n v="108.3"/>
    <x v="2"/>
    <x v="6"/>
  </r>
  <r>
    <n v="26780"/>
    <d v="2023-02-17T00:00:00"/>
    <d v="1899-12-30T08:37:27"/>
    <n v="1"/>
    <n v="8"/>
    <x v="6"/>
    <n v="58"/>
    <x v="6"/>
    <x v="14"/>
    <s v="Dark chocolate Rg"/>
    <n v="1.5068596716188101"/>
    <n v="0"/>
    <n v="52.5"/>
    <n v="52.5"/>
    <x v="2"/>
    <x v="5"/>
  </r>
  <r>
    <n v="44341"/>
    <d v="2023-03-16T00:00:00"/>
    <d v="1899-12-30T09:26:29"/>
    <n v="2"/>
    <n v="5"/>
    <x v="17"/>
    <n v="33"/>
    <x v="0"/>
    <x v="2"/>
    <s v="Ethiopia Lg"/>
    <n v="2.2402333160378189"/>
    <n v="0.1"/>
    <n v="52.5"/>
    <n v="94.5"/>
    <x v="4"/>
    <x v="4"/>
  </r>
  <r>
    <n v="52631"/>
    <d v="2023-03-28T00:00:00"/>
    <d v="1899-12-30T08:57:07"/>
    <n v="1"/>
    <n v="5"/>
    <x v="18"/>
    <n v="48"/>
    <x v="2"/>
    <x v="8"/>
    <s v="English Breakfast Rg"/>
    <n v="1.2390883016122549"/>
    <n v="0"/>
    <n v="37.5"/>
    <n v="37.5"/>
    <x v="4"/>
    <x v="5"/>
  </r>
  <r>
    <n v="5987"/>
    <d v="2023-01-11T00:00:00"/>
    <d v="1899-12-30T14:54:04"/>
    <n v="1"/>
    <n v="5"/>
    <x v="25"/>
    <n v="72"/>
    <x v="1"/>
    <x v="1"/>
    <s v="Ginger Scone"/>
    <n v="1.1935367039858671"/>
    <n v="0"/>
    <n v="48.75"/>
    <n v="48.75"/>
    <x v="5"/>
    <x v="0"/>
  </r>
  <r>
    <n v="134864"/>
    <d v="2023-06-18T00:00:00"/>
    <d v="1899-12-30T10:47:46"/>
    <n v="1"/>
    <n v="3"/>
    <x v="3"/>
    <n v="54"/>
    <x v="2"/>
    <x v="5"/>
    <s v="Morning Sunrise Chai Rg"/>
    <n v="0.76830278289322473"/>
    <n v="0"/>
    <n v="37.5"/>
    <n v="37.5"/>
    <x v="0"/>
    <x v="6"/>
  </r>
  <r>
    <n v="148349"/>
    <d v="2023-06-29T00:00:00"/>
    <d v="1899-12-30T19:53:03"/>
    <n v="1"/>
    <n v="8"/>
    <x v="3"/>
    <n v="53"/>
    <x v="2"/>
    <x v="5"/>
    <s v="Traditional Blend Chai Lg"/>
    <n v="1.1638990899228949"/>
    <n v="0"/>
    <n v="45"/>
    <n v="45"/>
    <x v="0"/>
    <x v="12"/>
  </r>
  <r>
    <n v="7492"/>
    <d v="2023-01-14T00:00:00"/>
    <d v="1899-12-30T09:30:28"/>
    <n v="1"/>
    <n v="8"/>
    <x v="25"/>
    <n v="79"/>
    <x v="1"/>
    <x v="1"/>
    <s v="Jumbo Savory Scone"/>
    <n v="1.172383153475181"/>
    <n v="0.1"/>
    <n v="56.25"/>
    <n v="50.625"/>
    <x v="5"/>
    <x v="4"/>
  </r>
  <r>
    <n v="79157"/>
    <d v="2023-04-29T00:00:00"/>
    <d v="1899-12-30T11:41:34"/>
    <n v="1"/>
    <n v="5"/>
    <x v="26"/>
    <n v="58"/>
    <x v="6"/>
    <x v="14"/>
    <s v="Dark chocolate Rg"/>
    <n v="1.713419484499783"/>
    <n v="0.15"/>
    <n v="52.5"/>
    <n v="44.625"/>
    <x v="3"/>
    <x v="8"/>
  </r>
  <r>
    <n v="94508"/>
    <d v="2023-05-14T00:00:00"/>
    <d v="1899-12-30T08:15:56"/>
    <n v="1"/>
    <n v="3"/>
    <x v="34"/>
    <n v="69"/>
    <x v="1"/>
    <x v="17"/>
    <s v="Hazelnut Biscotti"/>
    <n v="1.3527843426017949"/>
    <n v="0"/>
    <n v="48.75"/>
    <n v="48.75"/>
    <x v="1"/>
    <x v="5"/>
  </r>
  <r>
    <n v="32665"/>
    <d v="2023-02-27T00:00:00"/>
    <d v="1899-12-30T08:31:57"/>
    <n v="2"/>
    <n v="5"/>
    <x v="8"/>
    <n v="40"/>
    <x v="0"/>
    <x v="0"/>
    <s v="Cappuccino"/>
    <n v="3.359763313556924"/>
    <n v="0"/>
    <n v="56.25"/>
    <n v="112.5"/>
    <x v="2"/>
    <x v="5"/>
  </r>
  <r>
    <n v="2105"/>
    <d v="2023-01-04T00:00:00"/>
    <d v="1899-12-30T17:55:41"/>
    <n v="1"/>
    <n v="5"/>
    <x v="11"/>
    <n v="41"/>
    <x v="0"/>
    <x v="0"/>
    <s v="Cappuccino Lg"/>
    <n v="1.5038021797663801"/>
    <n v="0.05"/>
    <n v="63.75"/>
    <n v="60.5625"/>
    <x v="5"/>
    <x v="1"/>
  </r>
  <r>
    <n v="132486"/>
    <d v="2023-06-16T00:00:00"/>
    <d v="1899-12-30T11:13:19"/>
    <n v="2"/>
    <n v="5"/>
    <x v="15"/>
    <n v="59"/>
    <x v="6"/>
    <x v="14"/>
    <s v="Dark chocolate Lg"/>
    <n v="2.7336652371049559"/>
    <n v="0"/>
    <n v="67.5"/>
    <n v="135"/>
    <x v="0"/>
    <x v="8"/>
  </r>
  <r>
    <n v="62484"/>
    <d v="2023-04-10T00:00:00"/>
    <d v="1899-12-30T07:04:25"/>
    <n v="1"/>
    <n v="8"/>
    <x v="35"/>
    <n v="76"/>
    <x v="1"/>
    <x v="17"/>
    <s v="Chocolate Chip Biscotti"/>
    <n v="1.5704289562890259"/>
    <n v="0"/>
    <n v="52.5"/>
    <n v="52.5"/>
    <x v="3"/>
    <x v="11"/>
  </r>
  <r>
    <n v="43910"/>
    <d v="2023-03-15T00:00:00"/>
    <d v="1899-12-30T15:00:09"/>
    <n v="1"/>
    <n v="3"/>
    <x v="14"/>
    <n v="77"/>
    <x v="1"/>
    <x v="1"/>
    <s v="Oatmeal Scone"/>
    <n v="1.107495239115555"/>
    <n v="0"/>
    <n v="45"/>
    <n v="45"/>
    <x v="4"/>
    <x v="3"/>
  </r>
  <r>
    <n v="69672"/>
    <d v="2023-04-18T00:00:00"/>
    <d v="1899-12-30T08:42:09"/>
    <n v="2"/>
    <n v="3"/>
    <x v="0"/>
    <n v="55"/>
    <x v="2"/>
    <x v="5"/>
    <s v="Morning Sunrise Chai Lg"/>
    <n v="3.683043787584416"/>
    <n v="0"/>
    <n v="60"/>
    <n v="120"/>
    <x v="3"/>
    <x v="5"/>
  </r>
  <r>
    <n v="5360"/>
    <d v="2023-01-10T00:00:00"/>
    <d v="1899-12-30T11:19:55"/>
    <n v="2"/>
    <n v="3"/>
    <x v="13"/>
    <n v="64"/>
    <x v="5"/>
    <x v="13"/>
    <s v="Hazelnut syrup"/>
    <n v="0.61909431853708485"/>
    <n v="0"/>
    <n v="12"/>
    <n v="24"/>
    <x v="5"/>
    <x v="8"/>
  </r>
  <r>
    <n v="84510"/>
    <d v="2023-05-04T00:00:00"/>
    <d v="1899-12-30T18:39:33"/>
    <n v="2"/>
    <n v="3"/>
    <x v="28"/>
    <n v="27"/>
    <x v="0"/>
    <x v="4"/>
    <s v="Brazilian Lg"/>
    <n v="2.8504945186363302"/>
    <n v="0.05"/>
    <n v="52.5"/>
    <n v="99.75"/>
    <x v="1"/>
    <x v="14"/>
  </r>
  <r>
    <n v="130375"/>
    <d v="2023-06-14T00:00:00"/>
    <d v="1899-12-30T18:24:30"/>
    <n v="1"/>
    <n v="8"/>
    <x v="5"/>
    <n v="70"/>
    <x v="1"/>
    <x v="1"/>
    <s v="Cranberry Scone"/>
    <n v="0.99319653573950095"/>
    <n v="0"/>
    <n v="48.75"/>
    <n v="48.75"/>
    <x v="0"/>
    <x v="14"/>
  </r>
  <r>
    <n v="69041"/>
    <d v="2023-04-17T00:00:00"/>
    <d v="1899-12-30T10:24:42"/>
    <n v="2"/>
    <n v="5"/>
    <x v="27"/>
    <n v="65"/>
    <x v="5"/>
    <x v="12"/>
    <s v="Sugar Free Vanilla syrup"/>
    <n v="0.60527127273713077"/>
    <n v="0.1"/>
    <n v="12"/>
    <n v="21.6"/>
    <x v="3"/>
    <x v="6"/>
  </r>
  <r>
    <n v="8794"/>
    <d v="2023-01-16T00:00:00"/>
    <d v="1899-12-30T09:46:06"/>
    <n v="2"/>
    <n v="5"/>
    <x v="1"/>
    <n v="39"/>
    <x v="0"/>
    <x v="0"/>
    <s v="Latte Rg"/>
    <n v="3.6558391674524091"/>
    <n v="0"/>
    <n v="63.75"/>
    <n v="127.5"/>
    <x v="5"/>
    <x v="4"/>
  </r>
  <r>
    <n v="40438"/>
    <d v="2023-03-10T00:00:00"/>
    <d v="1899-12-30T16:23:55"/>
    <n v="1"/>
    <n v="3"/>
    <x v="28"/>
    <n v="75"/>
    <x v="1"/>
    <x v="15"/>
    <s v="Croissant"/>
    <n v="1.670132950578447"/>
    <n v="0"/>
    <n v="52.5"/>
    <n v="52.5"/>
    <x v="4"/>
    <x v="2"/>
  </r>
  <r>
    <n v="65802"/>
    <d v="2023-04-13T00:00:00"/>
    <d v="1899-12-30T16:55:30"/>
    <n v="2"/>
    <n v="3"/>
    <x v="24"/>
    <n v="41"/>
    <x v="0"/>
    <x v="0"/>
    <s v="Cappuccino Lg"/>
    <n v="3.9928803911506119"/>
    <n v="0.1"/>
    <n v="63.75"/>
    <n v="114.75"/>
    <x v="3"/>
    <x v="2"/>
  </r>
  <r>
    <n v="132731"/>
    <d v="2023-06-16T00:00:00"/>
    <d v="1899-12-30T14:44:55"/>
    <n v="2"/>
    <n v="8"/>
    <x v="15"/>
    <n v="51"/>
    <x v="2"/>
    <x v="8"/>
    <s v="Earl Grey Lg"/>
    <n v="2.7296196840585178"/>
    <n v="0"/>
    <n v="45"/>
    <n v="90"/>
    <x v="0"/>
    <x v="0"/>
  </r>
  <r>
    <n v="127813"/>
    <d v="2023-06-12T00:00:00"/>
    <d v="1899-12-30T16:59:50"/>
    <n v="2"/>
    <n v="5"/>
    <x v="18"/>
    <n v="36"/>
    <x v="0"/>
    <x v="3"/>
    <s v="Jamaican Coffee River Lg"/>
    <n v="3.3735500079895542"/>
    <n v="0"/>
    <n v="56.25"/>
    <n v="112.5"/>
    <x v="0"/>
    <x v="2"/>
  </r>
  <r>
    <n v="78430"/>
    <d v="2023-04-28T00:00:00"/>
    <d v="1899-12-30T11:35:01"/>
    <n v="2"/>
    <n v="5"/>
    <x v="21"/>
    <n v="37"/>
    <x v="0"/>
    <x v="0"/>
    <s v="Espresso shot"/>
    <n v="1.9792607305906349"/>
    <n v="0.05"/>
    <n v="45"/>
    <n v="85.5"/>
    <x v="3"/>
    <x v="8"/>
  </r>
  <r>
    <n v="25442"/>
    <d v="2023-02-15T00:00:00"/>
    <d v="1899-12-30T07:28:56"/>
    <n v="2"/>
    <n v="5"/>
    <x v="8"/>
    <n v="60"/>
    <x v="6"/>
    <x v="14"/>
    <s v="Sustainably Grown Organic Rg"/>
    <n v="2.908165817576212"/>
    <n v="0"/>
    <n v="56.25"/>
    <n v="112.5"/>
    <x v="2"/>
    <x v="11"/>
  </r>
  <r>
    <n v="124777"/>
    <d v="2023-06-10T00:00:00"/>
    <d v="1899-12-30T08:55:43"/>
    <n v="1"/>
    <n v="3"/>
    <x v="16"/>
    <n v="70"/>
    <x v="1"/>
    <x v="1"/>
    <s v="Cranberry Scone"/>
    <n v="1.284795907606662"/>
    <n v="0.1"/>
    <n v="48.75"/>
    <n v="43.875"/>
    <x v="0"/>
    <x v="5"/>
  </r>
  <r>
    <n v="131151"/>
    <d v="2023-06-15T00:00:00"/>
    <d v="1899-12-30T10:38:58"/>
    <n v="2"/>
    <n v="3"/>
    <x v="2"/>
    <n v="52"/>
    <x v="2"/>
    <x v="5"/>
    <s v="Traditional Blend Chai Rg"/>
    <n v="2.385231128130783"/>
    <n v="0"/>
    <n v="37.5"/>
    <n v="75"/>
    <x v="0"/>
    <x v="6"/>
  </r>
  <r>
    <n v="79672"/>
    <d v="2023-04-30T00:00:00"/>
    <d v="1899-12-30T07:08:32"/>
    <n v="1"/>
    <n v="8"/>
    <x v="2"/>
    <n v="52"/>
    <x v="2"/>
    <x v="5"/>
    <s v="Traditional Blend Chai Rg"/>
    <n v="0.81993015332528252"/>
    <n v="0.05"/>
    <n v="37.5"/>
    <n v="35.625"/>
    <x v="3"/>
    <x v="11"/>
  </r>
  <r>
    <n v="101735"/>
    <d v="2023-05-20T00:00:00"/>
    <d v="1899-12-30T09:31:53"/>
    <n v="1"/>
    <n v="8"/>
    <x v="25"/>
    <n v="44"/>
    <x v="2"/>
    <x v="7"/>
    <s v="Peppermint Rg"/>
    <n v="0.88859284839575836"/>
    <n v="0"/>
    <n v="37.5"/>
    <n v="37.5"/>
    <x v="1"/>
    <x v="4"/>
  </r>
  <r>
    <n v="68392"/>
    <d v="2023-04-16T00:00:00"/>
    <d v="1899-12-30T13:53:19"/>
    <n v="1"/>
    <n v="8"/>
    <x v="7"/>
    <n v="41"/>
    <x v="0"/>
    <x v="0"/>
    <s v="Cappuccino Lg"/>
    <n v="2.0674818923849991"/>
    <n v="0"/>
    <n v="63.75"/>
    <n v="63.75"/>
    <x v="3"/>
    <x v="7"/>
  </r>
  <r>
    <n v="80520"/>
    <d v="2023-05-01T00:00:00"/>
    <d v="1899-12-30T09:14:41"/>
    <n v="1"/>
    <n v="8"/>
    <x v="7"/>
    <n v="32"/>
    <x v="0"/>
    <x v="2"/>
    <s v="Ethiopia Rg"/>
    <n v="1.075298941662139"/>
    <n v="0.15"/>
    <n v="45"/>
    <n v="38.25"/>
    <x v="1"/>
    <x v="4"/>
  </r>
  <r>
    <n v="63776"/>
    <d v="2023-04-11T00:00:00"/>
    <d v="1899-12-30T10:34:34"/>
    <n v="2"/>
    <n v="5"/>
    <x v="14"/>
    <n v="57"/>
    <x v="2"/>
    <x v="5"/>
    <s v="Spicy Eye Opener Chai Lg"/>
    <n v="2.426012610495119"/>
    <n v="0.1"/>
    <n v="46.5"/>
    <n v="83.7"/>
    <x v="3"/>
    <x v="6"/>
  </r>
  <r>
    <n v="99446"/>
    <d v="2023-05-18T00:00:00"/>
    <d v="1899-12-30T10:14:59"/>
    <n v="2"/>
    <n v="8"/>
    <x v="6"/>
    <n v="52"/>
    <x v="2"/>
    <x v="5"/>
    <s v="Traditional Blend Chai Rg"/>
    <n v="2.4182746542532221"/>
    <n v="0"/>
    <n v="37.5"/>
    <n v="75"/>
    <x v="1"/>
    <x v="6"/>
  </r>
  <r>
    <n v="91001"/>
    <d v="2023-05-10T00:00:00"/>
    <d v="1899-12-30T16:23:55"/>
    <n v="1"/>
    <n v="3"/>
    <x v="5"/>
    <n v="75"/>
    <x v="1"/>
    <x v="15"/>
    <s v="Croissant"/>
    <n v="1.429189550929941"/>
    <n v="0"/>
    <n v="52.5"/>
    <n v="52.5"/>
    <x v="1"/>
    <x v="2"/>
  </r>
  <r>
    <n v="13951"/>
    <d v="2023-01-25T00:00:00"/>
    <d v="1899-12-30T10:06:32"/>
    <n v="2"/>
    <n v="3"/>
    <x v="12"/>
    <n v="35"/>
    <x v="0"/>
    <x v="3"/>
    <s v="Jamaican Coffee River Rg"/>
    <n v="2.498976603958742"/>
    <n v="0"/>
    <n v="46.5"/>
    <n v="93"/>
    <x v="5"/>
    <x v="6"/>
  </r>
  <r>
    <n v="145506"/>
    <d v="2023-06-27T00:00:00"/>
    <d v="1899-12-30T10:15:14"/>
    <n v="1"/>
    <n v="5"/>
    <x v="17"/>
    <n v="71"/>
    <x v="1"/>
    <x v="15"/>
    <s v="Chocolate Croissant"/>
    <n v="1.750669094877543"/>
    <n v="0.05"/>
    <n v="56.25"/>
    <n v="53.4375"/>
    <x v="0"/>
    <x v="6"/>
  </r>
  <r>
    <n v="69695"/>
    <d v="2023-04-18T00:00:00"/>
    <d v="1899-12-30T08:56:37"/>
    <n v="2"/>
    <n v="8"/>
    <x v="0"/>
    <n v="42"/>
    <x v="2"/>
    <x v="7"/>
    <s v="Lemon Grass Rg"/>
    <n v="1.5543018529997179"/>
    <n v="0.05"/>
    <n v="37.5"/>
    <n v="71.25"/>
    <x v="3"/>
    <x v="5"/>
  </r>
  <r>
    <n v="59501"/>
    <d v="2023-04-06T00:00:00"/>
    <d v="1899-12-30T15:50:31"/>
    <n v="2"/>
    <n v="5"/>
    <x v="1"/>
    <n v="42"/>
    <x v="2"/>
    <x v="7"/>
    <s v="Lemon Grass Rg"/>
    <n v="1.6500246285193381"/>
    <n v="0.05"/>
    <n v="37.5"/>
    <n v="71.25"/>
    <x v="3"/>
    <x v="3"/>
  </r>
  <r>
    <n v="108039"/>
    <d v="2023-05-26T00:00:00"/>
    <d v="1899-12-30T08:17:29"/>
    <n v="2"/>
    <n v="5"/>
    <x v="11"/>
    <n v="25"/>
    <x v="0"/>
    <x v="4"/>
    <s v="Brazilian Sm"/>
    <n v="1.6112603431503849"/>
    <n v="0"/>
    <n v="33"/>
    <n v="66"/>
    <x v="1"/>
    <x v="5"/>
  </r>
  <r>
    <n v="24402"/>
    <d v="2023-02-13T00:00:00"/>
    <d v="1899-12-30T09:18:31"/>
    <n v="2"/>
    <n v="8"/>
    <x v="27"/>
    <n v="63"/>
    <x v="5"/>
    <x v="13"/>
    <s v="Carmel syrup"/>
    <n v="0.65206542047980587"/>
    <n v="0.1"/>
    <n v="12"/>
    <n v="21.6"/>
    <x v="2"/>
    <x v="4"/>
  </r>
  <r>
    <n v="123719"/>
    <d v="2023-06-09T00:00:00"/>
    <d v="1899-12-30T10:05:12"/>
    <n v="1"/>
    <n v="5"/>
    <x v="6"/>
    <n v="55"/>
    <x v="2"/>
    <x v="5"/>
    <s v="Morning Sunrise Chai Lg"/>
    <n v="1.6705875667323931"/>
    <n v="0"/>
    <n v="60"/>
    <n v="60"/>
    <x v="0"/>
    <x v="6"/>
  </r>
  <r>
    <n v="43790"/>
    <d v="2023-03-15T00:00:00"/>
    <d v="1899-12-30T11:18:28"/>
    <n v="2"/>
    <n v="3"/>
    <x v="27"/>
    <n v="24"/>
    <x v="0"/>
    <x v="9"/>
    <s v="Our Old Time Diner Blend Lg"/>
    <n v="2.218831839418856"/>
    <n v="0"/>
    <n v="45"/>
    <n v="90"/>
    <x v="4"/>
    <x v="8"/>
  </r>
  <r>
    <n v="63609"/>
    <d v="2023-04-11T00:00:00"/>
    <d v="1899-12-30T09:05:37"/>
    <n v="1"/>
    <n v="8"/>
    <x v="21"/>
    <n v="45"/>
    <x v="2"/>
    <x v="7"/>
    <s v="Peppermint Lg"/>
    <n v="1.1727408783558571"/>
    <n v="0"/>
    <n v="45"/>
    <n v="45"/>
    <x v="3"/>
    <x v="4"/>
  </r>
  <r>
    <n v="92200"/>
    <d v="2023-05-11T00:00:00"/>
    <d v="1899-12-30T19:11:47"/>
    <n v="2"/>
    <n v="3"/>
    <x v="12"/>
    <n v="49"/>
    <x v="2"/>
    <x v="8"/>
    <s v="English Breakfast Lg"/>
    <n v="2.9252722729417369"/>
    <n v="0.15"/>
    <n v="45"/>
    <n v="76.5"/>
    <x v="1"/>
    <x v="12"/>
  </r>
  <r>
    <n v="39466"/>
    <d v="2023-03-09T00:00:00"/>
    <d v="1899-12-30T10:31:56"/>
    <n v="1"/>
    <n v="8"/>
    <x v="4"/>
    <n v="60"/>
    <x v="6"/>
    <x v="14"/>
    <s v="Sustainably Grown Organic Rg"/>
    <n v="1.4906230134222509"/>
    <n v="0.05"/>
    <n v="56.25"/>
    <n v="53.4375"/>
    <x v="4"/>
    <x v="6"/>
  </r>
  <r>
    <n v="120966"/>
    <d v="2023-06-07T00:00:00"/>
    <d v="1899-12-30T08:23:25"/>
    <n v="1"/>
    <n v="8"/>
    <x v="2"/>
    <n v="53"/>
    <x v="2"/>
    <x v="5"/>
    <s v="Traditional Blend Chai Lg"/>
    <n v="1.016157829660296"/>
    <n v="0"/>
    <n v="45"/>
    <n v="45"/>
    <x v="0"/>
    <x v="5"/>
  </r>
  <r>
    <n v="14861"/>
    <d v="2023-01-26T00:00:00"/>
    <d v="1899-12-30T18:22:35"/>
    <n v="2"/>
    <n v="8"/>
    <x v="1"/>
    <n v="37"/>
    <x v="0"/>
    <x v="0"/>
    <s v="Espresso shot"/>
    <n v="2.4489121468836501"/>
    <n v="0.05"/>
    <n v="45"/>
    <n v="85.5"/>
    <x v="5"/>
    <x v="14"/>
  </r>
  <r>
    <n v="89868"/>
    <d v="2023-05-09T00:00:00"/>
    <d v="1899-12-30T17:15:21"/>
    <n v="2"/>
    <n v="8"/>
    <x v="11"/>
    <n v="33"/>
    <x v="0"/>
    <x v="2"/>
    <s v="Ethiopia Lg"/>
    <n v="3.4272607914240241"/>
    <n v="0.1"/>
    <n v="52.5"/>
    <n v="94.5"/>
    <x v="1"/>
    <x v="1"/>
  </r>
  <r>
    <n v="97196"/>
    <d v="2023-05-16T00:00:00"/>
    <d v="1899-12-30T10:05:30"/>
    <n v="2"/>
    <n v="8"/>
    <x v="21"/>
    <n v="32"/>
    <x v="0"/>
    <x v="2"/>
    <s v="Ethiopia Rg"/>
    <n v="2.056466160739161"/>
    <n v="0"/>
    <n v="45"/>
    <n v="90"/>
    <x v="1"/>
    <x v="6"/>
  </r>
  <r>
    <n v="95242"/>
    <d v="2023-05-14T00:00:00"/>
    <d v="1899-12-30T14:02:45"/>
    <n v="1"/>
    <n v="8"/>
    <x v="0"/>
    <n v="47"/>
    <x v="2"/>
    <x v="6"/>
    <s v="Serenity Green Tea Lg"/>
    <n v="1.379181730718416"/>
    <n v="0"/>
    <n v="45"/>
    <n v="45"/>
    <x v="1"/>
    <x v="0"/>
  </r>
  <r>
    <n v="96537"/>
    <d v="2023-05-15T00:00:00"/>
    <d v="1899-12-30T17:27:33"/>
    <n v="2"/>
    <n v="8"/>
    <x v="2"/>
    <n v="43"/>
    <x v="2"/>
    <x v="7"/>
    <s v="Lemon Grass Lg"/>
    <n v="2.6896549981343538"/>
    <n v="0.15"/>
    <n v="45"/>
    <n v="76.5"/>
    <x v="1"/>
    <x v="1"/>
  </r>
  <r>
    <n v="36113"/>
    <d v="2023-03-04T00:00:00"/>
    <d v="1899-12-30T14:38:11"/>
    <n v="1"/>
    <n v="3"/>
    <x v="4"/>
    <n v="79"/>
    <x v="1"/>
    <x v="1"/>
    <s v="Jumbo Savory Scone"/>
    <n v="1.751470234925778"/>
    <n v="0.1"/>
    <n v="56.25"/>
    <n v="50.625"/>
    <x v="4"/>
    <x v="0"/>
  </r>
  <r>
    <n v="13701"/>
    <d v="2023-01-24T00:00:00"/>
    <d v="1899-12-30T18:33:31"/>
    <n v="1"/>
    <n v="8"/>
    <x v="31"/>
    <n v="29"/>
    <x v="0"/>
    <x v="2"/>
    <s v="Columbian Medium Roast Rg"/>
    <n v="1.0848924675642511"/>
    <n v="0"/>
    <n v="37.5"/>
    <n v="37.5"/>
    <x v="5"/>
    <x v="14"/>
  </r>
  <r>
    <n v="121655"/>
    <d v="2023-06-07T00:00:00"/>
    <d v="1899-12-30T15:04:53"/>
    <n v="1"/>
    <n v="8"/>
    <x v="34"/>
    <n v="65"/>
    <x v="5"/>
    <x v="12"/>
    <s v="Sugar Free Vanilla syrup"/>
    <n v="0.27891975908981848"/>
    <n v="0"/>
    <n v="12"/>
    <n v="12"/>
    <x v="0"/>
    <x v="3"/>
  </r>
  <r>
    <n v="106436"/>
    <d v="2023-05-24T00:00:00"/>
    <d v="1899-12-30T14:13:00"/>
    <n v="1"/>
    <n v="8"/>
    <x v="3"/>
    <n v="47"/>
    <x v="2"/>
    <x v="6"/>
    <s v="Serenity Green Tea Lg"/>
    <n v="1.1883684842976381"/>
    <n v="0"/>
    <n v="45"/>
    <n v="45"/>
    <x v="1"/>
    <x v="0"/>
  </r>
  <r>
    <n v="137478"/>
    <d v="2023-06-20T00:00:00"/>
    <d v="1899-12-30T10:53:45"/>
    <n v="1"/>
    <n v="3"/>
    <x v="29"/>
    <n v="45"/>
    <x v="2"/>
    <x v="7"/>
    <s v="Peppermint Lg"/>
    <n v="1.3770712355095731"/>
    <n v="0"/>
    <n v="45"/>
    <n v="45"/>
    <x v="0"/>
    <x v="6"/>
  </r>
  <r>
    <n v="148365"/>
    <d v="2023-06-30T00:00:00"/>
    <d v="1899-12-30T06:08:57"/>
    <n v="2"/>
    <n v="5"/>
    <x v="31"/>
    <n v="61"/>
    <x v="6"/>
    <x v="14"/>
    <s v="Sustainably Grown Organic Lg"/>
    <n v="3.0821228515111221"/>
    <n v="0.15"/>
    <n v="71.25"/>
    <n v="121.125"/>
    <x v="0"/>
    <x v="9"/>
  </r>
  <r>
    <n v="97201"/>
    <d v="2023-05-16T00:00:00"/>
    <d v="1899-12-30T10:07:27"/>
    <n v="2"/>
    <n v="8"/>
    <x v="35"/>
    <n v="25"/>
    <x v="0"/>
    <x v="4"/>
    <s v="Brazilian Sm"/>
    <n v="1.4259679676426551"/>
    <n v="0"/>
    <n v="33"/>
    <n v="66"/>
    <x v="1"/>
    <x v="6"/>
  </r>
  <r>
    <n v="9087"/>
    <d v="2023-01-16T00:00:00"/>
    <d v="1899-12-30T17:17:53"/>
    <n v="2"/>
    <n v="3"/>
    <x v="31"/>
    <n v="59"/>
    <x v="6"/>
    <x v="14"/>
    <s v="Dark chocolate Lg"/>
    <n v="2.9329588349171871"/>
    <n v="0.1"/>
    <n v="67.5"/>
    <n v="121.5"/>
    <x v="5"/>
    <x v="1"/>
  </r>
  <r>
    <n v="106476"/>
    <d v="2023-05-24T00:00:00"/>
    <d v="1899-12-30T14:40:52"/>
    <n v="3"/>
    <n v="5"/>
    <x v="28"/>
    <n v="33"/>
    <x v="0"/>
    <x v="2"/>
    <s v="Ethiopia Lg"/>
    <n v="4.7485279560987674"/>
    <n v="0"/>
    <n v="52.5"/>
    <n v="157.5"/>
    <x v="1"/>
    <x v="0"/>
  </r>
  <r>
    <n v="80905"/>
    <d v="2023-05-01T00:00:00"/>
    <d v="1899-12-30T13:52:28"/>
    <n v="1"/>
    <n v="3"/>
    <x v="25"/>
    <n v="70"/>
    <x v="1"/>
    <x v="1"/>
    <s v="Cranberry Scone"/>
    <n v="1.331694426282358"/>
    <n v="0"/>
    <n v="48.75"/>
    <n v="48.75"/>
    <x v="1"/>
    <x v="7"/>
  </r>
  <r>
    <n v="39704"/>
    <d v="2023-03-09T00:00:00"/>
    <d v="1899-12-30T17:20:56"/>
    <n v="2"/>
    <n v="5"/>
    <x v="0"/>
    <n v="38"/>
    <x v="0"/>
    <x v="0"/>
    <s v="Latte"/>
    <n v="2.272515515788688"/>
    <n v="0"/>
    <n v="56.25"/>
    <n v="112.5"/>
    <x v="4"/>
    <x v="1"/>
  </r>
  <r>
    <n v="26483"/>
    <d v="2023-02-16T00:00:00"/>
    <d v="1899-12-30T14:19:11"/>
    <n v="1"/>
    <n v="5"/>
    <x v="35"/>
    <n v="84"/>
    <x v="5"/>
    <x v="13"/>
    <s v="Chocolate syrup"/>
    <n v="0.27647800379040172"/>
    <n v="0.05"/>
    <n v="12"/>
    <n v="11.399999999999999"/>
    <x v="2"/>
    <x v="0"/>
  </r>
  <r>
    <n v="32565"/>
    <d v="2023-02-27T00:00:00"/>
    <d v="1899-12-30T07:08:06"/>
    <n v="1"/>
    <n v="5"/>
    <x v="7"/>
    <n v="32"/>
    <x v="0"/>
    <x v="2"/>
    <s v="Ethiopia Rg"/>
    <n v="1.4836995472646639"/>
    <n v="0"/>
    <n v="45"/>
    <n v="45"/>
    <x v="2"/>
    <x v="11"/>
  </r>
  <r>
    <n v="86224"/>
    <d v="2023-05-06T00:00:00"/>
    <d v="1899-12-30T15:21:28"/>
    <n v="2"/>
    <n v="3"/>
    <x v="11"/>
    <n v="24"/>
    <x v="0"/>
    <x v="9"/>
    <s v="Our Old Time Diner Blend Lg"/>
    <n v="2.9217544904874102"/>
    <n v="0.05"/>
    <n v="45"/>
    <n v="85.5"/>
    <x v="1"/>
    <x v="3"/>
  </r>
  <r>
    <n v="107619"/>
    <d v="2023-05-25T00:00:00"/>
    <d v="1899-12-30T16:01:06"/>
    <n v="3"/>
    <n v="5"/>
    <x v="21"/>
    <n v="49"/>
    <x v="2"/>
    <x v="8"/>
    <s v="English Breakfast Lg"/>
    <n v="3.6649235217378009"/>
    <n v="0"/>
    <n v="45"/>
    <n v="135"/>
    <x v="1"/>
    <x v="2"/>
  </r>
  <r>
    <n v="42975"/>
    <d v="2023-03-14T00:00:00"/>
    <d v="1899-12-30T10:08:38"/>
    <n v="1"/>
    <n v="5"/>
    <x v="9"/>
    <n v="31"/>
    <x v="0"/>
    <x v="2"/>
    <s v="Ethiopia Sm"/>
    <n v="0.69994310942091365"/>
    <n v="0"/>
    <n v="33"/>
    <n v="33"/>
    <x v="4"/>
    <x v="6"/>
  </r>
  <r>
    <n v="68897"/>
    <d v="2023-04-17T00:00:00"/>
    <d v="1899-12-30T09:05:44"/>
    <n v="1"/>
    <n v="8"/>
    <x v="29"/>
    <n v="74"/>
    <x v="1"/>
    <x v="17"/>
    <s v="Ginger Biscotti"/>
    <n v="1.3729087414331"/>
    <n v="0"/>
    <n v="52.5"/>
    <n v="52.5"/>
    <x v="3"/>
    <x v="4"/>
  </r>
  <r>
    <n v="140604"/>
    <d v="2023-06-23T00:00:00"/>
    <d v="1899-12-30T09:16:44"/>
    <n v="2"/>
    <n v="3"/>
    <x v="18"/>
    <n v="31"/>
    <x v="0"/>
    <x v="2"/>
    <s v="Ethiopia Sm"/>
    <n v="1.7619249929298251"/>
    <n v="0"/>
    <n v="33"/>
    <n v="66"/>
    <x v="0"/>
    <x v="4"/>
  </r>
  <r>
    <n v="14074"/>
    <d v="2023-01-25T00:00:00"/>
    <d v="1899-12-30T12:48:34"/>
    <n v="1"/>
    <n v="3"/>
    <x v="15"/>
    <n v="33"/>
    <x v="0"/>
    <x v="2"/>
    <s v="Ethiopia Lg"/>
    <n v="1.676168410030358"/>
    <n v="0.05"/>
    <n v="52.5"/>
    <n v="49.875"/>
    <x v="5"/>
    <x v="10"/>
  </r>
  <r>
    <n v="108816"/>
    <d v="2023-05-26T00:00:00"/>
    <d v="1899-12-30T17:56:03"/>
    <n v="2"/>
    <n v="8"/>
    <x v="7"/>
    <n v="35"/>
    <x v="0"/>
    <x v="3"/>
    <s v="Jamaican Coffee River Rg"/>
    <n v="2.2855926701418761"/>
    <n v="0"/>
    <n v="46.5"/>
    <n v="93"/>
    <x v="1"/>
    <x v="1"/>
  </r>
  <r>
    <n v="128679"/>
    <d v="2023-06-13T00:00:00"/>
    <d v="1899-12-30T10:37:00"/>
    <n v="1"/>
    <n v="5"/>
    <x v="3"/>
    <n v="22"/>
    <x v="0"/>
    <x v="9"/>
    <s v="Our Old Time Diner Blend Sm"/>
    <n v="0.67115873575990981"/>
    <n v="0.05"/>
    <n v="30"/>
    <n v="28.5"/>
    <x v="0"/>
    <x v="6"/>
  </r>
  <r>
    <n v="16257"/>
    <d v="2023-01-29T00:00:00"/>
    <d v="1899-12-30T15:36:20"/>
    <n v="2"/>
    <n v="3"/>
    <x v="1"/>
    <n v="22"/>
    <x v="0"/>
    <x v="9"/>
    <s v="Our Old Time Diner Blend Sm"/>
    <n v="1.69566399399395"/>
    <n v="0"/>
    <n v="30"/>
    <n v="60"/>
    <x v="5"/>
    <x v="3"/>
  </r>
  <r>
    <n v="74220"/>
    <d v="2023-04-23T00:00:00"/>
    <d v="1899-12-30T12:24:23"/>
    <n v="1"/>
    <n v="3"/>
    <x v="2"/>
    <n v="73"/>
    <x v="1"/>
    <x v="15"/>
    <s v="Almond Croissant"/>
    <n v="1.293291111806004"/>
    <n v="0"/>
    <n v="56.25"/>
    <n v="56.25"/>
    <x v="3"/>
    <x v="10"/>
  </r>
  <r>
    <n v="123427"/>
    <d v="2023-06-09T00:00:00"/>
    <d v="1899-12-30T08:23:35"/>
    <n v="2"/>
    <n v="8"/>
    <x v="25"/>
    <n v="52"/>
    <x v="2"/>
    <x v="5"/>
    <s v="Traditional Blend Chai Rg"/>
    <n v="1.5355233460991879"/>
    <n v="0"/>
    <n v="37.5"/>
    <n v="75"/>
    <x v="0"/>
    <x v="5"/>
  </r>
  <r>
    <n v="100428"/>
    <d v="2023-05-19T00:00:00"/>
    <d v="1899-12-30T08:35:06"/>
    <n v="1"/>
    <n v="3"/>
    <x v="30"/>
    <n v="52"/>
    <x v="2"/>
    <x v="5"/>
    <s v="Traditional Blend Chai Rg"/>
    <n v="1.1481167704361559"/>
    <n v="0"/>
    <n v="37.5"/>
    <n v="37.5"/>
    <x v="1"/>
    <x v="5"/>
  </r>
  <r>
    <n v="144979"/>
    <d v="2023-06-26T00:00:00"/>
    <d v="1899-12-30T19:21:56"/>
    <n v="2"/>
    <n v="8"/>
    <x v="2"/>
    <n v="49"/>
    <x v="2"/>
    <x v="8"/>
    <s v="English Breakfast Lg"/>
    <n v="2.3720044425663112"/>
    <n v="0.1"/>
    <n v="45"/>
    <n v="81"/>
    <x v="0"/>
    <x v="12"/>
  </r>
  <r>
    <n v="20329"/>
    <d v="2023-02-06T00:00:00"/>
    <d v="1899-12-30T12:39:35"/>
    <n v="2"/>
    <n v="3"/>
    <x v="28"/>
    <n v="30"/>
    <x v="0"/>
    <x v="2"/>
    <s v="Columbian Medium Roast Lg"/>
    <n v="2.6554344502985092"/>
    <n v="0.05"/>
    <n v="45"/>
    <n v="85.5"/>
    <x v="2"/>
    <x v="10"/>
  </r>
  <r>
    <n v="70036"/>
    <d v="2023-04-18T00:00:00"/>
    <d v="1899-12-30T12:10:51"/>
    <n v="2"/>
    <n v="5"/>
    <x v="21"/>
    <n v="31"/>
    <x v="0"/>
    <x v="2"/>
    <s v="Ethiopia Sm"/>
    <n v="1.502288111250222"/>
    <n v="0"/>
    <n v="33"/>
    <n v="66"/>
    <x v="3"/>
    <x v="10"/>
  </r>
  <r>
    <n v="63927"/>
    <d v="2023-04-11T00:00:00"/>
    <d v="1899-12-30T13:08:10"/>
    <n v="1"/>
    <n v="5"/>
    <x v="7"/>
    <n v="26"/>
    <x v="0"/>
    <x v="4"/>
    <s v="Brazilian Rg"/>
    <n v="1.1534439804713059"/>
    <n v="0"/>
    <n v="45"/>
    <n v="45"/>
    <x v="3"/>
    <x v="7"/>
  </r>
  <r>
    <n v="66021"/>
    <d v="2023-04-14T00:00:00"/>
    <d v="1899-12-30T08:28:59"/>
    <n v="1"/>
    <n v="8"/>
    <x v="24"/>
    <n v="2"/>
    <x v="3"/>
    <x v="16"/>
    <s v="Our Old Time Diner Blend"/>
    <n v="6.7155032968189072"/>
    <n v="0.1"/>
    <n v="270"/>
    <n v="243"/>
    <x v="3"/>
    <x v="5"/>
  </r>
  <r>
    <n v="133944"/>
    <d v="2023-06-17T00:00:00"/>
    <d v="1899-12-30T15:42:01"/>
    <n v="2"/>
    <n v="3"/>
    <x v="16"/>
    <n v="23"/>
    <x v="0"/>
    <x v="9"/>
    <s v="Our Old Time Diner Blend Rg"/>
    <n v="1.7020858403841059"/>
    <n v="0.05"/>
    <n v="37.5"/>
    <n v="71.25"/>
    <x v="0"/>
    <x v="3"/>
  </r>
  <r>
    <n v="11242"/>
    <d v="2023-01-20T00:00:00"/>
    <d v="1899-12-30T12:34:36"/>
    <n v="1"/>
    <n v="3"/>
    <x v="35"/>
    <n v="42"/>
    <x v="2"/>
    <x v="7"/>
    <s v="Lemon Grass Rg"/>
    <n v="1.0520147636687729"/>
    <n v="0.05"/>
    <n v="37.5"/>
    <n v="35.625"/>
    <x v="5"/>
    <x v="10"/>
  </r>
  <r>
    <n v="121589"/>
    <d v="2023-06-07T00:00:00"/>
    <d v="1899-12-30T13:29:08"/>
    <n v="1"/>
    <n v="3"/>
    <x v="25"/>
    <n v="35"/>
    <x v="0"/>
    <x v="3"/>
    <s v="Jamaican Coffee River Rg"/>
    <n v="0.98264415758763324"/>
    <n v="0"/>
    <n v="46.5"/>
    <n v="46.5"/>
    <x v="0"/>
    <x v="7"/>
  </r>
  <r>
    <n v="149276"/>
    <d v="2023-06-30T00:00:00"/>
    <d v="1899-12-30T16:10:56"/>
    <n v="2"/>
    <n v="3"/>
    <x v="9"/>
    <n v="33"/>
    <x v="0"/>
    <x v="2"/>
    <s v="Ethiopia Lg"/>
    <n v="2.7537595858554051"/>
    <n v="0"/>
    <n v="52.5"/>
    <n v="105"/>
    <x v="0"/>
    <x v="2"/>
  </r>
  <r>
    <n v="120235"/>
    <d v="2023-06-06T00:00:00"/>
    <d v="1899-12-30T14:28:43"/>
    <n v="2"/>
    <n v="8"/>
    <x v="5"/>
    <n v="37"/>
    <x v="0"/>
    <x v="0"/>
    <s v="Espresso shot"/>
    <n v="2.8104542125975831"/>
    <n v="0.15"/>
    <n v="45"/>
    <n v="76.5"/>
    <x v="0"/>
    <x v="0"/>
  </r>
  <r>
    <n v="63410"/>
    <d v="2023-04-11T00:00:00"/>
    <d v="1899-12-30T07:24:02"/>
    <n v="1"/>
    <n v="3"/>
    <x v="18"/>
    <n v="41"/>
    <x v="0"/>
    <x v="0"/>
    <s v="Cappuccino Lg"/>
    <n v="1.533485749556518"/>
    <n v="0.05"/>
    <n v="63.75"/>
    <n v="60.5625"/>
    <x v="3"/>
    <x v="11"/>
  </r>
  <r>
    <n v="97961"/>
    <d v="2023-05-17T00:00:00"/>
    <d v="1899-12-30T07:15:02"/>
    <n v="1"/>
    <n v="3"/>
    <x v="1"/>
    <n v="74"/>
    <x v="1"/>
    <x v="17"/>
    <s v="Ginger Biscotti"/>
    <n v="1.194717054693222"/>
    <n v="0"/>
    <n v="52.5"/>
    <n v="52.5"/>
    <x v="1"/>
    <x v="11"/>
  </r>
  <r>
    <n v="144411"/>
    <d v="2023-06-26T00:00:00"/>
    <d v="1899-12-30T11:08:19"/>
    <n v="1"/>
    <n v="8"/>
    <x v="14"/>
    <n v="50"/>
    <x v="2"/>
    <x v="8"/>
    <s v="Earl Grey Rg"/>
    <n v="1.0916191614662369"/>
    <n v="0.1"/>
    <n v="37.5"/>
    <n v="33.75"/>
    <x v="0"/>
    <x v="8"/>
  </r>
  <r>
    <n v="16310"/>
    <d v="2023-01-29T00:00:00"/>
    <d v="1899-12-30T16:41:36"/>
    <n v="1"/>
    <n v="3"/>
    <x v="1"/>
    <n v="74"/>
    <x v="1"/>
    <x v="17"/>
    <s v="Ginger Biscotti"/>
    <n v="1.1499745201008731"/>
    <n v="0.05"/>
    <n v="52.5"/>
    <n v="49.875"/>
    <x v="5"/>
    <x v="2"/>
  </r>
  <r>
    <n v="110200"/>
    <d v="2023-05-28T00:00:00"/>
    <d v="1899-12-30T08:23:39"/>
    <n v="2"/>
    <n v="3"/>
    <x v="2"/>
    <n v="58"/>
    <x v="6"/>
    <x v="14"/>
    <s v="Dark chocolate Rg"/>
    <n v="2.2313994433279278"/>
    <n v="0"/>
    <n v="52.5"/>
    <n v="105"/>
    <x v="1"/>
    <x v="5"/>
  </r>
  <r>
    <n v="104990"/>
    <d v="2023-05-23T00:00:00"/>
    <d v="1899-12-30T09:32:14"/>
    <n v="3"/>
    <n v="5"/>
    <x v="5"/>
    <n v="31"/>
    <x v="0"/>
    <x v="2"/>
    <s v="Ethiopia Sm"/>
    <n v="2.934486076661293"/>
    <n v="0"/>
    <n v="33"/>
    <n v="99"/>
    <x v="1"/>
    <x v="4"/>
  </r>
  <r>
    <n v="9947"/>
    <d v="2023-01-18T00:00:00"/>
    <d v="1899-12-30T09:57:02"/>
    <n v="1"/>
    <n v="3"/>
    <x v="20"/>
    <n v="2"/>
    <x v="3"/>
    <x v="16"/>
    <s v="Our Old Time Diner Blend"/>
    <n v="5.4593226982252014"/>
    <n v="0"/>
    <n v="270"/>
    <n v="270"/>
    <x v="5"/>
    <x v="4"/>
  </r>
  <r>
    <n v="100944"/>
    <d v="2023-05-19T00:00:00"/>
    <d v="1899-12-30T12:47:53"/>
    <n v="2"/>
    <n v="8"/>
    <x v="25"/>
    <n v="61"/>
    <x v="6"/>
    <x v="14"/>
    <s v="Sustainably Grown Organic Lg"/>
    <n v="4.4826480967073588"/>
    <n v="0"/>
    <n v="71.25"/>
    <n v="142.5"/>
    <x v="1"/>
    <x v="10"/>
  </r>
  <r>
    <n v="7489"/>
    <d v="2023-01-14T00:00:00"/>
    <d v="1899-12-30T09:29:37"/>
    <n v="2"/>
    <n v="3"/>
    <x v="10"/>
    <n v="64"/>
    <x v="5"/>
    <x v="13"/>
    <s v="Hazelnut syrup"/>
    <n v="0.73535498611120331"/>
    <n v="0.05"/>
    <n v="12"/>
    <n v="22.799999999999997"/>
    <x v="5"/>
    <x v="4"/>
  </r>
  <r>
    <n v="124520"/>
    <d v="2023-06-10T00:00:00"/>
    <d v="1899-12-30T07:13:39"/>
    <n v="2"/>
    <n v="3"/>
    <x v="3"/>
    <n v="56"/>
    <x v="2"/>
    <x v="5"/>
    <s v="Spicy Eye Opener Chai Rg"/>
    <n v="2.362090663977213"/>
    <n v="0"/>
    <n v="38.25"/>
    <n v="76.5"/>
    <x v="0"/>
    <x v="11"/>
  </r>
  <r>
    <n v="38749"/>
    <d v="2023-03-08T00:00:00"/>
    <d v="1899-12-30T11:56:17"/>
    <n v="2"/>
    <n v="8"/>
    <x v="25"/>
    <n v="45"/>
    <x v="2"/>
    <x v="7"/>
    <s v="Peppermint Lg"/>
    <n v="1.927212347990555"/>
    <n v="0.1"/>
    <n v="45"/>
    <n v="81"/>
    <x v="4"/>
    <x v="8"/>
  </r>
  <r>
    <n v="32368"/>
    <d v="2023-02-26T00:00:00"/>
    <d v="1899-12-30T14:30:57"/>
    <n v="1"/>
    <n v="3"/>
    <x v="3"/>
    <n v="60"/>
    <x v="6"/>
    <x v="14"/>
    <s v="Sustainably Grown Organic Rg"/>
    <n v="1.384280585756279"/>
    <n v="0.15"/>
    <n v="56.25"/>
    <n v="47.8125"/>
    <x v="2"/>
    <x v="0"/>
  </r>
  <r>
    <n v="55496"/>
    <d v="2023-04-01T00:00:00"/>
    <d v="1899-12-30T15:17:15"/>
    <n v="2"/>
    <n v="3"/>
    <x v="32"/>
    <n v="56"/>
    <x v="2"/>
    <x v="5"/>
    <s v="Spicy Eye Opener Chai Rg"/>
    <n v="2.394853631113282"/>
    <n v="0"/>
    <n v="38.25"/>
    <n v="76.5"/>
    <x v="3"/>
    <x v="3"/>
  </r>
  <r>
    <n v="140662"/>
    <d v="2023-06-23T00:00:00"/>
    <d v="1899-12-30T09:41:39"/>
    <n v="2"/>
    <n v="8"/>
    <x v="22"/>
    <n v="28"/>
    <x v="0"/>
    <x v="2"/>
    <s v="Columbian Medium Roast Sm"/>
    <n v="1.6477412653053209"/>
    <n v="0"/>
    <n v="30"/>
    <n v="60"/>
    <x v="0"/>
    <x v="4"/>
  </r>
  <r>
    <n v="54310"/>
    <d v="2023-03-30T00:00:00"/>
    <d v="1899-12-30T17:04:07"/>
    <n v="2"/>
    <n v="8"/>
    <x v="32"/>
    <n v="38"/>
    <x v="0"/>
    <x v="0"/>
    <s v="Latte"/>
    <n v="2.8270529623952969"/>
    <n v="0.1"/>
    <n v="56.25"/>
    <n v="101.25"/>
    <x v="4"/>
    <x v="1"/>
  </r>
  <r>
    <n v="74485"/>
    <d v="2023-04-23T00:00:00"/>
    <d v="1899-12-30T18:14:25"/>
    <n v="2"/>
    <n v="8"/>
    <x v="11"/>
    <n v="55"/>
    <x v="2"/>
    <x v="5"/>
    <s v="Morning Sunrise Chai Lg"/>
    <n v="3.8664574640169871"/>
    <n v="0.05"/>
    <n v="60"/>
    <n v="114"/>
    <x v="3"/>
    <x v="14"/>
  </r>
  <r>
    <n v="81774"/>
    <d v="2023-05-02T00:00:00"/>
    <d v="1899-12-30T12:24:39"/>
    <n v="1"/>
    <n v="5"/>
    <x v="27"/>
    <n v="69"/>
    <x v="1"/>
    <x v="17"/>
    <s v="Hazelnut Biscotti"/>
    <n v="1.0514293605352301"/>
    <n v="0.05"/>
    <n v="48.75"/>
    <n v="46.3125"/>
    <x v="1"/>
    <x v="10"/>
  </r>
  <r>
    <n v="94339"/>
    <d v="2023-05-13T00:00:00"/>
    <d v="1899-12-30T18:25:33"/>
    <n v="1"/>
    <n v="3"/>
    <x v="5"/>
    <n v="52"/>
    <x v="2"/>
    <x v="5"/>
    <s v="Traditional Blend Chai Rg"/>
    <n v="0.84819823227923252"/>
    <n v="0"/>
    <n v="37.5"/>
    <n v="37.5"/>
    <x v="1"/>
    <x v="14"/>
  </r>
  <r>
    <n v="119176"/>
    <d v="2023-06-05T00:00:00"/>
    <d v="1899-12-30T14:12:17"/>
    <n v="1"/>
    <n v="8"/>
    <x v="23"/>
    <n v="56"/>
    <x v="2"/>
    <x v="5"/>
    <s v="Spicy Eye Opener Chai Rg"/>
    <n v="1.017344545475914"/>
    <n v="0"/>
    <n v="38.25"/>
    <n v="38.25"/>
    <x v="0"/>
    <x v="0"/>
  </r>
  <r>
    <n v="99946"/>
    <d v="2023-05-18T00:00:00"/>
    <d v="1899-12-30T16:59:51"/>
    <n v="2"/>
    <n v="8"/>
    <x v="34"/>
    <n v="30"/>
    <x v="0"/>
    <x v="2"/>
    <s v="Columbian Medium Roast Lg"/>
    <n v="1.8394480616889961"/>
    <n v="0"/>
    <n v="45"/>
    <n v="90"/>
    <x v="1"/>
    <x v="2"/>
  </r>
  <r>
    <n v="51494"/>
    <d v="2023-03-26T00:00:00"/>
    <d v="1899-12-30T11:42:25"/>
    <n v="1"/>
    <n v="3"/>
    <x v="15"/>
    <n v="35"/>
    <x v="0"/>
    <x v="3"/>
    <s v="Jamaican Coffee River Rg"/>
    <n v="1.290988192849438"/>
    <n v="0.15"/>
    <n v="46.5"/>
    <n v="39.524999999999999"/>
    <x v="4"/>
    <x v="8"/>
  </r>
  <r>
    <n v="22199"/>
    <d v="2023-02-09T00:00:00"/>
    <d v="1899-12-30T11:32:16"/>
    <n v="1"/>
    <n v="8"/>
    <x v="5"/>
    <n v="63"/>
    <x v="5"/>
    <x v="13"/>
    <s v="Carmel syrup"/>
    <n v="0.24254234895416041"/>
    <n v="0"/>
    <n v="12"/>
    <n v="12"/>
    <x v="2"/>
    <x v="8"/>
  </r>
  <r>
    <n v="144687"/>
    <d v="2023-06-26T00:00:00"/>
    <d v="1899-12-30T15:04:18"/>
    <n v="1"/>
    <n v="5"/>
    <x v="21"/>
    <n v="34"/>
    <x v="0"/>
    <x v="3"/>
    <s v="Jamaican Coffee River Sm"/>
    <n v="0.89771920058622312"/>
    <n v="0.1"/>
    <n v="36.75"/>
    <n v="33.075000000000003"/>
    <x v="0"/>
    <x v="3"/>
  </r>
  <r>
    <n v="117488"/>
    <d v="2023-06-04T00:00:00"/>
    <d v="1899-12-30T07:20:19"/>
    <n v="1"/>
    <n v="5"/>
    <x v="15"/>
    <n v="45"/>
    <x v="2"/>
    <x v="7"/>
    <s v="Peppermint Lg"/>
    <n v="1.119197236047635"/>
    <n v="0"/>
    <n v="45"/>
    <n v="45"/>
    <x v="0"/>
    <x v="11"/>
  </r>
  <r>
    <n v="49261"/>
    <d v="2023-03-23T00:00:00"/>
    <d v="1899-12-30T09:56:26"/>
    <n v="1"/>
    <n v="8"/>
    <x v="2"/>
    <n v="27"/>
    <x v="0"/>
    <x v="4"/>
    <s v="Brazilian Lg"/>
    <n v="1.63383157329295"/>
    <n v="0.15"/>
    <n v="52.5"/>
    <n v="44.625"/>
    <x v="4"/>
    <x v="4"/>
  </r>
  <r>
    <n v="19025"/>
    <d v="2023-02-03T00:00:00"/>
    <d v="1899-12-30T19:26:57"/>
    <n v="1"/>
    <n v="3"/>
    <x v="5"/>
    <n v="33"/>
    <x v="0"/>
    <x v="2"/>
    <s v="Ethiopia Lg"/>
    <n v="1.132650569186749"/>
    <n v="0.05"/>
    <n v="52.5"/>
    <n v="49.875"/>
    <x v="2"/>
    <x v="12"/>
  </r>
  <r>
    <n v="40062"/>
    <d v="2023-03-10T00:00:00"/>
    <d v="1899-12-30T09:14:02"/>
    <n v="1"/>
    <n v="8"/>
    <x v="0"/>
    <n v="78"/>
    <x v="1"/>
    <x v="1"/>
    <s v="Scottish Cream Scone "/>
    <n v="1.8652592808714461"/>
    <n v="0"/>
    <n v="67.5"/>
    <n v="67.5"/>
    <x v="4"/>
    <x v="4"/>
  </r>
  <r>
    <n v="59337"/>
    <d v="2023-04-06T00:00:00"/>
    <d v="1899-12-30T13:31:45"/>
    <n v="2"/>
    <n v="3"/>
    <x v="23"/>
    <n v="56"/>
    <x v="2"/>
    <x v="5"/>
    <s v="Spicy Eye Opener Chai Rg"/>
    <n v="2.3845219261018711"/>
    <n v="0.05"/>
    <n v="38.25"/>
    <n v="72.674999999999997"/>
    <x v="3"/>
    <x v="7"/>
  </r>
  <r>
    <n v="83604"/>
    <d v="2023-05-04T00:00:00"/>
    <d v="1899-12-30T08:14:55"/>
    <n v="2"/>
    <n v="8"/>
    <x v="33"/>
    <n v="58"/>
    <x v="6"/>
    <x v="14"/>
    <s v="Dark chocolate Rg"/>
    <n v="3.482349472033937"/>
    <n v="0"/>
    <n v="52.5"/>
    <n v="105"/>
    <x v="1"/>
    <x v="5"/>
  </r>
  <r>
    <n v="148072"/>
    <d v="2023-06-29T00:00:00"/>
    <d v="1899-12-30T16:18:52"/>
    <n v="1"/>
    <n v="3"/>
    <x v="13"/>
    <n v="38"/>
    <x v="0"/>
    <x v="0"/>
    <s v="Latte"/>
    <n v="1.455183237271213"/>
    <n v="0"/>
    <n v="56.25"/>
    <n v="56.25"/>
    <x v="0"/>
    <x v="2"/>
  </r>
  <r>
    <n v="149052"/>
    <d v="2023-06-30T00:00:00"/>
    <d v="1899-12-30T11:23:05"/>
    <n v="1"/>
    <n v="5"/>
    <x v="18"/>
    <n v="64"/>
    <x v="5"/>
    <x v="13"/>
    <s v="Hazelnut syrup"/>
    <n v="0.31561606046037177"/>
    <n v="0"/>
    <n v="12"/>
    <n v="12"/>
    <x v="0"/>
    <x v="8"/>
  </r>
  <r>
    <n v="62547"/>
    <d v="2023-04-10T00:00:00"/>
    <d v="1899-12-30T07:35:04"/>
    <n v="2"/>
    <n v="3"/>
    <x v="22"/>
    <n v="37"/>
    <x v="0"/>
    <x v="0"/>
    <s v="Espresso shot"/>
    <n v="2.1367756531570099"/>
    <n v="0"/>
    <n v="45"/>
    <n v="90"/>
    <x v="3"/>
    <x v="11"/>
  </r>
  <r>
    <n v="119660"/>
    <d v="2023-06-05T00:00:00"/>
    <d v="1899-12-30T19:26:52"/>
    <n v="2"/>
    <n v="3"/>
    <x v="12"/>
    <n v="52"/>
    <x v="2"/>
    <x v="5"/>
    <s v="Traditional Blend Chai Rg"/>
    <n v="1.6097419469821981"/>
    <n v="0"/>
    <n v="37.5"/>
    <n v="75"/>
    <x v="0"/>
    <x v="12"/>
  </r>
  <r>
    <n v="92326"/>
    <d v="2023-05-12T00:00:00"/>
    <d v="1899-12-30T07:09:04"/>
    <n v="1"/>
    <n v="5"/>
    <x v="16"/>
    <n v="58"/>
    <x v="6"/>
    <x v="14"/>
    <s v="Dark chocolate Rg"/>
    <n v="1.6944153907498789"/>
    <n v="0.05"/>
    <n v="52.5"/>
    <n v="49.875"/>
    <x v="1"/>
    <x v="11"/>
  </r>
  <r>
    <n v="77235"/>
    <d v="2023-04-27T00:00:00"/>
    <d v="1899-12-30T07:08:06"/>
    <n v="1"/>
    <n v="5"/>
    <x v="24"/>
    <n v="32"/>
    <x v="0"/>
    <x v="2"/>
    <s v="Ethiopia Rg"/>
    <n v="1.061102105795783"/>
    <n v="0.05"/>
    <n v="45"/>
    <n v="42.75"/>
    <x v="3"/>
    <x v="11"/>
  </r>
  <r>
    <n v="84456"/>
    <d v="2023-05-04T00:00:00"/>
    <d v="1899-12-30T18:02:44"/>
    <n v="2"/>
    <n v="3"/>
    <x v="9"/>
    <n v="53"/>
    <x v="2"/>
    <x v="5"/>
    <s v="Traditional Blend Chai Lg"/>
    <n v="2.7751056670829022"/>
    <n v="0"/>
    <n v="45"/>
    <n v="90"/>
    <x v="1"/>
    <x v="14"/>
  </r>
  <r>
    <n v="135484"/>
    <d v="2023-06-19T00:00:00"/>
    <d v="1899-12-30T06:50:19"/>
    <n v="1"/>
    <n v="5"/>
    <x v="30"/>
    <n v="54"/>
    <x v="2"/>
    <x v="5"/>
    <s v="Morning Sunrise Chai Rg"/>
    <n v="0.82091147342141824"/>
    <n v="0.1"/>
    <n v="37.5"/>
    <n v="33.75"/>
    <x v="0"/>
    <x v="9"/>
  </r>
  <r>
    <n v="63957"/>
    <d v="2023-04-11T00:00:00"/>
    <d v="1899-12-30T13:58:59"/>
    <n v="1"/>
    <n v="5"/>
    <x v="1"/>
    <n v="74"/>
    <x v="1"/>
    <x v="17"/>
    <s v="Ginger Biscotti"/>
    <n v="1.1766555402968411"/>
    <n v="0.05"/>
    <n v="52.5"/>
    <n v="49.875"/>
    <x v="3"/>
    <x v="7"/>
  </r>
  <r>
    <n v="15376"/>
    <d v="2023-01-27T00:00:00"/>
    <d v="1899-12-30T17:08:58"/>
    <n v="1"/>
    <n v="3"/>
    <x v="10"/>
    <n v="39"/>
    <x v="0"/>
    <x v="0"/>
    <s v="Latte Rg"/>
    <n v="1.665325308262287"/>
    <n v="0.15"/>
    <n v="63.75"/>
    <n v="54.1875"/>
    <x v="5"/>
    <x v="1"/>
  </r>
  <r>
    <n v="145194"/>
    <d v="2023-06-27T00:00:00"/>
    <d v="1899-12-30T08:33:12"/>
    <n v="2"/>
    <n v="3"/>
    <x v="6"/>
    <n v="55"/>
    <x v="2"/>
    <x v="5"/>
    <s v="Morning Sunrise Chai Lg"/>
    <n v="2.8636115222027021"/>
    <n v="0.05"/>
    <n v="60"/>
    <n v="114"/>
    <x v="0"/>
    <x v="5"/>
  </r>
  <r>
    <n v="16789"/>
    <d v="2023-01-30T00:00:00"/>
    <d v="1899-12-30T15:45:52"/>
    <n v="2"/>
    <n v="8"/>
    <x v="15"/>
    <n v="44"/>
    <x v="2"/>
    <x v="7"/>
    <s v="Peppermint Rg"/>
    <n v="2.1856498868162522"/>
    <n v="0"/>
    <n v="37.5"/>
    <n v="75"/>
    <x v="5"/>
    <x v="3"/>
  </r>
  <r>
    <n v="109389"/>
    <d v="2023-05-27T00:00:00"/>
    <d v="1899-12-30T10:15:07"/>
    <n v="2"/>
    <n v="8"/>
    <x v="26"/>
    <n v="61"/>
    <x v="6"/>
    <x v="14"/>
    <s v="Sustainably Grown Organic Lg"/>
    <n v="3.8547809920276528"/>
    <n v="0"/>
    <n v="71.25"/>
    <n v="142.5"/>
    <x v="1"/>
    <x v="6"/>
  </r>
  <r>
    <n v="133973"/>
    <d v="2023-06-17T00:00:00"/>
    <d v="1899-12-30T16:15:30"/>
    <n v="1"/>
    <n v="5"/>
    <x v="0"/>
    <n v="37"/>
    <x v="0"/>
    <x v="0"/>
    <s v="Espresso shot"/>
    <n v="1.0070178613737171"/>
    <n v="0.05"/>
    <n v="45"/>
    <n v="42.75"/>
    <x v="0"/>
    <x v="2"/>
  </r>
  <r>
    <n v="652"/>
    <d v="2023-01-02T00:00:00"/>
    <d v="1899-12-30T11:04:21"/>
    <n v="1"/>
    <n v="3"/>
    <x v="13"/>
    <n v="70"/>
    <x v="1"/>
    <x v="1"/>
    <s v="Cranberry Scone"/>
    <n v="1.326477621837411"/>
    <n v="0"/>
    <n v="48.75"/>
    <n v="48.75"/>
    <x v="5"/>
    <x v="8"/>
  </r>
  <r>
    <n v="53393"/>
    <d v="2023-03-29T00:00:00"/>
    <d v="1899-12-30T12:09:02"/>
    <n v="1"/>
    <n v="3"/>
    <x v="22"/>
    <n v="69"/>
    <x v="1"/>
    <x v="17"/>
    <s v="Hazelnut Biscotti"/>
    <n v="1.3924311275384631"/>
    <n v="0"/>
    <n v="48.75"/>
    <n v="48.75"/>
    <x v="4"/>
    <x v="10"/>
  </r>
  <r>
    <n v="83875"/>
    <d v="2023-05-04T00:00:00"/>
    <d v="1899-12-30T12:16:24"/>
    <n v="2"/>
    <n v="5"/>
    <x v="4"/>
    <n v="54"/>
    <x v="2"/>
    <x v="5"/>
    <s v="Morning Sunrise Chai Rg"/>
    <n v="2.0057875527497"/>
    <n v="0"/>
    <n v="37.5"/>
    <n v="75"/>
    <x v="1"/>
    <x v="10"/>
  </r>
  <r>
    <n v="101878"/>
    <d v="2023-05-20T00:00:00"/>
    <d v="1899-12-30T10:17:42"/>
    <n v="1"/>
    <n v="3"/>
    <x v="8"/>
    <n v="77"/>
    <x v="1"/>
    <x v="1"/>
    <s v="Oatmeal Scone"/>
    <n v="1.003050448537669"/>
    <n v="0"/>
    <n v="45"/>
    <n v="45"/>
    <x v="1"/>
    <x v="6"/>
  </r>
  <r>
    <n v="101182"/>
    <d v="2023-05-19T00:00:00"/>
    <d v="1899-12-30T17:46:26"/>
    <n v="2"/>
    <n v="3"/>
    <x v="17"/>
    <n v="43"/>
    <x v="2"/>
    <x v="7"/>
    <s v="Lemon Grass Lg"/>
    <n v="2.597750343154952"/>
    <n v="0"/>
    <n v="45"/>
    <n v="90"/>
    <x v="1"/>
    <x v="1"/>
  </r>
  <r>
    <n v="117100"/>
    <d v="2023-06-03T00:00:00"/>
    <d v="1899-12-30T16:14:07"/>
    <n v="1"/>
    <n v="8"/>
    <x v="3"/>
    <n v="33"/>
    <x v="0"/>
    <x v="2"/>
    <s v="Ethiopia Lg"/>
    <n v="1.628366884804979"/>
    <n v="0"/>
    <n v="52.5"/>
    <n v="52.5"/>
    <x v="0"/>
    <x v="2"/>
  </r>
  <r>
    <n v="133804"/>
    <d v="2023-06-17T00:00:00"/>
    <d v="1899-12-30T12:22:59"/>
    <n v="1"/>
    <n v="3"/>
    <x v="25"/>
    <n v="74"/>
    <x v="1"/>
    <x v="17"/>
    <s v="Ginger Biscotti"/>
    <n v="1.2515901857684539"/>
    <n v="0"/>
    <n v="52.5"/>
    <n v="52.5"/>
    <x v="0"/>
    <x v="10"/>
  </r>
  <r>
    <n v="48263"/>
    <d v="2023-03-21T00:00:00"/>
    <d v="1899-12-30T17:08:05"/>
    <n v="1"/>
    <n v="3"/>
    <x v="17"/>
    <n v="72"/>
    <x v="1"/>
    <x v="1"/>
    <s v="Ginger Scone"/>
    <n v="1.088114161739747"/>
    <n v="0.05"/>
    <n v="48.75"/>
    <n v="46.3125"/>
    <x v="4"/>
    <x v="1"/>
  </r>
  <r>
    <n v="139678"/>
    <d v="2023-06-22T00:00:00"/>
    <d v="1899-12-30T11:25:30"/>
    <n v="2"/>
    <n v="8"/>
    <x v="27"/>
    <n v="44"/>
    <x v="2"/>
    <x v="7"/>
    <s v="Peppermint Rg"/>
    <n v="2.3993625214764669"/>
    <n v="0"/>
    <n v="37.5"/>
    <n v="75"/>
    <x v="0"/>
    <x v="8"/>
  </r>
  <r>
    <n v="9603"/>
    <d v="2023-01-17T00:00:00"/>
    <d v="1899-12-30T15:30:20"/>
    <n v="2"/>
    <n v="8"/>
    <x v="28"/>
    <n v="22"/>
    <x v="0"/>
    <x v="9"/>
    <s v="Our Old Time Diner Blend Sm"/>
    <n v="1.808100709795244"/>
    <n v="0"/>
    <n v="30"/>
    <n v="60"/>
    <x v="5"/>
    <x v="3"/>
  </r>
  <r>
    <n v="18572"/>
    <d v="2023-02-03T00:00:00"/>
    <d v="1899-12-30T11:12:31"/>
    <n v="2"/>
    <n v="8"/>
    <x v="33"/>
    <n v="44"/>
    <x v="2"/>
    <x v="7"/>
    <s v="Peppermint Rg"/>
    <n v="2.3580280102390061"/>
    <n v="0"/>
    <n v="37.5"/>
    <n v="75"/>
    <x v="2"/>
    <x v="8"/>
  </r>
  <r>
    <n v="43164"/>
    <d v="2023-03-14T00:00:00"/>
    <d v="1899-12-30T13:50:48"/>
    <n v="1"/>
    <n v="5"/>
    <x v="7"/>
    <n v="28"/>
    <x v="0"/>
    <x v="2"/>
    <s v="Columbian Medium Roast Sm"/>
    <n v="0.86082343536713335"/>
    <n v="0"/>
    <n v="30"/>
    <n v="30"/>
    <x v="4"/>
    <x v="7"/>
  </r>
  <r>
    <n v="74415"/>
    <d v="2023-04-23T00:00:00"/>
    <d v="1899-12-30T16:48:23"/>
    <n v="2"/>
    <n v="3"/>
    <x v="0"/>
    <n v="59"/>
    <x v="6"/>
    <x v="14"/>
    <s v="Dark chocolate Lg"/>
    <n v="3.6893682379702568"/>
    <n v="0"/>
    <n v="67.5"/>
    <n v="135"/>
    <x v="3"/>
    <x v="2"/>
  </r>
  <r>
    <n v="89513"/>
    <d v="2023-05-09T00:00:00"/>
    <d v="1899-12-30T10:46:15"/>
    <n v="2"/>
    <n v="8"/>
    <x v="21"/>
    <n v="63"/>
    <x v="5"/>
    <x v="13"/>
    <s v="Carmel syrup"/>
    <n v="0.56037557217174205"/>
    <n v="0"/>
    <n v="12"/>
    <n v="24"/>
    <x v="1"/>
    <x v="6"/>
  </r>
  <r>
    <n v="74733"/>
    <d v="2023-04-24T00:00:00"/>
    <d v="1899-12-30T08:27:26"/>
    <n v="2"/>
    <n v="8"/>
    <x v="9"/>
    <n v="29"/>
    <x v="0"/>
    <x v="2"/>
    <s v="Columbian Medium Roast Rg"/>
    <n v="1.8488524151183261"/>
    <n v="0"/>
    <n v="37.5"/>
    <n v="75"/>
    <x v="3"/>
    <x v="5"/>
  </r>
  <r>
    <n v="64535"/>
    <d v="2023-04-12T00:00:00"/>
    <d v="1899-12-30T09:54:30"/>
    <n v="1"/>
    <n v="8"/>
    <x v="15"/>
    <n v="75"/>
    <x v="1"/>
    <x v="15"/>
    <s v="Croissant"/>
    <n v="1.3153500027650979"/>
    <n v="0.05"/>
    <n v="52.5"/>
    <n v="49.875"/>
    <x v="3"/>
    <x v="4"/>
  </r>
  <r>
    <n v="93973"/>
    <d v="2023-05-13T00:00:00"/>
    <d v="1899-12-30T11:26:39"/>
    <n v="1"/>
    <n v="5"/>
    <x v="24"/>
    <n v="63"/>
    <x v="5"/>
    <x v="13"/>
    <s v="Carmel syrup"/>
    <n v="0.34362000854245528"/>
    <n v="0"/>
    <n v="12"/>
    <n v="12"/>
    <x v="1"/>
    <x v="8"/>
  </r>
  <r>
    <n v="145539"/>
    <d v="2023-06-27T00:00:00"/>
    <d v="1899-12-30T10:25:15"/>
    <n v="2"/>
    <n v="3"/>
    <x v="10"/>
    <n v="43"/>
    <x v="2"/>
    <x v="7"/>
    <s v="Lemon Grass Lg"/>
    <n v="1.990262936298288"/>
    <n v="0"/>
    <n v="45"/>
    <n v="90"/>
    <x v="0"/>
    <x v="6"/>
  </r>
  <r>
    <n v="73701"/>
    <d v="2023-04-23T00:00:00"/>
    <d v="1899-12-30T06:17:19"/>
    <n v="2"/>
    <n v="5"/>
    <x v="22"/>
    <n v="60"/>
    <x v="6"/>
    <x v="14"/>
    <s v="Sustainably Grown Organic Rg"/>
    <n v="3.043069248902754"/>
    <n v="0"/>
    <n v="56.25"/>
    <n v="112.5"/>
    <x v="3"/>
    <x v="9"/>
  </r>
  <r>
    <n v="14681"/>
    <d v="2023-01-26T00:00:00"/>
    <d v="1899-12-30T13:27:49"/>
    <n v="2"/>
    <n v="3"/>
    <x v="8"/>
    <n v="29"/>
    <x v="0"/>
    <x v="2"/>
    <s v="Columbian Medium Roast Rg"/>
    <n v="1.520895061984846"/>
    <n v="0.05"/>
    <n v="37.5"/>
    <n v="71.25"/>
    <x v="5"/>
    <x v="7"/>
  </r>
  <r>
    <n v="147025"/>
    <d v="2023-06-28T00:00:00"/>
    <d v="1899-12-30T15:40:16"/>
    <n v="1"/>
    <n v="3"/>
    <x v="25"/>
    <n v="38"/>
    <x v="0"/>
    <x v="0"/>
    <s v="Latte"/>
    <n v="1.399393396278197"/>
    <n v="0.1"/>
    <n v="56.25"/>
    <n v="50.625"/>
    <x v="0"/>
    <x v="3"/>
  </r>
  <r>
    <n v="116967"/>
    <d v="2023-06-03T00:00:00"/>
    <d v="1899-12-30T15:02:45"/>
    <n v="2"/>
    <n v="8"/>
    <x v="13"/>
    <n v="55"/>
    <x v="2"/>
    <x v="5"/>
    <s v="Morning Sunrise Chai Lg"/>
    <n v="3.7979764134967948"/>
    <n v="0.05"/>
    <n v="60"/>
    <n v="114"/>
    <x v="0"/>
    <x v="3"/>
  </r>
  <r>
    <n v="51672"/>
    <d v="2023-03-26T00:00:00"/>
    <d v="1899-12-30T16:31:19"/>
    <n v="1"/>
    <n v="8"/>
    <x v="34"/>
    <n v="25"/>
    <x v="0"/>
    <x v="4"/>
    <s v="Brazilian Sm"/>
    <n v="0.80248187268680904"/>
    <n v="0"/>
    <n v="33"/>
    <n v="33"/>
    <x v="4"/>
    <x v="2"/>
  </r>
  <r>
    <n v="68573"/>
    <d v="2023-04-16T00:00:00"/>
    <d v="1899-12-30T18:19:36"/>
    <n v="1"/>
    <n v="8"/>
    <x v="31"/>
    <n v="65"/>
    <x v="5"/>
    <x v="12"/>
    <s v="Sugar Free Vanilla syrup"/>
    <n v="0.34798335753092818"/>
    <n v="0"/>
    <n v="12"/>
    <n v="12"/>
    <x v="3"/>
    <x v="14"/>
  </r>
  <r>
    <n v="4971"/>
    <d v="2023-01-10T00:00:00"/>
    <d v="1899-12-30T06:33:33"/>
    <n v="2"/>
    <n v="5"/>
    <x v="33"/>
    <n v="84"/>
    <x v="5"/>
    <x v="13"/>
    <s v="Chocolate syrup"/>
    <n v="0.58037529706044899"/>
    <n v="0"/>
    <n v="12"/>
    <n v="24"/>
    <x v="5"/>
    <x v="9"/>
  </r>
  <r>
    <n v="139001"/>
    <d v="2023-06-21T00:00:00"/>
    <d v="1899-12-30T18:07:03"/>
    <n v="1"/>
    <n v="5"/>
    <x v="4"/>
    <n v="33"/>
    <x v="0"/>
    <x v="2"/>
    <s v="Ethiopia Lg"/>
    <n v="1.7012511962863159"/>
    <n v="0.1"/>
    <n v="52.5"/>
    <n v="47.25"/>
    <x v="0"/>
    <x v="14"/>
  </r>
  <r>
    <n v="133050"/>
    <d v="2023-06-17T00:00:00"/>
    <d v="1899-12-30T06:31:19"/>
    <n v="1"/>
    <n v="8"/>
    <x v="34"/>
    <n v="71"/>
    <x v="1"/>
    <x v="15"/>
    <s v="Chocolate Croissant"/>
    <n v="1.743838922118031"/>
    <n v="0"/>
    <n v="56.25"/>
    <n v="56.25"/>
    <x v="0"/>
    <x v="9"/>
  </r>
  <r>
    <n v="142397"/>
    <d v="2023-06-24T00:00:00"/>
    <d v="1899-12-30T16:11:28"/>
    <n v="1"/>
    <n v="3"/>
    <x v="33"/>
    <n v="53"/>
    <x v="2"/>
    <x v="5"/>
    <s v="Traditional Blend Chai Lg"/>
    <n v="0.98655764465652851"/>
    <n v="0.15"/>
    <n v="45"/>
    <n v="38.25"/>
    <x v="0"/>
    <x v="2"/>
  </r>
  <r>
    <n v="65163"/>
    <d v="2023-04-13T00:00:00"/>
    <d v="1899-12-30T08:13:07"/>
    <n v="1"/>
    <n v="5"/>
    <x v="32"/>
    <n v="71"/>
    <x v="1"/>
    <x v="15"/>
    <s v="Chocolate Croissant"/>
    <n v="1.7046153322323641"/>
    <n v="0.05"/>
    <n v="56.25"/>
    <n v="53.4375"/>
    <x v="3"/>
    <x v="5"/>
  </r>
  <r>
    <n v="97449"/>
    <d v="2023-05-16T00:00:00"/>
    <d v="1899-12-30T11:56:34"/>
    <n v="2"/>
    <n v="5"/>
    <x v="19"/>
    <n v="23"/>
    <x v="0"/>
    <x v="9"/>
    <s v="Our Old Time Diner Blend Rg"/>
    <n v="1.6629588747570601"/>
    <n v="0.05"/>
    <n v="37.5"/>
    <n v="71.25"/>
    <x v="1"/>
    <x v="8"/>
  </r>
  <r>
    <n v="112474"/>
    <d v="2023-05-30T00:00:00"/>
    <d v="1899-12-30T09:58:46"/>
    <n v="2"/>
    <n v="5"/>
    <x v="26"/>
    <n v="51"/>
    <x v="2"/>
    <x v="8"/>
    <s v="Earl Grey Lg"/>
    <n v="2.6648686938547068"/>
    <n v="0"/>
    <n v="45"/>
    <n v="90"/>
    <x v="1"/>
    <x v="4"/>
  </r>
  <r>
    <n v="119370"/>
    <d v="2023-06-05T00:00:00"/>
    <d v="1899-12-30T16:04:56"/>
    <n v="2"/>
    <n v="8"/>
    <x v="32"/>
    <n v="60"/>
    <x v="6"/>
    <x v="14"/>
    <s v="Sustainably Grown Organic Rg"/>
    <n v="2.7856771349119391"/>
    <n v="0.05"/>
    <n v="56.25"/>
    <n v="106.875"/>
    <x v="0"/>
    <x v="2"/>
  </r>
  <r>
    <n v="135911"/>
    <d v="2023-06-19T00:00:00"/>
    <d v="1899-12-30T09:10:10"/>
    <n v="1"/>
    <n v="3"/>
    <x v="7"/>
    <n v="73"/>
    <x v="1"/>
    <x v="15"/>
    <s v="Almond Croissant"/>
    <n v="1.354387069867627"/>
    <n v="0"/>
    <n v="56.25"/>
    <n v="56.25"/>
    <x v="0"/>
    <x v="4"/>
  </r>
  <r>
    <n v="89719"/>
    <d v="2023-05-09T00:00:00"/>
    <d v="1899-12-30T13:59:37"/>
    <n v="1"/>
    <n v="8"/>
    <x v="34"/>
    <n v="31"/>
    <x v="0"/>
    <x v="2"/>
    <s v="Ethiopia Sm"/>
    <n v="0.87443190861617692"/>
    <n v="0"/>
    <n v="33"/>
    <n v="33"/>
    <x v="1"/>
    <x v="7"/>
  </r>
  <r>
    <n v="130496"/>
    <d v="2023-06-15T00:00:00"/>
    <d v="1899-12-30T06:43:33"/>
    <n v="1"/>
    <n v="5"/>
    <x v="14"/>
    <n v="57"/>
    <x v="2"/>
    <x v="5"/>
    <s v="Spicy Eye Opener Chai Lg"/>
    <n v="1.360707380448027"/>
    <n v="0"/>
    <n v="46.5"/>
    <n v="46.5"/>
    <x v="0"/>
    <x v="9"/>
  </r>
  <r>
    <n v="30244"/>
    <d v="2023-02-23T00:00:00"/>
    <d v="1899-12-30T06:45:40"/>
    <n v="3"/>
    <n v="5"/>
    <x v="13"/>
    <n v="40"/>
    <x v="0"/>
    <x v="0"/>
    <s v="Cappuccino"/>
    <n v="5.1465501531650331"/>
    <n v="0.1"/>
    <n v="56.25"/>
    <n v="151.875"/>
    <x v="2"/>
    <x v="9"/>
  </r>
  <r>
    <n v="58553"/>
    <d v="2023-04-05T00:00:00"/>
    <d v="1899-12-30T13:12:45"/>
    <n v="1"/>
    <n v="3"/>
    <x v="26"/>
    <n v="46"/>
    <x v="2"/>
    <x v="6"/>
    <s v="Serenity Green Tea Rg"/>
    <n v="1.2334053227187869"/>
    <n v="0"/>
    <n v="37.5"/>
    <n v="37.5"/>
    <x v="3"/>
    <x v="7"/>
  </r>
  <r>
    <n v="38629"/>
    <d v="2023-03-08T00:00:00"/>
    <d v="1899-12-30T10:18:34"/>
    <n v="2"/>
    <n v="5"/>
    <x v="2"/>
    <n v="64"/>
    <x v="5"/>
    <x v="13"/>
    <s v="Hazelnut syrup"/>
    <n v="0.70273715160296835"/>
    <n v="0"/>
    <n v="12"/>
    <n v="24"/>
    <x v="4"/>
    <x v="6"/>
  </r>
  <r>
    <n v="123874"/>
    <d v="2023-06-09T00:00:00"/>
    <d v="1899-12-30T10:52:12"/>
    <n v="1"/>
    <n v="8"/>
    <x v="13"/>
    <n v="69"/>
    <x v="1"/>
    <x v="17"/>
    <s v="Hazelnut Biscotti"/>
    <n v="1.200444186154666"/>
    <n v="0"/>
    <n v="48.75"/>
    <n v="48.75"/>
    <x v="0"/>
    <x v="6"/>
  </r>
  <r>
    <n v="33495"/>
    <d v="2023-02-28T00:00:00"/>
    <d v="1899-12-30T14:20:07"/>
    <n v="2"/>
    <n v="5"/>
    <x v="14"/>
    <n v="50"/>
    <x v="2"/>
    <x v="8"/>
    <s v="Earl Grey Rg"/>
    <n v="1.5616951815515181"/>
    <n v="0.05"/>
    <n v="37.5"/>
    <n v="71.25"/>
    <x v="2"/>
    <x v="0"/>
  </r>
  <r>
    <n v="145056"/>
    <d v="2023-06-27T00:00:00"/>
    <d v="1899-12-30T07:37:27"/>
    <n v="2"/>
    <n v="5"/>
    <x v="10"/>
    <n v="32"/>
    <x v="0"/>
    <x v="2"/>
    <s v="Ethiopia Rg"/>
    <n v="1.9545546212843381"/>
    <n v="0.05"/>
    <n v="45"/>
    <n v="85.5"/>
    <x v="0"/>
    <x v="11"/>
  </r>
  <r>
    <n v="133385"/>
    <d v="2023-06-17T00:00:00"/>
    <d v="1899-12-30T08:55:51"/>
    <n v="1"/>
    <n v="3"/>
    <x v="31"/>
    <n v="39"/>
    <x v="0"/>
    <x v="0"/>
    <s v="Latte Rg"/>
    <n v="1.4738449399449931"/>
    <n v="0.05"/>
    <n v="63.75"/>
    <n v="60.5625"/>
    <x v="0"/>
    <x v="5"/>
  </r>
  <r>
    <n v="99334"/>
    <d v="2023-05-18T00:00:00"/>
    <d v="1899-12-30T09:37:18"/>
    <n v="1"/>
    <n v="5"/>
    <x v="4"/>
    <n v="76"/>
    <x v="1"/>
    <x v="17"/>
    <s v="Chocolate Chip Biscotti"/>
    <n v="1.198086859722691"/>
    <n v="0"/>
    <n v="52.5"/>
    <n v="52.5"/>
    <x v="1"/>
    <x v="4"/>
  </r>
  <r>
    <n v="13709"/>
    <d v="2023-01-24T00:00:00"/>
    <d v="1899-12-30T19:03:54"/>
    <n v="1"/>
    <n v="3"/>
    <x v="15"/>
    <n v="72"/>
    <x v="1"/>
    <x v="1"/>
    <s v="Ginger Scone"/>
    <n v="1.1927598127406029"/>
    <n v="0"/>
    <n v="48.75"/>
    <n v="48.75"/>
    <x v="5"/>
    <x v="12"/>
  </r>
  <r>
    <n v="62370"/>
    <d v="2023-04-09T00:00:00"/>
    <d v="1899-12-30T19:05:13"/>
    <n v="1"/>
    <n v="5"/>
    <x v="19"/>
    <n v="29"/>
    <x v="0"/>
    <x v="2"/>
    <s v="Columbian Medium Roast Rg"/>
    <n v="1.119856571216999"/>
    <n v="0"/>
    <n v="37.5"/>
    <n v="37.5"/>
    <x v="3"/>
    <x v="12"/>
  </r>
  <r>
    <n v="30847"/>
    <d v="2023-02-24T00:00:00"/>
    <d v="1899-12-30T07:35:01"/>
    <n v="2"/>
    <n v="3"/>
    <x v="23"/>
    <n v="61"/>
    <x v="6"/>
    <x v="14"/>
    <s v="Sustainably Grown Organic Lg"/>
    <n v="3.0263294416589228"/>
    <n v="0"/>
    <n v="71.25"/>
    <n v="142.5"/>
    <x v="2"/>
    <x v="11"/>
  </r>
  <r>
    <n v="8895"/>
    <d v="2023-01-16T00:00:00"/>
    <d v="1899-12-30T10:56:00"/>
    <n v="1"/>
    <n v="5"/>
    <x v="34"/>
    <n v="71"/>
    <x v="1"/>
    <x v="15"/>
    <s v="Chocolate Croissant"/>
    <n v="1.3719507660706249"/>
    <n v="0.1"/>
    <n v="56.25"/>
    <n v="50.625"/>
    <x v="5"/>
    <x v="6"/>
  </r>
  <r>
    <n v="17532"/>
    <d v="2023-02-01T00:00:00"/>
    <d v="1899-12-30T12:52:18"/>
    <n v="1"/>
    <n v="5"/>
    <x v="25"/>
    <n v="56"/>
    <x v="2"/>
    <x v="5"/>
    <s v="Spicy Eye Opener Chai Rg"/>
    <n v="0.98917527819997564"/>
    <n v="0"/>
    <n v="38.25"/>
    <n v="38.25"/>
    <x v="2"/>
    <x v="10"/>
  </r>
  <r>
    <n v="109054"/>
    <d v="2023-05-27T00:00:00"/>
    <d v="1899-12-30T08:14:06"/>
    <n v="1"/>
    <n v="8"/>
    <x v="25"/>
    <n v="45"/>
    <x v="2"/>
    <x v="7"/>
    <s v="Peppermint Lg"/>
    <n v="1.433406318471911"/>
    <n v="0"/>
    <n v="45"/>
    <n v="45"/>
    <x v="1"/>
    <x v="5"/>
  </r>
  <r>
    <n v="62259"/>
    <d v="2023-04-09T00:00:00"/>
    <d v="1899-12-30T15:35:36"/>
    <n v="2"/>
    <n v="5"/>
    <x v="8"/>
    <n v="35"/>
    <x v="0"/>
    <x v="3"/>
    <s v="Jamaican Coffee River Rg"/>
    <n v="2.545651125680032"/>
    <n v="0"/>
    <n v="46.5"/>
    <n v="93"/>
    <x v="3"/>
    <x v="3"/>
  </r>
  <r>
    <n v="74323"/>
    <d v="2023-04-23T00:00:00"/>
    <d v="1899-12-30T14:28:03"/>
    <n v="1"/>
    <n v="3"/>
    <x v="33"/>
    <n v="23"/>
    <x v="0"/>
    <x v="9"/>
    <s v="Our Old Time Diner Blend Rg"/>
    <n v="1.019820864399037"/>
    <n v="0.1"/>
    <n v="37.5"/>
    <n v="33.75"/>
    <x v="3"/>
    <x v="0"/>
  </r>
  <r>
    <n v="116778"/>
    <d v="2023-06-03T00:00:00"/>
    <d v="1899-12-30T13:01:11"/>
    <n v="1"/>
    <n v="5"/>
    <x v="11"/>
    <n v="73"/>
    <x v="1"/>
    <x v="15"/>
    <s v="Almond Croissant"/>
    <n v="1.2265772928579981"/>
    <n v="0"/>
    <n v="56.25"/>
    <n v="56.25"/>
    <x v="0"/>
    <x v="7"/>
  </r>
  <r>
    <n v="44420"/>
    <d v="2023-03-16T00:00:00"/>
    <d v="1899-12-30T10:19:28"/>
    <n v="2"/>
    <n v="3"/>
    <x v="27"/>
    <n v="25"/>
    <x v="0"/>
    <x v="4"/>
    <s v="Brazilian Sm"/>
    <n v="1.718949566234746"/>
    <n v="0"/>
    <n v="33"/>
    <n v="66"/>
    <x v="4"/>
    <x v="6"/>
  </r>
  <r>
    <n v="96552"/>
    <d v="2023-05-15T00:00:00"/>
    <d v="1899-12-30T17:49:03"/>
    <n v="2"/>
    <n v="8"/>
    <x v="13"/>
    <n v="61"/>
    <x v="6"/>
    <x v="14"/>
    <s v="Sustainably Grown Organic Lg"/>
    <n v="4.0272389569562206"/>
    <n v="0.05"/>
    <n v="71.25"/>
    <n v="135.375"/>
    <x v="1"/>
    <x v="1"/>
  </r>
  <r>
    <n v="83925"/>
    <d v="2023-05-04T00:00:00"/>
    <d v="1899-12-30T12:43:52"/>
    <n v="1"/>
    <n v="3"/>
    <x v="27"/>
    <n v="57"/>
    <x v="2"/>
    <x v="5"/>
    <s v="Spicy Eye Opener Chai Lg"/>
    <n v="0.94438379632339142"/>
    <n v="0"/>
    <n v="46.5"/>
    <n v="46.5"/>
    <x v="1"/>
    <x v="10"/>
  </r>
  <r>
    <n v="16820"/>
    <d v="2023-01-30T00:00:00"/>
    <d v="1899-12-30T17:05:35"/>
    <n v="1"/>
    <n v="3"/>
    <x v="5"/>
    <n v="48"/>
    <x v="2"/>
    <x v="8"/>
    <s v="English Breakfast Rg"/>
    <n v="1.1946397033368421"/>
    <n v="0.05"/>
    <n v="37.5"/>
    <n v="35.625"/>
    <x v="5"/>
    <x v="1"/>
  </r>
  <r>
    <n v="108448"/>
    <d v="2023-05-26T00:00:00"/>
    <d v="1899-12-30T12:11:57"/>
    <n v="2"/>
    <n v="5"/>
    <x v="34"/>
    <n v="84"/>
    <x v="5"/>
    <x v="13"/>
    <s v="Chocolate syrup"/>
    <n v="0.66478450294017777"/>
    <n v="0"/>
    <n v="12"/>
    <n v="24"/>
    <x v="1"/>
    <x v="10"/>
  </r>
  <r>
    <n v="99399"/>
    <d v="2023-05-18T00:00:00"/>
    <d v="1899-12-30T10:02:32"/>
    <n v="1"/>
    <n v="3"/>
    <x v="29"/>
    <n v="36"/>
    <x v="0"/>
    <x v="3"/>
    <s v="Jamaican Coffee River Lg"/>
    <n v="1.8434814936214461"/>
    <n v="0.05"/>
    <n v="56.25"/>
    <n v="53.4375"/>
    <x v="1"/>
    <x v="6"/>
  </r>
  <r>
    <n v="99023"/>
    <d v="2023-05-18T00:00:00"/>
    <d v="1899-12-30T07:29:05"/>
    <n v="1"/>
    <n v="8"/>
    <x v="9"/>
    <n v="54"/>
    <x v="2"/>
    <x v="5"/>
    <s v="Morning Sunrise Chai Rg"/>
    <n v="0.88004793961653505"/>
    <n v="0"/>
    <n v="37.5"/>
    <n v="37.5"/>
    <x v="1"/>
    <x v="11"/>
  </r>
  <r>
    <n v="93611"/>
    <d v="2023-05-13T00:00:00"/>
    <d v="1899-12-30T09:09:43"/>
    <n v="2"/>
    <n v="8"/>
    <x v="22"/>
    <n v="23"/>
    <x v="0"/>
    <x v="9"/>
    <s v="Our Old Time Diner Blend Rg"/>
    <n v="1.581923447800849"/>
    <n v="0"/>
    <n v="37.5"/>
    <n v="75"/>
    <x v="1"/>
    <x v="4"/>
  </r>
  <r>
    <n v="101347"/>
    <d v="2023-05-20T00:00:00"/>
    <d v="1899-12-30T07:47:16"/>
    <n v="1"/>
    <n v="5"/>
    <x v="15"/>
    <n v="30"/>
    <x v="0"/>
    <x v="2"/>
    <s v="Columbian Medium Roast Lg"/>
    <n v="1.3319776022697061"/>
    <n v="0.1"/>
    <n v="45"/>
    <n v="40.5"/>
    <x v="1"/>
    <x v="11"/>
  </r>
  <r>
    <n v="148744"/>
    <d v="2023-06-30T00:00:00"/>
    <d v="1899-12-30T09:24:59"/>
    <n v="2"/>
    <n v="5"/>
    <x v="18"/>
    <n v="42"/>
    <x v="2"/>
    <x v="7"/>
    <s v="Lemon Grass Rg"/>
    <n v="1.641658323200879"/>
    <n v="0"/>
    <n v="37.5"/>
    <n v="75"/>
    <x v="0"/>
    <x v="4"/>
  </r>
  <r>
    <n v="48334"/>
    <d v="2023-03-21T00:00:00"/>
    <d v="1899-12-30T20:10:41"/>
    <n v="1"/>
    <n v="8"/>
    <x v="8"/>
    <n v="70"/>
    <x v="1"/>
    <x v="1"/>
    <s v="Cranberry Scone"/>
    <n v="1.435058150199767"/>
    <n v="0"/>
    <n v="48.75"/>
    <n v="48.75"/>
    <x v="4"/>
    <x v="13"/>
  </r>
  <r>
    <n v="55618"/>
    <d v="2023-04-01T00:00:00"/>
    <d v="1899-12-30T16:44:46"/>
    <n v="2"/>
    <n v="3"/>
    <x v="35"/>
    <n v="54"/>
    <x v="2"/>
    <x v="5"/>
    <s v="Morning Sunrise Chai Rg"/>
    <n v="1.589229838356085"/>
    <n v="0"/>
    <n v="37.5"/>
    <n v="75"/>
    <x v="3"/>
    <x v="2"/>
  </r>
  <r>
    <n v="66932"/>
    <d v="2023-04-15T00:00:00"/>
    <d v="1899-12-30T08:05:36"/>
    <n v="2"/>
    <n v="3"/>
    <x v="35"/>
    <n v="51"/>
    <x v="2"/>
    <x v="8"/>
    <s v="Earl Grey Lg"/>
    <n v="2.09524571568386"/>
    <n v="0.05"/>
    <n v="45"/>
    <n v="85.5"/>
    <x v="3"/>
    <x v="5"/>
  </r>
  <r>
    <n v="118434"/>
    <d v="2023-06-04T00:00:00"/>
    <d v="1899-12-30T17:57:07"/>
    <n v="2"/>
    <n v="8"/>
    <x v="0"/>
    <n v="25"/>
    <x v="0"/>
    <x v="4"/>
    <s v="Brazilian Sm"/>
    <n v="1.491682036379534"/>
    <n v="0"/>
    <n v="33"/>
    <n v="66"/>
    <x v="0"/>
    <x v="1"/>
  </r>
  <r>
    <n v="148638"/>
    <d v="2023-06-30T00:00:00"/>
    <d v="1899-12-30T08:43:53"/>
    <n v="2"/>
    <n v="3"/>
    <x v="0"/>
    <n v="41"/>
    <x v="0"/>
    <x v="0"/>
    <s v="Cappuccino Lg"/>
    <n v="4.2193888554792274"/>
    <n v="0.15"/>
    <n v="63.75"/>
    <n v="108.375"/>
    <x v="0"/>
    <x v="5"/>
  </r>
  <r>
    <n v="61531"/>
    <d v="2023-04-08T00:00:00"/>
    <d v="1899-12-30T19:25:58"/>
    <n v="2"/>
    <n v="3"/>
    <x v="14"/>
    <n v="69"/>
    <x v="1"/>
    <x v="17"/>
    <s v="Hazelnut Biscotti"/>
    <n v="1.9983465358037671"/>
    <n v="0.15"/>
    <n v="48.75"/>
    <n v="82.875"/>
    <x v="3"/>
    <x v="12"/>
  </r>
  <r>
    <n v="82426"/>
    <d v="2023-05-02T00:00:00"/>
    <d v="1899-12-30T19:01:39"/>
    <n v="2"/>
    <n v="3"/>
    <x v="14"/>
    <n v="59"/>
    <x v="6"/>
    <x v="14"/>
    <s v="Dark chocolate Lg"/>
    <n v="3.1919922142734189"/>
    <n v="0.05"/>
    <n v="67.5"/>
    <n v="128.25"/>
    <x v="1"/>
    <x v="12"/>
  </r>
  <r>
    <n v="91819"/>
    <d v="2023-05-11T00:00:00"/>
    <d v="1899-12-30T11:24:31"/>
    <n v="1"/>
    <n v="8"/>
    <x v="4"/>
    <n v="54"/>
    <x v="2"/>
    <x v="5"/>
    <s v="Morning Sunrise Chai Rg"/>
    <n v="1.097624452306933"/>
    <n v="0"/>
    <n v="37.5"/>
    <n v="37.5"/>
    <x v="1"/>
    <x v="8"/>
  </r>
  <r>
    <n v="107609"/>
    <d v="2023-05-25T00:00:00"/>
    <d v="1899-12-30T15:52:16"/>
    <n v="1"/>
    <n v="3"/>
    <x v="1"/>
    <n v="75"/>
    <x v="1"/>
    <x v="15"/>
    <s v="Croissant"/>
    <n v="1.169423734598807"/>
    <n v="0"/>
    <n v="52.5"/>
    <n v="52.5"/>
    <x v="1"/>
    <x v="3"/>
  </r>
  <r>
    <n v="75052"/>
    <d v="2023-04-24T00:00:00"/>
    <d v="1899-12-30T11:59:45"/>
    <n v="2"/>
    <n v="5"/>
    <x v="13"/>
    <n v="39"/>
    <x v="0"/>
    <x v="0"/>
    <s v="Latte Rg"/>
    <n v="3.771413962694619"/>
    <n v="0.05"/>
    <n v="63.75"/>
    <n v="121.125"/>
    <x v="3"/>
    <x v="8"/>
  </r>
  <r>
    <n v="60587"/>
    <d v="2023-04-07T00:00:00"/>
    <d v="1899-12-30T19:12:13"/>
    <n v="2"/>
    <n v="8"/>
    <x v="34"/>
    <n v="58"/>
    <x v="6"/>
    <x v="14"/>
    <s v="Dark chocolate Rg"/>
    <n v="2.2781446246074211"/>
    <n v="0"/>
    <n v="52.5"/>
    <n v="105"/>
    <x v="3"/>
    <x v="12"/>
  </r>
  <r>
    <n v="145120"/>
    <d v="2023-06-27T00:00:00"/>
    <d v="1899-12-30T08:10:04"/>
    <n v="1"/>
    <n v="5"/>
    <x v="28"/>
    <n v="76"/>
    <x v="1"/>
    <x v="17"/>
    <s v="Chocolate Chip Biscotti"/>
    <n v="1.6711937267116439"/>
    <n v="0"/>
    <n v="52.5"/>
    <n v="52.5"/>
    <x v="0"/>
    <x v="5"/>
  </r>
  <r>
    <n v="132738"/>
    <d v="2023-06-16T00:00:00"/>
    <d v="1899-12-30T14:55:51"/>
    <n v="2"/>
    <n v="3"/>
    <x v="20"/>
    <n v="64"/>
    <x v="5"/>
    <x v="13"/>
    <s v="Hazelnut syrup"/>
    <n v="0.57482048721254553"/>
    <n v="0"/>
    <n v="12"/>
    <n v="24"/>
    <x v="0"/>
    <x v="0"/>
  </r>
  <r>
    <n v="68845"/>
    <d v="2023-04-17T00:00:00"/>
    <d v="1899-12-30T08:36:01"/>
    <n v="2"/>
    <n v="3"/>
    <x v="23"/>
    <n v="55"/>
    <x v="2"/>
    <x v="5"/>
    <s v="Morning Sunrise Chai Lg"/>
    <n v="3.1348824373681441"/>
    <n v="0"/>
    <n v="60"/>
    <n v="120"/>
    <x v="3"/>
    <x v="5"/>
  </r>
  <r>
    <n v="120599"/>
    <d v="2023-06-06T00:00:00"/>
    <d v="1899-12-30T17:56:43"/>
    <n v="1"/>
    <n v="8"/>
    <x v="30"/>
    <n v="55"/>
    <x v="2"/>
    <x v="5"/>
    <s v="Morning Sunrise Chai Lg"/>
    <n v="1.922772423843647"/>
    <n v="0"/>
    <n v="60"/>
    <n v="60"/>
    <x v="0"/>
    <x v="1"/>
  </r>
  <r>
    <n v="48961"/>
    <d v="2023-03-22T00:00:00"/>
    <d v="1899-12-30T18:03:49"/>
    <n v="1"/>
    <n v="3"/>
    <x v="2"/>
    <n v="24"/>
    <x v="0"/>
    <x v="9"/>
    <s v="Our Old Time Diner Blend Lg"/>
    <n v="1.3548637030446971"/>
    <n v="0"/>
    <n v="45"/>
    <n v="45"/>
    <x v="4"/>
    <x v="14"/>
  </r>
  <r>
    <n v="7221"/>
    <d v="2023-01-13T00:00:00"/>
    <d v="1899-12-30T17:49:06"/>
    <n v="1"/>
    <n v="3"/>
    <x v="18"/>
    <n v="78"/>
    <x v="1"/>
    <x v="1"/>
    <s v="Scottish Cream Scone "/>
    <n v="2.2388363673504168"/>
    <n v="0.05"/>
    <n v="67.5"/>
    <n v="64.125"/>
    <x v="5"/>
    <x v="1"/>
  </r>
  <r>
    <n v="11323"/>
    <d v="2023-01-20T00:00:00"/>
    <d v="1899-12-30T15:45:47"/>
    <n v="1"/>
    <n v="3"/>
    <x v="5"/>
    <n v="53"/>
    <x v="2"/>
    <x v="5"/>
    <s v="Traditional Blend Chai Lg"/>
    <n v="1.218739220721297"/>
    <n v="0"/>
    <n v="45"/>
    <n v="45"/>
    <x v="5"/>
    <x v="3"/>
  </r>
  <r>
    <n v="141669"/>
    <d v="2023-06-24T00:00:00"/>
    <d v="1899-12-30T08:30:55"/>
    <n v="1"/>
    <n v="8"/>
    <x v="7"/>
    <n v="51"/>
    <x v="2"/>
    <x v="8"/>
    <s v="Earl Grey Lg"/>
    <n v="1.319240843544"/>
    <n v="0"/>
    <n v="45"/>
    <n v="45"/>
    <x v="0"/>
    <x v="5"/>
  </r>
  <r>
    <n v="71879"/>
    <d v="2023-04-20T00:00:00"/>
    <d v="1899-12-30T14:23:42"/>
    <n v="2"/>
    <n v="8"/>
    <x v="17"/>
    <n v="28"/>
    <x v="0"/>
    <x v="2"/>
    <s v="Columbian Medium Roast Sm"/>
    <n v="1.521314012561793"/>
    <n v="0"/>
    <n v="30"/>
    <n v="60"/>
    <x v="3"/>
    <x v="0"/>
  </r>
  <r>
    <n v="105915"/>
    <d v="2023-05-24T00:00:00"/>
    <d v="1899-12-30T08:41:15"/>
    <n v="2"/>
    <n v="8"/>
    <x v="24"/>
    <n v="57"/>
    <x v="2"/>
    <x v="5"/>
    <s v="Spicy Eye Opener Chai Lg"/>
    <n v="2.7314251184413152"/>
    <n v="0"/>
    <n v="46.5"/>
    <n v="93"/>
    <x v="1"/>
    <x v="5"/>
  </r>
  <r>
    <n v="88985"/>
    <d v="2023-05-09T00:00:00"/>
    <d v="1899-12-30T07:29:06"/>
    <n v="1"/>
    <n v="3"/>
    <x v="11"/>
    <n v="28"/>
    <x v="0"/>
    <x v="2"/>
    <s v="Columbian Medium Roast Sm"/>
    <n v="0.88003235539720626"/>
    <n v="0"/>
    <n v="30"/>
    <n v="30"/>
    <x v="1"/>
    <x v="11"/>
  </r>
  <r>
    <n v="77739"/>
    <d v="2023-04-27T00:00:00"/>
    <d v="1899-12-30T11:55:41"/>
    <n v="1"/>
    <n v="3"/>
    <x v="15"/>
    <n v="36"/>
    <x v="0"/>
    <x v="3"/>
    <s v="Jamaican Coffee River Lg"/>
    <n v="1.317605100951297"/>
    <n v="0.05"/>
    <n v="56.25"/>
    <n v="53.4375"/>
    <x v="3"/>
    <x v="8"/>
  </r>
  <r>
    <n v="55867"/>
    <d v="2023-04-02T00:00:00"/>
    <d v="1899-12-30T08:14:13"/>
    <n v="1"/>
    <n v="5"/>
    <x v="22"/>
    <n v="55"/>
    <x v="2"/>
    <x v="5"/>
    <s v="Morning Sunrise Chai Lg"/>
    <n v="1.9614857312173171"/>
    <n v="0.15"/>
    <n v="60"/>
    <n v="51"/>
    <x v="3"/>
    <x v="5"/>
  </r>
  <r>
    <n v="39557"/>
    <d v="2023-03-09T00:00:00"/>
    <d v="1899-12-30T12:00:56"/>
    <n v="1"/>
    <n v="8"/>
    <x v="20"/>
    <n v="26"/>
    <x v="0"/>
    <x v="4"/>
    <s v="Brazilian Rg"/>
    <n v="0.95826300288480759"/>
    <n v="0"/>
    <n v="45"/>
    <n v="45"/>
    <x v="4"/>
    <x v="10"/>
  </r>
  <r>
    <n v="98414"/>
    <d v="2023-05-17T00:00:00"/>
    <d v="1899-12-30T10:25:39"/>
    <n v="2"/>
    <n v="8"/>
    <x v="5"/>
    <n v="55"/>
    <x v="2"/>
    <x v="5"/>
    <s v="Morning Sunrise Chai Lg"/>
    <n v="2.6363778009741101"/>
    <n v="0"/>
    <n v="60"/>
    <n v="120"/>
    <x v="1"/>
    <x v="6"/>
  </r>
  <r>
    <n v="132092"/>
    <d v="2023-06-16T00:00:00"/>
    <d v="1899-12-30T08:55:58"/>
    <n v="2"/>
    <n v="8"/>
    <x v="32"/>
    <n v="44"/>
    <x v="2"/>
    <x v="7"/>
    <s v="Peppermint Rg"/>
    <n v="1.832195316773594"/>
    <n v="0"/>
    <n v="37.5"/>
    <n v="75"/>
    <x v="0"/>
    <x v="5"/>
  </r>
  <r>
    <n v="89398"/>
    <d v="2023-05-09T00:00:00"/>
    <d v="1899-12-30T10:06:56"/>
    <n v="1"/>
    <n v="5"/>
    <x v="5"/>
    <n v="38"/>
    <x v="0"/>
    <x v="0"/>
    <s v="Latte"/>
    <n v="1.4300838224194621"/>
    <n v="0.15"/>
    <n v="56.25"/>
    <n v="47.8125"/>
    <x v="1"/>
    <x v="6"/>
  </r>
  <r>
    <n v="28023"/>
    <d v="2023-02-19T00:00:00"/>
    <d v="1899-12-30T09:13:32"/>
    <n v="1"/>
    <n v="3"/>
    <x v="34"/>
    <n v="15"/>
    <x v="4"/>
    <x v="20"/>
    <s v="Serenity Green Tea"/>
    <n v="2.9742403784416429"/>
    <n v="0.05"/>
    <n v="138.75"/>
    <n v="131.8125"/>
    <x v="2"/>
    <x v="4"/>
  </r>
  <r>
    <n v="118585"/>
    <d v="2023-06-04T00:00:00"/>
    <d v="1899-12-30T19:49:13"/>
    <n v="1"/>
    <n v="3"/>
    <x v="35"/>
    <n v="55"/>
    <x v="2"/>
    <x v="5"/>
    <s v="Morning Sunrise Chai Lg"/>
    <n v="1.851735856377029"/>
    <n v="0.1"/>
    <n v="60"/>
    <n v="54"/>
    <x v="0"/>
    <x v="12"/>
  </r>
  <r>
    <n v="27813"/>
    <d v="2023-02-19T00:00:00"/>
    <d v="1899-12-30T07:00:17"/>
    <n v="1"/>
    <n v="3"/>
    <x v="14"/>
    <n v="84"/>
    <x v="5"/>
    <x v="13"/>
    <s v="Chocolate syrup"/>
    <n v="0.38736493404946748"/>
    <n v="0"/>
    <n v="12"/>
    <n v="12"/>
    <x v="2"/>
    <x v="11"/>
  </r>
  <r>
    <n v="112806"/>
    <d v="2023-05-30T00:00:00"/>
    <d v="1899-12-30T14:54:34"/>
    <n v="2"/>
    <n v="3"/>
    <x v="5"/>
    <n v="29"/>
    <x v="0"/>
    <x v="2"/>
    <s v="Columbian Medium Roast Rg"/>
    <n v="2.2604898300904619"/>
    <n v="0.15"/>
    <n v="37.5"/>
    <n v="63.75"/>
    <x v="1"/>
    <x v="0"/>
  </r>
  <r>
    <n v="70952"/>
    <d v="2023-04-19T00:00:00"/>
    <d v="1899-12-30T11:58:12"/>
    <n v="1"/>
    <n v="5"/>
    <x v="33"/>
    <n v="64"/>
    <x v="5"/>
    <x v="13"/>
    <s v="Hazelnut syrup"/>
    <n v="0.27286747540796957"/>
    <n v="0"/>
    <n v="12"/>
    <n v="12"/>
    <x v="3"/>
    <x v="8"/>
  </r>
  <r>
    <n v="7517"/>
    <d v="2023-01-14T00:00:00"/>
    <d v="1899-12-30T09:41:06"/>
    <n v="1"/>
    <n v="3"/>
    <x v="33"/>
    <n v="81"/>
    <x v="7"/>
    <x v="18"/>
    <s v="I Need My Bean! T-shirt"/>
    <n v="13.80584650633169"/>
    <n v="0"/>
    <n v="420"/>
    <n v="420"/>
    <x v="5"/>
    <x v="4"/>
  </r>
  <r>
    <n v="39469"/>
    <d v="2023-03-09T00:00:00"/>
    <d v="1899-12-30T10:33:17"/>
    <n v="2"/>
    <n v="8"/>
    <x v="33"/>
    <n v="33"/>
    <x v="0"/>
    <x v="2"/>
    <s v="Ethiopia Lg"/>
    <n v="2.6840704308831138"/>
    <n v="0.1"/>
    <n v="52.5"/>
    <n v="94.5"/>
    <x v="4"/>
    <x v="6"/>
  </r>
  <r>
    <n v="123272"/>
    <d v="2023-06-09T00:00:00"/>
    <d v="1899-12-30T07:35:44"/>
    <n v="1"/>
    <n v="3"/>
    <x v="13"/>
    <n v="35"/>
    <x v="0"/>
    <x v="3"/>
    <s v="Jamaican Coffee River Rg"/>
    <n v="0.93282873996138793"/>
    <n v="0.1"/>
    <n v="46.5"/>
    <n v="41.85"/>
    <x v="0"/>
    <x v="11"/>
  </r>
  <r>
    <n v="134617"/>
    <d v="2023-06-18T00:00:00"/>
    <d v="1899-12-30T09:35:56"/>
    <n v="1"/>
    <n v="3"/>
    <x v="5"/>
    <n v="58"/>
    <x v="6"/>
    <x v="14"/>
    <s v="Dark chocolate Rg"/>
    <n v="1.151012734313722"/>
    <n v="0"/>
    <n v="52.5"/>
    <n v="52.5"/>
    <x v="0"/>
    <x v="4"/>
  </r>
  <r>
    <n v="30910"/>
    <d v="2023-02-24T00:00:00"/>
    <d v="1899-12-30T08:31:40"/>
    <n v="1"/>
    <n v="8"/>
    <x v="11"/>
    <n v="75"/>
    <x v="1"/>
    <x v="15"/>
    <s v="Croissant"/>
    <n v="1.384988017669488"/>
    <n v="0"/>
    <n v="52.5"/>
    <n v="52.5"/>
    <x v="2"/>
    <x v="5"/>
  </r>
  <r>
    <n v="112097"/>
    <d v="2023-05-30T00:00:00"/>
    <d v="1899-12-30T07:19:51"/>
    <n v="2"/>
    <n v="8"/>
    <x v="17"/>
    <n v="58"/>
    <x v="6"/>
    <x v="14"/>
    <s v="Dark chocolate Rg"/>
    <n v="3.4109027269987"/>
    <n v="0"/>
    <n v="52.5"/>
    <n v="105"/>
    <x v="1"/>
    <x v="11"/>
  </r>
  <r>
    <n v="87969"/>
    <d v="2023-05-08T00:00:00"/>
    <d v="1899-12-30T08:45:40"/>
    <n v="1"/>
    <n v="5"/>
    <x v="19"/>
    <n v="25"/>
    <x v="0"/>
    <x v="4"/>
    <s v="Brazilian Sm"/>
    <n v="0.73419565367028783"/>
    <n v="0"/>
    <n v="33"/>
    <n v="33"/>
    <x v="1"/>
    <x v="5"/>
  </r>
  <r>
    <n v="104357"/>
    <d v="2023-05-22T00:00:00"/>
    <d v="1899-12-30T15:35:49"/>
    <n v="1"/>
    <n v="3"/>
    <x v="15"/>
    <n v="53"/>
    <x v="2"/>
    <x v="5"/>
    <s v="Traditional Blend Chai Lg"/>
    <n v="1.140612895093674"/>
    <n v="0"/>
    <n v="45"/>
    <n v="45"/>
    <x v="1"/>
    <x v="3"/>
  </r>
  <r>
    <n v="38891"/>
    <d v="2023-03-08T00:00:00"/>
    <d v="1899-12-30T15:46:31"/>
    <n v="2"/>
    <n v="8"/>
    <x v="28"/>
    <n v="39"/>
    <x v="0"/>
    <x v="0"/>
    <s v="Latte Rg"/>
    <n v="4.0546139049987362"/>
    <n v="0.15"/>
    <n v="63.75"/>
    <n v="108.375"/>
    <x v="4"/>
    <x v="3"/>
  </r>
  <r>
    <n v="118569"/>
    <d v="2023-06-04T00:00:00"/>
    <d v="1899-12-30T19:32:55"/>
    <n v="1"/>
    <n v="3"/>
    <x v="22"/>
    <n v="37"/>
    <x v="0"/>
    <x v="0"/>
    <s v="Espresso shot"/>
    <n v="1.4436856291059861"/>
    <n v="0.05"/>
    <n v="45"/>
    <n v="42.75"/>
    <x v="0"/>
    <x v="12"/>
  </r>
  <r>
    <n v="124868"/>
    <d v="2023-06-10T00:00:00"/>
    <d v="1899-12-30T09:29:10"/>
    <n v="2"/>
    <n v="3"/>
    <x v="34"/>
    <n v="43"/>
    <x v="2"/>
    <x v="7"/>
    <s v="Lemon Grass Lg"/>
    <n v="1.908447816676089"/>
    <n v="0.05"/>
    <n v="45"/>
    <n v="85.5"/>
    <x v="0"/>
    <x v="4"/>
  </r>
  <r>
    <n v="121818"/>
    <d v="2023-06-07T00:00:00"/>
    <d v="1899-12-30T18:37:56"/>
    <n v="1"/>
    <n v="8"/>
    <x v="16"/>
    <n v="45"/>
    <x v="2"/>
    <x v="7"/>
    <s v="Peppermint Lg"/>
    <n v="1.0984798422371529"/>
    <n v="0.05"/>
    <n v="45"/>
    <n v="42.75"/>
    <x v="0"/>
    <x v="14"/>
  </r>
  <r>
    <n v="37324"/>
    <d v="2023-03-06T00:00:00"/>
    <d v="1899-12-30T13:17:11"/>
    <n v="1"/>
    <n v="5"/>
    <x v="17"/>
    <n v="28"/>
    <x v="0"/>
    <x v="2"/>
    <s v="Columbian Medium Roast Sm"/>
    <n v="0.66828528027329792"/>
    <n v="0"/>
    <n v="30"/>
    <n v="30"/>
    <x v="4"/>
    <x v="7"/>
  </r>
  <r>
    <n v="120316"/>
    <d v="2023-06-06T00:00:00"/>
    <d v="1899-12-30T15:17:29"/>
    <n v="2"/>
    <n v="5"/>
    <x v="30"/>
    <n v="33"/>
    <x v="0"/>
    <x v="2"/>
    <s v="Ethiopia Lg"/>
    <n v="2.269429539604825"/>
    <n v="0.05"/>
    <n v="52.5"/>
    <n v="99.75"/>
    <x v="0"/>
    <x v="3"/>
  </r>
  <r>
    <n v="59235"/>
    <d v="2023-04-06T00:00:00"/>
    <d v="1899-12-30T11:58:02"/>
    <n v="1"/>
    <n v="8"/>
    <x v="14"/>
    <n v="87"/>
    <x v="0"/>
    <x v="0"/>
    <s v="Ouro Brasileiro shot"/>
    <n v="1.156936588771007"/>
    <n v="0"/>
    <n v="45"/>
    <n v="45"/>
    <x v="3"/>
    <x v="8"/>
  </r>
  <r>
    <n v="76544"/>
    <d v="2023-04-26T00:00:00"/>
    <d v="1899-12-30T08:52:51"/>
    <n v="3"/>
    <n v="5"/>
    <x v="9"/>
    <n v="87"/>
    <x v="0"/>
    <x v="0"/>
    <s v="Ouro Brasileiro shot"/>
    <n v="2.4980175967886491"/>
    <n v="0"/>
    <n v="31.5"/>
    <n v="94.5"/>
    <x v="3"/>
    <x v="5"/>
  </r>
  <r>
    <n v="65692"/>
    <d v="2023-04-13T00:00:00"/>
    <d v="1899-12-30T14:01:03"/>
    <n v="1"/>
    <n v="5"/>
    <x v="11"/>
    <n v="54"/>
    <x v="2"/>
    <x v="5"/>
    <s v="Morning Sunrise Chai Rg"/>
    <n v="1.034786294839505"/>
    <n v="0"/>
    <n v="37.5"/>
    <n v="37.5"/>
    <x v="3"/>
    <x v="0"/>
  </r>
  <r>
    <n v="85138"/>
    <d v="2023-05-05T00:00:00"/>
    <d v="1899-12-30T14:17:10"/>
    <n v="2"/>
    <n v="8"/>
    <x v="3"/>
    <n v="56"/>
    <x v="2"/>
    <x v="5"/>
    <s v="Spicy Eye Opener Chai Rg"/>
    <n v="2.2267144804530581"/>
    <n v="0"/>
    <n v="38.25"/>
    <n v="76.5"/>
    <x v="1"/>
    <x v="0"/>
  </r>
  <r>
    <n v="38962"/>
    <d v="2023-03-08T00:00:00"/>
    <d v="1899-12-30T17:20:42"/>
    <n v="1"/>
    <n v="3"/>
    <x v="23"/>
    <n v="55"/>
    <x v="2"/>
    <x v="5"/>
    <s v="Morning Sunrise Chai Lg"/>
    <n v="1.65232323131303"/>
    <n v="0.1"/>
    <n v="60"/>
    <n v="54"/>
    <x v="4"/>
    <x v="1"/>
  </r>
  <r>
    <n v="119709"/>
    <d v="2023-06-06T00:00:00"/>
    <d v="1899-12-30T07:04:43"/>
    <n v="2"/>
    <n v="5"/>
    <x v="5"/>
    <n v="48"/>
    <x v="2"/>
    <x v="8"/>
    <s v="English Breakfast Rg"/>
    <n v="1.7261203442698441"/>
    <n v="0.15"/>
    <n v="37.5"/>
    <n v="63.75"/>
    <x v="0"/>
    <x v="11"/>
  </r>
  <r>
    <n v="37591"/>
    <d v="2023-03-06T00:00:00"/>
    <d v="1899-12-30T17:54:42"/>
    <n v="1"/>
    <n v="5"/>
    <x v="26"/>
    <n v="29"/>
    <x v="0"/>
    <x v="2"/>
    <s v="Columbian Medium Roast Rg"/>
    <n v="0.94903828449243433"/>
    <n v="0"/>
    <n v="37.5"/>
    <n v="37.5"/>
    <x v="4"/>
    <x v="1"/>
  </r>
  <r>
    <n v="55883"/>
    <d v="2023-04-02T00:00:00"/>
    <d v="1899-12-30T08:43:50"/>
    <n v="1"/>
    <n v="8"/>
    <x v="9"/>
    <n v="32"/>
    <x v="0"/>
    <x v="2"/>
    <s v="Ethiopia Rg"/>
    <n v="0.96448602602709244"/>
    <n v="0.05"/>
    <n v="45"/>
    <n v="42.75"/>
    <x v="3"/>
    <x v="5"/>
  </r>
  <r>
    <n v="6292"/>
    <d v="2023-01-12T00:00:00"/>
    <d v="1899-12-30T09:08:53"/>
    <n v="2"/>
    <n v="3"/>
    <x v="30"/>
    <n v="26"/>
    <x v="0"/>
    <x v="4"/>
    <s v="Brazilian Rg"/>
    <n v="2.4679439827449752"/>
    <n v="0"/>
    <n v="45"/>
    <n v="90"/>
    <x v="5"/>
    <x v="4"/>
  </r>
  <r>
    <n v="122836"/>
    <d v="2023-06-08T00:00:00"/>
    <d v="1899-12-30T15:17:05"/>
    <n v="1"/>
    <n v="3"/>
    <x v="14"/>
    <n v="39"/>
    <x v="0"/>
    <x v="0"/>
    <s v="Latte Rg"/>
    <n v="1.60897385808906"/>
    <n v="0.05"/>
    <n v="63.75"/>
    <n v="60.5625"/>
    <x v="0"/>
    <x v="3"/>
  </r>
  <r>
    <n v="105746"/>
    <d v="2023-05-24T00:00:00"/>
    <d v="1899-12-30T07:05:02"/>
    <n v="1"/>
    <n v="5"/>
    <x v="31"/>
    <n v="26"/>
    <x v="0"/>
    <x v="4"/>
    <s v="Brazilian Rg"/>
    <n v="1.121215468144807"/>
    <n v="0"/>
    <n v="45"/>
    <n v="45"/>
    <x v="1"/>
    <x v="11"/>
  </r>
  <r>
    <n v="82064"/>
    <d v="2023-05-02T00:00:00"/>
    <d v="1899-12-30T15:18:41"/>
    <n v="1"/>
    <n v="5"/>
    <x v="4"/>
    <n v="59"/>
    <x v="6"/>
    <x v="14"/>
    <s v="Dark chocolate Lg"/>
    <n v="1.717472553924307"/>
    <n v="0"/>
    <n v="67.5"/>
    <n v="67.5"/>
    <x v="1"/>
    <x v="3"/>
  </r>
  <r>
    <n v="133561"/>
    <d v="2023-06-17T00:00:00"/>
    <d v="1899-12-30T10:07:58"/>
    <n v="1"/>
    <n v="3"/>
    <x v="3"/>
    <n v="60"/>
    <x v="6"/>
    <x v="14"/>
    <s v="Sustainably Grown Organic Rg"/>
    <n v="1.3480246701858629"/>
    <n v="0"/>
    <n v="56.25"/>
    <n v="56.25"/>
    <x v="0"/>
    <x v="6"/>
  </r>
  <r>
    <n v="66926"/>
    <d v="2023-04-15T00:00:00"/>
    <d v="1899-12-30T08:02:26"/>
    <n v="1"/>
    <n v="5"/>
    <x v="3"/>
    <n v="73"/>
    <x v="1"/>
    <x v="15"/>
    <s v="Almond Croissant"/>
    <n v="1.696924898718895"/>
    <n v="0.05"/>
    <n v="56.25"/>
    <n v="53.4375"/>
    <x v="3"/>
    <x v="5"/>
  </r>
  <r>
    <n v="33504"/>
    <d v="2023-02-28T00:00:00"/>
    <d v="1899-12-30T14:30:00"/>
    <n v="1"/>
    <n v="8"/>
    <x v="5"/>
    <n v="58"/>
    <x v="6"/>
    <x v="14"/>
    <s v="Dark chocolate Rg"/>
    <n v="1.391345355717946"/>
    <n v="0"/>
    <n v="52.5"/>
    <n v="52.5"/>
    <x v="2"/>
    <x v="0"/>
  </r>
  <r>
    <n v="88869"/>
    <d v="2023-05-08T00:00:00"/>
    <d v="1899-12-30T19:32:15"/>
    <n v="1"/>
    <n v="5"/>
    <x v="24"/>
    <n v="40"/>
    <x v="0"/>
    <x v="0"/>
    <s v="Cappuccino"/>
    <n v="1.7968313978937389"/>
    <n v="0.1"/>
    <n v="56.25"/>
    <n v="50.625"/>
    <x v="1"/>
    <x v="12"/>
  </r>
  <r>
    <n v="125449"/>
    <d v="2023-06-10T00:00:00"/>
    <d v="1899-12-30T16:25:54"/>
    <n v="1"/>
    <n v="5"/>
    <x v="28"/>
    <n v="48"/>
    <x v="2"/>
    <x v="8"/>
    <s v="English Breakfast Rg"/>
    <n v="1.057744336177594"/>
    <n v="0"/>
    <n v="37.5"/>
    <n v="37.5"/>
    <x v="0"/>
    <x v="2"/>
  </r>
  <r>
    <n v="144344"/>
    <d v="2023-06-26T00:00:00"/>
    <d v="1899-12-30T10:23:56"/>
    <n v="2"/>
    <n v="3"/>
    <x v="12"/>
    <n v="51"/>
    <x v="2"/>
    <x v="8"/>
    <s v="Earl Grey Lg"/>
    <n v="2.4147995176544832"/>
    <n v="0.1"/>
    <n v="45"/>
    <n v="81"/>
    <x v="0"/>
    <x v="6"/>
  </r>
  <r>
    <n v="133899"/>
    <d v="2023-06-17T00:00:00"/>
    <d v="1899-12-30T14:30:00"/>
    <n v="2"/>
    <n v="3"/>
    <x v="24"/>
    <n v="57"/>
    <x v="2"/>
    <x v="5"/>
    <s v="Spicy Eye Opener Chai Lg"/>
    <n v="2.2912419181636139"/>
    <n v="0.05"/>
    <n v="46.5"/>
    <n v="88.35"/>
    <x v="0"/>
    <x v="0"/>
  </r>
  <r>
    <n v="123885"/>
    <d v="2023-06-09T00:00:00"/>
    <d v="1899-12-30T10:53:31"/>
    <n v="2"/>
    <n v="5"/>
    <x v="14"/>
    <n v="35"/>
    <x v="0"/>
    <x v="3"/>
    <s v="Jamaican Coffee River Rg"/>
    <n v="1.921341494793108"/>
    <n v="0"/>
    <n v="46.5"/>
    <n v="93"/>
    <x v="0"/>
    <x v="6"/>
  </r>
  <r>
    <n v="123848"/>
    <d v="2023-06-09T00:00:00"/>
    <d v="1899-12-30T10:45:27"/>
    <n v="1"/>
    <n v="3"/>
    <x v="20"/>
    <n v="38"/>
    <x v="0"/>
    <x v="0"/>
    <s v="Latte"/>
    <n v="1.424511700088734"/>
    <n v="0"/>
    <n v="56.25"/>
    <n v="56.25"/>
    <x v="0"/>
    <x v="6"/>
  </r>
  <r>
    <n v="1326"/>
    <d v="2023-01-03T00:00:00"/>
    <d v="1899-12-30T13:07:30"/>
    <n v="1"/>
    <n v="3"/>
    <x v="26"/>
    <n v="54"/>
    <x v="2"/>
    <x v="5"/>
    <s v="Morning Sunrise Chai Rg"/>
    <n v="0.87820304191172016"/>
    <n v="0.05"/>
    <n v="37.5"/>
    <n v="35.625"/>
    <x v="5"/>
    <x v="7"/>
  </r>
  <r>
    <n v="119802"/>
    <d v="2023-06-06T00:00:00"/>
    <d v="1899-12-30T08:56:13"/>
    <n v="2"/>
    <n v="5"/>
    <x v="11"/>
    <n v="49"/>
    <x v="2"/>
    <x v="8"/>
    <s v="English Breakfast Lg"/>
    <n v="2.392480728605757"/>
    <n v="0.05"/>
    <n v="45"/>
    <n v="85.5"/>
    <x v="0"/>
    <x v="5"/>
  </r>
  <r>
    <n v="21246"/>
    <d v="2023-02-08T00:00:00"/>
    <d v="1899-12-30T07:20:03"/>
    <n v="1"/>
    <n v="3"/>
    <x v="4"/>
    <n v="41"/>
    <x v="0"/>
    <x v="0"/>
    <s v="Cappuccino Lg"/>
    <n v="1.586011573330119"/>
    <n v="0.05"/>
    <n v="63.75"/>
    <n v="60.5625"/>
    <x v="2"/>
    <x v="11"/>
  </r>
  <r>
    <n v="124595"/>
    <d v="2023-06-10T00:00:00"/>
    <d v="1899-12-30T07:43:41"/>
    <n v="1"/>
    <n v="5"/>
    <x v="3"/>
    <n v="20"/>
    <x v="8"/>
    <x v="27"/>
    <s v="Sustainably Grown Organic"/>
    <n v="3.6921830314766639"/>
    <n v="0"/>
    <n v="114"/>
    <n v="114"/>
    <x v="0"/>
    <x v="11"/>
  </r>
  <r>
    <n v="23335"/>
    <d v="2023-02-11T00:00:00"/>
    <d v="1899-12-30T10:30:03"/>
    <n v="1"/>
    <n v="3"/>
    <x v="21"/>
    <n v="60"/>
    <x v="6"/>
    <x v="14"/>
    <s v="Sustainably Grown Organic Rg"/>
    <n v="1.684206314368615"/>
    <n v="0"/>
    <n v="56.25"/>
    <n v="56.25"/>
    <x v="2"/>
    <x v="6"/>
  </r>
  <r>
    <n v="59973"/>
    <d v="2023-04-07T00:00:00"/>
    <d v="1899-12-30T08:36:53"/>
    <n v="2"/>
    <n v="5"/>
    <x v="9"/>
    <n v="45"/>
    <x v="2"/>
    <x v="7"/>
    <s v="Peppermint Lg"/>
    <n v="2.5657762881538329"/>
    <n v="0.15"/>
    <n v="45"/>
    <n v="76.5"/>
    <x v="3"/>
    <x v="5"/>
  </r>
  <r>
    <n v="99814"/>
    <d v="2023-05-18T00:00:00"/>
    <d v="1899-12-30T14:57:28"/>
    <n v="2"/>
    <n v="8"/>
    <x v="28"/>
    <n v="35"/>
    <x v="0"/>
    <x v="3"/>
    <s v="Jamaican Coffee River Rg"/>
    <n v="2.514108239791923"/>
    <n v="0"/>
    <n v="46.5"/>
    <n v="93"/>
    <x v="1"/>
    <x v="0"/>
  </r>
  <r>
    <n v="35590"/>
    <d v="2023-03-03T00:00:00"/>
    <d v="1899-12-30T16:50:27"/>
    <n v="1"/>
    <n v="8"/>
    <x v="26"/>
    <n v="61"/>
    <x v="6"/>
    <x v="14"/>
    <s v="Sustainably Grown Organic Lg"/>
    <n v="2.3316336917727361"/>
    <n v="0"/>
    <n v="71.25"/>
    <n v="71.25"/>
    <x v="4"/>
    <x v="2"/>
  </r>
  <r>
    <n v="84639"/>
    <d v="2023-05-05T00:00:00"/>
    <d v="1899-12-30T08:10:23"/>
    <n v="1"/>
    <n v="8"/>
    <x v="27"/>
    <n v="23"/>
    <x v="0"/>
    <x v="9"/>
    <s v="Our Old Time Diner Blend Rg"/>
    <n v="1.1799879512233411"/>
    <n v="0"/>
    <n v="37.5"/>
    <n v="37.5"/>
    <x v="1"/>
    <x v="5"/>
  </r>
  <r>
    <n v="131737"/>
    <d v="2023-06-16T00:00:00"/>
    <d v="1899-12-30T06:52:52"/>
    <n v="1"/>
    <n v="5"/>
    <x v="8"/>
    <n v="25"/>
    <x v="0"/>
    <x v="4"/>
    <s v="Brazilian Sm"/>
    <n v="0.97820170457182565"/>
    <n v="0.05"/>
    <n v="33"/>
    <n v="31.349999999999998"/>
    <x v="0"/>
    <x v="9"/>
  </r>
  <r>
    <n v="7613"/>
    <d v="2023-01-14T00:00:00"/>
    <d v="1899-12-30T10:38:47"/>
    <n v="1"/>
    <n v="8"/>
    <x v="31"/>
    <n v="71"/>
    <x v="1"/>
    <x v="15"/>
    <s v="Chocolate Croissant"/>
    <n v="1.146350481824213"/>
    <n v="0.05"/>
    <n v="56.25"/>
    <n v="53.4375"/>
    <x v="5"/>
    <x v="6"/>
  </r>
  <r>
    <n v="48901"/>
    <d v="2023-03-22T00:00:00"/>
    <d v="1899-12-30T16:33:59"/>
    <n v="1"/>
    <n v="3"/>
    <x v="27"/>
    <n v="56"/>
    <x v="2"/>
    <x v="5"/>
    <s v="Spicy Eye Opener Chai Rg"/>
    <n v="1.1060130263774439"/>
    <n v="0"/>
    <n v="38.25"/>
    <n v="38.25"/>
    <x v="4"/>
    <x v="2"/>
  </r>
  <r>
    <n v="146853"/>
    <d v="2023-06-28T00:00:00"/>
    <d v="1899-12-30T13:51:46"/>
    <n v="2"/>
    <n v="5"/>
    <x v="16"/>
    <n v="36"/>
    <x v="0"/>
    <x v="3"/>
    <s v="Jamaican Coffee River Lg"/>
    <n v="3.0269384128318761"/>
    <n v="0"/>
    <n v="56.25"/>
    <n v="112.5"/>
    <x v="0"/>
    <x v="7"/>
  </r>
  <r>
    <n v="96807"/>
    <d v="2023-05-16T00:00:00"/>
    <d v="1899-12-30T07:41:57"/>
    <n v="1"/>
    <n v="5"/>
    <x v="25"/>
    <n v="22"/>
    <x v="0"/>
    <x v="9"/>
    <s v="Our Old Time Diner Blend Sm"/>
    <n v="0.92156091490464287"/>
    <n v="0"/>
    <n v="30"/>
    <n v="30"/>
    <x v="1"/>
    <x v="11"/>
  </r>
  <r>
    <n v="19907"/>
    <d v="2023-02-05T00:00:00"/>
    <d v="1899-12-30T14:09:55"/>
    <n v="2"/>
    <n v="3"/>
    <x v="35"/>
    <n v="31"/>
    <x v="0"/>
    <x v="2"/>
    <s v="Ethiopia Sm"/>
    <n v="1.662513537453324"/>
    <n v="0"/>
    <n v="33"/>
    <n v="66"/>
    <x v="2"/>
    <x v="0"/>
  </r>
  <r>
    <n v="25475"/>
    <d v="2023-02-15T00:00:00"/>
    <d v="1899-12-30T07:47:45"/>
    <n v="2"/>
    <n v="8"/>
    <x v="15"/>
    <n v="40"/>
    <x v="0"/>
    <x v="0"/>
    <s v="Cappuccino"/>
    <n v="3.328975176726038"/>
    <n v="0"/>
    <n v="56.25"/>
    <n v="112.5"/>
    <x v="2"/>
    <x v="11"/>
  </r>
  <r>
    <n v="74761"/>
    <d v="2023-04-24T00:00:00"/>
    <d v="1899-12-30T08:43:51"/>
    <n v="1"/>
    <n v="8"/>
    <x v="16"/>
    <n v="78"/>
    <x v="1"/>
    <x v="1"/>
    <s v="Scottish Cream Scone "/>
    <n v="2.0637066794054162"/>
    <n v="0.15"/>
    <n v="67.5"/>
    <n v="57.375"/>
    <x v="3"/>
    <x v="5"/>
  </r>
  <r>
    <n v="111384"/>
    <d v="2023-05-29T00:00:00"/>
    <d v="1899-12-30T11:00:57"/>
    <n v="1"/>
    <n v="8"/>
    <x v="29"/>
    <n v="59"/>
    <x v="6"/>
    <x v="14"/>
    <s v="Dark chocolate Lg"/>
    <n v="1.7850846343986191"/>
    <n v="0"/>
    <n v="67.5"/>
    <n v="67.5"/>
    <x v="1"/>
    <x v="8"/>
  </r>
  <r>
    <n v="64732"/>
    <d v="2023-04-12T00:00:00"/>
    <d v="1899-12-30T12:50:22"/>
    <n v="2"/>
    <n v="8"/>
    <x v="1"/>
    <n v="44"/>
    <x v="2"/>
    <x v="7"/>
    <s v="Peppermint Rg"/>
    <n v="2.4944942008395792"/>
    <n v="0"/>
    <n v="37.5"/>
    <n v="75"/>
    <x v="3"/>
    <x v="10"/>
  </r>
  <r>
    <n v="60838"/>
    <d v="2023-04-08T00:00:00"/>
    <d v="1899-12-30T09:03:07"/>
    <n v="2"/>
    <n v="5"/>
    <x v="34"/>
    <n v="23"/>
    <x v="0"/>
    <x v="9"/>
    <s v="Our Old Time Diner Blend Rg"/>
    <n v="2.4923359673507739"/>
    <n v="0.1"/>
    <n v="37.5"/>
    <n v="67.5"/>
    <x v="3"/>
    <x v="4"/>
  </r>
  <r>
    <n v="53626"/>
    <d v="2023-03-29T00:00:00"/>
    <d v="1899-12-30T16:51:14"/>
    <n v="2"/>
    <n v="8"/>
    <x v="22"/>
    <n v="25"/>
    <x v="0"/>
    <x v="4"/>
    <s v="Brazilian Sm"/>
    <n v="2.0072194479903649"/>
    <n v="0"/>
    <n v="33"/>
    <n v="66"/>
    <x v="4"/>
    <x v="2"/>
  </r>
  <r>
    <n v="118437"/>
    <d v="2023-06-04T00:00:00"/>
    <d v="1899-12-30T17:58:13"/>
    <n v="1"/>
    <n v="8"/>
    <x v="28"/>
    <n v="39"/>
    <x v="0"/>
    <x v="0"/>
    <s v="Latte Rg"/>
    <n v="2.093786841874302"/>
    <n v="0"/>
    <n v="63.75"/>
    <n v="63.75"/>
    <x v="0"/>
    <x v="1"/>
  </r>
  <r>
    <n v="47290"/>
    <d v="2023-03-20T00:00:00"/>
    <d v="1899-12-30T09:52:57"/>
    <n v="2"/>
    <n v="5"/>
    <x v="24"/>
    <n v="64"/>
    <x v="5"/>
    <x v="13"/>
    <s v="Hazelnut syrup"/>
    <n v="0.76543175867817892"/>
    <n v="0"/>
    <n v="12"/>
    <n v="24"/>
    <x v="4"/>
    <x v="4"/>
  </r>
  <r>
    <n v="126714"/>
    <d v="2023-06-11T00:00:00"/>
    <d v="1899-12-30T17:34:01"/>
    <n v="1"/>
    <n v="3"/>
    <x v="20"/>
    <n v="73"/>
    <x v="1"/>
    <x v="15"/>
    <s v="Almond Croissant"/>
    <n v="1.620854512995936"/>
    <n v="0"/>
    <n v="56.25"/>
    <n v="56.25"/>
    <x v="0"/>
    <x v="1"/>
  </r>
  <r>
    <n v="47424"/>
    <d v="2023-03-20T00:00:00"/>
    <d v="1899-12-30T11:34:06"/>
    <n v="2"/>
    <n v="8"/>
    <x v="31"/>
    <n v="35"/>
    <x v="0"/>
    <x v="3"/>
    <s v="Jamaican Coffee River Rg"/>
    <n v="2.104793757321032"/>
    <n v="0.1"/>
    <n v="46.5"/>
    <n v="83.7"/>
    <x v="4"/>
    <x v="8"/>
  </r>
  <r>
    <n v="106345"/>
    <d v="2023-05-24T00:00:00"/>
    <d v="1899-12-30T13:11:40"/>
    <n v="1"/>
    <n v="3"/>
    <x v="18"/>
    <n v="77"/>
    <x v="1"/>
    <x v="1"/>
    <s v="Oatmeal Scone"/>
    <n v="1.1567708139784201"/>
    <n v="0"/>
    <n v="45"/>
    <n v="45"/>
    <x v="1"/>
    <x v="7"/>
  </r>
  <r>
    <n v="114693"/>
    <d v="2023-06-01T00:00:00"/>
    <d v="1899-12-30T15:13:03"/>
    <n v="1"/>
    <n v="8"/>
    <x v="28"/>
    <n v="57"/>
    <x v="2"/>
    <x v="5"/>
    <s v="Spicy Eye Opener Chai Lg"/>
    <n v="1.2321460099070221"/>
    <n v="0"/>
    <n v="46.5"/>
    <n v="46.5"/>
    <x v="0"/>
    <x v="3"/>
  </r>
  <r>
    <n v="98514"/>
    <d v="2023-05-17T00:00:00"/>
    <d v="1899-12-30T11:10:28"/>
    <n v="1"/>
    <n v="3"/>
    <x v="22"/>
    <n v="34"/>
    <x v="0"/>
    <x v="3"/>
    <s v="Jamaican Coffee River Sm"/>
    <n v="1.08119047662802"/>
    <n v="0.05"/>
    <n v="36.75"/>
    <n v="34.912500000000001"/>
    <x v="1"/>
    <x v="8"/>
  </r>
  <r>
    <n v="51616"/>
    <d v="2023-03-26T00:00:00"/>
    <d v="1899-12-30T15:05:16"/>
    <n v="3"/>
    <n v="5"/>
    <x v="5"/>
    <n v="38"/>
    <x v="0"/>
    <x v="0"/>
    <s v="Latte"/>
    <n v="3.5285541312761639"/>
    <n v="0.1"/>
    <n v="56.25"/>
    <n v="151.875"/>
    <x v="4"/>
    <x v="3"/>
  </r>
  <r>
    <n v="47500"/>
    <d v="2023-03-20T00:00:00"/>
    <d v="1899-12-30T14:20:40"/>
    <n v="1"/>
    <n v="3"/>
    <x v="15"/>
    <n v="26"/>
    <x v="0"/>
    <x v="4"/>
    <s v="Brazilian Rg"/>
    <n v="1.261790975257685"/>
    <n v="0"/>
    <n v="45"/>
    <n v="45"/>
    <x v="4"/>
    <x v="0"/>
  </r>
  <r>
    <n v="63884"/>
    <d v="2023-04-11T00:00:00"/>
    <d v="1899-12-30T12:01:03"/>
    <n v="1"/>
    <n v="5"/>
    <x v="20"/>
    <n v="29"/>
    <x v="0"/>
    <x v="2"/>
    <s v="Columbian Medium Roast Rg"/>
    <n v="1.206453616602114"/>
    <n v="0"/>
    <n v="37.5"/>
    <n v="37.5"/>
    <x v="3"/>
    <x v="10"/>
  </r>
  <r>
    <n v="122146"/>
    <d v="2023-06-08T00:00:00"/>
    <d v="1899-12-30T08:41:39"/>
    <n v="2"/>
    <n v="8"/>
    <x v="16"/>
    <n v="43"/>
    <x v="2"/>
    <x v="7"/>
    <s v="Lemon Grass Lg"/>
    <n v="2.259520180658638"/>
    <n v="0.15"/>
    <n v="45"/>
    <n v="76.5"/>
    <x v="0"/>
    <x v="5"/>
  </r>
  <r>
    <n v="74432"/>
    <d v="2023-04-23T00:00:00"/>
    <d v="1899-12-30T17:06:34"/>
    <n v="1"/>
    <n v="3"/>
    <x v="18"/>
    <n v="23"/>
    <x v="0"/>
    <x v="9"/>
    <s v="Our Old Time Diner Blend Rg"/>
    <n v="1.1930808032616991"/>
    <n v="0"/>
    <n v="37.5"/>
    <n v="37.5"/>
    <x v="3"/>
    <x v="1"/>
  </r>
  <r>
    <n v="60766"/>
    <d v="2023-04-08T00:00:00"/>
    <d v="1899-12-30T08:17:50"/>
    <n v="1"/>
    <n v="8"/>
    <x v="26"/>
    <n v="40"/>
    <x v="0"/>
    <x v="0"/>
    <s v="Cappuccino"/>
    <n v="1.6160826428987309"/>
    <n v="0.05"/>
    <n v="56.25"/>
    <n v="53.4375"/>
    <x v="3"/>
    <x v="5"/>
  </r>
  <r>
    <n v="25764"/>
    <d v="2023-02-15T00:00:00"/>
    <d v="1899-12-30T10:56:51"/>
    <n v="2"/>
    <n v="3"/>
    <x v="6"/>
    <n v="27"/>
    <x v="0"/>
    <x v="4"/>
    <s v="Brazilian Lg"/>
    <n v="2.7896232857950669"/>
    <n v="0.05"/>
    <n v="52.5"/>
    <n v="99.75"/>
    <x v="2"/>
    <x v="6"/>
  </r>
  <r>
    <n v="104992"/>
    <d v="2023-05-23T00:00:00"/>
    <d v="1899-12-30T09:33:18"/>
    <n v="1"/>
    <n v="8"/>
    <x v="22"/>
    <n v="2"/>
    <x v="3"/>
    <x v="16"/>
    <s v="Our Old Time Diner Blend"/>
    <n v="5.8527989111333696"/>
    <n v="0.05"/>
    <n v="270"/>
    <n v="256.5"/>
    <x v="1"/>
    <x v="4"/>
  </r>
  <r>
    <n v="32100"/>
    <d v="2023-02-26T00:00:00"/>
    <d v="1899-12-30T08:51:52"/>
    <n v="2"/>
    <n v="8"/>
    <x v="12"/>
    <n v="63"/>
    <x v="5"/>
    <x v="13"/>
    <s v="Carmel syrup"/>
    <n v="0.6420650942911621"/>
    <n v="0"/>
    <n v="12"/>
    <n v="24"/>
    <x v="2"/>
    <x v="5"/>
  </r>
  <r>
    <n v="105513"/>
    <d v="2023-05-23T00:00:00"/>
    <d v="1899-12-30T16:54:01"/>
    <n v="2"/>
    <n v="8"/>
    <x v="5"/>
    <n v="37"/>
    <x v="0"/>
    <x v="0"/>
    <s v="Espresso shot"/>
    <n v="2.1572894807620031"/>
    <n v="0"/>
    <n v="45"/>
    <n v="90"/>
    <x v="1"/>
    <x v="2"/>
  </r>
  <r>
    <n v="148734"/>
    <d v="2023-06-30T00:00:00"/>
    <d v="1899-12-30T09:22:16"/>
    <n v="1"/>
    <n v="3"/>
    <x v="8"/>
    <n v="48"/>
    <x v="2"/>
    <x v="8"/>
    <s v="English Breakfast Rg"/>
    <n v="0.75359158050046515"/>
    <n v="0.05"/>
    <n v="37.5"/>
    <n v="35.625"/>
    <x v="0"/>
    <x v="4"/>
  </r>
  <r>
    <n v="74664"/>
    <d v="2023-04-24T00:00:00"/>
    <d v="1899-12-30T07:46:53"/>
    <n v="2"/>
    <n v="5"/>
    <x v="0"/>
    <n v="28"/>
    <x v="0"/>
    <x v="2"/>
    <s v="Columbian Medium Roast Sm"/>
    <n v="1.8948087040816151"/>
    <n v="0"/>
    <n v="30"/>
    <n v="60"/>
    <x v="3"/>
    <x v="11"/>
  </r>
  <r>
    <n v="142326"/>
    <d v="2023-06-24T00:00:00"/>
    <d v="1899-12-30T15:14:20"/>
    <n v="3"/>
    <n v="5"/>
    <x v="34"/>
    <n v="22"/>
    <x v="0"/>
    <x v="9"/>
    <s v="Our Old Time Diner Blend Sm"/>
    <n v="2.6703221693765768"/>
    <n v="0"/>
    <n v="30"/>
    <n v="90"/>
    <x v="0"/>
    <x v="3"/>
  </r>
  <r>
    <n v="79847"/>
    <d v="2023-04-30T00:00:00"/>
    <d v="1899-12-30T08:56:27"/>
    <n v="2"/>
    <n v="8"/>
    <x v="33"/>
    <n v="54"/>
    <x v="2"/>
    <x v="5"/>
    <s v="Morning Sunrise Chai Rg"/>
    <n v="2.1054239244023538"/>
    <n v="0"/>
    <n v="37.5"/>
    <n v="75"/>
    <x v="3"/>
    <x v="5"/>
  </r>
  <r>
    <n v="79372"/>
    <d v="2023-04-29T00:00:00"/>
    <d v="1899-12-30T15:21:15"/>
    <n v="2"/>
    <n v="8"/>
    <x v="28"/>
    <n v="29"/>
    <x v="0"/>
    <x v="2"/>
    <s v="Columbian Medium Roast Rg"/>
    <n v="2.0781718214611691"/>
    <n v="0"/>
    <n v="37.5"/>
    <n v="75"/>
    <x v="3"/>
    <x v="3"/>
  </r>
  <r>
    <n v="76818"/>
    <d v="2023-04-26T00:00:00"/>
    <d v="1899-12-30T12:16:27"/>
    <n v="1"/>
    <n v="3"/>
    <x v="28"/>
    <n v="32"/>
    <x v="0"/>
    <x v="2"/>
    <s v="Ethiopia Rg"/>
    <n v="1.253387354840672"/>
    <n v="0.15"/>
    <n v="45"/>
    <n v="38.25"/>
    <x v="3"/>
    <x v="10"/>
  </r>
  <r>
    <n v="75306"/>
    <d v="2023-04-24T00:00:00"/>
    <d v="1899-12-30T16:38:48"/>
    <n v="1"/>
    <n v="5"/>
    <x v="19"/>
    <n v="15"/>
    <x v="4"/>
    <x v="20"/>
    <s v="Serenity Green Tea"/>
    <n v="2.945919645270374"/>
    <n v="0"/>
    <n v="138.75"/>
    <n v="138.75"/>
    <x v="3"/>
    <x v="2"/>
  </r>
  <r>
    <n v="50470"/>
    <d v="2023-03-25T00:00:00"/>
    <d v="1899-12-30T07:13:54"/>
    <n v="1"/>
    <n v="5"/>
    <x v="3"/>
    <n v="59"/>
    <x v="6"/>
    <x v="14"/>
    <s v="Dark chocolate Lg"/>
    <n v="1.607370619979829"/>
    <n v="0.15"/>
    <n v="67.5"/>
    <n v="57.375"/>
    <x v="4"/>
    <x v="11"/>
  </r>
  <r>
    <n v="38268"/>
    <d v="2023-03-07T00:00:00"/>
    <d v="1899-12-30T18:06:25"/>
    <n v="1"/>
    <n v="8"/>
    <x v="28"/>
    <n v="79"/>
    <x v="1"/>
    <x v="1"/>
    <s v="Jumbo Savory Scone"/>
    <n v="1.419071089431972"/>
    <n v="0"/>
    <n v="56.25"/>
    <n v="56.25"/>
    <x v="4"/>
    <x v="14"/>
  </r>
  <r>
    <n v="128795"/>
    <d v="2023-06-13T00:00:00"/>
    <d v="1899-12-30T11:42:07"/>
    <n v="2"/>
    <n v="5"/>
    <x v="29"/>
    <n v="50"/>
    <x v="2"/>
    <x v="8"/>
    <s v="Earl Grey Rg"/>
    <n v="2.1906272821372181"/>
    <n v="0"/>
    <n v="37.5"/>
    <n v="75"/>
    <x v="0"/>
    <x v="8"/>
  </r>
  <r>
    <n v="47533"/>
    <d v="2023-03-20T00:00:00"/>
    <d v="1899-12-30T15:01:52"/>
    <n v="1"/>
    <n v="3"/>
    <x v="11"/>
    <n v="1"/>
    <x v="3"/>
    <x v="10"/>
    <s v="Brazilian - Organic"/>
    <n v="6.0343546168033404"/>
    <n v="0"/>
    <n v="270"/>
    <n v="270"/>
    <x v="4"/>
    <x v="3"/>
  </r>
  <r>
    <n v="109429"/>
    <d v="2023-05-27T00:00:00"/>
    <d v="1899-12-30T10:28:22"/>
    <n v="2"/>
    <n v="5"/>
    <x v="31"/>
    <n v="84"/>
    <x v="5"/>
    <x v="13"/>
    <s v="Chocolate syrup"/>
    <n v="0.49438063632480378"/>
    <n v="0.05"/>
    <n v="12"/>
    <n v="22.799999999999997"/>
    <x v="1"/>
    <x v="6"/>
  </r>
  <r>
    <n v="97055"/>
    <d v="2023-05-16T00:00:00"/>
    <d v="1899-12-30T09:11:28"/>
    <n v="2"/>
    <n v="3"/>
    <x v="29"/>
    <n v="54"/>
    <x v="2"/>
    <x v="5"/>
    <s v="Morning Sunrise Chai Rg"/>
    <n v="1.678801717449774"/>
    <n v="0.05"/>
    <n v="37.5"/>
    <n v="71.25"/>
    <x v="1"/>
    <x v="4"/>
  </r>
  <r>
    <n v="121947"/>
    <d v="2023-06-08T00:00:00"/>
    <d v="1899-12-30T07:14:25"/>
    <n v="2"/>
    <n v="8"/>
    <x v="34"/>
    <n v="27"/>
    <x v="0"/>
    <x v="4"/>
    <s v="Brazilian Lg"/>
    <n v="3.497808852731938"/>
    <n v="0"/>
    <n v="52.5"/>
    <n v="105"/>
    <x v="0"/>
    <x v="11"/>
  </r>
  <r>
    <n v="4219"/>
    <d v="2023-01-08T00:00:00"/>
    <d v="1899-12-30T13:40:23"/>
    <n v="1"/>
    <n v="5"/>
    <x v="21"/>
    <n v="72"/>
    <x v="1"/>
    <x v="1"/>
    <s v="Ginger Scone"/>
    <n v="1.211339109380785"/>
    <n v="0.1"/>
    <n v="48.75"/>
    <n v="43.875"/>
    <x v="5"/>
    <x v="7"/>
  </r>
  <r>
    <n v="128897"/>
    <d v="2023-06-13T00:00:00"/>
    <d v="1899-12-30T13:52:33"/>
    <n v="2"/>
    <n v="3"/>
    <x v="32"/>
    <n v="39"/>
    <x v="0"/>
    <x v="0"/>
    <s v="Latte Rg"/>
    <n v="4.1630698515484292"/>
    <n v="0"/>
    <n v="63.75"/>
    <n v="127.5"/>
    <x v="0"/>
    <x v="7"/>
  </r>
  <r>
    <n v="131446"/>
    <d v="2023-06-15T00:00:00"/>
    <d v="1899-12-30T15:05:49"/>
    <n v="1"/>
    <n v="5"/>
    <x v="23"/>
    <n v="71"/>
    <x v="1"/>
    <x v="15"/>
    <s v="Chocolate Croissant"/>
    <n v="1.681794584749708"/>
    <n v="0.05"/>
    <n v="56.25"/>
    <n v="53.4375"/>
    <x v="0"/>
    <x v="3"/>
  </r>
  <r>
    <n v="103548"/>
    <d v="2023-05-22T00:00:00"/>
    <d v="1899-12-30T06:43:09"/>
    <n v="1"/>
    <n v="5"/>
    <x v="5"/>
    <n v="39"/>
    <x v="0"/>
    <x v="0"/>
    <s v="Latte Rg"/>
    <n v="2.0744040047043941"/>
    <n v="0.15"/>
    <n v="63.75"/>
    <n v="54.1875"/>
    <x v="1"/>
    <x v="9"/>
  </r>
  <r>
    <n v="35160"/>
    <d v="2023-03-03T00:00:00"/>
    <d v="1899-12-30T10:11:25"/>
    <n v="1"/>
    <n v="8"/>
    <x v="28"/>
    <n v="33"/>
    <x v="0"/>
    <x v="2"/>
    <s v="Ethiopia Lg"/>
    <n v="1.327343182935429"/>
    <n v="0.1"/>
    <n v="52.5"/>
    <n v="47.25"/>
    <x v="4"/>
    <x v="6"/>
  </r>
  <r>
    <n v="3460"/>
    <d v="2023-01-07T00:00:00"/>
    <d v="1899-12-30T09:24:33"/>
    <n v="2"/>
    <n v="5"/>
    <x v="30"/>
    <n v="45"/>
    <x v="2"/>
    <x v="7"/>
    <s v="Peppermint Lg"/>
    <n v="2.1760921038088719"/>
    <n v="0.15"/>
    <n v="45"/>
    <n v="76.5"/>
    <x v="5"/>
    <x v="4"/>
  </r>
  <r>
    <n v="12522"/>
    <d v="2023-01-22T00:00:00"/>
    <d v="1899-12-30T18:44:49"/>
    <n v="1"/>
    <n v="3"/>
    <x v="15"/>
    <n v="59"/>
    <x v="6"/>
    <x v="14"/>
    <s v="Dark chocolate Lg"/>
    <n v="2.146961125740686"/>
    <n v="0"/>
    <n v="67.5"/>
    <n v="67.5"/>
    <x v="5"/>
    <x v="14"/>
  </r>
  <r>
    <n v="137761"/>
    <d v="2023-06-20T00:00:00"/>
    <d v="1899-12-30T16:19:39"/>
    <n v="1"/>
    <n v="5"/>
    <x v="3"/>
    <n v="84"/>
    <x v="5"/>
    <x v="13"/>
    <s v="Chocolate syrup"/>
    <n v="0.33858577871280332"/>
    <n v="0"/>
    <n v="12"/>
    <n v="12"/>
    <x v="0"/>
    <x v="2"/>
  </r>
  <r>
    <n v="90333"/>
    <d v="2023-05-10T00:00:00"/>
    <d v="1899-12-30T08:41:11"/>
    <n v="2"/>
    <n v="8"/>
    <x v="35"/>
    <n v="34"/>
    <x v="0"/>
    <x v="3"/>
    <s v="Jamaican Coffee River Sm"/>
    <n v="2.0028882212235688"/>
    <n v="0"/>
    <n v="36.75"/>
    <n v="73.5"/>
    <x v="1"/>
    <x v="5"/>
  </r>
  <r>
    <n v="72458"/>
    <d v="2023-04-21T00:00:00"/>
    <d v="1899-12-30T10:09:24"/>
    <n v="1"/>
    <n v="3"/>
    <x v="12"/>
    <n v="23"/>
    <x v="0"/>
    <x v="9"/>
    <s v="Our Old Time Diner Blend Rg"/>
    <n v="1.0654734891195421"/>
    <n v="0"/>
    <n v="37.5"/>
    <n v="37.5"/>
    <x v="3"/>
    <x v="6"/>
  </r>
  <r>
    <n v="80781"/>
    <d v="2023-05-01T00:00:00"/>
    <d v="1899-12-30T12:42:11"/>
    <n v="1"/>
    <n v="3"/>
    <x v="35"/>
    <n v="60"/>
    <x v="6"/>
    <x v="14"/>
    <s v="Sustainably Grown Organic Rg"/>
    <n v="1.784231249636105"/>
    <n v="0.05"/>
    <n v="56.25"/>
    <n v="53.4375"/>
    <x v="1"/>
    <x v="10"/>
  </r>
  <r>
    <n v="47306"/>
    <d v="2023-03-20T00:00:00"/>
    <d v="1899-12-30T10:00:36"/>
    <n v="1"/>
    <n v="8"/>
    <x v="29"/>
    <n v="53"/>
    <x v="2"/>
    <x v="5"/>
    <s v="Traditional Blend Chai Lg"/>
    <n v="1.248631325887515"/>
    <n v="0"/>
    <n v="45"/>
    <n v="45"/>
    <x v="4"/>
    <x v="6"/>
  </r>
  <r>
    <n v="63530"/>
    <d v="2023-04-11T00:00:00"/>
    <d v="1899-12-30T08:35:05"/>
    <n v="1"/>
    <n v="5"/>
    <x v="6"/>
    <n v="17"/>
    <x v="4"/>
    <x v="26"/>
    <s v="Morning Sunrise Chai"/>
    <n v="3.322761709164006"/>
    <n v="0.05"/>
    <n v="142.5"/>
    <n v="135.375"/>
    <x v="3"/>
    <x v="5"/>
  </r>
  <r>
    <n v="38378"/>
    <d v="2023-03-08T00:00:00"/>
    <d v="1899-12-30T07:22:14"/>
    <n v="1"/>
    <n v="3"/>
    <x v="24"/>
    <n v="50"/>
    <x v="2"/>
    <x v="8"/>
    <s v="Earl Grey Rg"/>
    <n v="1.2144961677333721"/>
    <n v="0"/>
    <n v="37.5"/>
    <n v="37.5"/>
    <x v="4"/>
    <x v="11"/>
  </r>
  <r>
    <n v="121716"/>
    <d v="2023-06-07T00:00:00"/>
    <d v="1899-12-30T16:34:15"/>
    <n v="2"/>
    <n v="8"/>
    <x v="28"/>
    <n v="35"/>
    <x v="0"/>
    <x v="3"/>
    <s v="Jamaican Coffee River Rg"/>
    <n v="3.00057678253844"/>
    <n v="0"/>
    <n v="46.5"/>
    <n v="93"/>
    <x v="0"/>
    <x v="2"/>
  </r>
  <r>
    <n v="120675"/>
    <d v="2023-06-06T00:00:00"/>
    <d v="1899-12-30T18:53:18"/>
    <n v="1"/>
    <n v="8"/>
    <x v="31"/>
    <n v="73"/>
    <x v="1"/>
    <x v="15"/>
    <s v="Almond Croissant"/>
    <n v="1.6089215311230121"/>
    <n v="0.05"/>
    <n v="56.25"/>
    <n v="53.4375"/>
    <x v="0"/>
    <x v="14"/>
  </r>
  <r>
    <n v="85980"/>
    <d v="2023-05-06T00:00:00"/>
    <d v="1899-12-30T12:39:00"/>
    <n v="2"/>
    <n v="5"/>
    <x v="33"/>
    <n v="53"/>
    <x v="2"/>
    <x v="5"/>
    <s v="Traditional Blend Chai Lg"/>
    <n v="1.86992914605729"/>
    <n v="0"/>
    <n v="45"/>
    <n v="90"/>
    <x v="1"/>
    <x v="10"/>
  </r>
  <r>
    <n v="32305"/>
    <d v="2023-02-26T00:00:00"/>
    <d v="1899-12-30T13:05:47"/>
    <n v="1"/>
    <n v="5"/>
    <x v="20"/>
    <n v="71"/>
    <x v="1"/>
    <x v="15"/>
    <s v="Chocolate Croissant"/>
    <n v="1.373570514957815"/>
    <n v="0.1"/>
    <n v="56.25"/>
    <n v="50.625"/>
    <x v="2"/>
    <x v="7"/>
  </r>
  <r>
    <n v="78046"/>
    <d v="2023-04-27T00:00:00"/>
    <d v="1899-12-30T17:30:41"/>
    <n v="2"/>
    <n v="3"/>
    <x v="35"/>
    <n v="47"/>
    <x v="2"/>
    <x v="6"/>
    <s v="Serenity Green Tea Lg"/>
    <n v="2.1855960519929218"/>
    <n v="0"/>
    <n v="45"/>
    <n v="90"/>
    <x v="3"/>
    <x v="1"/>
  </r>
  <r>
    <n v="131115"/>
    <d v="2023-06-15T00:00:00"/>
    <d v="1899-12-30T10:31:46"/>
    <n v="1"/>
    <n v="3"/>
    <x v="17"/>
    <n v="84"/>
    <x v="5"/>
    <x v="13"/>
    <s v="Chocolate syrup"/>
    <n v="0.34209280146594162"/>
    <n v="0.05"/>
    <n v="12"/>
    <n v="11.399999999999999"/>
    <x v="0"/>
    <x v="6"/>
  </r>
  <r>
    <n v="145815"/>
    <d v="2023-06-27T00:00:00"/>
    <d v="1899-12-30T13:14:30"/>
    <n v="1"/>
    <n v="3"/>
    <x v="2"/>
    <n v="72"/>
    <x v="1"/>
    <x v="1"/>
    <s v="Ginger Scone"/>
    <n v="1.23912048571445"/>
    <n v="0"/>
    <n v="48.75"/>
    <n v="48.75"/>
    <x v="0"/>
    <x v="7"/>
  </r>
  <r>
    <n v="74763"/>
    <d v="2023-04-24T00:00:00"/>
    <d v="1899-12-30T08:44:46"/>
    <n v="2"/>
    <n v="5"/>
    <x v="15"/>
    <n v="33"/>
    <x v="0"/>
    <x v="2"/>
    <s v="Ethiopia Lg"/>
    <n v="3.4858163423611588"/>
    <n v="0"/>
    <n v="52.5"/>
    <n v="105"/>
    <x v="3"/>
    <x v="5"/>
  </r>
  <r>
    <n v="5458"/>
    <d v="2023-01-10T00:00:00"/>
    <d v="1899-12-30T14:58:33"/>
    <n v="2"/>
    <n v="5"/>
    <x v="7"/>
    <n v="41"/>
    <x v="0"/>
    <x v="0"/>
    <s v="Cappuccino Lg"/>
    <n v="3.1686367211037791"/>
    <n v="0.05"/>
    <n v="63.75"/>
    <n v="121.125"/>
    <x v="5"/>
    <x v="0"/>
  </r>
  <r>
    <n v="71426"/>
    <d v="2023-04-20T00:00:00"/>
    <d v="1899-12-30T08:47:06"/>
    <n v="1"/>
    <n v="3"/>
    <x v="29"/>
    <n v="59"/>
    <x v="6"/>
    <x v="14"/>
    <s v="Dark chocolate Lg"/>
    <n v="1.4280417471813871"/>
    <n v="0.1"/>
    <n v="67.5"/>
    <n v="60.75"/>
    <x v="3"/>
    <x v="5"/>
  </r>
  <r>
    <n v="95479"/>
    <d v="2023-05-14T00:00:00"/>
    <d v="1899-12-30T20:37:09"/>
    <n v="1"/>
    <n v="8"/>
    <x v="0"/>
    <n v="41"/>
    <x v="0"/>
    <x v="0"/>
    <s v="Cappuccino Lg"/>
    <n v="1.604312551906903"/>
    <n v="0"/>
    <n v="63.75"/>
    <n v="63.75"/>
    <x v="1"/>
    <x v="13"/>
  </r>
  <r>
    <n v="17145"/>
    <d v="2023-01-31T00:00:00"/>
    <d v="1899-12-30T10:58:04"/>
    <n v="2"/>
    <n v="8"/>
    <x v="3"/>
    <n v="30"/>
    <x v="0"/>
    <x v="2"/>
    <s v="Columbian Medium Roast Lg"/>
    <n v="1.9515616878403861"/>
    <n v="0"/>
    <n v="45"/>
    <n v="90"/>
    <x v="5"/>
    <x v="6"/>
  </r>
  <r>
    <n v="110063"/>
    <d v="2023-05-27T00:00:00"/>
    <d v="1899-12-30T19:28:38"/>
    <n v="1"/>
    <n v="3"/>
    <x v="30"/>
    <n v="44"/>
    <x v="2"/>
    <x v="7"/>
    <s v="Peppermint Rg"/>
    <n v="0.88801347226695304"/>
    <n v="0"/>
    <n v="37.5"/>
    <n v="37.5"/>
    <x v="1"/>
    <x v="12"/>
  </r>
  <r>
    <n v="44606"/>
    <d v="2023-03-16T00:00:00"/>
    <d v="1899-12-30T13:51:22"/>
    <n v="1"/>
    <n v="5"/>
    <x v="9"/>
    <n v="71"/>
    <x v="1"/>
    <x v="15"/>
    <s v="Chocolate Croissant"/>
    <n v="1.784581187697232"/>
    <n v="0"/>
    <n v="56.25"/>
    <n v="56.25"/>
    <x v="4"/>
    <x v="7"/>
  </r>
  <r>
    <n v="118354"/>
    <d v="2023-06-04T00:00:00"/>
    <d v="1899-12-30T17:13:59"/>
    <n v="2"/>
    <n v="5"/>
    <x v="34"/>
    <n v="31"/>
    <x v="0"/>
    <x v="2"/>
    <s v="Ethiopia Sm"/>
    <n v="1.405841089588459"/>
    <n v="0.1"/>
    <n v="33"/>
    <n v="59.4"/>
    <x v="0"/>
    <x v="1"/>
  </r>
  <r>
    <n v="82381"/>
    <d v="2023-05-02T00:00:00"/>
    <d v="1899-12-30T18:30:06"/>
    <n v="1"/>
    <n v="3"/>
    <x v="4"/>
    <n v="75"/>
    <x v="1"/>
    <x v="15"/>
    <s v="Croissant"/>
    <n v="1.703489308950958"/>
    <n v="0.05"/>
    <n v="52.5"/>
    <n v="49.875"/>
    <x v="1"/>
    <x v="14"/>
  </r>
  <r>
    <n v="78145"/>
    <d v="2023-04-27T00:00:00"/>
    <d v="1899-12-30T19:29:47"/>
    <n v="2"/>
    <n v="3"/>
    <x v="19"/>
    <n v="57"/>
    <x v="2"/>
    <x v="5"/>
    <s v="Spicy Eye Opener Chai Lg"/>
    <n v="2.4378803340407731"/>
    <n v="0"/>
    <n v="46.5"/>
    <n v="93"/>
    <x v="3"/>
    <x v="12"/>
  </r>
  <r>
    <n v="40156"/>
    <d v="2023-03-10T00:00:00"/>
    <d v="1899-12-30T10:05:58"/>
    <n v="1"/>
    <n v="5"/>
    <x v="5"/>
    <n v="39"/>
    <x v="0"/>
    <x v="0"/>
    <s v="Latte Rg"/>
    <n v="2.0041834447755611"/>
    <n v="0"/>
    <n v="63.75"/>
    <n v="63.75"/>
    <x v="4"/>
    <x v="6"/>
  </r>
  <r>
    <n v="304"/>
    <d v="2023-01-01T00:00:00"/>
    <d v="1899-12-30T14:30:58"/>
    <n v="1"/>
    <n v="5"/>
    <x v="26"/>
    <n v="57"/>
    <x v="2"/>
    <x v="5"/>
    <s v="Spicy Eye Opener Chai Lg"/>
    <n v="1.54274190134684"/>
    <n v="0.05"/>
    <n v="46.5"/>
    <n v="44.174999999999997"/>
    <x v="5"/>
    <x v="0"/>
  </r>
  <r>
    <n v="122672"/>
    <d v="2023-06-08T00:00:00"/>
    <d v="1899-12-30T12:55:25"/>
    <n v="2"/>
    <n v="3"/>
    <x v="4"/>
    <n v="40"/>
    <x v="0"/>
    <x v="0"/>
    <s v="Cappuccino"/>
    <n v="3.1169486098085408"/>
    <n v="0"/>
    <n v="56.25"/>
    <n v="112.5"/>
    <x v="0"/>
    <x v="10"/>
  </r>
  <r>
    <n v="92277"/>
    <d v="2023-05-12T00:00:00"/>
    <d v="1899-12-30T06:45:11"/>
    <n v="1"/>
    <n v="8"/>
    <x v="22"/>
    <n v="58"/>
    <x v="6"/>
    <x v="14"/>
    <s v="Dark chocolate Rg"/>
    <n v="1.543471504642091"/>
    <n v="0.05"/>
    <n v="52.5"/>
    <n v="49.875"/>
    <x v="1"/>
    <x v="9"/>
  </r>
  <r>
    <n v="124571"/>
    <d v="2023-06-10T00:00:00"/>
    <d v="1899-12-30T07:35:21"/>
    <n v="1"/>
    <n v="3"/>
    <x v="12"/>
    <n v="61"/>
    <x v="6"/>
    <x v="14"/>
    <s v="Sustainably Grown Organic Lg"/>
    <n v="1.9132995308922769"/>
    <n v="0"/>
    <n v="71.25"/>
    <n v="71.25"/>
    <x v="0"/>
    <x v="11"/>
  </r>
  <r>
    <n v="84216"/>
    <d v="2023-05-04T00:00:00"/>
    <d v="1899-12-30T15:32:40"/>
    <n v="2"/>
    <n v="8"/>
    <x v="26"/>
    <n v="40"/>
    <x v="0"/>
    <x v="0"/>
    <s v="Cappuccino"/>
    <n v="2.8842001698981741"/>
    <n v="0.05"/>
    <n v="56.25"/>
    <n v="106.875"/>
    <x v="1"/>
    <x v="3"/>
  </r>
  <r>
    <n v="103126"/>
    <d v="2023-05-21T00:00:00"/>
    <d v="1899-12-30T12:19:53"/>
    <n v="1"/>
    <n v="5"/>
    <x v="21"/>
    <n v="73"/>
    <x v="1"/>
    <x v="15"/>
    <s v="Almond Croissant"/>
    <n v="1.842195695768289"/>
    <n v="0"/>
    <n v="56.25"/>
    <n v="56.25"/>
    <x v="1"/>
    <x v="10"/>
  </r>
  <r>
    <n v="128154"/>
    <d v="2023-06-13T00:00:00"/>
    <d v="1899-12-30T08:16:26"/>
    <n v="1"/>
    <n v="3"/>
    <x v="10"/>
    <n v="59"/>
    <x v="6"/>
    <x v="14"/>
    <s v="Dark chocolate Lg"/>
    <n v="2.1392970343886288"/>
    <n v="0.1"/>
    <n v="67.5"/>
    <n v="60.75"/>
    <x v="0"/>
    <x v="5"/>
  </r>
  <r>
    <n v="18968"/>
    <d v="2023-02-03T00:00:00"/>
    <d v="1899-12-30T18:16:50"/>
    <n v="2"/>
    <n v="3"/>
    <x v="32"/>
    <n v="59"/>
    <x v="6"/>
    <x v="14"/>
    <s v="Dark chocolate Lg"/>
    <n v="3.4944436863892352"/>
    <n v="0"/>
    <n v="67.5"/>
    <n v="135"/>
    <x v="2"/>
    <x v="14"/>
  </r>
  <r>
    <n v="139047"/>
    <d v="2023-06-21T00:00:00"/>
    <d v="1899-12-30T18:55:56"/>
    <n v="1"/>
    <n v="8"/>
    <x v="27"/>
    <n v="32"/>
    <x v="0"/>
    <x v="2"/>
    <s v="Ethiopia Rg"/>
    <n v="1.294099588096405"/>
    <n v="0"/>
    <n v="45"/>
    <n v="45"/>
    <x v="0"/>
    <x v="14"/>
  </r>
  <r>
    <n v="2942"/>
    <d v="2023-01-06T00:00:00"/>
    <d v="1899-12-30T12:57:33"/>
    <n v="2"/>
    <n v="3"/>
    <x v="35"/>
    <n v="40"/>
    <x v="0"/>
    <x v="0"/>
    <s v="Cappuccino"/>
    <n v="2.6562397686758281"/>
    <n v="0.1"/>
    <n v="56.25"/>
    <n v="101.25"/>
    <x v="5"/>
    <x v="10"/>
  </r>
  <r>
    <n v="114289"/>
    <d v="2023-06-01T00:00:00"/>
    <d v="1899-12-30T11:29:57"/>
    <n v="1"/>
    <n v="8"/>
    <x v="9"/>
    <n v="78"/>
    <x v="1"/>
    <x v="1"/>
    <s v="Scottish Cream Scone "/>
    <n v="1.6629375162672551"/>
    <n v="0"/>
    <n v="67.5"/>
    <n v="67.5"/>
    <x v="0"/>
    <x v="8"/>
  </r>
  <r>
    <n v="69011"/>
    <d v="2023-04-17T00:00:00"/>
    <d v="1899-12-30T10:12:13"/>
    <n v="2"/>
    <n v="3"/>
    <x v="15"/>
    <n v="26"/>
    <x v="0"/>
    <x v="4"/>
    <s v="Brazilian Rg"/>
    <n v="1.985274764412112"/>
    <n v="0"/>
    <n v="45"/>
    <n v="90"/>
    <x v="3"/>
    <x v="6"/>
  </r>
  <r>
    <n v="147664"/>
    <d v="2023-06-29T00:00:00"/>
    <d v="1899-12-30T11:25:32"/>
    <n v="2"/>
    <n v="8"/>
    <x v="12"/>
    <n v="29"/>
    <x v="0"/>
    <x v="2"/>
    <s v="Columbian Medium Roast Rg"/>
    <n v="1.807507173330775"/>
    <n v="0"/>
    <n v="37.5"/>
    <n v="75"/>
    <x v="0"/>
    <x v="8"/>
  </r>
  <r>
    <n v="144903"/>
    <d v="2023-06-26T00:00:00"/>
    <d v="1899-12-30T18:06:14"/>
    <n v="1"/>
    <n v="5"/>
    <x v="30"/>
    <n v="45"/>
    <x v="2"/>
    <x v="7"/>
    <s v="Peppermint Lg"/>
    <n v="1.2420413535659109"/>
    <n v="0"/>
    <n v="45"/>
    <n v="45"/>
    <x v="0"/>
    <x v="14"/>
  </r>
  <r>
    <n v="17953"/>
    <d v="2023-02-02T00:00:00"/>
    <d v="1899-12-30T09:13:16"/>
    <n v="1"/>
    <n v="8"/>
    <x v="18"/>
    <n v="39"/>
    <x v="0"/>
    <x v="0"/>
    <s v="Latte Rg"/>
    <n v="1.5529783709647329"/>
    <n v="0.1"/>
    <n v="63.75"/>
    <n v="57.375"/>
    <x v="2"/>
    <x v="4"/>
  </r>
  <r>
    <n v="70425"/>
    <d v="2023-04-19T00:00:00"/>
    <d v="1899-12-30T07:21:21"/>
    <n v="2"/>
    <n v="8"/>
    <x v="30"/>
    <n v="22"/>
    <x v="0"/>
    <x v="9"/>
    <s v="Our Old Time Diner Blend Sm"/>
    <n v="1.779695060595665"/>
    <n v="0.05"/>
    <n v="30"/>
    <n v="57"/>
    <x v="3"/>
    <x v="11"/>
  </r>
  <r>
    <n v="67669"/>
    <d v="2023-04-16T00:00:00"/>
    <d v="1899-12-30T06:45:42"/>
    <n v="1"/>
    <n v="8"/>
    <x v="11"/>
    <n v="79"/>
    <x v="1"/>
    <x v="1"/>
    <s v="Jumbo Savory Scone"/>
    <n v="1.6452648759163411"/>
    <n v="0"/>
    <n v="56.25"/>
    <n v="56.25"/>
    <x v="3"/>
    <x v="9"/>
  </r>
  <r>
    <n v="82851"/>
    <d v="2023-05-03T00:00:00"/>
    <d v="1899-12-30T12:13:35"/>
    <n v="1"/>
    <n v="3"/>
    <x v="9"/>
    <n v="26"/>
    <x v="0"/>
    <x v="4"/>
    <s v="Brazilian Rg"/>
    <n v="1.0266089040475239"/>
    <n v="0.05"/>
    <n v="45"/>
    <n v="42.75"/>
    <x v="1"/>
    <x v="10"/>
  </r>
  <r>
    <n v="550"/>
    <d v="2023-01-01T00:00:00"/>
    <d v="1899-12-30T19:58:52"/>
    <n v="1"/>
    <n v="3"/>
    <x v="14"/>
    <n v="39"/>
    <x v="0"/>
    <x v="0"/>
    <s v="Latte Rg"/>
    <n v="1.745543411058655"/>
    <n v="0"/>
    <n v="63.75"/>
    <n v="63.75"/>
    <x v="5"/>
    <x v="12"/>
  </r>
  <r>
    <n v="71483"/>
    <d v="2023-04-20T00:00:00"/>
    <d v="1899-12-30T09:03:27"/>
    <n v="2"/>
    <n v="8"/>
    <x v="1"/>
    <n v="65"/>
    <x v="5"/>
    <x v="12"/>
    <s v="Sugar Free Vanilla syrup"/>
    <n v="0.5445182910341273"/>
    <n v="0.1"/>
    <n v="12"/>
    <n v="21.6"/>
    <x v="3"/>
    <x v="4"/>
  </r>
  <r>
    <n v="138552"/>
    <d v="2023-06-21T00:00:00"/>
    <d v="1899-12-30T10:30:19"/>
    <n v="1"/>
    <n v="8"/>
    <x v="28"/>
    <n v="38"/>
    <x v="0"/>
    <x v="0"/>
    <s v="Latte"/>
    <n v="1.258183219748791"/>
    <n v="0"/>
    <n v="56.25"/>
    <n v="56.25"/>
    <x v="0"/>
    <x v="6"/>
  </r>
  <r>
    <n v="6150"/>
    <d v="2023-01-12T00:00:00"/>
    <d v="1899-12-30T06:54:41"/>
    <n v="1"/>
    <n v="5"/>
    <x v="28"/>
    <n v="72"/>
    <x v="1"/>
    <x v="1"/>
    <s v="Ginger Scone"/>
    <n v="1.067584480520166"/>
    <n v="0"/>
    <n v="48.75"/>
    <n v="48.75"/>
    <x v="5"/>
    <x v="9"/>
  </r>
  <r>
    <n v="146329"/>
    <d v="2023-06-28T00:00:00"/>
    <d v="1899-12-30T07:44:03"/>
    <n v="2"/>
    <n v="5"/>
    <x v="5"/>
    <n v="38"/>
    <x v="0"/>
    <x v="0"/>
    <s v="Latte"/>
    <n v="2.375047146238189"/>
    <n v="0"/>
    <n v="56.25"/>
    <n v="112.5"/>
    <x v="0"/>
    <x v="11"/>
  </r>
  <r>
    <n v="78385"/>
    <d v="2023-04-28T00:00:00"/>
    <d v="1899-12-30T10:41:10"/>
    <n v="1"/>
    <n v="8"/>
    <x v="35"/>
    <n v="74"/>
    <x v="1"/>
    <x v="17"/>
    <s v="Ginger Biscotti"/>
    <n v="1.4483103456406929"/>
    <n v="0"/>
    <n v="52.5"/>
    <n v="52.5"/>
    <x v="3"/>
    <x v="6"/>
  </r>
  <r>
    <n v="43638"/>
    <d v="2023-03-15T00:00:00"/>
    <d v="1899-12-30T09:51:05"/>
    <n v="1"/>
    <n v="5"/>
    <x v="34"/>
    <n v="82"/>
    <x v="7"/>
    <x v="24"/>
    <s v="I Need My Bean! Diner mug"/>
    <n v="5.2347196360292676"/>
    <n v="0"/>
    <n v="180"/>
    <n v="180"/>
    <x v="4"/>
    <x v="4"/>
  </r>
  <r>
    <n v="113966"/>
    <d v="2023-05-31T00:00:00"/>
    <d v="1899-12-30T18:13:30"/>
    <n v="2"/>
    <n v="3"/>
    <x v="13"/>
    <n v="22"/>
    <x v="0"/>
    <x v="9"/>
    <s v="Our Old Time Diner Blend Sm"/>
    <n v="1.5342410027247091"/>
    <n v="0"/>
    <n v="30"/>
    <n v="60"/>
    <x v="1"/>
    <x v="14"/>
  </r>
  <r>
    <n v="118747"/>
    <d v="2023-06-05T00:00:00"/>
    <d v="1899-12-30T09:57:21"/>
    <n v="1"/>
    <n v="8"/>
    <x v="11"/>
    <n v="34"/>
    <x v="0"/>
    <x v="3"/>
    <s v="Jamaican Coffee River Sm"/>
    <n v="1.043125512515563"/>
    <n v="0.05"/>
    <n v="36.75"/>
    <n v="34.912500000000001"/>
    <x v="0"/>
    <x v="4"/>
  </r>
  <r>
    <n v="22979"/>
    <d v="2023-02-10T00:00:00"/>
    <d v="1899-12-30T17:55:03"/>
    <n v="1"/>
    <n v="8"/>
    <x v="34"/>
    <n v="74"/>
    <x v="1"/>
    <x v="17"/>
    <s v="Ginger Biscotti"/>
    <n v="1.329248083239837"/>
    <n v="0"/>
    <n v="52.5"/>
    <n v="52.5"/>
    <x v="2"/>
    <x v="1"/>
  </r>
  <r>
    <n v="149423"/>
    <d v="2023-06-30T00:00:00"/>
    <d v="1899-12-30T19:24:21"/>
    <n v="1"/>
    <n v="3"/>
    <x v="11"/>
    <n v="30"/>
    <x v="0"/>
    <x v="2"/>
    <s v="Columbian Medium Roast Lg"/>
    <n v="1.076648482413705"/>
    <n v="0.15"/>
    <n v="45"/>
    <n v="38.25"/>
    <x v="0"/>
    <x v="12"/>
  </r>
  <r>
    <n v="128528"/>
    <d v="2023-06-13T00:00:00"/>
    <d v="1899-12-30T09:54:16"/>
    <n v="1"/>
    <n v="8"/>
    <x v="11"/>
    <n v="48"/>
    <x v="2"/>
    <x v="8"/>
    <s v="English Breakfast Rg"/>
    <n v="0.9057974907539319"/>
    <n v="0"/>
    <n v="37.5"/>
    <n v="37.5"/>
    <x v="0"/>
    <x v="4"/>
  </r>
  <r>
    <n v="31812"/>
    <d v="2023-02-25T00:00:00"/>
    <d v="1899-12-30T14:54:59"/>
    <n v="1"/>
    <n v="3"/>
    <x v="3"/>
    <n v="38"/>
    <x v="0"/>
    <x v="0"/>
    <s v="Latte"/>
    <n v="1.5940853347349091"/>
    <n v="0.05"/>
    <n v="56.25"/>
    <n v="53.4375"/>
    <x v="2"/>
    <x v="0"/>
  </r>
  <r>
    <n v="86038"/>
    <d v="2023-05-06T00:00:00"/>
    <d v="1899-12-30T13:14:16"/>
    <n v="1"/>
    <n v="8"/>
    <x v="26"/>
    <n v="72"/>
    <x v="1"/>
    <x v="1"/>
    <s v="Ginger Scone"/>
    <n v="1.51654086889581"/>
    <n v="0.1"/>
    <n v="48.75"/>
    <n v="43.875"/>
    <x v="1"/>
    <x v="7"/>
  </r>
  <r>
    <n v="48611"/>
    <d v="2023-03-22T00:00:00"/>
    <d v="1899-12-30T10:07:27"/>
    <n v="1"/>
    <n v="8"/>
    <x v="26"/>
    <n v="70"/>
    <x v="1"/>
    <x v="1"/>
    <s v="Cranberry Scone"/>
    <n v="1.345155929999565"/>
    <n v="0.05"/>
    <n v="48.75"/>
    <n v="46.3125"/>
    <x v="4"/>
    <x v="6"/>
  </r>
  <r>
    <n v="49247"/>
    <d v="2023-03-23T00:00:00"/>
    <d v="1899-12-30T09:45:15"/>
    <n v="1"/>
    <n v="5"/>
    <x v="31"/>
    <n v="84"/>
    <x v="5"/>
    <x v="13"/>
    <s v="Chocolate syrup"/>
    <n v="0.37718493694689459"/>
    <n v="0.1"/>
    <n v="12"/>
    <n v="10.8"/>
    <x v="4"/>
    <x v="4"/>
  </r>
  <r>
    <n v="9666"/>
    <d v="2023-01-17T00:00:00"/>
    <d v="1899-12-30T19:08:57"/>
    <n v="1"/>
    <n v="3"/>
    <x v="12"/>
    <n v="76"/>
    <x v="1"/>
    <x v="17"/>
    <s v="Chocolate Chip Biscotti"/>
    <n v="1.1269320753713341"/>
    <n v="0.1"/>
    <n v="52.5"/>
    <n v="47.25"/>
    <x v="5"/>
    <x v="12"/>
  </r>
  <r>
    <n v="117255"/>
    <d v="2023-06-03T00:00:00"/>
    <d v="1899-12-30T17:36:15"/>
    <n v="1"/>
    <n v="8"/>
    <x v="6"/>
    <n v="47"/>
    <x v="2"/>
    <x v="6"/>
    <s v="Serenity Green Tea Lg"/>
    <n v="1.292473523557286"/>
    <n v="0"/>
    <n v="45"/>
    <n v="45"/>
    <x v="0"/>
    <x v="1"/>
  </r>
  <r>
    <n v="109907"/>
    <d v="2023-05-27T00:00:00"/>
    <d v="1899-12-30T16:46:19"/>
    <n v="1"/>
    <n v="5"/>
    <x v="7"/>
    <n v="65"/>
    <x v="5"/>
    <x v="12"/>
    <s v="Sugar Free Vanilla syrup"/>
    <n v="0.37528644044426818"/>
    <n v="0.05"/>
    <n v="12"/>
    <n v="11.399999999999999"/>
    <x v="1"/>
    <x v="2"/>
  </r>
  <r>
    <n v="71607"/>
    <d v="2023-04-20T00:00:00"/>
    <d v="1899-12-30T09:56:50"/>
    <n v="1"/>
    <n v="8"/>
    <x v="21"/>
    <n v="45"/>
    <x v="2"/>
    <x v="7"/>
    <s v="Peppermint Lg"/>
    <n v="1.4847313440565491"/>
    <n v="0"/>
    <n v="45"/>
    <n v="45"/>
    <x v="3"/>
    <x v="4"/>
  </r>
  <r>
    <n v="10706"/>
    <d v="2023-01-19T00:00:00"/>
    <d v="1899-12-30T12:41:33"/>
    <n v="2"/>
    <n v="5"/>
    <x v="15"/>
    <n v="47"/>
    <x v="2"/>
    <x v="6"/>
    <s v="Serenity Green Tea Lg"/>
    <n v="2.2250131364562189"/>
    <n v="0"/>
    <n v="45"/>
    <n v="90"/>
    <x v="5"/>
    <x v="10"/>
  </r>
  <r>
    <n v="18344"/>
    <d v="2023-02-02T00:00:00"/>
    <d v="1899-12-30T17:17:00"/>
    <n v="2"/>
    <n v="3"/>
    <x v="0"/>
    <n v="53"/>
    <x v="2"/>
    <x v="5"/>
    <s v="Traditional Blend Chai Lg"/>
    <n v="2.2357172190543091"/>
    <n v="0"/>
    <n v="45"/>
    <n v="90"/>
    <x v="2"/>
    <x v="1"/>
  </r>
  <r>
    <n v="26967"/>
    <d v="2023-02-17T00:00:00"/>
    <d v="1899-12-30T11:05:54"/>
    <n v="2"/>
    <n v="8"/>
    <x v="2"/>
    <n v="47"/>
    <x v="2"/>
    <x v="6"/>
    <s v="Serenity Green Tea Lg"/>
    <n v="2.59127500010245"/>
    <n v="0.05"/>
    <n v="45"/>
    <n v="85.5"/>
    <x v="2"/>
    <x v="8"/>
  </r>
  <r>
    <n v="14069"/>
    <d v="2023-01-25T00:00:00"/>
    <d v="1899-12-30T12:45:49"/>
    <n v="1"/>
    <n v="8"/>
    <x v="32"/>
    <n v="12"/>
    <x v="4"/>
    <x v="28"/>
    <s v="Peppermint"/>
    <n v="4.3466357189627054"/>
    <n v="0"/>
    <n v="134.25"/>
    <n v="134.25"/>
    <x v="5"/>
    <x v="10"/>
  </r>
  <r>
    <n v="42258"/>
    <d v="2023-03-13T00:00:00"/>
    <d v="1899-12-30T10:30:10"/>
    <n v="1"/>
    <n v="5"/>
    <x v="22"/>
    <n v="34"/>
    <x v="0"/>
    <x v="3"/>
    <s v="Jamaican Coffee River Sm"/>
    <n v="1.0242818415013359"/>
    <n v="0"/>
    <n v="36.75"/>
    <n v="36.75"/>
    <x v="4"/>
    <x v="6"/>
  </r>
  <r>
    <n v="85125"/>
    <d v="2023-05-05T00:00:00"/>
    <d v="1899-12-30T14:01:14"/>
    <n v="1"/>
    <n v="3"/>
    <x v="16"/>
    <n v="61"/>
    <x v="6"/>
    <x v="14"/>
    <s v="Sustainably Grown Organic Lg"/>
    <n v="2.0793433796897758"/>
    <n v="0"/>
    <n v="71.25"/>
    <n v="71.25"/>
    <x v="1"/>
    <x v="0"/>
  </r>
  <r>
    <n v="144082"/>
    <d v="2023-06-26T00:00:00"/>
    <d v="1899-12-30T08:36:48"/>
    <n v="3"/>
    <n v="5"/>
    <x v="24"/>
    <n v="46"/>
    <x v="2"/>
    <x v="6"/>
    <s v="Serenity Green Tea Rg"/>
    <n v="2.734319040397486"/>
    <n v="0.15"/>
    <n v="37.5"/>
    <n v="95.625"/>
    <x v="0"/>
    <x v="5"/>
  </r>
  <r>
    <n v="144901"/>
    <d v="2023-06-26T00:00:00"/>
    <d v="1899-12-30T18:05:56"/>
    <n v="1"/>
    <n v="3"/>
    <x v="34"/>
    <n v="27"/>
    <x v="0"/>
    <x v="4"/>
    <s v="Brazilian Lg"/>
    <n v="1.3259545253831171"/>
    <n v="0"/>
    <n v="52.5"/>
    <n v="52.5"/>
    <x v="0"/>
    <x v="14"/>
  </r>
  <r>
    <n v="149050"/>
    <d v="2023-06-30T00:00:00"/>
    <d v="1899-12-30T11:22:37"/>
    <n v="1"/>
    <n v="8"/>
    <x v="15"/>
    <n v="28"/>
    <x v="0"/>
    <x v="2"/>
    <s v="Columbian Medium Roast Sm"/>
    <n v="0.85416250872098409"/>
    <n v="0"/>
    <n v="30"/>
    <n v="30"/>
    <x v="0"/>
    <x v="8"/>
  </r>
  <r>
    <n v="46296"/>
    <d v="2023-03-19T00:00:00"/>
    <d v="1899-12-30T07:14:09"/>
    <n v="1"/>
    <n v="3"/>
    <x v="3"/>
    <n v="37"/>
    <x v="0"/>
    <x v="0"/>
    <s v="Espresso shot"/>
    <n v="1.369264467447006"/>
    <n v="0"/>
    <n v="45"/>
    <n v="45"/>
    <x v="4"/>
    <x v="11"/>
  </r>
  <r>
    <n v="118344"/>
    <d v="2023-06-04T00:00:00"/>
    <d v="1899-12-30T17:09:48"/>
    <n v="2"/>
    <n v="3"/>
    <x v="33"/>
    <n v="23"/>
    <x v="0"/>
    <x v="9"/>
    <s v="Our Old Time Diner Blend Rg"/>
    <n v="1.511964033844408"/>
    <n v="0.15"/>
    <n v="37.5"/>
    <n v="63.75"/>
    <x v="0"/>
    <x v="1"/>
  </r>
  <r>
    <n v="122414"/>
    <d v="2023-06-08T00:00:00"/>
    <d v="1899-12-30T10:30:43"/>
    <n v="2"/>
    <n v="5"/>
    <x v="24"/>
    <n v="35"/>
    <x v="0"/>
    <x v="3"/>
    <s v="Jamaican Coffee River Rg"/>
    <n v="2.537037989716818"/>
    <n v="0.15"/>
    <n v="46.5"/>
    <n v="79.05"/>
    <x v="0"/>
    <x v="6"/>
  </r>
  <r>
    <n v="117781"/>
    <d v="2023-06-04T00:00:00"/>
    <d v="1899-12-30T11:54:14"/>
    <n v="1"/>
    <n v="8"/>
    <x v="20"/>
    <n v="71"/>
    <x v="1"/>
    <x v="15"/>
    <s v="Chocolate Croissant"/>
    <n v="1.358794323164823"/>
    <n v="0.05"/>
    <n v="56.25"/>
    <n v="53.4375"/>
    <x v="0"/>
    <x v="8"/>
  </r>
  <r>
    <n v="99447"/>
    <d v="2023-05-18T00:00:00"/>
    <d v="1899-12-30T10:15:27"/>
    <n v="1"/>
    <n v="8"/>
    <x v="22"/>
    <n v="26"/>
    <x v="0"/>
    <x v="4"/>
    <s v="Brazilian Rg"/>
    <n v="1.415668219452983"/>
    <n v="0.1"/>
    <n v="45"/>
    <n v="40.5"/>
    <x v="1"/>
    <x v="6"/>
  </r>
  <r>
    <n v="65632"/>
    <d v="2023-04-13T00:00:00"/>
    <d v="1899-12-30T12:10:33"/>
    <n v="1"/>
    <n v="3"/>
    <x v="1"/>
    <n v="53"/>
    <x v="2"/>
    <x v="5"/>
    <s v="Traditional Blend Chai Lg"/>
    <n v="1.2086461802043611"/>
    <n v="0"/>
    <n v="45"/>
    <n v="45"/>
    <x v="3"/>
    <x v="10"/>
  </r>
  <r>
    <n v="1135"/>
    <d v="2023-01-03T00:00:00"/>
    <d v="1899-12-30T08:20:55"/>
    <n v="1"/>
    <n v="5"/>
    <x v="34"/>
    <n v="32"/>
    <x v="0"/>
    <x v="2"/>
    <s v="Ethiopia Rg"/>
    <n v="1.483477968078321"/>
    <n v="0.15"/>
    <n v="45"/>
    <n v="38.25"/>
    <x v="5"/>
    <x v="5"/>
  </r>
  <r>
    <n v="27606"/>
    <d v="2023-02-18T00:00:00"/>
    <d v="1899-12-30T13:02:19"/>
    <n v="2"/>
    <n v="5"/>
    <x v="3"/>
    <n v="29"/>
    <x v="0"/>
    <x v="2"/>
    <s v="Columbian Medium Roast Rg"/>
    <n v="1.9945448820895499"/>
    <n v="0"/>
    <n v="37.5"/>
    <n v="75"/>
    <x v="2"/>
    <x v="7"/>
  </r>
  <r>
    <n v="103744"/>
    <d v="2023-05-22T00:00:00"/>
    <d v="1899-12-30T08:30:05"/>
    <n v="1"/>
    <n v="8"/>
    <x v="12"/>
    <n v="56"/>
    <x v="2"/>
    <x v="5"/>
    <s v="Spicy Eye Opener Chai Rg"/>
    <n v="0.78335112236997184"/>
    <n v="0"/>
    <n v="38.25"/>
    <n v="38.25"/>
    <x v="1"/>
    <x v="5"/>
  </r>
  <r>
    <n v="4143"/>
    <d v="2023-01-08T00:00:00"/>
    <d v="1899-12-30T11:23:19"/>
    <n v="1"/>
    <n v="3"/>
    <x v="20"/>
    <n v="43"/>
    <x v="2"/>
    <x v="7"/>
    <s v="Lemon Grass Lg"/>
    <n v="1.26947597220852"/>
    <n v="0"/>
    <n v="45"/>
    <n v="45"/>
    <x v="5"/>
    <x v="8"/>
  </r>
  <r>
    <n v="57385"/>
    <d v="2023-04-03T00:00:00"/>
    <d v="1899-12-30T18:40:01"/>
    <n v="2"/>
    <n v="3"/>
    <x v="11"/>
    <n v="55"/>
    <x v="2"/>
    <x v="5"/>
    <s v="Morning Sunrise Chai Lg"/>
    <n v="3.9376063798801408"/>
    <n v="0"/>
    <n v="60"/>
    <n v="120"/>
    <x v="3"/>
    <x v="14"/>
  </r>
  <r>
    <n v="133540"/>
    <d v="2023-06-17T00:00:00"/>
    <d v="1899-12-30T10:01:21"/>
    <n v="2"/>
    <n v="3"/>
    <x v="32"/>
    <n v="37"/>
    <x v="0"/>
    <x v="0"/>
    <s v="Espresso shot"/>
    <n v="2.9628530508967881"/>
    <n v="0.05"/>
    <n v="45"/>
    <n v="85.5"/>
    <x v="0"/>
    <x v="6"/>
  </r>
  <r>
    <n v="120986"/>
    <d v="2023-06-07T00:00:00"/>
    <d v="1899-12-30T08:30:47"/>
    <n v="1"/>
    <n v="5"/>
    <x v="18"/>
    <n v="64"/>
    <x v="5"/>
    <x v="13"/>
    <s v="Hazelnut syrup"/>
    <n v="0.33792211840850089"/>
    <n v="0"/>
    <n v="12"/>
    <n v="12"/>
    <x v="0"/>
    <x v="5"/>
  </r>
  <r>
    <n v="48575"/>
    <d v="2023-03-22T00:00:00"/>
    <d v="1899-12-30T09:31:27"/>
    <n v="1"/>
    <n v="5"/>
    <x v="33"/>
    <n v="22"/>
    <x v="0"/>
    <x v="9"/>
    <s v="Our Old Time Diner Blend Sm"/>
    <n v="0.93599002541472243"/>
    <n v="0.15"/>
    <n v="30"/>
    <n v="25.5"/>
    <x v="4"/>
    <x v="4"/>
  </r>
  <r>
    <n v="124194"/>
    <d v="2023-06-09T00:00:00"/>
    <d v="1899-12-30T16:07:40"/>
    <n v="1"/>
    <n v="8"/>
    <x v="17"/>
    <n v="74"/>
    <x v="1"/>
    <x v="17"/>
    <s v="Ginger Biscotti"/>
    <n v="1.73365353257027"/>
    <n v="0"/>
    <n v="52.5"/>
    <n v="52.5"/>
    <x v="0"/>
    <x v="2"/>
  </r>
  <r>
    <n v="67359"/>
    <d v="2023-04-15T00:00:00"/>
    <d v="1899-12-30T12:24:56"/>
    <n v="2"/>
    <n v="3"/>
    <x v="28"/>
    <n v="51"/>
    <x v="2"/>
    <x v="8"/>
    <s v="Earl Grey Lg"/>
    <n v="2.092543663259788"/>
    <n v="0"/>
    <n v="45"/>
    <n v="90"/>
    <x v="3"/>
    <x v="10"/>
  </r>
  <r>
    <n v="141977"/>
    <d v="2023-06-24T00:00:00"/>
    <d v="1899-12-30T10:58:21"/>
    <n v="2"/>
    <n v="8"/>
    <x v="12"/>
    <n v="39"/>
    <x v="0"/>
    <x v="0"/>
    <s v="Latte Rg"/>
    <n v="3.470510884900786"/>
    <n v="0"/>
    <n v="63.75"/>
    <n v="127.5"/>
    <x v="0"/>
    <x v="6"/>
  </r>
  <r>
    <n v="145086"/>
    <d v="2023-06-27T00:00:00"/>
    <d v="1899-12-30T07:52:51"/>
    <n v="3"/>
    <n v="5"/>
    <x v="8"/>
    <n v="32"/>
    <x v="0"/>
    <x v="2"/>
    <s v="Ethiopia Rg"/>
    <n v="3.9793594104492218"/>
    <n v="0.05"/>
    <n v="45"/>
    <n v="128.25"/>
    <x v="0"/>
    <x v="11"/>
  </r>
  <r>
    <n v="64706"/>
    <d v="2023-04-12T00:00:00"/>
    <d v="1899-12-30T12:11:15"/>
    <n v="1"/>
    <n v="5"/>
    <x v="30"/>
    <n v="76"/>
    <x v="1"/>
    <x v="17"/>
    <s v="Chocolate Chip Biscotti"/>
    <n v="1.1199417718884641"/>
    <n v="0.1"/>
    <n v="52.5"/>
    <n v="47.25"/>
    <x v="3"/>
    <x v="10"/>
  </r>
  <r>
    <n v="98970"/>
    <d v="2023-05-18T00:00:00"/>
    <d v="1899-12-30T07:09:23"/>
    <n v="1"/>
    <n v="8"/>
    <x v="20"/>
    <n v="38"/>
    <x v="0"/>
    <x v="0"/>
    <s v="Latte"/>
    <n v="1.787895779849606"/>
    <n v="0"/>
    <n v="56.25"/>
    <n v="56.25"/>
    <x v="1"/>
    <x v="11"/>
  </r>
  <r>
    <n v="87857"/>
    <d v="2023-05-08T00:00:00"/>
    <d v="1899-12-30T08:02:50"/>
    <n v="1"/>
    <n v="5"/>
    <x v="23"/>
    <n v="39"/>
    <x v="0"/>
    <x v="0"/>
    <s v="Latte Rg"/>
    <n v="1.3124689953879789"/>
    <n v="0"/>
    <n v="63.75"/>
    <n v="63.75"/>
    <x v="1"/>
    <x v="5"/>
  </r>
  <r>
    <n v="104278"/>
    <d v="2023-05-22T00:00:00"/>
    <d v="1899-12-30T14:33:09"/>
    <n v="2"/>
    <n v="8"/>
    <x v="27"/>
    <n v="29"/>
    <x v="0"/>
    <x v="2"/>
    <s v="Columbian Medium Roast Rg"/>
    <n v="2.1860332826226472"/>
    <n v="0"/>
    <n v="37.5"/>
    <n v="75"/>
    <x v="1"/>
    <x v="0"/>
  </r>
  <r>
    <n v="137810"/>
    <d v="2023-06-20T00:00:00"/>
    <d v="1899-12-30T17:08:05"/>
    <n v="1"/>
    <n v="8"/>
    <x v="17"/>
    <n v="59"/>
    <x v="6"/>
    <x v="14"/>
    <s v="Dark chocolate Lg"/>
    <n v="1.450436694922187"/>
    <n v="0.05"/>
    <n v="67.5"/>
    <n v="64.125"/>
    <x v="0"/>
    <x v="1"/>
  </r>
  <r>
    <n v="109428"/>
    <d v="2023-05-27T00:00:00"/>
    <d v="1899-12-30T10:28:22"/>
    <n v="2"/>
    <n v="5"/>
    <x v="9"/>
    <n v="41"/>
    <x v="0"/>
    <x v="0"/>
    <s v="Cappuccino Lg"/>
    <n v="3.224997109984916"/>
    <n v="0.15"/>
    <n v="63.75"/>
    <n v="108.375"/>
    <x v="1"/>
    <x v="6"/>
  </r>
  <r>
    <n v="135109"/>
    <d v="2023-06-18T00:00:00"/>
    <d v="1899-12-30T14:23:48"/>
    <n v="1"/>
    <n v="5"/>
    <x v="14"/>
    <n v="32"/>
    <x v="0"/>
    <x v="2"/>
    <s v="Ethiopia Rg"/>
    <n v="1.003975584155107"/>
    <n v="0"/>
    <n v="45"/>
    <n v="45"/>
    <x v="0"/>
    <x v="0"/>
  </r>
  <r>
    <n v="18560"/>
    <d v="2023-02-03T00:00:00"/>
    <d v="1899-12-30T11:03:05"/>
    <n v="2"/>
    <n v="3"/>
    <x v="17"/>
    <n v="55"/>
    <x v="2"/>
    <x v="5"/>
    <s v="Morning Sunrise Chai Lg"/>
    <n v="2.4255789388632572"/>
    <n v="0.1"/>
    <n v="60"/>
    <n v="108"/>
    <x v="2"/>
    <x v="8"/>
  </r>
  <r>
    <n v="62577"/>
    <d v="2023-04-10T00:00:00"/>
    <d v="1899-12-30T07:47:29"/>
    <n v="1"/>
    <n v="3"/>
    <x v="30"/>
    <n v="35"/>
    <x v="0"/>
    <x v="3"/>
    <s v="Jamaican Coffee River Rg"/>
    <n v="1.371188628552378"/>
    <n v="0"/>
    <n v="46.5"/>
    <n v="46.5"/>
    <x v="3"/>
    <x v="11"/>
  </r>
  <r>
    <n v="125370"/>
    <d v="2023-06-10T00:00:00"/>
    <d v="1899-12-30T14:53:19"/>
    <n v="2"/>
    <n v="5"/>
    <x v="27"/>
    <n v="59"/>
    <x v="6"/>
    <x v="14"/>
    <s v="Dark chocolate Lg"/>
    <n v="2.769956126266333"/>
    <n v="0"/>
    <n v="67.5"/>
    <n v="135"/>
    <x v="0"/>
    <x v="0"/>
  </r>
  <r>
    <n v="97628"/>
    <d v="2023-05-16T00:00:00"/>
    <d v="1899-12-30T15:22:16"/>
    <n v="2"/>
    <n v="5"/>
    <x v="8"/>
    <n v="35"/>
    <x v="0"/>
    <x v="3"/>
    <s v="Jamaican Coffee River Rg"/>
    <n v="2.6170424503209988"/>
    <n v="0.15"/>
    <n v="46.5"/>
    <n v="79.05"/>
    <x v="1"/>
    <x v="3"/>
  </r>
  <r>
    <n v="132821"/>
    <d v="2023-06-16T00:00:00"/>
    <d v="1899-12-30T16:05:59"/>
    <n v="1"/>
    <n v="3"/>
    <x v="30"/>
    <n v="47"/>
    <x v="2"/>
    <x v="6"/>
    <s v="Serenity Green Tea Lg"/>
    <n v="1.2686928571578471"/>
    <n v="0"/>
    <n v="45"/>
    <n v="45"/>
    <x v="0"/>
    <x v="2"/>
  </r>
  <r>
    <n v="88924"/>
    <d v="2023-05-09T00:00:00"/>
    <d v="1899-12-30T06:58:57"/>
    <n v="2"/>
    <n v="8"/>
    <x v="12"/>
    <n v="51"/>
    <x v="2"/>
    <x v="8"/>
    <s v="Earl Grey Lg"/>
    <n v="2.5915354748945929"/>
    <n v="0"/>
    <n v="45"/>
    <n v="90"/>
    <x v="1"/>
    <x v="9"/>
  </r>
  <r>
    <n v="31946"/>
    <d v="2023-02-25T00:00:00"/>
    <d v="1899-12-30T19:38:24"/>
    <n v="2"/>
    <n v="8"/>
    <x v="1"/>
    <n v="50"/>
    <x v="2"/>
    <x v="8"/>
    <s v="Earl Grey Rg"/>
    <n v="1.9585923926524149"/>
    <n v="0"/>
    <n v="37.5"/>
    <n v="75"/>
    <x v="2"/>
    <x v="12"/>
  </r>
  <r>
    <n v="54689"/>
    <d v="2023-03-31T00:00:00"/>
    <d v="1899-12-30T10:18:19"/>
    <n v="2"/>
    <n v="3"/>
    <x v="18"/>
    <n v="43"/>
    <x v="2"/>
    <x v="7"/>
    <s v="Lemon Grass Lg"/>
    <n v="2.815025948185816"/>
    <n v="0"/>
    <n v="45"/>
    <n v="90"/>
    <x v="4"/>
    <x v="6"/>
  </r>
  <r>
    <n v="108657"/>
    <d v="2023-05-26T00:00:00"/>
    <d v="1899-12-30T15:22:38"/>
    <n v="1"/>
    <n v="3"/>
    <x v="26"/>
    <n v="25"/>
    <x v="0"/>
    <x v="4"/>
    <s v="Brazilian Sm"/>
    <n v="0.85636694644247524"/>
    <n v="0.1"/>
    <n v="33"/>
    <n v="29.7"/>
    <x v="1"/>
    <x v="3"/>
  </r>
  <r>
    <n v="52632"/>
    <d v="2023-03-28T00:00:00"/>
    <d v="1899-12-30T08:58:53"/>
    <n v="1"/>
    <n v="3"/>
    <x v="7"/>
    <n v="52"/>
    <x v="2"/>
    <x v="5"/>
    <s v="Traditional Blend Chai Rg"/>
    <n v="0.97914759379499805"/>
    <n v="0.05"/>
    <n v="37.5"/>
    <n v="35.625"/>
    <x v="4"/>
    <x v="5"/>
  </r>
  <r>
    <n v="6570"/>
    <d v="2023-01-12T00:00:00"/>
    <d v="1899-12-30T16:37:32"/>
    <n v="1"/>
    <n v="5"/>
    <x v="32"/>
    <n v="29"/>
    <x v="0"/>
    <x v="2"/>
    <s v="Columbian Medium Roast Rg"/>
    <n v="0.869049093697565"/>
    <n v="0.1"/>
    <n v="37.5"/>
    <n v="33.75"/>
    <x v="5"/>
    <x v="2"/>
  </r>
  <r>
    <n v="102774"/>
    <d v="2023-05-21T00:00:00"/>
    <d v="1899-12-30T09:27:50"/>
    <n v="3"/>
    <n v="5"/>
    <x v="11"/>
    <n v="40"/>
    <x v="0"/>
    <x v="0"/>
    <s v="Cappuccino"/>
    <n v="3.7492875856404329"/>
    <n v="0"/>
    <n v="56.25"/>
    <n v="168.75"/>
    <x v="1"/>
    <x v="4"/>
  </r>
  <r>
    <n v="57086"/>
    <d v="2023-04-03T00:00:00"/>
    <d v="1899-12-30T14:30:38"/>
    <n v="1"/>
    <n v="8"/>
    <x v="12"/>
    <n v="37"/>
    <x v="0"/>
    <x v="0"/>
    <s v="Espresso shot"/>
    <n v="1.2357351898125459"/>
    <n v="0"/>
    <n v="45"/>
    <n v="45"/>
    <x v="3"/>
    <x v="0"/>
  </r>
  <r>
    <n v="105295"/>
    <d v="2023-05-23T00:00:00"/>
    <d v="1899-12-30T13:26:11"/>
    <n v="1"/>
    <n v="5"/>
    <x v="10"/>
    <n v="63"/>
    <x v="5"/>
    <x v="13"/>
    <s v="Carmel syrup"/>
    <n v="0.35162668010376108"/>
    <n v="0"/>
    <n v="12"/>
    <n v="12"/>
    <x v="1"/>
    <x v="7"/>
  </r>
  <r>
    <n v="85594"/>
    <d v="2023-05-05T00:00:00"/>
    <d v="1899-12-30T18:51:08"/>
    <n v="2"/>
    <n v="8"/>
    <x v="3"/>
    <n v="34"/>
    <x v="0"/>
    <x v="3"/>
    <s v="Jamaican Coffee River Sm"/>
    <n v="2.195851800629248"/>
    <n v="0"/>
    <n v="36.75"/>
    <n v="73.5"/>
    <x v="1"/>
    <x v="14"/>
  </r>
  <r>
    <n v="4538"/>
    <d v="2023-01-09T00:00:00"/>
    <d v="1899-12-30T08:33:01"/>
    <n v="2"/>
    <n v="3"/>
    <x v="27"/>
    <n v="40"/>
    <x v="0"/>
    <x v="0"/>
    <s v="Cappuccino"/>
    <n v="3.4580642449426922"/>
    <n v="0.15"/>
    <n v="56.25"/>
    <n v="95.625"/>
    <x v="5"/>
    <x v="5"/>
  </r>
  <r>
    <n v="58310"/>
    <d v="2023-04-05T00:00:00"/>
    <d v="1899-12-30T09:34:26"/>
    <n v="1"/>
    <n v="5"/>
    <x v="32"/>
    <n v="30"/>
    <x v="0"/>
    <x v="2"/>
    <s v="Columbian Medium Roast Lg"/>
    <n v="1.4654114506805851"/>
    <n v="0.05"/>
    <n v="45"/>
    <n v="42.75"/>
    <x v="3"/>
    <x v="4"/>
  </r>
  <r>
    <n v="81821"/>
    <d v="2023-05-02T00:00:00"/>
    <d v="1899-12-30T13:01:02"/>
    <n v="2"/>
    <n v="5"/>
    <x v="27"/>
    <n v="42"/>
    <x v="2"/>
    <x v="7"/>
    <s v="Lemon Grass Rg"/>
    <n v="2.1575520211652859"/>
    <n v="0"/>
    <n v="37.5"/>
    <n v="75"/>
    <x v="1"/>
    <x v="7"/>
  </r>
  <r>
    <n v="92213"/>
    <d v="2023-05-11T00:00:00"/>
    <d v="1899-12-30T19:42:06"/>
    <n v="2"/>
    <n v="3"/>
    <x v="0"/>
    <n v="31"/>
    <x v="0"/>
    <x v="2"/>
    <s v="Ethiopia Sm"/>
    <n v="1.9621820309249109"/>
    <n v="0.1"/>
    <n v="33"/>
    <n v="59.4"/>
    <x v="1"/>
    <x v="12"/>
  </r>
  <r>
    <n v="19822"/>
    <d v="2023-02-05T00:00:00"/>
    <d v="1899-12-30T12:26:57"/>
    <n v="2"/>
    <n v="5"/>
    <x v="7"/>
    <n v="25"/>
    <x v="0"/>
    <x v="4"/>
    <s v="Brazilian Sm"/>
    <n v="1.349552700437562"/>
    <n v="0.05"/>
    <n v="33"/>
    <n v="62.699999999999996"/>
    <x v="2"/>
    <x v="10"/>
  </r>
  <r>
    <n v="11348"/>
    <d v="2023-01-20T00:00:00"/>
    <d v="1899-12-30T16:34:01"/>
    <n v="2"/>
    <n v="8"/>
    <x v="13"/>
    <n v="51"/>
    <x v="2"/>
    <x v="8"/>
    <s v="Earl Grey Lg"/>
    <n v="2.3307494084999472"/>
    <n v="0"/>
    <n v="45"/>
    <n v="90"/>
    <x v="5"/>
    <x v="2"/>
  </r>
  <r>
    <n v="23501"/>
    <d v="2023-02-11T00:00:00"/>
    <d v="1899-12-30T16:08:27"/>
    <n v="1"/>
    <n v="5"/>
    <x v="6"/>
    <n v="36"/>
    <x v="0"/>
    <x v="3"/>
    <s v="Jamaican Coffee River Lg"/>
    <n v="1.6145422207271189"/>
    <n v="0.1"/>
    <n v="56.25"/>
    <n v="50.625"/>
    <x v="2"/>
    <x v="2"/>
  </r>
  <r>
    <n v="81788"/>
    <d v="2023-05-02T00:00:00"/>
    <d v="1899-12-30T12:34:34"/>
    <n v="2"/>
    <n v="5"/>
    <x v="21"/>
    <n v="37"/>
    <x v="0"/>
    <x v="0"/>
    <s v="Espresso shot"/>
    <n v="2.3034388788075648"/>
    <n v="0"/>
    <n v="45"/>
    <n v="90"/>
    <x v="1"/>
    <x v="10"/>
  </r>
  <r>
    <n v="130058"/>
    <d v="2023-06-14T00:00:00"/>
    <d v="1899-12-30T11:35:55"/>
    <n v="1"/>
    <n v="3"/>
    <x v="14"/>
    <n v="22"/>
    <x v="0"/>
    <x v="9"/>
    <s v="Our Old Time Diner Blend Sm"/>
    <n v="0.94432131946172171"/>
    <n v="0"/>
    <n v="30"/>
    <n v="30"/>
    <x v="0"/>
    <x v="8"/>
  </r>
  <r>
    <n v="120203"/>
    <d v="2023-06-06T00:00:00"/>
    <d v="1899-12-30T14:05:03"/>
    <n v="2"/>
    <n v="3"/>
    <x v="2"/>
    <n v="51"/>
    <x v="2"/>
    <x v="8"/>
    <s v="Earl Grey Lg"/>
    <n v="2.4671475009573571"/>
    <n v="0"/>
    <n v="45"/>
    <n v="90"/>
    <x v="0"/>
    <x v="0"/>
  </r>
  <r>
    <n v="116415"/>
    <d v="2023-06-03T00:00:00"/>
    <d v="1899-12-30T09:00:48"/>
    <n v="1"/>
    <n v="5"/>
    <x v="2"/>
    <n v="52"/>
    <x v="2"/>
    <x v="5"/>
    <s v="Traditional Blend Chai Rg"/>
    <n v="0.93688283928946814"/>
    <n v="0"/>
    <n v="37.5"/>
    <n v="37.5"/>
    <x v="0"/>
    <x v="4"/>
  </r>
  <r>
    <n v="81098"/>
    <d v="2023-05-01T00:00:00"/>
    <d v="1899-12-30T15:54:39"/>
    <n v="2"/>
    <n v="3"/>
    <x v="35"/>
    <n v="27"/>
    <x v="0"/>
    <x v="4"/>
    <s v="Brazilian Lg"/>
    <n v="2.8155430354905682"/>
    <n v="0"/>
    <n v="52.5"/>
    <n v="105"/>
    <x v="1"/>
    <x v="3"/>
  </r>
  <r>
    <n v="114654"/>
    <d v="2023-06-01T00:00:00"/>
    <d v="1899-12-30T14:51:44"/>
    <n v="1"/>
    <n v="3"/>
    <x v="32"/>
    <n v="30"/>
    <x v="0"/>
    <x v="2"/>
    <s v="Columbian Medium Roast Lg"/>
    <n v="1.2589327196074049"/>
    <n v="0"/>
    <n v="45"/>
    <n v="45"/>
    <x v="0"/>
    <x v="0"/>
  </r>
  <r>
    <n v="10534"/>
    <d v="2023-01-19T00:00:00"/>
    <d v="1899-12-30T09:39:03"/>
    <n v="2"/>
    <n v="3"/>
    <x v="22"/>
    <n v="33"/>
    <x v="0"/>
    <x v="2"/>
    <s v="Ethiopia Lg"/>
    <n v="2.108612255540423"/>
    <n v="0"/>
    <n v="52.5"/>
    <n v="105"/>
    <x v="5"/>
    <x v="4"/>
  </r>
  <r>
    <n v="45427"/>
    <d v="2023-03-17T00:00:00"/>
    <d v="1899-12-30T16:38:14"/>
    <n v="2"/>
    <n v="5"/>
    <x v="13"/>
    <n v="31"/>
    <x v="0"/>
    <x v="2"/>
    <s v="Ethiopia Sm"/>
    <n v="1.425323009308944"/>
    <n v="0.05"/>
    <n v="33"/>
    <n v="62.699999999999996"/>
    <x v="4"/>
    <x v="2"/>
  </r>
  <r>
    <n v="99079"/>
    <d v="2023-05-18T00:00:00"/>
    <d v="1899-12-30T07:55:19"/>
    <n v="1"/>
    <n v="5"/>
    <x v="21"/>
    <n v="31"/>
    <x v="0"/>
    <x v="2"/>
    <s v="Ethiopia Sm"/>
    <n v="0.82570137840984659"/>
    <n v="0.15"/>
    <n v="33"/>
    <n v="28.05"/>
    <x v="1"/>
    <x v="11"/>
  </r>
  <r>
    <n v="58190"/>
    <d v="2023-04-04T00:00:00"/>
    <d v="1899-12-30T19:37:52"/>
    <n v="1"/>
    <n v="3"/>
    <x v="33"/>
    <n v="49"/>
    <x v="2"/>
    <x v="8"/>
    <s v="English Breakfast Lg"/>
    <n v="1.1583735832906299"/>
    <n v="0.05"/>
    <n v="45"/>
    <n v="42.75"/>
    <x v="3"/>
    <x v="12"/>
  </r>
  <r>
    <n v="142261"/>
    <d v="2023-06-24T00:00:00"/>
    <d v="1899-12-30T14:31:20"/>
    <n v="1"/>
    <n v="5"/>
    <x v="21"/>
    <n v="73"/>
    <x v="1"/>
    <x v="15"/>
    <s v="Almond Croissant"/>
    <n v="1.4095046401315621"/>
    <n v="0"/>
    <n v="56.25"/>
    <n v="56.25"/>
    <x v="0"/>
    <x v="0"/>
  </r>
  <r>
    <n v="52524"/>
    <d v="2023-03-27T00:00:00"/>
    <d v="1899-12-30T19:29:47"/>
    <n v="2"/>
    <n v="3"/>
    <x v="31"/>
    <n v="57"/>
    <x v="2"/>
    <x v="5"/>
    <s v="Spicy Eye Opener Chai Lg"/>
    <n v="2.850372986300183"/>
    <n v="0"/>
    <n v="46.5"/>
    <n v="93"/>
    <x v="4"/>
    <x v="12"/>
  </r>
  <r>
    <n v="92028"/>
    <d v="2023-05-11T00:00:00"/>
    <d v="1899-12-30T15:17:26"/>
    <n v="2"/>
    <n v="5"/>
    <x v="18"/>
    <n v="60"/>
    <x v="6"/>
    <x v="14"/>
    <s v="Sustainably Grown Organic Rg"/>
    <n v="3.1572933851035221"/>
    <n v="0"/>
    <n v="56.25"/>
    <n v="112.5"/>
    <x v="1"/>
    <x v="3"/>
  </r>
  <r>
    <n v="22128"/>
    <d v="2023-02-09T00:00:00"/>
    <d v="1899-12-30T10:43:32"/>
    <n v="2"/>
    <n v="5"/>
    <x v="1"/>
    <n v="33"/>
    <x v="0"/>
    <x v="2"/>
    <s v="Ethiopia Lg"/>
    <n v="3.4447566539527412"/>
    <n v="0"/>
    <n v="52.5"/>
    <n v="105"/>
    <x v="2"/>
    <x v="6"/>
  </r>
  <r>
    <n v="23521"/>
    <d v="2023-02-11T00:00:00"/>
    <d v="1899-12-30T16:57:48"/>
    <n v="1"/>
    <n v="8"/>
    <x v="10"/>
    <n v="31"/>
    <x v="0"/>
    <x v="2"/>
    <s v="Ethiopia Sm"/>
    <n v="0.89075974350579634"/>
    <n v="0"/>
    <n v="33"/>
    <n v="33"/>
    <x v="2"/>
    <x v="2"/>
  </r>
  <r>
    <n v="8697"/>
    <d v="2023-01-16T00:00:00"/>
    <d v="1899-12-30T08:38:34"/>
    <n v="1"/>
    <n v="3"/>
    <x v="10"/>
    <n v="56"/>
    <x v="2"/>
    <x v="5"/>
    <s v="Spicy Eye Opener Chai Rg"/>
    <n v="0.99805746218159186"/>
    <n v="0.05"/>
    <n v="38.25"/>
    <n v="36.337499999999999"/>
    <x v="5"/>
    <x v="5"/>
  </r>
  <r>
    <n v="8190"/>
    <d v="2023-01-15T00:00:00"/>
    <d v="1899-12-30T10:21:35"/>
    <n v="2"/>
    <n v="8"/>
    <x v="12"/>
    <n v="28"/>
    <x v="0"/>
    <x v="2"/>
    <s v="Columbian Medium Roast Sm"/>
    <n v="1.817800211117433"/>
    <n v="0.05"/>
    <n v="30"/>
    <n v="57"/>
    <x v="5"/>
    <x v="6"/>
  </r>
  <r>
    <n v="80101"/>
    <d v="2023-04-30T00:00:00"/>
    <d v="1899-12-30T11:39:16"/>
    <n v="1"/>
    <n v="8"/>
    <x v="16"/>
    <n v="77"/>
    <x v="1"/>
    <x v="1"/>
    <s v="Oatmeal Scone"/>
    <n v="0.92158269170069218"/>
    <n v="0.05"/>
    <n v="45"/>
    <n v="42.75"/>
    <x v="3"/>
    <x v="8"/>
  </r>
  <r>
    <n v="88367"/>
    <d v="2023-05-08T00:00:00"/>
    <d v="1899-12-30T11:48:01"/>
    <n v="2"/>
    <n v="5"/>
    <x v="11"/>
    <n v="36"/>
    <x v="0"/>
    <x v="3"/>
    <s v="Jamaican Coffee River Lg"/>
    <n v="2.3858180835941369"/>
    <n v="0"/>
    <n v="56.25"/>
    <n v="112.5"/>
    <x v="1"/>
    <x v="8"/>
  </r>
  <r>
    <n v="73303"/>
    <d v="2023-04-22T00:00:00"/>
    <d v="1899-12-30T11:13:54"/>
    <n v="1"/>
    <n v="3"/>
    <x v="7"/>
    <n v="78"/>
    <x v="1"/>
    <x v="1"/>
    <s v="Scottish Cream Scone "/>
    <n v="1.6000710880896849"/>
    <n v="0"/>
    <n v="67.5"/>
    <n v="67.5"/>
    <x v="3"/>
    <x v="8"/>
  </r>
  <r>
    <n v="9449"/>
    <d v="2023-01-17T00:00:00"/>
    <d v="1899-12-30T10:30:25"/>
    <n v="1"/>
    <n v="3"/>
    <x v="32"/>
    <n v="46"/>
    <x v="2"/>
    <x v="6"/>
    <s v="Serenity Green Tea Rg"/>
    <n v="0.98330668561731871"/>
    <n v="0.05"/>
    <n v="37.5"/>
    <n v="35.625"/>
    <x v="5"/>
    <x v="6"/>
  </r>
  <r>
    <n v="83319"/>
    <d v="2023-05-03T00:00:00"/>
    <d v="1899-12-30T17:06:06"/>
    <n v="1"/>
    <n v="5"/>
    <x v="30"/>
    <n v="56"/>
    <x v="2"/>
    <x v="5"/>
    <s v="Spicy Eye Opener Chai Rg"/>
    <n v="0.83131572857968061"/>
    <n v="0"/>
    <n v="38.25"/>
    <n v="38.25"/>
    <x v="1"/>
    <x v="1"/>
  </r>
  <r>
    <n v="147874"/>
    <d v="2023-06-29T00:00:00"/>
    <d v="1899-12-30T13:51:43"/>
    <n v="1"/>
    <n v="3"/>
    <x v="8"/>
    <n v="51"/>
    <x v="2"/>
    <x v="8"/>
    <s v="Earl Grey Lg"/>
    <n v="1.421608593705922"/>
    <n v="0"/>
    <n v="45"/>
    <n v="45"/>
    <x v="0"/>
    <x v="7"/>
  </r>
  <r>
    <n v="130044"/>
    <d v="2023-06-14T00:00:00"/>
    <d v="1899-12-30T11:11:59"/>
    <n v="1"/>
    <n v="5"/>
    <x v="8"/>
    <n v="40"/>
    <x v="0"/>
    <x v="0"/>
    <s v="Cappuccino"/>
    <n v="1.282117654293836"/>
    <n v="0"/>
    <n v="56.25"/>
    <n v="56.25"/>
    <x v="0"/>
    <x v="8"/>
  </r>
  <r>
    <n v="62711"/>
    <d v="2023-04-10T00:00:00"/>
    <d v="1899-12-30T08:56:03"/>
    <n v="2"/>
    <n v="5"/>
    <x v="18"/>
    <n v="57"/>
    <x v="2"/>
    <x v="5"/>
    <s v="Spicy Eye Opener Chai Lg"/>
    <n v="2.945222190681108"/>
    <n v="0"/>
    <n v="46.5"/>
    <n v="93"/>
    <x v="3"/>
    <x v="5"/>
  </r>
  <r>
    <n v="101133"/>
    <d v="2023-05-19T00:00:00"/>
    <d v="1899-12-30T16:51:36"/>
    <n v="1"/>
    <n v="5"/>
    <x v="3"/>
    <n v="40"/>
    <x v="0"/>
    <x v="0"/>
    <s v="Cappuccino"/>
    <n v="1.2793420030879461"/>
    <n v="0"/>
    <n v="56.25"/>
    <n v="56.25"/>
    <x v="1"/>
    <x v="2"/>
  </r>
  <r>
    <n v="31180"/>
    <d v="2023-02-24T00:00:00"/>
    <d v="1899-12-30T13:45:30"/>
    <n v="1"/>
    <n v="3"/>
    <x v="4"/>
    <n v="74"/>
    <x v="1"/>
    <x v="17"/>
    <s v="Ginger Biscotti"/>
    <n v="1.55696270222405"/>
    <n v="0.1"/>
    <n v="52.5"/>
    <n v="47.25"/>
    <x v="2"/>
    <x v="7"/>
  </r>
  <r>
    <n v="118725"/>
    <d v="2023-06-05T00:00:00"/>
    <d v="1899-12-30T09:37:35"/>
    <n v="1"/>
    <n v="5"/>
    <x v="7"/>
    <n v="35"/>
    <x v="0"/>
    <x v="3"/>
    <s v="Jamaican Coffee River Rg"/>
    <n v="1.006203839768723"/>
    <n v="0.1"/>
    <n v="46.5"/>
    <n v="41.85"/>
    <x v="0"/>
    <x v="4"/>
  </r>
  <r>
    <n v="60787"/>
    <d v="2023-04-08T00:00:00"/>
    <d v="1899-12-30T08:31:13"/>
    <n v="1"/>
    <n v="5"/>
    <x v="24"/>
    <n v="41"/>
    <x v="0"/>
    <x v="0"/>
    <s v="Cappuccino Lg"/>
    <n v="1.322564220248412"/>
    <n v="0"/>
    <n v="63.75"/>
    <n v="63.75"/>
    <x v="3"/>
    <x v="5"/>
  </r>
  <r>
    <n v="101820"/>
    <d v="2023-05-20T00:00:00"/>
    <d v="1899-12-30T10:01:40"/>
    <n v="2"/>
    <n v="5"/>
    <x v="20"/>
    <n v="84"/>
    <x v="5"/>
    <x v="13"/>
    <s v="Chocolate syrup"/>
    <n v="0.75238528979036312"/>
    <n v="0"/>
    <n v="12"/>
    <n v="24"/>
    <x v="1"/>
    <x v="6"/>
  </r>
  <r>
    <n v="87655"/>
    <d v="2023-05-07T00:00:00"/>
    <d v="1899-12-30T19:06:36"/>
    <n v="1"/>
    <n v="3"/>
    <x v="12"/>
    <n v="74"/>
    <x v="1"/>
    <x v="17"/>
    <s v="Ginger Biscotti"/>
    <n v="1.426127076454224"/>
    <n v="0.05"/>
    <n v="52.5"/>
    <n v="49.875"/>
    <x v="1"/>
    <x v="12"/>
  </r>
  <r>
    <n v="69379"/>
    <d v="2023-04-17T00:00:00"/>
    <d v="1899-12-30T18:19:09"/>
    <n v="1"/>
    <n v="5"/>
    <x v="9"/>
    <n v="43"/>
    <x v="2"/>
    <x v="7"/>
    <s v="Lemon Grass Lg"/>
    <n v="0.91140757310238918"/>
    <n v="0"/>
    <n v="45"/>
    <n v="45"/>
    <x v="3"/>
    <x v="14"/>
  </r>
  <r>
    <n v="8321"/>
    <d v="2023-01-15T00:00:00"/>
    <d v="1899-12-30T13:07:49"/>
    <n v="1"/>
    <n v="3"/>
    <x v="28"/>
    <n v="76"/>
    <x v="1"/>
    <x v="17"/>
    <s v="Chocolate Chip Biscotti"/>
    <n v="1.411614794818798"/>
    <n v="0"/>
    <n v="52.5"/>
    <n v="52.5"/>
    <x v="5"/>
    <x v="7"/>
  </r>
  <r>
    <n v="62925"/>
    <d v="2023-04-10T00:00:00"/>
    <d v="1899-12-30T10:34:15"/>
    <n v="2"/>
    <n v="8"/>
    <x v="30"/>
    <n v="26"/>
    <x v="0"/>
    <x v="4"/>
    <s v="Brazilian Rg"/>
    <n v="1.963742972982546"/>
    <n v="0"/>
    <n v="45"/>
    <n v="90"/>
    <x v="3"/>
    <x v="6"/>
  </r>
  <r>
    <n v="116642"/>
    <d v="2023-06-03T00:00:00"/>
    <d v="1899-12-30T11:55:14"/>
    <n v="2"/>
    <n v="5"/>
    <x v="7"/>
    <n v="52"/>
    <x v="2"/>
    <x v="5"/>
    <s v="Traditional Blend Chai Rg"/>
    <n v="1.9112684778686799"/>
    <n v="0"/>
    <n v="37.5"/>
    <n v="75"/>
    <x v="0"/>
    <x v="8"/>
  </r>
  <r>
    <n v="120875"/>
    <d v="2023-06-07T00:00:00"/>
    <d v="1899-12-30T07:40:26"/>
    <n v="1"/>
    <n v="5"/>
    <x v="9"/>
    <n v="48"/>
    <x v="2"/>
    <x v="8"/>
    <s v="English Breakfast Rg"/>
    <n v="1.062335046040199"/>
    <n v="0.05"/>
    <n v="37.5"/>
    <n v="35.625"/>
    <x v="0"/>
    <x v="11"/>
  </r>
  <r>
    <n v="73553"/>
    <d v="2023-04-22T00:00:00"/>
    <d v="1899-12-30T16:12:56"/>
    <n v="2"/>
    <n v="3"/>
    <x v="29"/>
    <n v="35"/>
    <x v="0"/>
    <x v="3"/>
    <s v="Jamaican Coffee River Rg"/>
    <n v="2.7456283911479211"/>
    <n v="0.1"/>
    <n v="46.5"/>
    <n v="83.7"/>
    <x v="3"/>
    <x v="2"/>
  </r>
  <r>
    <n v="137772"/>
    <d v="2023-06-20T00:00:00"/>
    <d v="1899-12-30T16:33:46"/>
    <n v="2"/>
    <n v="5"/>
    <x v="24"/>
    <n v="32"/>
    <x v="0"/>
    <x v="2"/>
    <s v="Ethiopia Rg"/>
    <n v="2.7561322906966952"/>
    <n v="0"/>
    <n v="45"/>
    <n v="90"/>
    <x v="0"/>
    <x v="2"/>
  </r>
  <r>
    <n v="125976"/>
    <d v="2023-06-11T00:00:00"/>
    <d v="1899-12-30T08:47:17"/>
    <n v="1"/>
    <n v="8"/>
    <x v="27"/>
    <n v="69"/>
    <x v="1"/>
    <x v="17"/>
    <s v="Hazelnut Biscotti"/>
    <n v="1.129831175604497"/>
    <n v="0"/>
    <n v="48.75"/>
    <n v="48.75"/>
    <x v="0"/>
    <x v="5"/>
  </r>
  <r>
    <n v="8296"/>
    <d v="2023-01-15T00:00:00"/>
    <d v="1899-12-30T12:15:13"/>
    <n v="2"/>
    <n v="5"/>
    <x v="13"/>
    <n v="43"/>
    <x v="2"/>
    <x v="7"/>
    <s v="Lemon Grass Lg"/>
    <n v="2.5361513918123668"/>
    <n v="0"/>
    <n v="45"/>
    <n v="90"/>
    <x v="5"/>
    <x v="10"/>
  </r>
  <r>
    <n v="66527"/>
    <d v="2023-04-14T00:00:00"/>
    <d v="1899-12-30T13:59:39"/>
    <n v="1"/>
    <n v="5"/>
    <x v="17"/>
    <n v="42"/>
    <x v="2"/>
    <x v="7"/>
    <s v="Lemon Grass Rg"/>
    <n v="0.99436226889962454"/>
    <n v="0"/>
    <n v="37.5"/>
    <n v="37.5"/>
    <x v="3"/>
    <x v="7"/>
  </r>
  <r>
    <n v="35245"/>
    <d v="2023-03-03T00:00:00"/>
    <d v="1899-12-30T11:46:54"/>
    <n v="1"/>
    <n v="3"/>
    <x v="0"/>
    <n v="77"/>
    <x v="1"/>
    <x v="1"/>
    <s v="Oatmeal Scone"/>
    <n v="1.2046047119992911"/>
    <n v="0.15"/>
    <n v="45"/>
    <n v="38.25"/>
    <x v="4"/>
    <x v="8"/>
  </r>
  <r>
    <n v="79105"/>
    <d v="2023-04-29T00:00:00"/>
    <d v="1899-12-30T10:35:43"/>
    <n v="1"/>
    <n v="3"/>
    <x v="33"/>
    <n v="55"/>
    <x v="2"/>
    <x v="5"/>
    <s v="Morning Sunrise Chai Lg"/>
    <n v="1.5381767766134951"/>
    <n v="0.05"/>
    <n v="60"/>
    <n v="57"/>
    <x v="3"/>
    <x v="6"/>
  </r>
  <r>
    <n v="50858"/>
    <d v="2023-03-25T00:00:00"/>
    <d v="1899-12-30T13:02:20"/>
    <n v="1"/>
    <n v="5"/>
    <x v="28"/>
    <n v="65"/>
    <x v="5"/>
    <x v="12"/>
    <s v="Sugar Free Vanilla syrup"/>
    <n v="0.2615076567000717"/>
    <n v="0"/>
    <n v="12"/>
    <n v="12"/>
    <x v="4"/>
    <x v="7"/>
  </r>
  <r>
    <n v="98714"/>
    <d v="2023-05-17T00:00:00"/>
    <d v="1899-12-30T15:45:00"/>
    <n v="2"/>
    <n v="8"/>
    <x v="34"/>
    <n v="55"/>
    <x v="2"/>
    <x v="5"/>
    <s v="Morning Sunrise Chai Lg"/>
    <n v="2.4308170502665138"/>
    <n v="0.05"/>
    <n v="60"/>
    <n v="114"/>
    <x v="1"/>
    <x v="3"/>
  </r>
  <r>
    <n v="25205"/>
    <d v="2023-02-14T00:00:00"/>
    <d v="1899-12-30T11:53:49"/>
    <n v="2"/>
    <n v="3"/>
    <x v="19"/>
    <n v="61"/>
    <x v="6"/>
    <x v="14"/>
    <s v="Sustainably Grown Organic Lg"/>
    <n v="3.975590003709748"/>
    <n v="0.1"/>
    <n v="71.25"/>
    <n v="128.25"/>
    <x v="2"/>
    <x v="8"/>
  </r>
  <r>
    <n v="5791"/>
    <d v="2023-01-11T00:00:00"/>
    <d v="1899-12-30T09:39:06"/>
    <n v="1"/>
    <n v="8"/>
    <x v="8"/>
    <n v="45"/>
    <x v="2"/>
    <x v="7"/>
    <s v="Peppermint Lg"/>
    <n v="1.0034886467362181"/>
    <n v="0.1"/>
    <n v="45"/>
    <n v="40.5"/>
    <x v="5"/>
    <x v="4"/>
  </r>
  <r>
    <n v="54513"/>
    <d v="2023-03-31T00:00:00"/>
    <d v="1899-12-30T08:34:29"/>
    <n v="1"/>
    <n v="8"/>
    <x v="11"/>
    <n v="77"/>
    <x v="1"/>
    <x v="1"/>
    <s v="Oatmeal Scone"/>
    <n v="1.041283323207169"/>
    <n v="0"/>
    <n v="45"/>
    <n v="45"/>
    <x v="4"/>
    <x v="5"/>
  </r>
  <r>
    <n v="86260"/>
    <d v="2023-05-06T00:00:00"/>
    <d v="1899-12-30T15:39:04"/>
    <n v="1"/>
    <n v="3"/>
    <x v="12"/>
    <n v="59"/>
    <x v="6"/>
    <x v="14"/>
    <s v="Dark chocolate Lg"/>
    <n v="1.733823943689984"/>
    <n v="0"/>
    <n v="67.5"/>
    <n v="67.5"/>
    <x v="1"/>
    <x v="3"/>
  </r>
  <r>
    <n v="28022"/>
    <d v="2023-02-19T00:00:00"/>
    <d v="1899-12-30T09:13:32"/>
    <n v="1"/>
    <n v="3"/>
    <x v="12"/>
    <n v="29"/>
    <x v="0"/>
    <x v="2"/>
    <s v="Columbian Medium Roast Rg"/>
    <n v="0.77197642819403356"/>
    <n v="0.05"/>
    <n v="37.5"/>
    <n v="35.625"/>
    <x v="2"/>
    <x v="4"/>
  </r>
  <r>
    <n v="43651"/>
    <d v="2023-03-15T00:00:00"/>
    <d v="1899-12-30T09:53:28"/>
    <n v="3"/>
    <n v="5"/>
    <x v="23"/>
    <n v="43"/>
    <x v="2"/>
    <x v="7"/>
    <s v="Lemon Grass Lg"/>
    <n v="4.139145872048875"/>
    <n v="0"/>
    <n v="45"/>
    <n v="135"/>
    <x v="4"/>
    <x v="4"/>
  </r>
  <r>
    <n v="18326"/>
    <d v="2023-02-02T00:00:00"/>
    <d v="1899-12-30T17:05:27"/>
    <n v="2"/>
    <n v="8"/>
    <x v="21"/>
    <n v="61"/>
    <x v="6"/>
    <x v="14"/>
    <s v="Sustainably Grown Organic Lg"/>
    <n v="4.542398000411719"/>
    <n v="0.15"/>
    <n v="71.25"/>
    <n v="121.125"/>
    <x v="2"/>
    <x v="1"/>
  </r>
  <r>
    <n v="74474"/>
    <d v="2023-04-23T00:00:00"/>
    <d v="1899-12-30T18:00:15"/>
    <n v="1"/>
    <n v="3"/>
    <x v="8"/>
    <n v="55"/>
    <x v="2"/>
    <x v="5"/>
    <s v="Morning Sunrise Chai Lg"/>
    <n v="1.3168304264356621"/>
    <n v="0.05"/>
    <n v="60"/>
    <n v="57"/>
    <x v="3"/>
    <x v="14"/>
  </r>
  <r>
    <n v="111910"/>
    <d v="2023-05-29T00:00:00"/>
    <d v="1899-12-30T17:45:34"/>
    <n v="2"/>
    <n v="3"/>
    <x v="6"/>
    <n v="56"/>
    <x v="2"/>
    <x v="5"/>
    <s v="Spicy Eye Opener Chai Rg"/>
    <n v="2.102067187033577"/>
    <n v="0.15"/>
    <n v="38.25"/>
    <n v="65.024999999999991"/>
    <x v="1"/>
    <x v="1"/>
  </r>
  <r>
    <n v="65359"/>
    <d v="2023-04-13T00:00:00"/>
    <d v="1899-12-30T09:34:21"/>
    <n v="1"/>
    <n v="8"/>
    <x v="18"/>
    <n v="40"/>
    <x v="0"/>
    <x v="0"/>
    <s v="Cappuccino"/>
    <n v="1.2397733593447049"/>
    <n v="0"/>
    <n v="56.25"/>
    <n v="56.25"/>
    <x v="3"/>
    <x v="4"/>
  </r>
  <r>
    <n v="23914"/>
    <d v="2023-02-12T00:00:00"/>
    <d v="1899-12-30T10:44:46"/>
    <n v="1"/>
    <n v="3"/>
    <x v="22"/>
    <n v="76"/>
    <x v="1"/>
    <x v="17"/>
    <s v="Chocolate Chip Biscotti"/>
    <n v="1.1248368563632101"/>
    <n v="0.1"/>
    <n v="52.5"/>
    <n v="47.25"/>
    <x v="2"/>
    <x v="6"/>
  </r>
  <r>
    <n v="121109"/>
    <d v="2023-06-07T00:00:00"/>
    <d v="1899-12-30T09:14:34"/>
    <n v="1"/>
    <n v="3"/>
    <x v="10"/>
    <n v="28"/>
    <x v="0"/>
    <x v="2"/>
    <s v="Columbian Medium Roast Sm"/>
    <n v="0.97501696255237147"/>
    <n v="0"/>
    <n v="30"/>
    <n v="30"/>
    <x v="0"/>
    <x v="4"/>
  </r>
  <r>
    <n v="47506"/>
    <d v="2023-03-20T00:00:00"/>
    <d v="1899-12-30T14:29:23"/>
    <n v="1"/>
    <n v="3"/>
    <x v="1"/>
    <n v="25"/>
    <x v="0"/>
    <x v="4"/>
    <s v="Brazilian Sm"/>
    <n v="0.7112755042861334"/>
    <n v="0.15"/>
    <n v="33"/>
    <n v="28.05"/>
    <x v="4"/>
    <x v="0"/>
  </r>
  <r>
    <n v="135434"/>
    <d v="2023-06-19T00:00:00"/>
    <d v="1899-12-30T06:30:16"/>
    <n v="1"/>
    <n v="5"/>
    <x v="26"/>
    <n v="29"/>
    <x v="0"/>
    <x v="2"/>
    <s v="Columbian Medium Roast Rg"/>
    <n v="1.025840472315289"/>
    <n v="0"/>
    <n v="37.5"/>
    <n v="37.5"/>
    <x v="0"/>
    <x v="9"/>
  </r>
  <r>
    <n v="1070"/>
    <d v="2023-01-02T00:00:00"/>
    <d v="1899-12-30T18:40:50"/>
    <n v="2"/>
    <n v="8"/>
    <x v="25"/>
    <n v="61"/>
    <x v="6"/>
    <x v="14"/>
    <s v="Sustainably Grown Organic Lg"/>
    <n v="3.7801782708919589"/>
    <n v="0"/>
    <n v="71.25"/>
    <n v="142.5"/>
    <x v="5"/>
    <x v="14"/>
  </r>
  <r>
    <n v="14990"/>
    <d v="2023-01-27T00:00:00"/>
    <d v="1899-12-30T08:52:23"/>
    <n v="2"/>
    <n v="8"/>
    <x v="30"/>
    <n v="39"/>
    <x v="0"/>
    <x v="0"/>
    <s v="Latte Rg"/>
    <n v="3.1847927311415432"/>
    <n v="0.05"/>
    <n v="63.75"/>
    <n v="121.125"/>
    <x v="5"/>
    <x v="5"/>
  </r>
  <r>
    <n v="51818"/>
    <d v="2023-03-27T00:00:00"/>
    <d v="1899-12-30T07:30:50"/>
    <n v="1"/>
    <n v="5"/>
    <x v="8"/>
    <n v="51"/>
    <x v="2"/>
    <x v="8"/>
    <s v="Earl Grey Lg"/>
    <n v="0.94417043596194805"/>
    <n v="0"/>
    <n v="45"/>
    <n v="45"/>
    <x v="4"/>
    <x v="11"/>
  </r>
  <r>
    <n v="105821"/>
    <d v="2023-05-24T00:00:00"/>
    <d v="1899-12-30T07:48:26"/>
    <n v="1"/>
    <n v="3"/>
    <x v="20"/>
    <n v="59"/>
    <x v="6"/>
    <x v="14"/>
    <s v="Dark chocolate Lg"/>
    <n v="2.2327955150132119"/>
    <n v="0"/>
    <n v="67.5"/>
    <n v="67.5"/>
    <x v="1"/>
    <x v="11"/>
  </r>
  <r>
    <n v="72028"/>
    <d v="2023-04-20T00:00:00"/>
    <d v="1899-12-30T18:01:32"/>
    <n v="1"/>
    <n v="3"/>
    <x v="27"/>
    <n v="29"/>
    <x v="0"/>
    <x v="2"/>
    <s v="Columbian Medium Roast Rg"/>
    <n v="1.011578265841091"/>
    <n v="0.15"/>
    <n v="37.5"/>
    <n v="31.875"/>
    <x v="3"/>
    <x v="14"/>
  </r>
  <r>
    <n v="16748"/>
    <d v="2023-01-30T00:00:00"/>
    <d v="1899-12-30T14:18:19"/>
    <n v="2"/>
    <n v="5"/>
    <x v="1"/>
    <n v="35"/>
    <x v="0"/>
    <x v="3"/>
    <s v="Jamaican Coffee River Rg"/>
    <n v="2.2472246673861052"/>
    <n v="0"/>
    <n v="46.5"/>
    <n v="93"/>
    <x v="5"/>
    <x v="0"/>
  </r>
  <r>
    <n v="35"/>
    <d v="2023-01-01T00:00:00"/>
    <d v="1899-12-30T08:57:46"/>
    <n v="1"/>
    <n v="8"/>
    <x v="2"/>
    <n v="54"/>
    <x v="2"/>
    <x v="5"/>
    <s v="Morning Sunrise Chai Rg"/>
    <n v="0.88864652115088605"/>
    <n v="0.05"/>
    <n v="37.5"/>
    <n v="35.625"/>
    <x v="5"/>
    <x v="5"/>
  </r>
  <r>
    <n v="48775"/>
    <d v="2023-03-22T00:00:00"/>
    <d v="1899-12-30T13:19:14"/>
    <n v="2"/>
    <n v="8"/>
    <x v="16"/>
    <n v="51"/>
    <x v="2"/>
    <x v="8"/>
    <s v="Earl Grey Lg"/>
    <n v="2.1689610821554699"/>
    <n v="0"/>
    <n v="45"/>
    <n v="90"/>
    <x v="4"/>
    <x v="7"/>
  </r>
  <r>
    <n v="135385"/>
    <d v="2023-06-18T00:00:00"/>
    <d v="1899-12-30T19:32:15"/>
    <n v="1"/>
    <n v="3"/>
    <x v="32"/>
    <n v="3"/>
    <x v="3"/>
    <x v="19"/>
    <s v="Espresso Roast"/>
    <n v="6.9784163682460401"/>
    <n v="0.1"/>
    <n v="221.25"/>
    <n v="199.125"/>
    <x v="0"/>
    <x v="12"/>
  </r>
  <r>
    <n v="141535"/>
    <d v="2023-06-24T00:00:00"/>
    <d v="1899-12-30T07:32:07"/>
    <n v="2"/>
    <n v="3"/>
    <x v="30"/>
    <n v="25"/>
    <x v="0"/>
    <x v="4"/>
    <s v="Brazilian Sm"/>
    <n v="1.9365318822329201"/>
    <n v="0.05"/>
    <n v="33"/>
    <n v="62.699999999999996"/>
    <x v="0"/>
    <x v="11"/>
  </r>
  <r>
    <n v="117666"/>
    <d v="2023-06-04T00:00:00"/>
    <d v="1899-12-30T10:35:45"/>
    <n v="2"/>
    <n v="5"/>
    <x v="15"/>
    <n v="50"/>
    <x v="2"/>
    <x v="8"/>
    <s v="Earl Grey Rg"/>
    <n v="2.1412844745829869"/>
    <n v="0"/>
    <n v="37.5"/>
    <n v="75"/>
    <x v="0"/>
    <x v="6"/>
  </r>
  <r>
    <n v="101533"/>
    <d v="2023-05-20T00:00:00"/>
    <d v="1899-12-30T08:42:38"/>
    <n v="1"/>
    <n v="3"/>
    <x v="17"/>
    <n v="33"/>
    <x v="0"/>
    <x v="2"/>
    <s v="Ethiopia Lg"/>
    <n v="1.1868939546243471"/>
    <n v="0"/>
    <n v="52.5"/>
    <n v="52.5"/>
    <x v="1"/>
    <x v="5"/>
  </r>
  <r>
    <n v="106648"/>
    <d v="2023-05-24T00:00:00"/>
    <d v="1899-12-30T17:14:51"/>
    <n v="1"/>
    <n v="3"/>
    <x v="32"/>
    <n v="37"/>
    <x v="0"/>
    <x v="0"/>
    <s v="Espresso shot"/>
    <n v="1.3327440765512679"/>
    <n v="0"/>
    <n v="45"/>
    <n v="45"/>
    <x v="1"/>
    <x v="1"/>
  </r>
  <r>
    <n v="84096"/>
    <d v="2023-05-04T00:00:00"/>
    <d v="1899-12-30T14:27:39"/>
    <n v="2"/>
    <n v="5"/>
    <x v="22"/>
    <n v="54"/>
    <x v="2"/>
    <x v="5"/>
    <s v="Morning Sunrise Chai Rg"/>
    <n v="2.2892950361327968"/>
    <n v="0"/>
    <n v="37.5"/>
    <n v="75"/>
    <x v="1"/>
    <x v="0"/>
  </r>
  <r>
    <n v="147547"/>
    <d v="2023-06-29T00:00:00"/>
    <d v="1899-12-30T09:49:26"/>
    <n v="1"/>
    <n v="5"/>
    <x v="11"/>
    <n v="25"/>
    <x v="0"/>
    <x v="4"/>
    <s v="Brazilian Sm"/>
    <n v="0.67872287162323763"/>
    <n v="0"/>
    <n v="33"/>
    <n v="33"/>
    <x v="0"/>
    <x v="4"/>
  </r>
  <r>
    <n v="116420"/>
    <d v="2023-06-03T00:00:00"/>
    <d v="1899-12-30T09:06:51"/>
    <n v="1"/>
    <n v="8"/>
    <x v="0"/>
    <n v="35"/>
    <x v="0"/>
    <x v="3"/>
    <s v="Jamaican Coffee River Rg"/>
    <n v="1.5445047632296489"/>
    <n v="0.05"/>
    <n v="46.5"/>
    <n v="44.174999999999997"/>
    <x v="0"/>
    <x v="4"/>
  </r>
  <r>
    <n v="53025"/>
    <d v="2023-03-28T00:00:00"/>
    <d v="1899-12-30T16:44:09"/>
    <n v="1"/>
    <n v="8"/>
    <x v="7"/>
    <n v="70"/>
    <x v="1"/>
    <x v="1"/>
    <s v="Cranberry Scone"/>
    <n v="0.97641644380671444"/>
    <n v="0"/>
    <n v="48.75"/>
    <n v="48.75"/>
    <x v="4"/>
    <x v="2"/>
  </r>
  <r>
    <n v="59503"/>
    <d v="2023-04-06T00:00:00"/>
    <d v="1899-12-30T15:50:48"/>
    <n v="1"/>
    <n v="8"/>
    <x v="21"/>
    <n v="47"/>
    <x v="2"/>
    <x v="6"/>
    <s v="Serenity Green Tea Lg"/>
    <n v="1.0939072206855629"/>
    <n v="0"/>
    <n v="45"/>
    <n v="45"/>
    <x v="3"/>
    <x v="3"/>
  </r>
  <r>
    <n v="31924"/>
    <d v="2023-02-25T00:00:00"/>
    <d v="1899-12-30T18:26:12"/>
    <n v="2"/>
    <n v="5"/>
    <x v="2"/>
    <n v="23"/>
    <x v="0"/>
    <x v="9"/>
    <s v="Our Old Time Diner Blend Rg"/>
    <n v="1.671530700550883"/>
    <n v="0.05"/>
    <n v="37.5"/>
    <n v="71.25"/>
    <x v="2"/>
    <x v="14"/>
  </r>
  <r>
    <n v="62155"/>
    <d v="2023-04-09T00:00:00"/>
    <d v="1899-12-30T12:49:56"/>
    <n v="1"/>
    <n v="3"/>
    <x v="24"/>
    <n v="40"/>
    <x v="0"/>
    <x v="0"/>
    <s v="Cappuccino"/>
    <n v="1.6540354527403549"/>
    <n v="0"/>
    <n v="56.25"/>
    <n v="56.25"/>
    <x v="3"/>
    <x v="10"/>
  </r>
  <r>
    <n v="19384"/>
    <d v="2023-02-04T00:00:00"/>
    <d v="1899-12-30T14:44:15"/>
    <n v="1"/>
    <n v="3"/>
    <x v="27"/>
    <n v="34"/>
    <x v="0"/>
    <x v="3"/>
    <s v="Jamaican Coffee River Sm"/>
    <n v="1.217985513943141"/>
    <n v="0"/>
    <n v="36.75"/>
    <n v="36.75"/>
    <x v="2"/>
    <x v="0"/>
  </r>
  <r>
    <n v="65392"/>
    <d v="2023-04-13T00:00:00"/>
    <d v="1899-12-30T09:50:34"/>
    <n v="2"/>
    <n v="8"/>
    <x v="12"/>
    <n v="30"/>
    <x v="0"/>
    <x v="2"/>
    <s v="Columbian Medium Roast Lg"/>
    <n v="2.1145565777261641"/>
    <n v="0"/>
    <n v="45"/>
    <n v="90"/>
    <x v="3"/>
    <x v="4"/>
  </r>
  <r>
    <n v="92963"/>
    <d v="2023-05-12T00:00:00"/>
    <d v="1899-12-30T13:39:58"/>
    <n v="2"/>
    <n v="3"/>
    <x v="23"/>
    <n v="31"/>
    <x v="0"/>
    <x v="2"/>
    <s v="Ethiopia Sm"/>
    <n v="1.465952754639406"/>
    <n v="0"/>
    <n v="33"/>
    <n v="66"/>
    <x v="1"/>
    <x v="7"/>
  </r>
  <r>
    <n v="4686"/>
    <d v="2023-01-09T00:00:00"/>
    <d v="1899-12-30T10:16:43"/>
    <n v="1"/>
    <n v="8"/>
    <x v="3"/>
    <n v="65"/>
    <x v="5"/>
    <x v="12"/>
    <s v="Sugar Free Vanilla syrup"/>
    <n v="0.28152381888743688"/>
    <n v="0.05"/>
    <n v="12"/>
    <n v="11.399999999999999"/>
    <x v="5"/>
    <x v="6"/>
  </r>
  <r>
    <n v="78113"/>
    <d v="2023-04-27T00:00:00"/>
    <d v="1899-12-30T18:50:38"/>
    <n v="1"/>
    <n v="3"/>
    <x v="0"/>
    <n v="55"/>
    <x v="2"/>
    <x v="5"/>
    <s v="Morning Sunrise Chai Lg"/>
    <n v="1.8857197701593289"/>
    <n v="0.05"/>
    <n v="60"/>
    <n v="57"/>
    <x v="3"/>
    <x v="14"/>
  </r>
  <r>
    <n v="39146"/>
    <d v="2023-03-09T00:00:00"/>
    <d v="1899-12-30T07:45:34"/>
    <n v="1"/>
    <n v="3"/>
    <x v="16"/>
    <n v="37"/>
    <x v="0"/>
    <x v="0"/>
    <s v="Espresso shot"/>
    <n v="1.0479432466458189"/>
    <n v="0"/>
    <n v="45"/>
    <n v="45"/>
    <x v="4"/>
    <x v="11"/>
  </r>
  <r>
    <n v="56379"/>
    <d v="2023-04-02T00:00:00"/>
    <d v="1899-12-30T16:24:55"/>
    <n v="1"/>
    <n v="8"/>
    <x v="11"/>
    <n v="79"/>
    <x v="1"/>
    <x v="1"/>
    <s v="Jumbo Savory Scone"/>
    <n v="1.298307913419269"/>
    <n v="0"/>
    <n v="56.25"/>
    <n v="56.25"/>
    <x v="3"/>
    <x v="2"/>
  </r>
  <r>
    <n v="126372"/>
    <d v="2023-06-11T00:00:00"/>
    <d v="1899-12-30T11:42:23"/>
    <n v="2"/>
    <n v="3"/>
    <x v="24"/>
    <n v="55"/>
    <x v="2"/>
    <x v="5"/>
    <s v="Morning Sunrise Chai Lg"/>
    <n v="2.946335174927913"/>
    <n v="0"/>
    <n v="60"/>
    <n v="120"/>
    <x v="0"/>
    <x v="8"/>
  </r>
  <r>
    <n v="20214"/>
    <d v="2023-02-06T00:00:00"/>
    <d v="1899-12-30T09:38:26"/>
    <n v="2"/>
    <n v="8"/>
    <x v="34"/>
    <n v="42"/>
    <x v="2"/>
    <x v="7"/>
    <s v="Lemon Grass Rg"/>
    <n v="1.733884067204414"/>
    <n v="0"/>
    <n v="37.5"/>
    <n v="75"/>
    <x v="2"/>
    <x v="4"/>
  </r>
  <r>
    <n v="110155"/>
    <d v="2023-05-28T00:00:00"/>
    <d v="1899-12-30T07:42:04"/>
    <n v="2"/>
    <n v="5"/>
    <x v="28"/>
    <n v="26"/>
    <x v="0"/>
    <x v="4"/>
    <s v="Brazilian Rg"/>
    <n v="1.984894272386722"/>
    <n v="0.1"/>
    <n v="45"/>
    <n v="81"/>
    <x v="1"/>
    <x v="11"/>
  </r>
  <r>
    <n v="75422"/>
    <d v="2023-04-24T00:00:00"/>
    <d v="1899-12-30T19:06:47"/>
    <n v="1"/>
    <n v="3"/>
    <x v="1"/>
    <n v="28"/>
    <x v="0"/>
    <x v="2"/>
    <s v="Columbian Medium Roast Sm"/>
    <n v="0.75455835430501672"/>
    <n v="0"/>
    <n v="30"/>
    <n v="30"/>
    <x v="3"/>
    <x v="12"/>
  </r>
  <r>
    <n v="1236"/>
    <d v="2023-01-03T00:00:00"/>
    <d v="1899-12-30T11:26:40"/>
    <n v="2"/>
    <n v="3"/>
    <x v="34"/>
    <n v="60"/>
    <x v="6"/>
    <x v="14"/>
    <s v="Sustainably Grown Organic Rg"/>
    <n v="3.6170929290454819"/>
    <n v="0"/>
    <n v="56.25"/>
    <n v="112.5"/>
    <x v="5"/>
    <x v="8"/>
  </r>
  <r>
    <n v="130347"/>
    <d v="2023-06-14T00:00:00"/>
    <d v="1899-12-30T17:50:36"/>
    <n v="1"/>
    <n v="3"/>
    <x v="6"/>
    <n v="43"/>
    <x v="2"/>
    <x v="7"/>
    <s v="Lemon Grass Lg"/>
    <n v="1.2074233141996731"/>
    <n v="0"/>
    <n v="45"/>
    <n v="45"/>
    <x v="0"/>
    <x v="1"/>
  </r>
  <r>
    <n v="299"/>
    <d v="2023-01-01T00:00:00"/>
    <d v="1899-12-30T14:26:36"/>
    <n v="1"/>
    <n v="8"/>
    <x v="31"/>
    <n v="61"/>
    <x v="6"/>
    <x v="14"/>
    <s v="Sustainably Grown Organic Lg"/>
    <n v="2.301233132061975"/>
    <n v="0.05"/>
    <n v="71.25"/>
    <n v="67.6875"/>
    <x v="5"/>
    <x v="0"/>
  </r>
  <r>
    <n v="35525"/>
    <d v="2023-03-03T00:00:00"/>
    <d v="1899-12-30T16:00:06"/>
    <n v="2"/>
    <n v="8"/>
    <x v="32"/>
    <n v="24"/>
    <x v="0"/>
    <x v="9"/>
    <s v="Our Old Time Diner Blend Lg"/>
    <n v="2.5109483627610829"/>
    <n v="0.05"/>
    <n v="45"/>
    <n v="85.5"/>
    <x v="4"/>
    <x v="2"/>
  </r>
  <r>
    <n v="119757"/>
    <d v="2023-06-06T00:00:00"/>
    <d v="1899-12-30T08:08:21"/>
    <n v="2"/>
    <n v="5"/>
    <x v="3"/>
    <n v="23"/>
    <x v="0"/>
    <x v="9"/>
    <s v="Our Old Time Diner Blend Rg"/>
    <n v="2.0928935108743718"/>
    <n v="0.05"/>
    <n v="37.5"/>
    <n v="71.25"/>
    <x v="0"/>
    <x v="5"/>
  </r>
  <r>
    <n v="146271"/>
    <d v="2023-06-27T00:00:00"/>
    <d v="1899-12-30T20:35:03"/>
    <n v="2"/>
    <n v="8"/>
    <x v="10"/>
    <n v="58"/>
    <x v="6"/>
    <x v="14"/>
    <s v="Dark chocolate Rg"/>
    <n v="3.407586218203662"/>
    <n v="0.1"/>
    <n v="52.5"/>
    <n v="94.5"/>
    <x v="0"/>
    <x v="13"/>
  </r>
  <r>
    <n v="95706"/>
    <d v="2023-05-15T00:00:00"/>
    <d v="1899-12-30T08:05:36"/>
    <n v="2"/>
    <n v="3"/>
    <x v="34"/>
    <n v="51"/>
    <x v="2"/>
    <x v="8"/>
    <s v="Earl Grey Lg"/>
    <n v="2.5814153592366251"/>
    <n v="0"/>
    <n v="45"/>
    <n v="90"/>
    <x v="1"/>
    <x v="5"/>
  </r>
  <r>
    <n v="141190"/>
    <d v="2023-06-23T00:00:00"/>
    <d v="1899-12-30T16:17:08"/>
    <n v="2"/>
    <n v="3"/>
    <x v="16"/>
    <n v="34"/>
    <x v="0"/>
    <x v="3"/>
    <s v="Jamaican Coffee River Sm"/>
    <n v="2.341221863184511"/>
    <n v="0"/>
    <n v="36.75"/>
    <n v="73.5"/>
    <x v="0"/>
    <x v="2"/>
  </r>
  <r>
    <n v="148263"/>
    <d v="2023-06-29T00:00:00"/>
    <d v="1899-12-30T18:16:57"/>
    <n v="1"/>
    <n v="5"/>
    <x v="9"/>
    <n v="44"/>
    <x v="2"/>
    <x v="7"/>
    <s v="Peppermint Rg"/>
    <n v="0.84588239499538886"/>
    <n v="0"/>
    <n v="37.5"/>
    <n v="37.5"/>
    <x v="0"/>
    <x v="14"/>
  </r>
  <r>
    <n v="102865"/>
    <d v="2023-05-21T00:00:00"/>
    <d v="1899-12-30T09:54:12"/>
    <n v="2"/>
    <n v="8"/>
    <x v="11"/>
    <n v="27"/>
    <x v="0"/>
    <x v="4"/>
    <s v="Brazilian Lg"/>
    <n v="2.1732367636497418"/>
    <n v="0.05"/>
    <n v="52.5"/>
    <n v="99.75"/>
    <x v="1"/>
    <x v="4"/>
  </r>
  <r>
    <n v="62341"/>
    <d v="2023-04-09T00:00:00"/>
    <d v="1899-12-30T18:11:17"/>
    <n v="2"/>
    <n v="8"/>
    <x v="22"/>
    <n v="58"/>
    <x v="6"/>
    <x v="14"/>
    <s v="Dark chocolate Rg"/>
    <n v="3.398756934638886"/>
    <n v="0.05"/>
    <n v="52.5"/>
    <n v="99.75"/>
    <x v="3"/>
    <x v="14"/>
  </r>
  <r>
    <n v="8980"/>
    <d v="2023-01-16T00:00:00"/>
    <d v="1899-12-30T13:38:33"/>
    <n v="1"/>
    <n v="5"/>
    <x v="6"/>
    <n v="49"/>
    <x v="2"/>
    <x v="8"/>
    <s v="English Breakfast Lg"/>
    <n v="0.92693087562497922"/>
    <n v="0"/>
    <n v="45"/>
    <n v="45"/>
    <x v="5"/>
    <x v="7"/>
  </r>
  <r>
    <n v="134846"/>
    <d v="2023-06-18T00:00:00"/>
    <d v="1899-12-30T10:40:29"/>
    <n v="1"/>
    <n v="3"/>
    <x v="31"/>
    <n v="22"/>
    <x v="0"/>
    <x v="9"/>
    <s v="Our Old Time Diner Blend Sm"/>
    <n v="0.79096936026530207"/>
    <n v="0.05"/>
    <n v="30"/>
    <n v="28.5"/>
    <x v="0"/>
    <x v="6"/>
  </r>
  <r>
    <n v="117660"/>
    <d v="2023-06-04T00:00:00"/>
    <d v="1899-12-30T10:27:54"/>
    <n v="2"/>
    <n v="5"/>
    <x v="32"/>
    <n v="46"/>
    <x v="2"/>
    <x v="6"/>
    <s v="Serenity Green Tea Rg"/>
    <n v="2.2004343220461262"/>
    <n v="0.05"/>
    <n v="37.5"/>
    <n v="71.25"/>
    <x v="0"/>
    <x v="6"/>
  </r>
  <r>
    <n v="103531"/>
    <d v="2023-05-22T00:00:00"/>
    <d v="1899-12-30T06:32:06"/>
    <n v="1"/>
    <n v="5"/>
    <x v="18"/>
    <n v="73"/>
    <x v="1"/>
    <x v="15"/>
    <s v="Almond Croissant"/>
    <n v="1.817353443542878"/>
    <n v="0.1"/>
    <n v="56.25"/>
    <n v="50.625"/>
    <x v="1"/>
    <x v="9"/>
  </r>
  <r>
    <n v="2035"/>
    <d v="2023-01-04T00:00:00"/>
    <d v="1899-12-30T16:01:13"/>
    <n v="2"/>
    <n v="3"/>
    <x v="18"/>
    <n v="22"/>
    <x v="0"/>
    <x v="9"/>
    <s v="Our Old Time Diner Blend Sm"/>
    <n v="1.5995005855436659"/>
    <n v="0"/>
    <n v="30"/>
    <n v="60"/>
    <x v="5"/>
    <x v="2"/>
  </r>
  <r>
    <n v="9008"/>
    <d v="2023-01-16T00:00:00"/>
    <d v="1899-12-30T14:27:05"/>
    <n v="1"/>
    <n v="5"/>
    <x v="14"/>
    <n v="54"/>
    <x v="2"/>
    <x v="5"/>
    <s v="Morning Sunrise Chai Rg"/>
    <n v="0.85274222775462571"/>
    <n v="0.05"/>
    <n v="37.5"/>
    <n v="35.625"/>
    <x v="5"/>
    <x v="0"/>
  </r>
  <r>
    <n v="111700"/>
    <d v="2023-05-29T00:00:00"/>
    <d v="1899-12-30T15:21:32"/>
    <n v="2"/>
    <n v="8"/>
    <x v="0"/>
    <n v="38"/>
    <x v="0"/>
    <x v="0"/>
    <s v="Latte"/>
    <n v="2.6893702840999532"/>
    <n v="0"/>
    <n v="56.25"/>
    <n v="112.5"/>
    <x v="1"/>
    <x v="3"/>
  </r>
  <r>
    <n v="45999"/>
    <d v="2023-03-18T00:00:00"/>
    <d v="1899-12-30T12:06:01"/>
    <n v="2"/>
    <n v="5"/>
    <x v="28"/>
    <n v="38"/>
    <x v="0"/>
    <x v="0"/>
    <s v="Latte"/>
    <n v="3.6746609828040402"/>
    <n v="0.05"/>
    <n v="56.25"/>
    <n v="106.875"/>
    <x v="4"/>
    <x v="10"/>
  </r>
  <r>
    <n v="56839"/>
    <d v="2023-04-03T00:00:00"/>
    <d v="1899-12-30T11:30:16"/>
    <n v="2"/>
    <n v="8"/>
    <x v="25"/>
    <n v="37"/>
    <x v="0"/>
    <x v="0"/>
    <s v="Espresso shot"/>
    <n v="2.9125177975585159"/>
    <n v="0.1"/>
    <n v="45"/>
    <n v="81"/>
    <x v="3"/>
    <x v="8"/>
  </r>
  <r>
    <n v="122744"/>
    <d v="2023-06-08T00:00:00"/>
    <d v="1899-12-30T13:58:35"/>
    <n v="1"/>
    <n v="8"/>
    <x v="31"/>
    <n v="39"/>
    <x v="0"/>
    <x v="0"/>
    <s v="Latte Rg"/>
    <n v="1.782557709762258"/>
    <n v="0"/>
    <n v="63.75"/>
    <n v="63.75"/>
    <x v="0"/>
    <x v="7"/>
  </r>
  <r>
    <n v="134692"/>
    <d v="2023-06-18T00:00:00"/>
    <d v="1899-12-30T09:59:04"/>
    <n v="2"/>
    <n v="3"/>
    <x v="29"/>
    <n v="35"/>
    <x v="0"/>
    <x v="3"/>
    <s v="Jamaican Coffee River Rg"/>
    <n v="2.7338397873805498"/>
    <n v="0.05"/>
    <n v="46.5"/>
    <n v="88.35"/>
    <x v="0"/>
    <x v="4"/>
  </r>
  <r>
    <n v="47368"/>
    <d v="2023-03-20T00:00:00"/>
    <d v="1899-12-30T10:31:53"/>
    <n v="1"/>
    <n v="8"/>
    <x v="25"/>
    <n v="81"/>
    <x v="7"/>
    <x v="18"/>
    <s v="I Need My Bean! T-shirt"/>
    <n v="12.698647790886129"/>
    <n v="0.05"/>
    <n v="420"/>
    <n v="399"/>
    <x v="4"/>
    <x v="6"/>
  </r>
  <r>
    <n v="121615"/>
    <d v="2023-06-07T00:00:00"/>
    <d v="1899-12-30T14:03:01"/>
    <n v="2"/>
    <n v="3"/>
    <x v="22"/>
    <n v="47"/>
    <x v="2"/>
    <x v="6"/>
    <s v="Serenity Green Tea Lg"/>
    <n v="2.6627946013095438"/>
    <n v="0"/>
    <n v="45"/>
    <n v="90"/>
    <x v="0"/>
    <x v="0"/>
  </r>
  <r>
    <n v="84549"/>
    <d v="2023-05-04T00:00:00"/>
    <d v="1899-12-30T19:08:29"/>
    <n v="2"/>
    <n v="3"/>
    <x v="14"/>
    <n v="48"/>
    <x v="2"/>
    <x v="8"/>
    <s v="English Breakfast Rg"/>
    <n v="1.6965172567031159"/>
    <n v="0"/>
    <n v="37.5"/>
    <n v="75"/>
    <x v="1"/>
    <x v="12"/>
  </r>
  <r>
    <n v="5461"/>
    <d v="2023-01-10T00:00:00"/>
    <d v="1899-12-30T15:10:30"/>
    <n v="2"/>
    <n v="5"/>
    <x v="23"/>
    <n v="24"/>
    <x v="0"/>
    <x v="9"/>
    <s v="Our Old Time Diner Blend Lg"/>
    <n v="1.884926335641776"/>
    <n v="0"/>
    <n v="45"/>
    <n v="90"/>
    <x v="5"/>
    <x v="3"/>
  </r>
  <r>
    <n v="9788"/>
    <d v="2023-01-18T00:00:00"/>
    <d v="1899-12-30T07:58:49"/>
    <n v="2"/>
    <n v="5"/>
    <x v="33"/>
    <n v="40"/>
    <x v="0"/>
    <x v="0"/>
    <s v="Cappuccino"/>
    <n v="3.1423459582086499"/>
    <n v="0.15"/>
    <n v="56.25"/>
    <n v="95.625"/>
    <x v="5"/>
    <x v="11"/>
  </r>
  <r>
    <n v="147934"/>
    <d v="2023-06-29T00:00:00"/>
    <d v="1899-12-30T14:43:50"/>
    <n v="1"/>
    <n v="3"/>
    <x v="28"/>
    <n v="26"/>
    <x v="0"/>
    <x v="4"/>
    <s v="Brazilian Rg"/>
    <n v="0.95633339872050183"/>
    <n v="0.1"/>
    <n v="45"/>
    <n v="40.5"/>
    <x v="0"/>
    <x v="0"/>
  </r>
  <r>
    <n v="43512"/>
    <d v="2023-03-15T00:00:00"/>
    <d v="1899-12-30T08:34:29"/>
    <n v="1"/>
    <n v="8"/>
    <x v="6"/>
    <n v="32"/>
    <x v="0"/>
    <x v="2"/>
    <s v="Ethiopia Rg"/>
    <n v="1.3071025792512709"/>
    <n v="0"/>
    <n v="45"/>
    <n v="45"/>
    <x v="4"/>
    <x v="5"/>
  </r>
  <r>
    <n v="123472"/>
    <d v="2023-06-09T00:00:00"/>
    <d v="1899-12-30T08:42:01"/>
    <n v="1"/>
    <n v="8"/>
    <x v="0"/>
    <n v="39"/>
    <x v="0"/>
    <x v="0"/>
    <s v="Latte Rg"/>
    <n v="1.7200285616077771"/>
    <n v="0"/>
    <n v="63.75"/>
    <n v="63.75"/>
    <x v="0"/>
    <x v="5"/>
  </r>
  <r>
    <n v="111997"/>
    <d v="2023-05-29T00:00:00"/>
    <d v="1899-12-30T19:41:43"/>
    <n v="1"/>
    <n v="3"/>
    <x v="13"/>
    <n v="77"/>
    <x v="1"/>
    <x v="1"/>
    <s v="Oatmeal Scone"/>
    <n v="1.3643826013103999"/>
    <n v="0"/>
    <n v="45"/>
    <n v="45"/>
    <x v="1"/>
    <x v="12"/>
  </r>
  <r>
    <n v="5184"/>
    <d v="2023-01-10T00:00:00"/>
    <d v="1899-12-30T09:02:57"/>
    <n v="2"/>
    <n v="3"/>
    <x v="6"/>
    <n v="22"/>
    <x v="0"/>
    <x v="9"/>
    <s v="Our Old Time Diner Blend Sm"/>
    <n v="1.487619166259325"/>
    <n v="0"/>
    <n v="30"/>
    <n v="60"/>
    <x v="5"/>
    <x v="4"/>
  </r>
  <r>
    <n v="96431"/>
    <d v="2023-05-15T00:00:00"/>
    <d v="1899-12-30T15:23:42"/>
    <n v="1"/>
    <n v="5"/>
    <x v="34"/>
    <n v="55"/>
    <x v="2"/>
    <x v="5"/>
    <s v="Morning Sunrise Chai Lg"/>
    <n v="1.216815107860153"/>
    <n v="0"/>
    <n v="60"/>
    <n v="60"/>
    <x v="1"/>
    <x v="3"/>
  </r>
  <r>
    <n v="132426"/>
    <d v="2023-06-16T00:00:00"/>
    <d v="1899-12-30T10:45:54"/>
    <n v="2"/>
    <n v="3"/>
    <x v="21"/>
    <n v="52"/>
    <x v="2"/>
    <x v="5"/>
    <s v="Traditional Blend Chai Rg"/>
    <n v="1.896506903956622"/>
    <n v="0"/>
    <n v="37.5"/>
    <n v="75"/>
    <x v="0"/>
    <x v="6"/>
  </r>
  <r>
    <n v="120062"/>
    <d v="2023-06-06T00:00:00"/>
    <d v="1899-12-30T12:36:47"/>
    <n v="1"/>
    <n v="5"/>
    <x v="11"/>
    <n v="60"/>
    <x v="6"/>
    <x v="14"/>
    <s v="Sustainably Grown Organic Rg"/>
    <n v="1.606639436914838"/>
    <n v="0"/>
    <n v="56.25"/>
    <n v="56.25"/>
    <x v="0"/>
    <x v="10"/>
  </r>
  <r>
    <n v="83309"/>
    <d v="2023-05-03T00:00:00"/>
    <d v="1899-12-30T16:58:18"/>
    <n v="1"/>
    <n v="8"/>
    <x v="21"/>
    <n v="28"/>
    <x v="0"/>
    <x v="2"/>
    <s v="Columbian Medium Roast Sm"/>
    <n v="0.74087302160378865"/>
    <n v="0"/>
    <n v="30"/>
    <n v="30"/>
    <x v="1"/>
    <x v="2"/>
  </r>
  <r>
    <n v="42850"/>
    <d v="2023-03-14T00:00:00"/>
    <d v="1899-12-30T09:17:10"/>
    <n v="1"/>
    <n v="8"/>
    <x v="13"/>
    <n v="22"/>
    <x v="0"/>
    <x v="9"/>
    <s v="Our Old Time Diner Blend Sm"/>
    <n v="0.95083172861384502"/>
    <n v="0.1"/>
    <n v="30"/>
    <n v="27"/>
    <x v="4"/>
    <x v="4"/>
  </r>
  <r>
    <n v="113485"/>
    <d v="2023-05-31T00:00:00"/>
    <d v="1899-12-30T10:13:47"/>
    <n v="1"/>
    <n v="3"/>
    <x v="3"/>
    <n v="29"/>
    <x v="0"/>
    <x v="2"/>
    <s v="Columbian Medium Roast Rg"/>
    <n v="0.80567045986730079"/>
    <n v="0.1"/>
    <n v="37.5"/>
    <n v="33.75"/>
    <x v="1"/>
    <x v="6"/>
  </r>
  <r>
    <n v="33431"/>
    <d v="2023-02-28T00:00:00"/>
    <d v="1899-12-30T12:35:19"/>
    <n v="2"/>
    <n v="5"/>
    <x v="22"/>
    <n v="46"/>
    <x v="2"/>
    <x v="6"/>
    <s v="Serenity Green Tea Rg"/>
    <n v="1.9969160492201641"/>
    <n v="0.05"/>
    <n v="37.5"/>
    <n v="71.25"/>
    <x v="2"/>
    <x v="10"/>
  </r>
  <r>
    <n v="3243"/>
    <d v="2023-01-06T00:00:00"/>
    <d v="1899-12-30T19:34:16"/>
    <n v="2"/>
    <n v="3"/>
    <x v="0"/>
    <n v="28"/>
    <x v="0"/>
    <x v="2"/>
    <s v="Columbian Medium Roast Sm"/>
    <n v="1.640520206368286"/>
    <n v="0.1"/>
    <n v="30"/>
    <n v="54"/>
    <x v="5"/>
    <x v="12"/>
  </r>
  <r>
    <n v="105699"/>
    <d v="2023-05-24T00:00:00"/>
    <d v="1899-12-30T06:17:55"/>
    <n v="2"/>
    <n v="5"/>
    <x v="30"/>
    <n v="40"/>
    <x v="0"/>
    <x v="0"/>
    <s v="Cappuccino"/>
    <n v="2.871202817319721"/>
    <n v="0"/>
    <n v="56.25"/>
    <n v="112.5"/>
    <x v="1"/>
    <x v="9"/>
  </r>
  <r>
    <n v="133957"/>
    <d v="2023-06-17T00:00:00"/>
    <d v="1899-12-30T15:52:46"/>
    <n v="1"/>
    <n v="8"/>
    <x v="8"/>
    <n v="72"/>
    <x v="1"/>
    <x v="1"/>
    <s v="Ginger Scone"/>
    <n v="1.218890489186889"/>
    <n v="0"/>
    <n v="48.75"/>
    <n v="48.75"/>
    <x v="0"/>
    <x v="3"/>
  </r>
  <r>
    <n v="39072"/>
    <d v="2023-03-08T00:00:00"/>
    <d v="1899-12-30T19:59:14"/>
    <n v="1"/>
    <n v="8"/>
    <x v="35"/>
    <n v="53"/>
    <x v="2"/>
    <x v="5"/>
    <s v="Traditional Blend Chai Lg"/>
    <n v="1.4569345162640921"/>
    <n v="0"/>
    <n v="45"/>
    <n v="45"/>
    <x v="4"/>
    <x v="12"/>
  </r>
  <r>
    <n v="28015"/>
    <d v="2023-02-19T00:00:00"/>
    <d v="1899-12-30T09:07:22"/>
    <n v="1"/>
    <n v="3"/>
    <x v="17"/>
    <n v="32"/>
    <x v="0"/>
    <x v="2"/>
    <s v="Ethiopia Rg"/>
    <n v="1.090429667265959"/>
    <n v="0.05"/>
    <n v="45"/>
    <n v="42.75"/>
    <x v="2"/>
    <x v="4"/>
  </r>
  <r>
    <n v="140"/>
    <d v="2023-01-01T00:00:00"/>
    <d v="1899-12-30T11:39:14"/>
    <n v="1"/>
    <n v="5"/>
    <x v="18"/>
    <n v="71"/>
    <x v="1"/>
    <x v="15"/>
    <s v="Chocolate Croissant"/>
    <n v="1.693551239763353"/>
    <n v="0.1"/>
    <n v="56.25"/>
    <n v="50.625"/>
    <x v="5"/>
    <x v="8"/>
  </r>
  <r>
    <n v="87502"/>
    <d v="2023-05-07T00:00:00"/>
    <d v="1899-12-30T15:52:39"/>
    <n v="2"/>
    <n v="8"/>
    <x v="19"/>
    <n v="47"/>
    <x v="2"/>
    <x v="6"/>
    <s v="Serenity Green Tea Lg"/>
    <n v="2.143256840992092"/>
    <n v="0.05"/>
    <n v="45"/>
    <n v="85.5"/>
    <x v="1"/>
    <x v="3"/>
  </r>
  <r>
    <n v="13391"/>
    <d v="2023-01-24T00:00:00"/>
    <d v="1899-12-30T10:33:40"/>
    <n v="2"/>
    <n v="8"/>
    <x v="7"/>
    <n v="42"/>
    <x v="2"/>
    <x v="7"/>
    <s v="Lemon Grass Rg"/>
    <n v="1.677465205615803"/>
    <n v="0.1"/>
    <n v="37.5"/>
    <n v="67.5"/>
    <x v="5"/>
    <x v="6"/>
  </r>
  <r>
    <n v="74504"/>
    <d v="2023-04-23T00:00:00"/>
    <d v="1899-12-30T18:36:36"/>
    <n v="2"/>
    <n v="8"/>
    <x v="18"/>
    <n v="51"/>
    <x v="2"/>
    <x v="8"/>
    <s v="Earl Grey Lg"/>
    <n v="2.0352497909369762"/>
    <n v="0.05"/>
    <n v="45"/>
    <n v="85.5"/>
    <x v="3"/>
    <x v="14"/>
  </r>
  <r>
    <n v="11780"/>
    <d v="2023-01-21T00:00:00"/>
    <d v="1899-12-30T10:24:08"/>
    <n v="2"/>
    <n v="3"/>
    <x v="29"/>
    <n v="46"/>
    <x v="2"/>
    <x v="6"/>
    <s v="Serenity Green Tea Rg"/>
    <n v="1.9474990325921111"/>
    <n v="0"/>
    <n v="37.5"/>
    <n v="75"/>
    <x v="5"/>
    <x v="6"/>
  </r>
  <r>
    <n v="149233"/>
    <d v="2023-06-30T00:00:00"/>
    <d v="1899-12-30T15:20:05"/>
    <n v="2"/>
    <n v="3"/>
    <x v="10"/>
    <n v="54"/>
    <x v="2"/>
    <x v="5"/>
    <s v="Morning Sunrise Chai Rg"/>
    <n v="1.9798301076892491"/>
    <n v="0"/>
    <n v="37.5"/>
    <n v="75"/>
    <x v="0"/>
    <x v="3"/>
  </r>
  <r>
    <n v="44067"/>
    <d v="2023-03-16T00:00:00"/>
    <d v="1899-12-30T06:28:03"/>
    <n v="2"/>
    <n v="5"/>
    <x v="15"/>
    <n v="42"/>
    <x v="2"/>
    <x v="7"/>
    <s v="Lemon Grass Rg"/>
    <n v="2.3571240386605878"/>
    <n v="0"/>
    <n v="37.5"/>
    <n v="75"/>
    <x v="4"/>
    <x v="9"/>
  </r>
  <r>
    <n v="140134"/>
    <d v="2023-06-22T00:00:00"/>
    <d v="1899-12-30T17:35:50"/>
    <n v="3"/>
    <n v="5"/>
    <x v="3"/>
    <n v="32"/>
    <x v="0"/>
    <x v="2"/>
    <s v="Ethiopia Rg"/>
    <n v="3.104376929274355"/>
    <n v="0"/>
    <n v="45"/>
    <n v="135"/>
    <x v="0"/>
    <x v="1"/>
  </r>
  <r>
    <n v="82694"/>
    <d v="2023-05-03T00:00:00"/>
    <d v="1899-12-30T10:52:39"/>
    <n v="2"/>
    <n v="8"/>
    <x v="8"/>
    <n v="26"/>
    <x v="0"/>
    <x v="4"/>
    <s v="Brazilian Rg"/>
    <n v="2.6743087434639432"/>
    <n v="0.05"/>
    <n v="45"/>
    <n v="85.5"/>
    <x v="1"/>
    <x v="6"/>
  </r>
  <r>
    <n v="16614"/>
    <d v="2023-01-30T00:00:00"/>
    <d v="1899-12-30T10:15:51"/>
    <n v="1"/>
    <n v="5"/>
    <x v="1"/>
    <n v="73"/>
    <x v="1"/>
    <x v="15"/>
    <s v="Almond Croissant"/>
    <n v="1.5024784328865399"/>
    <n v="0"/>
    <n v="56.25"/>
    <n v="56.25"/>
    <x v="5"/>
    <x v="6"/>
  </r>
  <r>
    <n v="64550"/>
    <d v="2023-04-12T00:00:00"/>
    <d v="1899-12-30T10:02:44"/>
    <n v="1"/>
    <n v="8"/>
    <x v="11"/>
    <n v="48"/>
    <x v="2"/>
    <x v="8"/>
    <s v="English Breakfast Rg"/>
    <n v="1.1078629535362421"/>
    <n v="0"/>
    <n v="37.5"/>
    <n v="37.5"/>
    <x v="3"/>
    <x v="6"/>
  </r>
  <r>
    <n v="134211"/>
    <d v="2023-06-18T00:00:00"/>
    <d v="1899-12-30T07:10:07"/>
    <n v="2"/>
    <n v="8"/>
    <x v="33"/>
    <n v="64"/>
    <x v="5"/>
    <x v="13"/>
    <s v="Hazelnut syrup"/>
    <n v="0.75717492384009821"/>
    <n v="0"/>
    <n v="12"/>
    <n v="24"/>
    <x v="0"/>
    <x v="11"/>
  </r>
  <r>
    <n v="30071"/>
    <d v="2023-02-22T00:00:00"/>
    <d v="1899-12-30T15:23:48"/>
    <n v="2"/>
    <n v="3"/>
    <x v="14"/>
    <n v="50"/>
    <x v="2"/>
    <x v="8"/>
    <s v="Earl Grey Rg"/>
    <n v="1.870442303108264"/>
    <n v="0"/>
    <n v="37.5"/>
    <n v="75"/>
    <x v="2"/>
    <x v="3"/>
  </r>
  <r>
    <n v="50430"/>
    <d v="2023-03-25T00:00:00"/>
    <d v="1899-12-30T06:30:26"/>
    <n v="3"/>
    <n v="5"/>
    <x v="35"/>
    <n v="59"/>
    <x v="6"/>
    <x v="14"/>
    <s v="Dark chocolate Lg"/>
    <n v="6.6033035059781593"/>
    <n v="0"/>
    <n v="67.5"/>
    <n v="202.5"/>
    <x v="4"/>
    <x v="9"/>
  </r>
  <r>
    <n v="52005"/>
    <d v="2023-03-27T00:00:00"/>
    <d v="1899-12-30T09:30:23"/>
    <n v="2"/>
    <n v="8"/>
    <x v="24"/>
    <n v="57"/>
    <x v="2"/>
    <x v="5"/>
    <s v="Spicy Eye Opener Chai Lg"/>
    <n v="2.1716799096835131"/>
    <n v="0"/>
    <n v="46.5"/>
    <n v="93"/>
    <x v="4"/>
    <x v="4"/>
  </r>
  <r>
    <n v="128373"/>
    <d v="2023-06-13T00:00:00"/>
    <d v="1899-12-30T09:12:00"/>
    <n v="1"/>
    <n v="3"/>
    <x v="2"/>
    <n v="31"/>
    <x v="0"/>
    <x v="2"/>
    <s v="Ethiopia Sm"/>
    <n v="0.9602618100851088"/>
    <n v="0"/>
    <n v="33"/>
    <n v="33"/>
    <x v="0"/>
    <x v="4"/>
  </r>
  <r>
    <n v="131712"/>
    <d v="2023-06-16T00:00:00"/>
    <d v="1899-12-30T06:33:02"/>
    <n v="2"/>
    <n v="8"/>
    <x v="24"/>
    <n v="38"/>
    <x v="0"/>
    <x v="0"/>
    <s v="Latte"/>
    <n v="3.7497979604932721"/>
    <n v="0.1"/>
    <n v="56.25"/>
    <n v="101.25"/>
    <x v="0"/>
    <x v="9"/>
  </r>
  <r>
    <n v="141716"/>
    <d v="2023-06-24T00:00:00"/>
    <d v="1899-12-30T08:52:29"/>
    <n v="1"/>
    <n v="8"/>
    <x v="6"/>
    <n v="42"/>
    <x v="2"/>
    <x v="7"/>
    <s v="Lemon Grass Rg"/>
    <n v="0.99443543038138515"/>
    <n v="0"/>
    <n v="37.5"/>
    <n v="37.5"/>
    <x v="0"/>
    <x v="5"/>
  </r>
  <r>
    <n v="74349"/>
    <d v="2023-04-23T00:00:00"/>
    <d v="1899-12-30T15:08:46"/>
    <n v="1"/>
    <n v="5"/>
    <x v="26"/>
    <n v="17"/>
    <x v="4"/>
    <x v="26"/>
    <s v="Morning Sunrise Chai"/>
    <n v="4.6609813737975543"/>
    <n v="0.05"/>
    <n v="142.5"/>
    <n v="135.375"/>
    <x v="3"/>
    <x v="3"/>
  </r>
  <r>
    <n v="107271"/>
    <d v="2023-05-25T00:00:00"/>
    <d v="1899-12-30T10:40:29"/>
    <n v="1"/>
    <n v="5"/>
    <x v="1"/>
    <n v="72"/>
    <x v="1"/>
    <x v="1"/>
    <s v="Ginger Scone"/>
    <n v="1.445489787416415"/>
    <n v="0.1"/>
    <n v="48.75"/>
    <n v="43.875"/>
    <x v="1"/>
    <x v="6"/>
  </r>
  <r>
    <n v="19628"/>
    <d v="2023-02-04T00:00:00"/>
    <d v="1899-12-30T19:57:17"/>
    <n v="2"/>
    <n v="3"/>
    <x v="7"/>
    <n v="50"/>
    <x v="2"/>
    <x v="8"/>
    <s v="Earl Grey Rg"/>
    <n v="1.7930235125442839"/>
    <n v="0.1"/>
    <n v="37.5"/>
    <n v="67.5"/>
    <x v="2"/>
    <x v="12"/>
  </r>
  <r>
    <n v="112197"/>
    <d v="2023-05-30T00:00:00"/>
    <d v="1899-12-30T08:16:55"/>
    <n v="1"/>
    <n v="8"/>
    <x v="29"/>
    <n v="7"/>
    <x v="3"/>
    <x v="25"/>
    <s v="Jamacian Coffee River"/>
    <n v="9.6273759945936295"/>
    <n v="0.1"/>
    <n v="296.25"/>
    <n v="266.625"/>
    <x v="1"/>
    <x v="5"/>
  </r>
  <r>
    <n v="87197"/>
    <d v="2023-05-07T00:00:00"/>
    <d v="1899-12-30T10:36:48"/>
    <n v="1"/>
    <n v="3"/>
    <x v="8"/>
    <n v="69"/>
    <x v="1"/>
    <x v="17"/>
    <s v="Hazelnut Biscotti"/>
    <n v="1.079429979968598"/>
    <n v="0"/>
    <n v="48.75"/>
    <n v="48.75"/>
    <x v="1"/>
    <x v="6"/>
  </r>
  <r>
    <n v="16844"/>
    <d v="2023-01-30T00:00:00"/>
    <d v="1899-12-30T18:05:03"/>
    <n v="2"/>
    <n v="3"/>
    <x v="7"/>
    <n v="56"/>
    <x v="2"/>
    <x v="5"/>
    <s v="Spicy Eye Opener Chai Rg"/>
    <n v="2.5461036788882452"/>
    <n v="0"/>
    <n v="38.25"/>
    <n v="76.5"/>
    <x v="5"/>
    <x v="14"/>
  </r>
  <r>
    <n v="37725"/>
    <d v="2023-03-07T00:00:00"/>
    <d v="1899-12-30T07:12:02"/>
    <n v="1"/>
    <n v="3"/>
    <x v="18"/>
    <n v="73"/>
    <x v="1"/>
    <x v="15"/>
    <s v="Almond Croissant"/>
    <n v="1.689882098098574"/>
    <n v="0"/>
    <n v="56.25"/>
    <n v="56.25"/>
    <x v="4"/>
    <x v="11"/>
  </r>
  <r>
    <n v="139903"/>
    <d v="2023-06-22T00:00:00"/>
    <d v="1899-12-30T14:40:21"/>
    <n v="2"/>
    <n v="8"/>
    <x v="12"/>
    <n v="52"/>
    <x v="2"/>
    <x v="5"/>
    <s v="Traditional Blend Chai Rg"/>
    <n v="1.759095943847929"/>
    <n v="0"/>
    <n v="37.5"/>
    <n v="75"/>
    <x v="0"/>
    <x v="0"/>
  </r>
  <r>
    <n v="17192"/>
    <d v="2023-01-31T00:00:00"/>
    <d v="1899-12-30T12:16:53"/>
    <n v="2"/>
    <n v="5"/>
    <x v="10"/>
    <n v="23"/>
    <x v="0"/>
    <x v="9"/>
    <s v="Our Old Time Diner Blend Rg"/>
    <n v="2.183729850270693"/>
    <n v="0.1"/>
    <n v="37.5"/>
    <n v="67.5"/>
    <x v="5"/>
    <x v="10"/>
  </r>
  <r>
    <n v="129768"/>
    <d v="2023-06-14T00:00:00"/>
    <d v="1899-12-30T09:51:48"/>
    <n v="1"/>
    <n v="5"/>
    <x v="10"/>
    <n v="76"/>
    <x v="1"/>
    <x v="17"/>
    <s v="Chocolate Chip Biscotti"/>
    <n v="1.678675328353791"/>
    <n v="0.05"/>
    <n v="52.5"/>
    <n v="49.875"/>
    <x v="0"/>
    <x v="4"/>
  </r>
  <r>
    <n v="133429"/>
    <d v="2023-06-17T00:00:00"/>
    <d v="1899-12-30T09:17:34"/>
    <n v="2"/>
    <n v="3"/>
    <x v="17"/>
    <n v="22"/>
    <x v="0"/>
    <x v="9"/>
    <s v="Our Old Time Diner Blend Sm"/>
    <n v="1.711812864959658"/>
    <n v="0"/>
    <n v="30"/>
    <n v="60"/>
    <x v="0"/>
    <x v="4"/>
  </r>
  <r>
    <n v="136499"/>
    <d v="2023-06-19T00:00:00"/>
    <d v="1899-12-30T15:06:03"/>
    <n v="2"/>
    <n v="5"/>
    <x v="19"/>
    <n v="36"/>
    <x v="0"/>
    <x v="3"/>
    <s v="Jamaican Coffee River Lg"/>
    <n v="3.344410070423212"/>
    <n v="0"/>
    <n v="56.25"/>
    <n v="112.5"/>
    <x v="0"/>
    <x v="3"/>
  </r>
  <r>
    <n v="117627"/>
    <d v="2023-06-04T00:00:00"/>
    <d v="1899-12-30T09:58:13"/>
    <n v="2"/>
    <n v="8"/>
    <x v="15"/>
    <n v="54"/>
    <x v="2"/>
    <x v="5"/>
    <s v="Morning Sunrise Chai Rg"/>
    <n v="1.6572880978394451"/>
    <n v="0"/>
    <n v="37.5"/>
    <n v="75"/>
    <x v="0"/>
    <x v="4"/>
  </r>
  <r>
    <n v="73408"/>
    <d v="2023-04-22T00:00:00"/>
    <d v="1899-12-30T13:10:10"/>
    <n v="2"/>
    <n v="8"/>
    <x v="26"/>
    <n v="28"/>
    <x v="0"/>
    <x v="2"/>
    <s v="Columbian Medium Roast Sm"/>
    <n v="1.749321665931886"/>
    <n v="0.05"/>
    <n v="30"/>
    <n v="57"/>
    <x v="3"/>
    <x v="7"/>
  </r>
  <r>
    <n v="94297"/>
    <d v="2023-05-13T00:00:00"/>
    <d v="1899-12-30T17:39:38"/>
    <n v="1"/>
    <n v="8"/>
    <x v="21"/>
    <n v="43"/>
    <x v="2"/>
    <x v="7"/>
    <s v="Lemon Grass Lg"/>
    <n v="1.026640516934396"/>
    <n v="0.05"/>
    <n v="45"/>
    <n v="42.75"/>
    <x v="1"/>
    <x v="1"/>
  </r>
  <r>
    <n v="112556"/>
    <d v="2023-05-30T00:00:00"/>
    <d v="1899-12-30T10:40:55"/>
    <n v="2"/>
    <n v="5"/>
    <x v="9"/>
    <n v="31"/>
    <x v="0"/>
    <x v="2"/>
    <s v="Ethiopia Sm"/>
    <n v="1.4151525125665541"/>
    <n v="0.1"/>
    <n v="33"/>
    <n v="59.4"/>
    <x v="1"/>
    <x v="6"/>
  </r>
  <r>
    <n v="111301"/>
    <d v="2023-05-29T00:00:00"/>
    <d v="1899-12-30T09:51:16"/>
    <n v="2"/>
    <n v="5"/>
    <x v="10"/>
    <n v="27"/>
    <x v="0"/>
    <x v="4"/>
    <s v="Brazilian Lg"/>
    <n v="2.8926556125928591"/>
    <n v="0.1"/>
    <n v="52.5"/>
    <n v="94.5"/>
    <x v="1"/>
    <x v="4"/>
  </r>
  <r>
    <n v="148721"/>
    <d v="2023-06-30T00:00:00"/>
    <d v="1899-12-30T09:17:11"/>
    <n v="1"/>
    <n v="8"/>
    <x v="35"/>
    <n v="78"/>
    <x v="1"/>
    <x v="1"/>
    <s v="Scottish Cream Scone "/>
    <n v="1.4310511705310469"/>
    <n v="0"/>
    <n v="67.5"/>
    <n v="67.5"/>
    <x v="0"/>
    <x v="4"/>
  </r>
  <r>
    <n v="1262"/>
    <d v="2023-01-03T00:00:00"/>
    <d v="1899-12-30T11:46:27"/>
    <n v="1"/>
    <n v="8"/>
    <x v="6"/>
    <n v="69"/>
    <x v="1"/>
    <x v="17"/>
    <s v="Hazelnut Biscotti"/>
    <n v="1.379743264923925"/>
    <n v="0"/>
    <n v="48.75"/>
    <n v="48.75"/>
    <x v="5"/>
    <x v="8"/>
  </r>
  <r>
    <n v="70308"/>
    <d v="2023-04-18T00:00:00"/>
    <d v="1899-12-30T19:41:51"/>
    <n v="2"/>
    <n v="8"/>
    <x v="25"/>
    <n v="84"/>
    <x v="5"/>
    <x v="13"/>
    <s v="Chocolate syrup"/>
    <n v="0.49149490672316548"/>
    <n v="0"/>
    <n v="12"/>
    <n v="24"/>
    <x v="3"/>
    <x v="12"/>
  </r>
  <r>
    <n v="3246"/>
    <d v="2023-01-06T00:00:00"/>
    <d v="1899-12-30T19:40:40"/>
    <n v="1"/>
    <n v="8"/>
    <x v="12"/>
    <n v="33"/>
    <x v="0"/>
    <x v="2"/>
    <s v="Ethiopia Lg"/>
    <n v="1.687497332832099"/>
    <n v="0"/>
    <n v="52.5"/>
    <n v="52.5"/>
    <x v="5"/>
    <x v="12"/>
  </r>
  <r>
    <n v="90140"/>
    <d v="2023-05-10T00:00:00"/>
    <d v="1899-12-30T07:25:18"/>
    <n v="2"/>
    <n v="8"/>
    <x v="0"/>
    <n v="25"/>
    <x v="0"/>
    <x v="4"/>
    <s v="Brazilian Sm"/>
    <n v="1.595423045477147"/>
    <n v="0.1"/>
    <n v="33"/>
    <n v="59.4"/>
    <x v="1"/>
    <x v="11"/>
  </r>
  <r>
    <n v="47996"/>
    <d v="2023-03-21T00:00:00"/>
    <d v="1899-12-30T10:17:29"/>
    <n v="1"/>
    <n v="5"/>
    <x v="11"/>
    <n v="53"/>
    <x v="2"/>
    <x v="5"/>
    <s v="Traditional Blend Chai Lg"/>
    <n v="1.203711575725843"/>
    <n v="0"/>
    <n v="45"/>
    <n v="45"/>
    <x v="4"/>
    <x v="6"/>
  </r>
  <r>
    <n v="51540"/>
    <d v="2023-03-26T00:00:00"/>
    <d v="1899-12-30T13:08:46"/>
    <n v="3"/>
    <n v="5"/>
    <x v="10"/>
    <n v="45"/>
    <x v="2"/>
    <x v="7"/>
    <s v="Peppermint Lg"/>
    <n v="3.8022321501798348"/>
    <n v="0.05"/>
    <n v="45"/>
    <n v="128.25"/>
    <x v="4"/>
    <x v="7"/>
  </r>
  <r>
    <n v="97662"/>
    <d v="2023-05-16T00:00:00"/>
    <d v="1899-12-30T15:49:19"/>
    <n v="1"/>
    <n v="3"/>
    <x v="33"/>
    <n v="55"/>
    <x v="2"/>
    <x v="5"/>
    <s v="Morning Sunrise Chai Lg"/>
    <n v="1.4938304970011189"/>
    <n v="0"/>
    <n v="60"/>
    <n v="60"/>
    <x v="1"/>
    <x v="3"/>
  </r>
  <r>
    <n v="144694"/>
    <d v="2023-06-26T00:00:00"/>
    <d v="1899-12-30T15:06:52"/>
    <n v="2"/>
    <n v="3"/>
    <x v="0"/>
    <n v="28"/>
    <x v="0"/>
    <x v="2"/>
    <s v="Columbian Medium Roast Sm"/>
    <n v="1.436914326692535"/>
    <n v="0"/>
    <n v="30"/>
    <n v="60"/>
    <x v="0"/>
    <x v="3"/>
  </r>
  <r>
    <n v="25624"/>
    <d v="2023-02-15T00:00:00"/>
    <d v="1899-12-30T09:22:22"/>
    <n v="1"/>
    <n v="3"/>
    <x v="16"/>
    <n v="24"/>
    <x v="0"/>
    <x v="9"/>
    <s v="Our Old Time Diner Blend Lg"/>
    <n v="1.497382038209814"/>
    <n v="0"/>
    <n v="45"/>
    <n v="45"/>
    <x v="2"/>
    <x v="4"/>
  </r>
  <r>
    <n v="71986"/>
    <d v="2023-04-20T00:00:00"/>
    <d v="1899-12-30T16:47:27"/>
    <n v="2"/>
    <n v="3"/>
    <x v="23"/>
    <n v="64"/>
    <x v="5"/>
    <x v="13"/>
    <s v="Hazelnut syrup"/>
    <n v="0.74657501160089645"/>
    <n v="0"/>
    <n v="12"/>
    <n v="24"/>
    <x v="3"/>
    <x v="2"/>
  </r>
  <r>
    <n v="74483"/>
    <d v="2023-04-23T00:00:00"/>
    <d v="1899-12-30T18:11:09"/>
    <n v="2"/>
    <n v="3"/>
    <x v="17"/>
    <n v="25"/>
    <x v="0"/>
    <x v="4"/>
    <s v="Brazilian Sm"/>
    <n v="1.5725194754417999"/>
    <n v="0.05"/>
    <n v="33"/>
    <n v="62.699999999999996"/>
    <x v="3"/>
    <x v="14"/>
  </r>
  <r>
    <n v="93981"/>
    <d v="2023-05-13T00:00:00"/>
    <d v="1899-12-30T11:32:20"/>
    <n v="1"/>
    <n v="5"/>
    <x v="9"/>
    <n v="65"/>
    <x v="5"/>
    <x v="12"/>
    <s v="Sugar Free Vanilla syrup"/>
    <n v="0.29337833382748701"/>
    <n v="0"/>
    <n v="12"/>
    <n v="12"/>
    <x v="1"/>
    <x v="8"/>
  </r>
  <r>
    <n v="144367"/>
    <d v="2023-06-26T00:00:00"/>
    <d v="1899-12-30T10:37:14"/>
    <n v="2"/>
    <n v="5"/>
    <x v="23"/>
    <n v="27"/>
    <x v="0"/>
    <x v="4"/>
    <s v="Brazilian Lg"/>
    <n v="2.1475334928198522"/>
    <n v="0.05"/>
    <n v="52.5"/>
    <n v="99.75"/>
    <x v="0"/>
    <x v="6"/>
  </r>
  <r>
    <n v="54272"/>
    <d v="2023-03-30T00:00:00"/>
    <d v="1899-12-30T15:47:18"/>
    <n v="2"/>
    <n v="3"/>
    <x v="26"/>
    <n v="44"/>
    <x v="2"/>
    <x v="7"/>
    <s v="Peppermint Rg"/>
    <n v="1.738962209749217"/>
    <n v="0.1"/>
    <n v="37.5"/>
    <n v="67.5"/>
    <x v="4"/>
    <x v="3"/>
  </r>
  <r>
    <n v="122154"/>
    <d v="2023-06-08T00:00:00"/>
    <d v="1899-12-30T08:44:14"/>
    <n v="2"/>
    <n v="3"/>
    <x v="11"/>
    <n v="74"/>
    <x v="1"/>
    <x v="17"/>
    <s v="Ginger Biscotti"/>
    <n v="2.1689182091761272"/>
    <n v="0"/>
    <n v="52.5"/>
    <n v="105"/>
    <x v="0"/>
    <x v="5"/>
  </r>
  <r>
    <n v="69608"/>
    <d v="2023-04-18T00:00:00"/>
    <d v="1899-12-30T08:08:52"/>
    <n v="2"/>
    <n v="8"/>
    <x v="9"/>
    <n v="28"/>
    <x v="0"/>
    <x v="2"/>
    <s v="Columbian Medium Roast Sm"/>
    <n v="1.437967598772155"/>
    <n v="0.05"/>
    <n v="30"/>
    <n v="57"/>
    <x v="3"/>
    <x v="5"/>
  </r>
  <r>
    <n v="103882"/>
    <d v="2023-05-22T00:00:00"/>
    <d v="1899-12-30T09:47:17"/>
    <n v="2"/>
    <n v="8"/>
    <x v="16"/>
    <n v="36"/>
    <x v="0"/>
    <x v="3"/>
    <s v="Jamaican Coffee River Lg"/>
    <n v="3.3029216870408349"/>
    <n v="0"/>
    <n v="56.25"/>
    <n v="112.5"/>
    <x v="1"/>
    <x v="4"/>
  </r>
  <r>
    <n v="82237"/>
    <d v="2023-05-02T00:00:00"/>
    <d v="1899-12-30T17:02:59"/>
    <n v="1"/>
    <n v="5"/>
    <x v="16"/>
    <n v="77"/>
    <x v="1"/>
    <x v="1"/>
    <s v="Oatmeal Scone"/>
    <n v="1.4367810466494859"/>
    <n v="0.05"/>
    <n v="45"/>
    <n v="42.75"/>
    <x v="1"/>
    <x v="1"/>
  </r>
  <r>
    <n v="81919"/>
    <d v="2023-05-02T00:00:00"/>
    <d v="1899-12-30T13:51:08"/>
    <n v="2"/>
    <n v="8"/>
    <x v="17"/>
    <n v="34"/>
    <x v="0"/>
    <x v="3"/>
    <s v="Jamaican Coffee River Sm"/>
    <n v="1.683812613921964"/>
    <n v="0.05"/>
    <n v="36.75"/>
    <n v="69.825000000000003"/>
    <x v="1"/>
    <x v="7"/>
  </r>
  <r>
    <n v="124478"/>
    <d v="2023-06-10T00:00:00"/>
    <d v="1899-12-30T07:00:37"/>
    <n v="2"/>
    <n v="5"/>
    <x v="7"/>
    <n v="24"/>
    <x v="0"/>
    <x v="9"/>
    <s v="Our Old Time Diner Blend Lg"/>
    <n v="2.2270209342289009"/>
    <n v="0.15"/>
    <n v="45"/>
    <n v="76.5"/>
    <x v="0"/>
    <x v="11"/>
  </r>
  <r>
    <n v="122787"/>
    <d v="2023-06-08T00:00:00"/>
    <d v="1899-12-30T14:30:39"/>
    <n v="2"/>
    <n v="5"/>
    <x v="17"/>
    <n v="50"/>
    <x v="2"/>
    <x v="8"/>
    <s v="Earl Grey Rg"/>
    <n v="2.451813987606704"/>
    <n v="0"/>
    <n v="37.5"/>
    <n v="75"/>
    <x v="0"/>
    <x v="0"/>
  </r>
  <r>
    <n v="34354"/>
    <d v="2023-03-01T00:00:00"/>
    <d v="1899-12-30T19:03:12"/>
    <n v="1"/>
    <n v="3"/>
    <x v="10"/>
    <n v="26"/>
    <x v="0"/>
    <x v="4"/>
    <s v="Brazilian Rg"/>
    <n v="1.2839697204594129"/>
    <n v="0"/>
    <n v="45"/>
    <n v="45"/>
    <x v="4"/>
    <x v="12"/>
  </r>
  <r>
    <n v="124959"/>
    <d v="2023-06-10T00:00:00"/>
    <d v="1899-12-30T09:53:49"/>
    <n v="2"/>
    <n v="3"/>
    <x v="5"/>
    <n v="50"/>
    <x v="2"/>
    <x v="8"/>
    <s v="Earl Grey Rg"/>
    <n v="1.5432001845157139"/>
    <n v="0"/>
    <n v="37.5"/>
    <n v="75"/>
    <x v="0"/>
    <x v="4"/>
  </r>
  <r>
    <n v="71543"/>
    <d v="2023-04-20T00:00:00"/>
    <d v="1899-12-30T09:30:28"/>
    <n v="1"/>
    <n v="5"/>
    <x v="22"/>
    <n v="84"/>
    <x v="5"/>
    <x v="13"/>
    <s v="Chocolate syrup"/>
    <n v="0.31993581668636789"/>
    <n v="0"/>
    <n v="12"/>
    <n v="12"/>
    <x v="3"/>
    <x v="4"/>
  </r>
  <r>
    <n v="54607"/>
    <d v="2023-03-31T00:00:00"/>
    <d v="1899-12-30T09:29:12"/>
    <n v="1"/>
    <n v="3"/>
    <x v="26"/>
    <n v="51"/>
    <x v="2"/>
    <x v="8"/>
    <s v="Earl Grey Lg"/>
    <n v="1.240362518388177"/>
    <n v="0.05"/>
    <n v="45"/>
    <n v="42.75"/>
    <x v="4"/>
    <x v="4"/>
  </r>
  <r>
    <n v="102736"/>
    <d v="2023-05-21T00:00:00"/>
    <d v="1899-12-30T09:17:16"/>
    <n v="2"/>
    <n v="5"/>
    <x v="31"/>
    <n v="29"/>
    <x v="0"/>
    <x v="2"/>
    <s v="Columbian Medium Roast Rg"/>
    <n v="2.0423003948407059"/>
    <n v="0.1"/>
    <n v="37.5"/>
    <n v="67.5"/>
    <x v="1"/>
    <x v="4"/>
  </r>
  <r>
    <n v="45243"/>
    <d v="2023-03-17T00:00:00"/>
    <d v="1899-12-30T10:54:04"/>
    <n v="2"/>
    <n v="8"/>
    <x v="15"/>
    <n v="87"/>
    <x v="0"/>
    <x v="0"/>
    <s v="Ouro Brasileiro shot"/>
    <n v="1.9245385118356619"/>
    <n v="0"/>
    <n v="31.5"/>
    <n v="63"/>
    <x v="4"/>
    <x v="6"/>
  </r>
  <r>
    <n v="46474"/>
    <d v="2023-03-19T00:00:00"/>
    <d v="1899-12-30T08:56:19"/>
    <n v="1"/>
    <n v="3"/>
    <x v="16"/>
    <n v="63"/>
    <x v="5"/>
    <x v="13"/>
    <s v="Carmel syrup"/>
    <n v="0.34100685266163278"/>
    <n v="0"/>
    <n v="12"/>
    <n v="12"/>
    <x v="4"/>
    <x v="5"/>
  </r>
  <r>
    <n v="44875"/>
    <d v="2023-03-17T00:00:00"/>
    <d v="1899-12-30T07:13:27"/>
    <n v="1"/>
    <n v="3"/>
    <x v="15"/>
    <n v="23"/>
    <x v="0"/>
    <x v="9"/>
    <s v="Our Old Time Diner Blend Rg"/>
    <n v="1.065093372006412"/>
    <n v="0"/>
    <n v="37.5"/>
    <n v="37.5"/>
    <x v="4"/>
    <x v="11"/>
  </r>
  <r>
    <n v="3578"/>
    <d v="2023-01-07T00:00:00"/>
    <d v="1899-12-30T10:46:35"/>
    <n v="2"/>
    <n v="5"/>
    <x v="16"/>
    <n v="24"/>
    <x v="0"/>
    <x v="9"/>
    <s v="Our Old Time Diner Blend Lg"/>
    <n v="2.9371739757750328"/>
    <n v="0"/>
    <n v="45"/>
    <n v="90"/>
    <x v="5"/>
    <x v="6"/>
  </r>
  <r>
    <n v="98508"/>
    <d v="2023-05-17T00:00:00"/>
    <d v="1899-12-30T11:01:41"/>
    <n v="1"/>
    <n v="8"/>
    <x v="34"/>
    <n v="73"/>
    <x v="1"/>
    <x v="15"/>
    <s v="Almond Croissant"/>
    <n v="1.299324278611562"/>
    <n v="0"/>
    <n v="56.25"/>
    <n v="56.25"/>
    <x v="1"/>
    <x v="8"/>
  </r>
  <r>
    <n v="68540"/>
    <d v="2023-04-16T00:00:00"/>
    <d v="1899-12-30T17:27:36"/>
    <n v="1"/>
    <n v="3"/>
    <x v="29"/>
    <n v="28"/>
    <x v="0"/>
    <x v="2"/>
    <s v="Columbian Medium Roast Sm"/>
    <n v="0.83339822723844836"/>
    <n v="0"/>
    <n v="30"/>
    <n v="30"/>
    <x v="3"/>
    <x v="1"/>
  </r>
  <r>
    <n v="32597"/>
    <d v="2023-02-27T00:00:00"/>
    <d v="1899-12-30T07:49:15"/>
    <n v="1"/>
    <n v="5"/>
    <x v="8"/>
    <n v="76"/>
    <x v="1"/>
    <x v="17"/>
    <s v="Chocolate Chip Biscotti"/>
    <n v="1.174474079228504"/>
    <n v="0.05"/>
    <n v="52.5"/>
    <n v="49.875"/>
    <x v="2"/>
    <x v="11"/>
  </r>
  <r>
    <n v="94010"/>
    <d v="2023-05-13T00:00:00"/>
    <d v="1899-12-30T12:02:27"/>
    <n v="2"/>
    <n v="8"/>
    <x v="6"/>
    <n v="35"/>
    <x v="0"/>
    <x v="3"/>
    <s v="Jamaican Coffee River Rg"/>
    <n v="2.04556847861133"/>
    <n v="0"/>
    <n v="46.5"/>
    <n v="93"/>
    <x v="1"/>
    <x v="10"/>
  </r>
  <r>
    <n v="64593"/>
    <d v="2023-04-12T00:00:00"/>
    <d v="1899-12-30T10:29:30"/>
    <n v="1"/>
    <n v="5"/>
    <x v="14"/>
    <n v="27"/>
    <x v="0"/>
    <x v="4"/>
    <s v="Brazilian Lg"/>
    <n v="1.6016041617109389"/>
    <n v="0"/>
    <n v="52.5"/>
    <n v="52.5"/>
    <x v="3"/>
    <x v="6"/>
  </r>
  <r>
    <n v="72708"/>
    <d v="2023-04-21T00:00:00"/>
    <d v="1899-12-30T14:25:50"/>
    <n v="2"/>
    <n v="5"/>
    <x v="14"/>
    <n v="64"/>
    <x v="5"/>
    <x v="13"/>
    <s v="Hazelnut syrup"/>
    <n v="0.58964688570555901"/>
    <n v="0.05"/>
    <n v="12"/>
    <n v="22.799999999999997"/>
    <x v="3"/>
    <x v="0"/>
  </r>
  <r>
    <n v="5829"/>
    <d v="2023-01-11T00:00:00"/>
    <d v="1899-12-30T10:09:48"/>
    <n v="2"/>
    <n v="3"/>
    <x v="28"/>
    <n v="50"/>
    <x v="2"/>
    <x v="8"/>
    <s v="Earl Grey Rg"/>
    <n v="2.0277181958370178"/>
    <n v="0"/>
    <n v="37.5"/>
    <n v="75"/>
    <x v="5"/>
    <x v="6"/>
  </r>
  <r>
    <n v="74166"/>
    <d v="2023-04-23T00:00:00"/>
    <d v="1899-12-30T11:27:05"/>
    <n v="2"/>
    <n v="3"/>
    <x v="17"/>
    <n v="59"/>
    <x v="6"/>
    <x v="14"/>
    <s v="Dark chocolate Lg"/>
    <n v="2.915717871741327"/>
    <n v="0.05"/>
    <n v="67.5"/>
    <n v="128.25"/>
    <x v="3"/>
    <x v="8"/>
  </r>
  <r>
    <n v="37898"/>
    <d v="2023-03-07T00:00:00"/>
    <d v="1899-12-30T09:18:36"/>
    <n v="2"/>
    <n v="5"/>
    <x v="25"/>
    <n v="43"/>
    <x v="2"/>
    <x v="7"/>
    <s v="Lemon Grass Lg"/>
    <n v="2.741111184988255"/>
    <n v="0.05"/>
    <n v="45"/>
    <n v="85.5"/>
    <x v="4"/>
    <x v="4"/>
  </r>
  <r>
    <n v="93983"/>
    <d v="2023-05-13T00:00:00"/>
    <d v="1899-12-30T11:36:22"/>
    <n v="2"/>
    <n v="8"/>
    <x v="34"/>
    <n v="27"/>
    <x v="0"/>
    <x v="4"/>
    <s v="Brazilian Lg"/>
    <n v="2.551061519565939"/>
    <n v="0.05"/>
    <n v="52.5"/>
    <n v="99.75"/>
    <x v="1"/>
    <x v="8"/>
  </r>
  <r>
    <n v="61748"/>
    <d v="2023-04-09T00:00:00"/>
    <d v="1899-12-30T08:38:39"/>
    <n v="1"/>
    <n v="3"/>
    <x v="23"/>
    <n v="26"/>
    <x v="0"/>
    <x v="4"/>
    <s v="Brazilian Rg"/>
    <n v="1.1353487266483659"/>
    <n v="0"/>
    <n v="45"/>
    <n v="45"/>
    <x v="3"/>
    <x v="5"/>
  </r>
  <r>
    <n v="17879"/>
    <d v="2023-02-01T00:00:00"/>
    <d v="1899-12-30T19:36:35"/>
    <n v="1"/>
    <n v="3"/>
    <x v="23"/>
    <n v="26"/>
    <x v="0"/>
    <x v="4"/>
    <s v="Brazilian Rg"/>
    <n v="1.3228191134569001"/>
    <n v="0"/>
    <n v="45"/>
    <n v="45"/>
    <x v="2"/>
    <x v="12"/>
  </r>
  <r>
    <n v="35657"/>
    <d v="2023-03-03T00:00:00"/>
    <d v="1899-12-30T17:54:06"/>
    <n v="2"/>
    <n v="8"/>
    <x v="17"/>
    <n v="33"/>
    <x v="0"/>
    <x v="2"/>
    <s v="Ethiopia Lg"/>
    <n v="3.3087587348883578"/>
    <n v="0.1"/>
    <n v="52.5"/>
    <n v="94.5"/>
    <x v="4"/>
    <x v="1"/>
  </r>
  <r>
    <n v="108561"/>
    <d v="2023-05-26T00:00:00"/>
    <d v="1899-12-30T14:01:14"/>
    <n v="1"/>
    <n v="3"/>
    <x v="20"/>
    <n v="43"/>
    <x v="2"/>
    <x v="7"/>
    <s v="Lemon Grass Lg"/>
    <n v="1.1090161437136341"/>
    <n v="0.05"/>
    <n v="45"/>
    <n v="42.75"/>
    <x v="1"/>
    <x v="0"/>
  </r>
  <r>
    <n v="80689"/>
    <d v="2023-05-01T00:00:00"/>
    <d v="1899-12-30T11:44:31"/>
    <n v="1"/>
    <n v="3"/>
    <x v="9"/>
    <n v="56"/>
    <x v="2"/>
    <x v="5"/>
    <s v="Spicy Eye Opener Chai Rg"/>
    <n v="0.89831529635251139"/>
    <n v="0"/>
    <n v="38.25"/>
    <n v="38.25"/>
    <x v="1"/>
    <x v="8"/>
  </r>
  <r>
    <n v="115167"/>
    <d v="2023-06-01T00:00:00"/>
    <d v="1899-12-30T19:47:17"/>
    <n v="1"/>
    <n v="3"/>
    <x v="33"/>
    <n v="40"/>
    <x v="0"/>
    <x v="0"/>
    <s v="Cappuccino"/>
    <n v="1.638279492177487"/>
    <n v="0"/>
    <n v="56.25"/>
    <n v="56.25"/>
    <x v="0"/>
    <x v="12"/>
  </r>
  <r>
    <n v="423"/>
    <d v="2023-01-01T00:00:00"/>
    <d v="1899-12-30T17:17:19"/>
    <n v="2"/>
    <n v="8"/>
    <x v="11"/>
    <n v="55"/>
    <x v="2"/>
    <x v="5"/>
    <s v="Morning Sunrise Chai Lg"/>
    <n v="2.968267833564298"/>
    <n v="0"/>
    <n v="60"/>
    <n v="120"/>
    <x v="5"/>
    <x v="1"/>
  </r>
  <r>
    <n v="32766"/>
    <d v="2023-02-27T00:00:00"/>
    <d v="1899-12-30T09:28:18"/>
    <n v="2"/>
    <n v="3"/>
    <x v="3"/>
    <n v="34"/>
    <x v="0"/>
    <x v="3"/>
    <s v="Jamaican Coffee River Sm"/>
    <n v="2.0627717105407268"/>
    <n v="0"/>
    <n v="36.75"/>
    <n v="73.5"/>
    <x v="2"/>
    <x v="4"/>
  </r>
  <r>
    <n v="96610"/>
    <d v="2023-05-15T00:00:00"/>
    <d v="1899-12-30T19:13:17"/>
    <n v="1"/>
    <n v="8"/>
    <x v="14"/>
    <n v="72"/>
    <x v="1"/>
    <x v="1"/>
    <s v="Ginger Scone"/>
    <n v="1.1614155258662979"/>
    <n v="0"/>
    <n v="48.75"/>
    <n v="48.75"/>
    <x v="1"/>
    <x v="12"/>
  </r>
  <r>
    <n v="18942"/>
    <d v="2023-02-03T00:00:00"/>
    <d v="1899-12-30T17:46:51"/>
    <n v="1"/>
    <n v="3"/>
    <x v="11"/>
    <n v="25"/>
    <x v="0"/>
    <x v="4"/>
    <s v="Brazilian Sm"/>
    <n v="1.012345279046617"/>
    <n v="0"/>
    <n v="33"/>
    <n v="33"/>
    <x v="2"/>
    <x v="1"/>
  </r>
  <r>
    <n v="102518"/>
    <d v="2023-05-21T00:00:00"/>
    <d v="1899-12-30T08:06:13"/>
    <n v="1"/>
    <n v="8"/>
    <x v="11"/>
    <n v="49"/>
    <x v="2"/>
    <x v="8"/>
    <s v="English Breakfast Lg"/>
    <n v="0.96587099841829538"/>
    <n v="0"/>
    <n v="45"/>
    <n v="45"/>
    <x v="1"/>
    <x v="5"/>
  </r>
  <r>
    <n v="50931"/>
    <d v="2023-03-25T00:00:00"/>
    <d v="1899-12-30T15:10:40"/>
    <n v="2"/>
    <n v="3"/>
    <x v="29"/>
    <n v="37"/>
    <x v="0"/>
    <x v="0"/>
    <s v="Espresso shot"/>
    <n v="2.6551084842413042"/>
    <n v="0.05"/>
    <n v="45"/>
    <n v="85.5"/>
    <x v="4"/>
    <x v="3"/>
  </r>
  <r>
    <n v="85009"/>
    <d v="2023-05-05T00:00:00"/>
    <d v="1899-12-30T12:45:31"/>
    <n v="1"/>
    <n v="8"/>
    <x v="14"/>
    <n v="69"/>
    <x v="1"/>
    <x v="17"/>
    <s v="Hazelnut Biscotti"/>
    <n v="1.3859391079585011"/>
    <n v="0"/>
    <n v="48.75"/>
    <n v="48.75"/>
    <x v="1"/>
    <x v="10"/>
  </r>
  <r>
    <n v="20726"/>
    <d v="2023-02-07T00:00:00"/>
    <d v="1899-12-30T07:48:33"/>
    <n v="2"/>
    <n v="5"/>
    <x v="0"/>
    <n v="43"/>
    <x v="2"/>
    <x v="7"/>
    <s v="Lemon Grass Lg"/>
    <n v="2.9302896575035811"/>
    <n v="0.05"/>
    <n v="45"/>
    <n v="85.5"/>
    <x v="2"/>
    <x v="11"/>
  </r>
  <r>
    <n v="140189"/>
    <d v="2023-06-22T00:00:00"/>
    <d v="1899-12-30T18:31:55"/>
    <n v="1"/>
    <n v="3"/>
    <x v="5"/>
    <n v="50"/>
    <x v="2"/>
    <x v="8"/>
    <s v="Earl Grey Rg"/>
    <n v="1.194243893839362"/>
    <n v="0.05"/>
    <n v="37.5"/>
    <n v="35.625"/>
    <x v="0"/>
    <x v="14"/>
  </r>
  <r>
    <n v="143742"/>
    <d v="2023-06-25T00:00:00"/>
    <d v="1899-12-30T18:27:10"/>
    <n v="2"/>
    <n v="8"/>
    <x v="26"/>
    <n v="33"/>
    <x v="0"/>
    <x v="2"/>
    <s v="Ethiopia Lg"/>
    <n v="2.7777933362027412"/>
    <n v="0"/>
    <n v="52.5"/>
    <n v="105"/>
    <x v="0"/>
    <x v="14"/>
  </r>
  <r>
    <n v="5136"/>
    <d v="2023-01-10T00:00:00"/>
    <d v="1899-12-30T08:33:52"/>
    <n v="2"/>
    <n v="5"/>
    <x v="2"/>
    <n v="35"/>
    <x v="0"/>
    <x v="3"/>
    <s v="Jamaican Coffee River Rg"/>
    <n v="2.7681850808573158"/>
    <n v="0.05"/>
    <n v="46.5"/>
    <n v="88.35"/>
    <x v="5"/>
    <x v="5"/>
  </r>
  <r>
    <n v="47601"/>
    <d v="2023-03-20T00:00:00"/>
    <d v="1899-12-30T16:52:56"/>
    <n v="1"/>
    <n v="3"/>
    <x v="14"/>
    <n v="57"/>
    <x v="2"/>
    <x v="5"/>
    <s v="Spicy Eye Opener Chai Lg"/>
    <n v="1.0320022600398391"/>
    <n v="0.05"/>
    <n v="46.5"/>
    <n v="44.174999999999997"/>
    <x v="4"/>
    <x v="2"/>
  </r>
  <r>
    <n v="67803"/>
    <d v="2023-04-16T00:00:00"/>
    <d v="1899-12-30T07:49:38"/>
    <n v="2"/>
    <n v="3"/>
    <x v="11"/>
    <n v="31"/>
    <x v="0"/>
    <x v="2"/>
    <s v="Ethiopia Sm"/>
    <n v="2.187069817983641"/>
    <n v="0"/>
    <n v="33"/>
    <n v="66"/>
    <x v="3"/>
    <x v="11"/>
  </r>
  <r>
    <n v="55531"/>
    <d v="2023-04-01T00:00:00"/>
    <d v="1899-12-30T15:45:25"/>
    <n v="1"/>
    <n v="8"/>
    <x v="4"/>
    <n v="24"/>
    <x v="0"/>
    <x v="9"/>
    <s v="Our Old Time Diner Blend Lg"/>
    <n v="1.272543570796838"/>
    <n v="0"/>
    <n v="45"/>
    <n v="45"/>
    <x v="3"/>
    <x v="3"/>
  </r>
  <r>
    <n v="96981"/>
    <d v="2023-05-16T00:00:00"/>
    <d v="1899-12-30T08:46:06"/>
    <n v="1"/>
    <n v="8"/>
    <x v="2"/>
    <n v="78"/>
    <x v="1"/>
    <x v="1"/>
    <s v="Scottish Cream Scone "/>
    <n v="1.946389007907817"/>
    <n v="0"/>
    <n v="67.5"/>
    <n v="67.5"/>
    <x v="1"/>
    <x v="5"/>
  </r>
  <r>
    <n v="145958"/>
    <d v="2023-06-27T00:00:00"/>
    <d v="1899-12-30T15:22:12"/>
    <n v="1"/>
    <n v="3"/>
    <x v="21"/>
    <n v="78"/>
    <x v="1"/>
    <x v="1"/>
    <s v="Scottish Cream Scone "/>
    <n v="2.2326051321741591"/>
    <n v="0.1"/>
    <n v="67.5"/>
    <n v="60.75"/>
    <x v="0"/>
    <x v="3"/>
  </r>
  <r>
    <n v="114974"/>
    <d v="2023-06-01T00:00:00"/>
    <d v="1899-12-30T17:44:56"/>
    <n v="2"/>
    <n v="5"/>
    <x v="18"/>
    <n v="26"/>
    <x v="0"/>
    <x v="4"/>
    <s v="Brazilian Rg"/>
    <n v="2.8507579211993881"/>
    <n v="0.05"/>
    <n v="45"/>
    <n v="85.5"/>
    <x v="0"/>
    <x v="1"/>
  </r>
  <r>
    <n v="90148"/>
    <d v="2023-05-10T00:00:00"/>
    <d v="1899-12-30T07:32:13"/>
    <n v="2"/>
    <n v="5"/>
    <x v="30"/>
    <n v="45"/>
    <x v="2"/>
    <x v="7"/>
    <s v="Peppermint Lg"/>
    <n v="2.5036287900976379"/>
    <n v="0"/>
    <n v="45"/>
    <n v="90"/>
    <x v="1"/>
    <x v="11"/>
  </r>
  <r>
    <n v="58751"/>
    <d v="2023-04-05T00:00:00"/>
    <d v="1899-12-30T15:55:29"/>
    <n v="2"/>
    <n v="8"/>
    <x v="29"/>
    <n v="50"/>
    <x v="2"/>
    <x v="8"/>
    <s v="Earl Grey Rg"/>
    <n v="2.0071354155525531"/>
    <n v="0.05"/>
    <n v="37.5"/>
    <n v="71.25"/>
    <x v="3"/>
    <x v="3"/>
  </r>
  <r>
    <n v="124899"/>
    <d v="2023-06-10T00:00:00"/>
    <d v="1899-12-30T09:36:27"/>
    <n v="2"/>
    <n v="3"/>
    <x v="20"/>
    <n v="51"/>
    <x v="2"/>
    <x v="8"/>
    <s v="Earl Grey Lg"/>
    <n v="2.5148523032941572"/>
    <n v="0"/>
    <n v="45"/>
    <n v="90"/>
    <x v="0"/>
    <x v="4"/>
  </r>
  <r>
    <n v="41168"/>
    <d v="2023-03-11T00:00:00"/>
    <d v="1899-12-30T17:24:29"/>
    <n v="1"/>
    <n v="5"/>
    <x v="24"/>
    <n v="22"/>
    <x v="0"/>
    <x v="9"/>
    <s v="Our Old Time Diner Blend Sm"/>
    <n v="0.78762492863516242"/>
    <n v="0"/>
    <n v="30"/>
    <n v="30"/>
    <x v="4"/>
    <x v="1"/>
  </r>
  <r>
    <n v="47027"/>
    <d v="2023-03-20T00:00:00"/>
    <d v="1899-12-30T08:00:30"/>
    <n v="1"/>
    <n v="5"/>
    <x v="35"/>
    <n v="55"/>
    <x v="2"/>
    <x v="5"/>
    <s v="Morning Sunrise Chai Lg"/>
    <n v="1.523894660075455"/>
    <n v="0.05"/>
    <n v="60"/>
    <n v="57"/>
    <x v="4"/>
    <x v="5"/>
  </r>
  <r>
    <n v="100078"/>
    <d v="2023-05-19T00:00:00"/>
    <d v="1899-12-30T06:12:23"/>
    <n v="2"/>
    <n v="5"/>
    <x v="21"/>
    <n v="65"/>
    <x v="5"/>
    <x v="12"/>
    <s v="Sugar Free Vanilla syrup"/>
    <n v="0.79682437723909261"/>
    <n v="0"/>
    <n v="12"/>
    <n v="24"/>
    <x v="1"/>
    <x v="9"/>
  </r>
  <r>
    <n v="47789"/>
    <d v="2023-03-21T00:00:00"/>
    <d v="1899-12-30T08:30:47"/>
    <n v="1"/>
    <n v="8"/>
    <x v="12"/>
    <n v="59"/>
    <x v="6"/>
    <x v="14"/>
    <s v="Dark chocolate Lg"/>
    <n v="1.8323143564918469"/>
    <n v="0.1"/>
    <n v="67.5"/>
    <n v="60.75"/>
    <x v="4"/>
    <x v="5"/>
  </r>
  <r>
    <n v="40079"/>
    <d v="2023-03-10T00:00:00"/>
    <d v="1899-12-30T09:21:00"/>
    <n v="2"/>
    <n v="8"/>
    <x v="33"/>
    <n v="26"/>
    <x v="0"/>
    <x v="4"/>
    <s v="Brazilian Rg"/>
    <n v="1.843800910934895"/>
    <n v="0.05"/>
    <n v="45"/>
    <n v="85.5"/>
    <x v="4"/>
    <x v="4"/>
  </r>
  <r>
    <n v="4709"/>
    <d v="2023-01-09T00:00:00"/>
    <d v="1899-12-30T10:34:39"/>
    <n v="2"/>
    <n v="8"/>
    <x v="9"/>
    <n v="52"/>
    <x v="2"/>
    <x v="5"/>
    <s v="Traditional Blend Chai Rg"/>
    <n v="1.9809677198704509"/>
    <n v="0.05"/>
    <n v="37.5"/>
    <n v="71.25"/>
    <x v="5"/>
    <x v="6"/>
  </r>
  <r>
    <n v="4113"/>
    <d v="2023-01-08T00:00:00"/>
    <d v="1899-12-30T10:53:56"/>
    <n v="1"/>
    <n v="5"/>
    <x v="3"/>
    <n v="72"/>
    <x v="1"/>
    <x v="1"/>
    <s v="Ginger Scone"/>
    <n v="1.184597526151681"/>
    <n v="0"/>
    <n v="48.75"/>
    <n v="48.75"/>
    <x v="5"/>
    <x v="6"/>
  </r>
  <r>
    <n v="53292"/>
    <d v="2023-03-29T00:00:00"/>
    <d v="1899-12-30T09:55:29"/>
    <n v="1"/>
    <n v="3"/>
    <x v="27"/>
    <n v="28"/>
    <x v="0"/>
    <x v="2"/>
    <s v="Columbian Medium Roast Sm"/>
    <n v="0.87525445683324676"/>
    <n v="0.1"/>
    <n v="30"/>
    <n v="27"/>
    <x v="4"/>
    <x v="4"/>
  </r>
  <r>
    <n v="88774"/>
    <d v="2023-05-08T00:00:00"/>
    <d v="1899-12-30T17:58:28"/>
    <n v="2"/>
    <n v="3"/>
    <x v="0"/>
    <n v="23"/>
    <x v="0"/>
    <x v="9"/>
    <s v="Our Old Time Diner Blend Rg"/>
    <n v="1.726008621847237"/>
    <n v="0.1"/>
    <n v="37.5"/>
    <n v="67.5"/>
    <x v="1"/>
    <x v="1"/>
  </r>
  <r>
    <n v="141590"/>
    <d v="2023-06-24T00:00:00"/>
    <d v="1899-12-30T07:52:20"/>
    <n v="3"/>
    <n v="5"/>
    <x v="25"/>
    <n v="58"/>
    <x v="6"/>
    <x v="14"/>
    <s v="Dark chocolate Rg"/>
    <n v="3.6268648880601582"/>
    <n v="0"/>
    <n v="52.5"/>
    <n v="157.5"/>
    <x v="0"/>
    <x v="11"/>
  </r>
  <r>
    <n v="52794"/>
    <d v="2023-03-28T00:00:00"/>
    <d v="1899-12-30T12:08:55"/>
    <n v="1"/>
    <n v="5"/>
    <x v="24"/>
    <n v="22"/>
    <x v="0"/>
    <x v="9"/>
    <s v="Our Old Time Diner Blend Sm"/>
    <n v="0.79148158093834442"/>
    <n v="0"/>
    <n v="30"/>
    <n v="30"/>
    <x v="4"/>
    <x v="10"/>
  </r>
  <r>
    <n v="17629"/>
    <d v="2023-02-01T00:00:00"/>
    <d v="1899-12-30T14:45:31"/>
    <n v="1"/>
    <n v="3"/>
    <x v="31"/>
    <n v="47"/>
    <x v="2"/>
    <x v="6"/>
    <s v="Serenity Green Tea Lg"/>
    <n v="0.91439170603247177"/>
    <n v="0"/>
    <n v="45"/>
    <n v="45"/>
    <x v="2"/>
    <x v="0"/>
  </r>
  <r>
    <n v="131285"/>
    <d v="2023-06-15T00:00:00"/>
    <d v="1899-12-30T12:02:53"/>
    <n v="2"/>
    <n v="5"/>
    <x v="17"/>
    <n v="46"/>
    <x v="2"/>
    <x v="6"/>
    <s v="Serenity Green Tea Rg"/>
    <n v="2.374449785237347"/>
    <n v="0.05"/>
    <n v="37.5"/>
    <n v="71.25"/>
    <x v="0"/>
    <x v="10"/>
  </r>
  <r>
    <n v="131688"/>
    <d v="2023-06-16T00:00:00"/>
    <d v="1899-12-30T06:04:02"/>
    <n v="1"/>
    <n v="5"/>
    <x v="31"/>
    <n v="52"/>
    <x v="2"/>
    <x v="5"/>
    <s v="Traditional Blend Chai Rg"/>
    <n v="1.2415261675552089"/>
    <n v="0.05"/>
    <n v="37.5"/>
    <n v="35.625"/>
    <x v="0"/>
    <x v="9"/>
  </r>
  <r>
    <n v="128375"/>
    <d v="2023-06-13T00:00:00"/>
    <d v="1899-12-30T09:12:19"/>
    <n v="2"/>
    <n v="8"/>
    <x v="33"/>
    <n v="51"/>
    <x v="2"/>
    <x v="8"/>
    <s v="Earl Grey Lg"/>
    <n v="2.0758101458914848"/>
    <n v="0"/>
    <n v="45"/>
    <n v="90"/>
    <x v="0"/>
    <x v="4"/>
  </r>
  <r>
    <n v="108840"/>
    <d v="2023-05-26T00:00:00"/>
    <d v="1899-12-30T18:09:13"/>
    <n v="1"/>
    <n v="3"/>
    <x v="17"/>
    <n v="74"/>
    <x v="1"/>
    <x v="17"/>
    <s v="Ginger Biscotti"/>
    <n v="1.1849911238445821"/>
    <n v="0.1"/>
    <n v="52.5"/>
    <n v="47.25"/>
    <x v="1"/>
    <x v="14"/>
  </r>
  <r>
    <n v="28194"/>
    <d v="2023-02-19T00:00:00"/>
    <d v="1899-12-30T11:08:59"/>
    <n v="1"/>
    <n v="8"/>
    <x v="2"/>
    <n v="87"/>
    <x v="0"/>
    <x v="0"/>
    <s v="Ouro Brasileiro shot"/>
    <n v="0.99951296376935805"/>
    <n v="0"/>
    <n v="31.5"/>
    <n v="31.5"/>
    <x v="2"/>
    <x v="8"/>
  </r>
  <r>
    <n v="127330"/>
    <d v="2023-06-12T00:00:00"/>
    <d v="1899-12-30T10:08:59"/>
    <n v="2"/>
    <n v="5"/>
    <x v="25"/>
    <n v="29"/>
    <x v="0"/>
    <x v="2"/>
    <s v="Columbian Medium Roast Rg"/>
    <n v="2.2344171670413941"/>
    <n v="0.05"/>
    <n v="37.5"/>
    <n v="71.25"/>
    <x v="0"/>
    <x v="6"/>
  </r>
  <r>
    <n v="128"/>
    <d v="2023-01-01T00:00:00"/>
    <d v="1899-12-30T11:28:15"/>
    <n v="2"/>
    <n v="8"/>
    <x v="31"/>
    <n v="44"/>
    <x v="2"/>
    <x v="7"/>
    <s v="Peppermint Rg"/>
    <n v="2.482447636633371"/>
    <n v="0"/>
    <n v="37.5"/>
    <n v="75"/>
    <x v="5"/>
    <x v="8"/>
  </r>
  <r>
    <n v="136475"/>
    <d v="2023-06-19T00:00:00"/>
    <d v="1899-12-30T14:35:49"/>
    <n v="1"/>
    <n v="5"/>
    <x v="23"/>
    <n v="23"/>
    <x v="0"/>
    <x v="9"/>
    <s v="Our Old Time Diner Blend Rg"/>
    <n v="1.103345694609718"/>
    <n v="0"/>
    <n v="37.5"/>
    <n v="37.5"/>
    <x v="0"/>
    <x v="0"/>
  </r>
  <r>
    <n v="125096"/>
    <d v="2023-06-10T00:00:00"/>
    <d v="1899-12-30T10:39:49"/>
    <n v="2"/>
    <n v="8"/>
    <x v="18"/>
    <n v="63"/>
    <x v="5"/>
    <x v="13"/>
    <s v="Carmel syrup"/>
    <n v="0.55259460034602514"/>
    <n v="0"/>
    <n v="12"/>
    <n v="24"/>
    <x v="0"/>
    <x v="6"/>
  </r>
  <r>
    <n v="16927"/>
    <d v="2023-01-31T00:00:00"/>
    <d v="1899-12-30T07:17:40"/>
    <n v="1"/>
    <n v="3"/>
    <x v="14"/>
    <n v="61"/>
    <x v="6"/>
    <x v="14"/>
    <s v="Sustainably Grown Organic Lg"/>
    <n v="1.88293749867305"/>
    <n v="0"/>
    <n v="71.25"/>
    <n v="71.25"/>
    <x v="5"/>
    <x v="11"/>
  </r>
  <r>
    <n v="116006"/>
    <d v="2023-06-02T00:00:00"/>
    <d v="1899-12-30T16:52:45"/>
    <n v="1"/>
    <n v="5"/>
    <x v="29"/>
    <n v="25"/>
    <x v="0"/>
    <x v="4"/>
    <s v="Brazilian Sm"/>
    <n v="0.94683793900595314"/>
    <n v="0.05"/>
    <n v="33"/>
    <n v="31.349999999999998"/>
    <x v="0"/>
    <x v="2"/>
  </r>
  <r>
    <n v="71817"/>
    <d v="2023-04-20T00:00:00"/>
    <d v="1899-12-30T12:37:15"/>
    <n v="2"/>
    <n v="8"/>
    <x v="6"/>
    <n v="42"/>
    <x v="2"/>
    <x v="7"/>
    <s v="Lemon Grass Rg"/>
    <n v="2.1282607050936702"/>
    <n v="0"/>
    <n v="37.5"/>
    <n v="75"/>
    <x v="3"/>
    <x v="10"/>
  </r>
  <r>
    <n v="4300"/>
    <d v="2023-01-08T00:00:00"/>
    <d v="1899-12-30T16:31:49"/>
    <n v="2"/>
    <n v="8"/>
    <x v="18"/>
    <n v="55"/>
    <x v="2"/>
    <x v="5"/>
    <s v="Morning Sunrise Chai Lg"/>
    <n v="3.997834198855251"/>
    <n v="0"/>
    <n v="60"/>
    <n v="120"/>
    <x v="5"/>
    <x v="2"/>
  </r>
  <r>
    <n v="107284"/>
    <d v="2023-05-25T00:00:00"/>
    <d v="1899-12-30T10:45:46"/>
    <n v="1"/>
    <n v="8"/>
    <x v="32"/>
    <n v="7"/>
    <x v="3"/>
    <x v="25"/>
    <s v="Jamacian Coffee River"/>
    <n v="8.6907879161173174"/>
    <n v="0"/>
    <n v="296.25"/>
    <n v="296.25"/>
    <x v="1"/>
    <x v="6"/>
  </r>
  <r>
    <n v="71929"/>
    <d v="2023-04-20T00:00:00"/>
    <d v="1899-12-30T15:16:43"/>
    <n v="1"/>
    <n v="8"/>
    <x v="1"/>
    <n v="78"/>
    <x v="1"/>
    <x v="1"/>
    <s v="Scottish Cream Scone "/>
    <n v="1.668187132525863"/>
    <n v="0"/>
    <n v="67.5"/>
    <n v="67.5"/>
    <x v="3"/>
    <x v="3"/>
  </r>
  <r>
    <n v="52809"/>
    <d v="2023-03-28T00:00:00"/>
    <d v="1899-12-30T12:23:12"/>
    <n v="1"/>
    <n v="3"/>
    <x v="14"/>
    <n v="59"/>
    <x v="6"/>
    <x v="14"/>
    <s v="Dark chocolate Lg"/>
    <n v="1.3732250005652791"/>
    <n v="0.05"/>
    <n v="67.5"/>
    <n v="64.125"/>
    <x v="4"/>
    <x v="10"/>
  </r>
  <r>
    <n v="24267"/>
    <d v="2023-02-13T00:00:00"/>
    <d v="1899-12-30T08:07:42"/>
    <n v="1"/>
    <n v="5"/>
    <x v="19"/>
    <n v="75"/>
    <x v="1"/>
    <x v="15"/>
    <s v="Croissant"/>
    <n v="1.157057421111271"/>
    <n v="0.05"/>
    <n v="52.5"/>
    <n v="49.875"/>
    <x v="2"/>
    <x v="5"/>
  </r>
  <r>
    <n v="115425"/>
    <d v="2023-06-02T00:00:00"/>
    <d v="1899-12-30T11:30:48"/>
    <n v="1"/>
    <n v="8"/>
    <x v="15"/>
    <n v="54"/>
    <x v="2"/>
    <x v="5"/>
    <s v="Morning Sunrise Chai Rg"/>
    <n v="1.238202517677236"/>
    <n v="0"/>
    <n v="37.5"/>
    <n v="37.5"/>
    <x v="0"/>
    <x v="8"/>
  </r>
  <r>
    <n v="106085"/>
    <d v="2023-05-24T00:00:00"/>
    <d v="1899-12-30T10:14:46"/>
    <n v="1"/>
    <n v="5"/>
    <x v="24"/>
    <n v="42"/>
    <x v="2"/>
    <x v="7"/>
    <s v="Lemon Grass Rg"/>
    <n v="0.80071969766258055"/>
    <n v="0"/>
    <n v="37.5"/>
    <n v="37.5"/>
    <x v="1"/>
    <x v="6"/>
  </r>
  <r>
    <n v="3100"/>
    <d v="2023-01-06T00:00:00"/>
    <d v="1899-12-30T16:01:38"/>
    <n v="2"/>
    <n v="3"/>
    <x v="0"/>
    <n v="61"/>
    <x v="6"/>
    <x v="14"/>
    <s v="Sustainably Grown Organic Lg"/>
    <n v="3.261923014732611"/>
    <n v="0"/>
    <n v="71.25"/>
    <n v="142.5"/>
    <x v="5"/>
    <x v="2"/>
  </r>
  <r>
    <n v="27717"/>
    <d v="2023-02-18T00:00:00"/>
    <d v="1899-12-30T16:53:02"/>
    <n v="1"/>
    <n v="5"/>
    <x v="19"/>
    <n v="75"/>
    <x v="1"/>
    <x v="15"/>
    <s v="Croissant"/>
    <n v="1.2037367135003141"/>
    <n v="0.1"/>
    <n v="52.5"/>
    <n v="47.25"/>
    <x v="2"/>
    <x v="2"/>
  </r>
  <r>
    <n v="63049"/>
    <d v="2023-04-10T00:00:00"/>
    <d v="1899-12-30T12:40:21"/>
    <n v="1"/>
    <n v="3"/>
    <x v="9"/>
    <n v="22"/>
    <x v="0"/>
    <x v="9"/>
    <s v="Our Old Time Diner Blend Sm"/>
    <n v="0.81680169639857136"/>
    <n v="0.1"/>
    <n v="30"/>
    <n v="27"/>
    <x v="3"/>
    <x v="10"/>
  </r>
  <r>
    <n v="112680"/>
    <d v="2023-05-30T00:00:00"/>
    <d v="1899-12-30T12:19:39"/>
    <n v="1"/>
    <n v="8"/>
    <x v="30"/>
    <n v="32"/>
    <x v="0"/>
    <x v="2"/>
    <s v="Ethiopia Rg"/>
    <n v="1.261196824227298"/>
    <n v="0.05"/>
    <n v="45"/>
    <n v="42.75"/>
    <x v="1"/>
    <x v="10"/>
  </r>
  <r>
    <n v="41522"/>
    <d v="2023-03-12T00:00:00"/>
    <d v="1899-12-30T09:55:03"/>
    <n v="1"/>
    <n v="3"/>
    <x v="9"/>
    <n v="25"/>
    <x v="0"/>
    <x v="4"/>
    <s v="Brazilian Sm"/>
    <n v="0.96671707931339546"/>
    <n v="0.1"/>
    <n v="33"/>
    <n v="29.7"/>
    <x v="4"/>
    <x v="4"/>
  </r>
  <r>
    <n v="77282"/>
    <d v="2023-04-27T00:00:00"/>
    <d v="1899-12-30T07:49:15"/>
    <n v="1"/>
    <n v="5"/>
    <x v="22"/>
    <n v="72"/>
    <x v="1"/>
    <x v="1"/>
    <s v="Ginger Scone"/>
    <n v="1.290181724754186"/>
    <n v="0.1"/>
    <n v="39.75"/>
    <n v="35.774999999999999"/>
    <x v="3"/>
    <x v="11"/>
  </r>
  <r>
    <n v="18844"/>
    <d v="2023-02-03T00:00:00"/>
    <d v="1899-12-30T15:57:20"/>
    <n v="1"/>
    <n v="5"/>
    <x v="2"/>
    <n v="76"/>
    <x v="1"/>
    <x v="17"/>
    <s v="Chocolate Chip Biscotti"/>
    <n v="1.5902352455544111"/>
    <n v="0.1"/>
    <n v="52.5"/>
    <n v="47.25"/>
    <x v="2"/>
    <x v="3"/>
  </r>
  <r>
    <n v="5246"/>
    <d v="2023-01-10T00:00:00"/>
    <d v="1899-12-30T09:44:24"/>
    <n v="2"/>
    <n v="3"/>
    <x v="7"/>
    <n v="50"/>
    <x v="2"/>
    <x v="8"/>
    <s v="Earl Grey Rg"/>
    <n v="2.2533963650219762"/>
    <n v="0"/>
    <n v="37.5"/>
    <n v="75"/>
    <x v="5"/>
    <x v="4"/>
  </r>
  <r>
    <n v="4715"/>
    <d v="2023-01-09T00:00:00"/>
    <d v="1899-12-30T10:38:54"/>
    <n v="1"/>
    <n v="5"/>
    <x v="5"/>
    <n v="53"/>
    <x v="2"/>
    <x v="5"/>
    <s v="Traditional Blend Chai Lg"/>
    <n v="1.2095537581738789"/>
    <n v="0"/>
    <n v="45"/>
    <n v="45"/>
    <x v="5"/>
    <x v="6"/>
  </r>
  <r>
    <n v="78873"/>
    <d v="2023-04-28T00:00:00"/>
    <d v="1899-12-30T18:10:03"/>
    <n v="2"/>
    <n v="5"/>
    <x v="23"/>
    <n v="28"/>
    <x v="0"/>
    <x v="2"/>
    <s v="Columbian Medium Roast Sm"/>
    <n v="1.402044474722645"/>
    <n v="0"/>
    <n v="30"/>
    <n v="60"/>
    <x v="3"/>
    <x v="14"/>
  </r>
  <r>
    <n v="128858"/>
    <d v="2023-06-13T00:00:00"/>
    <d v="1899-12-30T12:40:43"/>
    <n v="1"/>
    <n v="8"/>
    <x v="34"/>
    <n v="59"/>
    <x v="6"/>
    <x v="14"/>
    <s v="Dark chocolate Lg"/>
    <n v="1.823571154441848"/>
    <n v="0"/>
    <n v="67.5"/>
    <n v="67.5"/>
    <x v="0"/>
    <x v="10"/>
  </r>
  <r>
    <n v="32949"/>
    <d v="2023-02-27T00:00:00"/>
    <d v="1899-12-30T12:07:39"/>
    <n v="2"/>
    <n v="3"/>
    <x v="4"/>
    <n v="48"/>
    <x v="2"/>
    <x v="8"/>
    <s v="English Breakfast Rg"/>
    <n v="2.4421555505528389"/>
    <n v="0.05"/>
    <n v="37.5"/>
    <n v="71.25"/>
    <x v="2"/>
    <x v="10"/>
  </r>
  <r>
    <n v="116030"/>
    <d v="2023-06-02T00:00:00"/>
    <d v="1899-12-30T17:11:47"/>
    <n v="2"/>
    <n v="3"/>
    <x v="10"/>
    <n v="61"/>
    <x v="6"/>
    <x v="14"/>
    <s v="Sustainably Grown Organic Lg"/>
    <n v="2.9301993781224129"/>
    <n v="0"/>
    <n v="71.25"/>
    <n v="142.5"/>
    <x v="0"/>
    <x v="1"/>
  </r>
  <r>
    <n v="93055"/>
    <d v="2023-05-12T00:00:00"/>
    <d v="1899-12-30T15:22:59"/>
    <n v="1"/>
    <n v="8"/>
    <x v="1"/>
    <n v="27"/>
    <x v="0"/>
    <x v="4"/>
    <s v="Brazilian Lg"/>
    <n v="1.090092976634121"/>
    <n v="0"/>
    <n v="52.5"/>
    <n v="52.5"/>
    <x v="1"/>
    <x v="3"/>
  </r>
  <r>
    <n v="87912"/>
    <d v="2023-05-08T00:00:00"/>
    <d v="1899-12-30T08:22:29"/>
    <n v="2"/>
    <n v="5"/>
    <x v="2"/>
    <n v="45"/>
    <x v="2"/>
    <x v="7"/>
    <s v="Peppermint Lg"/>
    <n v="2.05777254822191"/>
    <n v="0"/>
    <n v="45"/>
    <n v="90"/>
    <x v="1"/>
    <x v="5"/>
  </r>
  <r>
    <n v="94996"/>
    <d v="2023-05-14T00:00:00"/>
    <d v="1899-12-30T10:26:58"/>
    <n v="2"/>
    <n v="8"/>
    <x v="28"/>
    <n v="37"/>
    <x v="0"/>
    <x v="0"/>
    <s v="Espresso shot"/>
    <n v="1.810406518122935"/>
    <n v="0"/>
    <n v="45"/>
    <n v="90"/>
    <x v="1"/>
    <x v="6"/>
  </r>
  <r>
    <n v="43703"/>
    <d v="2023-03-15T00:00:00"/>
    <d v="1899-12-30T10:29:27"/>
    <n v="1"/>
    <n v="3"/>
    <x v="7"/>
    <n v="65"/>
    <x v="5"/>
    <x v="12"/>
    <s v="Sugar Free Vanilla syrup"/>
    <n v="0.31288282675195789"/>
    <n v="0"/>
    <n v="12"/>
    <n v="12"/>
    <x v="4"/>
    <x v="6"/>
  </r>
  <r>
    <n v="71049"/>
    <d v="2023-04-19T00:00:00"/>
    <d v="1899-12-30T14:20:39"/>
    <n v="1"/>
    <n v="5"/>
    <x v="4"/>
    <n v="75"/>
    <x v="1"/>
    <x v="15"/>
    <s v="Croissant"/>
    <n v="1.076062154822756"/>
    <n v="0.1"/>
    <n v="52.5"/>
    <n v="47.25"/>
    <x v="3"/>
    <x v="0"/>
  </r>
  <r>
    <n v="18513"/>
    <d v="2023-02-03T00:00:00"/>
    <d v="1899-12-30T09:15:44"/>
    <n v="1"/>
    <n v="5"/>
    <x v="12"/>
    <n v="45"/>
    <x v="2"/>
    <x v="7"/>
    <s v="Peppermint Lg"/>
    <n v="1.45463697562995"/>
    <n v="0.05"/>
    <n v="45"/>
    <n v="42.75"/>
    <x v="2"/>
    <x v="4"/>
  </r>
  <r>
    <n v="59460"/>
    <d v="2023-04-06T00:00:00"/>
    <d v="1899-12-30T15:24:39"/>
    <n v="1"/>
    <n v="5"/>
    <x v="3"/>
    <n v="22"/>
    <x v="0"/>
    <x v="9"/>
    <s v="Our Old Time Diner Blend Sm"/>
    <n v="0.85372770069545156"/>
    <n v="0.05"/>
    <n v="30"/>
    <n v="28.5"/>
    <x v="3"/>
    <x v="3"/>
  </r>
  <r>
    <n v="142761"/>
    <d v="2023-06-25T00:00:00"/>
    <d v="1899-12-30T07:31:02"/>
    <n v="1"/>
    <n v="3"/>
    <x v="13"/>
    <n v="61"/>
    <x v="6"/>
    <x v="14"/>
    <s v="Sustainably Grown Organic Lg"/>
    <n v="2.160887795393573"/>
    <n v="0"/>
    <n v="71.25"/>
    <n v="71.25"/>
    <x v="0"/>
    <x v="11"/>
  </r>
  <r>
    <n v="103850"/>
    <d v="2023-05-22T00:00:00"/>
    <d v="1899-12-30T09:27:24"/>
    <n v="1"/>
    <n v="8"/>
    <x v="18"/>
    <n v="70"/>
    <x v="1"/>
    <x v="1"/>
    <s v="Cranberry Scone"/>
    <n v="1.4977084953127251"/>
    <n v="0"/>
    <n v="48.75"/>
    <n v="48.75"/>
    <x v="1"/>
    <x v="4"/>
  </r>
  <r>
    <n v="46002"/>
    <d v="2023-03-18T00:00:00"/>
    <d v="1899-12-30T12:10:19"/>
    <n v="1"/>
    <n v="8"/>
    <x v="21"/>
    <n v="51"/>
    <x v="2"/>
    <x v="8"/>
    <s v="Earl Grey Lg"/>
    <n v="1.4155182306643941"/>
    <n v="0"/>
    <n v="45"/>
    <n v="45"/>
    <x v="4"/>
    <x v="10"/>
  </r>
  <r>
    <n v="120717"/>
    <d v="2023-06-06T00:00:00"/>
    <d v="1899-12-30T19:30:09"/>
    <n v="2"/>
    <n v="8"/>
    <x v="15"/>
    <n v="87"/>
    <x v="0"/>
    <x v="0"/>
    <s v="Ouro Brasileiro shot"/>
    <n v="2.2531036301208038"/>
    <n v="0.1"/>
    <n v="45"/>
    <n v="81"/>
    <x v="0"/>
    <x v="12"/>
  </r>
  <r>
    <n v="132411"/>
    <d v="2023-06-16T00:00:00"/>
    <d v="1899-12-30T10:41:01"/>
    <n v="1"/>
    <n v="3"/>
    <x v="13"/>
    <n v="70"/>
    <x v="1"/>
    <x v="1"/>
    <s v="Cranberry Scone"/>
    <n v="1.1171407937642519"/>
    <n v="0"/>
    <n v="48.75"/>
    <n v="48.75"/>
    <x v="0"/>
    <x v="6"/>
  </r>
  <r>
    <n v="131001"/>
    <d v="2023-06-15T00:00:00"/>
    <d v="1899-12-30T09:57:06"/>
    <n v="1"/>
    <n v="3"/>
    <x v="10"/>
    <n v="50"/>
    <x v="2"/>
    <x v="8"/>
    <s v="Earl Grey Rg"/>
    <n v="0.96085080028981973"/>
    <n v="0"/>
    <n v="37.5"/>
    <n v="37.5"/>
    <x v="0"/>
    <x v="4"/>
  </r>
  <r>
    <n v="86542"/>
    <d v="2023-05-06T00:00:00"/>
    <d v="1899-12-30T18:41:16"/>
    <n v="2"/>
    <n v="8"/>
    <x v="34"/>
    <n v="52"/>
    <x v="2"/>
    <x v="5"/>
    <s v="Traditional Blend Chai Rg"/>
    <n v="2.3530372904117902"/>
    <n v="0.05"/>
    <n v="37.5"/>
    <n v="71.25"/>
    <x v="1"/>
    <x v="14"/>
  </r>
  <r>
    <n v="145030"/>
    <d v="2023-06-27T00:00:00"/>
    <d v="1899-12-30T07:17:22"/>
    <n v="2"/>
    <n v="5"/>
    <x v="9"/>
    <n v="63"/>
    <x v="5"/>
    <x v="13"/>
    <s v="Carmel syrup"/>
    <n v="0.54044039362128937"/>
    <n v="0"/>
    <n v="12"/>
    <n v="24"/>
    <x v="0"/>
    <x v="11"/>
  </r>
  <r>
    <n v="116242"/>
    <d v="2023-06-02T00:00:00"/>
    <d v="1899-12-30T19:12:48"/>
    <n v="1"/>
    <n v="3"/>
    <x v="9"/>
    <n v="79"/>
    <x v="1"/>
    <x v="1"/>
    <s v="Jumbo Savory Scone"/>
    <n v="1.3980339696272039"/>
    <n v="0"/>
    <n v="56.25"/>
    <n v="56.25"/>
    <x v="0"/>
    <x v="12"/>
  </r>
  <r>
    <n v="51388"/>
    <d v="2023-03-26T00:00:00"/>
    <d v="1899-12-30T09:55:17"/>
    <n v="2"/>
    <n v="5"/>
    <x v="27"/>
    <n v="33"/>
    <x v="0"/>
    <x v="2"/>
    <s v="Ethiopia Lg"/>
    <n v="2.9565680114222062"/>
    <n v="0"/>
    <n v="52.5"/>
    <n v="105"/>
    <x v="4"/>
    <x v="4"/>
  </r>
  <r>
    <n v="51639"/>
    <d v="2023-03-26T00:00:00"/>
    <d v="1899-12-30T15:42:48"/>
    <n v="1"/>
    <n v="3"/>
    <x v="8"/>
    <n v="46"/>
    <x v="2"/>
    <x v="6"/>
    <s v="Serenity Green Tea Rg"/>
    <n v="0.91293485223196846"/>
    <n v="0"/>
    <n v="37.5"/>
    <n v="37.5"/>
    <x v="4"/>
    <x v="3"/>
  </r>
  <r>
    <n v="18508"/>
    <d v="2023-02-03T00:00:00"/>
    <d v="1899-12-30T09:00:19"/>
    <n v="1"/>
    <n v="5"/>
    <x v="24"/>
    <n v="41"/>
    <x v="0"/>
    <x v="0"/>
    <s v="Cappuccino Lg"/>
    <n v="1.904080767643592"/>
    <n v="0"/>
    <n v="63.75"/>
    <n v="63.75"/>
    <x v="2"/>
    <x v="4"/>
  </r>
  <r>
    <n v="95044"/>
    <d v="2023-05-14T00:00:00"/>
    <d v="1899-12-30T10:41:17"/>
    <n v="2"/>
    <n v="3"/>
    <x v="33"/>
    <n v="39"/>
    <x v="0"/>
    <x v="0"/>
    <s v="Latte Rg"/>
    <n v="3.6631732455598418"/>
    <n v="0"/>
    <n v="63.75"/>
    <n v="127.5"/>
    <x v="1"/>
    <x v="6"/>
  </r>
  <r>
    <n v="90567"/>
    <d v="2023-05-10T00:00:00"/>
    <d v="1899-12-30T10:08:31"/>
    <n v="2"/>
    <n v="5"/>
    <x v="7"/>
    <n v="54"/>
    <x v="2"/>
    <x v="5"/>
    <s v="Morning Sunrise Chai Rg"/>
    <n v="1.5825141568680099"/>
    <n v="0.05"/>
    <n v="37.5"/>
    <n v="71.25"/>
    <x v="1"/>
    <x v="6"/>
  </r>
  <r>
    <n v="115068"/>
    <d v="2023-06-01T00:00:00"/>
    <d v="1899-12-30T18:43:19"/>
    <n v="1"/>
    <n v="3"/>
    <x v="0"/>
    <n v="57"/>
    <x v="2"/>
    <x v="5"/>
    <s v="Spicy Eye Opener Chai Lg"/>
    <n v="1.3698872064837191"/>
    <n v="0.1"/>
    <n v="46.5"/>
    <n v="41.85"/>
    <x v="0"/>
    <x v="14"/>
  </r>
  <r>
    <n v="50196"/>
    <d v="2023-03-24T00:00:00"/>
    <d v="1899-12-30T14:03:58"/>
    <n v="1"/>
    <n v="3"/>
    <x v="28"/>
    <n v="41"/>
    <x v="0"/>
    <x v="0"/>
    <s v="Cappuccino Lg"/>
    <n v="1.7255099720657541"/>
    <n v="0"/>
    <n v="63.75"/>
    <n v="63.75"/>
    <x v="4"/>
    <x v="0"/>
  </r>
  <r>
    <n v="138529"/>
    <d v="2023-06-21T00:00:00"/>
    <d v="1899-12-30T10:24:15"/>
    <n v="2"/>
    <n v="8"/>
    <x v="25"/>
    <n v="34"/>
    <x v="0"/>
    <x v="3"/>
    <s v="Jamaican Coffee River Sm"/>
    <n v="1.5776616853519061"/>
    <n v="0.1"/>
    <n v="36.75"/>
    <n v="66.150000000000006"/>
    <x v="0"/>
    <x v="6"/>
  </r>
  <r>
    <n v="32492"/>
    <d v="2023-02-26T00:00:00"/>
    <d v="1899-12-30T17:48:26"/>
    <n v="2"/>
    <n v="8"/>
    <x v="28"/>
    <n v="44"/>
    <x v="2"/>
    <x v="7"/>
    <s v="Peppermint Rg"/>
    <n v="1.792278649732473"/>
    <n v="0"/>
    <n v="37.5"/>
    <n v="75"/>
    <x v="2"/>
    <x v="1"/>
  </r>
  <r>
    <n v="96819"/>
    <d v="2023-05-16T00:00:00"/>
    <d v="1899-12-30T07:44:56"/>
    <n v="2"/>
    <n v="5"/>
    <x v="27"/>
    <n v="29"/>
    <x v="0"/>
    <x v="2"/>
    <s v="Columbian Medium Roast Rg"/>
    <n v="2.4377967738352968"/>
    <n v="0"/>
    <n v="37.5"/>
    <n v="75"/>
    <x v="1"/>
    <x v="11"/>
  </r>
  <r>
    <n v="22014"/>
    <d v="2023-02-09T00:00:00"/>
    <d v="1899-12-30T09:24:15"/>
    <n v="1"/>
    <n v="8"/>
    <x v="2"/>
    <n v="29"/>
    <x v="0"/>
    <x v="2"/>
    <s v="Columbian Medium Roast Rg"/>
    <n v="1.1763484778605151"/>
    <n v="0"/>
    <n v="37.5"/>
    <n v="37.5"/>
    <x v="2"/>
    <x v="4"/>
  </r>
  <r>
    <n v="9596"/>
    <d v="2023-01-17T00:00:00"/>
    <d v="1899-12-30T15:16:54"/>
    <n v="1"/>
    <n v="3"/>
    <x v="33"/>
    <n v="81"/>
    <x v="7"/>
    <x v="18"/>
    <s v="I Need My Bean! T-shirt"/>
    <n v="13.95608709167727"/>
    <n v="0.05"/>
    <n v="420"/>
    <n v="399"/>
    <x v="5"/>
    <x v="3"/>
  </r>
  <r>
    <n v="141611"/>
    <d v="2023-06-24T00:00:00"/>
    <d v="1899-12-30T08:01:08"/>
    <n v="2"/>
    <n v="5"/>
    <x v="7"/>
    <n v="34"/>
    <x v="0"/>
    <x v="3"/>
    <s v="Jamaican Coffee River Sm"/>
    <n v="1.83169664557542"/>
    <n v="0"/>
    <n v="36.75"/>
    <n v="73.5"/>
    <x v="0"/>
    <x v="5"/>
  </r>
  <r>
    <n v="148003"/>
    <d v="2023-06-29T00:00:00"/>
    <d v="1899-12-30T15:27:41"/>
    <n v="2"/>
    <n v="3"/>
    <x v="1"/>
    <n v="40"/>
    <x v="0"/>
    <x v="0"/>
    <s v="Cappuccino"/>
    <n v="3.078489861884373"/>
    <n v="0.05"/>
    <n v="56.25"/>
    <n v="106.875"/>
    <x v="0"/>
    <x v="3"/>
  </r>
  <r>
    <n v="109458"/>
    <d v="2023-05-27T00:00:00"/>
    <d v="1899-12-30T10:37:46"/>
    <n v="1"/>
    <n v="8"/>
    <x v="33"/>
    <n v="57"/>
    <x v="2"/>
    <x v="5"/>
    <s v="Spicy Eye Opener Chai Lg"/>
    <n v="1.4667495924405889"/>
    <n v="0.05"/>
    <n v="46.5"/>
    <n v="44.174999999999997"/>
    <x v="1"/>
    <x v="6"/>
  </r>
  <r>
    <n v="133454"/>
    <d v="2023-06-17T00:00:00"/>
    <d v="1899-12-30T09:28:53"/>
    <n v="1"/>
    <n v="8"/>
    <x v="25"/>
    <n v="50"/>
    <x v="2"/>
    <x v="8"/>
    <s v="Earl Grey Rg"/>
    <n v="0.77103293947161466"/>
    <n v="0"/>
    <n v="37.5"/>
    <n v="37.5"/>
    <x v="0"/>
    <x v="4"/>
  </r>
  <r>
    <n v="121553"/>
    <d v="2023-06-07T00:00:00"/>
    <d v="1899-12-30T12:48:04"/>
    <n v="2"/>
    <n v="8"/>
    <x v="10"/>
    <n v="65"/>
    <x v="5"/>
    <x v="12"/>
    <s v="Sugar Free Vanilla syrup"/>
    <n v="0.63050888833740171"/>
    <n v="0.05"/>
    <n v="12"/>
    <n v="22.799999999999997"/>
    <x v="0"/>
    <x v="10"/>
  </r>
  <r>
    <n v="41785"/>
    <d v="2023-03-12T00:00:00"/>
    <d v="1899-12-30T16:17:24"/>
    <n v="2"/>
    <n v="5"/>
    <x v="4"/>
    <n v="47"/>
    <x v="2"/>
    <x v="6"/>
    <s v="Serenity Green Tea Lg"/>
    <n v="2.7097280470645329"/>
    <n v="0.1"/>
    <n v="45"/>
    <n v="81"/>
    <x v="4"/>
    <x v="2"/>
  </r>
  <r>
    <n v="83026"/>
    <d v="2023-05-03T00:00:00"/>
    <d v="1899-12-30T14:15:50"/>
    <n v="2"/>
    <n v="8"/>
    <x v="30"/>
    <n v="54"/>
    <x v="2"/>
    <x v="5"/>
    <s v="Morning Sunrise Chai Rg"/>
    <n v="1.999396428845293"/>
    <n v="0"/>
    <n v="37.5"/>
    <n v="75"/>
    <x v="1"/>
    <x v="0"/>
  </r>
  <r>
    <n v="104105"/>
    <d v="2023-05-22T00:00:00"/>
    <d v="1899-12-30T11:50:13"/>
    <n v="1"/>
    <n v="3"/>
    <x v="10"/>
    <n v="33"/>
    <x v="0"/>
    <x v="2"/>
    <s v="Ethiopia Lg"/>
    <n v="1.2742657670854249"/>
    <n v="0"/>
    <n v="52.5"/>
    <n v="52.5"/>
    <x v="1"/>
    <x v="8"/>
  </r>
  <r>
    <n v="70764"/>
    <d v="2023-04-19T00:00:00"/>
    <d v="1899-12-30T09:55:12"/>
    <n v="1"/>
    <n v="8"/>
    <x v="26"/>
    <n v="53"/>
    <x v="2"/>
    <x v="5"/>
    <s v="Traditional Blend Chai Lg"/>
    <n v="1.454256469215861"/>
    <n v="0.05"/>
    <n v="45"/>
    <n v="42.75"/>
    <x v="3"/>
    <x v="4"/>
  </r>
  <r>
    <n v="92152"/>
    <d v="2023-05-11T00:00:00"/>
    <d v="1899-12-30T17:55:37"/>
    <n v="1"/>
    <n v="8"/>
    <x v="10"/>
    <n v="37"/>
    <x v="0"/>
    <x v="0"/>
    <s v="Espresso shot"/>
    <n v="1.335177710971265"/>
    <n v="0.05"/>
    <n v="45"/>
    <n v="42.75"/>
    <x v="1"/>
    <x v="1"/>
  </r>
  <r>
    <n v="76523"/>
    <d v="2023-04-26T00:00:00"/>
    <d v="1899-12-30T08:42:53"/>
    <n v="1"/>
    <n v="3"/>
    <x v="27"/>
    <n v="61"/>
    <x v="6"/>
    <x v="14"/>
    <s v="Sustainably Grown Organic Lg"/>
    <n v="1.608382783660206"/>
    <n v="0"/>
    <n v="71.25"/>
    <n v="71.25"/>
    <x v="3"/>
    <x v="5"/>
  </r>
  <r>
    <n v="62036"/>
    <d v="2023-04-09T00:00:00"/>
    <d v="1899-12-30T10:48:00"/>
    <n v="1"/>
    <n v="5"/>
    <x v="2"/>
    <n v="50"/>
    <x v="2"/>
    <x v="8"/>
    <s v="Earl Grey Rg"/>
    <n v="1.020167564798669"/>
    <n v="0"/>
    <n v="37.5"/>
    <n v="37.5"/>
    <x v="3"/>
    <x v="6"/>
  </r>
  <r>
    <n v="15867"/>
    <d v="2023-01-28T00:00:00"/>
    <d v="1899-12-30T17:14:23"/>
    <n v="2"/>
    <n v="8"/>
    <x v="21"/>
    <n v="37"/>
    <x v="0"/>
    <x v="0"/>
    <s v="Espresso shot"/>
    <n v="2.3441074295612458"/>
    <n v="0"/>
    <n v="45"/>
    <n v="90"/>
    <x v="5"/>
    <x v="1"/>
  </r>
  <r>
    <n v="80359"/>
    <d v="2023-04-30T00:00:00"/>
    <d v="1899-12-30T18:17:04"/>
    <n v="2"/>
    <n v="3"/>
    <x v="0"/>
    <n v="29"/>
    <x v="0"/>
    <x v="2"/>
    <s v="Columbian Medium Roast Rg"/>
    <n v="2.0671839977905311"/>
    <n v="0"/>
    <n v="37.5"/>
    <n v="75"/>
    <x v="3"/>
    <x v="14"/>
  </r>
  <r>
    <n v="133777"/>
    <d v="2023-06-17T00:00:00"/>
    <d v="1899-12-30T11:52:28"/>
    <n v="2"/>
    <n v="5"/>
    <x v="35"/>
    <n v="39"/>
    <x v="0"/>
    <x v="0"/>
    <s v="Latte Rg"/>
    <n v="4.1753700975068906"/>
    <n v="0"/>
    <n v="63.75"/>
    <n v="127.5"/>
    <x v="0"/>
    <x v="8"/>
  </r>
  <r>
    <n v="119520"/>
    <d v="2023-06-05T00:00:00"/>
    <d v="1899-12-30T17:41:39"/>
    <n v="2"/>
    <n v="5"/>
    <x v="2"/>
    <n v="55"/>
    <x v="2"/>
    <x v="5"/>
    <s v="Morning Sunrise Chai Lg"/>
    <n v="3.7348003522877509"/>
    <n v="0.1"/>
    <n v="60"/>
    <n v="108"/>
    <x v="0"/>
    <x v="1"/>
  </r>
  <r>
    <n v="47501"/>
    <d v="2023-03-20T00:00:00"/>
    <d v="1899-12-30T14:22:01"/>
    <n v="3"/>
    <n v="5"/>
    <x v="19"/>
    <n v="38"/>
    <x v="0"/>
    <x v="0"/>
    <s v="Latte"/>
    <n v="4.6225313128307448"/>
    <n v="0.05"/>
    <n v="56.25"/>
    <n v="160.3125"/>
    <x v="4"/>
    <x v="0"/>
  </r>
  <r>
    <n v="31747"/>
    <d v="2023-02-25T00:00:00"/>
    <d v="1899-12-30T12:47:55"/>
    <n v="2"/>
    <n v="5"/>
    <x v="34"/>
    <n v="30"/>
    <x v="0"/>
    <x v="2"/>
    <s v="Columbian Medium Roast Lg"/>
    <n v="2.7489774415104868"/>
    <n v="0"/>
    <n v="45"/>
    <n v="90"/>
    <x v="2"/>
    <x v="10"/>
  </r>
  <r>
    <n v="142805"/>
    <d v="2023-06-25T00:00:00"/>
    <d v="1899-12-30T07:45:05"/>
    <n v="1"/>
    <n v="3"/>
    <x v="34"/>
    <n v="43"/>
    <x v="2"/>
    <x v="7"/>
    <s v="Lemon Grass Lg"/>
    <n v="1.470012582804193"/>
    <n v="0.05"/>
    <n v="45"/>
    <n v="42.75"/>
    <x v="0"/>
    <x v="11"/>
  </r>
  <r>
    <n v="73963"/>
    <d v="2023-04-23T00:00:00"/>
    <d v="1899-12-30T09:14:28"/>
    <n v="2"/>
    <n v="5"/>
    <x v="33"/>
    <n v="29"/>
    <x v="0"/>
    <x v="2"/>
    <s v="Columbian Medium Roast Rg"/>
    <n v="1.6563503359481759"/>
    <n v="0.1"/>
    <n v="37.5"/>
    <n v="67.5"/>
    <x v="3"/>
    <x v="4"/>
  </r>
  <r>
    <n v="30014"/>
    <d v="2023-02-22T00:00:00"/>
    <d v="1899-12-30T13:43:06"/>
    <n v="1"/>
    <n v="8"/>
    <x v="23"/>
    <n v="87"/>
    <x v="0"/>
    <x v="0"/>
    <s v="Ouro Brasileiro shot"/>
    <n v="0.91128448250153049"/>
    <n v="0"/>
    <n v="45"/>
    <n v="45"/>
    <x v="2"/>
    <x v="7"/>
  </r>
  <r>
    <n v="50890"/>
    <d v="2023-03-25T00:00:00"/>
    <d v="1899-12-30T13:52:07"/>
    <n v="2"/>
    <n v="3"/>
    <x v="6"/>
    <n v="56"/>
    <x v="2"/>
    <x v="5"/>
    <s v="Spicy Eye Opener Chai Rg"/>
    <n v="1.7409942685233259"/>
    <n v="0"/>
    <n v="38.25"/>
    <n v="76.5"/>
    <x v="4"/>
    <x v="7"/>
  </r>
  <r>
    <n v="124887"/>
    <d v="2023-06-10T00:00:00"/>
    <d v="1899-12-30T09:34:53"/>
    <n v="1"/>
    <n v="3"/>
    <x v="28"/>
    <n v="64"/>
    <x v="5"/>
    <x v="13"/>
    <s v="Hazelnut syrup"/>
    <n v="0.26339441252725337"/>
    <n v="0"/>
    <n v="12"/>
    <n v="12"/>
    <x v="0"/>
    <x v="4"/>
  </r>
  <r>
    <n v="127807"/>
    <d v="2023-06-12T00:00:00"/>
    <d v="1899-12-30T16:51:16"/>
    <n v="1"/>
    <n v="5"/>
    <x v="34"/>
    <n v="6"/>
    <x v="3"/>
    <x v="23"/>
    <s v="Ethiopia"/>
    <n v="9.4836960526684102"/>
    <n v="0.05"/>
    <n v="315"/>
    <n v="299.25"/>
    <x v="0"/>
    <x v="2"/>
  </r>
  <r>
    <n v="13240"/>
    <d v="2023-01-24T00:00:00"/>
    <d v="1899-12-30T08:10:36"/>
    <n v="1"/>
    <n v="5"/>
    <x v="9"/>
    <n v="71"/>
    <x v="1"/>
    <x v="15"/>
    <s v="Chocolate Croissant"/>
    <n v="1.1545297683650999"/>
    <n v="0"/>
    <n v="56.25"/>
    <n v="56.25"/>
    <x v="5"/>
    <x v="5"/>
  </r>
  <r>
    <n v="108715"/>
    <d v="2023-05-26T00:00:00"/>
    <d v="1899-12-30T16:27:52"/>
    <n v="1"/>
    <n v="3"/>
    <x v="22"/>
    <n v="60"/>
    <x v="6"/>
    <x v="14"/>
    <s v="Sustainably Grown Organic Rg"/>
    <n v="1.727305721659929"/>
    <n v="0.15"/>
    <n v="56.25"/>
    <n v="47.8125"/>
    <x v="1"/>
    <x v="2"/>
  </r>
  <r>
    <n v="14216"/>
    <d v="2023-01-25T00:00:00"/>
    <d v="1899-12-30T16:40:42"/>
    <n v="2"/>
    <n v="3"/>
    <x v="20"/>
    <n v="29"/>
    <x v="0"/>
    <x v="2"/>
    <s v="Columbian Medium Roast Rg"/>
    <n v="1.5485701896381681"/>
    <n v="0"/>
    <n v="37.5"/>
    <n v="75"/>
    <x v="5"/>
    <x v="2"/>
  </r>
  <r>
    <n v="140573"/>
    <d v="2023-06-23T00:00:00"/>
    <d v="1899-12-30T09:05:31"/>
    <n v="1"/>
    <n v="3"/>
    <x v="20"/>
    <n v="24"/>
    <x v="0"/>
    <x v="9"/>
    <s v="Our Old Time Diner Blend Lg"/>
    <n v="0.90310842362042987"/>
    <n v="0"/>
    <n v="45"/>
    <n v="45"/>
    <x v="0"/>
    <x v="4"/>
  </r>
  <r>
    <n v="73155"/>
    <d v="2023-04-22T00:00:00"/>
    <d v="1899-12-30T09:22:39"/>
    <n v="3"/>
    <n v="5"/>
    <x v="20"/>
    <n v="25"/>
    <x v="0"/>
    <x v="4"/>
    <s v="Brazilian Sm"/>
    <n v="2.3605258964152158"/>
    <n v="0"/>
    <n v="33"/>
    <n v="99"/>
    <x v="3"/>
    <x v="4"/>
  </r>
  <r>
    <n v="82889"/>
    <d v="2023-05-03T00:00:00"/>
    <d v="1899-12-30T12:45:53"/>
    <n v="1"/>
    <n v="8"/>
    <x v="12"/>
    <n v="40"/>
    <x v="0"/>
    <x v="0"/>
    <s v="Cappuccino"/>
    <n v="1.1391422011561341"/>
    <n v="0"/>
    <n v="56.25"/>
    <n v="56.25"/>
    <x v="1"/>
    <x v="10"/>
  </r>
  <r>
    <n v="72818"/>
    <d v="2023-04-21T00:00:00"/>
    <d v="1899-12-30T17:54:27"/>
    <n v="3"/>
    <n v="5"/>
    <x v="17"/>
    <n v="45"/>
    <x v="2"/>
    <x v="7"/>
    <s v="Peppermint Lg"/>
    <n v="3.4748283967792131"/>
    <n v="0.05"/>
    <n v="45"/>
    <n v="128.25"/>
    <x v="3"/>
    <x v="1"/>
  </r>
  <r>
    <n v="103017"/>
    <d v="2023-05-21T00:00:00"/>
    <d v="1899-12-30T10:45:57"/>
    <n v="1"/>
    <n v="8"/>
    <x v="19"/>
    <n v="32"/>
    <x v="0"/>
    <x v="2"/>
    <s v="Ethiopia Rg"/>
    <n v="1.344274930094346"/>
    <n v="0.15"/>
    <n v="45"/>
    <n v="38.25"/>
    <x v="1"/>
    <x v="6"/>
  </r>
  <r>
    <n v="52884"/>
    <d v="2023-03-28T00:00:00"/>
    <d v="1899-12-30T14:06:08"/>
    <n v="1"/>
    <n v="8"/>
    <x v="26"/>
    <n v="40"/>
    <x v="0"/>
    <x v="0"/>
    <s v="Cappuccino"/>
    <n v="1.547253085750784"/>
    <n v="0"/>
    <n v="56.25"/>
    <n v="56.25"/>
    <x v="4"/>
    <x v="0"/>
  </r>
  <r>
    <n v="1649"/>
    <d v="2023-01-03T00:00:00"/>
    <d v="1899-12-30T18:45:31"/>
    <n v="1"/>
    <n v="3"/>
    <x v="20"/>
    <n v="79"/>
    <x v="1"/>
    <x v="1"/>
    <s v="Jumbo Savory Scone"/>
    <n v="1.4298292984659109"/>
    <n v="0.15"/>
    <n v="56.25"/>
    <n v="47.8125"/>
    <x v="5"/>
    <x v="14"/>
  </r>
  <r>
    <n v="16048"/>
    <d v="2023-01-29T00:00:00"/>
    <d v="1899-12-30T10:07:20"/>
    <n v="2"/>
    <n v="5"/>
    <x v="35"/>
    <n v="87"/>
    <x v="0"/>
    <x v="0"/>
    <s v="Ouro Brasileiro shot"/>
    <n v="2.0386114878973078"/>
    <n v="0.1"/>
    <n v="31.5"/>
    <n v="56.7"/>
    <x v="5"/>
    <x v="6"/>
  </r>
  <r>
    <n v="10019"/>
    <d v="2023-01-18T00:00:00"/>
    <d v="1899-12-30T10:43:31"/>
    <n v="1"/>
    <n v="3"/>
    <x v="19"/>
    <n v="46"/>
    <x v="2"/>
    <x v="6"/>
    <s v="Serenity Green Tea Rg"/>
    <n v="0.9388283676913769"/>
    <n v="0"/>
    <n v="37.5"/>
    <n v="37.5"/>
    <x v="5"/>
    <x v="6"/>
  </r>
  <r>
    <n v="18566"/>
    <d v="2023-02-03T00:00:00"/>
    <d v="1899-12-30T11:08:00"/>
    <n v="1"/>
    <n v="3"/>
    <x v="23"/>
    <n v="42"/>
    <x v="2"/>
    <x v="7"/>
    <s v="Lemon Grass Rg"/>
    <n v="0.75941108161885285"/>
    <n v="0.05"/>
    <n v="37.5"/>
    <n v="35.625"/>
    <x v="2"/>
    <x v="8"/>
  </r>
  <r>
    <n v="8300"/>
    <d v="2023-01-15T00:00:00"/>
    <d v="1899-12-30T12:21:23"/>
    <n v="1"/>
    <n v="5"/>
    <x v="3"/>
    <n v="50"/>
    <x v="2"/>
    <x v="8"/>
    <s v="Earl Grey Rg"/>
    <n v="1.154946175108136"/>
    <n v="0"/>
    <n v="37.5"/>
    <n v="37.5"/>
    <x v="5"/>
    <x v="10"/>
  </r>
  <r>
    <n v="92925"/>
    <d v="2023-05-12T00:00:00"/>
    <d v="1899-12-30T13:03:33"/>
    <n v="2"/>
    <n v="5"/>
    <x v="32"/>
    <n v="58"/>
    <x v="6"/>
    <x v="14"/>
    <s v="Dark chocolate Rg"/>
    <n v="2.3903668371962641"/>
    <n v="0"/>
    <n v="52.5"/>
    <n v="105"/>
    <x v="1"/>
    <x v="7"/>
  </r>
  <r>
    <n v="31401"/>
    <d v="2023-02-25T00:00:00"/>
    <d v="1899-12-30T06:43:46"/>
    <n v="1"/>
    <n v="5"/>
    <x v="24"/>
    <n v="29"/>
    <x v="0"/>
    <x v="2"/>
    <s v="Columbian Medium Roast Rg"/>
    <n v="0.79605060311019038"/>
    <n v="0"/>
    <n v="37.5"/>
    <n v="37.5"/>
    <x v="2"/>
    <x v="9"/>
  </r>
  <r>
    <n v="103611"/>
    <d v="2023-05-22T00:00:00"/>
    <d v="1899-12-30T07:19:18"/>
    <n v="1"/>
    <n v="5"/>
    <x v="13"/>
    <n v="22"/>
    <x v="0"/>
    <x v="9"/>
    <s v="Our Old Time Diner Blend Sm"/>
    <n v="0.62251936287191167"/>
    <n v="0.05"/>
    <n v="30"/>
    <n v="28.5"/>
    <x v="1"/>
    <x v="11"/>
  </r>
  <r>
    <n v="125572"/>
    <d v="2023-06-10T00:00:00"/>
    <d v="1899-12-30T18:49:59"/>
    <n v="1"/>
    <n v="8"/>
    <x v="20"/>
    <n v="51"/>
    <x v="2"/>
    <x v="8"/>
    <s v="Earl Grey Lg"/>
    <n v="0.92391863735673185"/>
    <n v="0"/>
    <n v="45"/>
    <n v="45"/>
    <x v="0"/>
    <x v="14"/>
  </r>
  <r>
    <n v="6970"/>
    <d v="2023-01-13T00:00:00"/>
    <d v="1899-12-30T10:12:23"/>
    <n v="2"/>
    <n v="8"/>
    <x v="23"/>
    <n v="52"/>
    <x v="2"/>
    <x v="5"/>
    <s v="Traditional Blend Chai Rg"/>
    <n v="1.9785403612785279"/>
    <n v="0.1"/>
    <n v="37.5"/>
    <n v="67.5"/>
    <x v="5"/>
    <x v="6"/>
  </r>
  <r>
    <n v="52532"/>
    <d v="2023-03-27T00:00:00"/>
    <d v="1899-12-30T19:48:43"/>
    <n v="2"/>
    <n v="3"/>
    <x v="21"/>
    <n v="22"/>
    <x v="0"/>
    <x v="9"/>
    <s v="Our Old Time Diner Blend Sm"/>
    <n v="1.218153673606797"/>
    <n v="0.1"/>
    <n v="30"/>
    <n v="54"/>
    <x v="4"/>
    <x v="12"/>
  </r>
  <r>
    <n v="81175"/>
    <d v="2023-05-01T00:00:00"/>
    <d v="1899-12-30T16:37:34"/>
    <n v="2"/>
    <n v="3"/>
    <x v="25"/>
    <n v="26"/>
    <x v="0"/>
    <x v="4"/>
    <s v="Brazilian Rg"/>
    <n v="2.0912277514386739"/>
    <n v="0"/>
    <n v="45"/>
    <n v="90"/>
    <x v="1"/>
    <x v="2"/>
  </r>
  <r>
    <n v="63658"/>
    <d v="2023-04-11T00:00:00"/>
    <d v="1899-12-30T09:28:30"/>
    <n v="1"/>
    <n v="3"/>
    <x v="6"/>
    <n v="24"/>
    <x v="0"/>
    <x v="9"/>
    <s v="Our Old Time Diner Blend Lg"/>
    <n v="1.402997138257823"/>
    <n v="0"/>
    <n v="45"/>
    <n v="45"/>
    <x v="3"/>
    <x v="4"/>
  </r>
  <r>
    <n v="81556"/>
    <d v="2023-05-02T00:00:00"/>
    <d v="1899-12-30T09:12:47"/>
    <n v="1"/>
    <n v="5"/>
    <x v="22"/>
    <n v="75"/>
    <x v="1"/>
    <x v="15"/>
    <s v="Croissant"/>
    <n v="1.4161699254724209"/>
    <n v="0"/>
    <n v="52.5"/>
    <n v="52.5"/>
    <x v="1"/>
    <x v="4"/>
  </r>
  <r>
    <n v="87798"/>
    <d v="2023-05-08T00:00:00"/>
    <d v="1899-12-30T07:40:01"/>
    <n v="1"/>
    <n v="3"/>
    <x v="3"/>
    <n v="52"/>
    <x v="2"/>
    <x v="5"/>
    <s v="Traditional Blend Chai Rg"/>
    <n v="0.89083441231399796"/>
    <n v="0"/>
    <n v="37.5"/>
    <n v="37.5"/>
    <x v="1"/>
    <x v="11"/>
  </r>
  <r>
    <n v="144171"/>
    <d v="2023-06-26T00:00:00"/>
    <d v="1899-12-30T09:11:25"/>
    <n v="2"/>
    <n v="8"/>
    <x v="32"/>
    <n v="56"/>
    <x v="2"/>
    <x v="5"/>
    <s v="Spicy Eye Opener Chai Rg"/>
    <n v="2.297712877864535"/>
    <n v="0"/>
    <n v="38.25"/>
    <n v="76.5"/>
    <x v="0"/>
    <x v="4"/>
  </r>
  <r>
    <n v="36131"/>
    <d v="2023-03-04T00:00:00"/>
    <d v="1899-12-30T14:56:51"/>
    <n v="2"/>
    <n v="5"/>
    <x v="14"/>
    <n v="36"/>
    <x v="0"/>
    <x v="3"/>
    <s v="Jamaican Coffee River Lg"/>
    <n v="2.7890772246766691"/>
    <n v="0"/>
    <n v="56.25"/>
    <n v="112.5"/>
    <x v="4"/>
    <x v="0"/>
  </r>
  <r>
    <n v="146359"/>
    <d v="2023-06-28T00:00:00"/>
    <d v="1899-12-30T08:13:27"/>
    <n v="2"/>
    <n v="3"/>
    <x v="12"/>
    <n v="46"/>
    <x v="2"/>
    <x v="6"/>
    <s v="Serenity Green Tea Rg"/>
    <n v="1.8333995209533811"/>
    <n v="0"/>
    <n v="37.5"/>
    <n v="75"/>
    <x v="0"/>
    <x v="5"/>
  </r>
  <r>
    <n v="76471"/>
    <d v="2023-04-26T00:00:00"/>
    <d v="1899-12-30T08:11:19"/>
    <n v="3"/>
    <n v="5"/>
    <x v="2"/>
    <n v="59"/>
    <x v="6"/>
    <x v="14"/>
    <s v="Dark chocolate Lg"/>
    <n v="6.3107106917168716"/>
    <n v="0"/>
    <n v="67.5"/>
    <n v="202.5"/>
    <x v="3"/>
    <x v="5"/>
  </r>
  <r>
    <n v="8998"/>
    <d v="2023-01-16T00:00:00"/>
    <d v="1899-12-30T14:19:21"/>
    <n v="1"/>
    <n v="8"/>
    <x v="17"/>
    <n v="60"/>
    <x v="6"/>
    <x v="14"/>
    <s v="Sustainably Grown Organic Rg"/>
    <n v="1.451186015660433"/>
    <n v="0"/>
    <n v="56.25"/>
    <n v="56.25"/>
    <x v="5"/>
    <x v="0"/>
  </r>
  <r>
    <n v="13161"/>
    <d v="2023-01-24T00:00:00"/>
    <d v="1899-12-30T06:54:01"/>
    <n v="2"/>
    <n v="8"/>
    <x v="10"/>
    <n v="59"/>
    <x v="6"/>
    <x v="14"/>
    <s v="Dark chocolate Lg"/>
    <n v="3.1110715602385062"/>
    <n v="0"/>
    <n v="67.5"/>
    <n v="135"/>
    <x v="5"/>
    <x v="9"/>
  </r>
  <r>
    <n v="34139"/>
    <d v="2023-03-01T00:00:00"/>
    <d v="1899-12-30T15:32:25"/>
    <n v="2"/>
    <n v="5"/>
    <x v="18"/>
    <n v="27"/>
    <x v="0"/>
    <x v="4"/>
    <s v="Brazilian Lg"/>
    <n v="2.8015460696496821"/>
    <n v="0.05"/>
    <n v="52.5"/>
    <n v="99.75"/>
    <x v="4"/>
    <x v="3"/>
  </r>
  <r>
    <n v="89950"/>
    <d v="2023-05-09T00:00:00"/>
    <d v="1899-12-30T19:03:24"/>
    <n v="1"/>
    <n v="3"/>
    <x v="13"/>
    <n v="69"/>
    <x v="1"/>
    <x v="17"/>
    <s v="Hazelnut Biscotti"/>
    <n v="1.61713297409553"/>
    <n v="0.15"/>
    <n v="48.75"/>
    <n v="41.4375"/>
    <x v="1"/>
    <x v="12"/>
  </r>
  <r>
    <n v="119481"/>
    <d v="2023-06-05T00:00:00"/>
    <d v="1899-12-30T17:19:00"/>
    <n v="1"/>
    <n v="8"/>
    <x v="2"/>
    <n v="70"/>
    <x v="1"/>
    <x v="1"/>
    <s v="Cranberry Scone"/>
    <n v="1.6191249950984601"/>
    <n v="0"/>
    <n v="48.75"/>
    <n v="48.75"/>
    <x v="0"/>
    <x v="1"/>
  </r>
  <r>
    <n v="41783"/>
    <d v="2023-03-12T00:00:00"/>
    <d v="1899-12-30T16:08:46"/>
    <n v="2"/>
    <n v="5"/>
    <x v="31"/>
    <n v="43"/>
    <x v="2"/>
    <x v="7"/>
    <s v="Lemon Grass Lg"/>
    <n v="2.5715647872359848"/>
    <n v="0"/>
    <n v="45"/>
    <n v="90"/>
    <x v="4"/>
    <x v="2"/>
  </r>
  <r>
    <n v="41540"/>
    <d v="2023-03-12T00:00:00"/>
    <d v="1899-12-30T10:06:39"/>
    <n v="1"/>
    <n v="8"/>
    <x v="0"/>
    <n v="35"/>
    <x v="0"/>
    <x v="3"/>
    <s v="Jamaican Coffee River Rg"/>
    <n v="0.97575967757229565"/>
    <n v="0"/>
    <n v="46.5"/>
    <n v="46.5"/>
    <x v="4"/>
    <x v="6"/>
  </r>
  <r>
    <n v="88625"/>
    <d v="2023-05-08T00:00:00"/>
    <d v="1899-12-30T15:31:07"/>
    <n v="2"/>
    <n v="3"/>
    <x v="18"/>
    <n v="40"/>
    <x v="0"/>
    <x v="0"/>
    <s v="Cappuccino"/>
    <n v="3.406984830594586"/>
    <n v="0"/>
    <n v="56.25"/>
    <n v="112.5"/>
    <x v="1"/>
    <x v="3"/>
  </r>
  <r>
    <n v="108776"/>
    <d v="2023-05-26T00:00:00"/>
    <d v="1899-12-30T17:28:35"/>
    <n v="2"/>
    <n v="3"/>
    <x v="8"/>
    <n v="27"/>
    <x v="0"/>
    <x v="4"/>
    <s v="Brazilian Lg"/>
    <n v="2.6118908355796382"/>
    <n v="0"/>
    <n v="52.5"/>
    <n v="105"/>
    <x v="1"/>
    <x v="1"/>
  </r>
  <r>
    <n v="11565"/>
    <d v="2023-01-21T00:00:00"/>
    <d v="1899-12-30T08:30:17"/>
    <n v="1"/>
    <n v="8"/>
    <x v="14"/>
    <n v="84"/>
    <x v="5"/>
    <x v="13"/>
    <s v="Chocolate syrup"/>
    <n v="0.36446786068906872"/>
    <n v="0.05"/>
    <n v="12"/>
    <n v="11.399999999999999"/>
    <x v="5"/>
    <x v="5"/>
  </r>
  <r>
    <n v="136818"/>
    <d v="2023-06-20T00:00:00"/>
    <d v="1899-12-30T07:45:07"/>
    <n v="1"/>
    <n v="5"/>
    <x v="29"/>
    <n v="76"/>
    <x v="1"/>
    <x v="17"/>
    <s v="Chocolate Chip Biscotti"/>
    <n v="1.524831007238316"/>
    <n v="0.1"/>
    <n v="52.5"/>
    <n v="47.25"/>
    <x v="0"/>
    <x v="11"/>
  </r>
  <r>
    <n v="100125"/>
    <d v="2023-05-19T00:00:00"/>
    <d v="1899-12-30T06:47:32"/>
    <n v="1"/>
    <n v="5"/>
    <x v="0"/>
    <n v="28"/>
    <x v="0"/>
    <x v="2"/>
    <s v="Columbian Medium Roast Sm"/>
    <n v="0.66078316415940641"/>
    <n v="0"/>
    <n v="30"/>
    <n v="30"/>
    <x v="1"/>
    <x v="9"/>
  </r>
  <r>
    <n v="22860"/>
    <d v="2023-02-10T00:00:00"/>
    <d v="1899-12-30T13:48:07"/>
    <n v="2"/>
    <n v="5"/>
    <x v="14"/>
    <n v="50"/>
    <x v="2"/>
    <x v="8"/>
    <s v="Earl Grey Rg"/>
    <n v="1.7711385577300529"/>
    <n v="0.05"/>
    <n v="37.5"/>
    <n v="71.25"/>
    <x v="2"/>
    <x v="7"/>
  </r>
  <r>
    <n v="8503"/>
    <d v="2023-01-15T00:00:00"/>
    <d v="1899-12-30T19:37:12"/>
    <n v="1"/>
    <n v="3"/>
    <x v="20"/>
    <n v="8"/>
    <x v="3"/>
    <x v="25"/>
    <s v="Civet Cat"/>
    <n v="21.641406504181109"/>
    <n v="0"/>
    <n v="675"/>
    <n v="675"/>
    <x v="5"/>
    <x v="12"/>
  </r>
  <r>
    <n v="58517"/>
    <d v="2023-04-05T00:00:00"/>
    <d v="1899-12-30T12:40:54"/>
    <n v="1"/>
    <n v="5"/>
    <x v="32"/>
    <n v="60"/>
    <x v="6"/>
    <x v="14"/>
    <s v="Sustainably Grown Organic Rg"/>
    <n v="1.553473484260175"/>
    <n v="0"/>
    <n v="56.25"/>
    <n v="56.25"/>
    <x v="3"/>
    <x v="10"/>
  </r>
  <r>
    <n v="75536"/>
    <d v="2023-04-25T00:00:00"/>
    <d v="1899-12-30T07:33:20"/>
    <n v="1"/>
    <n v="3"/>
    <x v="21"/>
    <n v="38"/>
    <x v="0"/>
    <x v="0"/>
    <s v="Latte"/>
    <n v="1.8531226772660521"/>
    <n v="0"/>
    <n v="56.25"/>
    <n v="56.25"/>
    <x v="3"/>
    <x v="11"/>
  </r>
  <r>
    <n v="53779"/>
    <d v="2023-03-30T00:00:00"/>
    <d v="1899-12-30T06:37:12"/>
    <n v="2"/>
    <n v="8"/>
    <x v="11"/>
    <n v="46"/>
    <x v="2"/>
    <x v="6"/>
    <s v="Serenity Green Tea Rg"/>
    <n v="2.0191098533969911"/>
    <n v="0"/>
    <n v="37.5"/>
    <n v="75"/>
    <x v="4"/>
    <x v="9"/>
  </r>
  <r>
    <n v="77303"/>
    <d v="2023-04-27T00:00:00"/>
    <d v="1899-12-30T08:07:31"/>
    <n v="1"/>
    <n v="3"/>
    <x v="2"/>
    <n v="31"/>
    <x v="0"/>
    <x v="2"/>
    <s v="Ethiopia Sm"/>
    <n v="0.80852903485153016"/>
    <n v="0"/>
    <n v="33"/>
    <n v="33"/>
    <x v="3"/>
    <x v="5"/>
  </r>
  <r>
    <n v="106094"/>
    <d v="2023-05-24T00:00:00"/>
    <d v="1899-12-30T10:16:33"/>
    <n v="1"/>
    <n v="8"/>
    <x v="3"/>
    <n v="61"/>
    <x v="6"/>
    <x v="14"/>
    <s v="Sustainably Grown Organic Lg"/>
    <n v="2.2624225075817561"/>
    <n v="0"/>
    <n v="71.25"/>
    <n v="71.25"/>
    <x v="1"/>
    <x v="6"/>
  </r>
  <r>
    <n v="64181"/>
    <d v="2023-04-11T00:00:00"/>
    <d v="1899-12-30T19:55:06"/>
    <n v="1"/>
    <n v="8"/>
    <x v="22"/>
    <n v="76"/>
    <x v="1"/>
    <x v="17"/>
    <s v="Chocolate Chip Biscotti"/>
    <n v="1.547780542763584"/>
    <n v="0"/>
    <n v="52.5"/>
    <n v="52.5"/>
    <x v="3"/>
    <x v="12"/>
  </r>
  <r>
    <n v="120071"/>
    <d v="2023-06-06T00:00:00"/>
    <d v="1899-12-30T12:42:39"/>
    <n v="2"/>
    <n v="5"/>
    <x v="22"/>
    <n v="46"/>
    <x v="2"/>
    <x v="6"/>
    <s v="Serenity Green Tea Rg"/>
    <n v="2.102163374497843"/>
    <n v="0"/>
    <n v="37.5"/>
    <n v="75"/>
    <x v="0"/>
    <x v="10"/>
  </r>
  <r>
    <n v="14693"/>
    <d v="2023-01-26T00:00:00"/>
    <d v="1899-12-30T13:47:31"/>
    <n v="3"/>
    <n v="5"/>
    <x v="22"/>
    <n v="87"/>
    <x v="0"/>
    <x v="0"/>
    <s v="Ouro Brasileiro shot"/>
    <n v="2.844844155619112"/>
    <n v="0.05"/>
    <n v="45"/>
    <n v="128.25"/>
    <x v="5"/>
    <x v="7"/>
  </r>
  <r>
    <n v="95998"/>
    <d v="2023-05-15T00:00:00"/>
    <d v="1899-12-30T09:54:32"/>
    <n v="1"/>
    <n v="8"/>
    <x v="8"/>
    <n v="52"/>
    <x v="2"/>
    <x v="5"/>
    <s v="Traditional Blend Chai Rg"/>
    <n v="0.7533724922885181"/>
    <n v="0.1"/>
    <n v="37.5"/>
    <n v="33.75"/>
    <x v="1"/>
    <x v="4"/>
  </r>
  <r>
    <n v="9551"/>
    <d v="2023-01-17T00:00:00"/>
    <d v="1899-12-30T13:02:58"/>
    <n v="2"/>
    <n v="5"/>
    <x v="28"/>
    <n v="34"/>
    <x v="0"/>
    <x v="3"/>
    <s v="Jamaican Coffee River Sm"/>
    <n v="2.4059869269842968"/>
    <n v="0"/>
    <n v="36.75"/>
    <n v="73.5"/>
    <x v="5"/>
    <x v="7"/>
  </r>
  <r>
    <n v="30490"/>
    <d v="2023-02-23T00:00:00"/>
    <d v="1899-12-30T10:47:49"/>
    <n v="2"/>
    <n v="8"/>
    <x v="12"/>
    <n v="30"/>
    <x v="0"/>
    <x v="2"/>
    <s v="Columbian Medium Roast Lg"/>
    <n v="2.0867904918055289"/>
    <n v="0"/>
    <n v="45"/>
    <n v="90"/>
    <x v="2"/>
    <x v="6"/>
  </r>
  <r>
    <n v="55712"/>
    <d v="2023-04-01T00:00:00"/>
    <d v="1899-12-30T17:58:05"/>
    <n v="2"/>
    <n v="3"/>
    <x v="35"/>
    <n v="52"/>
    <x v="2"/>
    <x v="5"/>
    <s v="Traditional Blend Chai Rg"/>
    <n v="2.1282759335976569"/>
    <n v="0"/>
    <n v="37.5"/>
    <n v="75"/>
    <x v="3"/>
    <x v="1"/>
  </r>
  <r>
    <n v="77201"/>
    <d v="2023-04-26T00:00:00"/>
    <d v="1899-12-30T19:23:10"/>
    <n v="2"/>
    <n v="3"/>
    <x v="14"/>
    <n v="49"/>
    <x v="2"/>
    <x v="8"/>
    <s v="English Breakfast Lg"/>
    <n v="2.529050176524624"/>
    <n v="0.1"/>
    <n v="45"/>
    <n v="81"/>
    <x v="3"/>
    <x v="12"/>
  </r>
  <r>
    <n v="29170"/>
    <d v="2023-02-21T00:00:00"/>
    <d v="1899-12-30T08:34:38"/>
    <n v="2"/>
    <n v="5"/>
    <x v="27"/>
    <n v="44"/>
    <x v="2"/>
    <x v="7"/>
    <s v="Peppermint Rg"/>
    <n v="1.745735026652977"/>
    <n v="0"/>
    <n v="37.5"/>
    <n v="75"/>
    <x v="2"/>
    <x v="5"/>
  </r>
  <r>
    <n v="96434"/>
    <d v="2023-05-15T00:00:00"/>
    <d v="1899-12-30T15:28:41"/>
    <n v="1"/>
    <n v="8"/>
    <x v="18"/>
    <n v="52"/>
    <x v="2"/>
    <x v="5"/>
    <s v="Traditional Blend Chai Rg"/>
    <n v="0.79078678392729573"/>
    <n v="0"/>
    <n v="37.5"/>
    <n v="37.5"/>
    <x v="1"/>
    <x v="3"/>
  </r>
  <r>
    <n v="57308"/>
    <d v="2023-04-03T00:00:00"/>
    <d v="1899-12-30T17:35:46"/>
    <n v="1"/>
    <n v="3"/>
    <x v="19"/>
    <n v="69"/>
    <x v="1"/>
    <x v="17"/>
    <s v="Hazelnut Biscotti"/>
    <n v="1.006896413573344"/>
    <n v="0"/>
    <n v="48.75"/>
    <n v="48.75"/>
    <x v="3"/>
    <x v="1"/>
  </r>
  <r>
    <n v="95510"/>
    <d v="2023-05-15T00:00:00"/>
    <d v="1899-12-30T06:24:25"/>
    <n v="2"/>
    <n v="5"/>
    <x v="27"/>
    <n v="54"/>
    <x v="2"/>
    <x v="5"/>
    <s v="Morning Sunrise Chai Rg"/>
    <n v="1.9228774139616791"/>
    <n v="0"/>
    <n v="37.5"/>
    <n v="75"/>
    <x v="1"/>
    <x v="9"/>
  </r>
  <r>
    <n v="35893"/>
    <d v="2023-03-04T00:00:00"/>
    <d v="1899-12-30T11:10:38"/>
    <n v="1"/>
    <n v="8"/>
    <x v="14"/>
    <n v="78"/>
    <x v="1"/>
    <x v="1"/>
    <s v="Scottish Cream Scone "/>
    <n v="1.9285909566295469"/>
    <n v="0"/>
    <n v="67.5"/>
    <n v="67.5"/>
    <x v="4"/>
    <x v="8"/>
  </r>
  <r>
    <n v="60925"/>
    <d v="2023-04-08T00:00:00"/>
    <d v="1899-12-30T09:50:57"/>
    <n v="2"/>
    <n v="5"/>
    <x v="17"/>
    <n v="36"/>
    <x v="0"/>
    <x v="3"/>
    <s v="Jamaican Coffee River Lg"/>
    <n v="2.568676371211831"/>
    <n v="0.1"/>
    <n v="56.25"/>
    <n v="101.25"/>
    <x v="3"/>
    <x v="4"/>
  </r>
  <r>
    <n v="103664"/>
    <d v="2023-05-22T00:00:00"/>
    <d v="1899-12-30T07:52:52"/>
    <n v="2"/>
    <n v="8"/>
    <x v="22"/>
    <n v="38"/>
    <x v="0"/>
    <x v="0"/>
    <s v="Latte"/>
    <n v="3.3734979251065491"/>
    <n v="0.1"/>
    <n v="56.25"/>
    <n v="101.25"/>
    <x v="1"/>
    <x v="11"/>
  </r>
  <r>
    <n v="43680"/>
    <d v="2023-03-15T00:00:00"/>
    <d v="1899-12-30T10:11:31"/>
    <n v="1"/>
    <n v="5"/>
    <x v="3"/>
    <n v="33"/>
    <x v="0"/>
    <x v="2"/>
    <s v="Ethiopia Lg"/>
    <n v="1.355148179816537"/>
    <n v="0"/>
    <n v="52.5"/>
    <n v="52.5"/>
    <x v="4"/>
    <x v="6"/>
  </r>
  <r>
    <n v="115029"/>
    <d v="2023-06-01T00:00:00"/>
    <d v="1899-12-30T18:16:21"/>
    <n v="2"/>
    <n v="3"/>
    <x v="28"/>
    <n v="54"/>
    <x v="2"/>
    <x v="5"/>
    <s v="Morning Sunrise Chai Rg"/>
    <n v="2.141421538475127"/>
    <n v="0"/>
    <n v="37.5"/>
    <n v="75"/>
    <x v="0"/>
    <x v="14"/>
  </r>
  <r>
    <n v="4598"/>
    <d v="2023-01-09T00:00:00"/>
    <d v="1899-12-30T09:16:45"/>
    <n v="1"/>
    <n v="5"/>
    <x v="20"/>
    <n v="24"/>
    <x v="0"/>
    <x v="9"/>
    <s v="Our Old Time Diner Blend Lg"/>
    <n v="1.1060213557752741"/>
    <n v="0"/>
    <n v="45"/>
    <n v="45"/>
    <x v="5"/>
    <x v="4"/>
  </r>
  <r>
    <n v="7397"/>
    <d v="2023-01-14T00:00:00"/>
    <d v="1899-12-30T08:38:13"/>
    <n v="1"/>
    <n v="3"/>
    <x v="20"/>
    <n v="75"/>
    <x v="1"/>
    <x v="15"/>
    <s v="Croissant"/>
    <n v="1.5817207609745449"/>
    <n v="0"/>
    <n v="52.5"/>
    <n v="52.5"/>
    <x v="5"/>
    <x v="5"/>
  </r>
  <r>
    <n v="53968"/>
    <d v="2023-03-30T00:00:00"/>
    <d v="1899-12-30T09:05:31"/>
    <n v="1"/>
    <n v="3"/>
    <x v="32"/>
    <n v="46"/>
    <x v="2"/>
    <x v="6"/>
    <s v="Serenity Green Tea Rg"/>
    <n v="1.154203527132587"/>
    <n v="0.1"/>
    <n v="37.5"/>
    <n v="33.75"/>
    <x v="4"/>
    <x v="4"/>
  </r>
  <r>
    <n v="108276"/>
    <d v="2023-05-26T00:00:00"/>
    <d v="1899-12-30T10:10:44"/>
    <n v="1"/>
    <n v="3"/>
    <x v="34"/>
    <n v="31"/>
    <x v="0"/>
    <x v="2"/>
    <s v="Ethiopia Sm"/>
    <n v="0.6959748018628078"/>
    <n v="0"/>
    <n v="33"/>
    <n v="33"/>
    <x v="1"/>
    <x v="6"/>
  </r>
  <r>
    <n v="14855"/>
    <d v="2023-01-26T00:00:00"/>
    <d v="1899-12-30T18:14:41"/>
    <n v="1"/>
    <n v="5"/>
    <x v="27"/>
    <n v="23"/>
    <x v="0"/>
    <x v="9"/>
    <s v="Our Old Time Diner Blend Rg"/>
    <n v="1.199098158525232"/>
    <n v="0"/>
    <n v="37.5"/>
    <n v="37.5"/>
    <x v="5"/>
    <x v="14"/>
  </r>
  <r>
    <n v="125652"/>
    <d v="2023-06-11T00:00:00"/>
    <d v="1899-12-30T06:40:05"/>
    <n v="2"/>
    <n v="5"/>
    <x v="28"/>
    <n v="55"/>
    <x v="2"/>
    <x v="5"/>
    <s v="Morning Sunrise Chai Lg"/>
    <n v="3.1904673476241099"/>
    <n v="0"/>
    <n v="60"/>
    <n v="120"/>
    <x v="0"/>
    <x v="9"/>
  </r>
  <r>
    <n v="148430"/>
    <d v="2023-06-30T00:00:00"/>
    <d v="1899-12-30T07:13:43"/>
    <n v="2"/>
    <n v="5"/>
    <x v="1"/>
    <n v="63"/>
    <x v="5"/>
    <x v="13"/>
    <s v="Carmel syrup"/>
    <n v="0.7293271094518371"/>
    <n v="0.1"/>
    <n v="12"/>
    <n v="21.6"/>
    <x v="0"/>
    <x v="11"/>
  </r>
  <r>
    <n v="131885"/>
    <d v="2023-06-16T00:00:00"/>
    <d v="1899-12-30T07:45:12"/>
    <n v="2"/>
    <n v="3"/>
    <x v="2"/>
    <n v="35"/>
    <x v="0"/>
    <x v="3"/>
    <s v="Jamaican Coffee River Rg"/>
    <n v="3.051726845476173"/>
    <n v="0.05"/>
    <n v="46.5"/>
    <n v="88.35"/>
    <x v="0"/>
    <x v="11"/>
  </r>
  <r>
    <n v="7990"/>
    <d v="2023-01-15T00:00:00"/>
    <d v="1899-12-30T08:12:54"/>
    <n v="1"/>
    <n v="3"/>
    <x v="16"/>
    <n v="38"/>
    <x v="0"/>
    <x v="0"/>
    <s v="Latte"/>
    <n v="1.84798588628143"/>
    <n v="0"/>
    <n v="56.25"/>
    <n v="56.25"/>
    <x v="5"/>
    <x v="5"/>
  </r>
  <r>
    <n v="67887"/>
    <d v="2023-04-16T00:00:00"/>
    <d v="1899-12-30T08:29:26"/>
    <n v="1"/>
    <n v="5"/>
    <x v="18"/>
    <n v="60"/>
    <x v="6"/>
    <x v="14"/>
    <s v="Sustainably Grown Organic Rg"/>
    <n v="1.7435836709206289"/>
    <n v="0"/>
    <n v="56.25"/>
    <n v="56.25"/>
    <x v="3"/>
    <x v="5"/>
  </r>
  <r>
    <n v="86860"/>
    <d v="2023-05-07T00:00:00"/>
    <d v="1899-12-30T08:23:10"/>
    <n v="2"/>
    <n v="8"/>
    <x v="22"/>
    <n v="27"/>
    <x v="0"/>
    <x v="4"/>
    <s v="Brazilian Lg"/>
    <n v="2.2865215036916"/>
    <n v="0"/>
    <n v="52.5"/>
    <n v="105"/>
    <x v="1"/>
    <x v="5"/>
  </r>
  <r>
    <n v="812"/>
    <d v="2023-01-02T00:00:00"/>
    <d v="1899-12-30T13:55:38"/>
    <n v="1"/>
    <n v="8"/>
    <x v="14"/>
    <n v="71"/>
    <x v="1"/>
    <x v="15"/>
    <s v="Chocolate Croissant"/>
    <n v="1.6631409420172301"/>
    <n v="0.15"/>
    <n v="56.25"/>
    <n v="47.8125"/>
    <x v="5"/>
    <x v="7"/>
  </r>
  <r>
    <n v="109240"/>
    <d v="2023-05-27T00:00:00"/>
    <d v="1899-12-30T09:26:52"/>
    <n v="1"/>
    <n v="5"/>
    <x v="25"/>
    <n v="37"/>
    <x v="0"/>
    <x v="0"/>
    <s v="Espresso shot"/>
    <n v="0.9297244976548229"/>
    <n v="0"/>
    <n v="45"/>
    <n v="45"/>
    <x v="1"/>
    <x v="4"/>
  </r>
  <r>
    <n v="115265"/>
    <d v="2023-06-02T00:00:00"/>
    <d v="1899-12-30T08:47:07"/>
    <n v="1"/>
    <n v="8"/>
    <x v="28"/>
    <n v="34"/>
    <x v="0"/>
    <x v="3"/>
    <s v="Jamaican Coffee River Sm"/>
    <n v="0.94000507643529518"/>
    <n v="0"/>
    <n v="36.75"/>
    <n v="36.75"/>
    <x v="0"/>
    <x v="5"/>
  </r>
  <r>
    <n v="37989"/>
    <d v="2023-03-07T00:00:00"/>
    <d v="1899-12-30T10:16:22"/>
    <n v="2"/>
    <n v="8"/>
    <x v="20"/>
    <n v="52"/>
    <x v="2"/>
    <x v="5"/>
    <s v="Traditional Blend Chai Rg"/>
    <n v="2.0633858102312339"/>
    <n v="0"/>
    <n v="37.5"/>
    <n v="75"/>
    <x v="4"/>
    <x v="6"/>
  </r>
  <r>
    <n v="57682"/>
    <d v="2023-04-04T00:00:00"/>
    <d v="1899-12-30T12:08:29"/>
    <n v="1"/>
    <n v="3"/>
    <x v="35"/>
    <n v="48"/>
    <x v="2"/>
    <x v="8"/>
    <s v="English Breakfast Rg"/>
    <n v="0.95995558266527281"/>
    <n v="0.05"/>
    <n v="37.5"/>
    <n v="35.625"/>
    <x v="3"/>
    <x v="10"/>
  </r>
  <r>
    <n v="117859"/>
    <d v="2023-06-04T00:00:00"/>
    <d v="1899-12-30T12:35:42"/>
    <n v="2"/>
    <n v="8"/>
    <x v="12"/>
    <n v="44"/>
    <x v="2"/>
    <x v="7"/>
    <s v="Peppermint Rg"/>
    <n v="1.9833016147737319"/>
    <n v="0"/>
    <n v="37.5"/>
    <n v="75"/>
    <x v="0"/>
    <x v="10"/>
  </r>
  <r>
    <n v="95943"/>
    <d v="2023-05-15T00:00:00"/>
    <d v="1899-12-30T09:34:23"/>
    <n v="2"/>
    <n v="8"/>
    <x v="27"/>
    <n v="59"/>
    <x v="6"/>
    <x v="14"/>
    <s v="Dark chocolate Lg"/>
    <n v="3.134202743236814"/>
    <n v="0"/>
    <n v="67.5"/>
    <n v="135"/>
    <x v="1"/>
    <x v="4"/>
  </r>
  <r>
    <n v="11955"/>
    <d v="2023-01-21T00:00:00"/>
    <d v="1899-12-30T15:40:56"/>
    <n v="1"/>
    <n v="5"/>
    <x v="13"/>
    <n v="84"/>
    <x v="5"/>
    <x v="13"/>
    <s v="Chocolate syrup"/>
    <n v="0.35480062944434371"/>
    <n v="0"/>
    <n v="12"/>
    <n v="12"/>
    <x v="5"/>
    <x v="3"/>
  </r>
  <r>
    <n v="50683"/>
    <d v="2023-03-25T00:00:00"/>
    <d v="1899-12-30T09:55:04"/>
    <n v="2"/>
    <n v="8"/>
    <x v="14"/>
    <n v="24"/>
    <x v="0"/>
    <x v="9"/>
    <s v="Our Old Time Diner Blend Lg"/>
    <n v="2.576339530079637"/>
    <n v="0.05"/>
    <n v="45"/>
    <n v="85.5"/>
    <x v="4"/>
    <x v="4"/>
  </r>
  <r>
    <n v="92323"/>
    <d v="2023-05-12T00:00:00"/>
    <d v="1899-12-30T07:08:26"/>
    <n v="1"/>
    <n v="3"/>
    <x v="20"/>
    <n v="69"/>
    <x v="1"/>
    <x v="17"/>
    <s v="Hazelnut Biscotti"/>
    <n v="1.0438387033533869"/>
    <n v="0.05"/>
    <n v="48.75"/>
    <n v="46.3125"/>
    <x v="1"/>
    <x v="11"/>
  </r>
  <r>
    <n v="124512"/>
    <d v="2023-06-10T00:00:00"/>
    <d v="1899-12-30T07:11:07"/>
    <n v="1"/>
    <n v="3"/>
    <x v="32"/>
    <n v="71"/>
    <x v="1"/>
    <x v="15"/>
    <s v="Chocolate Croissant"/>
    <n v="1.1651576151371961"/>
    <n v="0.1"/>
    <n v="56.25"/>
    <n v="50.625"/>
    <x v="0"/>
    <x v="11"/>
  </r>
  <r>
    <n v="109707"/>
    <d v="2023-05-27T00:00:00"/>
    <d v="1899-12-30T13:49:54"/>
    <n v="2"/>
    <n v="3"/>
    <x v="26"/>
    <n v="27"/>
    <x v="0"/>
    <x v="4"/>
    <s v="Brazilian Lg"/>
    <n v="2.250418481518937"/>
    <n v="0"/>
    <n v="52.5"/>
    <n v="105"/>
    <x v="1"/>
    <x v="7"/>
  </r>
  <r>
    <n v="118116"/>
    <d v="2023-06-04T00:00:00"/>
    <d v="1899-12-30T15:01:06"/>
    <n v="2"/>
    <n v="5"/>
    <x v="30"/>
    <n v="55"/>
    <x v="2"/>
    <x v="5"/>
    <s v="Morning Sunrise Chai Lg"/>
    <n v="3.3288832096682981"/>
    <n v="0"/>
    <n v="60"/>
    <n v="120"/>
    <x v="0"/>
    <x v="3"/>
  </r>
  <r>
    <n v="88568"/>
    <d v="2023-05-08T00:00:00"/>
    <d v="1899-12-30T14:37:53"/>
    <n v="1"/>
    <n v="5"/>
    <x v="33"/>
    <n v="45"/>
    <x v="2"/>
    <x v="7"/>
    <s v="Peppermint Lg"/>
    <n v="1.031780698195871"/>
    <n v="0.15"/>
    <n v="45"/>
    <n v="38.25"/>
    <x v="1"/>
    <x v="0"/>
  </r>
  <r>
    <n v="93562"/>
    <d v="2023-05-13T00:00:00"/>
    <d v="1899-12-30T08:55:32"/>
    <n v="2"/>
    <n v="8"/>
    <x v="33"/>
    <n v="64"/>
    <x v="5"/>
    <x v="13"/>
    <s v="Hazelnut syrup"/>
    <n v="0.64757256534364849"/>
    <n v="0"/>
    <n v="12"/>
    <n v="24"/>
    <x v="1"/>
    <x v="5"/>
  </r>
  <r>
    <n v="27306"/>
    <d v="2023-02-18T00:00:00"/>
    <d v="1899-12-30T08:04:30"/>
    <n v="2"/>
    <n v="8"/>
    <x v="29"/>
    <n v="63"/>
    <x v="5"/>
    <x v="13"/>
    <s v="Carmel syrup"/>
    <n v="0.64078724731324732"/>
    <n v="0.05"/>
    <n v="12"/>
    <n v="22.799999999999997"/>
    <x v="2"/>
    <x v="5"/>
  </r>
  <r>
    <n v="84423"/>
    <d v="2023-05-04T00:00:00"/>
    <d v="1899-12-30T17:41:18"/>
    <n v="1"/>
    <n v="3"/>
    <x v="32"/>
    <n v="31"/>
    <x v="0"/>
    <x v="2"/>
    <s v="Ethiopia Sm"/>
    <n v="1.0099407520147949"/>
    <n v="0.05"/>
    <n v="33"/>
    <n v="31.349999999999998"/>
    <x v="1"/>
    <x v="1"/>
  </r>
  <r>
    <n v="57212"/>
    <d v="2023-04-03T00:00:00"/>
    <d v="1899-12-30T16:15:53"/>
    <n v="1"/>
    <n v="8"/>
    <x v="20"/>
    <n v="56"/>
    <x v="2"/>
    <x v="5"/>
    <s v="Spicy Eye Opener Chai Rg"/>
    <n v="0.97352354533815655"/>
    <n v="0"/>
    <n v="38.25"/>
    <n v="38.25"/>
    <x v="3"/>
    <x v="2"/>
  </r>
  <r>
    <n v="35186"/>
    <d v="2023-03-03T00:00:00"/>
    <d v="1899-12-30T11:05:55"/>
    <n v="2"/>
    <n v="3"/>
    <x v="21"/>
    <n v="28"/>
    <x v="0"/>
    <x v="2"/>
    <s v="Columbian Medium Roast Sm"/>
    <n v="1.851091281797322"/>
    <n v="0"/>
    <n v="30"/>
    <n v="60"/>
    <x v="4"/>
    <x v="8"/>
  </r>
  <r>
    <n v="80791"/>
    <d v="2023-05-01T00:00:00"/>
    <d v="1899-12-30T12:47:29"/>
    <n v="1"/>
    <n v="3"/>
    <x v="30"/>
    <n v="48"/>
    <x v="2"/>
    <x v="8"/>
    <s v="English Breakfast Rg"/>
    <n v="1.0842176504664029"/>
    <n v="0.05"/>
    <n v="37.5"/>
    <n v="35.625"/>
    <x v="1"/>
    <x v="10"/>
  </r>
  <r>
    <n v="100533"/>
    <d v="2023-05-19T00:00:00"/>
    <d v="1899-12-30T09:14:54"/>
    <n v="1"/>
    <n v="8"/>
    <x v="11"/>
    <n v="87"/>
    <x v="0"/>
    <x v="0"/>
    <s v="Ouro Brasileiro shot"/>
    <n v="0.69088731531962733"/>
    <n v="0.1"/>
    <n v="31.5"/>
    <n v="28.35"/>
    <x v="1"/>
    <x v="4"/>
  </r>
  <r>
    <n v="101567"/>
    <d v="2023-05-20T00:00:00"/>
    <d v="1899-12-30T08:50:37"/>
    <n v="1"/>
    <n v="3"/>
    <x v="1"/>
    <n v="35"/>
    <x v="0"/>
    <x v="3"/>
    <s v="Jamaican Coffee River Rg"/>
    <n v="1.42161299828927"/>
    <n v="0"/>
    <n v="46.5"/>
    <n v="46.5"/>
    <x v="1"/>
    <x v="5"/>
  </r>
  <r>
    <n v="18324"/>
    <d v="2023-02-02T00:00:00"/>
    <d v="1899-12-30T17:00:52"/>
    <n v="1"/>
    <n v="8"/>
    <x v="4"/>
    <n v="25"/>
    <x v="0"/>
    <x v="4"/>
    <s v="Brazilian Sm"/>
    <n v="1.0686903545236901"/>
    <n v="0"/>
    <n v="33"/>
    <n v="33"/>
    <x v="2"/>
    <x v="1"/>
  </r>
  <r>
    <n v="112236"/>
    <d v="2023-05-30T00:00:00"/>
    <d v="1899-12-30T08:32:29"/>
    <n v="1"/>
    <n v="5"/>
    <x v="32"/>
    <n v="60"/>
    <x v="6"/>
    <x v="14"/>
    <s v="Sustainably Grown Organic Rg"/>
    <n v="1.823244305540388"/>
    <n v="0"/>
    <n v="56.25"/>
    <n v="56.25"/>
    <x v="1"/>
    <x v="5"/>
  </r>
  <r>
    <n v="139157"/>
    <d v="2023-06-22T00:00:00"/>
    <d v="1899-12-30T06:36:13"/>
    <n v="1"/>
    <n v="8"/>
    <x v="3"/>
    <n v="31"/>
    <x v="0"/>
    <x v="2"/>
    <s v="Ethiopia Sm"/>
    <n v="0.68605481097863286"/>
    <n v="0"/>
    <n v="33"/>
    <n v="33"/>
    <x v="0"/>
    <x v="9"/>
  </r>
  <r>
    <n v="141101"/>
    <d v="2023-06-23T00:00:00"/>
    <d v="1899-12-30T14:47:18"/>
    <n v="2"/>
    <n v="8"/>
    <x v="35"/>
    <n v="44"/>
    <x v="2"/>
    <x v="7"/>
    <s v="Peppermint Rg"/>
    <n v="1.9930795620381649"/>
    <n v="0"/>
    <n v="37.5"/>
    <n v="75"/>
    <x v="0"/>
    <x v="0"/>
  </r>
  <r>
    <n v="64182"/>
    <d v="2023-04-11T00:00:00"/>
    <d v="1899-12-30T19:57:02"/>
    <n v="2"/>
    <n v="3"/>
    <x v="14"/>
    <n v="22"/>
    <x v="0"/>
    <x v="9"/>
    <s v="Our Old Time Diner Blend Sm"/>
    <n v="1.672470342546386"/>
    <n v="0"/>
    <n v="30"/>
    <n v="60"/>
    <x v="3"/>
    <x v="12"/>
  </r>
  <r>
    <n v="109608"/>
    <d v="2023-05-27T00:00:00"/>
    <d v="1899-12-30T12:12:53"/>
    <n v="2"/>
    <n v="5"/>
    <x v="2"/>
    <n v="29"/>
    <x v="0"/>
    <x v="2"/>
    <s v="Columbian Medium Roast Rg"/>
    <n v="1.689121418992082"/>
    <n v="0.15"/>
    <n v="37.5"/>
    <n v="63.75"/>
    <x v="1"/>
    <x v="10"/>
  </r>
  <r>
    <n v="74007"/>
    <d v="2023-04-23T00:00:00"/>
    <d v="1899-12-30T09:39:57"/>
    <n v="2"/>
    <n v="3"/>
    <x v="18"/>
    <n v="30"/>
    <x v="0"/>
    <x v="2"/>
    <s v="Columbian Medium Roast Lg"/>
    <n v="1.997008886507381"/>
    <n v="0.05"/>
    <n v="45"/>
    <n v="85.5"/>
    <x v="3"/>
    <x v="4"/>
  </r>
  <r>
    <n v="52574"/>
    <d v="2023-03-28T00:00:00"/>
    <d v="1899-12-30T07:39:29"/>
    <n v="2"/>
    <n v="5"/>
    <x v="35"/>
    <n v="26"/>
    <x v="0"/>
    <x v="4"/>
    <s v="Brazilian Rg"/>
    <n v="2.601370760261275"/>
    <n v="0.05"/>
    <n v="45"/>
    <n v="85.5"/>
    <x v="4"/>
    <x v="11"/>
  </r>
  <r>
    <n v="135696"/>
    <d v="2023-06-19T00:00:00"/>
    <d v="1899-12-30T08:04:32"/>
    <n v="1"/>
    <n v="3"/>
    <x v="6"/>
    <n v="23"/>
    <x v="0"/>
    <x v="9"/>
    <s v="Our Old Time Diner Blend Rg"/>
    <n v="0.90319097126310255"/>
    <n v="0"/>
    <n v="37.5"/>
    <n v="37.5"/>
    <x v="0"/>
    <x v="5"/>
  </r>
  <r>
    <n v="145495"/>
    <d v="2023-06-27T00:00:00"/>
    <d v="1899-12-30T10:13:05"/>
    <n v="2"/>
    <n v="8"/>
    <x v="25"/>
    <n v="37"/>
    <x v="0"/>
    <x v="0"/>
    <s v="Espresso shot"/>
    <n v="2.0746526209777358"/>
    <n v="0"/>
    <n v="45"/>
    <n v="90"/>
    <x v="0"/>
    <x v="6"/>
  </r>
  <r>
    <n v="15222"/>
    <d v="2023-01-27T00:00:00"/>
    <d v="1899-12-30T12:11:51"/>
    <n v="2"/>
    <n v="3"/>
    <x v="11"/>
    <n v="56"/>
    <x v="2"/>
    <x v="5"/>
    <s v="Spicy Eye Opener Chai Rg"/>
    <n v="1.8822562993967269"/>
    <n v="0.15"/>
    <n v="38.25"/>
    <n v="65.024999999999991"/>
    <x v="5"/>
    <x v="10"/>
  </r>
  <r>
    <n v="89192"/>
    <d v="2023-05-09T00:00:00"/>
    <d v="1899-12-30T08:48:28"/>
    <n v="1"/>
    <n v="3"/>
    <x v="33"/>
    <n v="36"/>
    <x v="0"/>
    <x v="3"/>
    <s v="Jamaican Coffee River Lg"/>
    <n v="1.7613036938999249"/>
    <n v="0"/>
    <n v="56.25"/>
    <n v="56.25"/>
    <x v="1"/>
    <x v="5"/>
  </r>
  <r>
    <n v="78623"/>
    <d v="2023-04-28T00:00:00"/>
    <d v="1899-12-30T14:47:21"/>
    <n v="2"/>
    <n v="3"/>
    <x v="7"/>
    <n v="42"/>
    <x v="2"/>
    <x v="7"/>
    <s v="Lemon Grass Rg"/>
    <n v="1.624116916482943"/>
    <n v="0"/>
    <n v="37.5"/>
    <n v="75"/>
    <x v="3"/>
    <x v="0"/>
  </r>
  <r>
    <n v="120626"/>
    <d v="2023-06-06T00:00:00"/>
    <d v="1899-12-30T18:07:19"/>
    <n v="1"/>
    <n v="3"/>
    <x v="6"/>
    <n v="78"/>
    <x v="1"/>
    <x v="1"/>
    <s v="Scottish Cream Scone "/>
    <n v="1.7648149025375921"/>
    <n v="0"/>
    <n v="67.5"/>
    <n v="67.5"/>
    <x v="0"/>
    <x v="14"/>
  </r>
  <r>
    <n v="109070"/>
    <d v="2023-05-27T00:00:00"/>
    <d v="1899-12-30T08:20:34"/>
    <n v="1"/>
    <n v="5"/>
    <x v="27"/>
    <n v="74"/>
    <x v="1"/>
    <x v="17"/>
    <s v="Ginger Biscotti"/>
    <n v="1.5522693015409981"/>
    <n v="0.1"/>
    <n v="52.5"/>
    <n v="47.25"/>
    <x v="1"/>
    <x v="5"/>
  </r>
  <r>
    <n v="105306"/>
    <d v="2023-05-23T00:00:00"/>
    <d v="1899-12-30T13:36:22"/>
    <n v="2"/>
    <n v="3"/>
    <x v="25"/>
    <n v="55"/>
    <x v="2"/>
    <x v="5"/>
    <s v="Morning Sunrise Chai Lg"/>
    <n v="3.3196349032996899"/>
    <n v="0.1"/>
    <n v="60"/>
    <n v="108"/>
    <x v="1"/>
    <x v="7"/>
  </r>
  <r>
    <n v="128754"/>
    <d v="2023-06-13T00:00:00"/>
    <d v="1899-12-30T10:56:57"/>
    <n v="1"/>
    <n v="8"/>
    <x v="16"/>
    <n v="75"/>
    <x v="1"/>
    <x v="15"/>
    <s v="Croissant"/>
    <n v="1.723700236720765"/>
    <n v="0"/>
    <n v="52.5"/>
    <n v="52.5"/>
    <x v="0"/>
    <x v="6"/>
  </r>
  <r>
    <n v="145140"/>
    <d v="2023-06-27T00:00:00"/>
    <d v="1899-12-30T08:15:26"/>
    <n v="2"/>
    <n v="5"/>
    <x v="34"/>
    <n v="84"/>
    <x v="5"/>
    <x v="13"/>
    <s v="Chocolate syrup"/>
    <n v="0.75908262360882639"/>
    <n v="0.1"/>
    <n v="12"/>
    <n v="21.6"/>
    <x v="0"/>
    <x v="5"/>
  </r>
  <r>
    <n v="51710"/>
    <d v="2023-03-26T00:00:00"/>
    <d v="1899-12-30T17:39:10"/>
    <n v="1"/>
    <n v="3"/>
    <x v="25"/>
    <n v="51"/>
    <x v="2"/>
    <x v="8"/>
    <s v="Earl Grey Lg"/>
    <n v="1.040671949690483"/>
    <n v="0"/>
    <n v="45"/>
    <n v="45"/>
    <x v="4"/>
    <x v="1"/>
  </r>
  <r>
    <n v="31963"/>
    <d v="2023-02-26T00:00:00"/>
    <d v="1899-12-30T06:35:48"/>
    <n v="1"/>
    <n v="8"/>
    <x v="19"/>
    <n v="39"/>
    <x v="0"/>
    <x v="0"/>
    <s v="Latte Rg"/>
    <n v="2.1249901104579392"/>
    <n v="0"/>
    <n v="63.75"/>
    <n v="63.75"/>
    <x v="2"/>
    <x v="9"/>
  </r>
  <r>
    <n v="67116"/>
    <d v="2023-04-15T00:00:00"/>
    <d v="1899-12-30T09:44:31"/>
    <n v="2"/>
    <n v="3"/>
    <x v="34"/>
    <n v="65"/>
    <x v="5"/>
    <x v="12"/>
    <s v="Sugar Free Vanilla syrup"/>
    <n v="0.66669893488566656"/>
    <n v="0.1"/>
    <n v="12"/>
    <n v="21.6"/>
    <x v="3"/>
    <x v="4"/>
  </r>
  <r>
    <n v="126351"/>
    <d v="2023-06-11T00:00:00"/>
    <d v="1899-12-30T11:21:29"/>
    <n v="2"/>
    <n v="8"/>
    <x v="27"/>
    <n v="38"/>
    <x v="0"/>
    <x v="0"/>
    <s v="Latte"/>
    <n v="2.9662347283716182"/>
    <n v="0.1"/>
    <n v="56.25"/>
    <n v="101.25"/>
    <x v="0"/>
    <x v="8"/>
  </r>
  <r>
    <n v="48407"/>
    <d v="2023-03-22T00:00:00"/>
    <d v="1899-12-30T07:14:02"/>
    <n v="1"/>
    <n v="5"/>
    <x v="1"/>
    <n v="48"/>
    <x v="2"/>
    <x v="8"/>
    <s v="English Breakfast Rg"/>
    <n v="1.2226827899995141"/>
    <n v="0"/>
    <n v="37.5"/>
    <n v="37.5"/>
    <x v="4"/>
    <x v="11"/>
  </r>
  <r>
    <n v="131299"/>
    <d v="2023-06-15T00:00:00"/>
    <d v="1899-12-30T12:16:44"/>
    <n v="1"/>
    <n v="3"/>
    <x v="27"/>
    <n v="34"/>
    <x v="0"/>
    <x v="3"/>
    <s v="Jamaican Coffee River Sm"/>
    <n v="0.74819170014355696"/>
    <n v="0"/>
    <n v="36.75"/>
    <n v="36.75"/>
    <x v="0"/>
    <x v="10"/>
  </r>
  <r>
    <n v="74870"/>
    <d v="2023-04-24T00:00:00"/>
    <d v="1899-12-30T09:55:11"/>
    <n v="2"/>
    <n v="8"/>
    <x v="7"/>
    <n v="60"/>
    <x v="6"/>
    <x v="14"/>
    <s v="Sustainably Grown Organic Rg"/>
    <n v="3.4108120031254918"/>
    <n v="0.1"/>
    <n v="56.25"/>
    <n v="101.25"/>
    <x v="3"/>
    <x v="4"/>
  </r>
  <r>
    <n v="58785"/>
    <d v="2023-04-05T00:00:00"/>
    <d v="1899-12-30T16:26:25"/>
    <n v="2"/>
    <n v="3"/>
    <x v="20"/>
    <n v="60"/>
    <x v="6"/>
    <x v="14"/>
    <s v="Sustainably Grown Organic Rg"/>
    <n v="3.2937019205455789"/>
    <n v="0.05"/>
    <n v="56.25"/>
    <n v="106.875"/>
    <x v="3"/>
    <x v="2"/>
  </r>
  <r>
    <n v="29828"/>
    <d v="2023-02-22T00:00:00"/>
    <d v="1899-12-30T09:22:31"/>
    <n v="1"/>
    <n v="5"/>
    <x v="31"/>
    <n v="63"/>
    <x v="5"/>
    <x v="13"/>
    <s v="Carmel syrup"/>
    <n v="0.3513691980391957"/>
    <n v="0.1"/>
    <n v="12"/>
    <n v="10.8"/>
    <x v="2"/>
    <x v="4"/>
  </r>
  <r>
    <n v="42720"/>
    <d v="2023-03-14T00:00:00"/>
    <d v="1899-12-30T08:22:22"/>
    <n v="1"/>
    <n v="8"/>
    <x v="13"/>
    <n v="84"/>
    <x v="5"/>
    <x v="13"/>
    <s v="Chocolate syrup"/>
    <n v="0.36313333406122411"/>
    <n v="0"/>
    <n v="12"/>
    <n v="12"/>
    <x v="4"/>
    <x v="5"/>
  </r>
  <r>
    <n v="32253"/>
    <d v="2023-02-26T00:00:00"/>
    <d v="1899-12-30T11:40:14"/>
    <n v="2"/>
    <n v="3"/>
    <x v="25"/>
    <n v="26"/>
    <x v="0"/>
    <x v="4"/>
    <s v="Brazilian Rg"/>
    <n v="2.9982314134964261"/>
    <n v="0.15"/>
    <n v="45"/>
    <n v="76.5"/>
    <x v="2"/>
    <x v="8"/>
  </r>
  <r>
    <n v="63769"/>
    <d v="2023-04-11T00:00:00"/>
    <d v="1899-12-30T10:29:56"/>
    <n v="2"/>
    <n v="8"/>
    <x v="1"/>
    <n v="49"/>
    <x v="2"/>
    <x v="8"/>
    <s v="English Breakfast Lg"/>
    <n v="2.1247862470944048"/>
    <n v="0.15"/>
    <n v="45"/>
    <n v="76.5"/>
    <x v="3"/>
    <x v="6"/>
  </r>
  <r>
    <n v="67128"/>
    <d v="2023-04-15T00:00:00"/>
    <d v="1899-12-30T09:51:26"/>
    <n v="1"/>
    <n v="3"/>
    <x v="22"/>
    <n v="63"/>
    <x v="5"/>
    <x v="13"/>
    <s v="Carmel syrup"/>
    <n v="0.24530472003211451"/>
    <n v="0"/>
    <n v="12"/>
    <n v="12"/>
    <x v="3"/>
    <x v="4"/>
  </r>
  <r>
    <n v="97624"/>
    <d v="2023-05-16T00:00:00"/>
    <d v="1899-12-30T15:19:14"/>
    <n v="1"/>
    <n v="8"/>
    <x v="9"/>
    <n v="22"/>
    <x v="0"/>
    <x v="9"/>
    <s v="Our Old Time Diner Blend Sm"/>
    <n v="0.91028260668598193"/>
    <n v="0.1"/>
    <n v="30"/>
    <n v="27"/>
    <x v="1"/>
    <x v="3"/>
  </r>
  <r>
    <n v="90795"/>
    <d v="2023-05-10T00:00:00"/>
    <d v="1899-12-30T12:36:37"/>
    <n v="1"/>
    <n v="8"/>
    <x v="10"/>
    <n v="33"/>
    <x v="0"/>
    <x v="2"/>
    <s v="Ethiopia Lg"/>
    <n v="1.2858669657376049"/>
    <n v="0"/>
    <n v="52.5"/>
    <n v="52.5"/>
    <x v="1"/>
    <x v="10"/>
  </r>
  <r>
    <n v="18758"/>
    <d v="2023-02-03T00:00:00"/>
    <d v="1899-12-30T14:41:47"/>
    <n v="2"/>
    <n v="3"/>
    <x v="17"/>
    <n v="36"/>
    <x v="0"/>
    <x v="3"/>
    <s v="Jamaican Coffee River Lg"/>
    <n v="2.6371555095619281"/>
    <n v="0"/>
    <n v="56.25"/>
    <n v="112.5"/>
    <x v="2"/>
    <x v="0"/>
  </r>
  <r>
    <n v="84556"/>
    <d v="2023-05-04T00:00:00"/>
    <d v="1899-12-30T19:10:39"/>
    <n v="2"/>
    <n v="3"/>
    <x v="8"/>
    <n v="32"/>
    <x v="0"/>
    <x v="2"/>
    <s v="Ethiopia Rg"/>
    <n v="1.9818895450913709"/>
    <n v="0.05"/>
    <n v="45"/>
    <n v="85.5"/>
    <x v="1"/>
    <x v="12"/>
  </r>
  <r>
    <n v="49988"/>
    <d v="2023-03-24T00:00:00"/>
    <d v="1899-12-30T10:12:01"/>
    <n v="1"/>
    <n v="3"/>
    <x v="18"/>
    <n v="37"/>
    <x v="0"/>
    <x v="0"/>
    <s v="Espresso shot"/>
    <n v="1.2464224817918339"/>
    <n v="0"/>
    <n v="45"/>
    <n v="45"/>
    <x v="4"/>
    <x v="6"/>
  </r>
  <r>
    <n v="4452"/>
    <d v="2023-01-09T00:00:00"/>
    <d v="1899-12-30T07:36:06"/>
    <n v="1"/>
    <n v="3"/>
    <x v="2"/>
    <n v="72"/>
    <x v="1"/>
    <x v="1"/>
    <s v="Ginger Scone"/>
    <n v="1.4280949113337209"/>
    <n v="0"/>
    <n v="48.75"/>
    <n v="48.75"/>
    <x v="5"/>
    <x v="11"/>
  </r>
  <r>
    <n v="44738"/>
    <d v="2023-03-16T00:00:00"/>
    <d v="1899-12-30T17:35:23"/>
    <n v="1"/>
    <n v="3"/>
    <x v="9"/>
    <n v="77"/>
    <x v="1"/>
    <x v="1"/>
    <s v="Oatmeal Scone"/>
    <n v="1.304822919586182"/>
    <n v="0.1"/>
    <n v="45"/>
    <n v="40.5"/>
    <x v="4"/>
    <x v="1"/>
  </r>
  <r>
    <n v="22587"/>
    <d v="2023-02-10T00:00:00"/>
    <d v="1899-12-30T08:57:15"/>
    <n v="1"/>
    <n v="8"/>
    <x v="30"/>
    <n v="54"/>
    <x v="2"/>
    <x v="5"/>
    <s v="Morning Sunrise Chai Rg"/>
    <n v="0.89368933345074364"/>
    <n v="0"/>
    <n v="37.5"/>
    <n v="37.5"/>
    <x v="2"/>
    <x v="5"/>
  </r>
  <r>
    <n v="125493"/>
    <d v="2023-06-10T00:00:00"/>
    <d v="1899-12-30T17:08:27"/>
    <n v="2"/>
    <n v="8"/>
    <x v="34"/>
    <n v="27"/>
    <x v="0"/>
    <x v="4"/>
    <s v="Brazilian Lg"/>
    <n v="2.3565087468921102"/>
    <n v="0"/>
    <n v="52.5"/>
    <n v="105"/>
    <x v="0"/>
    <x v="1"/>
  </r>
  <r>
    <n v="96992"/>
    <d v="2023-05-16T00:00:00"/>
    <d v="1899-12-30T08:51:15"/>
    <n v="1"/>
    <n v="5"/>
    <x v="21"/>
    <n v="35"/>
    <x v="0"/>
    <x v="3"/>
    <s v="Jamaican Coffee River Rg"/>
    <n v="1.437399339990906"/>
    <n v="0.1"/>
    <n v="46.5"/>
    <n v="41.85"/>
    <x v="1"/>
    <x v="5"/>
  </r>
  <r>
    <n v="1624"/>
    <d v="2023-01-03T00:00:00"/>
    <d v="1899-12-30T18:07:36"/>
    <n v="2"/>
    <n v="8"/>
    <x v="11"/>
    <n v="38"/>
    <x v="0"/>
    <x v="0"/>
    <s v="Latte"/>
    <n v="3.193588487763352"/>
    <n v="0"/>
    <n v="56.25"/>
    <n v="112.5"/>
    <x v="5"/>
    <x v="14"/>
  </r>
  <r>
    <n v="121554"/>
    <d v="2023-06-07T00:00:00"/>
    <d v="1899-12-30T12:48:27"/>
    <n v="2"/>
    <n v="3"/>
    <x v="29"/>
    <n v="42"/>
    <x v="2"/>
    <x v="7"/>
    <s v="Lemon Grass Rg"/>
    <n v="1.59805980325085"/>
    <n v="0"/>
    <n v="37.5"/>
    <n v="75"/>
    <x v="0"/>
    <x v="10"/>
  </r>
  <r>
    <n v="42070"/>
    <d v="2023-03-13T00:00:00"/>
    <d v="1899-12-30T08:37:29"/>
    <n v="1"/>
    <n v="5"/>
    <x v="13"/>
    <n v="69"/>
    <x v="1"/>
    <x v="17"/>
    <s v="Hazelnut Biscotti"/>
    <n v="1.100649212198419"/>
    <n v="0"/>
    <n v="48.75"/>
    <n v="48.75"/>
    <x v="4"/>
    <x v="5"/>
  </r>
  <r>
    <n v="66259"/>
    <d v="2023-04-14T00:00:00"/>
    <d v="1899-12-30T09:55:33"/>
    <n v="1"/>
    <n v="3"/>
    <x v="13"/>
    <n v="40"/>
    <x v="0"/>
    <x v="0"/>
    <s v="Cappuccino"/>
    <n v="1.1363561979281429"/>
    <n v="0"/>
    <n v="56.25"/>
    <n v="56.25"/>
    <x v="3"/>
    <x v="4"/>
  </r>
  <r>
    <n v="125099"/>
    <d v="2023-06-10T00:00:00"/>
    <d v="1899-12-30T10:40:43"/>
    <n v="1"/>
    <n v="8"/>
    <x v="5"/>
    <n v="41"/>
    <x v="0"/>
    <x v="0"/>
    <s v="Cappuccino Lg"/>
    <n v="1.483888979270231"/>
    <n v="0.05"/>
    <n v="63.75"/>
    <n v="60.5625"/>
    <x v="0"/>
    <x v="6"/>
  </r>
  <r>
    <n v="27491"/>
    <d v="2023-02-18T00:00:00"/>
    <d v="1899-12-30T10:24:43"/>
    <n v="1"/>
    <n v="8"/>
    <x v="11"/>
    <n v="76"/>
    <x v="1"/>
    <x v="17"/>
    <s v="Chocolate Chip Biscotti"/>
    <n v="1.474763359280455"/>
    <n v="0.1"/>
    <n v="52.5"/>
    <n v="47.25"/>
    <x v="2"/>
    <x v="6"/>
  </r>
  <r>
    <n v="2291"/>
    <d v="2023-01-05T00:00:00"/>
    <d v="1899-12-30T10:37:45"/>
    <n v="1"/>
    <n v="5"/>
    <x v="33"/>
    <n v="44"/>
    <x v="2"/>
    <x v="7"/>
    <s v="Peppermint Rg"/>
    <n v="0.95468108300268106"/>
    <n v="0"/>
    <n v="37.5"/>
    <n v="37.5"/>
    <x v="5"/>
    <x v="6"/>
  </r>
  <r>
    <n v="112795"/>
    <d v="2023-05-30T00:00:00"/>
    <d v="1899-12-30T14:36:31"/>
    <n v="1"/>
    <n v="8"/>
    <x v="26"/>
    <n v="75"/>
    <x v="1"/>
    <x v="15"/>
    <s v="Croissant"/>
    <n v="1.2872900220268759"/>
    <n v="0.1"/>
    <n v="52.5"/>
    <n v="47.25"/>
    <x v="1"/>
    <x v="0"/>
  </r>
  <r>
    <n v="95861"/>
    <d v="2023-05-15T00:00:00"/>
    <d v="1899-12-30T09:01:46"/>
    <n v="2"/>
    <n v="5"/>
    <x v="11"/>
    <n v="35"/>
    <x v="0"/>
    <x v="3"/>
    <s v="Jamaican Coffee River Rg"/>
    <n v="3.002714787766767"/>
    <n v="0"/>
    <n v="46.5"/>
    <n v="93"/>
    <x v="1"/>
    <x v="4"/>
  </r>
  <r>
    <n v="55650"/>
    <d v="2023-04-01T00:00:00"/>
    <d v="1899-12-30T17:13:17"/>
    <n v="2"/>
    <n v="5"/>
    <x v="1"/>
    <n v="31"/>
    <x v="0"/>
    <x v="2"/>
    <s v="Ethiopia Sm"/>
    <n v="1.7208426759885991"/>
    <n v="0"/>
    <n v="33"/>
    <n v="66"/>
    <x v="3"/>
    <x v="1"/>
  </r>
  <r>
    <n v="143840"/>
    <d v="2023-06-26T00:00:00"/>
    <d v="1899-12-30T06:45:19"/>
    <n v="1"/>
    <n v="8"/>
    <x v="23"/>
    <n v="34"/>
    <x v="0"/>
    <x v="3"/>
    <s v="Jamaican Coffee River Sm"/>
    <n v="0.87743279404842145"/>
    <n v="0.05"/>
    <n v="36.75"/>
    <n v="34.912500000000001"/>
    <x v="0"/>
    <x v="9"/>
  </r>
  <r>
    <n v="103591"/>
    <d v="2023-05-22T00:00:00"/>
    <d v="1899-12-30T07:11:11"/>
    <n v="2"/>
    <n v="3"/>
    <x v="23"/>
    <n v="35"/>
    <x v="0"/>
    <x v="3"/>
    <s v="Jamaican Coffee River Rg"/>
    <n v="2.8925215830386861"/>
    <n v="0.05"/>
    <n v="46.5"/>
    <n v="88.35"/>
    <x v="1"/>
    <x v="11"/>
  </r>
  <r>
    <n v="87235"/>
    <d v="2023-05-07T00:00:00"/>
    <d v="1899-12-30T10:51:38"/>
    <n v="2"/>
    <n v="8"/>
    <x v="24"/>
    <n v="45"/>
    <x v="2"/>
    <x v="7"/>
    <s v="Peppermint Lg"/>
    <n v="2.0632419390893308"/>
    <n v="0"/>
    <n v="45"/>
    <n v="90"/>
    <x v="1"/>
    <x v="6"/>
  </r>
  <r>
    <n v="18825"/>
    <d v="2023-02-03T00:00:00"/>
    <d v="1899-12-30T15:41:26"/>
    <n v="1"/>
    <n v="8"/>
    <x v="32"/>
    <n v="40"/>
    <x v="0"/>
    <x v="0"/>
    <s v="Cappuccino"/>
    <n v="1.4371704146144171"/>
    <n v="0"/>
    <n v="56.25"/>
    <n v="56.25"/>
    <x v="2"/>
    <x v="3"/>
  </r>
  <r>
    <n v="25867"/>
    <d v="2023-02-15T00:00:00"/>
    <d v="1899-12-30T14:47:54"/>
    <n v="2"/>
    <n v="3"/>
    <x v="15"/>
    <n v="58"/>
    <x v="6"/>
    <x v="14"/>
    <s v="Dark chocolate Rg"/>
    <n v="2.1668895000233679"/>
    <n v="0"/>
    <n v="52.5"/>
    <n v="105"/>
    <x v="2"/>
    <x v="0"/>
  </r>
  <r>
    <n v="100773"/>
    <d v="2023-05-19T00:00:00"/>
    <d v="1899-12-30T10:42:04"/>
    <n v="1"/>
    <n v="5"/>
    <x v="2"/>
    <n v="35"/>
    <x v="0"/>
    <x v="3"/>
    <s v="Jamaican Coffee River Rg"/>
    <n v="1.5236981751117269"/>
    <n v="0"/>
    <n v="46.5"/>
    <n v="46.5"/>
    <x v="1"/>
    <x v="6"/>
  </r>
  <r>
    <n v="132746"/>
    <d v="2023-06-16T00:00:00"/>
    <d v="1899-12-30T14:58:54"/>
    <n v="1"/>
    <n v="5"/>
    <x v="25"/>
    <n v="82"/>
    <x v="7"/>
    <x v="24"/>
    <s v="I Need My Bean! Diner mug"/>
    <n v="5.3632172698668787"/>
    <n v="0"/>
    <n v="180"/>
    <n v="180"/>
    <x v="0"/>
    <x v="0"/>
  </r>
  <r>
    <n v="64771"/>
    <d v="2023-04-12T00:00:00"/>
    <d v="1899-12-30T13:34:48"/>
    <n v="1"/>
    <n v="8"/>
    <x v="7"/>
    <n v="74"/>
    <x v="1"/>
    <x v="17"/>
    <s v="Ginger Biscotti"/>
    <n v="1.3289122844901231"/>
    <n v="0.05"/>
    <n v="52.5"/>
    <n v="49.875"/>
    <x v="3"/>
    <x v="7"/>
  </r>
  <r>
    <n v="35000"/>
    <d v="2023-03-02T00:00:00"/>
    <d v="1899-12-30T18:49:22"/>
    <n v="1"/>
    <n v="3"/>
    <x v="35"/>
    <n v="77"/>
    <x v="1"/>
    <x v="1"/>
    <s v="Oatmeal Scone"/>
    <n v="1.322064052676442"/>
    <n v="0"/>
    <n v="45"/>
    <n v="45"/>
    <x v="4"/>
    <x v="14"/>
  </r>
  <r>
    <n v="82729"/>
    <d v="2023-05-03T00:00:00"/>
    <d v="1899-12-30T11:16:40"/>
    <n v="2"/>
    <n v="3"/>
    <x v="33"/>
    <n v="26"/>
    <x v="0"/>
    <x v="4"/>
    <s v="Brazilian Rg"/>
    <n v="2.1426910031145092"/>
    <n v="0.05"/>
    <n v="45"/>
    <n v="85.5"/>
    <x v="1"/>
    <x v="8"/>
  </r>
  <r>
    <n v="72107"/>
    <d v="2023-04-21T00:00:00"/>
    <d v="1899-12-30T07:19:28"/>
    <n v="1"/>
    <n v="5"/>
    <x v="34"/>
    <n v="60"/>
    <x v="6"/>
    <x v="14"/>
    <s v="Sustainably Grown Organic Rg"/>
    <n v="1.3057460381085519"/>
    <n v="0"/>
    <n v="56.25"/>
    <n v="56.25"/>
    <x v="3"/>
    <x v="11"/>
  </r>
  <r>
    <n v="110957"/>
    <d v="2023-05-28T00:00:00"/>
    <d v="1899-12-30T17:30:05"/>
    <n v="2"/>
    <n v="5"/>
    <x v="27"/>
    <n v="40"/>
    <x v="0"/>
    <x v="0"/>
    <s v="Cappuccino"/>
    <n v="3.5962260539002879"/>
    <n v="0"/>
    <n v="56.25"/>
    <n v="112.5"/>
    <x v="1"/>
    <x v="1"/>
  </r>
  <r>
    <n v="113593"/>
    <d v="2023-05-31T00:00:00"/>
    <d v="1899-12-30T10:47:34"/>
    <n v="1"/>
    <n v="8"/>
    <x v="1"/>
    <n v="43"/>
    <x v="2"/>
    <x v="7"/>
    <s v="Lemon Grass Lg"/>
    <n v="1.1916873214759389"/>
    <n v="0"/>
    <n v="45"/>
    <n v="45"/>
    <x v="1"/>
    <x v="6"/>
  </r>
  <r>
    <n v="134955"/>
    <d v="2023-06-18T00:00:00"/>
    <d v="1899-12-30T11:49:52"/>
    <n v="1"/>
    <n v="5"/>
    <x v="35"/>
    <n v="17"/>
    <x v="4"/>
    <x v="26"/>
    <s v="Morning Sunrise Chai"/>
    <n v="3.783107944376995"/>
    <n v="0"/>
    <n v="142.5"/>
    <n v="142.5"/>
    <x v="0"/>
    <x v="8"/>
  </r>
  <r>
    <n v="98732"/>
    <d v="2023-05-17T00:00:00"/>
    <d v="1899-12-30T16:02:04"/>
    <n v="1"/>
    <n v="5"/>
    <x v="24"/>
    <n v="59"/>
    <x v="6"/>
    <x v="14"/>
    <s v="Dark chocolate Lg"/>
    <n v="1.9176473068060129"/>
    <n v="0.1"/>
    <n v="67.5"/>
    <n v="60.75"/>
    <x v="1"/>
    <x v="2"/>
  </r>
  <r>
    <n v="4226"/>
    <d v="2023-01-08T00:00:00"/>
    <d v="1899-12-30T14:01:00"/>
    <n v="2"/>
    <n v="5"/>
    <x v="30"/>
    <n v="61"/>
    <x v="6"/>
    <x v="14"/>
    <s v="Sustainably Grown Organic Lg"/>
    <n v="2.977442761117624"/>
    <n v="0"/>
    <n v="71.25"/>
    <n v="142.5"/>
    <x v="5"/>
    <x v="0"/>
  </r>
  <r>
    <n v="19567"/>
    <d v="2023-02-04T00:00:00"/>
    <d v="1899-12-30T18:20:48"/>
    <n v="1"/>
    <n v="8"/>
    <x v="34"/>
    <n v="42"/>
    <x v="2"/>
    <x v="7"/>
    <s v="Lemon Grass Rg"/>
    <n v="0.83624684006338934"/>
    <n v="0"/>
    <n v="37.5"/>
    <n v="37.5"/>
    <x v="2"/>
    <x v="14"/>
  </r>
  <r>
    <n v="125302"/>
    <d v="2023-06-10T00:00:00"/>
    <d v="1899-12-30T13:50:40"/>
    <n v="1"/>
    <n v="5"/>
    <x v="35"/>
    <n v="76"/>
    <x v="1"/>
    <x v="17"/>
    <s v="Chocolate Chip Biscotti"/>
    <n v="1.2619534326632551"/>
    <n v="0.1"/>
    <n v="52.5"/>
    <n v="47.25"/>
    <x v="0"/>
    <x v="7"/>
  </r>
  <r>
    <n v="83485"/>
    <d v="2023-05-03T00:00:00"/>
    <d v="1899-12-30T18:47:50"/>
    <n v="1"/>
    <n v="3"/>
    <x v="17"/>
    <n v="52"/>
    <x v="2"/>
    <x v="5"/>
    <s v="Traditional Blend Chai Rg"/>
    <n v="0.89283668213250111"/>
    <n v="0.05"/>
    <n v="37.5"/>
    <n v="35.625"/>
    <x v="1"/>
    <x v="14"/>
  </r>
  <r>
    <n v="12816"/>
    <d v="2023-01-23T00:00:00"/>
    <d v="1899-12-30T11:00:10"/>
    <n v="2"/>
    <n v="8"/>
    <x v="6"/>
    <n v="47"/>
    <x v="2"/>
    <x v="6"/>
    <s v="Serenity Green Tea Lg"/>
    <n v="2.4459406274242572"/>
    <n v="0"/>
    <n v="45"/>
    <n v="90"/>
    <x v="5"/>
    <x v="8"/>
  </r>
  <r>
    <n v="90264"/>
    <d v="2023-05-10T00:00:00"/>
    <d v="1899-12-30T08:16:00"/>
    <n v="2"/>
    <n v="3"/>
    <x v="13"/>
    <n v="28"/>
    <x v="0"/>
    <x v="2"/>
    <s v="Columbian Medium Roast Sm"/>
    <n v="1.2632043831227391"/>
    <n v="0"/>
    <n v="30"/>
    <n v="60"/>
    <x v="1"/>
    <x v="5"/>
  </r>
  <r>
    <n v="72489"/>
    <d v="2023-04-21T00:00:00"/>
    <d v="1899-12-30T10:18:20"/>
    <n v="2"/>
    <n v="3"/>
    <x v="7"/>
    <n v="84"/>
    <x v="5"/>
    <x v="13"/>
    <s v="Chocolate syrup"/>
    <n v="0.57772946327894892"/>
    <n v="0.05"/>
    <n v="12"/>
    <n v="22.799999999999997"/>
    <x v="3"/>
    <x v="6"/>
  </r>
  <r>
    <n v="126489"/>
    <d v="2023-06-11T00:00:00"/>
    <d v="1899-12-30T13:42:45"/>
    <n v="1"/>
    <n v="5"/>
    <x v="21"/>
    <n v="34"/>
    <x v="0"/>
    <x v="3"/>
    <s v="Jamaican Coffee River Sm"/>
    <n v="0.86779927978865001"/>
    <n v="0.15"/>
    <n v="36.75"/>
    <n v="31.237500000000001"/>
    <x v="0"/>
    <x v="7"/>
  </r>
  <r>
    <n v="60420"/>
    <d v="2023-04-07T00:00:00"/>
    <d v="1899-12-30T14:25:40"/>
    <n v="1"/>
    <n v="8"/>
    <x v="8"/>
    <n v="43"/>
    <x v="2"/>
    <x v="7"/>
    <s v="Lemon Grass Lg"/>
    <n v="0.98298545772759294"/>
    <n v="0.1"/>
    <n v="45"/>
    <n v="40.5"/>
    <x v="3"/>
    <x v="0"/>
  </r>
  <r>
    <n v="58223"/>
    <d v="2023-04-05T00:00:00"/>
    <d v="1899-12-30T07:25:06"/>
    <n v="2"/>
    <n v="5"/>
    <x v="13"/>
    <n v="49"/>
    <x v="2"/>
    <x v="8"/>
    <s v="English Breakfast Lg"/>
    <n v="2.6711140927893711"/>
    <n v="0"/>
    <n v="45"/>
    <n v="90"/>
    <x v="3"/>
    <x v="11"/>
  </r>
  <r>
    <n v="124960"/>
    <d v="2023-06-10T00:00:00"/>
    <d v="1899-12-30T09:53:52"/>
    <n v="2"/>
    <n v="3"/>
    <x v="21"/>
    <n v="55"/>
    <x v="2"/>
    <x v="5"/>
    <s v="Morning Sunrise Chai Lg"/>
    <n v="2.7086865538132749"/>
    <n v="0.15"/>
    <n v="60"/>
    <n v="102"/>
    <x v="0"/>
    <x v="4"/>
  </r>
  <r>
    <n v="57614"/>
    <d v="2023-04-04T00:00:00"/>
    <d v="1899-12-30T11:07:00"/>
    <n v="1"/>
    <n v="5"/>
    <x v="25"/>
    <n v="26"/>
    <x v="0"/>
    <x v="4"/>
    <s v="Brazilian Rg"/>
    <n v="1.382855638226105"/>
    <n v="0"/>
    <n v="45"/>
    <n v="45"/>
    <x v="3"/>
    <x v="8"/>
  </r>
  <r>
    <n v="145940"/>
    <d v="2023-06-27T00:00:00"/>
    <d v="1899-12-30T15:11:37"/>
    <n v="3"/>
    <n v="5"/>
    <x v="18"/>
    <n v="28"/>
    <x v="0"/>
    <x v="2"/>
    <s v="Columbian Medium Roast Sm"/>
    <n v="2.585589657306135"/>
    <n v="0"/>
    <n v="30"/>
    <n v="90"/>
    <x v="0"/>
    <x v="3"/>
  </r>
  <r>
    <n v="100452"/>
    <d v="2023-05-19T00:00:00"/>
    <d v="1899-12-30T08:40:02"/>
    <n v="2"/>
    <n v="3"/>
    <x v="14"/>
    <n v="25"/>
    <x v="0"/>
    <x v="4"/>
    <s v="Brazilian Sm"/>
    <n v="1.904662800242539"/>
    <n v="0.1"/>
    <n v="33"/>
    <n v="59.4"/>
    <x v="1"/>
    <x v="5"/>
  </r>
  <r>
    <n v="143058"/>
    <d v="2023-06-25T00:00:00"/>
    <d v="1899-12-30T09:45:53"/>
    <n v="1"/>
    <n v="5"/>
    <x v="15"/>
    <n v="41"/>
    <x v="0"/>
    <x v="0"/>
    <s v="Cappuccino Lg"/>
    <n v="1.2932533518692311"/>
    <n v="0"/>
    <n v="63.75"/>
    <n v="63.75"/>
    <x v="0"/>
    <x v="4"/>
  </r>
  <r>
    <n v="87943"/>
    <d v="2023-05-08T00:00:00"/>
    <d v="1899-12-30T08:31:13"/>
    <n v="1"/>
    <n v="5"/>
    <x v="33"/>
    <n v="72"/>
    <x v="1"/>
    <x v="1"/>
    <s v="Ginger Scone"/>
    <n v="1.068250804563847"/>
    <n v="0"/>
    <n v="48.75"/>
    <n v="48.75"/>
    <x v="1"/>
    <x v="5"/>
  </r>
  <r>
    <n v="10252"/>
    <d v="2023-01-18T00:00:00"/>
    <d v="1899-12-30T19:06:41"/>
    <n v="2"/>
    <n v="3"/>
    <x v="31"/>
    <n v="22"/>
    <x v="0"/>
    <x v="9"/>
    <s v="Our Old Time Diner Blend Sm"/>
    <n v="1.4390641107277919"/>
    <n v="0"/>
    <n v="30"/>
    <n v="60"/>
    <x v="5"/>
    <x v="12"/>
  </r>
  <r>
    <n v="23548"/>
    <d v="2023-02-11T00:00:00"/>
    <d v="1899-12-30T18:18:22"/>
    <n v="1"/>
    <n v="8"/>
    <x v="8"/>
    <n v="78"/>
    <x v="1"/>
    <x v="1"/>
    <s v="Scottish Cream Scone "/>
    <n v="1.595648914546149"/>
    <n v="0"/>
    <n v="67.5"/>
    <n v="67.5"/>
    <x v="2"/>
    <x v="14"/>
  </r>
  <r>
    <n v="54900"/>
    <d v="2023-03-31T00:00:00"/>
    <d v="1899-12-30T16:09:03"/>
    <n v="2"/>
    <n v="5"/>
    <x v="28"/>
    <n v="61"/>
    <x v="6"/>
    <x v="14"/>
    <s v="Sustainably Grown Organic Lg"/>
    <n v="3.6820616906351149"/>
    <n v="0.05"/>
    <n v="71.25"/>
    <n v="135.375"/>
    <x v="4"/>
    <x v="2"/>
  </r>
  <r>
    <n v="105462"/>
    <d v="2023-05-23T00:00:00"/>
    <d v="1899-12-30T15:56:08"/>
    <n v="2"/>
    <n v="3"/>
    <x v="34"/>
    <n v="57"/>
    <x v="2"/>
    <x v="5"/>
    <s v="Spicy Eye Opener Chai Lg"/>
    <n v="1.925607572785436"/>
    <n v="0.05"/>
    <n v="46.5"/>
    <n v="88.35"/>
    <x v="1"/>
    <x v="3"/>
  </r>
  <r>
    <n v="52468"/>
    <d v="2023-03-27T00:00:00"/>
    <d v="1899-12-30T17:47:12"/>
    <n v="1"/>
    <n v="3"/>
    <x v="5"/>
    <n v="47"/>
    <x v="2"/>
    <x v="6"/>
    <s v="Serenity Green Tea Lg"/>
    <n v="1.2022447482705829"/>
    <n v="0"/>
    <n v="45"/>
    <n v="45"/>
    <x v="4"/>
    <x v="1"/>
  </r>
  <r>
    <n v="122658"/>
    <d v="2023-06-08T00:00:00"/>
    <d v="1899-12-30T12:38:21"/>
    <n v="1"/>
    <n v="5"/>
    <x v="19"/>
    <n v="48"/>
    <x v="2"/>
    <x v="8"/>
    <s v="English Breakfast Rg"/>
    <n v="1.0597411450650529"/>
    <n v="0"/>
    <n v="37.5"/>
    <n v="37.5"/>
    <x v="0"/>
    <x v="10"/>
  </r>
  <r>
    <n v="90146"/>
    <d v="2023-05-10T00:00:00"/>
    <d v="1899-12-30T07:31:14"/>
    <n v="2"/>
    <n v="3"/>
    <x v="31"/>
    <n v="24"/>
    <x v="0"/>
    <x v="9"/>
    <s v="Our Old Time Diner Blend Lg"/>
    <n v="2.8043575956820912"/>
    <n v="0.1"/>
    <n v="45"/>
    <n v="81"/>
    <x v="1"/>
    <x v="11"/>
  </r>
  <r>
    <n v="87518"/>
    <d v="2023-05-07T00:00:00"/>
    <d v="1899-12-30T16:17:54"/>
    <n v="1"/>
    <n v="8"/>
    <x v="14"/>
    <n v="37"/>
    <x v="0"/>
    <x v="0"/>
    <s v="Espresso shot"/>
    <n v="1.028276608643365"/>
    <n v="0.1"/>
    <n v="45"/>
    <n v="40.5"/>
    <x v="1"/>
    <x v="2"/>
  </r>
  <r>
    <n v="187"/>
    <d v="2023-01-01T00:00:00"/>
    <d v="1899-12-30T12:42:26"/>
    <n v="1"/>
    <n v="3"/>
    <x v="16"/>
    <n v="53"/>
    <x v="2"/>
    <x v="5"/>
    <s v="Traditional Blend Chai Lg"/>
    <n v="1.059333640754645"/>
    <n v="0"/>
    <n v="45"/>
    <n v="45"/>
    <x v="5"/>
    <x v="10"/>
  </r>
  <r>
    <n v="130440"/>
    <d v="2023-06-14T00:00:00"/>
    <d v="1899-12-30T20:20:47"/>
    <n v="2"/>
    <n v="8"/>
    <x v="17"/>
    <n v="41"/>
    <x v="0"/>
    <x v="0"/>
    <s v="Cappuccino Lg"/>
    <n v="3.5965964345089709"/>
    <n v="0.15"/>
    <n v="63.75"/>
    <n v="108.375"/>
    <x v="0"/>
    <x v="13"/>
  </r>
  <r>
    <n v="28679"/>
    <d v="2023-02-20T00:00:00"/>
    <d v="1899-12-30T09:26:28"/>
    <n v="1"/>
    <n v="5"/>
    <x v="6"/>
    <n v="30"/>
    <x v="0"/>
    <x v="2"/>
    <s v="Columbian Medium Roast Lg"/>
    <n v="1.484883951624463"/>
    <n v="0.05"/>
    <n v="45"/>
    <n v="42.75"/>
    <x v="2"/>
    <x v="4"/>
  </r>
  <r>
    <n v="135383"/>
    <d v="2023-06-18T00:00:00"/>
    <d v="1899-12-30T19:29:26"/>
    <n v="2"/>
    <n v="8"/>
    <x v="21"/>
    <n v="40"/>
    <x v="0"/>
    <x v="0"/>
    <s v="Cappuccino"/>
    <n v="2.491504008422984"/>
    <n v="0"/>
    <n v="56.25"/>
    <n v="112.5"/>
    <x v="0"/>
    <x v="12"/>
  </r>
  <r>
    <n v="49012"/>
    <d v="2023-03-23T00:00:00"/>
    <d v="1899-12-30T06:05:57"/>
    <n v="2"/>
    <n v="5"/>
    <x v="2"/>
    <n v="45"/>
    <x v="2"/>
    <x v="7"/>
    <s v="Peppermint Lg"/>
    <n v="2.9862984198551121"/>
    <n v="0"/>
    <n v="45"/>
    <n v="90"/>
    <x v="4"/>
    <x v="9"/>
  </r>
  <r>
    <n v="40350"/>
    <d v="2023-03-10T00:00:00"/>
    <d v="1899-12-30T14:04:38"/>
    <n v="1"/>
    <n v="3"/>
    <x v="29"/>
    <n v="37"/>
    <x v="0"/>
    <x v="0"/>
    <s v="Espresso shot"/>
    <n v="1.07778013222257"/>
    <n v="0"/>
    <n v="45"/>
    <n v="45"/>
    <x v="4"/>
    <x v="0"/>
  </r>
  <r>
    <n v="10878"/>
    <d v="2023-01-19T00:00:00"/>
    <d v="1899-12-30T19:44:04"/>
    <n v="2"/>
    <n v="3"/>
    <x v="1"/>
    <n v="33"/>
    <x v="0"/>
    <x v="2"/>
    <s v="Ethiopia Lg"/>
    <n v="2.1416400463835199"/>
    <n v="0.05"/>
    <n v="52.5"/>
    <n v="99.75"/>
    <x v="5"/>
    <x v="12"/>
  </r>
  <r>
    <n v="101019"/>
    <d v="2023-05-19T00:00:00"/>
    <d v="1899-12-30T14:20:39"/>
    <n v="2"/>
    <n v="5"/>
    <x v="10"/>
    <n v="60"/>
    <x v="6"/>
    <x v="14"/>
    <s v="Sustainably Grown Organic Rg"/>
    <n v="3.0935080077776949"/>
    <n v="0"/>
    <n v="56.25"/>
    <n v="112.5"/>
    <x v="1"/>
    <x v="0"/>
  </r>
  <r>
    <n v="143766"/>
    <d v="2023-06-25T00:00:00"/>
    <d v="1899-12-30T19:08:58"/>
    <n v="1"/>
    <n v="8"/>
    <x v="20"/>
    <n v="28"/>
    <x v="0"/>
    <x v="2"/>
    <s v="Columbian Medium Roast Sm"/>
    <n v="0.90601063800161885"/>
    <n v="0"/>
    <n v="30"/>
    <n v="30"/>
    <x v="0"/>
    <x v="12"/>
  </r>
  <r>
    <n v="8611"/>
    <d v="2023-01-16T00:00:00"/>
    <d v="1899-12-30T07:45:48"/>
    <n v="2"/>
    <n v="8"/>
    <x v="23"/>
    <n v="26"/>
    <x v="0"/>
    <x v="4"/>
    <s v="Brazilian Rg"/>
    <n v="2.154154787947943"/>
    <n v="0"/>
    <n v="45"/>
    <n v="90"/>
    <x v="5"/>
    <x v="11"/>
  </r>
  <r>
    <n v="122230"/>
    <d v="2023-06-08T00:00:00"/>
    <d v="1899-12-30T09:13:44"/>
    <n v="2"/>
    <n v="5"/>
    <x v="7"/>
    <n v="42"/>
    <x v="2"/>
    <x v="7"/>
    <s v="Lemon Grass Rg"/>
    <n v="1.6828718579844151"/>
    <n v="0.1"/>
    <n v="37.5"/>
    <n v="67.5"/>
    <x v="0"/>
    <x v="4"/>
  </r>
  <r>
    <n v="53972"/>
    <d v="2023-03-30T00:00:00"/>
    <d v="1899-12-30T09:10:00"/>
    <n v="1"/>
    <n v="3"/>
    <x v="28"/>
    <n v="36"/>
    <x v="0"/>
    <x v="3"/>
    <s v="Jamaican Coffee River Lg"/>
    <n v="1.465177262941614"/>
    <n v="0"/>
    <n v="56.25"/>
    <n v="56.25"/>
    <x v="4"/>
    <x v="4"/>
  </r>
  <r>
    <n v="64320"/>
    <d v="2023-04-12T00:00:00"/>
    <d v="1899-12-30T07:50:53"/>
    <n v="1"/>
    <n v="8"/>
    <x v="6"/>
    <n v="17"/>
    <x v="4"/>
    <x v="26"/>
    <s v="Morning Sunrise Chai"/>
    <n v="2.9126329770133221"/>
    <n v="0.1"/>
    <n v="142.5"/>
    <n v="128.25"/>
    <x v="3"/>
    <x v="11"/>
  </r>
  <r>
    <n v="91123"/>
    <d v="2023-05-10T00:00:00"/>
    <d v="1899-12-30T18:51:21"/>
    <n v="1"/>
    <n v="3"/>
    <x v="22"/>
    <n v="18"/>
    <x v="4"/>
    <x v="26"/>
    <s v="Spicy Eye Opener Chai"/>
    <n v="5.361845499569065"/>
    <n v="0.1"/>
    <n v="164.25"/>
    <n v="147.82500000000002"/>
    <x v="1"/>
    <x v="14"/>
  </r>
  <r>
    <n v="33065"/>
    <d v="2023-02-27T00:00:00"/>
    <d v="1899-12-30T15:36:43"/>
    <n v="3"/>
    <n v="5"/>
    <x v="17"/>
    <n v="54"/>
    <x v="2"/>
    <x v="5"/>
    <s v="Morning Sunrise Chai Rg"/>
    <n v="2.9928066025432081"/>
    <n v="0"/>
    <n v="37.5"/>
    <n v="112.5"/>
    <x v="2"/>
    <x v="3"/>
  </r>
  <r>
    <n v="55100"/>
    <d v="2023-04-01T00:00:00"/>
    <d v="1899-12-30T09:32:07"/>
    <n v="2"/>
    <n v="5"/>
    <x v="29"/>
    <n v="45"/>
    <x v="2"/>
    <x v="7"/>
    <s v="Peppermint Lg"/>
    <n v="2.1378552632129399"/>
    <n v="0"/>
    <n v="45"/>
    <n v="90"/>
    <x v="3"/>
    <x v="4"/>
  </r>
  <r>
    <n v="59080"/>
    <d v="2023-04-06T00:00:00"/>
    <d v="1899-12-30T08:46:13"/>
    <n v="1"/>
    <n v="8"/>
    <x v="4"/>
    <n v="52"/>
    <x v="2"/>
    <x v="5"/>
    <s v="Traditional Blend Chai Rg"/>
    <n v="0.81867976442541068"/>
    <n v="0"/>
    <n v="37.5"/>
    <n v="37.5"/>
    <x v="3"/>
    <x v="5"/>
  </r>
  <r>
    <n v="23878"/>
    <d v="2023-02-12T00:00:00"/>
    <d v="1899-12-30T10:24:01"/>
    <n v="1"/>
    <n v="8"/>
    <x v="22"/>
    <n v="74"/>
    <x v="1"/>
    <x v="17"/>
    <s v="Ginger Biscotti"/>
    <n v="1.6245210716645471"/>
    <n v="0.1"/>
    <n v="52.5"/>
    <n v="47.25"/>
    <x v="2"/>
    <x v="6"/>
  </r>
  <r>
    <n v="141257"/>
    <d v="2023-06-23T00:00:00"/>
    <d v="1899-12-30T17:17:42"/>
    <n v="1"/>
    <n v="8"/>
    <x v="9"/>
    <n v="43"/>
    <x v="2"/>
    <x v="7"/>
    <s v="Lemon Grass Lg"/>
    <n v="1.0199979109417909"/>
    <n v="0"/>
    <n v="45"/>
    <n v="45"/>
    <x v="0"/>
    <x v="1"/>
  </r>
  <r>
    <n v="19474"/>
    <d v="2023-02-04T00:00:00"/>
    <d v="1899-12-30T16:38:13"/>
    <n v="1"/>
    <n v="3"/>
    <x v="25"/>
    <n v="37"/>
    <x v="0"/>
    <x v="0"/>
    <s v="Espresso shot"/>
    <n v="1.1683757545688731"/>
    <n v="0"/>
    <n v="45"/>
    <n v="45"/>
    <x v="2"/>
    <x v="2"/>
  </r>
  <r>
    <n v="146416"/>
    <d v="2023-06-28T00:00:00"/>
    <d v="1899-12-30T08:48:08"/>
    <n v="1"/>
    <n v="3"/>
    <x v="2"/>
    <n v="55"/>
    <x v="2"/>
    <x v="5"/>
    <s v="Morning Sunrise Chai Lg"/>
    <n v="1.6827570544080299"/>
    <n v="0"/>
    <n v="60"/>
    <n v="60"/>
    <x v="0"/>
    <x v="5"/>
  </r>
  <r>
    <n v="146531"/>
    <d v="2023-06-28T00:00:00"/>
    <d v="1899-12-30T10:13:30"/>
    <n v="1"/>
    <n v="3"/>
    <x v="0"/>
    <n v="47"/>
    <x v="2"/>
    <x v="6"/>
    <s v="Serenity Green Tea Lg"/>
    <n v="1.4209709828525441"/>
    <n v="0"/>
    <n v="45"/>
    <n v="45"/>
    <x v="0"/>
    <x v="6"/>
  </r>
  <r>
    <n v="141148"/>
    <d v="2023-06-23T00:00:00"/>
    <d v="1899-12-30T15:37:26"/>
    <n v="2"/>
    <n v="5"/>
    <x v="17"/>
    <n v="46"/>
    <x v="2"/>
    <x v="6"/>
    <s v="Serenity Green Tea Rg"/>
    <n v="1.6347042410910879"/>
    <n v="0.1"/>
    <n v="37.5"/>
    <n v="67.5"/>
    <x v="0"/>
    <x v="3"/>
  </r>
  <r>
    <n v="73358"/>
    <d v="2023-04-22T00:00:00"/>
    <d v="1899-12-30T12:09:44"/>
    <n v="1"/>
    <n v="3"/>
    <x v="13"/>
    <n v="59"/>
    <x v="6"/>
    <x v="14"/>
    <s v="Dark chocolate Lg"/>
    <n v="2.108454112638257"/>
    <n v="0.05"/>
    <n v="67.5"/>
    <n v="64.125"/>
    <x v="3"/>
    <x v="10"/>
  </r>
  <r>
    <n v="51177"/>
    <d v="2023-03-26T00:00:00"/>
    <d v="1899-12-30T07:21:42"/>
    <n v="2"/>
    <n v="8"/>
    <x v="3"/>
    <n v="41"/>
    <x v="0"/>
    <x v="0"/>
    <s v="Cappuccino Lg"/>
    <n v="3.723360639344532"/>
    <n v="0.1"/>
    <n v="63.75"/>
    <n v="114.75"/>
    <x v="4"/>
    <x v="11"/>
  </r>
  <r>
    <n v="128780"/>
    <d v="2023-06-13T00:00:00"/>
    <d v="1899-12-30T11:26:39"/>
    <n v="1"/>
    <n v="5"/>
    <x v="5"/>
    <n v="63"/>
    <x v="5"/>
    <x v="13"/>
    <s v="Carmel syrup"/>
    <n v="0.35359271488601007"/>
    <n v="0"/>
    <n v="12"/>
    <n v="12"/>
    <x v="0"/>
    <x v="8"/>
  </r>
  <r>
    <n v="5101"/>
    <d v="2023-01-10T00:00:00"/>
    <d v="1899-12-30T08:16:12"/>
    <n v="1"/>
    <n v="3"/>
    <x v="0"/>
    <n v="52"/>
    <x v="2"/>
    <x v="5"/>
    <s v="Traditional Blend Chai Rg"/>
    <n v="0.81429298290457308"/>
    <n v="0"/>
    <n v="37.5"/>
    <n v="37.5"/>
    <x v="5"/>
    <x v="5"/>
  </r>
  <r>
    <n v="134093"/>
    <d v="2023-06-17T00:00:00"/>
    <d v="1899-12-30T18:48:45"/>
    <n v="2"/>
    <n v="3"/>
    <x v="10"/>
    <n v="46"/>
    <x v="2"/>
    <x v="6"/>
    <s v="Serenity Green Tea Rg"/>
    <n v="1.827297005791102"/>
    <n v="0.15"/>
    <n v="37.5"/>
    <n v="63.75"/>
    <x v="0"/>
    <x v="14"/>
  </r>
  <r>
    <n v="135736"/>
    <d v="2023-06-19T00:00:00"/>
    <d v="1899-12-30T08:15:48"/>
    <n v="2"/>
    <n v="8"/>
    <x v="28"/>
    <n v="84"/>
    <x v="5"/>
    <x v="13"/>
    <s v="Chocolate syrup"/>
    <n v="0.54506195289876103"/>
    <n v="0"/>
    <n v="12"/>
    <n v="24"/>
    <x v="0"/>
    <x v="5"/>
  </r>
  <r>
    <n v="71175"/>
    <d v="2023-04-19T00:00:00"/>
    <d v="1899-12-30T17:34:31"/>
    <n v="2"/>
    <n v="5"/>
    <x v="27"/>
    <n v="63"/>
    <x v="5"/>
    <x v="13"/>
    <s v="Carmel syrup"/>
    <n v="0.71985027238640031"/>
    <n v="0.1"/>
    <n v="12"/>
    <n v="21.6"/>
    <x v="3"/>
    <x v="1"/>
  </r>
  <r>
    <n v="34681"/>
    <d v="2023-03-02T00:00:00"/>
    <d v="1899-12-30T13:47:04"/>
    <n v="2"/>
    <n v="3"/>
    <x v="20"/>
    <n v="47"/>
    <x v="2"/>
    <x v="6"/>
    <s v="Serenity Green Tea Lg"/>
    <n v="2.2501510804716012"/>
    <n v="0"/>
    <n v="45"/>
    <n v="90"/>
    <x v="4"/>
    <x v="7"/>
  </r>
  <r>
    <n v="7906"/>
    <d v="2023-01-15T00:00:00"/>
    <d v="1899-12-30T07:22:05"/>
    <n v="1"/>
    <n v="3"/>
    <x v="24"/>
    <n v="70"/>
    <x v="1"/>
    <x v="1"/>
    <s v="Cranberry Scone"/>
    <n v="1.2533651109565631"/>
    <n v="0"/>
    <n v="48.75"/>
    <n v="48.75"/>
    <x v="5"/>
    <x v="11"/>
  </r>
  <r>
    <n v="57838"/>
    <d v="2023-04-04T00:00:00"/>
    <d v="1899-12-30T14:16:20"/>
    <n v="1"/>
    <n v="5"/>
    <x v="30"/>
    <n v="72"/>
    <x v="1"/>
    <x v="1"/>
    <s v="Ginger Scone"/>
    <n v="1.083660255087624"/>
    <n v="0.05"/>
    <n v="48.75"/>
    <n v="46.3125"/>
    <x v="3"/>
    <x v="0"/>
  </r>
  <r>
    <n v="133597"/>
    <d v="2023-06-17T00:00:00"/>
    <d v="1899-12-30T10:17:05"/>
    <n v="1"/>
    <n v="3"/>
    <x v="12"/>
    <n v="83"/>
    <x v="7"/>
    <x v="24"/>
    <s v="I Need My Bean! Latte cup"/>
    <n v="4.4629562306524706"/>
    <n v="0.15"/>
    <n v="210"/>
    <n v="178.5"/>
    <x v="0"/>
    <x v="6"/>
  </r>
  <r>
    <n v="9532"/>
    <d v="2023-01-17T00:00:00"/>
    <d v="1899-12-30T12:17:19"/>
    <n v="1"/>
    <n v="8"/>
    <x v="14"/>
    <n v="56"/>
    <x v="2"/>
    <x v="5"/>
    <s v="Spicy Eye Opener Chai Rg"/>
    <n v="1.268800046546533"/>
    <n v="0.15"/>
    <n v="38.25"/>
    <n v="32.512499999999996"/>
    <x v="5"/>
    <x v="10"/>
  </r>
  <r>
    <n v="110730"/>
    <d v="2023-05-28T00:00:00"/>
    <d v="1899-12-30T15:08:34"/>
    <n v="2"/>
    <n v="3"/>
    <x v="12"/>
    <n v="51"/>
    <x v="2"/>
    <x v="8"/>
    <s v="Earl Grey Lg"/>
    <n v="2.1911760971294489"/>
    <n v="0"/>
    <n v="45"/>
    <n v="90"/>
    <x v="1"/>
    <x v="3"/>
  </r>
  <r>
    <n v="58036"/>
    <d v="2023-04-04T00:00:00"/>
    <d v="1899-12-30T17:09:03"/>
    <n v="1"/>
    <n v="8"/>
    <x v="17"/>
    <n v="60"/>
    <x v="6"/>
    <x v="14"/>
    <s v="Sustainably Grown Organic Rg"/>
    <n v="1.8361231506602029"/>
    <n v="0"/>
    <n v="56.25"/>
    <n v="56.25"/>
    <x v="3"/>
    <x v="1"/>
  </r>
  <r>
    <n v="25138"/>
    <d v="2023-02-14T00:00:00"/>
    <d v="1899-12-30T10:33:44"/>
    <n v="1"/>
    <n v="5"/>
    <x v="32"/>
    <n v="31"/>
    <x v="0"/>
    <x v="2"/>
    <s v="Ethiopia Sm"/>
    <n v="0.85850218736596351"/>
    <n v="0"/>
    <n v="33"/>
    <n v="33"/>
    <x v="2"/>
    <x v="6"/>
  </r>
  <r>
    <n v="145242"/>
    <d v="2023-06-27T00:00:00"/>
    <d v="1899-12-30T08:53:37"/>
    <n v="2"/>
    <n v="5"/>
    <x v="0"/>
    <n v="65"/>
    <x v="5"/>
    <x v="12"/>
    <s v="Sugar Free Vanilla syrup"/>
    <n v="0.70795752670602308"/>
    <n v="0.05"/>
    <n v="12"/>
    <n v="22.799999999999997"/>
    <x v="0"/>
    <x v="5"/>
  </r>
  <r>
    <n v="76935"/>
    <d v="2023-04-26T00:00:00"/>
    <d v="1899-12-30T14:11:52"/>
    <n v="2"/>
    <n v="3"/>
    <x v="23"/>
    <n v="42"/>
    <x v="2"/>
    <x v="7"/>
    <s v="Lemon Grass Rg"/>
    <n v="2.193223400477859"/>
    <n v="0.05"/>
    <n v="37.5"/>
    <n v="71.25"/>
    <x v="3"/>
    <x v="0"/>
  </r>
  <r>
    <n v="19757"/>
    <d v="2023-02-05T00:00:00"/>
    <d v="1899-12-30T11:06:21"/>
    <n v="1"/>
    <n v="5"/>
    <x v="34"/>
    <n v="22"/>
    <x v="0"/>
    <x v="9"/>
    <s v="Our Old Time Diner Blend Sm"/>
    <n v="0.85881659861905746"/>
    <n v="0"/>
    <n v="30"/>
    <n v="30"/>
    <x v="2"/>
    <x v="8"/>
  </r>
  <r>
    <n v="95442"/>
    <d v="2023-05-14T00:00:00"/>
    <d v="1899-12-30T18:58:24"/>
    <n v="2"/>
    <n v="3"/>
    <x v="12"/>
    <n v="53"/>
    <x v="2"/>
    <x v="5"/>
    <s v="Traditional Blend Chai Lg"/>
    <n v="2.2544490611404679"/>
    <n v="0.15"/>
    <n v="45"/>
    <n v="76.5"/>
    <x v="1"/>
    <x v="14"/>
  </r>
  <r>
    <n v="128111"/>
    <d v="2023-06-13T00:00:00"/>
    <d v="1899-12-30T08:01:35"/>
    <n v="2"/>
    <n v="5"/>
    <x v="32"/>
    <n v="27"/>
    <x v="0"/>
    <x v="4"/>
    <s v="Brazilian Lg"/>
    <n v="3.0323300480637241"/>
    <n v="0.05"/>
    <n v="52.5"/>
    <n v="99.75"/>
    <x v="0"/>
    <x v="5"/>
  </r>
  <r>
    <n v="40521"/>
    <d v="2023-03-10T00:00:00"/>
    <d v="1899-12-30T18:42:37"/>
    <n v="1"/>
    <n v="3"/>
    <x v="26"/>
    <n v="53"/>
    <x v="2"/>
    <x v="5"/>
    <s v="Traditional Blend Chai Lg"/>
    <n v="1.0603805696458319"/>
    <n v="0.1"/>
    <n v="45"/>
    <n v="40.5"/>
    <x v="4"/>
    <x v="14"/>
  </r>
  <r>
    <n v="43574"/>
    <d v="2023-03-15T00:00:00"/>
    <d v="1899-12-30T09:12:14"/>
    <n v="2"/>
    <n v="5"/>
    <x v="22"/>
    <n v="64"/>
    <x v="5"/>
    <x v="13"/>
    <s v="Hazelnut syrup"/>
    <n v="0.67055123661636173"/>
    <n v="0"/>
    <n v="12"/>
    <n v="24"/>
    <x v="4"/>
    <x v="4"/>
  </r>
  <r>
    <n v="73121"/>
    <d v="2023-04-22T00:00:00"/>
    <d v="1899-12-30T08:55:13"/>
    <n v="1"/>
    <n v="8"/>
    <x v="13"/>
    <n v="74"/>
    <x v="1"/>
    <x v="17"/>
    <s v="Ginger Biscotti"/>
    <n v="1.702152759783029"/>
    <n v="0"/>
    <n v="52.5"/>
    <n v="52.5"/>
    <x v="3"/>
    <x v="5"/>
  </r>
  <r>
    <n v="68581"/>
    <d v="2023-04-16T00:00:00"/>
    <d v="1899-12-30T18:37:01"/>
    <n v="2"/>
    <n v="3"/>
    <x v="1"/>
    <n v="43"/>
    <x v="2"/>
    <x v="7"/>
    <s v="Lemon Grass Lg"/>
    <n v="2.059488189019071"/>
    <n v="0.15"/>
    <n v="45"/>
    <n v="76.5"/>
    <x v="3"/>
    <x v="14"/>
  </r>
  <r>
    <n v="112702"/>
    <d v="2023-05-30T00:00:00"/>
    <d v="1899-12-30T12:40:02"/>
    <n v="2"/>
    <n v="5"/>
    <x v="34"/>
    <n v="48"/>
    <x v="2"/>
    <x v="8"/>
    <s v="English Breakfast Rg"/>
    <n v="2.214241675407294"/>
    <n v="0"/>
    <n v="37.5"/>
    <n v="75"/>
    <x v="1"/>
    <x v="10"/>
  </r>
  <r>
    <n v="26024"/>
    <d v="2023-02-16T00:00:00"/>
    <d v="1899-12-30T07:02:39"/>
    <n v="2"/>
    <n v="8"/>
    <x v="11"/>
    <n v="57"/>
    <x v="2"/>
    <x v="5"/>
    <s v="Spicy Eye Opener Chai Lg"/>
    <n v="2.5633690692969151"/>
    <n v="0.1"/>
    <n v="46.5"/>
    <n v="83.7"/>
    <x v="2"/>
    <x v="11"/>
  </r>
  <r>
    <n v="89893"/>
    <d v="2023-05-09T00:00:00"/>
    <d v="1899-12-30T17:51:41"/>
    <n v="2"/>
    <n v="5"/>
    <x v="20"/>
    <n v="40"/>
    <x v="0"/>
    <x v="0"/>
    <s v="Cappuccino"/>
    <n v="2.7218341751671482"/>
    <n v="0.15"/>
    <n v="56.25"/>
    <n v="95.625"/>
    <x v="1"/>
    <x v="1"/>
  </r>
  <r>
    <n v="50674"/>
    <d v="2023-03-25T00:00:00"/>
    <d v="1899-12-30T09:48:25"/>
    <n v="2"/>
    <n v="3"/>
    <x v="16"/>
    <n v="38"/>
    <x v="0"/>
    <x v="0"/>
    <s v="Latte"/>
    <n v="3.2513157642769319"/>
    <n v="0.05"/>
    <n v="56.25"/>
    <n v="106.875"/>
    <x v="4"/>
    <x v="4"/>
  </r>
  <r>
    <n v="104833"/>
    <d v="2023-05-23T00:00:00"/>
    <d v="1899-12-30T08:13:52"/>
    <n v="1"/>
    <n v="3"/>
    <x v="2"/>
    <n v="72"/>
    <x v="1"/>
    <x v="1"/>
    <s v="Ginger Scone"/>
    <n v="1.5882193235046349"/>
    <n v="0"/>
    <n v="48.75"/>
    <n v="48.75"/>
    <x v="1"/>
    <x v="5"/>
  </r>
  <r>
    <n v="42820"/>
    <d v="2023-03-14T00:00:00"/>
    <d v="1899-12-30T09:01:11"/>
    <n v="2"/>
    <n v="3"/>
    <x v="3"/>
    <n v="42"/>
    <x v="2"/>
    <x v="7"/>
    <s v="Lemon Grass Rg"/>
    <n v="2.1260789529871871"/>
    <n v="0"/>
    <n v="37.5"/>
    <n v="75"/>
    <x v="4"/>
    <x v="4"/>
  </r>
  <r>
    <n v="12834"/>
    <d v="2023-01-23T00:00:00"/>
    <d v="1899-12-30T11:19:27"/>
    <n v="2"/>
    <n v="3"/>
    <x v="22"/>
    <n v="51"/>
    <x v="2"/>
    <x v="8"/>
    <s v="Earl Grey Lg"/>
    <n v="1.866661700766836"/>
    <n v="0"/>
    <n v="45"/>
    <n v="90"/>
    <x v="5"/>
    <x v="8"/>
  </r>
  <r>
    <n v="39117"/>
    <d v="2023-03-09T00:00:00"/>
    <d v="1899-12-30T07:19:05"/>
    <n v="2"/>
    <n v="8"/>
    <x v="30"/>
    <n v="87"/>
    <x v="0"/>
    <x v="0"/>
    <s v="Ouro Brasileiro shot"/>
    <n v="2.229918723241731"/>
    <n v="0"/>
    <n v="45"/>
    <n v="90"/>
    <x v="4"/>
    <x v="11"/>
  </r>
  <r>
    <n v="19994"/>
    <d v="2023-02-05T00:00:00"/>
    <d v="1899-12-30T15:59:49"/>
    <n v="1"/>
    <n v="5"/>
    <x v="19"/>
    <n v="59"/>
    <x v="6"/>
    <x v="14"/>
    <s v="Dark chocolate Lg"/>
    <n v="1.645668766199514"/>
    <n v="0"/>
    <n v="67.5"/>
    <n v="67.5"/>
    <x v="2"/>
    <x v="3"/>
  </r>
  <r>
    <n v="55014"/>
    <d v="2023-04-01T00:00:00"/>
    <d v="1899-12-30T07:07:09"/>
    <n v="2"/>
    <n v="5"/>
    <x v="30"/>
    <n v="59"/>
    <x v="6"/>
    <x v="14"/>
    <s v="Dark chocolate Lg"/>
    <n v="3.361892123452249"/>
    <n v="0"/>
    <n v="67.5"/>
    <n v="135"/>
    <x v="3"/>
    <x v="11"/>
  </r>
  <r>
    <n v="71025"/>
    <d v="2023-04-19T00:00:00"/>
    <d v="1899-12-30T13:37:27"/>
    <n v="2"/>
    <n v="3"/>
    <x v="29"/>
    <n v="63"/>
    <x v="5"/>
    <x v="13"/>
    <s v="Carmel syrup"/>
    <n v="0.73632251553298023"/>
    <n v="0"/>
    <n v="12"/>
    <n v="24"/>
    <x v="3"/>
    <x v="7"/>
  </r>
  <r>
    <n v="47611"/>
    <d v="2023-03-20T00:00:00"/>
    <d v="1899-12-30T17:02:58"/>
    <n v="2"/>
    <n v="5"/>
    <x v="9"/>
    <n v="65"/>
    <x v="5"/>
    <x v="12"/>
    <s v="Sugar Free Vanilla syrup"/>
    <n v="0.66613316348727047"/>
    <n v="0"/>
    <n v="12"/>
    <n v="24"/>
    <x v="4"/>
    <x v="1"/>
  </r>
  <r>
    <n v="35542"/>
    <d v="2023-03-03T00:00:00"/>
    <d v="1899-12-30T16:14:07"/>
    <n v="1"/>
    <n v="8"/>
    <x v="23"/>
    <n v="69"/>
    <x v="1"/>
    <x v="17"/>
    <s v="Hazelnut Biscotti"/>
    <n v="1.1368891310638429"/>
    <n v="0"/>
    <n v="48.75"/>
    <n v="48.75"/>
    <x v="4"/>
    <x v="2"/>
  </r>
  <r>
    <n v="109006"/>
    <d v="2023-05-27T00:00:00"/>
    <d v="1899-12-30T07:52:20"/>
    <n v="1"/>
    <n v="5"/>
    <x v="30"/>
    <n v="75"/>
    <x v="1"/>
    <x v="15"/>
    <s v="Croissant"/>
    <n v="1.6790389717127889"/>
    <n v="0"/>
    <n v="52.5"/>
    <n v="52.5"/>
    <x v="1"/>
    <x v="11"/>
  </r>
  <r>
    <n v="85838"/>
    <d v="2023-05-06T00:00:00"/>
    <d v="1899-12-30T10:41:31"/>
    <n v="1"/>
    <n v="5"/>
    <x v="31"/>
    <n v="44"/>
    <x v="2"/>
    <x v="7"/>
    <s v="Peppermint Rg"/>
    <n v="1.1110736119551441"/>
    <n v="0"/>
    <n v="37.5"/>
    <n v="37.5"/>
    <x v="1"/>
    <x v="6"/>
  </r>
  <r>
    <n v="102341"/>
    <d v="2023-05-20T00:00:00"/>
    <d v="1899-12-30T18:05:33"/>
    <n v="1"/>
    <n v="5"/>
    <x v="30"/>
    <n v="63"/>
    <x v="5"/>
    <x v="13"/>
    <s v="Carmel syrup"/>
    <n v="0.35578894264546351"/>
    <n v="0.05"/>
    <n v="12"/>
    <n v="11.399999999999999"/>
    <x v="1"/>
    <x v="14"/>
  </r>
  <r>
    <n v="24158"/>
    <d v="2023-02-12T00:00:00"/>
    <d v="1899-12-30T18:18:49"/>
    <n v="1"/>
    <n v="5"/>
    <x v="22"/>
    <n v="6"/>
    <x v="3"/>
    <x v="23"/>
    <s v="Ethiopia"/>
    <n v="8.6855205041030761"/>
    <n v="0"/>
    <n v="315"/>
    <n v="315"/>
    <x v="2"/>
    <x v="14"/>
  </r>
  <r>
    <n v="132981"/>
    <d v="2023-06-16T00:00:00"/>
    <d v="1899-12-30T19:06:54"/>
    <n v="2"/>
    <n v="3"/>
    <x v="31"/>
    <n v="49"/>
    <x v="2"/>
    <x v="8"/>
    <s v="English Breakfast Lg"/>
    <n v="1.823557510869378"/>
    <n v="0"/>
    <n v="45"/>
    <n v="90"/>
    <x v="0"/>
    <x v="12"/>
  </r>
  <r>
    <n v="69678"/>
    <d v="2023-04-18T00:00:00"/>
    <d v="1899-12-30T08:45:02"/>
    <n v="1"/>
    <n v="8"/>
    <x v="6"/>
    <n v="76"/>
    <x v="1"/>
    <x v="17"/>
    <s v="Chocolate Chip Biscotti"/>
    <n v="1.7027482173213251"/>
    <n v="0.05"/>
    <n v="52.5"/>
    <n v="49.875"/>
    <x v="3"/>
    <x v="5"/>
  </r>
  <r>
    <n v="17862"/>
    <d v="2023-02-01T00:00:00"/>
    <d v="1899-12-30T19:21:29"/>
    <n v="1"/>
    <n v="3"/>
    <x v="18"/>
    <n v="51"/>
    <x v="2"/>
    <x v="8"/>
    <s v="Earl Grey Lg"/>
    <n v="1.188779403371643"/>
    <n v="0.1"/>
    <n v="45"/>
    <n v="40.5"/>
    <x v="2"/>
    <x v="12"/>
  </r>
  <r>
    <n v="23082"/>
    <d v="2023-02-11T00:00:00"/>
    <d v="1899-12-30T07:20:38"/>
    <n v="2"/>
    <n v="8"/>
    <x v="35"/>
    <n v="52"/>
    <x v="2"/>
    <x v="5"/>
    <s v="Traditional Blend Chai Rg"/>
    <n v="2.3206353179877901"/>
    <n v="0"/>
    <n v="37.5"/>
    <n v="75"/>
    <x v="2"/>
    <x v="11"/>
  </r>
  <r>
    <n v="20753"/>
    <d v="2023-02-07T00:00:00"/>
    <d v="1899-12-30T08:18:07"/>
    <n v="1"/>
    <n v="5"/>
    <x v="33"/>
    <n v="37"/>
    <x v="0"/>
    <x v="0"/>
    <s v="Espresso shot"/>
    <n v="0.91759407275415361"/>
    <n v="0.05"/>
    <n v="45"/>
    <n v="42.75"/>
    <x v="2"/>
    <x v="5"/>
  </r>
  <r>
    <n v="30533"/>
    <d v="2023-02-23T00:00:00"/>
    <d v="1899-12-30T11:36:17"/>
    <n v="1"/>
    <n v="3"/>
    <x v="26"/>
    <n v="78"/>
    <x v="1"/>
    <x v="1"/>
    <s v="Scottish Cream Scone "/>
    <n v="2.148026845745282"/>
    <n v="0.15"/>
    <n v="67.5"/>
    <n v="57.375"/>
    <x v="2"/>
    <x v="8"/>
  </r>
  <r>
    <n v="128962"/>
    <d v="2023-06-13T00:00:00"/>
    <d v="1899-12-30T14:57:45"/>
    <n v="1"/>
    <n v="3"/>
    <x v="18"/>
    <n v="73"/>
    <x v="1"/>
    <x v="15"/>
    <s v="Almond Croissant"/>
    <n v="1.572299248228807"/>
    <n v="0.1"/>
    <n v="56.25"/>
    <n v="50.625"/>
    <x v="0"/>
    <x v="0"/>
  </r>
  <r>
    <n v="54055"/>
    <d v="2023-03-30T00:00:00"/>
    <d v="1899-12-30T10:11:36"/>
    <n v="1"/>
    <n v="3"/>
    <x v="29"/>
    <n v="33"/>
    <x v="0"/>
    <x v="2"/>
    <s v="Ethiopia Lg"/>
    <n v="1.233480510615776"/>
    <n v="0"/>
    <n v="52.5"/>
    <n v="52.5"/>
    <x v="4"/>
    <x v="6"/>
  </r>
  <r>
    <n v="5253"/>
    <d v="2023-01-10T00:00:00"/>
    <d v="1899-12-30T09:45:23"/>
    <n v="1"/>
    <n v="8"/>
    <x v="22"/>
    <n v="46"/>
    <x v="2"/>
    <x v="6"/>
    <s v="Serenity Green Tea Rg"/>
    <n v="0.89772278598627731"/>
    <n v="0.05"/>
    <n v="37.5"/>
    <n v="35.625"/>
    <x v="5"/>
    <x v="4"/>
  </r>
  <r>
    <n v="10466"/>
    <d v="2023-01-19T00:00:00"/>
    <d v="1899-12-30T08:49:25"/>
    <n v="2"/>
    <n v="8"/>
    <x v="0"/>
    <n v="55"/>
    <x v="2"/>
    <x v="5"/>
    <s v="Morning Sunrise Chai Lg"/>
    <n v="3.3236341809697092"/>
    <n v="0"/>
    <n v="60"/>
    <n v="120"/>
    <x v="5"/>
    <x v="5"/>
  </r>
  <r>
    <n v="116404"/>
    <d v="2023-06-03T00:00:00"/>
    <d v="1899-12-30T08:52:00"/>
    <n v="1"/>
    <n v="5"/>
    <x v="7"/>
    <n v="28"/>
    <x v="0"/>
    <x v="2"/>
    <s v="Columbian Medium Roast Sm"/>
    <n v="0.86139033281891275"/>
    <n v="0"/>
    <n v="30"/>
    <n v="30"/>
    <x v="0"/>
    <x v="5"/>
  </r>
  <r>
    <n v="134627"/>
    <d v="2023-06-18T00:00:00"/>
    <d v="1899-12-30T09:38:12"/>
    <n v="1"/>
    <n v="8"/>
    <x v="25"/>
    <n v="33"/>
    <x v="0"/>
    <x v="2"/>
    <s v="Ethiopia Lg"/>
    <n v="1.47167133501299"/>
    <n v="0.15"/>
    <n v="52.5"/>
    <n v="44.625"/>
    <x v="0"/>
    <x v="4"/>
  </r>
  <r>
    <n v="96337"/>
    <d v="2023-05-15T00:00:00"/>
    <d v="1899-12-30T13:24:57"/>
    <n v="1"/>
    <n v="8"/>
    <x v="23"/>
    <n v="72"/>
    <x v="1"/>
    <x v="1"/>
    <s v="Ginger Scone"/>
    <n v="1.453220428946884"/>
    <n v="0"/>
    <n v="48.75"/>
    <n v="48.75"/>
    <x v="1"/>
    <x v="7"/>
  </r>
  <r>
    <n v="24253"/>
    <d v="2023-02-13T00:00:00"/>
    <d v="1899-12-30T07:55:20"/>
    <n v="2"/>
    <n v="5"/>
    <x v="21"/>
    <n v="51"/>
    <x v="2"/>
    <x v="8"/>
    <s v="Earl Grey Lg"/>
    <n v="2.75360047355184"/>
    <n v="0.1"/>
    <n v="45"/>
    <n v="81"/>
    <x v="2"/>
    <x v="11"/>
  </r>
  <r>
    <n v="92642"/>
    <d v="2023-05-12T00:00:00"/>
    <d v="1899-12-30T09:41:30"/>
    <n v="1"/>
    <n v="3"/>
    <x v="24"/>
    <n v="36"/>
    <x v="0"/>
    <x v="3"/>
    <s v="Jamaican Coffee River Lg"/>
    <n v="1.5127202268308331"/>
    <n v="0"/>
    <n v="56.25"/>
    <n v="56.25"/>
    <x v="1"/>
    <x v="4"/>
  </r>
  <r>
    <n v="90391"/>
    <d v="2023-05-10T00:00:00"/>
    <d v="1899-12-30T09:01:37"/>
    <n v="1"/>
    <n v="8"/>
    <x v="7"/>
    <n v="54"/>
    <x v="2"/>
    <x v="5"/>
    <s v="Morning Sunrise Chai Rg"/>
    <n v="1.1157331219661959"/>
    <n v="0.15"/>
    <n v="37.5"/>
    <n v="31.875"/>
    <x v="1"/>
    <x v="4"/>
  </r>
  <r>
    <n v="9227"/>
    <d v="2023-01-17T00:00:00"/>
    <d v="1899-12-30T07:36:52"/>
    <n v="1"/>
    <n v="3"/>
    <x v="2"/>
    <n v="48"/>
    <x v="2"/>
    <x v="8"/>
    <s v="English Breakfast Rg"/>
    <n v="1.1062691675513749"/>
    <n v="0"/>
    <n v="37.5"/>
    <n v="37.5"/>
    <x v="5"/>
    <x v="11"/>
  </r>
  <r>
    <n v="115642"/>
    <d v="2023-06-02T00:00:00"/>
    <d v="1899-12-30T13:37:00"/>
    <n v="1"/>
    <n v="3"/>
    <x v="22"/>
    <n v="34"/>
    <x v="0"/>
    <x v="3"/>
    <s v="Jamaican Coffee River Sm"/>
    <n v="0.90318952889746718"/>
    <n v="0"/>
    <n v="36.75"/>
    <n v="36.75"/>
    <x v="0"/>
    <x v="7"/>
  </r>
  <r>
    <n v="35102"/>
    <d v="2023-03-03T00:00:00"/>
    <d v="1899-12-30T08:32:12"/>
    <n v="2"/>
    <n v="8"/>
    <x v="7"/>
    <n v="59"/>
    <x v="6"/>
    <x v="14"/>
    <s v="Dark chocolate Lg"/>
    <n v="2.756632802940195"/>
    <n v="0"/>
    <n v="67.5"/>
    <n v="135"/>
    <x v="4"/>
    <x v="5"/>
  </r>
  <r>
    <n v="93799"/>
    <d v="2023-05-13T00:00:00"/>
    <d v="1899-12-30T10:13:37"/>
    <n v="1"/>
    <n v="5"/>
    <x v="1"/>
    <n v="79"/>
    <x v="1"/>
    <x v="1"/>
    <s v="Jumbo Savory Scone"/>
    <n v="1.422272099580469"/>
    <n v="0"/>
    <n v="56.25"/>
    <n v="56.25"/>
    <x v="1"/>
    <x v="6"/>
  </r>
  <r>
    <n v="149375"/>
    <d v="2023-06-30T00:00:00"/>
    <d v="1899-12-30T18:13:40"/>
    <n v="1"/>
    <n v="3"/>
    <x v="23"/>
    <n v="34"/>
    <x v="0"/>
    <x v="3"/>
    <s v="Jamaican Coffee River Sm"/>
    <n v="1.187280061138166"/>
    <n v="0"/>
    <n v="36.75"/>
    <n v="36.75"/>
    <x v="0"/>
    <x v="14"/>
  </r>
  <r>
    <n v="33327"/>
    <d v="2023-02-28T00:00:00"/>
    <d v="1899-12-30T09:40:52"/>
    <n v="2"/>
    <n v="8"/>
    <x v="20"/>
    <n v="33"/>
    <x v="0"/>
    <x v="2"/>
    <s v="Ethiopia Lg"/>
    <n v="3.3941829406043058"/>
    <n v="0.1"/>
    <n v="52.5"/>
    <n v="94.5"/>
    <x v="2"/>
    <x v="4"/>
  </r>
  <r>
    <n v="143835"/>
    <d v="2023-06-26T00:00:00"/>
    <d v="1899-12-30T06:39:19"/>
    <n v="1"/>
    <n v="5"/>
    <x v="6"/>
    <n v="75"/>
    <x v="1"/>
    <x v="15"/>
    <s v="Croissant"/>
    <n v="1.084003745408104"/>
    <n v="0"/>
    <n v="52.5"/>
    <n v="52.5"/>
    <x v="0"/>
    <x v="9"/>
  </r>
  <r>
    <n v="38873"/>
    <d v="2023-03-08T00:00:00"/>
    <d v="1899-12-30T15:09:29"/>
    <n v="1"/>
    <n v="3"/>
    <x v="25"/>
    <n v="40"/>
    <x v="0"/>
    <x v="0"/>
    <s v="Cappuccino"/>
    <n v="1.6520319072695"/>
    <n v="0.05"/>
    <n v="56.25"/>
    <n v="53.4375"/>
    <x v="4"/>
    <x v="3"/>
  </r>
  <r>
    <n v="90481"/>
    <d v="2023-05-10T00:00:00"/>
    <d v="1899-12-30T09:38:09"/>
    <n v="2"/>
    <n v="5"/>
    <x v="12"/>
    <n v="29"/>
    <x v="0"/>
    <x v="2"/>
    <s v="Columbian Medium Roast Rg"/>
    <n v="2.4079330139175248"/>
    <n v="0"/>
    <n v="37.5"/>
    <n v="75"/>
    <x v="1"/>
    <x v="4"/>
  </r>
  <r>
    <n v="138459"/>
    <d v="2023-06-21T00:00:00"/>
    <d v="1899-12-30T10:03:07"/>
    <n v="1"/>
    <n v="8"/>
    <x v="23"/>
    <n v="47"/>
    <x v="2"/>
    <x v="6"/>
    <s v="Serenity Green Tea Lg"/>
    <n v="1.140573247709771"/>
    <n v="0"/>
    <n v="45"/>
    <n v="45"/>
    <x v="0"/>
    <x v="6"/>
  </r>
  <r>
    <n v="64606"/>
    <d v="2023-04-12T00:00:00"/>
    <d v="1899-12-30T10:35:53"/>
    <n v="1"/>
    <n v="8"/>
    <x v="4"/>
    <n v="33"/>
    <x v="0"/>
    <x v="2"/>
    <s v="Ethiopia Lg"/>
    <n v="1.313445855196814"/>
    <n v="0.15"/>
    <n v="52.5"/>
    <n v="44.625"/>
    <x v="3"/>
    <x v="6"/>
  </r>
  <r>
    <n v="44286"/>
    <d v="2023-03-16T00:00:00"/>
    <d v="1899-12-30T08:52:55"/>
    <n v="3"/>
    <n v="5"/>
    <x v="25"/>
    <n v="48"/>
    <x v="2"/>
    <x v="8"/>
    <s v="English Breakfast Rg"/>
    <n v="2.7772427698219668"/>
    <n v="0"/>
    <n v="37.5"/>
    <n v="112.5"/>
    <x v="4"/>
    <x v="5"/>
  </r>
  <r>
    <n v="148717"/>
    <d v="2023-06-30T00:00:00"/>
    <d v="1899-12-30T09:15:44"/>
    <n v="1"/>
    <n v="8"/>
    <x v="22"/>
    <n v="49"/>
    <x v="2"/>
    <x v="8"/>
    <s v="English Breakfast Lg"/>
    <n v="1.339558783285475"/>
    <n v="0.05"/>
    <n v="45"/>
    <n v="42.75"/>
    <x v="0"/>
    <x v="4"/>
  </r>
  <r>
    <n v="70553"/>
    <d v="2023-04-19T00:00:00"/>
    <d v="1899-12-30T08:19:10"/>
    <n v="1"/>
    <n v="8"/>
    <x v="26"/>
    <n v="78"/>
    <x v="1"/>
    <x v="1"/>
    <s v="Scottish Cream Scone "/>
    <n v="2.2364003842069731"/>
    <n v="0.05"/>
    <n v="67.5"/>
    <n v="64.125"/>
    <x v="3"/>
    <x v="5"/>
  </r>
  <r>
    <n v="78851"/>
    <d v="2023-04-28T00:00:00"/>
    <d v="1899-12-30T17:51:36"/>
    <n v="1"/>
    <n v="8"/>
    <x v="8"/>
    <n v="35"/>
    <x v="0"/>
    <x v="3"/>
    <s v="Jamaican Coffee River Rg"/>
    <n v="0.95169047093822767"/>
    <n v="0"/>
    <n v="46.5"/>
    <n v="46.5"/>
    <x v="3"/>
    <x v="1"/>
  </r>
  <r>
    <n v="95966"/>
    <d v="2023-05-15T00:00:00"/>
    <d v="1899-12-30T09:45:52"/>
    <n v="1"/>
    <n v="5"/>
    <x v="20"/>
    <n v="61"/>
    <x v="6"/>
    <x v="14"/>
    <s v="Sustainably Grown Organic Lg"/>
    <n v="2.1366516065934529"/>
    <n v="0.1"/>
    <n v="71.25"/>
    <n v="64.125"/>
    <x v="1"/>
    <x v="4"/>
  </r>
  <r>
    <n v="39264"/>
    <d v="2023-03-09T00:00:00"/>
    <d v="1899-12-30T08:51:28"/>
    <n v="1"/>
    <n v="8"/>
    <x v="30"/>
    <n v="19"/>
    <x v="8"/>
    <x v="21"/>
    <s v="Dark chocolate"/>
    <n v="2.3346863512927389"/>
    <n v="0.05"/>
    <n v="96"/>
    <n v="91.199999999999989"/>
    <x v="4"/>
    <x v="5"/>
  </r>
  <r>
    <n v="128028"/>
    <d v="2023-06-13T00:00:00"/>
    <d v="1899-12-30T07:26:19"/>
    <n v="2"/>
    <n v="5"/>
    <x v="30"/>
    <n v="41"/>
    <x v="0"/>
    <x v="0"/>
    <s v="Cappuccino Lg"/>
    <n v="3.0487292212061941"/>
    <n v="0"/>
    <n v="63.75"/>
    <n v="127.5"/>
    <x v="0"/>
    <x v="11"/>
  </r>
  <r>
    <n v="35616"/>
    <d v="2023-03-03T00:00:00"/>
    <d v="1899-12-30T17:15:25"/>
    <n v="1"/>
    <n v="5"/>
    <x v="0"/>
    <n v="56"/>
    <x v="2"/>
    <x v="5"/>
    <s v="Spicy Eye Opener Chai Rg"/>
    <n v="0.96389621728946229"/>
    <n v="0.1"/>
    <n v="38.25"/>
    <n v="34.425000000000004"/>
    <x v="4"/>
    <x v="1"/>
  </r>
  <r>
    <n v="2299"/>
    <d v="2023-01-05T00:00:00"/>
    <d v="1899-12-30T10:51:10"/>
    <n v="1"/>
    <n v="5"/>
    <x v="2"/>
    <n v="71"/>
    <x v="1"/>
    <x v="15"/>
    <s v="Chocolate Croissant"/>
    <n v="1.6403194543397639"/>
    <n v="0"/>
    <n v="56.25"/>
    <n v="56.25"/>
    <x v="5"/>
    <x v="6"/>
  </r>
  <r>
    <n v="24555"/>
    <d v="2023-02-13T00:00:00"/>
    <d v="1899-12-30T10:57:40"/>
    <n v="2"/>
    <n v="3"/>
    <x v="12"/>
    <n v="53"/>
    <x v="2"/>
    <x v="5"/>
    <s v="Traditional Blend Chai Lg"/>
    <n v="2.6746844954831208"/>
    <n v="0"/>
    <n v="45"/>
    <n v="90"/>
    <x v="2"/>
    <x v="6"/>
  </r>
  <r>
    <n v="103616"/>
    <d v="2023-05-22T00:00:00"/>
    <d v="1899-12-30T07:22:08"/>
    <n v="2"/>
    <n v="5"/>
    <x v="4"/>
    <n v="46"/>
    <x v="2"/>
    <x v="6"/>
    <s v="Serenity Green Tea Rg"/>
    <n v="1.9023317172972971"/>
    <n v="0.15"/>
    <n v="37.5"/>
    <n v="63.75"/>
    <x v="1"/>
    <x v="11"/>
  </r>
  <r>
    <n v="8425"/>
    <d v="2023-01-15T00:00:00"/>
    <d v="1899-12-30T16:41:49"/>
    <n v="1"/>
    <n v="5"/>
    <x v="29"/>
    <n v="79"/>
    <x v="1"/>
    <x v="1"/>
    <s v="Jumbo Savory Scone"/>
    <n v="1.225428274791232"/>
    <n v="0.05"/>
    <n v="56.25"/>
    <n v="53.4375"/>
    <x v="5"/>
    <x v="2"/>
  </r>
  <r>
    <n v="40285"/>
    <d v="2023-03-10T00:00:00"/>
    <d v="1899-12-30T11:55:25"/>
    <n v="1"/>
    <n v="5"/>
    <x v="24"/>
    <n v="27"/>
    <x v="0"/>
    <x v="4"/>
    <s v="Brazilian Lg"/>
    <n v="1.0872863897536229"/>
    <n v="0.1"/>
    <n v="52.5"/>
    <n v="47.25"/>
    <x v="4"/>
    <x v="8"/>
  </r>
  <r>
    <n v="5796"/>
    <d v="2023-01-11T00:00:00"/>
    <d v="1899-12-30T09:47:31"/>
    <n v="2"/>
    <n v="3"/>
    <x v="35"/>
    <n v="37"/>
    <x v="0"/>
    <x v="0"/>
    <s v="Espresso shot"/>
    <n v="2.872913034715491"/>
    <n v="0.05"/>
    <n v="45"/>
    <n v="85.5"/>
    <x v="5"/>
    <x v="4"/>
  </r>
  <r>
    <n v="79658"/>
    <d v="2023-04-30T00:00:00"/>
    <d v="1899-12-30T06:57:55"/>
    <n v="1"/>
    <n v="5"/>
    <x v="20"/>
    <n v="37"/>
    <x v="0"/>
    <x v="0"/>
    <s v="Espresso shot"/>
    <n v="1.4071028324413679"/>
    <n v="0.1"/>
    <n v="45"/>
    <n v="40.5"/>
    <x v="3"/>
    <x v="9"/>
  </r>
  <r>
    <n v="103689"/>
    <d v="2023-05-22T00:00:00"/>
    <d v="1899-12-30T08:04:54"/>
    <n v="1"/>
    <n v="5"/>
    <x v="23"/>
    <n v="69"/>
    <x v="1"/>
    <x v="17"/>
    <s v="Hazelnut Biscotti"/>
    <n v="1.010921431790998"/>
    <n v="0.1"/>
    <n v="48.75"/>
    <n v="43.875"/>
    <x v="1"/>
    <x v="5"/>
  </r>
  <r>
    <n v="1698"/>
    <d v="2023-01-03T00:00:00"/>
    <d v="1899-12-30T19:59:36"/>
    <n v="1"/>
    <n v="3"/>
    <x v="7"/>
    <n v="33"/>
    <x v="0"/>
    <x v="2"/>
    <s v="Ethiopia Lg"/>
    <n v="1.2344253401656451"/>
    <n v="0"/>
    <n v="52.5"/>
    <n v="52.5"/>
    <x v="5"/>
    <x v="12"/>
  </r>
  <r>
    <n v="1609"/>
    <d v="2023-01-03T00:00:00"/>
    <d v="1899-12-30T17:44:32"/>
    <n v="1"/>
    <n v="3"/>
    <x v="1"/>
    <n v="38"/>
    <x v="0"/>
    <x v="0"/>
    <s v="Latte"/>
    <n v="1.21275463137767"/>
    <n v="0"/>
    <n v="56.25"/>
    <n v="56.25"/>
    <x v="5"/>
    <x v="1"/>
  </r>
  <r>
    <n v="36230"/>
    <d v="2023-03-04T00:00:00"/>
    <d v="1899-12-30T16:32:14"/>
    <n v="1"/>
    <n v="5"/>
    <x v="9"/>
    <n v="71"/>
    <x v="1"/>
    <x v="15"/>
    <s v="Chocolate Croissant"/>
    <n v="1.7230255243984931"/>
    <n v="0"/>
    <n v="56.25"/>
    <n v="56.25"/>
    <x v="4"/>
    <x v="2"/>
  </r>
  <r>
    <n v="145117"/>
    <d v="2023-06-27T00:00:00"/>
    <d v="1899-12-30T08:09:19"/>
    <n v="1"/>
    <n v="8"/>
    <x v="18"/>
    <n v="63"/>
    <x v="5"/>
    <x v="13"/>
    <s v="Carmel syrup"/>
    <n v="0.30598626062249568"/>
    <n v="0.05"/>
    <n v="12"/>
    <n v="11.399999999999999"/>
    <x v="0"/>
    <x v="5"/>
  </r>
  <r>
    <n v="112515"/>
    <d v="2023-05-30T00:00:00"/>
    <d v="1899-12-30T10:18:05"/>
    <n v="1"/>
    <n v="3"/>
    <x v="7"/>
    <n v="30"/>
    <x v="0"/>
    <x v="2"/>
    <s v="Columbian Medium Roast Lg"/>
    <n v="1.079316243349516"/>
    <n v="0"/>
    <n v="45"/>
    <n v="45"/>
    <x v="1"/>
    <x v="6"/>
  </r>
  <r>
    <n v="96034"/>
    <d v="2023-05-15T00:00:00"/>
    <d v="1899-12-30T10:06:49"/>
    <n v="1"/>
    <n v="5"/>
    <x v="15"/>
    <n v="28"/>
    <x v="0"/>
    <x v="2"/>
    <s v="Columbian Medium Roast Sm"/>
    <n v="0.72795524582121107"/>
    <n v="0"/>
    <n v="30"/>
    <n v="30"/>
    <x v="1"/>
    <x v="6"/>
  </r>
  <r>
    <n v="132724"/>
    <d v="2023-06-16T00:00:00"/>
    <d v="1899-12-30T14:38:11"/>
    <n v="1"/>
    <n v="3"/>
    <x v="27"/>
    <n v="49"/>
    <x v="2"/>
    <x v="8"/>
    <s v="English Breakfast Lg"/>
    <n v="1.2551089854799811"/>
    <n v="0"/>
    <n v="45"/>
    <n v="45"/>
    <x v="0"/>
    <x v="0"/>
  </r>
  <r>
    <n v="4098"/>
    <d v="2023-01-08T00:00:00"/>
    <d v="1899-12-30T10:44:12"/>
    <n v="2"/>
    <n v="3"/>
    <x v="16"/>
    <n v="54"/>
    <x v="2"/>
    <x v="5"/>
    <s v="Morning Sunrise Chai Rg"/>
    <n v="2.484605108308692"/>
    <n v="0.15"/>
    <n v="37.5"/>
    <n v="63.75"/>
    <x v="5"/>
    <x v="6"/>
  </r>
  <r>
    <n v="74339"/>
    <d v="2023-04-23T00:00:00"/>
    <d v="1899-12-30T14:50:04"/>
    <n v="1"/>
    <n v="3"/>
    <x v="20"/>
    <n v="30"/>
    <x v="0"/>
    <x v="2"/>
    <s v="Columbian Medium Roast Lg"/>
    <n v="1.1502443659174419"/>
    <n v="0.05"/>
    <n v="45"/>
    <n v="42.75"/>
    <x v="3"/>
    <x v="0"/>
  </r>
  <r>
    <n v="70040"/>
    <d v="2023-04-18T00:00:00"/>
    <d v="1899-12-30T12:17:19"/>
    <n v="1"/>
    <n v="3"/>
    <x v="6"/>
    <n v="43"/>
    <x v="2"/>
    <x v="7"/>
    <s v="Lemon Grass Lg"/>
    <n v="1.348139076492235"/>
    <n v="0"/>
    <n v="45"/>
    <n v="45"/>
    <x v="3"/>
    <x v="10"/>
  </r>
  <r>
    <n v="139087"/>
    <d v="2023-06-21T00:00:00"/>
    <d v="1899-12-30T20:35:17"/>
    <n v="1"/>
    <n v="8"/>
    <x v="35"/>
    <n v="75"/>
    <x v="1"/>
    <x v="15"/>
    <s v="Croissant"/>
    <n v="1.434822027699977"/>
    <n v="0"/>
    <n v="52.5"/>
    <n v="52.5"/>
    <x v="0"/>
    <x v="13"/>
  </r>
  <r>
    <n v="13073"/>
    <d v="2023-01-23T00:00:00"/>
    <d v="1899-12-30T17:52:13"/>
    <n v="1"/>
    <n v="3"/>
    <x v="23"/>
    <n v="72"/>
    <x v="1"/>
    <x v="1"/>
    <s v="Ginger Scone"/>
    <n v="1.0025723401955191"/>
    <n v="0"/>
    <n v="48.75"/>
    <n v="48.75"/>
    <x v="5"/>
    <x v="1"/>
  </r>
  <r>
    <n v="123146"/>
    <d v="2023-06-08T00:00:00"/>
    <d v="1899-12-30T19:48:08"/>
    <n v="1"/>
    <n v="3"/>
    <x v="34"/>
    <n v="35"/>
    <x v="0"/>
    <x v="3"/>
    <s v="Jamaican Coffee River Rg"/>
    <n v="1.3025981030616911"/>
    <n v="0"/>
    <n v="46.5"/>
    <n v="46.5"/>
    <x v="0"/>
    <x v="12"/>
  </r>
  <r>
    <n v="51527"/>
    <d v="2023-03-26T00:00:00"/>
    <d v="1899-12-30T12:49:29"/>
    <n v="2"/>
    <n v="3"/>
    <x v="31"/>
    <n v="57"/>
    <x v="2"/>
    <x v="5"/>
    <s v="Spicy Eye Opener Chai Lg"/>
    <n v="2.0586460077361108"/>
    <n v="0"/>
    <n v="46.5"/>
    <n v="93"/>
    <x v="4"/>
    <x v="10"/>
  </r>
  <r>
    <n v="101595"/>
    <d v="2023-05-20T00:00:00"/>
    <d v="1899-12-30T08:57:02"/>
    <n v="2"/>
    <n v="3"/>
    <x v="21"/>
    <n v="64"/>
    <x v="5"/>
    <x v="13"/>
    <s v="Hazelnut syrup"/>
    <n v="0.73966700616023973"/>
    <n v="0.1"/>
    <n v="12"/>
    <n v="21.6"/>
    <x v="1"/>
    <x v="5"/>
  </r>
  <r>
    <n v="112085"/>
    <d v="2023-05-30T00:00:00"/>
    <d v="1899-12-30T07:13:49"/>
    <n v="2"/>
    <n v="3"/>
    <x v="11"/>
    <n v="29"/>
    <x v="0"/>
    <x v="2"/>
    <s v="Columbian Medium Roast Rg"/>
    <n v="1.8275395019749709"/>
    <n v="0.15"/>
    <n v="37.5"/>
    <n v="63.75"/>
    <x v="1"/>
    <x v="11"/>
  </r>
  <r>
    <n v="82635"/>
    <d v="2023-05-03T00:00:00"/>
    <d v="1899-12-30T09:37:22"/>
    <n v="2"/>
    <n v="5"/>
    <x v="9"/>
    <n v="50"/>
    <x v="2"/>
    <x v="8"/>
    <s v="Earl Grey Rg"/>
    <n v="1.522993045561057"/>
    <n v="0"/>
    <n v="37.5"/>
    <n v="75"/>
    <x v="1"/>
    <x v="4"/>
  </r>
  <r>
    <n v="118029"/>
    <d v="2023-06-04T00:00:00"/>
    <d v="1899-12-30T14:15:47"/>
    <n v="2"/>
    <n v="8"/>
    <x v="16"/>
    <n v="44"/>
    <x v="2"/>
    <x v="7"/>
    <s v="Peppermint Rg"/>
    <n v="2.3981068991270629"/>
    <n v="0"/>
    <n v="37.5"/>
    <n v="75"/>
    <x v="0"/>
    <x v="0"/>
  </r>
  <r>
    <n v="34210"/>
    <d v="2023-03-01T00:00:00"/>
    <d v="1899-12-30T16:33:35"/>
    <n v="1"/>
    <n v="3"/>
    <x v="32"/>
    <n v="35"/>
    <x v="0"/>
    <x v="3"/>
    <s v="Jamaican Coffee River Rg"/>
    <n v="1.544841635819141"/>
    <n v="0"/>
    <n v="46.5"/>
    <n v="46.5"/>
    <x v="4"/>
    <x v="2"/>
  </r>
  <r>
    <n v="77310"/>
    <d v="2023-04-27T00:00:00"/>
    <d v="1899-12-30T08:10:20"/>
    <n v="1"/>
    <n v="8"/>
    <x v="18"/>
    <n v="41"/>
    <x v="0"/>
    <x v="0"/>
    <s v="Cappuccino Lg"/>
    <n v="1.756454626262278"/>
    <n v="0"/>
    <n v="63.75"/>
    <n v="63.75"/>
    <x v="3"/>
    <x v="5"/>
  </r>
  <r>
    <n v="18008"/>
    <d v="2023-02-02T00:00:00"/>
    <d v="1899-12-30T11:17:59"/>
    <n v="2"/>
    <n v="8"/>
    <x v="33"/>
    <n v="54"/>
    <x v="2"/>
    <x v="5"/>
    <s v="Morning Sunrise Chai Rg"/>
    <n v="2.4073745169486331"/>
    <n v="0"/>
    <n v="37.5"/>
    <n v="75"/>
    <x v="2"/>
    <x v="8"/>
  </r>
  <r>
    <n v="83852"/>
    <d v="2023-05-04T00:00:00"/>
    <d v="1899-12-30T12:04:51"/>
    <n v="1"/>
    <n v="8"/>
    <x v="17"/>
    <n v="30"/>
    <x v="0"/>
    <x v="2"/>
    <s v="Columbian Medium Roast Lg"/>
    <n v="1.0509693901942609"/>
    <n v="0"/>
    <n v="45"/>
    <n v="45"/>
    <x v="1"/>
    <x v="10"/>
  </r>
  <r>
    <n v="103357"/>
    <d v="2023-05-21T00:00:00"/>
    <d v="1899-12-30T17:11:24"/>
    <n v="2"/>
    <n v="3"/>
    <x v="19"/>
    <n v="31"/>
    <x v="0"/>
    <x v="2"/>
    <s v="Ethiopia Sm"/>
    <n v="1.395197175813268"/>
    <n v="0"/>
    <n v="33"/>
    <n v="66"/>
    <x v="1"/>
    <x v="1"/>
  </r>
  <r>
    <n v="145247"/>
    <d v="2023-06-27T00:00:00"/>
    <d v="1899-12-30T08:56:09"/>
    <n v="1"/>
    <n v="8"/>
    <x v="22"/>
    <n v="50"/>
    <x v="2"/>
    <x v="8"/>
    <s v="Earl Grey Rg"/>
    <n v="1.0329895136456211"/>
    <n v="0.05"/>
    <n v="37.5"/>
    <n v="35.625"/>
    <x v="0"/>
    <x v="5"/>
  </r>
  <r>
    <n v="143022"/>
    <d v="2023-06-25T00:00:00"/>
    <d v="1899-12-30T09:26:41"/>
    <n v="2"/>
    <n v="8"/>
    <x v="3"/>
    <n v="46"/>
    <x v="2"/>
    <x v="6"/>
    <s v="Serenity Green Tea Rg"/>
    <n v="2.2412883578445588"/>
    <n v="0.05"/>
    <n v="37.5"/>
    <n v="71.25"/>
    <x v="0"/>
    <x v="4"/>
  </r>
  <r>
    <n v="71719"/>
    <d v="2023-04-20T00:00:00"/>
    <d v="1899-12-30T10:40:57"/>
    <n v="1"/>
    <n v="8"/>
    <x v="30"/>
    <n v="76"/>
    <x v="1"/>
    <x v="17"/>
    <s v="Chocolate Chip Biscotti"/>
    <n v="1.445917676695373"/>
    <n v="0.05"/>
    <n v="52.5"/>
    <n v="49.875"/>
    <x v="3"/>
    <x v="6"/>
  </r>
  <r>
    <n v="70265"/>
    <d v="2023-04-18T00:00:00"/>
    <d v="1899-12-30T17:49:39"/>
    <n v="2"/>
    <n v="3"/>
    <x v="16"/>
    <n v="52"/>
    <x v="2"/>
    <x v="5"/>
    <s v="Traditional Blend Chai Rg"/>
    <n v="1.776552182149999"/>
    <n v="0"/>
    <n v="37.5"/>
    <n v="75"/>
    <x v="3"/>
    <x v="1"/>
  </r>
  <r>
    <n v="114420"/>
    <d v="2023-06-01T00:00:00"/>
    <d v="1899-12-30T12:36:57"/>
    <n v="1"/>
    <n v="8"/>
    <x v="7"/>
    <n v="60"/>
    <x v="6"/>
    <x v="14"/>
    <s v="Sustainably Grown Organic Rg"/>
    <n v="1.868209378814722"/>
    <n v="0.1"/>
    <n v="56.25"/>
    <n v="50.625"/>
    <x v="0"/>
    <x v="10"/>
  </r>
  <r>
    <n v="86495"/>
    <d v="2023-05-06T00:00:00"/>
    <d v="1899-12-30T18:01:58"/>
    <n v="2"/>
    <n v="5"/>
    <x v="30"/>
    <n v="38"/>
    <x v="0"/>
    <x v="0"/>
    <s v="Latte"/>
    <n v="2.8658190157729542"/>
    <n v="0.15"/>
    <n v="56.25"/>
    <n v="95.625"/>
    <x v="1"/>
    <x v="14"/>
  </r>
  <r>
    <n v="73133"/>
    <d v="2023-04-22T00:00:00"/>
    <d v="1899-12-30T09:02:12"/>
    <n v="1"/>
    <n v="5"/>
    <x v="5"/>
    <n v="63"/>
    <x v="5"/>
    <x v="13"/>
    <s v="Carmel syrup"/>
    <n v="0.30187333041801939"/>
    <n v="0"/>
    <n v="12"/>
    <n v="12"/>
    <x v="3"/>
    <x v="4"/>
  </r>
  <r>
    <n v="32245"/>
    <d v="2023-02-26T00:00:00"/>
    <d v="1899-12-30T11:26:25"/>
    <n v="2"/>
    <n v="5"/>
    <x v="14"/>
    <n v="44"/>
    <x v="2"/>
    <x v="7"/>
    <s v="Peppermint Rg"/>
    <n v="1.862311753104064"/>
    <n v="0"/>
    <n v="37.5"/>
    <n v="75"/>
    <x v="2"/>
    <x v="8"/>
  </r>
  <r>
    <n v="4553"/>
    <d v="2023-01-09T00:00:00"/>
    <d v="1899-12-30T08:42:35"/>
    <n v="2"/>
    <n v="3"/>
    <x v="19"/>
    <n v="36"/>
    <x v="0"/>
    <x v="3"/>
    <s v="Jamaican Coffee River Lg"/>
    <n v="3.3869668800286852"/>
    <n v="0"/>
    <n v="56.25"/>
    <n v="112.5"/>
    <x v="5"/>
    <x v="5"/>
  </r>
  <r>
    <n v="41649"/>
    <d v="2023-03-12T00:00:00"/>
    <d v="1899-12-30T11:29:34"/>
    <n v="1"/>
    <n v="3"/>
    <x v="13"/>
    <n v="17"/>
    <x v="4"/>
    <x v="26"/>
    <s v="Morning Sunrise Chai"/>
    <n v="3.393299825581559"/>
    <n v="0"/>
    <n v="142.5"/>
    <n v="142.5"/>
    <x v="4"/>
    <x v="8"/>
  </r>
  <r>
    <n v="118032"/>
    <d v="2023-06-04T00:00:00"/>
    <d v="1899-12-30T14:16:37"/>
    <n v="1"/>
    <n v="3"/>
    <x v="17"/>
    <n v="31"/>
    <x v="0"/>
    <x v="2"/>
    <s v="Ethiopia Sm"/>
    <n v="1.0597877460140179"/>
    <n v="0"/>
    <n v="33"/>
    <n v="33"/>
    <x v="0"/>
    <x v="0"/>
  </r>
  <r>
    <n v="112569"/>
    <d v="2023-05-30T00:00:00"/>
    <d v="1899-12-30T10:43:49"/>
    <n v="1"/>
    <n v="5"/>
    <x v="8"/>
    <n v="53"/>
    <x v="2"/>
    <x v="5"/>
    <s v="Traditional Blend Chai Lg"/>
    <n v="1.3804377981199201"/>
    <n v="0"/>
    <n v="45"/>
    <n v="45"/>
    <x v="1"/>
    <x v="6"/>
  </r>
  <r>
    <n v="131761"/>
    <d v="2023-06-16T00:00:00"/>
    <d v="1899-12-30T07:06:34"/>
    <n v="1"/>
    <n v="8"/>
    <x v="10"/>
    <n v="47"/>
    <x v="2"/>
    <x v="6"/>
    <s v="Serenity Green Tea Lg"/>
    <n v="0.97351797200731127"/>
    <n v="0"/>
    <n v="45"/>
    <n v="45"/>
    <x v="0"/>
    <x v="11"/>
  </r>
  <r>
    <n v="37883"/>
    <d v="2023-03-07T00:00:00"/>
    <d v="1899-12-30T09:04:51"/>
    <n v="2"/>
    <n v="8"/>
    <x v="27"/>
    <n v="22"/>
    <x v="0"/>
    <x v="9"/>
    <s v="Our Old Time Diner Blend Sm"/>
    <n v="1.409021479418747"/>
    <n v="0"/>
    <n v="30"/>
    <n v="60"/>
    <x v="4"/>
    <x v="4"/>
  </r>
  <r>
    <n v="28835"/>
    <d v="2023-02-20T00:00:00"/>
    <d v="1899-12-30T10:51:13"/>
    <n v="1"/>
    <n v="3"/>
    <x v="21"/>
    <n v="31"/>
    <x v="0"/>
    <x v="2"/>
    <s v="Ethiopia Sm"/>
    <n v="1.093951956235008"/>
    <n v="0"/>
    <n v="33"/>
    <n v="33"/>
    <x v="2"/>
    <x v="6"/>
  </r>
  <r>
    <n v="111303"/>
    <d v="2023-05-29T00:00:00"/>
    <d v="1899-12-30T09:54:49"/>
    <n v="2"/>
    <n v="3"/>
    <x v="34"/>
    <n v="30"/>
    <x v="0"/>
    <x v="2"/>
    <s v="Columbian Medium Roast Lg"/>
    <n v="2.7019484875562401"/>
    <n v="0.15"/>
    <n v="45"/>
    <n v="76.5"/>
    <x v="1"/>
    <x v="4"/>
  </r>
  <r>
    <n v="79395"/>
    <d v="2023-04-29T00:00:00"/>
    <d v="1899-12-30T15:45:52"/>
    <n v="1"/>
    <n v="8"/>
    <x v="19"/>
    <n v="75"/>
    <x v="1"/>
    <x v="15"/>
    <s v="Croissant"/>
    <n v="1.5999154619047851"/>
    <n v="0"/>
    <n v="52.5"/>
    <n v="52.5"/>
    <x v="3"/>
    <x v="3"/>
  </r>
  <r>
    <n v="104359"/>
    <d v="2023-05-22T00:00:00"/>
    <d v="1899-12-30T15:37:44"/>
    <n v="1"/>
    <n v="3"/>
    <x v="21"/>
    <n v="23"/>
    <x v="0"/>
    <x v="9"/>
    <s v="Our Old Time Diner Blend Rg"/>
    <n v="1.1145968359815139"/>
    <n v="0.05"/>
    <n v="37.5"/>
    <n v="35.625"/>
    <x v="1"/>
    <x v="3"/>
  </r>
  <r>
    <n v="7795"/>
    <d v="2023-01-14T00:00:00"/>
    <d v="1899-12-30T17:47:45"/>
    <n v="2"/>
    <n v="5"/>
    <x v="34"/>
    <n v="31"/>
    <x v="0"/>
    <x v="2"/>
    <s v="Ethiopia Sm"/>
    <n v="1.9821474021537"/>
    <n v="0"/>
    <n v="33"/>
    <n v="66"/>
    <x v="5"/>
    <x v="1"/>
  </r>
  <r>
    <n v="82569"/>
    <d v="2023-05-03T00:00:00"/>
    <d v="1899-12-30T08:33:57"/>
    <n v="1"/>
    <n v="5"/>
    <x v="13"/>
    <n v="74"/>
    <x v="1"/>
    <x v="17"/>
    <s v="Ginger Biscotti"/>
    <n v="1.706231592980008"/>
    <n v="0"/>
    <n v="52.5"/>
    <n v="52.5"/>
    <x v="1"/>
    <x v="5"/>
  </r>
  <r>
    <n v="130461"/>
    <d v="2023-06-15T00:00:00"/>
    <d v="1899-12-30T06:15:49"/>
    <n v="1"/>
    <n v="5"/>
    <x v="16"/>
    <n v="29"/>
    <x v="0"/>
    <x v="2"/>
    <s v="Columbian Medium Roast Rg"/>
    <n v="1.0205297417015899"/>
    <n v="0"/>
    <n v="37.5"/>
    <n v="37.5"/>
    <x v="0"/>
    <x v="9"/>
  </r>
  <r>
    <n v="78554"/>
    <d v="2023-04-28T00:00:00"/>
    <d v="1899-12-30T13:44:30"/>
    <n v="2"/>
    <n v="8"/>
    <x v="32"/>
    <n v="45"/>
    <x v="2"/>
    <x v="7"/>
    <s v="Peppermint Lg"/>
    <n v="2.1207198302566019"/>
    <n v="0"/>
    <n v="45"/>
    <n v="90"/>
    <x v="3"/>
    <x v="7"/>
  </r>
  <r>
    <n v="12977"/>
    <d v="2023-01-23T00:00:00"/>
    <d v="1899-12-30T15:23:10"/>
    <n v="2"/>
    <n v="8"/>
    <x v="1"/>
    <n v="33"/>
    <x v="0"/>
    <x v="2"/>
    <s v="Ethiopia Lg"/>
    <n v="2.6505755853955888"/>
    <n v="0"/>
    <n v="52.5"/>
    <n v="105"/>
    <x v="5"/>
    <x v="3"/>
  </r>
  <r>
    <n v="139164"/>
    <d v="2023-06-22T00:00:00"/>
    <d v="1899-12-30T06:43:33"/>
    <n v="2"/>
    <n v="8"/>
    <x v="11"/>
    <n v="41"/>
    <x v="0"/>
    <x v="0"/>
    <s v="Cappuccino Lg"/>
    <n v="3.1061181633832651"/>
    <n v="0"/>
    <n v="63.75"/>
    <n v="127.5"/>
    <x v="0"/>
    <x v="9"/>
  </r>
  <r>
    <n v="31584"/>
    <d v="2023-02-25T00:00:00"/>
    <d v="1899-12-30T09:42:04"/>
    <n v="1"/>
    <n v="5"/>
    <x v="8"/>
    <n v="87"/>
    <x v="0"/>
    <x v="0"/>
    <s v="Ouro Brasileiro shot"/>
    <n v="1.01591734501478"/>
    <n v="0"/>
    <n v="31.5"/>
    <n v="31.5"/>
    <x v="2"/>
    <x v="4"/>
  </r>
  <r>
    <n v="135129"/>
    <d v="2023-06-18T00:00:00"/>
    <d v="1899-12-30T14:42:25"/>
    <n v="2"/>
    <n v="3"/>
    <x v="14"/>
    <n v="46"/>
    <x v="2"/>
    <x v="6"/>
    <s v="Serenity Green Tea Rg"/>
    <n v="1.548509289823214"/>
    <n v="0.05"/>
    <n v="37.5"/>
    <n v="71.25"/>
    <x v="0"/>
    <x v="0"/>
  </r>
  <r>
    <n v="112024"/>
    <d v="2023-05-30T00:00:00"/>
    <d v="1899-12-30T06:17:00"/>
    <n v="1"/>
    <n v="5"/>
    <x v="1"/>
    <n v="50"/>
    <x v="2"/>
    <x v="8"/>
    <s v="Earl Grey Rg"/>
    <n v="0.83075408307848764"/>
    <n v="0"/>
    <n v="37.5"/>
    <n v="37.5"/>
    <x v="1"/>
    <x v="9"/>
  </r>
  <r>
    <n v="37344"/>
    <d v="2023-03-06T00:00:00"/>
    <d v="1899-12-30T13:43:46"/>
    <n v="1"/>
    <n v="5"/>
    <x v="0"/>
    <n v="78"/>
    <x v="1"/>
    <x v="1"/>
    <s v="Scottish Cream Scone "/>
    <n v="1.5254187133539041"/>
    <n v="0.05"/>
    <n v="67.5"/>
    <n v="64.125"/>
    <x v="4"/>
    <x v="7"/>
  </r>
  <r>
    <n v="133825"/>
    <d v="2023-06-17T00:00:00"/>
    <d v="1899-12-30T12:46:47"/>
    <n v="2"/>
    <n v="3"/>
    <x v="3"/>
    <n v="50"/>
    <x v="2"/>
    <x v="8"/>
    <s v="Earl Grey Rg"/>
    <n v="1.677016194958233"/>
    <n v="0"/>
    <n v="37.5"/>
    <n v="75"/>
    <x v="0"/>
    <x v="10"/>
  </r>
  <r>
    <n v="66062"/>
    <d v="2023-04-14T00:00:00"/>
    <d v="1899-12-30T08:48:42"/>
    <n v="1"/>
    <n v="8"/>
    <x v="9"/>
    <n v="71"/>
    <x v="1"/>
    <x v="15"/>
    <s v="Chocolate Croissant"/>
    <n v="1.1754671189004291"/>
    <n v="0.05"/>
    <n v="56.25"/>
    <n v="53.4375"/>
    <x v="3"/>
    <x v="5"/>
  </r>
  <r>
    <n v="39970"/>
    <d v="2023-03-10T00:00:00"/>
    <d v="1899-12-30T08:23:12"/>
    <n v="1"/>
    <n v="3"/>
    <x v="9"/>
    <n v="29"/>
    <x v="0"/>
    <x v="2"/>
    <s v="Columbian Medium Roast Rg"/>
    <n v="0.97787301694315132"/>
    <n v="0"/>
    <n v="37.5"/>
    <n v="37.5"/>
    <x v="4"/>
    <x v="5"/>
  </r>
  <r>
    <n v="97436"/>
    <d v="2023-05-16T00:00:00"/>
    <d v="1899-12-30T11:38:20"/>
    <n v="1"/>
    <n v="3"/>
    <x v="16"/>
    <n v="48"/>
    <x v="2"/>
    <x v="8"/>
    <s v="English Breakfast Rg"/>
    <n v="1.1498589910661869"/>
    <n v="0.05"/>
    <n v="37.5"/>
    <n v="35.625"/>
    <x v="1"/>
    <x v="8"/>
  </r>
  <r>
    <n v="92071"/>
    <d v="2023-05-11T00:00:00"/>
    <d v="1899-12-30T16:21:03"/>
    <n v="1"/>
    <n v="5"/>
    <x v="1"/>
    <n v="34"/>
    <x v="0"/>
    <x v="3"/>
    <s v="Jamaican Coffee River Sm"/>
    <n v="0.9227760321522549"/>
    <n v="0.15"/>
    <n v="36.75"/>
    <n v="31.237500000000001"/>
    <x v="1"/>
    <x v="2"/>
  </r>
  <r>
    <n v="89727"/>
    <d v="2023-05-09T00:00:00"/>
    <d v="1899-12-30T14:06:48"/>
    <n v="2"/>
    <n v="5"/>
    <x v="28"/>
    <n v="30"/>
    <x v="0"/>
    <x v="2"/>
    <s v="Columbian Medium Roast Lg"/>
    <n v="2.108542207598473"/>
    <n v="0.1"/>
    <n v="45"/>
    <n v="81"/>
    <x v="1"/>
    <x v="0"/>
  </r>
  <r>
    <n v="145748"/>
    <d v="2023-06-27T00:00:00"/>
    <d v="1899-12-30T12:12:41"/>
    <n v="1"/>
    <n v="5"/>
    <x v="12"/>
    <n v="8"/>
    <x v="3"/>
    <x v="25"/>
    <s v="Civet Cat"/>
    <n v="15.85874345981377"/>
    <n v="0"/>
    <n v="675"/>
    <n v="675"/>
    <x v="0"/>
    <x v="10"/>
  </r>
  <r>
    <n v="20921"/>
    <d v="2023-02-07T00:00:00"/>
    <d v="1899-12-30T10:14:12"/>
    <n v="1"/>
    <n v="3"/>
    <x v="35"/>
    <n v="39"/>
    <x v="0"/>
    <x v="0"/>
    <s v="Latte Rg"/>
    <n v="1.681768329458152"/>
    <n v="0.1"/>
    <n v="63.75"/>
    <n v="57.375"/>
    <x v="2"/>
    <x v="6"/>
  </r>
  <r>
    <n v="140159"/>
    <d v="2023-06-22T00:00:00"/>
    <d v="1899-12-30T18:00:04"/>
    <n v="2"/>
    <n v="5"/>
    <x v="5"/>
    <n v="34"/>
    <x v="0"/>
    <x v="3"/>
    <s v="Jamaican Coffee River Sm"/>
    <n v="2.3829104550530942"/>
    <n v="0"/>
    <n v="36.75"/>
    <n v="73.5"/>
    <x v="0"/>
    <x v="14"/>
  </r>
  <r>
    <n v="117907"/>
    <d v="2023-06-04T00:00:00"/>
    <d v="1899-12-30T13:00:27"/>
    <n v="1"/>
    <n v="3"/>
    <x v="3"/>
    <n v="76"/>
    <x v="1"/>
    <x v="17"/>
    <s v="Chocolate Chip Biscotti"/>
    <n v="1.4902209430989111"/>
    <n v="0.15"/>
    <n v="52.5"/>
    <n v="44.625"/>
    <x v="0"/>
    <x v="7"/>
  </r>
  <r>
    <n v="71560"/>
    <d v="2023-04-20T00:00:00"/>
    <d v="1899-12-30T09:38:01"/>
    <n v="3"/>
    <n v="5"/>
    <x v="3"/>
    <n v="30"/>
    <x v="0"/>
    <x v="2"/>
    <s v="Columbian Medium Roast Lg"/>
    <n v="2.8426201047659578"/>
    <n v="0"/>
    <n v="45"/>
    <n v="135"/>
    <x v="3"/>
    <x v="4"/>
  </r>
  <r>
    <n v="27303"/>
    <d v="2023-02-18T00:00:00"/>
    <d v="1899-12-30T08:02:31"/>
    <n v="2"/>
    <n v="8"/>
    <x v="0"/>
    <n v="38"/>
    <x v="0"/>
    <x v="0"/>
    <s v="Latte"/>
    <n v="2.873326635363862"/>
    <n v="0"/>
    <n v="56.25"/>
    <n v="112.5"/>
    <x v="2"/>
    <x v="5"/>
  </r>
  <r>
    <n v="115598"/>
    <d v="2023-06-02T00:00:00"/>
    <d v="1899-12-30T13:05:37"/>
    <n v="2"/>
    <n v="3"/>
    <x v="7"/>
    <n v="59"/>
    <x v="6"/>
    <x v="14"/>
    <s v="Dark chocolate Lg"/>
    <n v="3.531002502139716"/>
    <n v="0"/>
    <n v="67.5"/>
    <n v="135"/>
    <x v="0"/>
    <x v="7"/>
  </r>
  <r>
    <n v="43152"/>
    <d v="2023-03-14T00:00:00"/>
    <d v="1899-12-30T13:17:34"/>
    <n v="1"/>
    <n v="5"/>
    <x v="6"/>
    <n v="40"/>
    <x v="0"/>
    <x v="0"/>
    <s v="Cappuccino"/>
    <n v="1.6733598642133549"/>
    <n v="0"/>
    <n v="56.25"/>
    <n v="56.25"/>
    <x v="4"/>
    <x v="7"/>
  </r>
  <r>
    <n v="149181"/>
    <d v="2023-06-30T00:00:00"/>
    <d v="1899-12-30T14:08:05"/>
    <n v="1"/>
    <n v="3"/>
    <x v="25"/>
    <n v="36"/>
    <x v="0"/>
    <x v="3"/>
    <s v="Jamaican Coffee River Lg"/>
    <n v="1.598663310062566"/>
    <n v="0.05"/>
    <n v="56.25"/>
    <n v="53.4375"/>
    <x v="0"/>
    <x v="0"/>
  </r>
  <r>
    <n v="112397"/>
    <d v="2023-05-30T00:00:00"/>
    <d v="1899-12-30T09:32:34"/>
    <n v="1"/>
    <n v="5"/>
    <x v="8"/>
    <n v="63"/>
    <x v="5"/>
    <x v="13"/>
    <s v="Carmel syrup"/>
    <n v="0.25674462573549289"/>
    <n v="0.1"/>
    <n v="12"/>
    <n v="10.8"/>
    <x v="1"/>
    <x v="4"/>
  </r>
  <r>
    <n v="101638"/>
    <d v="2023-05-20T00:00:00"/>
    <d v="1899-12-30T09:08:19"/>
    <n v="1"/>
    <n v="3"/>
    <x v="1"/>
    <n v="71"/>
    <x v="1"/>
    <x v="15"/>
    <s v="Chocolate Croissant"/>
    <n v="1.375152714354873"/>
    <n v="0.05"/>
    <n v="56.25"/>
    <n v="53.4375"/>
    <x v="1"/>
    <x v="4"/>
  </r>
  <r>
    <n v="112804"/>
    <d v="2023-05-30T00:00:00"/>
    <d v="1899-12-30T14:48:58"/>
    <n v="2"/>
    <n v="3"/>
    <x v="13"/>
    <n v="45"/>
    <x v="2"/>
    <x v="7"/>
    <s v="Peppermint Lg"/>
    <n v="2.0551355678972012"/>
    <n v="0.05"/>
    <n v="45"/>
    <n v="85.5"/>
    <x v="1"/>
    <x v="0"/>
  </r>
  <r>
    <n v="143487"/>
    <d v="2023-06-25T00:00:00"/>
    <d v="1899-12-30T14:56:32"/>
    <n v="1"/>
    <n v="3"/>
    <x v="8"/>
    <n v="33"/>
    <x v="0"/>
    <x v="2"/>
    <s v="Ethiopia Lg"/>
    <n v="1.4319582038526411"/>
    <n v="0.05"/>
    <n v="52.5"/>
    <n v="49.875"/>
    <x v="0"/>
    <x v="0"/>
  </r>
  <r>
    <n v="115820"/>
    <d v="2023-06-02T00:00:00"/>
    <d v="1899-12-30T15:05:22"/>
    <n v="1"/>
    <n v="3"/>
    <x v="8"/>
    <n v="27"/>
    <x v="0"/>
    <x v="4"/>
    <s v="Brazilian Lg"/>
    <n v="1.3088269463806901"/>
    <n v="0"/>
    <n v="52.5"/>
    <n v="52.5"/>
    <x v="0"/>
    <x v="3"/>
  </r>
  <r>
    <n v="93206"/>
    <d v="2023-05-12T00:00:00"/>
    <d v="1899-12-30T18:19:01"/>
    <n v="2"/>
    <n v="5"/>
    <x v="12"/>
    <n v="65"/>
    <x v="5"/>
    <x v="12"/>
    <s v="Sugar Free Vanilla syrup"/>
    <n v="0.72051724520217375"/>
    <n v="0"/>
    <n v="12"/>
    <n v="24"/>
    <x v="1"/>
    <x v="14"/>
  </r>
  <r>
    <n v="8286"/>
    <d v="2023-01-15T00:00:00"/>
    <d v="1899-12-30T11:57:57"/>
    <n v="1"/>
    <n v="5"/>
    <x v="3"/>
    <n v="73"/>
    <x v="1"/>
    <x v="15"/>
    <s v="Almond Croissant"/>
    <n v="1.3459043772873851"/>
    <n v="0"/>
    <n v="56.25"/>
    <n v="56.25"/>
    <x v="5"/>
    <x v="8"/>
  </r>
  <r>
    <n v="128923"/>
    <d v="2023-06-13T00:00:00"/>
    <d v="1899-12-30T14:16:08"/>
    <n v="1"/>
    <n v="3"/>
    <x v="34"/>
    <n v="45"/>
    <x v="2"/>
    <x v="7"/>
    <s v="Peppermint Lg"/>
    <n v="1.2434391997779981"/>
    <n v="0"/>
    <n v="45"/>
    <n v="45"/>
    <x v="0"/>
    <x v="0"/>
  </r>
  <r>
    <n v="72298"/>
    <d v="2023-04-21T00:00:00"/>
    <d v="1899-12-30T09:08:17"/>
    <n v="3"/>
    <n v="5"/>
    <x v="16"/>
    <n v="56"/>
    <x v="2"/>
    <x v="5"/>
    <s v="Spicy Eye Opener Chai Rg"/>
    <n v="3.147905362333439"/>
    <n v="0"/>
    <n v="38.25"/>
    <n v="114.75"/>
    <x v="3"/>
    <x v="4"/>
  </r>
  <r>
    <n v="57807"/>
    <d v="2023-04-04T00:00:00"/>
    <d v="1899-12-30T13:57:11"/>
    <n v="1"/>
    <n v="3"/>
    <x v="14"/>
    <n v="73"/>
    <x v="1"/>
    <x v="15"/>
    <s v="Almond Croissant"/>
    <n v="1.3880082565673391"/>
    <n v="0"/>
    <n v="56.25"/>
    <n v="56.25"/>
    <x v="3"/>
    <x v="7"/>
  </r>
  <r>
    <n v="66863"/>
    <d v="2023-04-15T00:00:00"/>
    <d v="1899-12-30T07:34:07"/>
    <n v="2"/>
    <n v="5"/>
    <x v="27"/>
    <n v="55"/>
    <x v="2"/>
    <x v="5"/>
    <s v="Morning Sunrise Chai Lg"/>
    <n v="2.5019510056497172"/>
    <n v="0"/>
    <n v="60"/>
    <n v="120"/>
    <x v="3"/>
    <x v="11"/>
  </r>
  <r>
    <n v="93782"/>
    <d v="2023-05-13T00:00:00"/>
    <d v="1899-12-30T10:08:26"/>
    <n v="1"/>
    <n v="3"/>
    <x v="14"/>
    <n v="42"/>
    <x v="2"/>
    <x v="7"/>
    <s v="Lemon Grass Rg"/>
    <n v="1.21799682669569"/>
    <n v="0"/>
    <n v="37.5"/>
    <n v="37.5"/>
    <x v="1"/>
    <x v="6"/>
  </r>
  <r>
    <n v="122291"/>
    <d v="2023-06-08T00:00:00"/>
    <d v="1899-12-30T09:38:14"/>
    <n v="1"/>
    <n v="8"/>
    <x v="30"/>
    <n v="56"/>
    <x v="2"/>
    <x v="5"/>
    <s v="Spicy Eye Opener Chai Rg"/>
    <n v="0.85438094895302608"/>
    <n v="0.1"/>
    <n v="38.25"/>
    <n v="34.425000000000004"/>
    <x v="0"/>
    <x v="4"/>
  </r>
  <r>
    <n v="60682"/>
    <d v="2023-04-08T00:00:00"/>
    <d v="1899-12-30T07:31:23"/>
    <n v="2"/>
    <n v="5"/>
    <x v="7"/>
    <n v="29"/>
    <x v="0"/>
    <x v="2"/>
    <s v="Columbian Medium Roast Rg"/>
    <n v="2.2076168895878072"/>
    <n v="0"/>
    <n v="37.5"/>
    <n v="75"/>
    <x v="3"/>
    <x v="11"/>
  </r>
  <r>
    <n v="140192"/>
    <d v="2023-06-22T00:00:00"/>
    <d v="1899-12-30T18:40:19"/>
    <n v="2"/>
    <n v="8"/>
    <x v="24"/>
    <n v="52"/>
    <x v="2"/>
    <x v="5"/>
    <s v="Traditional Blend Chai Rg"/>
    <n v="2.056080545493622"/>
    <n v="0"/>
    <n v="37.5"/>
    <n v="75"/>
    <x v="0"/>
    <x v="14"/>
  </r>
  <r>
    <n v="90116"/>
    <d v="2023-05-10T00:00:00"/>
    <d v="1899-12-30T07:15:12"/>
    <n v="1"/>
    <n v="5"/>
    <x v="33"/>
    <n v="63"/>
    <x v="5"/>
    <x v="13"/>
    <s v="Carmel syrup"/>
    <n v="0.39649386739599862"/>
    <n v="0"/>
    <n v="12"/>
    <n v="12"/>
    <x v="1"/>
    <x v="11"/>
  </r>
  <r>
    <n v="79524"/>
    <d v="2023-04-29T00:00:00"/>
    <d v="1899-12-30T17:45:12"/>
    <n v="1"/>
    <n v="8"/>
    <x v="32"/>
    <n v="43"/>
    <x v="2"/>
    <x v="7"/>
    <s v="Lemon Grass Lg"/>
    <n v="1.3193723532994119"/>
    <n v="0"/>
    <n v="45"/>
    <n v="45"/>
    <x v="3"/>
    <x v="1"/>
  </r>
  <r>
    <n v="122834"/>
    <d v="2023-06-08T00:00:00"/>
    <d v="1899-12-30T15:16:08"/>
    <n v="2"/>
    <n v="3"/>
    <x v="21"/>
    <n v="55"/>
    <x v="2"/>
    <x v="5"/>
    <s v="Morning Sunrise Chai Lg"/>
    <n v="3.1957900117917908"/>
    <n v="0"/>
    <n v="60"/>
    <n v="120"/>
    <x v="0"/>
    <x v="3"/>
  </r>
  <r>
    <n v="91576"/>
    <d v="2023-05-11T00:00:00"/>
    <d v="1899-12-30T09:26:14"/>
    <n v="2"/>
    <n v="5"/>
    <x v="18"/>
    <n v="60"/>
    <x v="6"/>
    <x v="14"/>
    <s v="Sustainably Grown Organic Rg"/>
    <n v="3.665735883978841"/>
    <n v="0"/>
    <n v="56.25"/>
    <n v="112.5"/>
    <x v="1"/>
    <x v="4"/>
  </r>
  <r>
    <n v="107062"/>
    <d v="2023-05-25T00:00:00"/>
    <d v="1899-12-30T08:49:41"/>
    <n v="1"/>
    <n v="8"/>
    <x v="5"/>
    <n v="8"/>
    <x v="3"/>
    <x v="25"/>
    <s v="Civet Cat"/>
    <n v="18.080138435551511"/>
    <n v="0"/>
    <n v="675"/>
    <n v="675"/>
    <x v="1"/>
    <x v="5"/>
  </r>
  <r>
    <n v="7658"/>
    <d v="2023-01-14T00:00:00"/>
    <d v="1899-12-30T11:37:51"/>
    <n v="2"/>
    <n v="8"/>
    <x v="16"/>
    <n v="46"/>
    <x v="2"/>
    <x v="6"/>
    <s v="Serenity Green Tea Rg"/>
    <n v="1.572889371141573"/>
    <n v="0"/>
    <n v="37.5"/>
    <n v="75"/>
    <x v="5"/>
    <x v="8"/>
  </r>
  <r>
    <n v="38380"/>
    <d v="2023-03-08T00:00:00"/>
    <d v="1899-12-30T07:22:37"/>
    <n v="1"/>
    <n v="3"/>
    <x v="19"/>
    <n v="38"/>
    <x v="0"/>
    <x v="0"/>
    <s v="Latte"/>
    <n v="1.795955086419146"/>
    <n v="0"/>
    <n v="56.25"/>
    <n v="56.25"/>
    <x v="4"/>
    <x v="11"/>
  </r>
  <r>
    <n v="80648"/>
    <d v="2023-05-01T00:00:00"/>
    <d v="1899-12-30T11:23:43"/>
    <n v="2"/>
    <n v="5"/>
    <x v="20"/>
    <n v="60"/>
    <x v="6"/>
    <x v="14"/>
    <s v="Sustainably Grown Organic Rg"/>
    <n v="2.6033389078867439"/>
    <n v="0"/>
    <n v="56.25"/>
    <n v="112.5"/>
    <x v="1"/>
    <x v="8"/>
  </r>
  <r>
    <n v="47686"/>
    <d v="2023-03-20T00:00:00"/>
    <d v="1899-12-30T20:10:11"/>
    <n v="2"/>
    <n v="8"/>
    <x v="34"/>
    <n v="87"/>
    <x v="0"/>
    <x v="0"/>
    <s v="Ouro Brasileiro shot"/>
    <n v="2.508394735948809"/>
    <n v="0.05"/>
    <n v="45"/>
    <n v="85.5"/>
    <x v="4"/>
    <x v="13"/>
  </r>
  <r>
    <n v="15569"/>
    <d v="2023-01-28T00:00:00"/>
    <d v="1899-12-30T09:50:32"/>
    <n v="2"/>
    <n v="5"/>
    <x v="7"/>
    <n v="32"/>
    <x v="0"/>
    <x v="2"/>
    <s v="Ethiopia Rg"/>
    <n v="2.2137915425707941"/>
    <n v="0"/>
    <n v="45"/>
    <n v="90"/>
    <x v="5"/>
    <x v="4"/>
  </r>
  <r>
    <n v="68340"/>
    <d v="2023-04-16T00:00:00"/>
    <d v="1899-12-30T12:52:10"/>
    <n v="1"/>
    <n v="5"/>
    <x v="19"/>
    <n v="47"/>
    <x v="2"/>
    <x v="6"/>
    <s v="Serenity Green Tea Lg"/>
    <n v="1.3438580412088621"/>
    <n v="0"/>
    <n v="45"/>
    <n v="45"/>
    <x v="3"/>
    <x v="10"/>
  </r>
  <r>
    <n v="112580"/>
    <d v="2023-05-30T00:00:00"/>
    <d v="1899-12-30T10:48:56"/>
    <n v="1"/>
    <n v="3"/>
    <x v="10"/>
    <n v="58"/>
    <x v="6"/>
    <x v="14"/>
    <s v="Dark chocolate Rg"/>
    <n v="1.638355416221049"/>
    <n v="0"/>
    <n v="52.5"/>
    <n v="52.5"/>
    <x v="1"/>
    <x v="6"/>
  </r>
  <r>
    <n v="5737"/>
    <d v="2023-01-11T00:00:00"/>
    <d v="1899-12-30T08:50:22"/>
    <n v="1"/>
    <n v="3"/>
    <x v="6"/>
    <n v="73"/>
    <x v="1"/>
    <x v="15"/>
    <s v="Almond Croissant"/>
    <n v="1.75465303929658"/>
    <n v="0.1"/>
    <n v="56.25"/>
    <n v="50.625"/>
    <x v="5"/>
    <x v="5"/>
  </r>
  <r>
    <n v="43936"/>
    <d v="2023-03-15T00:00:00"/>
    <d v="1899-12-30T15:51:26"/>
    <n v="2"/>
    <n v="5"/>
    <x v="9"/>
    <n v="25"/>
    <x v="0"/>
    <x v="4"/>
    <s v="Brazilian Sm"/>
    <n v="2.1379670878340331"/>
    <n v="0"/>
    <n v="33"/>
    <n v="66"/>
    <x v="4"/>
    <x v="3"/>
  </r>
  <r>
    <n v="147396"/>
    <d v="2023-06-29T00:00:00"/>
    <d v="1899-12-30T07:52:34"/>
    <n v="1"/>
    <n v="3"/>
    <x v="7"/>
    <n v="70"/>
    <x v="1"/>
    <x v="1"/>
    <s v="Cranberry Scone"/>
    <n v="1.504329641814192"/>
    <n v="0.05"/>
    <n v="48.75"/>
    <n v="46.3125"/>
    <x v="0"/>
    <x v="11"/>
  </r>
  <r>
    <n v="9491"/>
    <d v="2023-01-17T00:00:00"/>
    <d v="1899-12-30T10:49:44"/>
    <n v="2"/>
    <n v="5"/>
    <x v="22"/>
    <n v="39"/>
    <x v="0"/>
    <x v="0"/>
    <s v="Latte Rg"/>
    <n v="3.1208270455187539"/>
    <n v="0.05"/>
    <n v="63.75"/>
    <n v="121.125"/>
    <x v="5"/>
    <x v="6"/>
  </r>
  <r>
    <n v="22693"/>
    <d v="2023-02-10T00:00:00"/>
    <d v="1899-12-30T10:05:30"/>
    <n v="2"/>
    <n v="5"/>
    <x v="8"/>
    <n v="43"/>
    <x v="2"/>
    <x v="7"/>
    <s v="Lemon Grass Lg"/>
    <n v="1.941971265787791"/>
    <n v="0"/>
    <n v="45"/>
    <n v="90"/>
    <x v="2"/>
    <x v="6"/>
  </r>
  <r>
    <n v="20163"/>
    <d v="2023-02-06T00:00:00"/>
    <d v="1899-12-30T07:02:23"/>
    <n v="1"/>
    <n v="5"/>
    <x v="6"/>
    <n v="57"/>
    <x v="2"/>
    <x v="5"/>
    <s v="Spicy Eye Opener Chai Lg"/>
    <n v="1.0452420749334801"/>
    <n v="0"/>
    <n v="46.5"/>
    <n v="46.5"/>
    <x v="2"/>
    <x v="11"/>
  </r>
  <r>
    <n v="1010"/>
    <d v="2023-01-02T00:00:00"/>
    <d v="1899-12-30T17:29:42"/>
    <n v="1"/>
    <n v="8"/>
    <x v="16"/>
    <n v="44"/>
    <x v="2"/>
    <x v="7"/>
    <s v="Peppermint Rg"/>
    <n v="0.90743284506275801"/>
    <n v="0"/>
    <n v="37.5"/>
    <n v="37.5"/>
    <x v="5"/>
    <x v="1"/>
  </r>
  <r>
    <n v="40365"/>
    <d v="2023-03-10T00:00:00"/>
    <d v="1899-12-30T14:24:26"/>
    <n v="2"/>
    <n v="3"/>
    <x v="17"/>
    <n v="59"/>
    <x v="6"/>
    <x v="14"/>
    <s v="Dark chocolate Lg"/>
    <n v="4.3012226458600136"/>
    <n v="0"/>
    <n v="67.5"/>
    <n v="135"/>
    <x v="4"/>
    <x v="0"/>
  </r>
  <r>
    <n v="8477"/>
    <d v="2023-01-15T00:00:00"/>
    <d v="1899-12-30T18:23:06"/>
    <n v="2"/>
    <n v="5"/>
    <x v="13"/>
    <n v="44"/>
    <x v="2"/>
    <x v="7"/>
    <s v="Peppermint Rg"/>
    <n v="2.2108125537040499"/>
    <n v="0"/>
    <n v="37.5"/>
    <n v="75"/>
    <x v="5"/>
    <x v="14"/>
  </r>
  <r>
    <n v="145582"/>
    <d v="2023-06-27T00:00:00"/>
    <d v="1899-12-30T10:38:01"/>
    <n v="2"/>
    <n v="5"/>
    <x v="20"/>
    <n v="28"/>
    <x v="0"/>
    <x v="2"/>
    <s v="Columbian Medium Roast Sm"/>
    <n v="1.7521544997420251"/>
    <n v="0"/>
    <n v="30"/>
    <n v="60"/>
    <x v="0"/>
    <x v="6"/>
  </r>
  <r>
    <n v="86524"/>
    <d v="2023-05-06T00:00:00"/>
    <d v="1899-12-30T18:22:13"/>
    <n v="1"/>
    <n v="8"/>
    <x v="13"/>
    <n v="35"/>
    <x v="0"/>
    <x v="3"/>
    <s v="Jamaican Coffee River Rg"/>
    <n v="1.3950266932334749"/>
    <n v="0"/>
    <n v="46.5"/>
    <n v="46.5"/>
    <x v="1"/>
    <x v="14"/>
  </r>
  <r>
    <n v="69684"/>
    <d v="2023-04-18T00:00:00"/>
    <d v="1899-12-30T08:49:24"/>
    <n v="2"/>
    <n v="8"/>
    <x v="26"/>
    <n v="31"/>
    <x v="0"/>
    <x v="2"/>
    <s v="Ethiopia Sm"/>
    <n v="1.746795019455444"/>
    <n v="0"/>
    <n v="33"/>
    <n v="66"/>
    <x v="3"/>
    <x v="5"/>
  </r>
  <r>
    <n v="9931"/>
    <d v="2023-01-18T00:00:00"/>
    <d v="1899-12-30T09:49:26"/>
    <n v="1"/>
    <n v="8"/>
    <x v="6"/>
    <n v="48"/>
    <x v="2"/>
    <x v="8"/>
    <s v="English Breakfast Rg"/>
    <n v="0.98222309256016382"/>
    <n v="0.1"/>
    <n v="37.5"/>
    <n v="33.75"/>
    <x v="5"/>
    <x v="4"/>
  </r>
  <r>
    <n v="91648"/>
    <d v="2023-05-11T00:00:00"/>
    <d v="1899-12-30T10:07:09"/>
    <n v="2"/>
    <n v="8"/>
    <x v="5"/>
    <n v="52"/>
    <x v="2"/>
    <x v="5"/>
    <s v="Traditional Blend Chai Rg"/>
    <n v="2.1431140248288898"/>
    <n v="0"/>
    <n v="37.5"/>
    <n v="75"/>
    <x v="1"/>
    <x v="6"/>
  </r>
  <r>
    <n v="49970"/>
    <d v="2023-03-24T00:00:00"/>
    <d v="1899-12-30T09:57:17"/>
    <n v="1"/>
    <n v="8"/>
    <x v="21"/>
    <n v="77"/>
    <x v="1"/>
    <x v="1"/>
    <s v="Oatmeal Scone"/>
    <n v="1.2877265047581381"/>
    <n v="0.1"/>
    <n v="45"/>
    <n v="40.5"/>
    <x v="4"/>
    <x v="4"/>
  </r>
  <r>
    <n v="44291"/>
    <d v="2023-03-16T00:00:00"/>
    <d v="1899-12-30T08:57:02"/>
    <n v="2"/>
    <n v="3"/>
    <x v="11"/>
    <n v="22"/>
    <x v="0"/>
    <x v="9"/>
    <s v="Our Old Time Diner Blend Sm"/>
    <n v="1.337155521675135"/>
    <n v="0.15"/>
    <n v="30"/>
    <n v="51"/>
    <x v="4"/>
    <x v="5"/>
  </r>
  <r>
    <n v="117645"/>
    <d v="2023-06-04T00:00:00"/>
    <d v="1899-12-30T10:13:38"/>
    <n v="1"/>
    <n v="8"/>
    <x v="31"/>
    <n v="55"/>
    <x v="2"/>
    <x v="5"/>
    <s v="Morning Sunrise Chai Lg"/>
    <n v="1.3685657213442519"/>
    <n v="0.15"/>
    <n v="60"/>
    <n v="51"/>
    <x v="0"/>
    <x v="6"/>
  </r>
  <r>
    <n v="34836"/>
    <d v="2023-03-02T00:00:00"/>
    <d v="1899-12-30T16:19:48"/>
    <n v="2"/>
    <n v="5"/>
    <x v="29"/>
    <n v="60"/>
    <x v="6"/>
    <x v="14"/>
    <s v="Sustainably Grown Organic Rg"/>
    <n v="3.2883062524788822"/>
    <n v="0.1"/>
    <n v="56.25"/>
    <n v="101.25"/>
    <x v="4"/>
    <x v="2"/>
  </r>
  <r>
    <n v="42551"/>
    <d v="2023-03-13T00:00:00"/>
    <d v="1899-12-30T16:40:25"/>
    <n v="2"/>
    <n v="8"/>
    <x v="21"/>
    <n v="60"/>
    <x v="6"/>
    <x v="14"/>
    <s v="Sustainably Grown Organic Rg"/>
    <n v="2.379317334190111"/>
    <n v="0"/>
    <n v="56.25"/>
    <n v="112.5"/>
    <x v="4"/>
    <x v="2"/>
  </r>
  <r>
    <n v="61467"/>
    <d v="2023-04-08T00:00:00"/>
    <d v="1899-12-30T18:00:42"/>
    <n v="1"/>
    <n v="3"/>
    <x v="1"/>
    <n v="48"/>
    <x v="2"/>
    <x v="8"/>
    <s v="English Breakfast Rg"/>
    <n v="0.77359249149874709"/>
    <n v="0"/>
    <n v="37.5"/>
    <n v="37.5"/>
    <x v="3"/>
    <x v="14"/>
  </r>
  <r>
    <n v="77897"/>
    <d v="2023-04-27T00:00:00"/>
    <d v="1899-12-30T15:06:47"/>
    <n v="1"/>
    <n v="3"/>
    <x v="27"/>
    <n v="55"/>
    <x v="2"/>
    <x v="5"/>
    <s v="Morning Sunrise Chai Lg"/>
    <n v="1.738605966375967"/>
    <n v="0"/>
    <n v="60"/>
    <n v="60"/>
    <x v="3"/>
    <x v="3"/>
  </r>
  <r>
    <n v="139349"/>
    <d v="2023-06-22T00:00:00"/>
    <d v="1899-12-30T08:28:13"/>
    <n v="2"/>
    <n v="5"/>
    <x v="18"/>
    <n v="51"/>
    <x v="2"/>
    <x v="8"/>
    <s v="Earl Grey Lg"/>
    <n v="2.5746900614483339"/>
    <n v="0"/>
    <n v="45"/>
    <n v="90"/>
    <x v="0"/>
    <x v="5"/>
  </r>
  <r>
    <n v="61459"/>
    <d v="2023-04-08T00:00:00"/>
    <d v="1899-12-30T17:52:02"/>
    <n v="2"/>
    <n v="3"/>
    <x v="5"/>
    <n v="76"/>
    <x v="1"/>
    <x v="17"/>
    <s v="Chocolate Chip Biscotti"/>
    <n v="2.7921121852092572"/>
    <n v="0.1"/>
    <n v="52.5"/>
    <n v="94.5"/>
    <x v="3"/>
    <x v="1"/>
  </r>
  <r>
    <n v="64635"/>
    <d v="2023-04-12T00:00:00"/>
    <d v="1899-12-30T10:51:32"/>
    <n v="2"/>
    <n v="5"/>
    <x v="11"/>
    <n v="30"/>
    <x v="0"/>
    <x v="2"/>
    <s v="Columbian Medium Roast Lg"/>
    <n v="1.8706550249595919"/>
    <n v="0.15"/>
    <n v="45"/>
    <n v="76.5"/>
    <x v="3"/>
    <x v="6"/>
  </r>
  <r>
    <n v="96612"/>
    <d v="2023-05-15T00:00:00"/>
    <d v="1899-12-30T19:17:20"/>
    <n v="1"/>
    <n v="8"/>
    <x v="23"/>
    <n v="55"/>
    <x v="2"/>
    <x v="5"/>
    <s v="Morning Sunrise Chai Lg"/>
    <n v="1.298944453486151"/>
    <n v="0"/>
    <n v="60"/>
    <n v="60"/>
    <x v="1"/>
    <x v="12"/>
  </r>
  <r>
    <n v="128895"/>
    <d v="2023-06-13T00:00:00"/>
    <d v="1899-12-30T13:44:16"/>
    <n v="1"/>
    <n v="5"/>
    <x v="33"/>
    <n v="84"/>
    <x v="5"/>
    <x v="13"/>
    <s v="Chocolate syrup"/>
    <n v="0.3835891259866257"/>
    <n v="0"/>
    <n v="12"/>
    <n v="12"/>
    <x v="0"/>
    <x v="7"/>
  </r>
  <r>
    <n v="51472"/>
    <d v="2023-03-26T00:00:00"/>
    <d v="1899-12-30T11:15:48"/>
    <n v="1"/>
    <n v="8"/>
    <x v="3"/>
    <n v="56"/>
    <x v="2"/>
    <x v="5"/>
    <s v="Spicy Eye Opener Chai Rg"/>
    <n v="1.0747073209315781"/>
    <n v="0"/>
    <n v="38.25"/>
    <n v="38.25"/>
    <x v="4"/>
    <x v="8"/>
  </r>
  <r>
    <n v="70225"/>
    <d v="2023-04-18T00:00:00"/>
    <d v="1899-12-30T17:00:41"/>
    <n v="1"/>
    <n v="3"/>
    <x v="27"/>
    <n v="82"/>
    <x v="7"/>
    <x v="24"/>
    <s v="I Need My Bean! Diner mug"/>
    <n v="4.6719091446005478"/>
    <n v="0"/>
    <n v="180"/>
    <n v="180"/>
    <x v="3"/>
    <x v="1"/>
  </r>
  <r>
    <n v="60375"/>
    <d v="2023-04-07T00:00:00"/>
    <d v="1899-12-30T13:10:13"/>
    <n v="2"/>
    <n v="8"/>
    <x v="35"/>
    <n v="46"/>
    <x v="2"/>
    <x v="6"/>
    <s v="Serenity Green Tea Rg"/>
    <n v="1.99686752744846"/>
    <n v="0"/>
    <n v="37.5"/>
    <n v="75"/>
    <x v="3"/>
    <x v="7"/>
  </r>
  <r>
    <n v="142603"/>
    <d v="2023-06-24T00:00:00"/>
    <d v="1899-12-30T19:17:40"/>
    <n v="2"/>
    <n v="3"/>
    <x v="17"/>
    <n v="52"/>
    <x v="2"/>
    <x v="5"/>
    <s v="Traditional Blend Chai Rg"/>
    <n v="2.306136932063108"/>
    <n v="0"/>
    <n v="37.5"/>
    <n v="75"/>
    <x v="0"/>
    <x v="12"/>
  </r>
  <r>
    <n v="34399"/>
    <d v="2023-03-02T00:00:00"/>
    <d v="1899-12-30T07:33:13"/>
    <n v="1"/>
    <n v="5"/>
    <x v="20"/>
    <n v="60"/>
    <x v="6"/>
    <x v="14"/>
    <s v="Sustainably Grown Organic Rg"/>
    <n v="1.2308874216238841"/>
    <n v="0.1"/>
    <n v="56.25"/>
    <n v="50.625"/>
    <x v="4"/>
    <x v="11"/>
  </r>
  <r>
    <n v="56410"/>
    <d v="2023-04-02T00:00:00"/>
    <d v="1899-12-30T16:38:59"/>
    <n v="1"/>
    <n v="3"/>
    <x v="23"/>
    <n v="30"/>
    <x v="0"/>
    <x v="2"/>
    <s v="Columbian Medium Roast Lg"/>
    <n v="1.0938355302018981"/>
    <n v="0"/>
    <n v="45"/>
    <n v="45"/>
    <x v="3"/>
    <x v="2"/>
  </r>
  <r>
    <n v="42320"/>
    <d v="2023-03-13T00:00:00"/>
    <d v="1899-12-30T10:53:29"/>
    <n v="2"/>
    <n v="3"/>
    <x v="35"/>
    <n v="61"/>
    <x v="6"/>
    <x v="14"/>
    <s v="Sustainably Grown Organic Lg"/>
    <n v="3.157974087781573"/>
    <n v="0.1"/>
    <n v="71.25"/>
    <n v="128.25"/>
    <x v="4"/>
    <x v="6"/>
  </r>
  <r>
    <n v="95149"/>
    <d v="2023-05-14T00:00:00"/>
    <d v="1899-12-30T11:57:55"/>
    <n v="2"/>
    <n v="3"/>
    <x v="31"/>
    <n v="53"/>
    <x v="2"/>
    <x v="5"/>
    <s v="Traditional Blend Chai Lg"/>
    <n v="1.9694828647806339"/>
    <n v="0.05"/>
    <n v="45"/>
    <n v="85.5"/>
    <x v="1"/>
    <x v="8"/>
  </r>
  <r>
    <n v="111"/>
    <d v="2023-01-01T00:00:00"/>
    <d v="1899-12-30T11:04:32"/>
    <n v="2"/>
    <n v="8"/>
    <x v="10"/>
    <n v="39"/>
    <x v="0"/>
    <x v="0"/>
    <s v="Latte Rg"/>
    <n v="2.9777950487682419"/>
    <n v="0.1"/>
    <n v="63.75"/>
    <n v="114.75"/>
    <x v="5"/>
    <x v="8"/>
  </r>
  <r>
    <n v="98127"/>
    <d v="2023-05-17T00:00:00"/>
    <d v="1899-12-30T08:16:41"/>
    <n v="1"/>
    <n v="5"/>
    <x v="27"/>
    <n v="58"/>
    <x v="6"/>
    <x v="14"/>
    <s v="Dark chocolate Rg"/>
    <n v="1.4425525791251981"/>
    <n v="0"/>
    <n v="52.5"/>
    <n v="52.5"/>
    <x v="1"/>
    <x v="5"/>
  </r>
  <r>
    <n v="27406"/>
    <d v="2023-02-18T00:00:00"/>
    <d v="1899-12-30T09:29:20"/>
    <n v="1"/>
    <n v="3"/>
    <x v="2"/>
    <n v="71"/>
    <x v="1"/>
    <x v="15"/>
    <s v="Chocolate Croissant"/>
    <n v="1.417089933738432"/>
    <n v="0.1"/>
    <n v="56.25"/>
    <n v="50.625"/>
    <x v="2"/>
    <x v="4"/>
  </r>
  <r>
    <n v="128287"/>
    <d v="2023-06-13T00:00:00"/>
    <d v="1899-12-30T08:50:03"/>
    <n v="2"/>
    <n v="5"/>
    <x v="16"/>
    <n v="38"/>
    <x v="0"/>
    <x v="0"/>
    <s v="Latte"/>
    <n v="3.5094518908203862"/>
    <n v="0.05"/>
    <n v="56.25"/>
    <n v="106.875"/>
    <x v="0"/>
    <x v="5"/>
  </r>
  <r>
    <n v="27250"/>
    <d v="2023-02-18T00:00:00"/>
    <d v="1899-12-30T07:38:27"/>
    <n v="2"/>
    <n v="3"/>
    <x v="10"/>
    <n v="59"/>
    <x v="6"/>
    <x v="14"/>
    <s v="Dark chocolate Lg"/>
    <n v="3.287438248545167"/>
    <n v="0"/>
    <n v="67.5"/>
    <n v="135"/>
    <x v="2"/>
    <x v="11"/>
  </r>
  <r>
    <n v="61313"/>
    <d v="2023-04-08T00:00:00"/>
    <d v="1899-12-30T15:05:45"/>
    <n v="2"/>
    <n v="5"/>
    <x v="19"/>
    <n v="24"/>
    <x v="0"/>
    <x v="9"/>
    <s v="Our Old Time Diner Blend Lg"/>
    <n v="2.784896093112863"/>
    <n v="0"/>
    <n v="45"/>
    <n v="90"/>
    <x v="3"/>
    <x v="3"/>
  </r>
  <r>
    <n v="6640"/>
    <d v="2023-01-12T00:00:00"/>
    <d v="1899-12-30T18:55:23"/>
    <n v="2"/>
    <n v="8"/>
    <x v="14"/>
    <n v="43"/>
    <x v="2"/>
    <x v="7"/>
    <s v="Lemon Grass Lg"/>
    <n v="2.167260491387812"/>
    <n v="0.1"/>
    <n v="45"/>
    <n v="81"/>
    <x v="5"/>
    <x v="14"/>
  </r>
  <r>
    <n v="103849"/>
    <d v="2023-05-22T00:00:00"/>
    <d v="1899-12-30T09:25:39"/>
    <n v="2"/>
    <n v="8"/>
    <x v="7"/>
    <n v="44"/>
    <x v="2"/>
    <x v="7"/>
    <s v="Peppermint Rg"/>
    <n v="2.270401839246031"/>
    <n v="0"/>
    <n v="37.5"/>
    <n v="75"/>
    <x v="1"/>
    <x v="4"/>
  </r>
  <r>
    <n v="119862"/>
    <d v="2023-06-06T00:00:00"/>
    <d v="1899-12-30T09:58:09"/>
    <n v="1"/>
    <n v="5"/>
    <x v="7"/>
    <n v="73"/>
    <x v="1"/>
    <x v="15"/>
    <s v="Almond Croissant"/>
    <n v="1.786836524887335"/>
    <n v="0"/>
    <n v="56.25"/>
    <n v="56.25"/>
    <x v="0"/>
    <x v="4"/>
  </r>
  <r>
    <n v="3167"/>
    <d v="2023-01-06T00:00:00"/>
    <d v="1899-12-30T17:35:51"/>
    <n v="1"/>
    <n v="8"/>
    <x v="35"/>
    <n v="57"/>
    <x v="2"/>
    <x v="5"/>
    <s v="Spicy Eye Opener Chai Lg"/>
    <n v="1.447523616111366"/>
    <n v="0"/>
    <n v="46.5"/>
    <n v="46.5"/>
    <x v="5"/>
    <x v="1"/>
  </r>
  <r>
    <n v="71039"/>
    <d v="2023-04-19T00:00:00"/>
    <d v="1899-12-30T13:59:23"/>
    <n v="2"/>
    <n v="5"/>
    <x v="27"/>
    <n v="53"/>
    <x v="2"/>
    <x v="5"/>
    <s v="Traditional Blend Chai Lg"/>
    <n v="2.9976094377371161"/>
    <n v="0.05"/>
    <n v="45"/>
    <n v="85.5"/>
    <x v="3"/>
    <x v="7"/>
  </r>
  <r>
    <n v="126619"/>
    <d v="2023-06-11T00:00:00"/>
    <d v="1899-12-30T15:58:37"/>
    <n v="1"/>
    <n v="8"/>
    <x v="20"/>
    <n v="77"/>
    <x v="1"/>
    <x v="1"/>
    <s v="Oatmeal Scone"/>
    <n v="1.0687562292878821"/>
    <n v="0.1"/>
    <n v="45"/>
    <n v="40.5"/>
    <x v="0"/>
    <x v="3"/>
  </r>
  <r>
    <n v="133392"/>
    <d v="2023-06-17T00:00:00"/>
    <d v="1899-12-30T08:59:17"/>
    <n v="2"/>
    <n v="3"/>
    <x v="34"/>
    <n v="56"/>
    <x v="2"/>
    <x v="5"/>
    <s v="Spicy Eye Opener Chai Rg"/>
    <n v="1.802950929960454"/>
    <n v="0"/>
    <n v="38.25"/>
    <n v="76.5"/>
    <x v="0"/>
    <x v="5"/>
  </r>
  <r>
    <n v="58364"/>
    <d v="2023-04-05T00:00:00"/>
    <d v="1899-12-30T10:39:02"/>
    <n v="2"/>
    <n v="8"/>
    <x v="24"/>
    <n v="25"/>
    <x v="0"/>
    <x v="4"/>
    <s v="Brazilian Sm"/>
    <n v="1.7468586520763321"/>
    <n v="0"/>
    <n v="33"/>
    <n v="66"/>
    <x v="3"/>
    <x v="6"/>
  </r>
  <r>
    <n v="117796"/>
    <d v="2023-06-04T00:00:00"/>
    <d v="1899-12-30T12:03:12"/>
    <n v="2"/>
    <n v="5"/>
    <x v="5"/>
    <n v="22"/>
    <x v="0"/>
    <x v="9"/>
    <s v="Our Old Time Diner Blend Sm"/>
    <n v="1.8709097591556929"/>
    <n v="0.15"/>
    <n v="30"/>
    <n v="51"/>
    <x v="0"/>
    <x v="10"/>
  </r>
  <r>
    <n v="21978"/>
    <d v="2023-02-09T00:00:00"/>
    <d v="1899-12-30T09:04:29"/>
    <n v="2"/>
    <n v="8"/>
    <x v="27"/>
    <n v="32"/>
    <x v="0"/>
    <x v="2"/>
    <s v="Ethiopia Rg"/>
    <n v="2.899734794987173"/>
    <n v="0.05"/>
    <n v="45"/>
    <n v="85.5"/>
    <x v="2"/>
    <x v="4"/>
  </r>
  <r>
    <n v="49491"/>
    <d v="2023-03-23T00:00:00"/>
    <d v="1899-12-30T14:35:02"/>
    <n v="1"/>
    <n v="8"/>
    <x v="10"/>
    <n v="75"/>
    <x v="1"/>
    <x v="15"/>
    <s v="Croissant"/>
    <n v="1.7366097234938991"/>
    <n v="0.1"/>
    <n v="52.5"/>
    <n v="47.25"/>
    <x v="4"/>
    <x v="0"/>
  </r>
  <r>
    <n v="7862"/>
    <d v="2023-01-15T00:00:00"/>
    <d v="1899-12-30T06:22:11"/>
    <n v="2"/>
    <n v="5"/>
    <x v="24"/>
    <n v="65"/>
    <x v="5"/>
    <x v="12"/>
    <s v="Sugar Free Vanilla syrup"/>
    <n v="0.74696058337112936"/>
    <n v="0"/>
    <n v="12"/>
    <n v="24"/>
    <x v="5"/>
    <x v="9"/>
  </r>
  <r>
    <n v="120877"/>
    <d v="2023-06-07T00:00:00"/>
    <d v="1899-12-30T07:40:37"/>
    <n v="1"/>
    <n v="3"/>
    <x v="34"/>
    <n v="55"/>
    <x v="2"/>
    <x v="5"/>
    <s v="Morning Sunrise Chai Lg"/>
    <n v="1.287315572013483"/>
    <n v="0"/>
    <n v="60"/>
    <n v="60"/>
    <x v="0"/>
    <x v="11"/>
  </r>
  <r>
    <n v="64122"/>
    <d v="2023-04-11T00:00:00"/>
    <d v="1899-12-30T17:55:34"/>
    <n v="2"/>
    <n v="5"/>
    <x v="31"/>
    <n v="36"/>
    <x v="0"/>
    <x v="3"/>
    <s v="Jamaican Coffee River Lg"/>
    <n v="3.3876947374474771"/>
    <n v="0"/>
    <n v="56.25"/>
    <n v="112.5"/>
    <x v="3"/>
    <x v="1"/>
  </r>
  <r>
    <n v="84105"/>
    <d v="2023-05-04T00:00:00"/>
    <d v="1899-12-30T14:31:43"/>
    <n v="1"/>
    <n v="3"/>
    <x v="28"/>
    <n v="45"/>
    <x v="2"/>
    <x v="7"/>
    <s v="Peppermint Lg"/>
    <n v="1.2874372036696711"/>
    <n v="0.05"/>
    <n v="45"/>
    <n v="42.75"/>
    <x v="1"/>
    <x v="0"/>
  </r>
  <r>
    <n v="125253"/>
    <d v="2023-06-10T00:00:00"/>
    <d v="1899-12-30T12:57:26"/>
    <n v="2"/>
    <n v="8"/>
    <x v="15"/>
    <n v="49"/>
    <x v="2"/>
    <x v="8"/>
    <s v="English Breakfast Lg"/>
    <n v="2.8735854186224001"/>
    <n v="0"/>
    <n v="45"/>
    <n v="90"/>
    <x v="0"/>
    <x v="10"/>
  </r>
  <r>
    <n v="147001"/>
    <d v="2023-06-28T00:00:00"/>
    <d v="1899-12-30T15:26:55"/>
    <n v="2"/>
    <n v="5"/>
    <x v="29"/>
    <n v="22"/>
    <x v="0"/>
    <x v="9"/>
    <s v="Our Old Time Diner Blend Sm"/>
    <n v="1.8221109562014639"/>
    <n v="0"/>
    <n v="30"/>
    <n v="60"/>
    <x v="0"/>
    <x v="3"/>
  </r>
  <r>
    <n v="65635"/>
    <d v="2023-04-13T00:00:00"/>
    <d v="1899-12-30T12:13:32"/>
    <n v="1"/>
    <n v="5"/>
    <x v="14"/>
    <n v="6"/>
    <x v="3"/>
    <x v="23"/>
    <s v="Ethiopia"/>
    <n v="8.3192568027231388"/>
    <n v="0"/>
    <n v="315"/>
    <n v="315"/>
    <x v="3"/>
    <x v="10"/>
  </r>
  <r>
    <n v="33513"/>
    <d v="2023-02-28T00:00:00"/>
    <d v="1899-12-30T14:40:24"/>
    <n v="1"/>
    <n v="8"/>
    <x v="25"/>
    <n v="78"/>
    <x v="1"/>
    <x v="1"/>
    <s v="Scottish Cream Scone "/>
    <n v="1.7030225852139129"/>
    <n v="0"/>
    <n v="67.5"/>
    <n v="67.5"/>
    <x v="2"/>
    <x v="0"/>
  </r>
  <r>
    <n v="3157"/>
    <d v="2023-01-06T00:00:00"/>
    <d v="1899-12-30T17:23:25"/>
    <n v="2"/>
    <n v="8"/>
    <x v="6"/>
    <n v="43"/>
    <x v="2"/>
    <x v="7"/>
    <s v="Lemon Grass Lg"/>
    <n v="2.7055772230005468"/>
    <n v="0.1"/>
    <n v="45"/>
    <n v="81"/>
    <x v="5"/>
    <x v="1"/>
  </r>
  <r>
    <n v="58740"/>
    <d v="2023-04-05T00:00:00"/>
    <d v="1899-12-30T15:46:09"/>
    <n v="1"/>
    <n v="3"/>
    <x v="26"/>
    <n v="79"/>
    <x v="1"/>
    <x v="1"/>
    <s v="Jumbo Savory Scone"/>
    <n v="1.8317008805811621"/>
    <n v="0"/>
    <n v="56.25"/>
    <n v="56.25"/>
    <x v="3"/>
    <x v="3"/>
  </r>
  <r>
    <n v="7120"/>
    <d v="2023-01-13T00:00:00"/>
    <d v="1899-12-30T13:53:03"/>
    <n v="1"/>
    <n v="5"/>
    <x v="29"/>
    <n v="55"/>
    <x v="2"/>
    <x v="5"/>
    <s v="Morning Sunrise Chai Lg"/>
    <n v="1.687173704698081"/>
    <n v="0.05"/>
    <n v="60"/>
    <n v="57"/>
    <x v="5"/>
    <x v="7"/>
  </r>
  <r>
    <n v="103199"/>
    <d v="2023-05-21T00:00:00"/>
    <d v="1899-12-30T13:51:52"/>
    <n v="2"/>
    <n v="3"/>
    <x v="15"/>
    <n v="30"/>
    <x v="0"/>
    <x v="2"/>
    <s v="Columbian Medium Roast Lg"/>
    <n v="2.7189559548883988"/>
    <n v="0.1"/>
    <n v="45"/>
    <n v="81"/>
    <x v="1"/>
    <x v="7"/>
  </r>
  <r>
    <n v="118084"/>
    <d v="2023-06-04T00:00:00"/>
    <d v="1899-12-30T14:46:24"/>
    <n v="2"/>
    <n v="8"/>
    <x v="5"/>
    <n v="37"/>
    <x v="0"/>
    <x v="0"/>
    <s v="Espresso shot"/>
    <n v="2.7365352921242381"/>
    <n v="0"/>
    <n v="45"/>
    <n v="90"/>
    <x v="0"/>
    <x v="0"/>
  </r>
  <r>
    <n v="116978"/>
    <d v="2023-06-03T00:00:00"/>
    <d v="1899-12-30T15:08:18"/>
    <n v="1"/>
    <n v="3"/>
    <x v="34"/>
    <n v="46"/>
    <x v="2"/>
    <x v="6"/>
    <s v="Serenity Green Tea Rg"/>
    <n v="0.77006859864327248"/>
    <n v="0.05"/>
    <n v="37.5"/>
    <n v="35.625"/>
    <x v="0"/>
    <x v="3"/>
  </r>
  <r>
    <n v="43551"/>
    <d v="2023-03-15T00:00:00"/>
    <d v="1899-12-30T08:56:19"/>
    <n v="1"/>
    <n v="3"/>
    <x v="6"/>
    <n v="6"/>
    <x v="3"/>
    <x v="23"/>
    <s v="Ethiopia"/>
    <n v="7.9115379591119606"/>
    <n v="0.15"/>
    <n v="315"/>
    <n v="267.75"/>
    <x v="4"/>
    <x v="5"/>
  </r>
  <r>
    <n v="133296"/>
    <d v="2023-06-17T00:00:00"/>
    <d v="1899-12-30T08:14:44"/>
    <n v="1"/>
    <n v="3"/>
    <x v="10"/>
    <n v="57"/>
    <x v="2"/>
    <x v="5"/>
    <s v="Spicy Eye Opener Chai Lg"/>
    <n v="1.204735365233301"/>
    <n v="0.15"/>
    <n v="46.5"/>
    <n v="39.524999999999999"/>
    <x v="0"/>
    <x v="5"/>
  </r>
  <r>
    <n v="51737"/>
    <d v="2023-03-26T00:00:00"/>
    <d v="1899-12-30T18:17:41"/>
    <n v="2"/>
    <n v="3"/>
    <x v="31"/>
    <n v="22"/>
    <x v="0"/>
    <x v="9"/>
    <s v="Our Old Time Diner Blend Sm"/>
    <n v="1.6673799171813419"/>
    <n v="0"/>
    <n v="30"/>
    <n v="60"/>
    <x v="4"/>
    <x v="14"/>
  </r>
  <r>
    <n v="43278"/>
    <d v="2023-03-14T00:00:00"/>
    <d v="1899-12-30T17:57:50"/>
    <n v="1"/>
    <n v="8"/>
    <x v="34"/>
    <n v="70"/>
    <x v="1"/>
    <x v="1"/>
    <s v="Cranberry Scone"/>
    <n v="1.3461861832704061"/>
    <n v="0"/>
    <n v="48.75"/>
    <n v="48.75"/>
    <x v="4"/>
    <x v="1"/>
  </r>
  <r>
    <n v="74638"/>
    <d v="2023-04-24T00:00:00"/>
    <d v="1899-12-30T07:25:53"/>
    <n v="1"/>
    <n v="3"/>
    <x v="14"/>
    <n v="79"/>
    <x v="1"/>
    <x v="1"/>
    <s v="Jumbo Savory Scone"/>
    <n v="1.469321247121439"/>
    <n v="0"/>
    <n v="56.25"/>
    <n v="56.25"/>
    <x v="3"/>
    <x v="11"/>
  </r>
  <r>
    <n v="28154"/>
    <d v="2023-02-19T00:00:00"/>
    <d v="1899-12-30T10:36:20"/>
    <n v="1"/>
    <n v="3"/>
    <x v="13"/>
    <n v="84"/>
    <x v="5"/>
    <x v="13"/>
    <s v="Chocolate syrup"/>
    <n v="0.28857123087422287"/>
    <n v="0.05"/>
    <n v="12"/>
    <n v="11.399999999999999"/>
    <x v="2"/>
    <x v="6"/>
  </r>
  <r>
    <n v="131247"/>
    <d v="2023-06-15T00:00:00"/>
    <d v="1899-12-30T11:26:02"/>
    <n v="2"/>
    <n v="8"/>
    <x v="11"/>
    <n v="46"/>
    <x v="2"/>
    <x v="6"/>
    <s v="Serenity Green Tea Rg"/>
    <n v="1.79785390381817"/>
    <n v="0.05"/>
    <n v="37.5"/>
    <n v="71.25"/>
    <x v="0"/>
    <x v="8"/>
  </r>
  <r>
    <n v="101508"/>
    <d v="2023-05-20T00:00:00"/>
    <d v="1899-12-30T08:32:29"/>
    <n v="1"/>
    <n v="8"/>
    <x v="17"/>
    <n v="51"/>
    <x v="2"/>
    <x v="8"/>
    <s v="Earl Grey Lg"/>
    <n v="1.3969836553767301"/>
    <n v="0.05"/>
    <n v="45"/>
    <n v="42.75"/>
    <x v="1"/>
    <x v="5"/>
  </r>
  <r>
    <n v="79613"/>
    <d v="2023-04-29T00:00:00"/>
    <d v="1899-12-30T19:48:21"/>
    <n v="2"/>
    <n v="3"/>
    <x v="35"/>
    <n v="44"/>
    <x v="2"/>
    <x v="7"/>
    <s v="Peppermint Rg"/>
    <n v="1.9998872479233729"/>
    <n v="0"/>
    <n v="37.5"/>
    <n v="75"/>
    <x v="3"/>
    <x v="12"/>
  </r>
  <r>
    <n v="83778"/>
    <d v="2023-05-04T00:00:00"/>
    <d v="1899-12-30T11:17:35"/>
    <n v="2"/>
    <n v="8"/>
    <x v="25"/>
    <n v="56"/>
    <x v="2"/>
    <x v="5"/>
    <s v="Spicy Eye Opener Chai Rg"/>
    <n v="2.1298027430652162"/>
    <n v="0"/>
    <n v="38.25"/>
    <n v="76.5"/>
    <x v="1"/>
    <x v="8"/>
  </r>
  <r>
    <n v="53507"/>
    <d v="2023-03-29T00:00:00"/>
    <d v="1899-12-30T14:30:57"/>
    <n v="2"/>
    <n v="3"/>
    <x v="10"/>
    <n v="25"/>
    <x v="0"/>
    <x v="4"/>
    <s v="Brazilian Sm"/>
    <n v="1.4339362696829421"/>
    <n v="0"/>
    <n v="33"/>
    <n v="66"/>
    <x v="4"/>
    <x v="0"/>
  </r>
  <r>
    <n v="108275"/>
    <d v="2023-05-26T00:00:00"/>
    <d v="1899-12-30T10:10:22"/>
    <n v="3"/>
    <n v="5"/>
    <x v="21"/>
    <n v="49"/>
    <x v="2"/>
    <x v="8"/>
    <s v="English Breakfast Lg"/>
    <n v="3.3634459418069231"/>
    <n v="0"/>
    <n v="45"/>
    <n v="135"/>
    <x v="1"/>
    <x v="6"/>
  </r>
  <r>
    <n v="18426"/>
    <d v="2023-02-02T00:00:00"/>
    <d v="1899-12-30T19:12:48"/>
    <n v="1"/>
    <n v="3"/>
    <x v="35"/>
    <n v="51"/>
    <x v="2"/>
    <x v="8"/>
    <s v="Earl Grey Lg"/>
    <n v="1.1804975601504111"/>
    <n v="0.05"/>
    <n v="45"/>
    <n v="42.75"/>
    <x v="2"/>
    <x v="12"/>
  </r>
  <r>
    <n v="76019"/>
    <d v="2023-04-25T00:00:00"/>
    <d v="1899-12-30T13:26:58"/>
    <n v="1"/>
    <n v="3"/>
    <x v="7"/>
    <n v="42"/>
    <x v="2"/>
    <x v="7"/>
    <s v="Lemon Grass Rg"/>
    <n v="1.1923026789105411"/>
    <n v="0"/>
    <n v="37.5"/>
    <n v="37.5"/>
    <x v="3"/>
    <x v="7"/>
  </r>
  <r>
    <n v="116592"/>
    <d v="2023-06-03T00:00:00"/>
    <d v="1899-12-30T11:31:00"/>
    <n v="1"/>
    <n v="5"/>
    <x v="27"/>
    <n v="70"/>
    <x v="1"/>
    <x v="1"/>
    <s v="Cranberry Scone"/>
    <n v="1.231335371939783"/>
    <n v="0"/>
    <n v="48.75"/>
    <n v="48.75"/>
    <x v="0"/>
    <x v="8"/>
  </r>
  <r>
    <n v="45812"/>
    <d v="2023-03-18T00:00:00"/>
    <d v="1899-12-30T09:44:21"/>
    <n v="1"/>
    <n v="5"/>
    <x v="34"/>
    <n v="72"/>
    <x v="1"/>
    <x v="1"/>
    <s v="Ginger Scone"/>
    <n v="1.548817461307848"/>
    <n v="0"/>
    <n v="48.75"/>
    <n v="48.75"/>
    <x v="4"/>
    <x v="4"/>
  </r>
  <r>
    <n v="7684"/>
    <d v="2023-01-14T00:00:00"/>
    <d v="1899-12-30T12:53:09"/>
    <n v="2"/>
    <n v="8"/>
    <x v="11"/>
    <n v="24"/>
    <x v="0"/>
    <x v="9"/>
    <s v="Our Old Time Diner Blend Lg"/>
    <n v="2.5953521093210972"/>
    <n v="0"/>
    <n v="45"/>
    <n v="90"/>
    <x v="5"/>
    <x v="10"/>
  </r>
  <r>
    <n v="72964"/>
    <d v="2023-04-22T00:00:00"/>
    <d v="1899-12-30T07:05:51"/>
    <n v="1"/>
    <n v="5"/>
    <x v="22"/>
    <n v="87"/>
    <x v="0"/>
    <x v="0"/>
    <s v="Ouro Brasileiro shot"/>
    <n v="1.414294821111401"/>
    <n v="0"/>
    <n v="45"/>
    <n v="45"/>
    <x v="3"/>
    <x v="11"/>
  </r>
  <r>
    <n v="146425"/>
    <d v="2023-06-28T00:00:00"/>
    <d v="1899-12-30T08:55:05"/>
    <n v="2"/>
    <n v="3"/>
    <x v="6"/>
    <n v="45"/>
    <x v="2"/>
    <x v="7"/>
    <s v="Peppermint Lg"/>
    <n v="2.1695116235707581"/>
    <n v="0"/>
    <n v="45"/>
    <n v="90"/>
    <x v="0"/>
    <x v="5"/>
  </r>
  <r>
    <n v="65324"/>
    <d v="2023-04-13T00:00:00"/>
    <d v="1899-12-30T09:17:06"/>
    <n v="1"/>
    <n v="8"/>
    <x v="25"/>
    <n v="78"/>
    <x v="1"/>
    <x v="1"/>
    <s v="Scottish Cream Scone "/>
    <n v="2.0643730975474619"/>
    <n v="0"/>
    <n v="67.5"/>
    <n v="67.5"/>
    <x v="3"/>
    <x v="4"/>
  </r>
  <r>
    <n v="10846"/>
    <d v="2023-01-19T00:00:00"/>
    <d v="1899-12-30T18:17:44"/>
    <n v="1"/>
    <n v="8"/>
    <x v="2"/>
    <n v="29"/>
    <x v="0"/>
    <x v="2"/>
    <s v="Columbian Medium Roast Rg"/>
    <n v="1.054070313405987"/>
    <n v="0"/>
    <n v="37.5"/>
    <n v="37.5"/>
    <x v="5"/>
    <x v="14"/>
  </r>
  <r>
    <n v="135963"/>
    <d v="2023-06-19T00:00:00"/>
    <d v="1899-12-30T09:26:42"/>
    <n v="1"/>
    <n v="8"/>
    <x v="0"/>
    <n v="61"/>
    <x v="6"/>
    <x v="14"/>
    <s v="Sustainably Grown Organic Lg"/>
    <n v="1.524108961262161"/>
    <n v="0"/>
    <n v="71.25"/>
    <n v="71.25"/>
    <x v="0"/>
    <x v="4"/>
  </r>
  <r>
    <n v="65259"/>
    <d v="2023-04-13T00:00:00"/>
    <d v="1899-12-30T08:50:56"/>
    <n v="2"/>
    <n v="8"/>
    <x v="34"/>
    <n v="48"/>
    <x v="2"/>
    <x v="8"/>
    <s v="English Breakfast Rg"/>
    <n v="2.2956836166010302"/>
    <n v="0.05"/>
    <n v="37.5"/>
    <n v="71.25"/>
    <x v="3"/>
    <x v="5"/>
  </r>
  <r>
    <n v="32226"/>
    <d v="2023-02-26T00:00:00"/>
    <d v="1899-12-30T10:49:11"/>
    <n v="2"/>
    <n v="5"/>
    <x v="33"/>
    <n v="64"/>
    <x v="5"/>
    <x v="13"/>
    <s v="Hazelnut syrup"/>
    <n v="0.63750237953319078"/>
    <n v="0"/>
    <n v="12"/>
    <n v="24"/>
    <x v="2"/>
    <x v="6"/>
  </r>
  <r>
    <n v="102961"/>
    <d v="2023-05-21T00:00:00"/>
    <d v="1899-12-30T10:27:02"/>
    <n v="1"/>
    <n v="8"/>
    <x v="28"/>
    <n v="87"/>
    <x v="0"/>
    <x v="0"/>
    <s v="Ouro Brasileiro shot"/>
    <n v="1.2484370033003871"/>
    <n v="0.05"/>
    <n v="45"/>
    <n v="42.75"/>
    <x v="1"/>
    <x v="6"/>
  </r>
  <r>
    <n v="7006"/>
    <d v="2023-01-13T00:00:00"/>
    <d v="1899-12-30T10:34:26"/>
    <n v="2"/>
    <n v="8"/>
    <x v="24"/>
    <n v="22"/>
    <x v="0"/>
    <x v="9"/>
    <s v="Our Old Time Diner Blend Sm"/>
    <n v="1.9855007671634159"/>
    <n v="0.05"/>
    <n v="30"/>
    <n v="57"/>
    <x v="5"/>
    <x v="6"/>
  </r>
  <r>
    <n v="120489"/>
    <d v="2023-06-06T00:00:00"/>
    <d v="1899-12-30T16:46:00"/>
    <n v="1"/>
    <n v="5"/>
    <x v="5"/>
    <n v="49"/>
    <x v="2"/>
    <x v="8"/>
    <s v="English Breakfast Lg"/>
    <n v="1.024345131856313"/>
    <n v="0"/>
    <n v="45"/>
    <n v="45"/>
    <x v="0"/>
    <x v="2"/>
  </r>
  <r>
    <n v="13926"/>
    <d v="2023-01-25T00:00:00"/>
    <d v="1899-12-30T09:39:38"/>
    <n v="3"/>
    <n v="5"/>
    <x v="29"/>
    <n v="54"/>
    <x v="2"/>
    <x v="5"/>
    <s v="Morning Sunrise Chai Rg"/>
    <n v="3.6464311405281"/>
    <n v="0.15"/>
    <n v="37.5"/>
    <n v="95.625"/>
    <x v="5"/>
    <x v="4"/>
  </r>
  <r>
    <n v="42922"/>
    <d v="2023-03-14T00:00:00"/>
    <d v="1899-12-30T09:40:29"/>
    <n v="1"/>
    <n v="3"/>
    <x v="22"/>
    <n v="72"/>
    <x v="1"/>
    <x v="1"/>
    <s v="Ginger Scone"/>
    <n v="1.3167342363649801"/>
    <n v="0"/>
    <n v="48.75"/>
    <n v="48.75"/>
    <x v="4"/>
    <x v="4"/>
  </r>
  <r>
    <n v="143206"/>
    <d v="2023-06-25T00:00:00"/>
    <d v="1899-12-30T10:58:00"/>
    <n v="1"/>
    <n v="3"/>
    <x v="32"/>
    <n v="26"/>
    <x v="0"/>
    <x v="4"/>
    <s v="Brazilian Rg"/>
    <n v="1.16359302303663"/>
    <n v="0.05"/>
    <n v="45"/>
    <n v="42.75"/>
    <x v="0"/>
    <x v="6"/>
  </r>
  <r>
    <n v="7285"/>
    <d v="2023-01-14T00:00:00"/>
    <d v="1899-12-30T07:21:42"/>
    <n v="1"/>
    <n v="5"/>
    <x v="11"/>
    <n v="23"/>
    <x v="0"/>
    <x v="9"/>
    <s v="Our Old Time Diner Blend Rg"/>
    <n v="0.93578677169270641"/>
    <n v="0.15"/>
    <n v="37.5"/>
    <n v="31.875"/>
    <x v="5"/>
    <x v="11"/>
  </r>
  <r>
    <n v="82128"/>
    <d v="2023-05-02T00:00:00"/>
    <d v="1899-12-30T15:51:50"/>
    <n v="1"/>
    <n v="8"/>
    <x v="34"/>
    <n v="74"/>
    <x v="1"/>
    <x v="17"/>
    <s v="Ginger Biscotti"/>
    <n v="1.2679578594844869"/>
    <n v="0.1"/>
    <n v="52.5"/>
    <n v="47.25"/>
    <x v="1"/>
    <x v="3"/>
  </r>
  <r>
    <n v="32632"/>
    <d v="2023-02-27T00:00:00"/>
    <d v="1899-12-30T08:13:53"/>
    <n v="1"/>
    <n v="5"/>
    <x v="3"/>
    <n v="70"/>
    <x v="1"/>
    <x v="1"/>
    <s v="Cranberry Scone"/>
    <n v="1.460372950710235"/>
    <n v="0"/>
    <n v="48.75"/>
    <n v="48.75"/>
    <x v="2"/>
    <x v="5"/>
  </r>
  <r>
    <n v="87107"/>
    <d v="2023-05-07T00:00:00"/>
    <d v="1899-12-30T10:01:19"/>
    <n v="2"/>
    <n v="5"/>
    <x v="15"/>
    <n v="29"/>
    <x v="0"/>
    <x v="2"/>
    <s v="Columbian Medium Roast Rg"/>
    <n v="2.4900212233415511"/>
    <n v="0"/>
    <n v="37.5"/>
    <n v="75"/>
    <x v="1"/>
    <x v="6"/>
  </r>
  <r>
    <n v="83800"/>
    <d v="2023-05-04T00:00:00"/>
    <d v="1899-12-30T11:32:30"/>
    <n v="2"/>
    <n v="5"/>
    <x v="8"/>
    <n v="51"/>
    <x v="2"/>
    <x v="8"/>
    <s v="Earl Grey Lg"/>
    <n v="2.1318676051741061"/>
    <n v="0"/>
    <n v="45"/>
    <n v="90"/>
    <x v="1"/>
    <x v="8"/>
  </r>
  <r>
    <n v="61247"/>
    <d v="2023-04-08T00:00:00"/>
    <d v="1899-12-30T14:00:35"/>
    <n v="1"/>
    <n v="3"/>
    <x v="28"/>
    <n v="72"/>
    <x v="1"/>
    <x v="1"/>
    <s v="Ginger Scone"/>
    <n v="1.276823210424074"/>
    <n v="0.05"/>
    <n v="48.75"/>
    <n v="46.3125"/>
    <x v="3"/>
    <x v="0"/>
  </r>
  <r>
    <n v="90215"/>
    <d v="2023-05-10T00:00:00"/>
    <d v="1899-12-30T07:55:01"/>
    <n v="1"/>
    <n v="5"/>
    <x v="17"/>
    <n v="76"/>
    <x v="1"/>
    <x v="17"/>
    <s v="Chocolate Chip Biscotti"/>
    <n v="1.1647176077549259"/>
    <n v="0.05"/>
    <n v="52.5"/>
    <n v="49.875"/>
    <x v="1"/>
    <x v="11"/>
  </r>
  <r>
    <n v="116292"/>
    <d v="2023-06-02T00:00:00"/>
    <d v="1899-12-30T19:40:50"/>
    <n v="1"/>
    <n v="3"/>
    <x v="19"/>
    <n v="74"/>
    <x v="1"/>
    <x v="17"/>
    <s v="Ginger Biscotti"/>
    <n v="1.175028145969514"/>
    <n v="0"/>
    <n v="52.5"/>
    <n v="52.5"/>
    <x v="0"/>
    <x v="12"/>
  </r>
  <r>
    <n v="63234"/>
    <d v="2023-04-10T00:00:00"/>
    <d v="1899-12-30T17:17:41"/>
    <n v="2"/>
    <n v="8"/>
    <x v="23"/>
    <n v="28"/>
    <x v="0"/>
    <x v="2"/>
    <s v="Columbian Medium Roast Sm"/>
    <n v="1.325339065769694"/>
    <n v="0"/>
    <n v="30"/>
    <n v="60"/>
    <x v="3"/>
    <x v="1"/>
  </r>
  <r>
    <n v="49325"/>
    <d v="2023-03-23T00:00:00"/>
    <d v="1899-12-30T10:36:26"/>
    <n v="1"/>
    <n v="5"/>
    <x v="21"/>
    <n v="41"/>
    <x v="0"/>
    <x v="0"/>
    <s v="Cappuccino Lg"/>
    <n v="1.7126695390173909"/>
    <n v="0.05"/>
    <n v="63.75"/>
    <n v="60.5625"/>
    <x v="4"/>
    <x v="6"/>
  </r>
  <r>
    <n v="15665"/>
    <d v="2023-01-28T00:00:00"/>
    <d v="1899-12-30T12:21:46"/>
    <n v="2"/>
    <n v="5"/>
    <x v="35"/>
    <n v="72"/>
    <x v="1"/>
    <x v="1"/>
    <s v="Ginger Scone"/>
    <n v="2.2963539004129219"/>
    <n v="0"/>
    <n v="39.75"/>
    <n v="79.5"/>
    <x v="5"/>
    <x v="10"/>
  </r>
  <r>
    <n v="15422"/>
    <d v="2023-01-27T00:00:00"/>
    <d v="1899-12-30T18:13:48"/>
    <n v="2"/>
    <n v="8"/>
    <x v="34"/>
    <n v="30"/>
    <x v="0"/>
    <x v="2"/>
    <s v="Columbian Medium Roast Lg"/>
    <n v="2.050130156890356"/>
    <n v="0.1"/>
    <n v="45"/>
    <n v="81"/>
    <x v="5"/>
    <x v="14"/>
  </r>
  <r>
    <n v="139078"/>
    <d v="2023-06-21T00:00:00"/>
    <d v="1899-12-30T19:58:19"/>
    <n v="2"/>
    <n v="3"/>
    <x v="7"/>
    <n v="31"/>
    <x v="0"/>
    <x v="2"/>
    <s v="Ethiopia Sm"/>
    <n v="1.802861180534256"/>
    <n v="0.05"/>
    <n v="33"/>
    <n v="62.699999999999996"/>
    <x v="0"/>
    <x v="12"/>
  </r>
  <r>
    <n v="44133"/>
    <d v="2023-03-16T00:00:00"/>
    <d v="1899-12-30T07:27:17"/>
    <n v="2"/>
    <n v="8"/>
    <x v="24"/>
    <n v="40"/>
    <x v="0"/>
    <x v="0"/>
    <s v="Cappuccino"/>
    <n v="3.4748367053948481"/>
    <n v="0"/>
    <n v="56.25"/>
    <n v="112.5"/>
    <x v="4"/>
    <x v="11"/>
  </r>
  <r>
    <n v="18221"/>
    <d v="2023-02-02T00:00:00"/>
    <d v="1899-12-30T15:10:56"/>
    <n v="1"/>
    <n v="5"/>
    <x v="12"/>
    <n v="72"/>
    <x v="1"/>
    <x v="1"/>
    <s v="Ginger Scone"/>
    <n v="1.0692668872850419"/>
    <n v="0.05"/>
    <n v="48.75"/>
    <n v="46.3125"/>
    <x v="2"/>
    <x v="3"/>
  </r>
  <r>
    <n v="55943"/>
    <d v="2023-04-02T00:00:00"/>
    <d v="1899-12-30T10:05:16"/>
    <n v="2"/>
    <n v="8"/>
    <x v="6"/>
    <n v="42"/>
    <x v="2"/>
    <x v="7"/>
    <s v="Lemon Grass Rg"/>
    <n v="1.617440123227653"/>
    <n v="0"/>
    <n v="37.5"/>
    <n v="75"/>
    <x v="3"/>
    <x v="6"/>
  </r>
  <r>
    <n v="98257"/>
    <d v="2023-05-17T00:00:00"/>
    <d v="1899-12-30T09:19:04"/>
    <n v="2"/>
    <n v="3"/>
    <x v="28"/>
    <n v="49"/>
    <x v="2"/>
    <x v="8"/>
    <s v="English Breakfast Lg"/>
    <n v="2.4404282926317959"/>
    <n v="0"/>
    <n v="45"/>
    <n v="90"/>
    <x v="1"/>
    <x v="4"/>
  </r>
  <r>
    <n v="121318"/>
    <d v="2023-06-07T00:00:00"/>
    <d v="1899-12-30T10:30:49"/>
    <n v="2"/>
    <n v="8"/>
    <x v="2"/>
    <n v="22"/>
    <x v="0"/>
    <x v="9"/>
    <s v="Our Old Time Diner Blend Sm"/>
    <n v="1.9394402181521699"/>
    <n v="0.15"/>
    <n v="30"/>
    <n v="51"/>
    <x v="0"/>
    <x v="6"/>
  </r>
  <r>
    <n v="136592"/>
    <d v="2023-06-19T00:00:00"/>
    <d v="1899-12-30T16:45:46"/>
    <n v="1"/>
    <n v="8"/>
    <x v="14"/>
    <n v="26"/>
    <x v="0"/>
    <x v="4"/>
    <s v="Brazilian Rg"/>
    <n v="1.267304346049841"/>
    <n v="0.1"/>
    <n v="45"/>
    <n v="40.5"/>
    <x v="0"/>
    <x v="2"/>
  </r>
  <r>
    <n v="46981"/>
    <d v="2023-03-20T00:00:00"/>
    <d v="1899-12-30T07:32:48"/>
    <n v="1"/>
    <n v="3"/>
    <x v="3"/>
    <n v="29"/>
    <x v="0"/>
    <x v="2"/>
    <s v="Columbian Medium Roast Rg"/>
    <n v="0.84823117026869843"/>
    <n v="0"/>
    <n v="37.5"/>
    <n v="37.5"/>
    <x v="4"/>
    <x v="11"/>
  </r>
  <r>
    <n v="46829"/>
    <d v="2023-03-19T00:00:00"/>
    <d v="1899-12-30T15:16:28"/>
    <n v="2"/>
    <n v="3"/>
    <x v="3"/>
    <n v="43"/>
    <x v="2"/>
    <x v="7"/>
    <s v="Lemon Grass Lg"/>
    <n v="1.917871165744526"/>
    <n v="0"/>
    <n v="45"/>
    <n v="90"/>
    <x v="4"/>
    <x v="3"/>
  </r>
  <r>
    <n v="62214"/>
    <d v="2023-04-09T00:00:00"/>
    <d v="1899-12-30T14:27:09"/>
    <n v="2"/>
    <n v="8"/>
    <x v="16"/>
    <n v="50"/>
    <x v="2"/>
    <x v="8"/>
    <s v="Earl Grey Rg"/>
    <n v="2.2965272575024041"/>
    <n v="0"/>
    <n v="37.5"/>
    <n v="75"/>
    <x v="3"/>
    <x v="0"/>
  </r>
  <r>
    <n v="56637"/>
    <d v="2023-04-02T00:00:00"/>
    <d v="1899-12-30T19:56:06"/>
    <n v="1"/>
    <n v="3"/>
    <x v="0"/>
    <n v="37"/>
    <x v="0"/>
    <x v="0"/>
    <s v="Espresso shot"/>
    <n v="1.459815832784837"/>
    <n v="0"/>
    <n v="45"/>
    <n v="45"/>
    <x v="3"/>
    <x v="12"/>
  </r>
  <r>
    <n v="8072"/>
    <d v="2023-01-15T00:00:00"/>
    <d v="1899-12-30T09:19:43"/>
    <n v="2"/>
    <n v="3"/>
    <x v="17"/>
    <n v="29"/>
    <x v="0"/>
    <x v="2"/>
    <s v="Columbian Medium Roast Rg"/>
    <n v="1.6226495468671609"/>
    <n v="0"/>
    <n v="37.5"/>
    <n v="75"/>
    <x v="5"/>
    <x v="4"/>
  </r>
  <r>
    <n v="102828"/>
    <d v="2023-05-21T00:00:00"/>
    <d v="1899-12-30T09:44:12"/>
    <n v="3"/>
    <n v="5"/>
    <x v="32"/>
    <n v="46"/>
    <x v="2"/>
    <x v="6"/>
    <s v="Serenity Green Tea Rg"/>
    <n v="3.1658925915316871"/>
    <n v="0"/>
    <n v="37.5"/>
    <n v="112.5"/>
    <x v="1"/>
    <x v="4"/>
  </r>
  <r>
    <n v="53040"/>
    <d v="2023-03-28T00:00:00"/>
    <d v="1899-12-30T16:57:59"/>
    <n v="1"/>
    <n v="3"/>
    <x v="28"/>
    <n v="59"/>
    <x v="6"/>
    <x v="14"/>
    <s v="Dark chocolate Lg"/>
    <n v="1.762415132159193"/>
    <n v="0"/>
    <n v="67.5"/>
    <n v="67.5"/>
    <x v="4"/>
    <x v="2"/>
  </r>
  <r>
    <n v="139551"/>
    <d v="2023-06-22T00:00:00"/>
    <d v="1899-12-30T10:12:04"/>
    <n v="1"/>
    <n v="8"/>
    <x v="0"/>
    <n v="79"/>
    <x v="1"/>
    <x v="1"/>
    <s v="Jumbo Savory Scone"/>
    <n v="1.148950640961931"/>
    <n v="0"/>
    <n v="56.25"/>
    <n v="56.25"/>
    <x v="0"/>
    <x v="6"/>
  </r>
  <r>
    <n v="30992"/>
    <d v="2023-02-24T00:00:00"/>
    <d v="1899-12-30T09:44:00"/>
    <n v="1"/>
    <n v="8"/>
    <x v="20"/>
    <n v="72"/>
    <x v="1"/>
    <x v="1"/>
    <s v="Ginger Scone"/>
    <n v="1.581732926855755"/>
    <n v="0"/>
    <n v="48.75"/>
    <n v="48.75"/>
    <x v="2"/>
    <x v="4"/>
  </r>
  <r>
    <n v="14491"/>
    <d v="2023-01-26T00:00:00"/>
    <d v="1899-12-30T09:07:55"/>
    <n v="1"/>
    <n v="3"/>
    <x v="29"/>
    <n v="59"/>
    <x v="6"/>
    <x v="14"/>
    <s v="Dark chocolate Lg"/>
    <n v="1.666513793293114"/>
    <n v="0.15"/>
    <n v="67.5"/>
    <n v="57.375"/>
    <x v="5"/>
    <x v="4"/>
  </r>
  <r>
    <n v="148205"/>
    <d v="2023-06-29T00:00:00"/>
    <d v="1899-12-30T17:39:40"/>
    <n v="1"/>
    <n v="5"/>
    <x v="14"/>
    <n v="73"/>
    <x v="1"/>
    <x v="15"/>
    <s v="Almond Croissant"/>
    <n v="1.81942093306885"/>
    <n v="0.05"/>
    <n v="56.25"/>
    <n v="53.4375"/>
    <x v="0"/>
    <x v="1"/>
  </r>
  <r>
    <n v="118087"/>
    <d v="2023-06-04T00:00:00"/>
    <d v="1899-12-30T14:48:08"/>
    <n v="1"/>
    <n v="3"/>
    <x v="13"/>
    <n v="36"/>
    <x v="0"/>
    <x v="3"/>
    <s v="Jamaican Coffee River Lg"/>
    <n v="1.5933983036501249"/>
    <n v="0"/>
    <n v="56.25"/>
    <n v="56.25"/>
    <x v="0"/>
    <x v="0"/>
  </r>
  <r>
    <n v="2003"/>
    <d v="2023-01-04T00:00:00"/>
    <d v="1899-12-30T15:24:40"/>
    <n v="2"/>
    <n v="8"/>
    <x v="25"/>
    <n v="31"/>
    <x v="0"/>
    <x v="2"/>
    <s v="Ethiopia Sm"/>
    <n v="1.4926432002297669"/>
    <n v="0"/>
    <n v="33"/>
    <n v="66"/>
    <x v="5"/>
    <x v="3"/>
  </r>
  <r>
    <n v="50860"/>
    <d v="2023-03-25T00:00:00"/>
    <d v="1899-12-30T13:03:49"/>
    <n v="1"/>
    <n v="5"/>
    <x v="14"/>
    <n v="78"/>
    <x v="1"/>
    <x v="1"/>
    <s v="Scottish Cream Scone "/>
    <n v="1.859874990519929"/>
    <n v="0"/>
    <n v="67.5"/>
    <n v="67.5"/>
    <x v="4"/>
    <x v="7"/>
  </r>
  <r>
    <n v="122267"/>
    <d v="2023-06-08T00:00:00"/>
    <d v="1899-12-30T09:27:26"/>
    <n v="1"/>
    <n v="5"/>
    <x v="19"/>
    <n v="26"/>
    <x v="0"/>
    <x v="4"/>
    <s v="Brazilian Rg"/>
    <n v="0.90169058765822996"/>
    <n v="0"/>
    <n v="45"/>
    <n v="45"/>
    <x v="0"/>
    <x v="4"/>
  </r>
  <r>
    <n v="147461"/>
    <d v="2023-06-29T00:00:00"/>
    <d v="1899-12-30T08:46:45"/>
    <n v="2"/>
    <n v="5"/>
    <x v="31"/>
    <n v="34"/>
    <x v="0"/>
    <x v="3"/>
    <s v="Jamaican Coffee River Sm"/>
    <n v="1.90212190075233"/>
    <n v="0"/>
    <n v="36.75"/>
    <n v="73.5"/>
    <x v="0"/>
    <x v="5"/>
  </r>
  <r>
    <n v="35014"/>
    <d v="2023-03-02T00:00:00"/>
    <d v="1899-12-30T19:01:16"/>
    <n v="1"/>
    <n v="3"/>
    <x v="23"/>
    <n v="48"/>
    <x v="2"/>
    <x v="8"/>
    <s v="English Breakfast Rg"/>
    <n v="1.089418923682024"/>
    <n v="0.1"/>
    <n v="37.5"/>
    <n v="33.75"/>
    <x v="4"/>
    <x v="12"/>
  </r>
  <r>
    <n v="78496"/>
    <d v="2023-04-28T00:00:00"/>
    <d v="1899-12-30T12:40:28"/>
    <n v="2"/>
    <n v="5"/>
    <x v="18"/>
    <n v="55"/>
    <x v="2"/>
    <x v="5"/>
    <s v="Morning Sunrise Chai Lg"/>
    <n v="3.6478218785523948"/>
    <n v="0.05"/>
    <n v="60"/>
    <n v="114"/>
    <x v="3"/>
    <x v="10"/>
  </r>
  <r>
    <n v="32065"/>
    <d v="2023-02-26T00:00:00"/>
    <d v="1899-12-30T08:25:39"/>
    <n v="2"/>
    <n v="8"/>
    <x v="9"/>
    <n v="27"/>
    <x v="0"/>
    <x v="4"/>
    <s v="Brazilian Lg"/>
    <n v="3.009271251999373"/>
    <n v="0.05"/>
    <n v="52.5"/>
    <n v="99.75"/>
    <x v="2"/>
    <x v="5"/>
  </r>
  <r>
    <n v="135025"/>
    <d v="2023-06-18T00:00:00"/>
    <d v="1899-12-30T13:03:44"/>
    <n v="2"/>
    <n v="8"/>
    <x v="11"/>
    <n v="33"/>
    <x v="0"/>
    <x v="2"/>
    <s v="Ethiopia Lg"/>
    <n v="2.9784534167366279"/>
    <n v="0"/>
    <n v="52.5"/>
    <n v="105"/>
    <x v="0"/>
    <x v="7"/>
  </r>
  <r>
    <n v="14673"/>
    <d v="2023-01-26T00:00:00"/>
    <d v="1899-12-30T13:14:55"/>
    <n v="3"/>
    <n v="5"/>
    <x v="3"/>
    <n v="28"/>
    <x v="0"/>
    <x v="2"/>
    <s v="Columbian Medium Roast Sm"/>
    <n v="2.9175435867312469"/>
    <n v="0.1"/>
    <n v="30"/>
    <n v="81"/>
    <x v="5"/>
    <x v="7"/>
  </r>
  <r>
    <n v="110797"/>
    <d v="2023-05-28T00:00:00"/>
    <d v="1899-12-30T15:56:01"/>
    <n v="1"/>
    <n v="8"/>
    <x v="30"/>
    <n v="87"/>
    <x v="0"/>
    <x v="0"/>
    <s v="Ouro Brasileiro shot"/>
    <n v="1.2782554803439361"/>
    <n v="0.1"/>
    <n v="45"/>
    <n v="40.5"/>
    <x v="1"/>
    <x v="3"/>
  </r>
  <r>
    <n v="141821"/>
    <d v="2023-06-24T00:00:00"/>
    <d v="1899-12-30T09:51:07"/>
    <n v="1"/>
    <n v="8"/>
    <x v="1"/>
    <n v="73"/>
    <x v="1"/>
    <x v="15"/>
    <s v="Almond Croissant"/>
    <n v="1.526821110195582"/>
    <n v="0"/>
    <n v="56.25"/>
    <n v="56.25"/>
    <x v="0"/>
    <x v="4"/>
  </r>
  <r>
    <n v="136855"/>
    <d v="2023-06-20T00:00:00"/>
    <d v="1899-12-30T07:58:49"/>
    <n v="1"/>
    <n v="3"/>
    <x v="15"/>
    <n v="52"/>
    <x v="2"/>
    <x v="5"/>
    <s v="Traditional Blend Chai Rg"/>
    <n v="0.88863112388059773"/>
    <n v="0"/>
    <n v="37.5"/>
    <n v="37.5"/>
    <x v="0"/>
    <x v="11"/>
  </r>
  <r>
    <n v="96278"/>
    <d v="2023-05-15T00:00:00"/>
    <d v="1899-12-30T12:15:14"/>
    <n v="1"/>
    <n v="8"/>
    <x v="9"/>
    <n v="59"/>
    <x v="6"/>
    <x v="14"/>
    <s v="Dark chocolate Lg"/>
    <n v="1.6589434637505529"/>
    <n v="0"/>
    <n v="67.5"/>
    <n v="67.5"/>
    <x v="1"/>
    <x v="10"/>
  </r>
  <r>
    <n v="2402"/>
    <d v="2023-01-05T00:00:00"/>
    <d v="1899-12-30T12:45:31"/>
    <n v="2"/>
    <n v="8"/>
    <x v="12"/>
    <n v="87"/>
    <x v="0"/>
    <x v="0"/>
    <s v="Ouro Brasileiro shot"/>
    <n v="2.1494812137250152"/>
    <n v="0"/>
    <n v="45"/>
    <n v="90"/>
    <x v="5"/>
    <x v="10"/>
  </r>
  <r>
    <n v="88401"/>
    <d v="2023-05-08T00:00:00"/>
    <d v="1899-12-30T12:14:48"/>
    <n v="1"/>
    <n v="3"/>
    <x v="15"/>
    <n v="56"/>
    <x v="2"/>
    <x v="5"/>
    <s v="Spicy Eye Opener Chai Rg"/>
    <n v="1.270734522242803"/>
    <n v="0.05"/>
    <n v="38.25"/>
    <n v="36.337499999999999"/>
    <x v="1"/>
    <x v="10"/>
  </r>
  <r>
    <n v="27687"/>
    <d v="2023-02-18T00:00:00"/>
    <d v="1899-12-30T15:57:50"/>
    <n v="1"/>
    <n v="5"/>
    <x v="20"/>
    <n v="23"/>
    <x v="0"/>
    <x v="9"/>
    <s v="Our Old Time Diner Blend Rg"/>
    <n v="1.1411663002097321"/>
    <n v="0"/>
    <n v="37.5"/>
    <n v="37.5"/>
    <x v="2"/>
    <x v="3"/>
  </r>
  <r>
    <n v="94076"/>
    <d v="2023-05-13T00:00:00"/>
    <d v="1899-12-30T13:13:03"/>
    <n v="1"/>
    <n v="5"/>
    <x v="25"/>
    <n v="41"/>
    <x v="0"/>
    <x v="0"/>
    <s v="Cappuccino Lg"/>
    <n v="1.5625683548601219"/>
    <n v="0"/>
    <n v="63.75"/>
    <n v="63.75"/>
    <x v="1"/>
    <x v="7"/>
  </r>
  <r>
    <n v="51148"/>
    <d v="2023-03-26T00:00:00"/>
    <d v="1899-12-30T06:58:40"/>
    <n v="3"/>
    <n v="5"/>
    <x v="21"/>
    <n v="38"/>
    <x v="0"/>
    <x v="0"/>
    <s v="Latte"/>
    <n v="4.5360239215955698"/>
    <n v="0"/>
    <n v="56.25"/>
    <n v="168.75"/>
    <x v="4"/>
    <x v="9"/>
  </r>
  <r>
    <n v="11073"/>
    <d v="2023-01-20T00:00:00"/>
    <d v="1899-12-30T09:09:36"/>
    <n v="1"/>
    <n v="3"/>
    <x v="6"/>
    <n v="47"/>
    <x v="2"/>
    <x v="6"/>
    <s v="Serenity Green Tea Lg"/>
    <n v="1.496811914598992"/>
    <n v="0"/>
    <n v="45"/>
    <n v="45"/>
    <x v="5"/>
    <x v="4"/>
  </r>
  <r>
    <n v="112106"/>
    <d v="2023-05-30T00:00:00"/>
    <d v="1899-12-30T07:27:48"/>
    <n v="1"/>
    <n v="8"/>
    <x v="15"/>
    <n v="28"/>
    <x v="0"/>
    <x v="2"/>
    <s v="Columbian Medium Roast Sm"/>
    <n v="0.67820214302727111"/>
    <n v="0.1"/>
    <n v="30"/>
    <n v="27"/>
    <x v="1"/>
    <x v="11"/>
  </r>
  <r>
    <n v="69561"/>
    <d v="2023-04-18T00:00:00"/>
    <d v="1899-12-30T07:51:11"/>
    <n v="2"/>
    <n v="3"/>
    <x v="17"/>
    <n v="36"/>
    <x v="0"/>
    <x v="3"/>
    <s v="Jamaican Coffee River Lg"/>
    <n v="2.5907856400644942"/>
    <n v="0"/>
    <n v="56.25"/>
    <n v="112.5"/>
    <x v="3"/>
    <x v="11"/>
  </r>
  <r>
    <n v="129892"/>
    <d v="2023-06-14T00:00:00"/>
    <d v="1899-12-30T10:21:12"/>
    <n v="2"/>
    <n v="8"/>
    <x v="4"/>
    <n v="32"/>
    <x v="0"/>
    <x v="2"/>
    <s v="Ethiopia Rg"/>
    <n v="2.3418970044077252"/>
    <n v="0.05"/>
    <n v="45"/>
    <n v="85.5"/>
    <x v="0"/>
    <x v="6"/>
  </r>
  <r>
    <n v="97707"/>
    <d v="2023-05-16T00:00:00"/>
    <d v="1899-12-30T16:33:15"/>
    <n v="2"/>
    <n v="8"/>
    <x v="23"/>
    <n v="24"/>
    <x v="0"/>
    <x v="9"/>
    <s v="Our Old Time Diner Blend Lg"/>
    <n v="2.9202440090684729"/>
    <n v="0"/>
    <n v="45"/>
    <n v="90"/>
    <x v="1"/>
    <x v="2"/>
  </r>
  <r>
    <n v="134264"/>
    <d v="2023-06-18T00:00:00"/>
    <d v="1899-12-30T07:30:45"/>
    <n v="2"/>
    <n v="5"/>
    <x v="6"/>
    <n v="61"/>
    <x v="6"/>
    <x v="14"/>
    <s v="Sustainably Grown Organic Lg"/>
    <n v="3.2936214058880888"/>
    <n v="0"/>
    <n v="71.25"/>
    <n v="142.5"/>
    <x v="0"/>
    <x v="11"/>
  </r>
  <r>
    <n v="66313"/>
    <d v="2023-04-14T00:00:00"/>
    <d v="1899-12-30T10:13:34"/>
    <n v="2"/>
    <n v="3"/>
    <x v="33"/>
    <n v="29"/>
    <x v="0"/>
    <x v="2"/>
    <s v="Columbian Medium Roast Rg"/>
    <n v="1.9162864122686361"/>
    <n v="0"/>
    <n v="37.5"/>
    <n v="75"/>
    <x v="3"/>
    <x v="6"/>
  </r>
  <r>
    <n v="122231"/>
    <d v="2023-06-08T00:00:00"/>
    <d v="1899-12-30T09:14:15"/>
    <n v="1"/>
    <n v="8"/>
    <x v="15"/>
    <n v="49"/>
    <x v="2"/>
    <x v="8"/>
    <s v="English Breakfast Lg"/>
    <n v="1.0308240137052249"/>
    <n v="0.05"/>
    <n v="45"/>
    <n v="42.75"/>
    <x v="0"/>
    <x v="4"/>
  </r>
  <r>
    <n v="108716"/>
    <d v="2023-05-26T00:00:00"/>
    <d v="1899-12-30T16:27:52"/>
    <n v="1"/>
    <n v="3"/>
    <x v="26"/>
    <n v="78"/>
    <x v="1"/>
    <x v="1"/>
    <s v="Scottish Cream Scone "/>
    <n v="1.5734277068437439"/>
    <n v="0"/>
    <n v="67.5"/>
    <n v="67.5"/>
    <x v="1"/>
    <x v="2"/>
  </r>
  <r>
    <n v="42343"/>
    <d v="2023-03-13T00:00:00"/>
    <d v="1899-12-30T11:11:24"/>
    <n v="2"/>
    <n v="5"/>
    <x v="7"/>
    <n v="39"/>
    <x v="0"/>
    <x v="0"/>
    <s v="Latte Rg"/>
    <n v="2.8848964776716781"/>
    <n v="0"/>
    <n v="63.75"/>
    <n v="127.5"/>
    <x v="4"/>
    <x v="8"/>
  </r>
  <r>
    <n v="147078"/>
    <d v="2023-06-28T00:00:00"/>
    <d v="1899-12-30T16:16:42"/>
    <n v="2"/>
    <n v="8"/>
    <x v="21"/>
    <n v="23"/>
    <x v="0"/>
    <x v="9"/>
    <s v="Our Old Time Diner Blend Rg"/>
    <n v="1.9819919335953751"/>
    <n v="0"/>
    <n v="37.5"/>
    <n v="75"/>
    <x v="0"/>
    <x v="2"/>
  </r>
  <r>
    <n v="20785"/>
    <d v="2023-02-07T00:00:00"/>
    <d v="1899-12-30T08:35:18"/>
    <n v="2"/>
    <n v="8"/>
    <x v="0"/>
    <n v="41"/>
    <x v="0"/>
    <x v="0"/>
    <s v="Cappuccino Lg"/>
    <n v="4.0114483190710253"/>
    <n v="0"/>
    <n v="63.75"/>
    <n v="127.5"/>
    <x v="2"/>
    <x v="5"/>
  </r>
  <r>
    <n v="134311"/>
    <d v="2023-06-18T00:00:00"/>
    <d v="1899-12-30T07:47:14"/>
    <n v="2"/>
    <n v="3"/>
    <x v="10"/>
    <n v="39"/>
    <x v="0"/>
    <x v="0"/>
    <s v="Latte Rg"/>
    <n v="3.1090322952545288"/>
    <n v="0.15"/>
    <n v="63.75"/>
    <n v="108.375"/>
    <x v="0"/>
    <x v="11"/>
  </r>
  <r>
    <n v="41036"/>
    <d v="2023-03-11T00:00:00"/>
    <d v="1899-12-30T13:40:31"/>
    <n v="2"/>
    <n v="3"/>
    <x v="19"/>
    <n v="29"/>
    <x v="0"/>
    <x v="2"/>
    <s v="Columbian Medium Roast Rg"/>
    <n v="1.879526214948029"/>
    <n v="0"/>
    <n v="37.5"/>
    <n v="75"/>
    <x v="4"/>
    <x v="7"/>
  </r>
  <r>
    <n v="33655"/>
    <d v="2023-02-28T00:00:00"/>
    <d v="1899-12-30T17:51:36"/>
    <n v="1"/>
    <n v="8"/>
    <x v="25"/>
    <n v="35"/>
    <x v="0"/>
    <x v="3"/>
    <s v="Jamaican Coffee River Rg"/>
    <n v="1.0898030239365659"/>
    <n v="0"/>
    <n v="46.5"/>
    <n v="46.5"/>
    <x v="2"/>
    <x v="1"/>
  </r>
  <r>
    <n v="64253"/>
    <d v="2023-04-12T00:00:00"/>
    <d v="1899-12-30T07:06:14"/>
    <n v="1"/>
    <n v="3"/>
    <x v="3"/>
    <n v="76"/>
    <x v="1"/>
    <x v="17"/>
    <s v="Chocolate Chip Biscotti"/>
    <n v="1.631083295764485"/>
    <n v="0"/>
    <n v="52.5"/>
    <n v="52.5"/>
    <x v="3"/>
    <x v="11"/>
  </r>
  <r>
    <n v="38445"/>
    <d v="2023-03-08T00:00:00"/>
    <d v="1899-12-30T08:12:58"/>
    <n v="2"/>
    <n v="8"/>
    <x v="31"/>
    <n v="27"/>
    <x v="0"/>
    <x v="4"/>
    <s v="Brazilian Lg"/>
    <n v="3.2270347201395948"/>
    <n v="0.1"/>
    <n v="52.5"/>
    <n v="94.5"/>
    <x v="4"/>
    <x v="5"/>
  </r>
  <r>
    <n v="9984"/>
    <d v="2023-01-18T00:00:00"/>
    <d v="1899-12-30T10:14:19"/>
    <n v="1"/>
    <n v="3"/>
    <x v="2"/>
    <n v="56"/>
    <x v="2"/>
    <x v="5"/>
    <s v="Spicy Eye Opener Chai Rg"/>
    <n v="0.82089114621814252"/>
    <n v="0"/>
    <n v="38.25"/>
    <n v="38.25"/>
    <x v="5"/>
    <x v="6"/>
  </r>
  <r>
    <n v="20505"/>
    <d v="2023-02-06T00:00:00"/>
    <d v="1899-12-30T16:24:16"/>
    <n v="1"/>
    <n v="8"/>
    <x v="12"/>
    <n v="24"/>
    <x v="0"/>
    <x v="9"/>
    <s v="Our Old Time Diner Blend Lg"/>
    <n v="1.0500133209287581"/>
    <n v="0.05"/>
    <n v="45"/>
    <n v="42.75"/>
    <x v="2"/>
    <x v="2"/>
  </r>
  <r>
    <n v="119159"/>
    <d v="2023-06-05T00:00:00"/>
    <d v="1899-12-30T14:00:24"/>
    <n v="2"/>
    <n v="8"/>
    <x v="3"/>
    <n v="31"/>
    <x v="0"/>
    <x v="2"/>
    <s v="Ethiopia Sm"/>
    <n v="1.400758929943716"/>
    <n v="0.1"/>
    <n v="33"/>
    <n v="59.4"/>
    <x v="0"/>
    <x v="0"/>
  </r>
  <r>
    <n v="149438"/>
    <d v="2023-06-30T00:00:00"/>
    <d v="1899-12-30T19:45:16"/>
    <n v="1"/>
    <n v="3"/>
    <x v="35"/>
    <n v="41"/>
    <x v="0"/>
    <x v="0"/>
    <s v="Cappuccino Lg"/>
    <n v="1.4800919770106671"/>
    <n v="0"/>
    <n v="63.75"/>
    <n v="63.75"/>
    <x v="0"/>
    <x v="12"/>
  </r>
  <r>
    <n v="68464"/>
    <d v="2023-04-16T00:00:00"/>
    <d v="1899-12-30T15:34:13"/>
    <n v="1"/>
    <n v="5"/>
    <x v="10"/>
    <n v="31"/>
    <x v="0"/>
    <x v="2"/>
    <s v="Ethiopia Sm"/>
    <n v="0.83725166536426721"/>
    <n v="0"/>
    <n v="33"/>
    <n v="33"/>
    <x v="3"/>
    <x v="3"/>
  </r>
  <r>
    <n v="85269"/>
    <d v="2023-05-05T00:00:00"/>
    <d v="1899-12-30T15:30:31"/>
    <n v="1"/>
    <n v="5"/>
    <x v="30"/>
    <n v="49"/>
    <x v="2"/>
    <x v="8"/>
    <s v="English Breakfast Lg"/>
    <n v="1.107520357783276"/>
    <n v="0"/>
    <n v="45"/>
    <n v="45"/>
    <x v="1"/>
    <x v="3"/>
  </r>
  <r>
    <n v="71375"/>
    <d v="2023-04-20T00:00:00"/>
    <d v="1899-12-30T08:28:34"/>
    <n v="1"/>
    <n v="8"/>
    <x v="31"/>
    <n v="28"/>
    <x v="0"/>
    <x v="2"/>
    <s v="Columbian Medium Roast Sm"/>
    <n v="0.64434883042399616"/>
    <n v="0.1"/>
    <n v="30"/>
    <n v="27"/>
    <x v="3"/>
    <x v="5"/>
  </r>
  <r>
    <n v="94354"/>
    <d v="2023-05-13T00:00:00"/>
    <d v="1899-12-30T18:58:08"/>
    <n v="2"/>
    <n v="8"/>
    <x v="28"/>
    <n v="22"/>
    <x v="0"/>
    <x v="9"/>
    <s v="Our Old Time Diner Blend Sm"/>
    <n v="1.5369545963904481"/>
    <n v="0"/>
    <n v="30"/>
    <n v="60"/>
    <x v="1"/>
    <x v="14"/>
  </r>
  <r>
    <n v="96272"/>
    <d v="2023-05-15T00:00:00"/>
    <d v="1899-12-30T12:12:06"/>
    <n v="1"/>
    <n v="8"/>
    <x v="7"/>
    <n v="13"/>
    <x v="4"/>
    <x v="11"/>
    <s v="English Breakfast"/>
    <n v="3.3430195294521861"/>
    <n v="0"/>
    <n v="134.25"/>
    <n v="134.25"/>
    <x v="1"/>
    <x v="10"/>
  </r>
  <r>
    <n v="45762"/>
    <d v="2023-03-18T00:00:00"/>
    <d v="1899-12-30T09:07:20"/>
    <n v="2"/>
    <n v="8"/>
    <x v="11"/>
    <n v="46"/>
    <x v="2"/>
    <x v="6"/>
    <s v="Serenity Green Tea Rg"/>
    <n v="2.3435232839963991"/>
    <n v="0.05"/>
    <n v="37.5"/>
    <n v="71.25"/>
    <x v="4"/>
    <x v="4"/>
  </r>
  <r>
    <n v="85516"/>
    <d v="2023-05-05T00:00:00"/>
    <d v="1899-12-30T18:02:05"/>
    <n v="2"/>
    <n v="5"/>
    <x v="17"/>
    <n v="33"/>
    <x v="0"/>
    <x v="2"/>
    <s v="Ethiopia Lg"/>
    <n v="2.8365102918374561"/>
    <n v="0"/>
    <n v="52.5"/>
    <n v="105"/>
    <x v="1"/>
    <x v="14"/>
  </r>
  <r>
    <n v="90091"/>
    <d v="2023-05-10T00:00:00"/>
    <d v="1899-12-30T07:05:20"/>
    <n v="1"/>
    <n v="8"/>
    <x v="32"/>
    <n v="87"/>
    <x v="0"/>
    <x v="0"/>
    <s v="Ouro Brasileiro shot"/>
    <n v="1.0701617328251409"/>
    <n v="0"/>
    <n v="45"/>
    <n v="45"/>
    <x v="1"/>
    <x v="11"/>
  </r>
  <r>
    <n v="23628"/>
    <d v="2023-02-12T00:00:00"/>
    <d v="1899-12-30T07:01:53"/>
    <n v="2"/>
    <n v="5"/>
    <x v="9"/>
    <n v="54"/>
    <x v="2"/>
    <x v="5"/>
    <s v="Morning Sunrise Chai Rg"/>
    <n v="2.229057301683635"/>
    <n v="0"/>
    <n v="37.5"/>
    <n v="75"/>
    <x v="2"/>
    <x v="11"/>
  </r>
  <r>
    <n v="135494"/>
    <d v="2023-06-19T00:00:00"/>
    <d v="1899-12-30T06:52:53"/>
    <n v="1"/>
    <n v="8"/>
    <x v="4"/>
    <n v="41"/>
    <x v="0"/>
    <x v="0"/>
    <s v="Cappuccino Lg"/>
    <n v="1.9530839465541461"/>
    <n v="0"/>
    <n v="63.75"/>
    <n v="63.75"/>
    <x v="0"/>
    <x v="9"/>
  </r>
  <r>
    <n v="30815"/>
    <d v="2023-02-24T00:00:00"/>
    <d v="1899-12-30T06:56:43"/>
    <n v="2"/>
    <n v="5"/>
    <x v="32"/>
    <n v="50"/>
    <x v="2"/>
    <x v="8"/>
    <s v="Earl Grey Rg"/>
    <n v="2.186173191775584"/>
    <n v="0"/>
    <n v="37.5"/>
    <n v="75"/>
    <x v="2"/>
    <x v="9"/>
  </r>
  <r>
    <n v="45817"/>
    <d v="2023-03-18T00:00:00"/>
    <d v="1899-12-30T09:46:40"/>
    <n v="1"/>
    <n v="5"/>
    <x v="11"/>
    <n v="50"/>
    <x v="2"/>
    <x v="8"/>
    <s v="Earl Grey Rg"/>
    <n v="1.129249686003583"/>
    <n v="0"/>
    <n v="37.5"/>
    <n v="37.5"/>
    <x v="4"/>
    <x v="4"/>
  </r>
  <r>
    <n v="45088"/>
    <d v="2023-03-17T00:00:00"/>
    <d v="1899-12-30T09:37:48"/>
    <n v="2"/>
    <n v="5"/>
    <x v="27"/>
    <n v="48"/>
    <x v="2"/>
    <x v="8"/>
    <s v="English Breakfast Rg"/>
    <n v="2.2850873629636039"/>
    <n v="0.1"/>
    <n v="37.5"/>
    <n v="67.5"/>
    <x v="4"/>
    <x v="4"/>
  </r>
  <r>
    <n v="44824"/>
    <d v="2023-03-17T00:00:00"/>
    <d v="1899-12-30T06:26:14"/>
    <n v="1"/>
    <n v="5"/>
    <x v="13"/>
    <n v="69"/>
    <x v="1"/>
    <x v="17"/>
    <s v="Hazelnut Biscotti"/>
    <n v="1.348846952135744"/>
    <n v="0"/>
    <n v="48.75"/>
    <n v="48.75"/>
    <x v="4"/>
    <x v="9"/>
  </r>
  <r>
    <n v="50148"/>
    <d v="2023-03-24T00:00:00"/>
    <d v="1899-12-30T12:54:27"/>
    <n v="3"/>
    <n v="5"/>
    <x v="24"/>
    <n v="43"/>
    <x v="2"/>
    <x v="7"/>
    <s v="Lemon Grass Lg"/>
    <n v="2.86589067500964"/>
    <n v="0.1"/>
    <n v="45"/>
    <n v="121.5"/>
    <x v="4"/>
    <x v="10"/>
  </r>
  <r>
    <n v="132717"/>
    <d v="2023-06-16T00:00:00"/>
    <d v="1899-12-30T14:26:49"/>
    <n v="2"/>
    <n v="8"/>
    <x v="5"/>
    <n v="24"/>
    <x v="0"/>
    <x v="9"/>
    <s v="Our Old Time Diner Blend Lg"/>
    <n v="2.3915284239135381"/>
    <n v="0.05"/>
    <n v="45"/>
    <n v="85.5"/>
    <x v="0"/>
    <x v="0"/>
  </r>
  <r>
    <n v="130823"/>
    <d v="2023-06-15T00:00:00"/>
    <d v="1899-12-30T08:53:40"/>
    <n v="1"/>
    <n v="3"/>
    <x v="19"/>
    <n v="84"/>
    <x v="5"/>
    <x v="13"/>
    <s v="Chocolate syrup"/>
    <n v="0.36993273906954838"/>
    <n v="0"/>
    <n v="12"/>
    <n v="12"/>
    <x v="0"/>
    <x v="5"/>
  </r>
  <r>
    <n v="116906"/>
    <d v="2023-06-03T00:00:00"/>
    <d v="1899-12-30T14:31:34"/>
    <n v="2"/>
    <n v="3"/>
    <x v="26"/>
    <n v="27"/>
    <x v="0"/>
    <x v="4"/>
    <s v="Brazilian Lg"/>
    <n v="3.3922396628667761"/>
    <n v="0.05"/>
    <n v="52.5"/>
    <n v="99.75"/>
    <x v="0"/>
    <x v="0"/>
  </r>
  <r>
    <n v="133308"/>
    <d v="2023-06-17T00:00:00"/>
    <d v="1899-12-30T08:18:19"/>
    <n v="2"/>
    <n v="8"/>
    <x v="35"/>
    <n v="23"/>
    <x v="0"/>
    <x v="9"/>
    <s v="Our Old Time Diner Blend Rg"/>
    <n v="1.803843854862075"/>
    <n v="0"/>
    <n v="37.5"/>
    <n v="75"/>
    <x v="0"/>
    <x v="5"/>
  </r>
  <r>
    <n v="115613"/>
    <d v="2023-06-02T00:00:00"/>
    <d v="1899-12-30T13:15:40"/>
    <n v="1"/>
    <n v="5"/>
    <x v="14"/>
    <n v="24"/>
    <x v="0"/>
    <x v="9"/>
    <s v="Our Old Time Diner Blend Lg"/>
    <n v="1.270320741338167"/>
    <n v="0.15"/>
    <n v="45"/>
    <n v="38.25"/>
    <x v="0"/>
    <x v="7"/>
  </r>
  <r>
    <n v="93783"/>
    <d v="2023-05-13T00:00:00"/>
    <d v="1899-12-30T10:08:29"/>
    <n v="2"/>
    <n v="8"/>
    <x v="24"/>
    <n v="60"/>
    <x v="6"/>
    <x v="14"/>
    <s v="Sustainably Grown Organic Rg"/>
    <n v="2.5172535801219609"/>
    <n v="0.1"/>
    <n v="56.25"/>
    <n v="101.25"/>
    <x v="1"/>
    <x v="6"/>
  </r>
  <r>
    <n v="114152"/>
    <d v="2023-06-01T00:00:00"/>
    <d v="1899-12-30T09:28:40"/>
    <n v="2"/>
    <n v="5"/>
    <x v="11"/>
    <n v="34"/>
    <x v="0"/>
    <x v="3"/>
    <s v="Jamaican Coffee River Sm"/>
    <n v="1.8036794467320461"/>
    <n v="0"/>
    <n v="36.75"/>
    <n v="73.5"/>
    <x v="0"/>
    <x v="4"/>
  </r>
  <r>
    <n v="9369"/>
    <d v="2023-01-17T00:00:00"/>
    <d v="1899-12-30T09:40:36"/>
    <n v="2"/>
    <n v="3"/>
    <x v="7"/>
    <n v="25"/>
    <x v="0"/>
    <x v="4"/>
    <s v="Brazilian Sm"/>
    <n v="1.499307523523596"/>
    <n v="0"/>
    <n v="33"/>
    <n v="66"/>
    <x v="5"/>
    <x v="4"/>
  </r>
  <r>
    <n v="28716"/>
    <d v="2023-02-20T00:00:00"/>
    <d v="1899-12-30T09:46:25"/>
    <n v="1"/>
    <n v="5"/>
    <x v="21"/>
    <n v="82"/>
    <x v="7"/>
    <x v="24"/>
    <s v="I Need My Bean! Diner mug"/>
    <n v="5.3473295053957237"/>
    <n v="0"/>
    <n v="180"/>
    <n v="180"/>
    <x v="2"/>
    <x v="4"/>
  </r>
  <r>
    <n v="1344"/>
    <d v="2023-01-03T00:00:00"/>
    <d v="1899-12-30T13:31:04"/>
    <n v="1"/>
    <n v="5"/>
    <x v="8"/>
    <n v="74"/>
    <x v="1"/>
    <x v="17"/>
    <s v="Ginger Biscotti"/>
    <n v="1.265348754277259"/>
    <n v="0"/>
    <n v="52.5"/>
    <n v="52.5"/>
    <x v="5"/>
    <x v="7"/>
  </r>
  <r>
    <n v="11111"/>
    <d v="2023-01-20T00:00:00"/>
    <d v="1899-12-30T09:45:43"/>
    <n v="1"/>
    <n v="3"/>
    <x v="28"/>
    <n v="61"/>
    <x v="6"/>
    <x v="14"/>
    <s v="Sustainably Grown Organic Lg"/>
    <n v="2.1241411145409672"/>
    <n v="0"/>
    <n v="71.25"/>
    <n v="71.25"/>
    <x v="5"/>
    <x v="4"/>
  </r>
  <r>
    <n v="80651"/>
    <d v="2023-05-01T00:00:00"/>
    <d v="1899-12-30T11:26:24"/>
    <n v="2"/>
    <n v="3"/>
    <x v="9"/>
    <n v="49"/>
    <x v="2"/>
    <x v="8"/>
    <s v="English Breakfast Lg"/>
    <n v="1.87311782465965"/>
    <n v="0"/>
    <n v="45"/>
    <n v="90"/>
    <x v="1"/>
    <x v="8"/>
  </r>
  <r>
    <n v="125668"/>
    <d v="2023-06-11T00:00:00"/>
    <d v="1899-12-30T06:47:45"/>
    <n v="1"/>
    <n v="8"/>
    <x v="24"/>
    <n v="71"/>
    <x v="1"/>
    <x v="15"/>
    <s v="Chocolate Croissant"/>
    <n v="1.3977192888499701"/>
    <n v="0.05"/>
    <n v="56.25"/>
    <n v="53.4375"/>
    <x v="0"/>
    <x v="9"/>
  </r>
  <r>
    <n v="80779"/>
    <d v="2023-05-01T00:00:00"/>
    <d v="1899-12-30T12:39:24"/>
    <n v="2"/>
    <n v="5"/>
    <x v="1"/>
    <n v="25"/>
    <x v="0"/>
    <x v="4"/>
    <s v="Brazilian Sm"/>
    <n v="1.914429615845699"/>
    <n v="0"/>
    <n v="33"/>
    <n v="66"/>
    <x v="1"/>
    <x v="10"/>
  </r>
  <r>
    <n v="124040"/>
    <d v="2023-06-09T00:00:00"/>
    <d v="1899-12-30T13:08:31"/>
    <n v="1"/>
    <n v="5"/>
    <x v="10"/>
    <n v="31"/>
    <x v="0"/>
    <x v="2"/>
    <s v="Ethiopia Sm"/>
    <n v="0.98141478059140019"/>
    <n v="0.1"/>
    <n v="33"/>
    <n v="29.7"/>
    <x v="0"/>
    <x v="7"/>
  </r>
  <r>
    <n v="90124"/>
    <d v="2023-05-10T00:00:00"/>
    <d v="1899-12-30T07:16:22"/>
    <n v="1"/>
    <n v="5"/>
    <x v="3"/>
    <n v="84"/>
    <x v="5"/>
    <x v="13"/>
    <s v="Chocolate syrup"/>
    <n v="0.36945174638853712"/>
    <n v="0.1"/>
    <n v="12"/>
    <n v="10.8"/>
    <x v="1"/>
    <x v="11"/>
  </r>
  <r>
    <n v="78110"/>
    <d v="2023-04-27T00:00:00"/>
    <d v="1899-12-30T18:47:40"/>
    <n v="2"/>
    <n v="8"/>
    <x v="10"/>
    <n v="43"/>
    <x v="2"/>
    <x v="7"/>
    <s v="Lemon Grass Lg"/>
    <n v="2.1664308493275271"/>
    <n v="0"/>
    <n v="45"/>
    <n v="90"/>
    <x v="3"/>
    <x v="14"/>
  </r>
  <r>
    <n v="25141"/>
    <d v="2023-02-14T00:00:00"/>
    <d v="1899-12-30T10:37:29"/>
    <n v="1"/>
    <n v="5"/>
    <x v="9"/>
    <n v="43"/>
    <x v="2"/>
    <x v="7"/>
    <s v="Lemon Grass Lg"/>
    <n v="1.3687706322012441"/>
    <n v="0.1"/>
    <n v="45"/>
    <n v="40.5"/>
    <x v="2"/>
    <x v="6"/>
  </r>
  <r>
    <n v="45149"/>
    <d v="2023-03-17T00:00:00"/>
    <d v="1899-12-30T10:09:15"/>
    <n v="1"/>
    <n v="3"/>
    <x v="19"/>
    <n v="69"/>
    <x v="1"/>
    <x v="17"/>
    <s v="Hazelnut Biscotti"/>
    <n v="1.238052877147132"/>
    <n v="0"/>
    <n v="48.75"/>
    <n v="48.75"/>
    <x v="4"/>
    <x v="6"/>
  </r>
  <r>
    <n v="136327"/>
    <d v="2023-06-19T00:00:00"/>
    <d v="1899-12-30T12:16:44"/>
    <n v="1"/>
    <n v="3"/>
    <x v="7"/>
    <n v="34"/>
    <x v="0"/>
    <x v="3"/>
    <s v="Jamaican Coffee River Sm"/>
    <n v="1.095328836806575"/>
    <n v="0"/>
    <n v="36.75"/>
    <n v="36.75"/>
    <x v="0"/>
    <x v="10"/>
  </r>
  <r>
    <n v="140501"/>
    <d v="2023-06-23T00:00:00"/>
    <d v="1899-12-30T08:26:23"/>
    <n v="1"/>
    <n v="8"/>
    <x v="0"/>
    <n v="1"/>
    <x v="3"/>
    <x v="10"/>
    <s v="Brazilian - Organic"/>
    <n v="6.6169117987420751"/>
    <n v="0.05"/>
    <n v="270"/>
    <n v="256.5"/>
    <x v="0"/>
    <x v="5"/>
  </r>
  <r>
    <n v="3448"/>
    <d v="2023-01-07T00:00:00"/>
    <d v="1899-12-30T09:13:58"/>
    <n v="1"/>
    <n v="3"/>
    <x v="1"/>
    <n v="30"/>
    <x v="0"/>
    <x v="2"/>
    <s v="Columbian Medium Roast Lg"/>
    <n v="1.011036162875677"/>
    <n v="0"/>
    <n v="45"/>
    <n v="45"/>
    <x v="5"/>
    <x v="4"/>
  </r>
  <r>
    <n v="129636"/>
    <d v="2023-06-14T00:00:00"/>
    <d v="1899-12-30T09:23:27"/>
    <n v="1"/>
    <n v="8"/>
    <x v="7"/>
    <n v="78"/>
    <x v="1"/>
    <x v="1"/>
    <s v="Scottish Cream Scone "/>
    <n v="1.5497772811698121"/>
    <n v="0"/>
    <n v="67.5"/>
    <n v="67.5"/>
    <x v="0"/>
    <x v="4"/>
  </r>
  <r>
    <n v="108265"/>
    <d v="2023-05-26T00:00:00"/>
    <d v="1899-12-30T10:04:42"/>
    <n v="2"/>
    <n v="5"/>
    <x v="16"/>
    <n v="63"/>
    <x v="5"/>
    <x v="13"/>
    <s v="Carmel syrup"/>
    <n v="0.55652757410214981"/>
    <n v="0.1"/>
    <n v="12"/>
    <n v="21.6"/>
    <x v="1"/>
    <x v="6"/>
  </r>
  <r>
    <n v="140295"/>
    <d v="2023-06-23T00:00:00"/>
    <d v="1899-12-30T06:45:40"/>
    <n v="1"/>
    <n v="5"/>
    <x v="3"/>
    <n v="64"/>
    <x v="5"/>
    <x v="13"/>
    <s v="Hazelnut syrup"/>
    <n v="0.36996441508923972"/>
    <n v="0.15"/>
    <n v="12"/>
    <n v="10.199999999999999"/>
    <x v="0"/>
    <x v="9"/>
  </r>
  <r>
    <n v="123785"/>
    <d v="2023-06-09T00:00:00"/>
    <d v="1899-12-30T10:21:56"/>
    <n v="1"/>
    <n v="3"/>
    <x v="21"/>
    <n v="75"/>
    <x v="1"/>
    <x v="15"/>
    <s v="Croissant"/>
    <n v="1.688130537110837"/>
    <n v="0.05"/>
    <n v="52.5"/>
    <n v="49.875"/>
    <x v="0"/>
    <x v="6"/>
  </r>
  <r>
    <n v="50595"/>
    <d v="2023-03-25T00:00:00"/>
    <d v="1899-12-30T08:41:31"/>
    <n v="1"/>
    <n v="8"/>
    <x v="13"/>
    <n v="56"/>
    <x v="2"/>
    <x v="5"/>
    <s v="Spicy Eye Opener Chai Rg"/>
    <n v="0.91853609747143317"/>
    <n v="0.05"/>
    <n v="38.25"/>
    <n v="36.337499999999999"/>
    <x v="4"/>
    <x v="5"/>
  </r>
  <r>
    <n v="42109"/>
    <d v="2023-03-13T00:00:00"/>
    <d v="1899-12-30T08:58:46"/>
    <n v="2"/>
    <n v="3"/>
    <x v="14"/>
    <n v="84"/>
    <x v="5"/>
    <x v="13"/>
    <s v="Chocolate syrup"/>
    <n v="0.6821288915858077"/>
    <n v="0"/>
    <n v="12"/>
    <n v="24"/>
    <x v="4"/>
    <x v="5"/>
  </r>
  <r>
    <n v="27963"/>
    <d v="2023-02-19T00:00:00"/>
    <d v="1899-12-30T08:33:11"/>
    <n v="2"/>
    <n v="8"/>
    <x v="28"/>
    <n v="39"/>
    <x v="0"/>
    <x v="0"/>
    <s v="Latte Rg"/>
    <n v="3.515011415114309"/>
    <n v="0"/>
    <n v="63.75"/>
    <n v="127.5"/>
    <x v="2"/>
    <x v="5"/>
  </r>
  <r>
    <n v="27706"/>
    <d v="2023-02-18T00:00:00"/>
    <d v="1899-12-30T16:29:56"/>
    <n v="2"/>
    <n v="5"/>
    <x v="6"/>
    <n v="53"/>
    <x v="2"/>
    <x v="5"/>
    <s v="Traditional Blend Chai Lg"/>
    <n v="2.9626210886479312"/>
    <n v="0.05"/>
    <n v="45"/>
    <n v="85.5"/>
    <x v="2"/>
    <x v="2"/>
  </r>
  <r>
    <n v="80700"/>
    <d v="2023-05-01T00:00:00"/>
    <d v="1899-12-30T11:49:29"/>
    <n v="2"/>
    <n v="3"/>
    <x v="20"/>
    <n v="38"/>
    <x v="0"/>
    <x v="0"/>
    <s v="Latte"/>
    <n v="3.3606353260874271"/>
    <n v="0"/>
    <n v="56.25"/>
    <n v="112.5"/>
    <x v="1"/>
    <x v="8"/>
  </r>
  <r>
    <n v="22824"/>
    <d v="2023-02-10T00:00:00"/>
    <d v="1899-12-30T12:13:44"/>
    <n v="2"/>
    <n v="8"/>
    <x v="32"/>
    <n v="44"/>
    <x v="2"/>
    <x v="7"/>
    <s v="Peppermint Rg"/>
    <n v="2.4663235961255361"/>
    <n v="0"/>
    <n v="37.5"/>
    <n v="75"/>
    <x v="2"/>
    <x v="10"/>
  </r>
  <r>
    <n v="11104"/>
    <d v="2023-01-20T00:00:00"/>
    <d v="1899-12-30T09:38:31"/>
    <n v="1"/>
    <n v="8"/>
    <x v="17"/>
    <n v="28"/>
    <x v="0"/>
    <x v="2"/>
    <s v="Columbian Medium Roast Sm"/>
    <n v="0.64832569095950099"/>
    <n v="0"/>
    <n v="30"/>
    <n v="30"/>
    <x v="5"/>
    <x v="4"/>
  </r>
  <r>
    <n v="81822"/>
    <d v="2023-05-02T00:00:00"/>
    <d v="1899-12-30T13:01:15"/>
    <n v="2"/>
    <n v="3"/>
    <x v="24"/>
    <n v="32"/>
    <x v="0"/>
    <x v="2"/>
    <s v="Ethiopia Rg"/>
    <n v="2.7079239801377639"/>
    <n v="0.05"/>
    <n v="45"/>
    <n v="85.5"/>
    <x v="1"/>
    <x v="7"/>
  </r>
  <r>
    <n v="140335"/>
    <d v="2023-06-23T00:00:00"/>
    <d v="1899-12-30T07:06:23"/>
    <n v="2"/>
    <n v="3"/>
    <x v="22"/>
    <n v="26"/>
    <x v="0"/>
    <x v="4"/>
    <s v="Brazilian Rg"/>
    <n v="2.331195396512391"/>
    <n v="0"/>
    <n v="45"/>
    <n v="90"/>
    <x v="0"/>
    <x v="11"/>
  </r>
  <r>
    <n v="123270"/>
    <d v="2023-06-09T00:00:00"/>
    <d v="1899-12-30T07:34:51"/>
    <n v="1"/>
    <n v="5"/>
    <x v="26"/>
    <n v="56"/>
    <x v="2"/>
    <x v="5"/>
    <s v="Spicy Eye Opener Chai Rg"/>
    <n v="1.255120546462823"/>
    <n v="0.05"/>
    <n v="38.25"/>
    <n v="36.337499999999999"/>
    <x v="0"/>
    <x v="11"/>
  </r>
  <r>
    <n v="131956"/>
    <d v="2023-06-16T00:00:00"/>
    <d v="1899-12-30T08:08:57"/>
    <n v="1"/>
    <n v="3"/>
    <x v="28"/>
    <n v="13"/>
    <x v="4"/>
    <x v="11"/>
    <s v="English Breakfast"/>
    <n v="3.2813431695628732"/>
    <n v="0"/>
    <n v="134.25"/>
    <n v="134.25"/>
    <x v="0"/>
    <x v="5"/>
  </r>
  <r>
    <n v="68715"/>
    <d v="2023-04-17T00:00:00"/>
    <d v="1899-12-30T07:19:55"/>
    <n v="2"/>
    <n v="8"/>
    <x v="34"/>
    <n v="51"/>
    <x v="2"/>
    <x v="8"/>
    <s v="Earl Grey Lg"/>
    <n v="2.612367185095088"/>
    <n v="0"/>
    <n v="45"/>
    <n v="90"/>
    <x v="3"/>
    <x v="11"/>
  </r>
  <r>
    <n v="39239"/>
    <d v="2023-03-09T00:00:00"/>
    <d v="1899-12-30T08:37:34"/>
    <n v="1"/>
    <n v="5"/>
    <x v="29"/>
    <n v="77"/>
    <x v="1"/>
    <x v="1"/>
    <s v="Oatmeal Scone"/>
    <n v="0.9612484878254004"/>
    <n v="0"/>
    <n v="45"/>
    <n v="45"/>
    <x v="4"/>
    <x v="5"/>
  </r>
  <r>
    <n v="74765"/>
    <d v="2023-04-24T00:00:00"/>
    <d v="1899-12-30T08:46:07"/>
    <n v="3"/>
    <n v="5"/>
    <x v="28"/>
    <n v="34"/>
    <x v="0"/>
    <x v="3"/>
    <s v="Jamaican Coffee River Sm"/>
    <n v="2.3694662622669669"/>
    <n v="0"/>
    <n v="36.75"/>
    <n v="110.25"/>
    <x v="3"/>
    <x v="5"/>
  </r>
  <r>
    <n v="108338"/>
    <d v="2023-05-26T00:00:00"/>
    <d v="1899-12-30T10:40:54"/>
    <n v="2"/>
    <n v="8"/>
    <x v="17"/>
    <n v="31"/>
    <x v="0"/>
    <x v="2"/>
    <s v="Ethiopia Sm"/>
    <n v="1.913744255841662"/>
    <n v="0.1"/>
    <n v="33"/>
    <n v="59.4"/>
    <x v="1"/>
    <x v="6"/>
  </r>
  <r>
    <n v="148767"/>
    <d v="2023-06-30T00:00:00"/>
    <d v="1899-12-30T09:36:03"/>
    <n v="2"/>
    <n v="8"/>
    <x v="23"/>
    <n v="49"/>
    <x v="2"/>
    <x v="8"/>
    <s v="English Breakfast Lg"/>
    <n v="1.918846925171438"/>
    <n v="0"/>
    <n v="45"/>
    <n v="90"/>
    <x v="0"/>
    <x v="4"/>
  </r>
  <r>
    <n v="62007"/>
    <d v="2023-04-09T00:00:00"/>
    <d v="1899-12-30T10:35:41"/>
    <n v="1"/>
    <n v="3"/>
    <x v="27"/>
    <n v="50"/>
    <x v="2"/>
    <x v="8"/>
    <s v="Earl Grey Rg"/>
    <n v="0.75192116325061065"/>
    <n v="0"/>
    <n v="37.5"/>
    <n v="37.5"/>
    <x v="3"/>
    <x v="6"/>
  </r>
  <r>
    <n v="111710"/>
    <d v="2023-05-29T00:00:00"/>
    <d v="1899-12-30T15:33:34"/>
    <n v="2"/>
    <n v="3"/>
    <x v="24"/>
    <n v="48"/>
    <x v="2"/>
    <x v="8"/>
    <s v="English Breakfast Rg"/>
    <n v="1.6745843358760519"/>
    <n v="0"/>
    <n v="37.5"/>
    <n v="75"/>
    <x v="1"/>
    <x v="3"/>
  </r>
  <r>
    <n v="73684"/>
    <d v="2023-04-22T00:00:00"/>
    <d v="1899-12-30T19:19:15"/>
    <n v="2"/>
    <n v="3"/>
    <x v="21"/>
    <n v="24"/>
    <x v="0"/>
    <x v="9"/>
    <s v="Our Old Time Diner Blend Lg"/>
    <n v="1.986154382693726"/>
    <n v="0"/>
    <n v="45"/>
    <n v="90"/>
    <x v="3"/>
    <x v="12"/>
  </r>
  <r>
    <n v="36175"/>
    <d v="2023-03-04T00:00:00"/>
    <d v="1899-12-30T15:34:41"/>
    <n v="1"/>
    <n v="8"/>
    <x v="33"/>
    <n v="46"/>
    <x v="2"/>
    <x v="6"/>
    <s v="Serenity Green Tea Rg"/>
    <n v="1.125495631945455"/>
    <n v="0"/>
    <n v="37.5"/>
    <n v="37.5"/>
    <x v="4"/>
    <x v="3"/>
  </r>
  <r>
    <n v="134007"/>
    <d v="2023-06-17T00:00:00"/>
    <d v="1899-12-30T17:05:56"/>
    <n v="2"/>
    <n v="8"/>
    <x v="35"/>
    <n v="87"/>
    <x v="0"/>
    <x v="0"/>
    <s v="Ouro Brasileiro shot"/>
    <n v="2.3079571213706922"/>
    <n v="0"/>
    <n v="45"/>
    <n v="90"/>
    <x v="0"/>
    <x v="1"/>
  </r>
  <r>
    <n v="16008"/>
    <d v="2023-01-29T00:00:00"/>
    <d v="1899-12-30T09:13:33"/>
    <n v="2"/>
    <n v="3"/>
    <x v="12"/>
    <n v="35"/>
    <x v="0"/>
    <x v="3"/>
    <s v="Jamaican Coffee River Rg"/>
    <n v="3.016602666680464"/>
    <n v="0.15"/>
    <n v="46.5"/>
    <n v="79.05"/>
    <x v="5"/>
    <x v="4"/>
  </r>
  <r>
    <n v="146526"/>
    <d v="2023-06-28T00:00:00"/>
    <d v="1899-12-30T10:11:38"/>
    <n v="1"/>
    <n v="8"/>
    <x v="15"/>
    <n v="58"/>
    <x v="6"/>
    <x v="14"/>
    <s v="Dark chocolate Rg"/>
    <n v="1.6835574442248309"/>
    <n v="0.05"/>
    <n v="52.5"/>
    <n v="49.875"/>
    <x v="0"/>
    <x v="6"/>
  </r>
  <r>
    <n v="27869"/>
    <d v="2023-02-19T00:00:00"/>
    <d v="1899-12-30T07:33:14"/>
    <n v="2"/>
    <n v="3"/>
    <x v="3"/>
    <n v="59"/>
    <x v="6"/>
    <x v="14"/>
    <s v="Dark chocolate Lg"/>
    <n v="2.7019932983400778"/>
    <n v="0"/>
    <n v="67.5"/>
    <n v="135"/>
    <x v="2"/>
    <x v="11"/>
  </r>
  <r>
    <n v="74560"/>
    <d v="2023-04-24T00:00:00"/>
    <d v="1899-12-30T06:17:23"/>
    <n v="2"/>
    <n v="5"/>
    <x v="22"/>
    <n v="55"/>
    <x v="2"/>
    <x v="5"/>
    <s v="Morning Sunrise Chai Lg"/>
    <n v="3.4773772009185429"/>
    <n v="0"/>
    <n v="60"/>
    <n v="120"/>
    <x v="3"/>
    <x v="9"/>
  </r>
  <r>
    <n v="5120"/>
    <d v="2023-01-10T00:00:00"/>
    <d v="1899-12-30T08:27:22"/>
    <n v="1"/>
    <n v="5"/>
    <x v="34"/>
    <n v="44"/>
    <x v="2"/>
    <x v="7"/>
    <s v="Peppermint Rg"/>
    <n v="0.87590804397557687"/>
    <n v="0"/>
    <n v="37.5"/>
    <n v="37.5"/>
    <x v="5"/>
    <x v="5"/>
  </r>
  <r>
    <n v="140644"/>
    <d v="2023-06-23T00:00:00"/>
    <d v="1899-12-30T09:33:09"/>
    <n v="3"/>
    <n v="5"/>
    <x v="16"/>
    <n v="56"/>
    <x v="2"/>
    <x v="5"/>
    <s v="Spicy Eye Opener Chai Rg"/>
    <n v="2.5908024688689708"/>
    <n v="0"/>
    <n v="38.25"/>
    <n v="114.75"/>
    <x v="0"/>
    <x v="4"/>
  </r>
  <r>
    <n v="139734"/>
    <d v="2023-06-22T00:00:00"/>
    <d v="1899-12-30T12:09:44"/>
    <n v="1"/>
    <n v="3"/>
    <x v="7"/>
    <n v="59"/>
    <x v="6"/>
    <x v="14"/>
    <s v="Dark chocolate Lg"/>
    <n v="1.477779056093494"/>
    <n v="0.05"/>
    <n v="67.5"/>
    <n v="64.125"/>
    <x v="0"/>
    <x v="10"/>
  </r>
  <r>
    <n v="107593"/>
    <d v="2023-05-25T00:00:00"/>
    <d v="1899-12-30T15:36:40"/>
    <n v="1"/>
    <n v="3"/>
    <x v="20"/>
    <n v="30"/>
    <x v="0"/>
    <x v="2"/>
    <s v="Columbian Medium Roast Lg"/>
    <n v="0.90142302155870624"/>
    <n v="0.1"/>
    <n v="45"/>
    <n v="40.5"/>
    <x v="1"/>
    <x v="3"/>
  </r>
  <r>
    <n v="142464"/>
    <d v="2023-06-24T00:00:00"/>
    <d v="1899-12-30T17:08:06"/>
    <n v="1"/>
    <n v="3"/>
    <x v="11"/>
    <n v="54"/>
    <x v="2"/>
    <x v="5"/>
    <s v="Morning Sunrise Chai Rg"/>
    <n v="1.1292517573715659"/>
    <n v="0"/>
    <n v="37.5"/>
    <n v="37.5"/>
    <x v="0"/>
    <x v="1"/>
  </r>
  <r>
    <n v="69389"/>
    <d v="2023-04-17T00:00:00"/>
    <d v="1899-12-30T18:49:31"/>
    <n v="1"/>
    <n v="8"/>
    <x v="33"/>
    <n v="35"/>
    <x v="0"/>
    <x v="3"/>
    <s v="Jamaican Coffee River Rg"/>
    <n v="1.5249824873469859"/>
    <n v="0.1"/>
    <n v="46.5"/>
    <n v="41.85"/>
    <x v="3"/>
    <x v="14"/>
  </r>
  <r>
    <n v="31298"/>
    <d v="2023-02-24T00:00:00"/>
    <d v="1899-12-30T16:38:48"/>
    <n v="2"/>
    <n v="5"/>
    <x v="1"/>
    <n v="42"/>
    <x v="2"/>
    <x v="7"/>
    <s v="Lemon Grass Rg"/>
    <n v="2.088808482005414"/>
    <n v="0"/>
    <n v="37.5"/>
    <n v="75"/>
    <x v="2"/>
    <x v="2"/>
  </r>
  <r>
    <n v="54185"/>
    <d v="2023-03-30T00:00:00"/>
    <d v="1899-12-30T12:37:16"/>
    <n v="2"/>
    <n v="3"/>
    <x v="15"/>
    <n v="70"/>
    <x v="1"/>
    <x v="1"/>
    <s v="Cranberry Scone"/>
    <n v="3.0808951292223692"/>
    <n v="0"/>
    <n v="48.75"/>
    <n v="97.5"/>
    <x v="4"/>
    <x v="10"/>
  </r>
  <r>
    <n v="6546"/>
    <d v="2023-01-12T00:00:00"/>
    <d v="1899-12-30T15:37:26"/>
    <n v="2"/>
    <n v="3"/>
    <x v="15"/>
    <n v="36"/>
    <x v="0"/>
    <x v="3"/>
    <s v="Jamaican Coffee River Lg"/>
    <n v="3.716361166256918"/>
    <n v="0"/>
    <n v="56.25"/>
    <n v="112.5"/>
    <x v="5"/>
    <x v="3"/>
  </r>
  <r>
    <n v="142772"/>
    <d v="2023-06-25T00:00:00"/>
    <d v="1899-12-30T07:33:42"/>
    <n v="1"/>
    <n v="8"/>
    <x v="10"/>
    <n v="52"/>
    <x v="2"/>
    <x v="5"/>
    <s v="Traditional Blend Chai Rg"/>
    <n v="1.0697865864292571"/>
    <n v="0"/>
    <n v="37.5"/>
    <n v="37.5"/>
    <x v="0"/>
    <x v="11"/>
  </r>
  <r>
    <n v="118962"/>
    <d v="2023-06-05T00:00:00"/>
    <d v="1899-12-30T12:25:09"/>
    <n v="1"/>
    <n v="8"/>
    <x v="1"/>
    <n v="36"/>
    <x v="0"/>
    <x v="3"/>
    <s v="Jamaican Coffee River Lg"/>
    <n v="1.287196311693573"/>
    <n v="0.1"/>
    <n v="56.25"/>
    <n v="50.625"/>
    <x v="0"/>
    <x v="10"/>
  </r>
  <r>
    <n v="137879"/>
    <d v="2023-06-20T00:00:00"/>
    <d v="1899-12-30T18:49:25"/>
    <n v="1"/>
    <n v="3"/>
    <x v="20"/>
    <n v="56"/>
    <x v="2"/>
    <x v="5"/>
    <s v="Spicy Eye Opener Chai Rg"/>
    <n v="0.98624784747521388"/>
    <n v="0"/>
    <n v="38.25"/>
    <n v="38.25"/>
    <x v="0"/>
    <x v="14"/>
  </r>
  <r>
    <n v="48937"/>
    <d v="2023-03-22T00:00:00"/>
    <d v="1899-12-30T17:24:53"/>
    <n v="1"/>
    <n v="3"/>
    <x v="25"/>
    <n v="28"/>
    <x v="0"/>
    <x v="2"/>
    <s v="Columbian Medium Roast Sm"/>
    <n v="0.87488880431585847"/>
    <n v="0"/>
    <n v="30"/>
    <n v="30"/>
    <x v="4"/>
    <x v="1"/>
  </r>
  <r>
    <n v="98128"/>
    <d v="2023-05-17T00:00:00"/>
    <d v="1899-12-30T08:16:41"/>
    <n v="1"/>
    <n v="5"/>
    <x v="12"/>
    <n v="73"/>
    <x v="1"/>
    <x v="15"/>
    <s v="Almond Croissant"/>
    <n v="1.3842434958804599"/>
    <n v="0.15"/>
    <n v="56.25"/>
    <n v="47.8125"/>
    <x v="1"/>
    <x v="5"/>
  </r>
  <r>
    <n v="73879"/>
    <d v="2023-04-23T00:00:00"/>
    <d v="1899-12-30T08:18:32"/>
    <n v="2"/>
    <n v="3"/>
    <x v="3"/>
    <n v="52"/>
    <x v="2"/>
    <x v="5"/>
    <s v="Traditional Blend Chai Rg"/>
    <n v="2.2679818196911889"/>
    <n v="0.1"/>
    <n v="37.5"/>
    <n v="67.5"/>
    <x v="3"/>
    <x v="5"/>
  </r>
  <r>
    <n v="9588"/>
    <d v="2023-01-17T00:00:00"/>
    <d v="1899-12-30T14:48:02"/>
    <n v="1"/>
    <n v="5"/>
    <x v="9"/>
    <n v="76"/>
    <x v="1"/>
    <x v="17"/>
    <s v="Chocolate Chip Biscotti"/>
    <n v="1.7399329877495411"/>
    <n v="0.05"/>
    <n v="52.5"/>
    <n v="49.875"/>
    <x v="5"/>
    <x v="0"/>
  </r>
  <r>
    <n v="37719"/>
    <d v="2023-03-07T00:00:00"/>
    <d v="1899-12-30T07:06:49"/>
    <n v="2"/>
    <n v="3"/>
    <x v="10"/>
    <n v="50"/>
    <x v="2"/>
    <x v="8"/>
    <s v="Earl Grey Rg"/>
    <n v="1.7356466135635731"/>
    <n v="0.1"/>
    <n v="37.5"/>
    <n v="67.5"/>
    <x v="4"/>
    <x v="11"/>
  </r>
  <r>
    <n v="103546"/>
    <d v="2023-05-22T00:00:00"/>
    <d v="1899-12-30T06:42:28"/>
    <n v="2"/>
    <n v="8"/>
    <x v="6"/>
    <n v="84"/>
    <x v="5"/>
    <x v="13"/>
    <s v="Chocolate syrup"/>
    <n v="0.60040221284351714"/>
    <n v="0"/>
    <n v="12"/>
    <n v="24"/>
    <x v="1"/>
    <x v="9"/>
  </r>
  <r>
    <n v="81364"/>
    <d v="2023-05-01T00:00:00"/>
    <d v="1899-12-30T18:39:42"/>
    <n v="1"/>
    <n v="3"/>
    <x v="20"/>
    <n v="78"/>
    <x v="1"/>
    <x v="1"/>
    <s v="Scottish Cream Scone "/>
    <n v="1.563927637949136"/>
    <n v="0.1"/>
    <n v="67.5"/>
    <n v="60.75"/>
    <x v="1"/>
    <x v="14"/>
  </r>
  <r>
    <n v="114799"/>
    <d v="2023-06-01T00:00:00"/>
    <d v="1899-12-30T16:05:53"/>
    <n v="2"/>
    <n v="8"/>
    <x v="23"/>
    <n v="48"/>
    <x v="2"/>
    <x v="8"/>
    <s v="English Breakfast Rg"/>
    <n v="2.4610619833123342"/>
    <n v="0.05"/>
    <n v="37.5"/>
    <n v="71.25"/>
    <x v="0"/>
    <x v="2"/>
  </r>
  <r>
    <n v="100535"/>
    <d v="2023-05-19T00:00:00"/>
    <d v="1899-12-30T09:16:37"/>
    <n v="2"/>
    <n v="3"/>
    <x v="16"/>
    <n v="22"/>
    <x v="0"/>
    <x v="9"/>
    <s v="Our Old Time Diner Blend Sm"/>
    <n v="1.330304297735478"/>
    <n v="0.1"/>
    <n v="30"/>
    <n v="54"/>
    <x v="1"/>
    <x v="4"/>
  </r>
  <r>
    <n v="33014"/>
    <d v="2023-02-27T00:00:00"/>
    <d v="1899-12-30T14:20:02"/>
    <n v="1"/>
    <n v="5"/>
    <x v="14"/>
    <n v="49"/>
    <x v="2"/>
    <x v="8"/>
    <s v="English Breakfast Lg"/>
    <n v="1.128284279978218"/>
    <n v="0.05"/>
    <n v="45"/>
    <n v="42.75"/>
    <x v="2"/>
    <x v="0"/>
  </r>
  <r>
    <n v="98350"/>
    <d v="2023-05-17T00:00:00"/>
    <d v="1899-12-30T09:58:43"/>
    <n v="1"/>
    <n v="5"/>
    <x v="22"/>
    <n v="79"/>
    <x v="1"/>
    <x v="1"/>
    <s v="Jumbo Savory Scone"/>
    <n v="1.4524534869655199"/>
    <n v="0"/>
    <n v="56.25"/>
    <n v="56.25"/>
    <x v="1"/>
    <x v="4"/>
  </r>
  <r>
    <n v="86858"/>
    <d v="2023-05-07T00:00:00"/>
    <d v="1899-12-30T08:21:46"/>
    <n v="1"/>
    <n v="3"/>
    <x v="31"/>
    <n v="56"/>
    <x v="2"/>
    <x v="5"/>
    <s v="Spicy Eye Opener Chai Rg"/>
    <n v="0.95644683546158893"/>
    <n v="0.05"/>
    <n v="38.25"/>
    <n v="36.337499999999999"/>
    <x v="1"/>
    <x v="5"/>
  </r>
  <r>
    <n v="146477"/>
    <d v="2023-06-28T00:00:00"/>
    <d v="1899-12-30T09:28:49"/>
    <n v="2"/>
    <n v="3"/>
    <x v="5"/>
    <n v="45"/>
    <x v="2"/>
    <x v="7"/>
    <s v="Peppermint Lg"/>
    <n v="1.9626801037579631"/>
    <n v="0"/>
    <n v="45"/>
    <n v="90"/>
    <x v="0"/>
    <x v="4"/>
  </r>
  <r>
    <n v="56532"/>
    <d v="2023-04-02T00:00:00"/>
    <d v="1899-12-30T18:10:51"/>
    <n v="1"/>
    <n v="8"/>
    <x v="1"/>
    <n v="32"/>
    <x v="0"/>
    <x v="2"/>
    <s v="Ethiopia Rg"/>
    <n v="1.1478380960646559"/>
    <n v="0"/>
    <n v="45"/>
    <n v="45"/>
    <x v="3"/>
    <x v="14"/>
  </r>
  <r>
    <n v="121481"/>
    <d v="2023-06-07T00:00:00"/>
    <d v="1899-12-30T11:48:05"/>
    <n v="1"/>
    <n v="8"/>
    <x v="16"/>
    <n v="42"/>
    <x v="2"/>
    <x v="7"/>
    <s v="Lemon Grass Rg"/>
    <n v="0.95952481005591039"/>
    <n v="0"/>
    <n v="37.5"/>
    <n v="37.5"/>
    <x v="0"/>
    <x v="8"/>
  </r>
  <r>
    <n v="44466"/>
    <d v="2023-03-16T00:00:00"/>
    <d v="1899-12-30T10:44:33"/>
    <n v="2"/>
    <n v="5"/>
    <x v="18"/>
    <n v="55"/>
    <x v="2"/>
    <x v="5"/>
    <s v="Morning Sunrise Chai Lg"/>
    <n v="2.4149133486947751"/>
    <n v="0.1"/>
    <n v="60"/>
    <n v="108"/>
    <x v="4"/>
    <x v="6"/>
  </r>
  <r>
    <n v="53379"/>
    <d v="2023-03-29T00:00:00"/>
    <d v="1899-12-30T11:44:20"/>
    <n v="1"/>
    <n v="8"/>
    <x v="31"/>
    <n v="30"/>
    <x v="0"/>
    <x v="2"/>
    <s v="Columbian Medium Roast Lg"/>
    <n v="1.0459618997588589"/>
    <n v="0"/>
    <n v="45"/>
    <n v="45"/>
    <x v="4"/>
    <x v="8"/>
  </r>
  <r>
    <n v="51431"/>
    <d v="2023-03-26T00:00:00"/>
    <d v="1899-12-30T10:28:05"/>
    <n v="1"/>
    <n v="3"/>
    <x v="17"/>
    <n v="78"/>
    <x v="1"/>
    <x v="1"/>
    <s v="Scottish Cream Scone "/>
    <n v="1.851935575093979"/>
    <n v="0"/>
    <n v="67.5"/>
    <n v="67.5"/>
    <x v="4"/>
    <x v="6"/>
  </r>
  <r>
    <n v="49690"/>
    <d v="2023-03-23T00:00:00"/>
    <d v="1899-12-30T19:35:14"/>
    <n v="2"/>
    <n v="3"/>
    <x v="23"/>
    <n v="61"/>
    <x v="6"/>
    <x v="14"/>
    <s v="Sustainably Grown Organic Lg"/>
    <n v="3.4059456999374369"/>
    <n v="0"/>
    <n v="71.25"/>
    <n v="142.5"/>
    <x v="4"/>
    <x v="12"/>
  </r>
  <r>
    <n v="119989"/>
    <d v="2023-06-06T00:00:00"/>
    <d v="1899-12-30T11:48:02"/>
    <n v="1"/>
    <n v="5"/>
    <x v="11"/>
    <n v="42"/>
    <x v="2"/>
    <x v="7"/>
    <s v="Lemon Grass Rg"/>
    <n v="1.0553847641541061"/>
    <n v="0.15"/>
    <n v="37.5"/>
    <n v="31.875"/>
    <x v="0"/>
    <x v="8"/>
  </r>
  <r>
    <n v="70433"/>
    <d v="2023-04-19T00:00:00"/>
    <d v="1899-12-30T07:24:30"/>
    <n v="2"/>
    <n v="3"/>
    <x v="5"/>
    <n v="36"/>
    <x v="0"/>
    <x v="3"/>
    <s v="Jamaican Coffee River Lg"/>
    <n v="3.406686806274752"/>
    <n v="0"/>
    <n v="56.25"/>
    <n v="112.5"/>
    <x v="3"/>
    <x v="11"/>
  </r>
  <r>
    <n v="39543"/>
    <d v="2023-03-09T00:00:00"/>
    <d v="1899-12-30T11:29:17"/>
    <n v="2"/>
    <n v="8"/>
    <x v="17"/>
    <n v="65"/>
    <x v="5"/>
    <x v="12"/>
    <s v="Sugar Free Vanilla syrup"/>
    <n v="0.60900739939591697"/>
    <n v="0.05"/>
    <n v="12"/>
    <n v="22.799999999999997"/>
    <x v="4"/>
    <x v="8"/>
  </r>
  <r>
    <n v="84425"/>
    <d v="2023-05-04T00:00:00"/>
    <d v="1899-12-30T17:42:58"/>
    <n v="1"/>
    <n v="8"/>
    <x v="31"/>
    <n v="29"/>
    <x v="0"/>
    <x v="2"/>
    <s v="Columbian Medium Roast Rg"/>
    <n v="0.78590895094302438"/>
    <n v="0.1"/>
    <n v="37.5"/>
    <n v="33.75"/>
    <x v="1"/>
    <x v="1"/>
  </r>
  <r>
    <n v="39715"/>
    <d v="2023-03-09T00:00:00"/>
    <d v="1899-12-30T17:46:14"/>
    <n v="1"/>
    <n v="3"/>
    <x v="1"/>
    <n v="32"/>
    <x v="0"/>
    <x v="2"/>
    <s v="Ethiopia Rg"/>
    <n v="0.94251628799072229"/>
    <n v="0"/>
    <n v="45"/>
    <n v="45"/>
    <x v="4"/>
    <x v="1"/>
  </r>
  <r>
    <n v="79840"/>
    <d v="2023-04-30T00:00:00"/>
    <d v="1899-12-30T08:53:00"/>
    <n v="1"/>
    <n v="8"/>
    <x v="24"/>
    <n v="79"/>
    <x v="1"/>
    <x v="1"/>
    <s v="Jumbo Savory Scone"/>
    <n v="1.618571041420882"/>
    <n v="0"/>
    <n v="56.25"/>
    <n v="56.25"/>
    <x v="3"/>
    <x v="5"/>
  </r>
  <r>
    <n v="101607"/>
    <d v="2023-05-20T00:00:00"/>
    <d v="1899-12-30T08:58:34"/>
    <n v="1"/>
    <n v="8"/>
    <x v="31"/>
    <n v="70"/>
    <x v="1"/>
    <x v="1"/>
    <s v="Cranberry Scone"/>
    <n v="1.2820096469558979"/>
    <n v="0.05"/>
    <n v="48.75"/>
    <n v="46.3125"/>
    <x v="1"/>
    <x v="5"/>
  </r>
  <r>
    <n v="113300"/>
    <d v="2023-05-31T00:00:00"/>
    <d v="1899-12-30T08:48:00"/>
    <n v="1"/>
    <n v="3"/>
    <x v="1"/>
    <n v="73"/>
    <x v="1"/>
    <x v="15"/>
    <s v="Almond Croissant"/>
    <n v="1.7162730760726039"/>
    <n v="0.1"/>
    <n v="56.25"/>
    <n v="50.625"/>
    <x v="1"/>
    <x v="5"/>
  </r>
  <r>
    <n v="11913"/>
    <d v="2023-01-21T00:00:00"/>
    <d v="1899-12-30T13:52:15"/>
    <n v="1"/>
    <n v="5"/>
    <x v="21"/>
    <n v="87"/>
    <x v="0"/>
    <x v="0"/>
    <s v="Ouro Brasileiro shot"/>
    <n v="0.63183493401046897"/>
    <n v="0.05"/>
    <n v="31.5"/>
    <n v="29.924999999999997"/>
    <x v="5"/>
    <x v="7"/>
  </r>
  <r>
    <n v="21666"/>
    <d v="2023-02-08T00:00:00"/>
    <d v="1899-12-30T15:00:56"/>
    <n v="1"/>
    <n v="3"/>
    <x v="34"/>
    <n v="31"/>
    <x v="0"/>
    <x v="2"/>
    <s v="Ethiopia Sm"/>
    <n v="0.66830812053810851"/>
    <n v="0"/>
    <n v="33"/>
    <n v="33"/>
    <x v="2"/>
    <x v="3"/>
  </r>
  <r>
    <n v="99488"/>
    <d v="2023-05-18T00:00:00"/>
    <d v="1899-12-30T10:27:52"/>
    <n v="1"/>
    <n v="5"/>
    <x v="19"/>
    <n v="65"/>
    <x v="5"/>
    <x v="12"/>
    <s v="Sugar Free Vanilla syrup"/>
    <n v="0.29607857124680848"/>
    <n v="0.1"/>
    <n v="12"/>
    <n v="10.8"/>
    <x v="1"/>
    <x v="6"/>
  </r>
  <r>
    <n v="148393"/>
    <d v="2023-06-30T00:00:00"/>
    <d v="1899-12-30T06:51:32"/>
    <n v="1"/>
    <n v="8"/>
    <x v="11"/>
    <n v="26"/>
    <x v="0"/>
    <x v="4"/>
    <s v="Brazilian Rg"/>
    <n v="1.017351564193516"/>
    <n v="0"/>
    <n v="45"/>
    <n v="45"/>
    <x v="0"/>
    <x v="9"/>
  </r>
  <r>
    <n v="106425"/>
    <d v="2023-05-24T00:00:00"/>
    <d v="1899-12-30T14:03:32"/>
    <n v="1"/>
    <n v="5"/>
    <x v="31"/>
    <n v="72"/>
    <x v="1"/>
    <x v="1"/>
    <s v="Ginger Scone"/>
    <n v="0.94599691451963897"/>
    <n v="0"/>
    <n v="39.75"/>
    <n v="39.75"/>
    <x v="1"/>
    <x v="0"/>
  </r>
  <r>
    <n v="54514"/>
    <d v="2023-03-31T00:00:00"/>
    <d v="1899-12-30T08:35:40"/>
    <n v="2"/>
    <n v="8"/>
    <x v="35"/>
    <n v="35"/>
    <x v="0"/>
    <x v="3"/>
    <s v="Jamaican Coffee River Rg"/>
    <n v="2.3644838083910602"/>
    <n v="0.1"/>
    <n v="46.5"/>
    <n v="83.7"/>
    <x v="4"/>
    <x v="5"/>
  </r>
  <r>
    <n v="80491"/>
    <d v="2023-05-01T00:00:00"/>
    <d v="1899-12-30T08:51:38"/>
    <n v="2"/>
    <n v="5"/>
    <x v="16"/>
    <n v="57"/>
    <x v="2"/>
    <x v="5"/>
    <s v="Spicy Eye Opener Chai Lg"/>
    <n v="3.0338484837337671"/>
    <n v="0"/>
    <n v="46.5"/>
    <n v="93"/>
    <x v="1"/>
    <x v="5"/>
  </r>
  <r>
    <n v="148307"/>
    <d v="2023-06-29T00:00:00"/>
    <d v="1899-12-30T19:07:47"/>
    <n v="1"/>
    <n v="3"/>
    <x v="16"/>
    <n v="42"/>
    <x v="2"/>
    <x v="7"/>
    <s v="Lemon Grass Rg"/>
    <n v="1.02261782872367"/>
    <n v="0.05"/>
    <n v="37.5"/>
    <n v="35.625"/>
    <x v="0"/>
    <x v="12"/>
  </r>
  <r>
    <n v="130220"/>
    <d v="2023-06-14T00:00:00"/>
    <d v="1899-12-30T15:09:57"/>
    <n v="2"/>
    <n v="8"/>
    <x v="11"/>
    <n v="25"/>
    <x v="0"/>
    <x v="4"/>
    <s v="Brazilian Sm"/>
    <n v="1.606188054092679"/>
    <n v="0"/>
    <n v="33"/>
    <n v="66"/>
    <x v="0"/>
    <x v="3"/>
  </r>
  <r>
    <n v="68975"/>
    <d v="2023-04-17T00:00:00"/>
    <d v="1899-12-30T09:55:47"/>
    <n v="1"/>
    <n v="8"/>
    <x v="19"/>
    <n v="72"/>
    <x v="1"/>
    <x v="1"/>
    <s v="Ginger Scone"/>
    <n v="1.1846044509756051"/>
    <n v="0.1"/>
    <n v="48.75"/>
    <n v="43.875"/>
    <x v="3"/>
    <x v="4"/>
  </r>
  <r>
    <n v="76522"/>
    <d v="2023-04-26T00:00:00"/>
    <d v="1899-12-30T08:42:14"/>
    <n v="1"/>
    <n v="8"/>
    <x v="14"/>
    <n v="44"/>
    <x v="2"/>
    <x v="7"/>
    <s v="Peppermint Rg"/>
    <n v="1.063438690788808"/>
    <n v="0"/>
    <n v="37.5"/>
    <n v="37.5"/>
    <x v="3"/>
    <x v="5"/>
  </r>
  <r>
    <n v="31895"/>
    <d v="2023-02-25T00:00:00"/>
    <d v="1899-12-30T17:33:38"/>
    <n v="2"/>
    <n v="8"/>
    <x v="6"/>
    <n v="60"/>
    <x v="6"/>
    <x v="14"/>
    <s v="Sustainably Grown Organic Rg"/>
    <n v="2.3374620200129539"/>
    <n v="0"/>
    <n v="56.25"/>
    <n v="112.5"/>
    <x v="2"/>
    <x v="1"/>
  </r>
  <r>
    <n v="71840"/>
    <d v="2023-04-20T00:00:00"/>
    <d v="1899-12-30T13:09:04"/>
    <n v="1"/>
    <n v="8"/>
    <x v="8"/>
    <n v="76"/>
    <x v="1"/>
    <x v="17"/>
    <s v="Chocolate Chip Biscotti"/>
    <n v="1.6328500774342529"/>
    <n v="0.1"/>
    <n v="52.5"/>
    <n v="47.25"/>
    <x v="3"/>
    <x v="7"/>
  </r>
  <r>
    <n v="96894"/>
    <d v="2023-05-16T00:00:00"/>
    <d v="1899-12-30T08:13:47"/>
    <n v="2"/>
    <n v="3"/>
    <x v="2"/>
    <n v="31"/>
    <x v="0"/>
    <x v="2"/>
    <s v="Ethiopia Sm"/>
    <n v="1.759683687330307"/>
    <n v="0"/>
    <n v="33"/>
    <n v="66"/>
    <x v="1"/>
    <x v="5"/>
  </r>
  <r>
    <n v="79752"/>
    <d v="2023-04-30T00:00:00"/>
    <d v="1899-12-30T08:14:22"/>
    <n v="2"/>
    <n v="5"/>
    <x v="10"/>
    <n v="40"/>
    <x v="0"/>
    <x v="0"/>
    <s v="Cappuccino"/>
    <n v="2.7136740351737658"/>
    <n v="0"/>
    <n v="56.25"/>
    <n v="112.5"/>
    <x v="3"/>
    <x v="5"/>
  </r>
  <r>
    <n v="132577"/>
    <d v="2023-06-16T00:00:00"/>
    <d v="1899-12-30T12:22:01"/>
    <n v="2"/>
    <n v="5"/>
    <x v="0"/>
    <n v="64"/>
    <x v="5"/>
    <x v="13"/>
    <s v="Hazelnut syrup"/>
    <n v="0.57691654211462118"/>
    <n v="0.15"/>
    <n v="12"/>
    <n v="20.399999999999999"/>
    <x v="0"/>
    <x v="10"/>
  </r>
  <r>
    <n v="26764"/>
    <d v="2023-02-17T00:00:00"/>
    <d v="1899-12-30T08:26:41"/>
    <n v="2"/>
    <n v="8"/>
    <x v="10"/>
    <n v="49"/>
    <x v="2"/>
    <x v="8"/>
    <s v="English Breakfast Lg"/>
    <n v="2.2216332518774209"/>
    <n v="0"/>
    <n v="45"/>
    <n v="90"/>
    <x v="2"/>
    <x v="5"/>
  </r>
  <r>
    <n v="20103"/>
    <d v="2023-02-05T00:00:00"/>
    <d v="1899-12-30T18:17:57"/>
    <n v="1"/>
    <n v="3"/>
    <x v="24"/>
    <n v="37"/>
    <x v="0"/>
    <x v="0"/>
    <s v="Espresso shot"/>
    <n v="1.3348270719288839"/>
    <n v="0.15"/>
    <n v="45"/>
    <n v="38.25"/>
    <x v="2"/>
    <x v="14"/>
  </r>
  <r>
    <n v="105299"/>
    <d v="2023-05-23T00:00:00"/>
    <d v="1899-12-30T13:30:05"/>
    <n v="1"/>
    <n v="3"/>
    <x v="27"/>
    <n v="69"/>
    <x v="1"/>
    <x v="17"/>
    <s v="Hazelnut Biscotti"/>
    <n v="1.523465730353696"/>
    <n v="0"/>
    <n v="48.75"/>
    <n v="48.75"/>
    <x v="1"/>
    <x v="7"/>
  </r>
  <r>
    <n v="81123"/>
    <d v="2023-05-01T00:00:00"/>
    <d v="1899-12-30T16:07:39"/>
    <n v="1"/>
    <n v="8"/>
    <x v="22"/>
    <n v="60"/>
    <x v="6"/>
    <x v="14"/>
    <s v="Sustainably Grown Organic Rg"/>
    <n v="1.398044754879967"/>
    <n v="0"/>
    <n v="56.25"/>
    <n v="56.25"/>
    <x v="1"/>
    <x v="2"/>
  </r>
  <r>
    <n v="98686"/>
    <d v="2023-05-17T00:00:00"/>
    <d v="1899-12-30T14:51:59"/>
    <n v="1"/>
    <n v="3"/>
    <x v="19"/>
    <n v="79"/>
    <x v="1"/>
    <x v="1"/>
    <s v="Jumbo Savory Scone"/>
    <n v="1.4255234128954219"/>
    <n v="0.05"/>
    <n v="56.25"/>
    <n v="53.4375"/>
    <x v="1"/>
    <x v="0"/>
  </r>
  <r>
    <n v="70288"/>
    <d v="2023-04-18T00:00:00"/>
    <d v="1899-12-30T18:24:09"/>
    <n v="1"/>
    <n v="3"/>
    <x v="14"/>
    <n v="47"/>
    <x v="2"/>
    <x v="6"/>
    <s v="Serenity Green Tea Lg"/>
    <n v="1.3923863938264549"/>
    <n v="0.05"/>
    <n v="45"/>
    <n v="42.75"/>
    <x v="3"/>
    <x v="14"/>
  </r>
  <r>
    <n v="19270"/>
    <d v="2023-02-04T00:00:00"/>
    <d v="1899-12-30T12:51:56"/>
    <n v="2"/>
    <n v="8"/>
    <x v="7"/>
    <n v="87"/>
    <x v="0"/>
    <x v="0"/>
    <s v="Ouro Brasileiro shot"/>
    <n v="2.1538330253153251"/>
    <n v="0"/>
    <n v="45"/>
    <n v="90"/>
    <x v="2"/>
    <x v="10"/>
  </r>
  <r>
    <n v="32423"/>
    <d v="2023-02-26T00:00:00"/>
    <d v="1899-12-30T16:01:02"/>
    <n v="1"/>
    <n v="3"/>
    <x v="8"/>
    <n v="43"/>
    <x v="2"/>
    <x v="7"/>
    <s v="Lemon Grass Lg"/>
    <n v="1.2268968049598059"/>
    <n v="0"/>
    <n v="45"/>
    <n v="45"/>
    <x v="2"/>
    <x v="2"/>
  </r>
  <r>
    <n v="41318"/>
    <d v="2023-03-12T00:00:00"/>
    <d v="1899-12-30T07:21:44"/>
    <n v="2"/>
    <n v="5"/>
    <x v="34"/>
    <n v="39"/>
    <x v="0"/>
    <x v="0"/>
    <s v="Latte Rg"/>
    <n v="3.114806994274641"/>
    <n v="0.1"/>
    <n v="63.75"/>
    <n v="114.75"/>
    <x v="4"/>
    <x v="11"/>
  </r>
  <r>
    <n v="32171"/>
    <d v="2023-02-26T00:00:00"/>
    <d v="1899-12-30T09:50:32"/>
    <n v="1"/>
    <n v="8"/>
    <x v="28"/>
    <n v="59"/>
    <x v="6"/>
    <x v="14"/>
    <s v="Dark chocolate Lg"/>
    <n v="1.496369628206865"/>
    <n v="0"/>
    <n v="67.5"/>
    <n v="67.5"/>
    <x v="2"/>
    <x v="4"/>
  </r>
  <r>
    <n v="135813"/>
    <d v="2023-06-19T00:00:00"/>
    <d v="1899-12-30T08:36:16"/>
    <n v="2"/>
    <n v="8"/>
    <x v="5"/>
    <n v="49"/>
    <x v="2"/>
    <x v="8"/>
    <s v="English Breakfast Lg"/>
    <n v="2.796325885707692"/>
    <n v="0"/>
    <n v="45"/>
    <n v="90"/>
    <x v="0"/>
    <x v="5"/>
  </r>
  <r>
    <n v="67720"/>
    <d v="2023-04-16T00:00:00"/>
    <d v="1899-12-30T07:15:36"/>
    <n v="2"/>
    <n v="5"/>
    <x v="18"/>
    <n v="26"/>
    <x v="0"/>
    <x v="4"/>
    <s v="Brazilian Rg"/>
    <n v="2.9770261584037958"/>
    <n v="0"/>
    <n v="45"/>
    <n v="90"/>
    <x v="3"/>
    <x v="11"/>
  </r>
  <r>
    <n v="131989"/>
    <d v="2023-06-16T00:00:00"/>
    <d v="1899-12-30T08:18:22"/>
    <n v="1"/>
    <n v="5"/>
    <x v="7"/>
    <n v="87"/>
    <x v="0"/>
    <x v="0"/>
    <s v="Ouro Brasileiro shot"/>
    <n v="1.0325384481625279"/>
    <n v="0"/>
    <n v="45"/>
    <n v="45"/>
    <x v="0"/>
    <x v="5"/>
  </r>
  <r>
    <n v="81118"/>
    <d v="2023-05-01T00:00:00"/>
    <d v="1899-12-30T16:04:10"/>
    <n v="2"/>
    <n v="3"/>
    <x v="19"/>
    <n v="42"/>
    <x v="2"/>
    <x v="7"/>
    <s v="Lemon Grass Rg"/>
    <n v="1.890302574847385"/>
    <n v="0"/>
    <n v="37.5"/>
    <n v="75"/>
    <x v="1"/>
    <x v="2"/>
  </r>
  <r>
    <n v="19559"/>
    <d v="2023-02-04T00:00:00"/>
    <d v="1899-12-30T18:13:14"/>
    <n v="2"/>
    <n v="5"/>
    <x v="7"/>
    <n v="87"/>
    <x v="0"/>
    <x v="0"/>
    <s v="Ouro Brasileiro shot"/>
    <n v="2.1604325164534539"/>
    <n v="0"/>
    <n v="45"/>
    <n v="90"/>
    <x v="2"/>
    <x v="14"/>
  </r>
  <r>
    <n v="38319"/>
    <d v="2023-03-07T00:00:00"/>
    <d v="1899-12-30T19:36:57"/>
    <n v="2"/>
    <n v="3"/>
    <x v="24"/>
    <n v="39"/>
    <x v="0"/>
    <x v="0"/>
    <s v="Latte Rg"/>
    <n v="2.8251365425193078"/>
    <n v="0"/>
    <n v="63.75"/>
    <n v="127.5"/>
    <x v="4"/>
    <x v="12"/>
  </r>
  <r>
    <n v="139724"/>
    <d v="2023-06-22T00:00:00"/>
    <d v="1899-12-30T11:55:19"/>
    <n v="3"/>
    <n v="5"/>
    <x v="24"/>
    <n v="22"/>
    <x v="0"/>
    <x v="9"/>
    <s v="Our Old Time Diner Blend Sm"/>
    <n v="2.036626878210599"/>
    <n v="0"/>
    <n v="30"/>
    <n v="90"/>
    <x v="0"/>
    <x v="8"/>
  </r>
  <r>
    <n v="2137"/>
    <d v="2023-01-04T00:00:00"/>
    <d v="1899-12-30T18:32:45"/>
    <n v="1"/>
    <n v="3"/>
    <x v="29"/>
    <n v="79"/>
    <x v="1"/>
    <x v="1"/>
    <s v="Jumbo Savory Scone"/>
    <n v="1.1543098898033819"/>
    <n v="0"/>
    <n v="56.25"/>
    <n v="56.25"/>
    <x v="5"/>
    <x v="14"/>
  </r>
  <r>
    <n v="2116"/>
    <d v="2023-01-04T00:00:00"/>
    <d v="1899-12-30T18:07:35"/>
    <n v="2"/>
    <n v="3"/>
    <x v="31"/>
    <n v="47"/>
    <x v="2"/>
    <x v="6"/>
    <s v="Serenity Green Tea Lg"/>
    <n v="2.3568779053774578"/>
    <n v="0.05"/>
    <n v="45"/>
    <n v="85.5"/>
    <x v="5"/>
    <x v="14"/>
  </r>
  <r>
    <n v="88046"/>
    <d v="2023-05-08T00:00:00"/>
    <d v="1899-12-30T09:17:02"/>
    <n v="2"/>
    <n v="8"/>
    <x v="12"/>
    <n v="32"/>
    <x v="0"/>
    <x v="2"/>
    <s v="Ethiopia Rg"/>
    <n v="2.413805240808113"/>
    <n v="0"/>
    <n v="45"/>
    <n v="90"/>
    <x v="1"/>
    <x v="4"/>
  </r>
  <r>
    <n v="78463"/>
    <d v="2023-04-28T00:00:00"/>
    <d v="1899-12-30T12:08:55"/>
    <n v="1"/>
    <n v="5"/>
    <x v="22"/>
    <n v="22"/>
    <x v="0"/>
    <x v="9"/>
    <s v="Our Old Time Diner Blend Sm"/>
    <n v="0.83924512004370788"/>
    <n v="0.1"/>
    <n v="30"/>
    <n v="27"/>
    <x v="3"/>
    <x v="10"/>
  </r>
  <r>
    <n v="108499"/>
    <d v="2023-05-26T00:00:00"/>
    <d v="1899-12-30T13:02:25"/>
    <n v="1"/>
    <n v="8"/>
    <x v="22"/>
    <n v="60"/>
    <x v="6"/>
    <x v="14"/>
    <s v="Sustainably Grown Organic Rg"/>
    <n v="1.759731717866847"/>
    <n v="0.05"/>
    <n v="56.25"/>
    <n v="53.4375"/>
    <x v="1"/>
    <x v="7"/>
  </r>
  <r>
    <n v="48583"/>
    <d v="2023-03-22T00:00:00"/>
    <d v="1899-12-30T09:40:18"/>
    <n v="1"/>
    <n v="3"/>
    <x v="9"/>
    <n v="75"/>
    <x v="1"/>
    <x v="15"/>
    <s v="Croissant"/>
    <n v="1.3491749369825841"/>
    <n v="0"/>
    <n v="52.5"/>
    <n v="52.5"/>
    <x v="4"/>
    <x v="4"/>
  </r>
  <r>
    <n v="137697"/>
    <d v="2023-06-20T00:00:00"/>
    <d v="1899-12-30T15:05:27"/>
    <n v="1"/>
    <n v="3"/>
    <x v="9"/>
    <n v="54"/>
    <x v="2"/>
    <x v="5"/>
    <s v="Morning Sunrise Chai Rg"/>
    <n v="1.1114937378370111"/>
    <n v="0.05"/>
    <n v="37.5"/>
    <n v="35.625"/>
    <x v="0"/>
    <x v="3"/>
  </r>
  <r>
    <n v="55408"/>
    <d v="2023-04-01T00:00:00"/>
    <d v="1899-12-30T13:56:15"/>
    <n v="2"/>
    <n v="8"/>
    <x v="4"/>
    <n v="48"/>
    <x v="2"/>
    <x v="8"/>
    <s v="English Breakfast Rg"/>
    <n v="1.5786924877870241"/>
    <n v="0"/>
    <n v="37.5"/>
    <n v="75"/>
    <x v="3"/>
    <x v="7"/>
  </r>
  <r>
    <n v="65121"/>
    <d v="2023-04-13T00:00:00"/>
    <d v="1899-12-30T07:51:50"/>
    <n v="1"/>
    <n v="3"/>
    <x v="19"/>
    <n v="41"/>
    <x v="0"/>
    <x v="0"/>
    <s v="Cappuccino Lg"/>
    <n v="1.6292878163644671"/>
    <n v="0.05"/>
    <n v="63.75"/>
    <n v="60.5625"/>
    <x v="3"/>
    <x v="11"/>
  </r>
  <r>
    <n v="133335"/>
    <d v="2023-06-17T00:00:00"/>
    <d v="1899-12-30T08:32:40"/>
    <n v="2"/>
    <n v="5"/>
    <x v="28"/>
    <n v="60"/>
    <x v="6"/>
    <x v="14"/>
    <s v="Sustainably Grown Organic Rg"/>
    <n v="2.8607397292378351"/>
    <n v="0.15"/>
    <n v="56.25"/>
    <n v="95.625"/>
    <x v="0"/>
    <x v="5"/>
  </r>
  <r>
    <n v="145013"/>
    <d v="2023-06-27T00:00:00"/>
    <d v="1899-12-30T07:08:21"/>
    <n v="2"/>
    <n v="5"/>
    <x v="9"/>
    <n v="42"/>
    <x v="2"/>
    <x v="7"/>
    <s v="Lemon Grass Rg"/>
    <n v="2.14507533912299"/>
    <n v="0"/>
    <n v="37.5"/>
    <n v="75"/>
    <x v="0"/>
    <x v="11"/>
  </r>
  <r>
    <n v="107373"/>
    <d v="2023-05-25T00:00:00"/>
    <d v="1899-12-30T11:52:49"/>
    <n v="3"/>
    <n v="5"/>
    <x v="19"/>
    <n v="27"/>
    <x v="0"/>
    <x v="4"/>
    <s v="Brazilian Lg"/>
    <n v="5.1408223608468138"/>
    <n v="0.05"/>
    <n v="52.5"/>
    <n v="149.625"/>
    <x v="1"/>
    <x v="8"/>
  </r>
  <r>
    <n v="106126"/>
    <d v="2023-05-24T00:00:00"/>
    <d v="1899-12-30T10:25:32"/>
    <n v="2"/>
    <n v="3"/>
    <x v="5"/>
    <n v="42"/>
    <x v="2"/>
    <x v="7"/>
    <s v="Lemon Grass Rg"/>
    <n v="2.4682562346270109"/>
    <n v="0"/>
    <n v="37.5"/>
    <n v="75"/>
    <x v="1"/>
    <x v="6"/>
  </r>
  <r>
    <n v="85990"/>
    <d v="2023-05-06T00:00:00"/>
    <d v="1899-12-30T12:42:57"/>
    <n v="1"/>
    <n v="5"/>
    <x v="23"/>
    <n v="34"/>
    <x v="0"/>
    <x v="3"/>
    <s v="Jamaican Coffee River Sm"/>
    <n v="1.0175657793649331"/>
    <n v="0"/>
    <n v="36.75"/>
    <n v="36.75"/>
    <x v="1"/>
    <x v="10"/>
  </r>
  <r>
    <n v="136473"/>
    <d v="2023-06-19T00:00:00"/>
    <d v="1899-12-30T14:35:16"/>
    <n v="1"/>
    <n v="8"/>
    <x v="16"/>
    <n v="44"/>
    <x v="2"/>
    <x v="7"/>
    <s v="Peppermint Rg"/>
    <n v="1.207717310951381"/>
    <n v="0.1"/>
    <n v="37.5"/>
    <n v="33.75"/>
    <x v="0"/>
    <x v="0"/>
  </r>
  <r>
    <n v="7733"/>
    <d v="2023-01-14T00:00:00"/>
    <d v="1899-12-30T15:21:57"/>
    <n v="1"/>
    <n v="3"/>
    <x v="10"/>
    <n v="23"/>
    <x v="0"/>
    <x v="9"/>
    <s v="Our Old Time Diner Blend Rg"/>
    <n v="0.94657652222993049"/>
    <n v="0"/>
    <n v="37.5"/>
    <n v="37.5"/>
    <x v="5"/>
    <x v="3"/>
  </r>
  <r>
    <n v="2965"/>
    <d v="2023-01-06T00:00:00"/>
    <d v="1899-12-30T13:24:48"/>
    <n v="2"/>
    <n v="3"/>
    <x v="26"/>
    <n v="49"/>
    <x v="2"/>
    <x v="8"/>
    <s v="English Breakfast Lg"/>
    <n v="1.942832393232411"/>
    <n v="0"/>
    <n v="45"/>
    <n v="90"/>
    <x v="5"/>
    <x v="7"/>
  </r>
  <r>
    <n v="71332"/>
    <d v="2023-04-20T00:00:00"/>
    <d v="1899-12-30T08:09:02"/>
    <n v="1"/>
    <n v="5"/>
    <x v="0"/>
    <n v="44"/>
    <x v="2"/>
    <x v="7"/>
    <s v="Peppermint Rg"/>
    <n v="0.80854259174063925"/>
    <n v="0"/>
    <n v="37.5"/>
    <n v="37.5"/>
    <x v="3"/>
    <x v="5"/>
  </r>
  <r>
    <n v="17508"/>
    <d v="2023-02-01T00:00:00"/>
    <d v="1899-12-30T12:28:36"/>
    <n v="1"/>
    <n v="8"/>
    <x v="5"/>
    <n v="43"/>
    <x v="2"/>
    <x v="7"/>
    <s v="Lemon Grass Lg"/>
    <n v="1.1045727539206609"/>
    <n v="0.05"/>
    <n v="45"/>
    <n v="42.75"/>
    <x v="2"/>
    <x v="10"/>
  </r>
  <r>
    <n v="25938"/>
    <d v="2023-02-15T00:00:00"/>
    <d v="1899-12-30T17:40:01"/>
    <n v="2"/>
    <n v="8"/>
    <x v="20"/>
    <n v="61"/>
    <x v="6"/>
    <x v="14"/>
    <s v="Sustainably Grown Organic Lg"/>
    <n v="4.3486595202014309"/>
    <n v="0"/>
    <n v="71.25"/>
    <n v="142.5"/>
    <x v="2"/>
    <x v="1"/>
  </r>
  <r>
    <n v="73514"/>
    <d v="2023-04-22T00:00:00"/>
    <d v="1899-12-30T15:35:49"/>
    <n v="1"/>
    <n v="3"/>
    <x v="0"/>
    <n v="53"/>
    <x v="2"/>
    <x v="5"/>
    <s v="Traditional Blend Chai Lg"/>
    <n v="0.98220190118467698"/>
    <n v="0.1"/>
    <n v="45"/>
    <n v="40.5"/>
    <x v="3"/>
    <x v="3"/>
  </r>
  <r>
    <n v="90351"/>
    <d v="2023-05-10T00:00:00"/>
    <d v="1899-12-30T08:48:01"/>
    <n v="2"/>
    <n v="3"/>
    <x v="4"/>
    <n v="60"/>
    <x v="6"/>
    <x v="14"/>
    <s v="Sustainably Grown Organic Rg"/>
    <n v="2.4208598470301879"/>
    <n v="0"/>
    <n v="56.25"/>
    <n v="112.5"/>
    <x v="1"/>
    <x v="5"/>
  </r>
  <r>
    <n v="86238"/>
    <d v="2023-05-06T00:00:00"/>
    <d v="1899-12-30T15:29:49"/>
    <n v="1"/>
    <n v="3"/>
    <x v="30"/>
    <n v="50"/>
    <x v="2"/>
    <x v="8"/>
    <s v="Earl Grey Rg"/>
    <n v="1.151673207523521"/>
    <n v="0"/>
    <n v="37.5"/>
    <n v="37.5"/>
    <x v="1"/>
    <x v="3"/>
  </r>
  <r>
    <n v="31563"/>
    <d v="2023-02-25T00:00:00"/>
    <d v="1899-12-30T09:26:37"/>
    <n v="1"/>
    <n v="8"/>
    <x v="34"/>
    <n v="26"/>
    <x v="0"/>
    <x v="4"/>
    <s v="Brazilian Rg"/>
    <n v="1.0575443485375939"/>
    <n v="0.05"/>
    <n v="45"/>
    <n v="42.75"/>
    <x v="2"/>
    <x v="4"/>
  </r>
  <r>
    <n v="37426"/>
    <d v="2023-03-06T00:00:00"/>
    <d v="1899-12-30T15:14:36"/>
    <n v="2"/>
    <n v="8"/>
    <x v="21"/>
    <n v="23"/>
    <x v="0"/>
    <x v="9"/>
    <s v="Our Old Time Diner Blend Rg"/>
    <n v="2.2134804510728769"/>
    <n v="0"/>
    <n v="37.5"/>
    <n v="75"/>
    <x v="4"/>
    <x v="3"/>
  </r>
  <r>
    <n v="111293"/>
    <d v="2023-05-29T00:00:00"/>
    <d v="1899-12-30T09:48:14"/>
    <n v="1"/>
    <n v="5"/>
    <x v="4"/>
    <n v="44"/>
    <x v="2"/>
    <x v="7"/>
    <s v="Peppermint Rg"/>
    <n v="0.84867984382353523"/>
    <n v="0.05"/>
    <n v="37.5"/>
    <n v="35.625"/>
    <x v="1"/>
    <x v="4"/>
  </r>
  <r>
    <n v="9917"/>
    <d v="2023-01-18T00:00:00"/>
    <d v="1899-12-30T09:41:59"/>
    <n v="1"/>
    <n v="5"/>
    <x v="22"/>
    <n v="69"/>
    <x v="1"/>
    <x v="17"/>
    <s v="Hazelnut Biscotti"/>
    <n v="0.97679536506265841"/>
    <n v="0"/>
    <n v="48.75"/>
    <n v="48.75"/>
    <x v="5"/>
    <x v="4"/>
  </r>
  <r>
    <n v="70127"/>
    <d v="2023-04-18T00:00:00"/>
    <d v="1899-12-30T14:45:46"/>
    <n v="1"/>
    <n v="5"/>
    <x v="8"/>
    <n v="79"/>
    <x v="1"/>
    <x v="1"/>
    <s v="Jumbo Savory Scone"/>
    <n v="1.8524804960029559"/>
    <n v="0"/>
    <n v="56.25"/>
    <n v="56.25"/>
    <x v="3"/>
    <x v="0"/>
  </r>
  <r>
    <n v="75703"/>
    <d v="2023-04-25T00:00:00"/>
    <d v="1899-12-30T09:18:58"/>
    <n v="1"/>
    <n v="8"/>
    <x v="4"/>
    <n v="55"/>
    <x v="2"/>
    <x v="5"/>
    <s v="Morning Sunrise Chai Lg"/>
    <n v="1.2821073073672551"/>
    <n v="0"/>
    <n v="60"/>
    <n v="60"/>
    <x v="3"/>
    <x v="4"/>
  </r>
  <r>
    <n v="32603"/>
    <d v="2023-02-27T00:00:00"/>
    <d v="1899-12-30T07:57:49"/>
    <n v="2"/>
    <n v="3"/>
    <x v="13"/>
    <n v="48"/>
    <x v="2"/>
    <x v="8"/>
    <s v="English Breakfast Rg"/>
    <n v="1.8773694664013421"/>
    <n v="0.1"/>
    <n v="37.5"/>
    <n v="67.5"/>
    <x v="2"/>
    <x v="11"/>
  </r>
  <r>
    <n v="30497"/>
    <d v="2023-02-23T00:00:00"/>
    <d v="1899-12-30T10:56:47"/>
    <n v="2"/>
    <n v="3"/>
    <x v="17"/>
    <n v="30"/>
    <x v="0"/>
    <x v="2"/>
    <s v="Columbian Medium Roast Lg"/>
    <n v="1.831940857002214"/>
    <n v="0"/>
    <n v="45"/>
    <n v="90"/>
    <x v="2"/>
    <x v="6"/>
  </r>
  <r>
    <n v="128345"/>
    <d v="2023-06-13T00:00:00"/>
    <d v="1899-12-30T09:03:27"/>
    <n v="1"/>
    <n v="8"/>
    <x v="35"/>
    <n v="52"/>
    <x v="2"/>
    <x v="5"/>
    <s v="Traditional Blend Chai Rg"/>
    <n v="1.0174952412367859"/>
    <n v="0.05"/>
    <n v="37.5"/>
    <n v="35.625"/>
    <x v="0"/>
    <x v="4"/>
  </r>
  <r>
    <n v="77884"/>
    <d v="2023-04-27T00:00:00"/>
    <d v="1899-12-30T14:57:41"/>
    <n v="2"/>
    <n v="8"/>
    <x v="27"/>
    <n v="26"/>
    <x v="0"/>
    <x v="4"/>
    <s v="Brazilian Rg"/>
    <n v="1.983134483314352"/>
    <n v="0"/>
    <n v="45"/>
    <n v="90"/>
    <x v="3"/>
    <x v="0"/>
  </r>
  <r>
    <n v="140227"/>
    <d v="2023-06-22T00:00:00"/>
    <d v="1899-12-30T19:22:26"/>
    <n v="2"/>
    <n v="3"/>
    <x v="18"/>
    <n v="41"/>
    <x v="0"/>
    <x v="0"/>
    <s v="Cappuccino Lg"/>
    <n v="4.1439300833829291"/>
    <n v="0"/>
    <n v="63.75"/>
    <n v="127.5"/>
    <x v="0"/>
    <x v="12"/>
  </r>
  <r>
    <n v="31230"/>
    <d v="2023-02-24T00:00:00"/>
    <d v="1899-12-30T14:52:57"/>
    <n v="1"/>
    <n v="3"/>
    <x v="12"/>
    <n v="29"/>
    <x v="0"/>
    <x v="2"/>
    <s v="Columbian Medium Roast Rg"/>
    <n v="1.082360474960852"/>
    <n v="0"/>
    <n v="37.5"/>
    <n v="37.5"/>
    <x v="2"/>
    <x v="0"/>
  </r>
  <r>
    <n v="14430"/>
    <d v="2023-01-26T00:00:00"/>
    <d v="1899-12-30T08:16:05"/>
    <n v="1"/>
    <n v="3"/>
    <x v="17"/>
    <n v="30"/>
    <x v="0"/>
    <x v="2"/>
    <s v="Columbian Medium Roast Lg"/>
    <n v="1.459790077349274"/>
    <n v="0.1"/>
    <n v="45"/>
    <n v="40.5"/>
    <x v="5"/>
    <x v="5"/>
  </r>
  <r>
    <n v="87691"/>
    <d v="2023-05-07T00:00:00"/>
    <d v="1899-12-30T20:05:39"/>
    <n v="2"/>
    <n v="8"/>
    <x v="5"/>
    <n v="24"/>
    <x v="0"/>
    <x v="9"/>
    <s v="Our Old Time Diner Blend Lg"/>
    <n v="1.829588239825116"/>
    <n v="0.05"/>
    <n v="45"/>
    <n v="85.5"/>
    <x v="1"/>
    <x v="13"/>
  </r>
  <r>
    <n v="33877"/>
    <d v="2023-03-01T00:00:00"/>
    <d v="1899-12-30T11:08:11"/>
    <n v="1"/>
    <n v="3"/>
    <x v="10"/>
    <n v="59"/>
    <x v="6"/>
    <x v="14"/>
    <s v="Dark chocolate Lg"/>
    <n v="1.5147234834553469"/>
    <n v="0.05"/>
    <n v="67.5"/>
    <n v="64.125"/>
    <x v="4"/>
    <x v="8"/>
  </r>
  <r>
    <n v="66596"/>
    <d v="2023-04-14T00:00:00"/>
    <d v="1899-12-30T16:15:46"/>
    <n v="2"/>
    <n v="3"/>
    <x v="26"/>
    <n v="28"/>
    <x v="0"/>
    <x v="2"/>
    <s v="Columbian Medium Roast Sm"/>
    <n v="1.317962063003224"/>
    <n v="0"/>
    <n v="30"/>
    <n v="60"/>
    <x v="3"/>
    <x v="2"/>
  </r>
  <r>
    <n v="6140"/>
    <d v="2023-01-12T00:00:00"/>
    <d v="1899-12-30T06:48:07"/>
    <n v="1"/>
    <n v="5"/>
    <x v="17"/>
    <n v="39"/>
    <x v="0"/>
    <x v="0"/>
    <s v="Latte Rg"/>
    <n v="1.3277295532811899"/>
    <n v="0"/>
    <n v="63.75"/>
    <n v="63.75"/>
    <x v="5"/>
    <x v="9"/>
  </r>
  <r>
    <n v="19865"/>
    <d v="2023-02-05T00:00:00"/>
    <d v="1899-12-30T13:11:56"/>
    <n v="1"/>
    <n v="3"/>
    <x v="23"/>
    <n v="75"/>
    <x v="1"/>
    <x v="15"/>
    <s v="Croissant"/>
    <n v="1.69042755971615"/>
    <n v="0"/>
    <n v="52.5"/>
    <n v="52.5"/>
    <x v="2"/>
    <x v="7"/>
  </r>
  <r>
    <n v="10194"/>
    <d v="2023-01-18T00:00:00"/>
    <d v="1899-12-30T16:28:46"/>
    <n v="1"/>
    <n v="5"/>
    <x v="8"/>
    <n v="61"/>
    <x v="6"/>
    <x v="14"/>
    <s v="Sustainably Grown Organic Lg"/>
    <n v="2.0086822871123329"/>
    <n v="0.1"/>
    <n v="71.25"/>
    <n v="64.125"/>
    <x v="5"/>
    <x v="2"/>
  </r>
  <r>
    <n v="10270"/>
    <d v="2023-01-19T00:00:00"/>
    <d v="1899-12-30T06:14:55"/>
    <n v="2"/>
    <n v="5"/>
    <x v="19"/>
    <n v="58"/>
    <x v="6"/>
    <x v="14"/>
    <s v="Dark chocolate Rg"/>
    <n v="3.4005511553383969"/>
    <n v="0"/>
    <n v="52.5"/>
    <n v="105"/>
    <x v="5"/>
    <x v="9"/>
  </r>
  <r>
    <n v="53635"/>
    <d v="2023-03-29T00:00:00"/>
    <d v="1899-12-30T16:58:58"/>
    <n v="1"/>
    <n v="5"/>
    <x v="18"/>
    <n v="34"/>
    <x v="0"/>
    <x v="3"/>
    <s v="Jamaican Coffee River Sm"/>
    <n v="1.1217113802404859"/>
    <n v="0"/>
    <n v="36.75"/>
    <n v="36.75"/>
    <x v="4"/>
    <x v="2"/>
  </r>
  <r>
    <n v="19144"/>
    <d v="2023-02-04T00:00:00"/>
    <d v="1899-12-30T10:16:21"/>
    <n v="1"/>
    <n v="8"/>
    <x v="2"/>
    <n v="44"/>
    <x v="2"/>
    <x v="7"/>
    <s v="Peppermint Rg"/>
    <n v="1.135317111481164"/>
    <n v="0"/>
    <n v="37.5"/>
    <n v="37.5"/>
    <x v="2"/>
    <x v="6"/>
  </r>
  <r>
    <n v="66042"/>
    <d v="2023-04-14T00:00:00"/>
    <d v="1899-12-30T08:42:28"/>
    <n v="2"/>
    <n v="5"/>
    <x v="5"/>
    <n v="30"/>
    <x v="0"/>
    <x v="2"/>
    <s v="Columbian Medium Roast Lg"/>
    <n v="2.4370713467429059"/>
    <n v="0"/>
    <n v="45"/>
    <n v="90"/>
    <x v="3"/>
    <x v="5"/>
  </r>
  <r>
    <n v="120920"/>
    <d v="2023-06-07T00:00:00"/>
    <d v="1899-12-30T08:06:36"/>
    <n v="1"/>
    <n v="5"/>
    <x v="35"/>
    <n v="71"/>
    <x v="1"/>
    <x v="15"/>
    <s v="Chocolate Croissant"/>
    <n v="1.6735783744097681"/>
    <n v="0"/>
    <n v="56.25"/>
    <n v="56.25"/>
    <x v="0"/>
    <x v="5"/>
  </r>
  <r>
    <n v="101151"/>
    <d v="2023-05-19T00:00:00"/>
    <d v="1899-12-30T17:07:46"/>
    <n v="1"/>
    <n v="3"/>
    <x v="34"/>
    <n v="42"/>
    <x v="2"/>
    <x v="7"/>
    <s v="Lemon Grass Rg"/>
    <n v="1.1995109465911189"/>
    <n v="0.1"/>
    <n v="37.5"/>
    <n v="33.75"/>
    <x v="1"/>
    <x v="1"/>
  </r>
  <r>
    <n v="5203"/>
    <d v="2023-01-10T00:00:00"/>
    <d v="1899-12-30T09:14:15"/>
    <n v="2"/>
    <n v="8"/>
    <x v="25"/>
    <n v="32"/>
    <x v="0"/>
    <x v="2"/>
    <s v="Ethiopia Rg"/>
    <n v="2.79901069308707"/>
    <n v="0"/>
    <n v="45"/>
    <n v="90"/>
    <x v="5"/>
    <x v="4"/>
  </r>
  <r>
    <n v="36312"/>
    <d v="2023-03-04T00:00:00"/>
    <d v="1899-12-30T18:02:44"/>
    <n v="2"/>
    <n v="3"/>
    <x v="5"/>
    <n v="53"/>
    <x v="2"/>
    <x v="5"/>
    <s v="Traditional Blend Chai Lg"/>
    <n v="2.8232693237374908"/>
    <n v="0.1"/>
    <n v="45"/>
    <n v="81"/>
    <x v="4"/>
    <x v="14"/>
  </r>
  <r>
    <n v="94227"/>
    <d v="2023-05-13T00:00:00"/>
    <d v="1899-12-30T16:13:07"/>
    <n v="1"/>
    <n v="8"/>
    <x v="16"/>
    <n v="79"/>
    <x v="1"/>
    <x v="1"/>
    <s v="Jumbo Savory Scone"/>
    <n v="1.1451924015657771"/>
    <n v="0.1"/>
    <n v="56.25"/>
    <n v="50.625"/>
    <x v="1"/>
    <x v="2"/>
  </r>
  <r>
    <n v="64957"/>
    <d v="2023-04-12T00:00:00"/>
    <d v="1899-12-30T17:24:37"/>
    <n v="1"/>
    <n v="5"/>
    <x v="33"/>
    <n v="53"/>
    <x v="2"/>
    <x v="5"/>
    <s v="Traditional Blend Chai Lg"/>
    <n v="1.0444244958489159"/>
    <n v="0"/>
    <n v="45"/>
    <n v="45"/>
    <x v="3"/>
    <x v="1"/>
  </r>
  <r>
    <n v="14924"/>
    <d v="2023-01-27T00:00:00"/>
    <d v="1899-12-30T07:44:42"/>
    <n v="1"/>
    <n v="5"/>
    <x v="18"/>
    <n v="75"/>
    <x v="1"/>
    <x v="15"/>
    <s v="Croissant"/>
    <n v="1.072566974311306"/>
    <n v="0"/>
    <n v="52.5"/>
    <n v="52.5"/>
    <x v="5"/>
    <x v="11"/>
  </r>
  <r>
    <n v="103871"/>
    <d v="2023-05-22T00:00:00"/>
    <d v="1899-12-30T09:40:18"/>
    <n v="1"/>
    <n v="3"/>
    <x v="1"/>
    <n v="75"/>
    <x v="1"/>
    <x v="15"/>
    <s v="Croissant"/>
    <n v="1.4421816594444641"/>
    <n v="0"/>
    <n v="52.5"/>
    <n v="52.5"/>
    <x v="1"/>
    <x v="4"/>
  </r>
  <r>
    <n v="61015"/>
    <d v="2023-04-08T00:00:00"/>
    <d v="1899-12-30T10:36:29"/>
    <n v="1"/>
    <n v="8"/>
    <x v="23"/>
    <n v="41"/>
    <x v="0"/>
    <x v="0"/>
    <s v="Cappuccino Lg"/>
    <n v="1.888386790586742"/>
    <n v="0.1"/>
    <n v="63.75"/>
    <n v="57.375"/>
    <x v="3"/>
    <x v="6"/>
  </r>
  <r>
    <n v="86222"/>
    <d v="2023-05-06T00:00:00"/>
    <d v="1899-12-30T15:21:27"/>
    <n v="2"/>
    <n v="8"/>
    <x v="18"/>
    <n v="42"/>
    <x v="2"/>
    <x v="7"/>
    <s v="Lemon Grass Rg"/>
    <n v="1.7017068027908131"/>
    <n v="0"/>
    <n v="37.5"/>
    <n v="75"/>
    <x v="1"/>
    <x v="3"/>
  </r>
  <r>
    <n v="5347"/>
    <d v="2023-01-10T00:00:00"/>
    <d v="1899-12-30T11:11:33"/>
    <n v="2"/>
    <n v="8"/>
    <x v="34"/>
    <n v="87"/>
    <x v="0"/>
    <x v="0"/>
    <s v="Ouro Brasileiro shot"/>
    <n v="2.6084952983506242"/>
    <n v="0"/>
    <n v="45"/>
    <n v="90"/>
    <x v="5"/>
    <x v="8"/>
  </r>
  <r>
    <n v="70759"/>
    <d v="2023-04-19T00:00:00"/>
    <d v="1899-12-30T09:54:12"/>
    <n v="2"/>
    <n v="3"/>
    <x v="15"/>
    <n v="27"/>
    <x v="0"/>
    <x v="4"/>
    <s v="Brazilian Lg"/>
    <n v="3.0808632768125128"/>
    <n v="0"/>
    <n v="52.5"/>
    <n v="105"/>
    <x v="3"/>
    <x v="4"/>
  </r>
  <r>
    <n v="38964"/>
    <d v="2023-03-08T00:00:00"/>
    <d v="1899-12-30T17:24:38"/>
    <n v="2"/>
    <n v="3"/>
    <x v="11"/>
    <n v="50"/>
    <x v="2"/>
    <x v="8"/>
    <s v="Earl Grey Rg"/>
    <n v="2.2674940077921688"/>
    <n v="0"/>
    <n v="37.5"/>
    <n v="75"/>
    <x v="4"/>
    <x v="1"/>
  </r>
  <r>
    <n v="122634"/>
    <d v="2023-06-08T00:00:00"/>
    <d v="1899-12-30T12:20:00"/>
    <n v="2"/>
    <n v="3"/>
    <x v="19"/>
    <n v="55"/>
    <x v="2"/>
    <x v="5"/>
    <s v="Morning Sunrise Chai Lg"/>
    <n v="3.7925136348412241"/>
    <n v="0"/>
    <n v="60"/>
    <n v="120"/>
    <x v="0"/>
    <x v="10"/>
  </r>
  <r>
    <n v="97487"/>
    <d v="2023-05-16T00:00:00"/>
    <d v="1899-12-30T12:58:51"/>
    <n v="1"/>
    <n v="5"/>
    <x v="25"/>
    <n v="59"/>
    <x v="6"/>
    <x v="14"/>
    <s v="Dark chocolate Lg"/>
    <n v="2.019183245084911"/>
    <n v="0"/>
    <n v="67.5"/>
    <n v="67.5"/>
    <x v="1"/>
    <x v="10"/>
  </r>
  <r>
    <n v="129433"/>
    <d v="2023-06-14T00:00:00"/>
    <d v="1899-12-30T08:29:44"/>
    <n v="1"/>
    <n v="3"/>
    <x v="4"/>
    <n v="2"/>
    <x v="3"/>
    <x v="16"/>
    <s v="Our Old Time Diner Blend"/>
    <n v="7.7208489054940026"/>
    <n v="0.05"/>
    <n v="270"/>
    <n v="256.5"/>
    <x v="0"/>
    <x v="5"/>
  </r>
  <r>
    <n v="45622"/>
    <d v="2023-03-18T00:00:00"/>
    <d v="1899-12-30T07:43:39"/>
    <n v="1"/>
    <n v="5"/>
    <x v="32"/>
    <n v="42"/>
    <x v="2"/>
    <x v="7"/>
    <s v="Lemon Grass Rg"/>
    <n v="0.91300289592713502"/>
    <n v="0.1"/>
    <n v="37.5"/>
    <n v="33.75"/>
    <x v="4"/>
    <x v="11"/>
  </r>
  <r>
    <n v="81430"/>
    <d v="2023-05-01T00:00:00"/>
    <d v="1899-12-30T19:25:58"/>
    <n v="2"/>
    <n v="8"/>
    <x v="12"/>
    <n v="45"/>
    <x v="2"/>
    <x v="7"/>
    <s v="Peppermint Lg"/>
    <n v="2.9249221893366579"/>
    <n v="0"/>
    <n v="45"/>
    <n v="90"/>
    <x v="1"/>
    <x v="12"/>
  </r>
  <r>
    <n v="137940"/>
    <d v="2023-06-20T00:00:00"/>
    <d v="1899-12-30T20:34:59"/>
    <n v="1"/>
    <n v="8"/>
    <x v="8"/>
    <n v="71"/>
    <x v="1"/>
    <x v="15"/>
    <s v="Chocolate Croissant"/>
    <n v="1.7171197952509929"/>
    <n v="0"/>
    <n v="56.25"/>
    <n v="56.25"/>
    <x v="0"/>
    <x v="13"/>
  </r>
  <r>
    <n v="92129"/>
    <d v="2023-05-11T00:00:00"/>
    <d v="1899-12-30T17:14:35"/>
    <n v="1"/>
    <n v="8"/>
    <x v="30"/>
    <n v="20"/>
    <x v="8"/>
    <x v="27"/>
    <s v="Sustainably Grown Organic"/>
    <n v="2.5702840667566522"/>
    <n v="0.1"/>
    <n v="114"/>
    <n v="102.60000000000001"/>
    <x v="1"/>
    <x v="1"/>
  </r>
  <r>
    <n v="110781"/>
    <d v="2023-05-28T00:00:00"/>
    <d v="1899-12-30T15:42:13"/>
    <n v="2"/>
    <n v="8"/>
    <x v="1"/>
    <n v="48"/>
    <x v="2"/>
    <x v="8"/>
    <s v="English Breakfast Rg"/>
    <n v="2.3530780764162289"/>
    <n v="0"/>
    <n v="37.5"/>
    <n v="75"/>
    <x v="1"/>
    <x v="3"/>
  </r>
  <r>
    <n v="148918"/>
    <d v="2023-06-30T00:00:00"/>
    <d v="1899-12-30T10:26:32"/>
    <n v="1"/>
    <n v="5"/>
    <x v="6"/>
    <n v="41"/>
    <x v="0"/>
    <x v="0"/>
    <s v="Cappuccino Lg"/>
    <n v="1.833751625455857"/>
    <n v="0.1"/>
    <n v="63.75"/>
    <n v="57.375"/>
    <x v="0"/>
    <x v="6"/>
  </r>
  <r>
    <n v="92991"/>
    <d v="2023-05-12T00:00:00"/>
    <d v="1899-12-30T14:01:23"/>
    <n v="1"/>
    <n v="5"/>
    <x v="4"/>
    <n v="71"/>
    <x v="1"/>
    <x v="15"/>
    <s v="Chocolate Croissant"/>
    <n v="1.2265058086063949"/>
    <n v="0"/>
    <n v="56.25"/>
    <n v="56.25"/>
    <x v="1"/>
    <x v="0"/>
  </r>
  <r>
    <n v="54146"/>
    <d v="2023-03-30T00:00:00"/>
    <d v="1899-12-30T11:24:18"/>
    <n v="1"/>
    <n v="8"/>
    <x v="32"/>
    <n v="22"/>
    <x v="0"/>
    <x v="9"/>
    <s v="Our Old Time Diner Blend Sm"/>
    <n v="0.93802987554262285"/>
    <n v="0.05"/>
    <n v="30"/>
    <n v="28.5"/>
    <x v="4"/>
    <x v="8"/>
  </r>
  <r>
    <n v="135496"/>
    <d v="2023-06-19T00:00:00"/>
    <d v="1899-12-30T06:52:53"/>
    <n v="1"/>
    <n v="8"/>
    <x v="26"/>
    <n v="4"/>
    <x v="3"/>
    <x v="19"/>
    <s v="Primo Espresso Roast"/>
    <n v="9.8866063423216026"/>
    <n v="0"/>
    <n v="306.75"/>
    <n v="306.75"/>
    <x v="0"/>
    <x v="9"/>
  </r>
  <r>
    <n v="80358"/>
    <d v="2023-04-30T00:00:00"/>
    <d v="1899-12-30T18:07:45"/>
    <n v="1"/>
    <n v="8"/>
    <x v="14"/>
    <n v="69"/>
    <x v="1"/>
    <x v="17"/>
    <s v="Hazelnut Biscotti"/>
    <n v="1.3100503031979931"/>
    <n v="0"/>
    <n v="48.75"/>
    <n v="48.75"/>
    <x v="3"/>
    <x v="14"/>
  </r>
  <r>
    <n v="120988"/>
    <d v="2023-06-07T00:00:00"/>
    <d v="1899-12-30T08:30:57"/>
    <n v="1"/>
    <n v="8"/>
    <x v="4"/>
    <n v="50"/>
    <x v="2"/>
    <x v="8"/>
    <s v="Earl Grey Rg"/>
    <n v="1.098790244360732"/>
    <n v="0.1"/>
    <n v="37.5"/>
    <n v="33.75"/>
    <x v="0"/>
    <x v="5"/>
  </r>
  <r>
    <n v="74321"/>
    <d v="2023-04-23T00:00:00"/>
    <d v="1899-12-30T14:27:18"/>
    <n v="1"/>
    <n v="3"/>
    <x v="7"/>
    <n v="60"/>
    <x v="6"/>
    <x v="14"/>
    <s v="Sustainably Grown Organic Rg"/>
    <n v="1.45244372663711"/>
    <n v="0"/>
    <n v="56.25"/>
    <n v="56.25"/>
    <x v="3"/>
    <x v="0"/>
  </r>
  <r>
    <n v="107088"/>
    <d v="2023-05-25T00:00:00"/>
    <d v="1899-12-30T09:00:10"/>
    <n v="2"/>
    <n v="5"/>
    <x v="34"/>
    <n v="26"/>
    <x v="0"/>
    <x v="4"/>
    <s v="Brazilian Rg"/>
    <n v="2.0354341314198301"/>
    <n v="0"/>
    <n v="45"/>
    <n v="90"/>
    <x v="1"/>
    <x v="4"/>
  </r>
  <r>
    <n v="85093"/>
    <d v="2023-05-05T00:00:00"/>
    <d v="1899-12-30T13:44:07"/>
    <n v="1"/>
    <n v="8"/>
    <x v="26"/>
    <n v="70"/>
    <x v="1"/>
    <x v="1"/>
    <s v="Cranberry Scone"/>
    <n v="1.5358534827007171"/>
    <n v="0"/>
    <n v="48.75"/>
    <n v="48.75"/>
    <x v="1"/>
    <x v="7"/>
  </r>
  <r>
    <n v="69026"/>
    <d v="2023-04-17T00:00:00"/>
    <d v="1899-12-30T10:17:05"/>
    <n v="2"/>
    <n v="3"/>
    <x v="19"/>
    <n v="52"/>
    <x v="2"/>
    <x v="5"/>
    <s v="Traditional Blend Chai Rg"/>
    <n v="1.919300915445715"/>
    <n v="0.1"/>
    <n v="37.5"/>
    <n v="67.5"/>
    <x v="3"/>
    <x v="6"/>
  </r>
  <r>
    <n v="137675"/>
    <d v="2023-06-20T00:00:00"/>
    <d v="1899-12-30T14:53:18"/>
    <n v="1"/>
    <n v="3"/>
    <x v="30"/>
    <n v="79"/>
    <x v="1"/>
    <x v="1"/>
    <s v="Jumbo Savory Scone"/>
    <n v="1.4958684297076019"/>
    <n v="0"/>
    <n v="56.25"/>
    <n v="56.25"/>
    <x v="0"/>
    <x v="0"/>
  </r>
  <r>
    <n v="37909"/>
    <d v="2023-03-07T00:00:00"/>
    <d v="1899-12-30T09:27:50"/>
    <n v="2"/>
    <n v="5"/>
    <x v="17"/>
    <n v="84"/>
    <x v="5"/>
    <x v="13"/>
    <s v="Chocolate syrup"/>
    <n v="0.75389478847577607"/>
    <n v="0.1"/>
    <n v="12"/>
    <n v="21.6"/>
    <x v="4"/>
    <x v="4"/>
  </r>
  <r>
    <n v="28372"/>
    <d v="2023-02-19T00:00:00"/>
    <d v="1899-12-30T16:50:45"/>
    <n v="1"/>
    <n v="5"/>
    <x v="3"/>
    <n v="34"/>
    <x v="0"/>
    <x v="3"/>
    <s v="Jamaican Coffee River Sm"/>
    <n v="0.91924074209079887"/>
    <n v="0"/>
    <n v="36.75"/>
    <n v="36.75"/>
    <x v="2"/>
    <x v="2"/>
  </r>
  <r>
    <n v="148998"/>
    <d v="2023-06-30T00:00:00"/>
    <d v="1899-12-30T10:52:56"/>
    <n v="1"/>
    <n v="5"/>
    <x v="12"/>
    <n v="52"/>
    <x v="2"/>
    <x v="5"/>
    <s v="Traditional Blend Chai Rg"/>
    <n v="1.113179791069614"/>
    <n v="0"/>
    <n v="37.5"/>
    <n v="37.5"/>
    <x v="0"/>
    <x v="6"/>
  </r>
  <r>
    <n v="129412"/>
    <d v="2023-06-14T00:00:00"/>
    <d v="1899-12-30T08:25:23"/>
    <n v="1"/>
    <n v="3"/>
    <x v="2"/>
    <n v="39"/>
    <x v="0"/>
    <x v="0"/>
    <s v="Latte Rg"/>
    <n v="1.710340829237589"/>
    <n v="0.05"/>
    <n v="63.75"/>
    <n v="60.5625"/>
    <x v="0"/>
    <x v="5"/>
  </r>
  <r>
    <n v="47515"/>
    <d v="2023-03-20T00:00:00"/>
    <d v="1899-12-30T14:39:16"/>
    <n v="1"/>
    <n v="3"/>
    <x v="35"/>
    <n v="74"/>
    <x v="1"/>
    <x v="17"/>
    <s v="Ginger Biscotti"/>
    <n v="1.692409373006057"/>
    <n v="0"/>
    <n v="52.5"/>
    <n v="52.5"/>
    <x v="4"/>
    <x v="0"/>
  </r>
  <r>
    <n v="120957"/>
    <d v="2023-06-07T00:00:00"/>
    <d v="1899-12-30T08:20:51"/>
    <n v="1"/>
    <n v="8"/>
    <x v="30"/>
    <n v="51"/>
    <x v="2"/>
    <x v="8"/>
    <s v="Earl Grey Lg"/>
    <n v="1.224249565671826"/>
    <n v="0"/>
    <n v="45"/>
    <n v="45"/>
    <x v="0"/>
    <x v="5"/>
  </r>
  <r>
    <n v="94761"/>
    <d v="2023-05-14T00:00:00"/>
    <d v="1899-12-30T09:24:21"/>
    <n v="2"/>
    <n v="3"/>
    <x v="3"/>
    <n v="65"/>
    <x v="5"/>
    <x v="12"/>
    <s v="Sugar Free Vanilla syrup"/>
    <n v="0.70193169022629753"/>
    <n v="0"/>
    <n v="12"/>
    <n v="24"/>
    <x v="1"/>
    <x v="4"/>
  </r>
  <r>
    <n v="111329"/>
    <d v="2023-05-29T00:00:00"/>
    <d v="1899-12-30T10:22:37"/>
    <n v="2"/>
    <n v="3"/>
    <x v="22"/>
    <n v="26"/>
    <x v="0"/>
    <x v="4"/>
    <s v="Brazilian Rg"/>
    <n v="2.013142546577575"/>
    <n v="0"/>
    <n v="45"/>
    <n v="90"/>
    <x v="1"/>
    <x v="6"/>
  </r>
  <r>
    <n v="146185"/>
    <d v="2023-06-27T00:00:00"/>
    <d v="1899-12-30T18:23:57"/>
    <n v="2"/>
    <n v="3"/>
    <x v="22"/>
    <n v="51"/>
    <x v="2"/>
    <x v="8"/>
    <s v="Earl Grey Lg"/>
    <n v="2.931625527603158"/>
    <n v="0.05"/>
    <n v="45"/>
    <n v="85.5"/>
    <x v="0"/>
    <x v="14"/>
  </r>
  <r>
    <n v="41098"/>
    <d v="2023-03-11T00:00:00"/>
    <d v="1899-12-30T15:33:59"/>
    <n v="2"/>
    <n v="8"/>
    <x v="33"/>
    <n v="38"/>
    <x v="0"/>
    <x v="0"/>
    <s v="Latte"/>
    <n v="3.1220890876225051"/>
    <n v="0"/>
    <n v="56.25"/>
    <n v="112.5"/>
    <x v="4"/>
    <x v="3"/>
  </r>
  <r>
    <n v="82285"/>
    <d v="2023-05-02T00:00:00"/>
    <d v="1899-12-30T17:29:54"/>
    <n v="1"/>
    <n v="5"/>
    <x v="20"/>
    <n v="49"/>
    <x v="2"/>
    <x v="8"/>
    <s v="English Breakfast Lg"/>
    <n v="1.224941145521137"/>
    <n v="0"/>
    <n v="45"/>
    <n v="45"/>
    <x v="1"/>
    <x v="1"/>
  </r>
  <r>
    <n v="96017"/>
    <d v="2023-05-15T00:00:00"/>
    <d v="1899-12-30T10:01:26"/>
    <n v="2"/>
    <n v="3"/>
    <x v="6"/>
    <n v="31"/>
    <x v="0"/>
    <x v="2"/>
    <s v="Ethiopia Sm"/>
    <n v="1.5619946528567761"/>
    <n v="0"/>
    <n v="33"/>
    <n v="66"/>
    <x v="1"/>
    <x v="6"/>
  </r>
  <r>
    <n v="19957"/>
    <d v="2023-02-05T00:00:00"/>
    <d v="1899-12-30T15:05:25"/>
    <n v="2"/>
    <n v="5"/>
    <x v="28"/>
    <n v="50"/>
    <x v="2"/>
    <x v="8"/>
    <s v="Earl Grey Rg"/>
    <n v="1.925712424909789"/>
    <n v="0"/>
    <n v="37.5"/>
    <n v="75"/>
    <x v="2"/>
    <x v="3"/>
  </r>
  <r>
    <n v="12361"/>
    <d v="2023-01-22T00:00:00"/>
    <d v="1899-12-30T13:09:10"/>
    <n v="2"/>
    <n v="3"/>
    <x v="21"/>
    <n v="26"/>
    <x v="0"/>
    <x v="4"/>
    <s v="Brazilian Rg"/>
    <n v="2.1993451953669831"/>
    <n v="0"/>
    <n v="45"/>
    <n v="90"/>
    <x v="5"/>
    <x v="7"/>
  </r>
  <r>
    <n v="123787"/>
    <d v="2023-06-09T00:00:00"/>
    <d v="1899-12-30T10:21:56"/>
    <n v="1"/>
    <n v="3"/>
    <x v="2"/>
    <n v="53"/>
    <x v="2"/>
    <x v="5"/>
    <s v="Traditional Blend Chai Lg"/>
    <n v="1.0337704286089471"/>
    <n v="0.15"/>
    <n v="45"/>
    <n v="38.25"/>
    <x v="0"/>
    <x v="6"/>
  </r>
  <r>
    <n v="20381"/>
    <d v="2023-02-06T00:00:00"/>
    <d v="1899-12-30T14:08:17"/>
    <n v="1"/>
    <n v="8"/>
    <x v="19"/>
    <n v="32"/>
    <x v="0"/>
    <x v="2"/>
    <s v="Ethiopia Rg"/>
    <n v="0.98267821580508663"/>
    <n v="0.1"/>
    <n v="45"/>
    <n v="40.5"/>
    <x v="2"/>
    <x v="0"/>
  </r>
  <r>
    <n v="89703"/>
    <d v="2023-05-09T00:00:00"/>
    <d v="1899-12-30T13:34:47"/>
    <n v="1"/>
    <n v="3"/>
    <x v="18"/>
    <n v="28"/>
    <x v="0"/>
    <x v="2"/>
    <s v="Columbian Medium Roast Sm"/>
    <n v="0.8744498013110118"/>
    <n v="0"/>
    <n v="30"/>
    <n v="30"/>
    <x v="1"/>
    <x v="7"/>
  </r>
  <r>
    <n v="14341"/>
    <d v="2023-01-26T00:00:00"/>
    <d v="1899-12-30T06:58:40"/>
    <n v="2"/>
    <n v="5"/>
    <x v="23"/>
    <n v="63"/>
    <x v="5"/>
    <x v="13"/>
    <s v="Carmel syrup"/>
    <n v="0.62783273428355102"/>
    <n v="0"/>
    <n v="12"/>
    <n v="24"/>
    <x v="5"/>
    <x v="9"/>
  </r>
  <r>
    <n v="34001"/>
    <d v="2023-03-01T00:00:00"/>
    <d v="1899-12-30T13:17:10"/>
    <n v="1"/>
    <n v="5"/>
    <x v="13"/>
    <n v="39"/>
    <x v="0"/>
    <x v="0"/>
    <s v="Latte Rg"/>
    <n v="1.41090813332668"/>
    <n v="0.1"/>
    <n v="63.75"/>
    <n v="57.375"/>
    <x v="4"/>
    <x v="7"/>
  </r>
  <r>
    <n v="13968"/>
    <d v="2023-01-25T00:00:00"/>
    <d v="1899-12-30T10:24:33"/>
    <n v="1"/>
    <n v="8"/>
    <x v="31"/>
    <n v="31"/>
    <x v="0"/>
    <x v="2"/>
    <s v="Ethiopia Sm"/>
    <n v="0.66464150237537534"/>
    <n v="0"/>
    <n v="33"/>
    <n v="33"/>
    <x v="5"/>
    <x v="6"/>
  </r>
  <r>
    <n v="74316"/>
    <d v="2023-04-23T00:00:00"/>
    <d v="1899-12-30T14:23:34"/>
    <n v="1"/>
    <n v="8"/>
    <x v="6"/>
    <n v="47"/>
    <x v="2"/>
    <x v="6"/>
    <s v="Serenity Green Tea Lg"/>
    <n v="0.96628841337374238"/>
    <n v="0"/>
    <n v="45"/>
    <n v="45"/>
    <x v="3"/>
    <x v="0"/>
  </r>
  <r>
    <n v="128034"/>
    <d v="2023-06-13T00:00:00"/>
    <d v="1899-12-30T07:28:49"/>
    <n v="2"/>
    <n v="5"/>
    <x v="28"/>
    <n v="34"/>
    <x v="0"/>
    <x v="3"/>
    <s v="Jamaican Coffee River Sm"/>
    <n v="2.0859620826281109"/>
    <n v="0.05"/>
    <n v="36.75"/>
    <n v="69.825000000000003"/>
    <x v="0"/>
    <x v="11"/>
  </r>
  <r>
    <n v="46391"/>
    <d v="2023-03-19T00:00:00"/>
    <d v="1899-12-30T08:07:07"/>
    <n v="1"/>
    <n v="5"/>
    <x v="26"/>
    <n v="74"/>
    <x v="1"/>
    <x v="17"/>
    <s v="Ginger Biscotti"/>
    <n v="1.6133834379469449"/>
    <n v="0"/>
    <n v="52.5"/>
    <n v="52.5"/>
    <x v="4"/>
    <x v="5"/>
  </r>
  <r>
    <n v="111825"/>
    <d v="2023-05-29T00:00:00"/>
    <d v="1899-12-30T16:51:51"/>
    <n v="2"/>
    <n v="8"/>
    <x v="32"/>
    <n v="31"/>
    <x v="0"/>
    <x v="2"/>
    <s v="Ethiopia Sm"/>
    <n v="1.769334567082202"/>
    <n v="0"/>
    <n v="33"/>
    <n v="66"/>
    <x v="1"/>
    <x v="2"/>
  </r>
  <r>
    <n v="36759"/>
    <d v="2023-03-05T00:00:00"/>
    <d v="1899-12-30T14:33:42"/>
    <n v="2"/>
    <n v="5"/>
    <x v="17"/>
    <n v="50"/>
    <x v="2"/>
    <x v="8"/>
    <s v="Earl Grey Rg"/>
    <n v="1.7583585481639581"/>
    <n v="0.15"/>
    <n v="37.5"/>
    <n v="63.75"/>
    <x v="4"/>
    <x v="0"/>
  </r>
  <r>
    <n v="126591"/>
    <d v="2023-06-11T00:00:00"/>
    <d v="1899-12-30T15:19:13"/>
    <n v="1"/>
    <n v="8"/>
    <x v="30"/>
    <n v="70"/>
    <x v="1"/>
    <x v="1"/>
    <s v="Cranberry Scone"/>
    <n v="1.304830104010356"/>
    <n v="0.05"/>
    <n v="48.75"/>
    <n v="46.3125"/>
    <x v="0"/>
    <x v="3"/>
  </r>
  <r>
    <n v="94269"/>
    <d v="2023-05-13T00:00:00"/>
    <d v="1899-12-30T16:53:42"/>
    <n v="1"/>
    <n v="8"/>
    <x v="24"/>
    <n v="53"/>
    <x v="2"/>
    <x v="5"/>
    <s v="Traditional Blend Chai Lg"/>
    <n v="1.2100914820117989"/>
    <n v="0"/>
    <n v="45"/>
    <n v="45"/>
    <x v="1"/>
    <x v="2"/>
  </r>
  <r>
    <n v="143790"/>
    <d v="2023-06-25T00:00:00"/>
    <d v="1899-12-30T19:39:51"/>
    <n v="2"/>
    <n v="3"/>
    <x v="2"/>
    <n v="52"/>
    <x v="2"/>
    <x v="5"/>
    <s v="Traditional Blend Chai Rg"/>
    <n v="1.6617695789182001"/>
    <n v="0"/>
    <n v="37.5"/>
    <n v="75"/>
    <x v="0"/>
    <x v="12"/>
  </r>
  <r>
    <n v="6521"/>
    <d v="2023-01-12T00:00:00"/>
    <d v="1899-12-30T14:39:43"/>
    <n v="2"/>
    <n v="5"/>
    <x v="16"/>
    <n v="36"/>
    <x v="0"/>
    <x v="3"/>
    <s v="Jamaican Coffee River Lg"/>
    <n v="3.207894331399221"/>
    <n v="0"/>
    <n v="56.25"/>
    <n v="112.5"/>
    <x v="5"/>
    <x v="0"/>
  </r>
  <r>
    <n v="82642"/>
    <d v="2023-05-03T00:00:00"/>
    <d v="1899-12-30T09:52:19"/>
    <n v="2"/>
    <n v="8"/>
    <x v="13"/>
    <n v="51"/>
    <x v="2"/>
    <x v="8"/>
    <s v="Earl Grey Lg"/>
    <n v="1.968246390226025"/>
    <n v="0.05"/>
    <n v="45"/>
    <n v="85.5"/>
    <x v="1"/>
    <x v="4"/>
  </r>
  <r>
    <n v="135218"/>
    <d v="2023-06-18T00:00:00"/>
    <d v="1899-12-30T16:13:54"/>
    <n v="1"/>
    <n v="5"/>
    <x v="17"/>
    <n v="25"/>
    <x v="0"/>
    <x v="4"/>
    <s v="Brazilian Sm"/>
    <n v="0.92100588758124191"/>
    <n v="0"/>
    <n v="33"/>
    <n v="33"/>
    <x v="0"/>
    <x v="2"/>
  </r>
  <r>
    <n v="5128"/>
    <d v="2023-01-10T00:00:00"/>
    <d v="1899-12-30T08:31:58"/>
    <n v="1"/>
    <n v="5"/>
    <x v="28"/>
    <n v="84"/>
    <x v="5"/>
    <x v="13"/>
    <s v="Chocolate syrup"/>
    <n v="0.34748270309146567"/>
    <n v="0"/>
    <n v="12"/>
    <n v="12"/>
    <x v="5"/>
    <x v="5"/>
  </r>
  <r>
    <n v="16916"/>
    <d v="2023-01-31T00:00:00"/>
    <d v="1899-12-30T07:11:29"/>
    <n v="1"/>
    <n v="8"/>
    <x v="28"/>
    <n v="14"/>
    <x v="4"/>
    <x v="11"/>
    <s v="Earl Grey"/>
    <n v="3.6623580589525391"/>
    <n v="0.1"/>
    <n v="134.25"/>
    <n v="120.825"/>
    <x v="5"/>
    <x v="11"/>
  </r>
  <r>
    <n v="46344"/>
    <d v="2023-03-19T00:00:00"/>
    <d v="1899-12-30T07:46:29"/>
    <n v="1"/>
    <n v="8"/>
    <x v="3"/>
    <n v="72"/>
    <x v="1"/>
    <x v="1"/>
    <s v="Ginger Scone"/>
    <n v="1.1294094768613361"/>
    <n v="0"/>
    <n v="48.75"/>
    <n v="48.75"/>
    <x v="4"/>
    <x v="11"/>
  </r>
  <r>
    <n v="56827"/>
    <d v="2023-04-03T00:00:00"/>
    <d v="1899-12-30T11:25:22"/>
    <n v="2"/>
    <n v="3"/>
    <x v="28"/>
    <n v="39"/>
    <x v="0"/>
    <x v="0"/>
    <s v="Latte Rg"/>
    <n v="4.0357965526312096"/>
    <n v="0"/>
    <n v="63.75"/>
    <n v="127.5"/>
    <x v="3"/>
    <x v="8"/>
  </r>
  <r>
    <n v="21347"/>
    <d v="2023-02-08T00:00:00"/>
    <d v="1899-12-30T09:04:49"/>
    <n v="1"/>
    <n v="8"/>
    <x v="21"/>
    <n v="50"/>
    <x v="2"/>
    <x v="8"/>
    <s v="Earl Grey Rg"/>
    <n v="1.1517903920639909"/>
    <n v="0"/>
    <n v="37.5"/>
    <n v="37.5"/>
    <x v="2"/>
    <x v="4"/>
  </r>
  <r>
    <n v="25987"/>
    <d v="2023-02-15T00:00:00"/>
    <d v="1899-12-30T19:24:53"/>
    <n v="2"/>
    <n v="3"/>
    <x v="17"/>
    <n v="35"/>
    <x v="0"/>
    <x v="3"/>
    <s v="Jamaican Coffee River Rg"/>
    <n v="1.9202084161777671"/>
    <n v="0"/>
    <n v="46.5"/>
    <n v="93"/>
    <x v="2"/>
    <x v="12"/>
  </r>
  <r>
    <n v="139209"/>
    <d v="2023-06-22T00:00:00"/>
    <d v="1899-12-30T07:14:02"/>
    <n v="1"/>
    <n v="5"/>
    <x v="26"/>
    <n v="48"/>
    <x v="2"/>
    <x v="8"/>
    <s v="English Breakfast Rg"/>
    <n v="1.162254186309321"/>
    <n v="0"/>
    <n v="37.5"/>
    <n v="37.5"/>
    <x v="0"/>
    <x v="11"/>
  </r>
  <r>
    <n v="4757"/>
    <d v="2023-01-09T00:00:00"/>
    <d v="1899-12-30T11:03:08"/>
    <n v="2"/>
    <n v="8"/>
    <x v="19"/>
    <n v="47"/>
    <x v="2"/>
    <x v="6"/>
    <s v="Serenity Green Tea Lg"/>
    <n v="2.318727218482735"/>
    <n v="0.1"/>
    <n v="45"/>
    <n v="81"/>
    <x v="5"/>
    <x v="8"/>
  </r>
  <r>
    <n v="101971"/>
    <d v="2023-05-20T00:00:00"/>
    <d v="1899-12-30T10:46:44"/>
    <n v="2"/>
    <n v="8"/>
    <x v="29"/>
    <n v="36"/>
    <x v="0"/>
    <x v="3"/>
    <s v="Jamaican Coffee River Lg"/>
    <n v="2.881028300007094"/>
    <n v="0.1"/>
    <n v="56.25"/>
    <n v="101.25"/>
    <x v="1"/>
    <x v="6"/>
  </r>
  <r>
    <n v="137255"/>
    <d v="2023-06-20T00:00:00"/>
    <d v="1899-12-30T09:51:24"/>
    <n v="1"/>
    <n v="5"/>
    <x v="4"/>
    <n v="28"/>
    <x v="0"/>
    <x v="2"/>
    <s v="Columbian Medium Roast Sm"/>
    <n v="0.80415021517990204"/>
    <n v="0"/>
    <n v="30"/>
    <n v="30"/>
    <x v="0"/>
    <x v="4"/>
  </r>
  <r>
    <n v="87569"/>
    <d v="2023-05-07T00:00:00"/>
    <d v="1899-12-30T17:17:49"/>
    <n v="2"/>
    <n v="3"/>
    <x v="1"/>
    <n v="35"/>
    <x v="0"/>
    <x v="3"/>
    <s v="Jamaican Coffee River Rg"/>
    <n v="2.300515891764745"/>
    <n v="0"/>
    <n v="46.5"/>
    <n v="93"/>
    <x v="1"/>
    <x v="1"/>
  </r>
  <r>
    <n v="67482"/>
    <d v="2023-04-15T00:00:00"/>
    <d v="1899-12-30T15:48:20"/>
    <n v="2"/>
    <n v="3"/>
    <x v="29"/>
    <n v="35"/>
    <x v="0"/>
    <x v="3"/>
    <s v="Jamaican Coffee River Rg"/>
    <n v="2.8150148600109528"/>
    <n v="0"/>
    <n v="46.5"/>
    <n v="93"/>
    <x v="3"/>
    <x v="3"/>
  </r>
  <r>
    <n v="93466"/>
    <d v="2023-05-13T00:00:00"/>
    <d v="1899-12-30T08:27:52"/>
    <n v="1"/>
    <n v="8"/>
    <x v="34"/>
    <n v="9"/>
    <x v="3"/>
    <x v="10"/>
    <s v="Organic Decaf Blend"/>
    <n v="8.7630197950046345"/>
    <n v="0"/>
    <n v="337.5"/>
    <n v="337.5"/>
    <x v="1"/>
    <x v="5"/>
  </r>
  <r>
    <n v="3830"/>
    <d v="2023-01-07T00:00:00"/>
    <d v="1899-12-30T19:52:14"/>
    <n v="2"/>
    <n v="3"/>
    <x v="30"/>
    <n v="57"/>
    <x v="2"/>
    <x v="5"/>
    <s v="Spicy Eye Opener Chai Lg"/>
    <n v="2.6385051634938481"/>
    <n v="0"/>
    <n v="46.5"/>
    <n v="93"/>
    <x v="5"/>
    <x v="12"/>
  </r>
  <r>
    <n v="57773"/>
    <d v="2023-04-04T00:00:00"/>
    <d v="1899-12-30T13:26:35"/>
    <n v="2"/>
    <n v="8"/>
    <x v="21"/>
    <n v="56"/>
    <x v="2"/>
    <x v="5"/>
    <s v="Spicy Eye Opener Chai Rg"/>
    <n v="1.8750993951782271"/>
    <n v="0.1"/>
    <n v="38.25"/>
    <n v="68.850000000000009"/>
    <x v="3"/>
    <x v="7"/>
  </r>
  <r>
    <n v="56667"/>
    <d v="2023-04-03T00:00:00"/>
    <d v="1899-12-30T08:10:21"/>
    <n v="2"/>
    <n v="8"/>
    <x v="7"/>
    <n v="46"/>
    <x v="2"/>
    <x v="6"/>
    <s v="Serenity Green Tea Rg"/>
    <n v="2.3587764566268499"/>
    <n v="0"/>
    <n v="37.5"/>
    <n v="75"/>
    <x v="3"/>
    <x v="5"/>
  </r>
  <r>
    <n v="47666"/>
    <d v="2023-03-20T00:00:00"/>
    <d v="1899-12-30T19:24:41"/>
    <n v="1"/>
    <n v="3"/>
    <x v="31"/>
    <n v="71"/>
    <x v="1"/>
    <x v="15"/>
    <s v="Chocolate Croissant"/>
    <n v="1.4468419373703929"/>
    <n v="0"/>
    <n v="56.25"/>
    <n v="56.25"/>
    <x v="4"/>
    <x v="12"/>
  </r>
  <r>
    <n v="41006"/>
    <d v="2023-03-11T00:00:00"/>
    <d v="1899-12-30T12:48:18"/>
    <n v="3"/>
    <n v="5"/>
    <x v="13"/>
    <n v="65"/>
    <x v="5"/>
    <x v="12"/>
    <s v="Sugar Free Vanilla syrup"/>
    <n v="1.1110702294160051"/>
    <n v="0"/>
    <n v="12"/>
    <n v="36"/>
    <x v="4"/>
    <x v="10"/>
  </r>
  <r>
    <n v="141691"/>
    <d v="2023-06-24T00:00:00"/>
    <d v="1899-12-30T08:44:07"/>
    <n v="1"/>
    <n v="8"/>
    <x v="15"/>
    <n v="48"/>
    <x v="2"/>
    <x v="8"/>
    <s v="English Breakfast Rg"/>
    <n v="1.110678468442482"/>
    <n v="0"/>
    <n v="37.5"/>
    <n v="37.5"/>
    <x v="0"/>
    <x v="5"/>
  </r>
  <r>
    <n v="27651"/>
    <d v="2023-02-18T00:00:00"/>
    <d v="1899-12-30T14:47:27"/>
    <n v="1"/>
    <n v="8"/>
    <x v="30"/>
    <n v="28"/>
    <x v="0"/>
    <x v="2"/>
    <s v="Columbian Medium Roast Sm"/>
    <n v="0.91251607987056671"/>
    <n v="0"/>
    <n v="30"/>
    <n v="30"/>
    <x v="2"/>
    <x v="0"/>
  </r>
  <r>
    <n v="64464"/>
    <d v="2023-04-12T00:00:00"/>
    <d v="1899-12-30T09:13:08"/>
    <n v="1"/>
    <n v="5"/>
    <x v="3"/>
    <n v="49"/>
    <x v="2"/>
    <x v="8"/>
    <s v="English Breakfast Lg"/>
    <n v="1.39029733207871"/>
    <n v="0"/>
    <n v="45"/>
    <n v="45"/>
    <x v="3"/>
    <x v="4"/>
  </r>
  <r>
    <n v="123286"/>
    <d v="2023-06-09T00:00:00"/>
    <d v="1899-12-30T07:42:24"/>
    <n v="1"/>
    <n v="8"/>
    <x v="16"/>
    <n v="76"/>
    <x v="1"/>
    <x v="17"/>
    <s v="Chocolate Chip Biscotti"/>
    <n v="1.1720023339075329"/>
    <n v="0"/>
    <n v="52.5"/>
    <n v="52.5"/>
    <x v="0"/>
    <x v="11"/>
  </r>
  <r>
    <n v="32114"/>
    <d v="2023-02-26T00:00:00"/>
    <d v="1899-12-30T09:04:48"/>
    <n v="1"/>
    <n v="8"/>
    <x v="4"/>
    <n v="59"/>
    <x v="6"/>
    <x v="14"/>
    <s v="Dark chocolate Lg"/>
    <n v="1.9928631891051991"/>
    <n v="0.05"/>
    <n v="67.5"/>
    <n v="64.125"/>
    <x v="2"/>
    <x v="4"/>
  </r>
  <r>
    <n v="85771"/>
    <d v="2023-05-06T00:00:00"/>
    <d v="1899-12-30T09:20:37"/>
    <n v="1"/>
    <n v="8"/>
    <x v="23"/>
    <n v="70"/>
    <x v="1"/>
    <x v="1"/>
    <s v="Cranberry Scone"/>
    <n v="1.022369541788108"/>
    <n v="0"/>
    <n v="48.75"/>
    <n v="48.75"/>
    <x v="1"/>
    <x v="4"/>
  </r>
  <r>
    <n v="92705"/>
    <d v="2023-05-12T00:00:00"/>
    <d v="1899-12-30T10:05:45"/>
    <n v="1"/>
    <n v="5"/>
    <x v="25"/>
    <n v="63"/>
    <x v="5"/>
    <x v="13"/>
    <s v="Carmel syrup"/>
    <n v="0.24481175594476959"/>
    <n v="0"/>
    <n v="12"/>
    <n v="12"/>
    <x v="1"/>
    <x v="6"/>
  </r>
  <r>
    <n v="73035"/>
    <d v="2023-04-22T00:00:00"/>
    <d v="1899-12-30T07:58:34"/>
    <n v="1"/>
    <n v="5"/>
    <x v="13"/>
    <n v="73"/>
    <x v="1"/>
    <x v="15"/>
    <s v="Almond Croissant"/>
    <n v="1.4465546475471771"/>
    <n v="0"/>
    <n v="56.25"/>
    <n v="56.25"/>
    <x v="3"/>
    <x v="11"/>
  </r>
  <r>
    <n v="12996"/>
    <d v="2023-01-23T00:00:00"/>
    <d v="1899-12-30T16:02:32"/>
    <n v="1"/>
    <n v="8"/>
    <x v="28"/>
    <n v="45"/>
    <x v="2"/>
    <x v="7"/>
    <s v="Peppermint Lg"/>
    <n v="1.4141993264005639"/>
    <n v="0.1"/>
    <n v="45"/>
    <n v="40.5"/>
    <x v="5"/>
    <x v="2"/>
  </r>
  <r>
    <n v="88550"/>
    <d v="2023-05-08T00:00:00"/>
    <d v="1899-12-30T14:18:01"/>
    <n v="1"/>
    <n v="3"/>
    <x v="26"/>
    <n v="43"/>
    <x v="2"/>
    <x v="7"/>
    <s v="Lemon Grass Lg"/>
    <n v="1.2752710539722509"/>
    <n v="0"/>
    <n v="45"/>
    <n v="45"/>
    <x v="1"/>
    <x v="0"/>
  </r>
  <r>
    <n v="115168"/>
    <d v="2023-06-01T00:00:00"/>
    <d v="1899-12-30T19:47:17"/>
    <n v="1"/>
    <n v="3"/>
    <x v="20"/>
    <n v="78"/>
    <x v="1"/>
    <x v="1"/>
    <s v="Scottish Cream Scone "/>
    <n v="1.5320409629866081"/>
    <n v="0"/>
    <n v="67.5"/>
    <n v="67.5"/>
    <x v="0"/>
    <x v="12"/>
  </r>
  <r>
    <n v="136350"/>
    <d v="2023-06-19T00:00:00"/>
    <d v="1899-12-30T12:27:58"/>
    <n v="1"/>
    <n v="8"/>
    <x v="8"/>
    <n v="65"/>
    <x v="5"/>
    <x v="12"/>
    <s v="Sugar Free Vanilla syrup"/>
    <n v="0.3412174834084688"/>
    <n v="0"/>
    <n v="12"/>
    <n v="12"/>
    <x v="0"/>
    <x v="10"/>
  </r>
  <r>
    <n v="10170"/>
    <d v="2023-01-18T00:00:00"/>
    <d v="1899-12-30T15:42:18"/>
    <n v="1"/>
    <n v="5"/>
    <x v="30"/>
    <n v="51"/>
    <x v="2"/>
    <x v="8"/>
    <s v="Earl Grey Lg"/>
    <n v="1.447789669018327"/>
    <n v="0.05"/>
    <n v="45"/>
    <n v="42.75"/>
    <x v="5"/>
    <x v="3"/>
  </r>
  <r>
    <n v="43011"/>
    <d v="2023-03-14T00:00:00"/>
    <d v="1899-12-30T10:19:25"/>
    <n v="1"/>
    <n v="3"/>
    <x v="13"/>
    <n v="49"/>
    <x v="2"/>
    <x v="8"/>
    <s v="English Breakfast Lg"/>
    <n v="1.1659290534430871"/>
    <n v="0"/>
    <n v="45"/>
    <n v="45"/>
    <x v="4"/>
    <x v="6"/>
  </r>
  <r>
    <n v="109915"/>
    <d v="2023-05-27T00:00:00"/>
    <d v="1899-12-30T16:52:02"/>
    <n v="1"/>
    <n v="3"/>
    <x v="33"/>
    <n v="55"/>
    <x v="2"/>
    <x v="5"/>
    <s v="Morning Sunrise Chai Lg"/>
    <n v="1.3239033188031719"/>
    <n v="0"/>
    <n v="60"/>
    <n v="60"/>
    <x v="1"/>
    <x v="2"/>
  </r>
  <r>
    <n v="106059"/>
    <d v="2023-05-24T00:00:00"/>
    <d v="1899-12-30T10:01:14"/>
    <n v="3"/>
    <n v="5"/>
    <x v="13"/>
    <n v="56"/>
    <x v="2"/>
    <x v="5"/>
    <s v="Spicy Eye Opener Chai Rg"/>
    <n v="2.6072326276704421"/>
    <n v="0"/>
    <n v="38.25"/>
    <n v="114.75"/>
    <x v="1"/>
    <x v="6"/>
  </r>
  <r>
    <n v="38455"/>
    <d v="2023-03-08T00:00:00"/>
    <d v="1899-12-30T08:23:30"/>
    <n v="1"/>
    <n v="5"/>
    <x v="13"/>
    <n v="42"/>
    <x v="2"/>
    <x v="7"/>
    <s v="Lemon Grass Rg"/>
    <n v="1.1624384299348229"/>
    <n v="0"/>
    <n v="37.5"/>
    <n v="37.5"/>
    <x v="4"/>
    <x v="5"/>
  </r>
  <r>
    <n v="4589"/>
    <d v="2023-01-09T00:00:00"/>
    <d v="1899-12-30T09:08:37"/>
    <n v="1"/>
    <n v="8"/>
    <x v="5"/>
    <n v="76"/>
    <x v="1"/>
    <x v="17"/>
    <s v="Chocolate Chip Biscotti"/>
    <n v="1.2790647699112729"/>
    <n v="0"/>
    <n v="52.5"/>
    <n v="52.5"/>
    <x v="5"/>
    <x v="4"/>
  </r>
  <r>
    <n v="37888"/>
    <d v="2023-03-07T00:00:00"/>
    <d v="1899-12-30T09:07:23"/>
    <n v="1"/>
    <n v="5"/>
    <x v="29"/>
    <n v="69"/>
    <x v="1"/>
    <x v="17"/>
    <s v="Hazelnut Biscotti"/>
    <n v="1.48167222876683"/>
    <n v="0"/>
    <n v="48.75"/>
    <n v="48.75"/>
    <x v="4"/>
    <x v="4"/>
  </r>
  <r>
    <n v="94404"/>
    <d v="2023-05-13T00:00:00"/>
    <d v="1899-12-30T20:39:40"/>
    <n v="1"/>
    <n v="8"/>
    <x v="18"/>
    <n v="77"/>
    <x v="1"/>
    <x v="1"/>
    <s v="Oatmeal Scone"/>
    <n v="1.369075479268697"/>
    <n v="0.1"/>
    <n v="45"/>
    <n v="40.5"/>
    <x v="1"/>
    <x v="13"/>
  </r>
  <r>
    <n v="31535"/>
    <d v="2023-02-25T00:00:00"/>
    <d v="1899-12-30T08:47:38"/>
    <n v="3"/>
    <n v="5"/>
    <x v="25"/>
    <n v="49"/>
    <x v="2"/>
    <x v="8"/>
    <s v="English Breakfast Lg"/>
    <n v="2.9266708080506669"/>
    <n v="0.05"/>
    <n v="45"/>
    <n v="128.25"/>
    <x v="2"/>
    <x v="5"/>
  </r>
  <r>
    <n v="18982"/>
    <d v="2023-02-03T00:00:00"/>
    <d v="1899-12-30T18:32:14"/>
    <n v="1"/>
    <n v="3"/>
    <x v="34"/>
    <n v="30"/>
    <x v="0"/>
    <x v="2"/>
    <s v="Columbian Medium Roast Lg"/>
    <n v="1.350198628355862"/>
    <n v="0"/>
    <n v="45"/>
    <n v="45"/>
    <x v="2"/>
    <x v="14"/>
  </r>
  <r>
    <n v="118549"/>
    <d v="2023-06-04T00:00:00"/>
    <d v="1899-12-30T19:13:26"/>
    <n v="2"/>
    <n v="8"/>
    <x v="34"/>
    <n v="37"/>
    <x v="0"/>
    <x v="0"/>
    <s v="Espresso shot"/>
    <n v="2.6841031841783871"/>
    <n v="0"/>
    <n v="45"/>
    <n v="90"/>
    <x v="0"/>
    <x v="12"/>
  </r>
  <r>
    <n v="70457"/>
    <d v="2023-04-19T00:00:00"/>
    <d v="1899-12-30T07:38:20"/>
    <n v="1"/>
    <n v="5"/>
    <x v="12"/>
    <n v="76"/>
    <x v="1"/>
    <x v="17"/>
    <s v="Chocolate Chip Biscotti"/>
    <n v="1.749542626467091"/>
    <n v="0"/>
    <n v="52.5"/>
    <n v="52.5"/>
    <x v="3"/>
    <x v="11"/>
  </r>
  <r>
    <n v="63950"/>
    <d v="2023-04-11T00:00:00"/>
    <d v="1899-12-30T13:45:34"/>
    <n v="2"/>
    <n v="8"/>
    <x v="17"/>
    <n v="58"/>
    <x v="6"/>
    <x v="14"/>
    <s v="Dark chocolate Rg"/>
    <n v="2.281063352224276"/>
    <n v="0"/>
    <n v="52.5"/>
    <n v="105"/>
    <x v="3"/>
    <x v="7"/>
  </r>
  <r>
    <n v="664"/>
    <d v="2023-01-02T00:00:00"/>
    <d v="1899-12-30T11:15:28"/>
    <n v="1"/>
    <n v="3"/>
    <x v="8"/>
    <n v="30"/>
    <x v="0"/>
    <x v="2"/>
    <s v="Columbian Medium Roast Lg"/>
    <n v="1.024443112074519"/>
    <n v="0.1"/>
    <n v="45"/>
    <n v="40.5"/>
    <x v="5"/>
    <x v="8"/>
  </r>
  <r>
    <n v="22261"/>
    <d v="2023-02-09T00:00:00"/>
    <d v="1899-12-30T14:32:57"/>
    <n v="2"/>
    <n v="8"/>
    <x v="31"/>
    <n v="28"/>
    <x v="0"/>
    <x v="2"/>
    <s v="Columbian Medium Roast Sm"/>
    <n v="1.498136851927458"/>
    <n v="0.15"/>
    <n v="30"/>
    <n v="51"/>
    <x v="2"/>
    <x v="0"/>
  </r>
  <r>
    <n v="134657"/>
    <d v="2023-06-18T00:00:00"/>
    <d v="1899-12-30T09:47:01"/>
    <n v="1"/>
    <n v="3"/>
    <x v="12"/>
    <n v="32"/>
    <x v="0"/>
    <x v="2"/>
    <s v="Ethiopia Rg"/>
    <n v="1.0498405416366949"/>
    <n v="0"/>
    <n v="45"/>
    <n v="45"/>
    <x v="0"/>
    <x v="4"/>
  </r>
  <r>
    <n v="19512"/>
    <d v="2023-02-04T00:00:00"/>
    <d v="1899-12-30T17:17:16"/>
    <n v="1"/>
    <n v="5"/>
    <x v="28"/>
    <n v="45"/>
    <x v="2"/>
    <x v="7"/>
    <s v="Peppermint Lg"/>
    <n v="1.408770859545305"/>
    <n v="0"/>
    <n v="45"/>
    <n v="45"/>
    <x v="2"/>
    <x v="1"/>
  </r>
  <r>
    <n v="68186"/>
    <d v="2023-04-16T00:00:00"/>
    <d v="1899-12-30T10:37:48"/>
    <n v="2"/>
    <n v="8"/>
    <x v="19"/>
    <n v="28"/>
    <x v="0"/>
    <x v="2"/>
    <s v="Columbian Medium Roast Sm"/>
    <n v="1.6333411243299401"/>
    <n v="0"/>
    <n v="30"/>
    <n v="60"/>
    <x v="3"/>
    <x v="6"/>
  </r>
  <r>
    <n v="123947"/>
    <d v="2023-06-09T00:00:00"/>
    <d v="1899-12-30T11:24:35"/>
    <n v="1"/>
    <n v="8"/>
    <x v="9"/>
    <n v="71"/>
    <x v="1"/>
    <x v="15"/>
    <s v="Chocolate Croissant"/>
    <n v="1.6115854594884149"/>
    <n v="0.05"/>
    <n v="56.25"/>
    <n v="53.4375"/>
    <x v="0"/>
    <x v="8"/>
  </r>
  <r>
    <n v="94432"/>
    <d v="2023-05-14T00:00:00"/>
    <d v="1899-12-30T07:23:50"/>
    <n v="1"/>
    <n v="5"/>
    <x v="13"/>
    <n v="32"/>
    <x v="0"/>
    <x v="2"/>
    <s v="Ethiopia Rg"/>
    <n v="1.44373408424579"/>
    <n v="0.05"/>
    <n v="45"/>
    <n v="42.75"/>
    <x v="1"/>
    <x v="11"/>
  </r>
  <r>
    <n v="109872"/>
    <d v="2023-05-27T00:00:00"/>
    <d v="1899-12-30T16:11:02"/>
    <n v="1"/>
    <n v="5"/>
    <x v="8"/>
    <n v="87"/>
    <x v="0"/>
    <x v="0"/>
    <s v="Ouro Brasileiro shot"/>
    <n v="1.2083217088710461"/>
    <n v="0.1"/>
    <n v="45"/>
    <n v="40.5"/>
    <x v="1"/>
    <x v="2"/>
  </r>
  <r>
    <n v="33742"/>
    <d v="2023-03-01T00:00:00"/>
    <d v="1899-12-30T07:22:41"/>
    <n v="1"/>
    <n v="5"/>
    <x v="9"/>
    <n v="77"/>
    <x v="1"/>
    <x v="1"/>
    <s v="Oatmeal Scone"/>
    <n v="0.94755620979441879"/>
    <n v="0.05"/>
    <n v="45"/>
    <n v="42.75"/>
    <x v="4"/>
    <x v="11"/>
  </r>
  <r>
    <n v="113850"/>
    <d v="2023-05-31T00:00:00"/>
    <d v="1899-12-30T15:56:57"/>
    <n v="2"/>
    <n v="3"/>
    <x v="26"/>
    <n v="56"/>
    <x v="2"/>
    <x v="5"/>
    <s v="Spicy Eye Opener Chai Rg"/>
    <n v="2.509139698568291"/>
    <n v="0"/>
    <n v="38.25"/>
    <n v="76.5"/>
    <x v="1"/>
    <x v="3"/>
  </r>
  <r>
    <n v="69158"/>
    <d v="2023-04-17T00:00:00"/>
    <d v="1899-12-30T11:29:50"/>
    <n v="2"/>
    <n v="3"/>
    <x v="17"/>
    <n v="38"/>
    <x v="0"/>
    <x v="0"/>
    <s v="Latte"/>
    <n v="3.3128086297593091"/>
    <n v="0.05"/>
    <n v="56.25"/>
    <n v="106.875"/>
    <x v="3"/>
    <x v="8"/>
  </r>
  <r>
    <n v="129571"/>
    <d v="2023-06-14T00:00:00"/>
    <d v="1899-12-30T09:01:23"/>
    <n v="2"/>
    <n v="8"/>
    <x v="0"/>
    <n v="64"/>
    <x v="5"/>
    <x v="13"/>
    <s v="Hazelnut syrup"/>
    <n v="0.73358690041417496"/>
    <n v="0.05"/>
    <n v="12"/>
    <n v="22.799999999999997"/>
    <x v="0"/>
    <x v="4"/>
  </r>
  <r>
    <n v="4908"/>
    <d v="2023-01-09T00:00:00"/>
    <d v="1899-12-30T17:46:38"/>
    <n v="2"/>
    <n v="8"/>
    <x v="10"/>
    <n v="64"/>
    <x v="5"/>
    <x v="13"/>
    <s v="Hazelnut syrup"/>
    <n v="0.7237930708269773"/>
    <n v="0"/>
    <n v="12"/>
    <n v="24"/>
    <x v="5"/>
    <x v="1"/>
  </r>
  <r>
    <n v="83505"/>
    <d v="2023-05-03T00:00:00"/>
    <d v="1899-12-30T19:05:38"/>
    <n v="2"/>
    <n v="3"/>
    <x v="18"/>
    <n v="26"/>
    <x v="0"/>
    <x v="4"/>
    <s v="Brazilian Rg"/>
    <n v="1.90987853774475"/>
    <n v="0"/>
    <n v="45"/>
    <n v="90"/>
    <x v="1"/>
    <x v="12"/>
  </r>
  <r>
    <n v="46324"/>
    <d v="2023-03-19T00:00:00"/>
    <d v="1899-12-30T07:28:00"/>
    <n v="2"/>
    <n v="5"/>
    <x v="3"/>
    <n v="29"/>
    <x v="0"/>
    <x v="2"/>
    <s v="Columbian Medium Roast Rg"/>
    <n v="2.0319309457657102"/>
    <n v="0.05"/>
    <n v="37.5"/>
    <n v="71.25"/>
    <x v="4"/>
    <x v="11"/>
  </r>
  <r>
    <n v="53185"/>
    <d v="2023-03-29T00:00:00"/>
    <d v="1899-12-30T07:26:58"/>
    <n v="1"/>
    <n v="5"/>
    <x v="3"/>
    <n v="39"/>
    <x v="0"/>
    <x v="0"/>
    <s v="Latte Rg"/>
    <n v="1.7286454990011539"/>
    <n v="0"/>
    <n v="63.75"/>
    <n v="63.75"/>
    <x v="4"/>
    <x v="11"/>
  </r>
  <r>
    <n v="132335"/>
    <d v="2023-06-16T00:00:00"/>
    <d v="1899-12-30T10:15:17"/>
    <n v="1"/>
    <n v="5"/>
    <x v="23"/>
    <n v="69"/>
    <x v="1"/>
    <x v="17"/>
    <s v="Hazelnut Biscotti"/>
    <n v="1.1306258324040659"/>
    <n v="0.05"/>
    <n v="48.75"/>
    <n v="46.3125"/>
    <x v="0"/>
    <x v="6"/>
  </r>
  <r>
    <n v="9401"/>
    <d v="2023-01-17T00:00:00"/>
    <d v="1899-12-30T09:59:35"/>
    <n v="2"/>
    <n v="5"/>
    <x v="13"/>
    <n v="58"/>
    <x v="6"/>
    <x v="14"/>
    <s v="Dark chocolate Rg"/>
    <n v="3.283710914393104"/>
    <n v="0.05"/>
    <n v="52.5"/>
    <n v="99.75"/>
    <x v="5"/>
    <x v="4"/>
  </r>
  <r>
    <n v="51585"/>
    <d v="2023-03-26T00:00:00"/>
    <d v="1899-12-30T14:18:10"/>
    <n v="1"/>
    <n v="5"/>
    <x v="13"/>
    <n v="37"/>
    <x v="0"/>
    <x v="0"/>
    <s v="Espresso shot"/>
    <n v="1.20764078753997"/>
    <n v="0.05"/>
    <n v="45"/>
    <n v="42.75"/>
    <x v="4"/>
    <x v="0"/>
  </r>
  <r>
    <n v="55349"/>
    <d v="2023-04-01T00:00:00"/>
    <d v="1899-12-30T13:05:56"/>
    <n v="1"/>
    <n v="3"/>
    <x v="26"/>
    <n v="58"/>
    <x v="6"/>
    <x v="14"/>
    <s v="Dark chocolate Rg"/>
    <n v="1.449010350115258"/>
    <n v="0.05"/>
    <n v="52.5"/>
    <n v="49.875"/>
    <x v="3"/>
    <x v="7"/>
  </r>
  <r>
    <n v="138207"/>
    <d v="2023-06-21T00:00:00"/>
    <d v="1899-12-30T08:56:46"/>
    <n v="2"/>
    <n v="5"/>
    <x v="0"/>
    <n v="55"/>
    <x v="2"/>
    <x v="5"/>
    <s v="Morning Sunrise Chai Lg"/>
    <n v="3.044942895125351"/>
    <n v="0"/>
    <n v="60"/>
    <n v="120"/>
    <x v="0"/>
    <x v="5"/>
  </r>
  <r>
    <n v="41212"/>
    <d v="2023-03-11T00:00:00"/>
    <d v="1899-12-30T18:37:48"/>
    <n v="1"/>
    <n v="3"/>
    <x v="3"/>
    <n v="25"/>
    <x v="0"/>
    <x v="4"/>
    <s v="Brazilian Sm"/>
    <n v="0.66019461056980733"/>
    <n v="0.05"/>
    <n v="33"/>
    <n v="31.349999999999998"/>
    <x v="4"/>
    <x v="14"/>
  </r>
  <r>
    <n v="60252"/>
    <d v="2023-04-07T00:00:00"/>
    <d v="1899-12-30T10:49:12"/>
    <n v="1"/>
    <n v="8"/>
    <x v="24"/>
    <n v="61"/>
    <x v="6"/>
    <x v="14"/>
    <s v="Sustainably Grown Organic Lg"/>
    <n v="1.6440235506220551"/>
    <n v="0"/>
    <n v="71.25"/>
    <n v="71.25"/>
    <x v="3"/>
    <x v="6"/>
  </r>
  <r>
    <n v="88377"/>
    <d v="2023-05-08T00:00:00"/>
    <d v="1899-12-30T11:55:04"/>
    <n v="1"/>
    <n v="5"/>
    <x v="32"/>
    <n v="18"/>
    <x v="4"/>
    <x v="26"/>
    <s v="Spicy Eye Opener Chai"/>
    <n v="4.6036741103918342"/>
    <n v="0"/>
    <n v="164.25"/>
    <n v="164.25"/>
    <x v="1"/>
    <x v="8"/>
  </r>
  <r>
    <n v="74742"/>
    <d v="2023-04-24T00:00:00"/>
    <d v="1899-12-30T08:32:34"/>
    <n v="1"/>
    <n v="3"/>
    <x v="17"/>
    <n v="59"/>
    <x v="6"/>
    <x v="14"/>
    <s v="Dark chocolate Lg"/>
    <n v="1.505202252953358"/>
    <n v="0"/>
    <n v="67.5"/>
    <n v="67.5"/>
    <x v="3"/>
    <x v="5"/>
  </r>
  <r>
    <n v="144163"/>
    <d v="2023-06-26T00:00:00"/>
    <d v="1899-12-30T09:09:38"/>
    <n v="1"/>
    <n v="8"/>
    <x v="23"/>
    <n v="53"/>
    <x v="2"/>
    <x v="5"/>
    <s v="Traditional Blend Chai Lg"/>
    <n v="1.3975749820125121"/>
    <n v="0"/>
    <n v="45"/>
    <n v="45"/>
    <x v="0"/>
    <x v="4"/>
  </r>
  <r>
    <n v="94476"/>
    <d v="2023-05-14T00:00:00"/>
    <d v="1899-12-30T08:07:43"/>
    <n v="2"/>
    <n v="8"/>
    <x v="22"/>
    <n v="35"/>
    <x v="0"/>
    <x v="3"/>
    <s v="Jamaican Coffee River Rg"/>
    <n v="3.06222502897689"/>
    <n v="0"/>
    <n v="46.5"/>
    <n v="93"/>
    <x v="1"/>
    <x v="5"/>
  </r>
  <r>
    <n v="32238"/>
    <d v="2023-02-26T00:00:00"/>
    <d v="1899-12-30T11:18:35"/>
    <n v="2"/>
    <n v="8"/>
    <x v="16"/>
    <n v="40"/>
    <x v="0"/>
    <x v="0"/>
    <s v="Cappuccino"/>
    <n v="3.4433274413035901"/>
    <n v="0.15"/>
    <n v="56.25"/>
    <n v="95.625"/>
    <x v="2"/>
    <x v="8"/>
  </r>
  <r>
    <n v="30375"/>
    <d v="2023-02-23T00:00:00"/>
    <d v="1899-12-30T08:57:15"/>
    <n v="1"/>
    <n v="3"/>
    <x v="22"/>
    <n v="59"/>
    <x v="6"/>
    <x v="14"/>
    <s v="Dark chocolate Lg"/>
    <n v="1.943629599497166"/>
    <n v="0"/>
    <n v="67.5"/>
    <n v="67.5"/>
    <x v="2"/>
    <x v="5"/>
  </r>
  <r>
    <n v="51757"/>
    <d v="2023-03-26T00:00:00"/>
    <d v="1899-12-30T19:01:25"/>
    <n v="2"/>
    <n v="3"/>
    <x v="24"/>
    <n v="48"/>
    <x v="2"/>
    <x v="8"/>
    <s v="English Breakfast Rg"/>
    <n v="1.98941924254044"/>
    <n v="0"/>
    <n v="37.5"/>
    <n v="75"/>
    <x v="4"/>
    <x v="12"/>
  </r>
  <r>
    <n v="135498"/>
    <d v="2023-06-19T00:00:00"/>
    <d v="1899-12-30T06:53:19"/>
    <n v="2"/>
    <n v="5"/>
    <x v="20"/>
    <n v="59"/>
    <x v="6"/>
    <x v="14"/>
    <s v="Dark chocolate Lg"/>
    <n v="3.3927675470258412"/>
    <n v="0"/>
    <n v="67.5"/>
    <n v="135"/>
    <x v="0"/>
    <x v="9"/>
  </r>
  <r>
    <n v="98239"/>
    <d v="2023-05-17T00:00:00"/>
    <d v="1899-12-30T09:07:42"/>
    <n v="1"/>
    <n v="5"/>
    <x v="33"/>
    <n v="75"/>
    <x v="1"/>
    <x v="15"/>
    <s v="Croissant"/>
    <n v="1.112575997949905"/>
    <n v="0"/>
    <n v="52.5"/>
    <n v="52.5"/>
    <x v="1"/>
    <x v="4"/>
  </r>
  <r>
    <n v="120068"/>
    <d v="2023-06-06T00:00:00"/>
    <d v="1899-12-30T12:39:52"/>
    <n v="2"/>
    <n v="3"/>
    <x v="4"/>
    <n v="28"/>
    <x v="0"/>
    <x v="2"/>
    <s v="Columbian Medium Roast Sm"/>
    <n v="1.592116792359634"/>
    <n v="0.05"/>
    <n v="30"/>
    <n v="57"/>
    <x v="0"/>
    <x v="10"/>
  </r>
  <r>
    <n v="130570"/>
    <d v="2023-06-15T00:00:00"/>
    <d v="1899-12-30T07:22:47"/>
    <n v="1"/>
    <n v="5"/>
    <x v="32"/>
    <n v="74"/>
    <x v="1"/>
    <x v="17"/>
    <s v="Ginger Biscotti"/>
    <n v="1.399107048761989"/>
    <n v="0"/>
    <n v="52.5"/>
    <n v="52.5"/>
    <x v="0"/>
    <x v="11"/>
  </r>
  <r>
    <n v="100047"/>
    <d v="2023-05-18T00:00:00"/>
    <d v="1899-12-30T19:39:15"/>
    <n v="1"/>
    <n v="3"/>
    <x v="14"/>
    <n v="37"/>
    <x v="0"/>
    <x v="0"/>
    <s v="Espresso shot"/>
    <n v="1.4698541941062111"/>
    <n v="0.05"/>
    <n v="45"/>
    <n v="42.75"/>
    <x v="1"/>
    <x v="12"/>
  </r>
  <r>
    <n v="17108"/>
    <d v="2023-01-31T00:00:00"/>
    <d v="1899-12-30T10:15:30"/>
    <n v="2"/>
    <n v="8"/>
    <x v="17"/>
    <n v="34"/>
    <x v="0"/>
    <x v="3"/>
    <s v="Jamaican Coffee River Sm"/>
    <n v="2.4157866783969011"/>
    <n v="0.05"/>
    <n v="36.75"/>
    <n v="69.825000000000003"/>
    <x v="5"/>
    <x v="6"/>
  </r>
  <r>
    <n v="82200"/>
    <d v="2023-05-02T00:00:00"/>
    <d v="1899-12-30T16:34:01"/>
    <n v="1"/>
    <n v="8"/>
    <x v="2"/>
    <n v="43"/>
    <x v="2"/>
    <x v="7"/>
    <s v="Lemon Grass Lg"/>
    <n v="1.169304022850177"/>
    <n v="0"/>
    <n v="45"/>
    <n v="45"/>
    <x v="1"/>
    <x v="2"/>
  </r>
  <r>
    <n v="8868"/>
    <d v="2023-01-16T00:00:00"/>
    <d v="1899-12-30T10:36:42"/>
    <n v="2"/>
    <n v="5"/>
    <x v="17"/>
    <n v="60"/>
    <x v="6"/>
    <x v="14"/>
    <s v="Sustainably Grown Organic Rg"/>
    <n v="3.0927320801274831"/>
    <n v="0.1"/>
    <n v="56.25"/>
    <n v="101.25"/>
    <x v="5"/>
    <x v="6"/>
  </r>
  <r>
    <n v="6286"/>
    <d v="2023-01-12T00:00:00"/>
    <d v="1899-12-30T09:02:13"/>
    <n v="1"/>
    <n v="5"/>
    <x v="31"/>
    <n v="36"/>
    <x v="0"/>
    <x v="3"/>
    <s v="Jamaican Coffee River Lg"/>
    <n v="1.245614703764776"/>
    <n v="0"/>
    <n v="56.25"/>
    <n v="56.25"/>
    <x v="5"/>
    <x v="4"/>
  </r>
  <r>
    <n v="69094"/>
    <d v="2023-04-17T00:00:00"/>
    <d v="1899-12-30T10:45:55"/>
    <n v="2"/>
    <n v="5"/>
    <x v="1"/>
    <n v="87"/>
    <x v="0"/>
    <x v="0"/>
    <s v="Ouro Brasileiro shot"/>
    <n v="2.807184498345785"/>
    <n v="0"/>
    <n v="45"/>
    <n v="90"/>
    <x v="3"/>
    <x v="6"/>
  </r>
  <r>
    <n v="67746"/>
    <d v="2023-04-16T00:00:00"/>
    <d v="1899-12-30T07:27:59"/>
    <n v="1"/>
    <n v="3"/>
    <x v="25"/>
    <n v="31"/>
    <x v="0"/>
    <x v="2"/>
    <s v="Ethiopia Sm"/>
    <n v="1.0890124686684981"/>
    <n v="0.1"/>
    <n v="33"/>
    <n v="29.7"/>
    <x v="3"/>
    <x v="11"/>
  </r>
  <r>
    <n v="7909"/>
    <d v="2023-01-15T00:00:00"/>
    <d v="1899-12-30T07:24:30"/>
    <n v="1"/>
    <n v="3"/>
    <x v="6"/>
    <n v="73"/>
    <x v="1"/>
    <x v="15"/>
    <s v="Almond Croissant"/>
    <n v="1.5382209240524061"/>
    <n v="0.1"/>
    <n v="56.25"/>
    <n v="50.625"/>
    <x v="5"/>
    <x v="11"/>
  </r>
  <r>
    <n v="46280"/>
    <d v="2023-03-19T00:00:00"/>
    <d v="1899-12-30T07:01:11"/>
    <n v="1"/>
    <n v="5"/>
    <x v="34"/>
    <n v="75"/>
    <x v="1"/>
    <x v="15"/>
    <s v="Croissant"/>
    <n v="1.58376501027342"/>
    <n v="0"/>
    <n v="52.5"/>
    <n v="52.5"/>
    <x v="4"/>
    <x v="11"/>
  </r>
  <r>
    <n v="43034"/>
    <d v="2023-03-14T00:00:00"/>
    <d v="1899-12-30T10:31:27"/>
    <n v="1"/>
    <n v="5"/>
    <x v="7"/>
    <n v="46"/>
    <x v="2"/>
    <x v="6"/>
    <s v="Serenity Green Tea Rg"/>
    <n v="1.2251928133305809"/>
    <n v="0"/>
    <n v="37.5"/>
    <n v="37.5"/>
    <x v="4"/>
    <x v="6"/>
  </r>
  <r>
    <n v="74859"/>
    <d v="2023-04-24T00:00:00"/>
    <d v="1899-12-30T09:49:57"/>
    <n v="1"/>
    <n v="5"/>
    <x v="16"/>
    <n v="53"/>
    <x v="2"/>
    <x v="5"/>
    <s v="Traditional Blend Chai Lg"/>
    <n v="1.0652410278914231"/>
    <n v="0"/>
    <n v="45"/>
    <n v="45"/>
    <x v="3"/>
    <x v="4"/>
  </r>
  <r>
    <n v="120155"/>
    <d v="2023-06-06T00:00:00"/>
    <d v="1899-12-30T13:27:52"/>
    <n v="1"/>
    <n v="8"/>
    <x v="30"/>
    <n v="37"/>
    <x v="0"/>
    <x v="0"/>
    <s v="Espresso shot"/>
    <n v="1.433044200025652"/>
    <n v="0"/>
    <n v="45"/>
    <n v="45"/>
    <x v="0"/>
    <x v="7"/>
  </r>
  <r>
    <n v="131859"/>
    <d v="2023-06-16T00:00:00"/>
    <d v="1899-12-30T07:36:16"/>
    <n v="2"/>
    <n v="8"/>
    <x v="2"/>
    <n v="50"/>
    <x v="2"/>
    <x v="8"/>
    <s v="Earl Grey Rg"/>
    <n v="1.891680499992229"/>
    <n v="0.15"/>
    <n v="37.5"/>
    <n v="63.75"/>
    <x v="0"/>
    <x v="11"/>
  </r>
  <r>
    <n v="116566"/>
    <d v="2023-06-03T00:00:00"/>
    <d v="1899-12-30T11:21:22"/>
    <n v="1"/>
    <n v="8"/>
    <x v="31"/>
    <n v="42"/>
    <x v="2"/>
    <x v="7"/>
    <s v="Lemon Grass Rg"/>
    <n v="1.109475124916556"/>
    <n v="0"/>
    <n v="37.5"/>
    <n v="37.5"/>
    <x v="0"/>
    <x v="8"/>
  </r>
  <r>
    <n v="4358"/>
    <d v="2023-01-08T00:00:00"/>
    <d v="1899-12-30T18:46:56"/>
    <n v="1"/>
    <n v="8"/>
    <x v="34"/>
    <n v="5"/>
    <x v="3"/>
    <x v="23"/>
    <s v="Columbian Medium Roast"/>
    <n v="6.9795118489349326"/>
    <n v="0"/>
    <n v="225"/>
    <n v="225"/>
    <x v="5"/>
    <x v="14"/>
  </r>
  <r>
    <n v="45577"/>
    <d v="2023-03-18T00:00:00"/>
    <d v="1899-12-30T07:22:22"/>
    <n v="1"/>
    <n v="3"/>
    <x v="3"/>
    <n v="70"/>
    <x v="1"/>
    <x v="1"/>
    <s v="Cranberry Scone"/>
    <n v="1.378161510102444"/>
    <n v="0.1"/>
    <n v="48.75"/>
    <n v="43.875"/>
    <x v="4"/>
    <x v="11"/>
  </r>
  <r>
    <n v="65474"/>
    <d v="2023-04-13T00:00:00"/>
    <d v="1899-12-30T10:26:59"/>
    <n v="2"/>
    <n v="3"/>
    <x v="16"/>
    <n v="42"/>
    <x v="2"/>
    <x v="7"/>
    <s v="Lemon Grass Rg"/>
    <n v="1.698554223777047"/>
    <n v="0"/>
    <n v="37.5"/>
    <n v="75"/>
    <x v="3"/>
    <x v="6"/>
  </r>
  <r>
    <n v="31347"/>
    <d v="2023-02-24T00:00:00"/>
    <d v="1899-12-30T18:35:12"/>
    <n v="1"/>
    <n v="3"/>
    <x v="32"/>
    <n v="61"/>
    <x v="6"/>
    <x v="14"/>
    <s v="Sustainably Grown Organic Lg"/>
    <n v="2.0025111019406561"/>
    <n v="0"/>
    <n v="71.25"/>
    <n v="71.25"/>
    <x v="2"/>
    <x v="14"/>
  </r>
  <r>
    <n v="100074"/>
    <d v="2023-05-19T00:00:00"/>
    <d v="1899-12-30T06:10:59"/>
    <n v="1"/>
    <n v="5"/>
    <x v="35"/>
    <n v="42"/>
    <x v="2"/>
    <x v="7"/>
    <s v="Lemon Grass Rg"/>
    <n v="0.8746151753944722"/>
    <n v="0.1"/>
    <n v="37.5"/>
    <n v="33.75"/>
    <x v="1"/>
    <x v="9"/>
  </r>
  <r>
    <n v="56078"/>
    <d v="2023-04-02T00:00:00"/>
    <d v="1899-12-30T12:34:34"/>
    <n v="2"/>
    <n v="5"/>
    <x v="10"/>
    <n v="37"/>
    <x v="0"/>
    <x v="0"/>
    <s v="Espresso shot"/>
    <n v="2.8494164438410201"/>
    <n v="0.1"/>
    <n v="45"/>
    <n v="81"/>
    <x v="3"/>
    <x v="10"/>
  </r>
  <r>
    <n v="120034"/>
    <d v="2023-06-06T00:00:00"/>
    <d v="1899-12-30T12:23:16"/>
    <n v="2"/>
    <n v="8"/>
    <x v="13"/>
    <n v="60"/>
    <x v="6"/>
    <x v="14"/>
    <s v="Sustainably Grown Organic Rg"/>
    <n v="2.590842870502382"/>
    <n v="0.1"/>
    <n v="56.25"/>
    <n v="101.25"/>
    <x v="0"/>
    <x v="10"/>
  </r>
  <r>
    <n v="133415"/>
    <d v="2023-06-17T00:00:00"/>
    <d v="1899-12-30T09:11:19"/>
    <n v="1"/>
    <n v="3"/>
    <x v="7"/>
    <n v="76"/>
    <x v="1"/>
    <x v="17"/>
    <s v="Chocolate Chip Biscotti"/>
    <n v="1.5841466725653459"/>
    <n v="0"/>
    <n v="52.5"/>
    <n v="52.5"/>
    <x v="0"/>
    <x v="4"/>
  </r>
  <r>
    <n v="27464"/>
    <d v="2023-02-18T00:00:00"/>
    <d v="1899-12-30T10:07:51"/>
    <n v="2"/>
    <n v="3"/>
    <x v="35"/>
    <n v="56"/>
    <x v="2"/>
    <x v="5"/>
    <s v="Spicy Eye Opener Chai Rg"/>
    <n v="1.85905900751335"/>
    <n v="0.05"/>
    <n v="38.25"/>
    <n v="72.674999999999997"/>
    <x v="2"/>
    <x v="6"/>
  </r>
  <r>
    <n v="41592"/>
    <d v="2023-03-12T00:00:00"/>
    <d v="1899-12-30T10:35:50"/>
    <n v="1"/>
    <n v="8"/>
    <x v="21"/>
    <n v="42"/>
    <x v="2"/>
    <x v="7"/>
    <s v="Lemon Grass Rg"/>
    <n v="0.96710922257950194"/>
    <n v="0"/>
    <n v="37.5"/>
    <n v="37.5"/>
    <x v="4"/>
    <x v="6"/>
  </r>
  <r>
    <n v="86406"/>
    <d v="2023-05-06T00:00:00"/>
    <d v="1899-12-30T17:06:57"/>
    <n v="1"/>
    <n v="8"/>
    <x v="24"/>
    <n v="70"/>
    <x v="1"/>
    <x v="1"/>
    <s v="Cranberry Scone"/>
    <n v="1.021055933812403"/>
    <n v="0"/>
    <n v="48.75"/>
    <n v="48.75"/>
    <x v="1"/>
    <x v="1"/>
  </r>
  <r>
    <n v="77725"/>
    <d v="2023-04-27T00:00:00"/>
    <d v="1899-12-30T11:37:25"/>
    <n v="1"/>
    <n v="3"/>
    <x v="14"/>
    <n v="28"/>
    <x v="0"/>
    <x v="2"/>
    <s v="Columbian Medium Roast Sm"/>
    <n v="0.84507099280987452"/>
    <n v="0.15"/>
    <n v="30"/>
    <n v="25.5"/>
    <x v="3"/>
    <x v="8"/>
  </r>
  <r>
    <n v="134671"/>
    <d v="2023-06-18T00:00:00"/>
    <d v="1899-12-30T09:51:41"/>
    <n v="1"/>
    <n v="3"/>
    <x v="16"/>
    <n v="71"/>
    <x v="1"/>
    <x v="15"/>
    <s v="Chocolate Croissant"/>
    <n v="1.82537610837417"/>
    <n v="0"/>
    <n v="56.25"/>
    <n v="56.25"/>
    <x v="0"/>
    <x v="4"/>
  </r>
  <r>
    <n v="34064"/>
    <d v="2023-03-01T00:00:00"/>
    <d v="1899-12-30T14:17:13"/>
    <n v="1"/>
    <n v="8"/>
    <x v="25"/>
    <n v="27"/>
    <x v="0"/>
    <x v="4"/>
    <s v="Brazilian Lg"/>
    <n v="1.7365911601141231"/>
    <n v="0.05"/>
    <n v="52.5"/>
    <n v="49.875"/>
    <x v="4"/>
    <x v="0"/>
  </r>
  <r>
    <n v="144102"/>
    <d v="2023-06-26T00:00:00"/>
    <d v="1899-12-30T08:43:17"/>
    <n v="1"/>
    <n v="8"/>
    <x v="16"/>
    <n v="79"/>
    <x v="1"/>
    <x v="1"/>
    <s v="Jumbo Savory Scone"/>
    <n v="1.2548560792704351"/>
    <n v="0"/>
    <n v="56.25"/>
    <n v="56.25"/>
    <x v="0"/>
    <x v="5"/>
  </r>
  <r>
    <n v="17815"/>
    <d v="2023-02-01T00:00:00"/>
    <d v="1899-12-30T18:07:54"/>
    <n v="2"/>
    <n v="3"/>
    <x v="18"/>
    <n v="26"/>
    <x v="0"/>
    <x v="4"/>
    <s v="Brazilian Rg"/>
    <n v="2.370317234806282"/>
    <n v="0"/>
    <n v="45"/>
    <n v="90"/>
    <x v="2"/>
    <x v="14"/>
  </r>
  <r>
    <n v="113316"/>
    <d v="2023-05-31T00:00:00"/>
    <d v="1899-12-30T08:58:43"/>
    <n v="2"/>
    <n v="5"/>
    <x v="21"/>
    <n v="58"/>
    <x v="6"/>
    <x v="14"/>
    <s v="Dark chocolate Rg"/>
    <n v="2.4146583274310718"/>
    <n v="0.05"/>
    <n v="52.5"/>
    <n v="99.75"/>
    <x v="1"/>
    <x v="5"/>
  </r>
  <r>
    <n v="115831"/>
    <d v="2023-06-02T00:00:00"/>
    <d v="1899-12-30T15:11:44"/>
    <n v="2"/>
    <n v="3"/>
    <x v="9"/>
    <n v="25"/>
    <x v="0"/>
    <x v="4"/>
    <s v="Brazilian Sm"/>
    <n v="1.993705471989867"/>
    <n v="0"/>
    <n v="33"/>
    <n v="66"/>
    <x v="0"/>
    <x v="3"/>
  </r>
  <r>
    <n v="135914"/>
    <d v="2023-06-19T00:00:00"/>
    <d v="1899-12-30T09:13:11"/>
    <n v="1"/>
    <n v="5"/>
    <x v="33"/>
    <n v="59"/>
    <x v="6"/>
    <x v="14"/>
    <s v="Dark chocolate Lg"/>
    <n v="1.939424629038089"/>
    <n v="0.05"/>
    <n v="67.5"/>
    <n v="64.125"/>
    <x v="0"/>
    <x v="4"/>
  </r>
  <r>
    <n v="107416"/>
    <d v="2023-05-25T00:00:00"/>
    <d v="1899-12-30T12:44:42"/>
    <n v="1"/>
    <n v="3"/>
    <x v="23"/>
    <n v="31"/>
    <x v="0"/>
    <x v="2"/>
    <s v="Ethiopia Sm"/>
    <n v="1.08675429622702"/>
    <n v="0"/>
    <n v="33"/>
    <n v="33"/>
    <x v="1"/>
    <x v="10"/>
  </r>
  <r>
    <n v="130898"/>
    <d v="2023-06-15T00:00:00"/>
    <d v="1899-12-30T09:22:22"/>
    <n v="1"/>
    <n v="3"/>
    <x v="33"/>
    <n v="7"/>
    <x v="3"/>
    <x v="25"/>
    <s v="Jamacian Coffee River"/>
    <n v="6.0771053179322578"/>
    <n v="0.1"/>
    <n v="296.25"/>
    <n v="266.625"/>
    <x v="0"/>
    <x v="4"/>
  </r>
  <r>
    <n v="139788"/>
    <d v="2023-06-22T00:00:00"/>
    <d v="1899-12-30T12:45:18"/>
    <n v="1"/>
    <n v="8"/>
    <x v="5"/>
    <n v="54"/>
    <x v="2"/>
    <x v="5"/>
    <s v="Morning Sunrise Chai Rg"/>
    <n v="0.91606604664959335"/>
    <n v="0"/>
    <n v="37.5"/>
    <n v="37.5"/>
    <x v="0"/>
    <x v="10"/>
  </r>
  <r>
    <n v="114523"/>
    <d v="2023-06-01T00:00:00"/>
    <d v="1899-12-30T13:32:33"/>
    <n v="1"/>
    <n v="5"/>
    <x v="31"/>
    <n v="39"/>
    <x v="0"/>
    <x v="0"/>
    <s v="Latte Rg"/>
    <n v="1.33177567540459"/>
    <n v="0"/>
    <n v="63.75"/>
    <n v="63.75"/>
    <x v="0"/>
    <x v="7"/>
  </r>
  <r>
    <n v="84220"/>
    <d v="2023-05-04T00:00:00"/>
    <d v="1899-12-30T15:35:44"/>
    <n v="1"/>
    <n v="5"/>
    <x v="32"/>
    <n v="41"/>
    <x v="0"/>
    <x v="0"/>
    <s v="Cappuccino Lg"/>
    <n v="1.899328053685289"/>
    <n v="0"/>
    <n v="63.75"/>
    <n v="63.75"/>
    <x v="1"/>
    <x v="3"/>
  </r>
  <r>
    <n v="107755"/>
    <d v="2023-05-25T00:00:00"/>
    <d v="1899-12-30T17:59:30"/>
    <n v="2"/>
    <n v="5"/>
    <x v="35"/>
    <n v="87"/>
    <x v="0"/>
    <x v="0"/>
    <s v="Ouro Brasileiro shot"/>
    <n v="2.2662436665292072"/>
    <n v="0.1"/>
    <n v="45"/>
    <n v="81"/>
    <x v="1"/>
    <x v="1"/>
  </r>
  <r>
    <n v="90488"/>
    <d v="2023-05-10T00:00:00"/>
    <d v="1899-12-30T09:39:49"/>
    <n v="2"/>
    <n v="8"/>
    <x v="1"/>
    <n v="47"/>
    <x v="2"/>
    <x v="6"/>
    <s v="Serenity Green Tea Lg"/>
    <n v="2.1858000380488352"/>
    <n v="0.05"/>
    <n v="45"/>
    <n v="85.5"/>
    <x v="1"/>
    <x v="4"/>
  </r>
  <r>
    <n v="2797"/>
    <d v="2023-01-06T00:00:00"/>
    <d v="1899-12-30T08:34:34"/>
    <n v="1"/>
    <n v="8"/>
    <x v="6"/>
    <n v="48"/>
    <x v="2"/>
    <x v="8"/>
    <s v="English Breakfast Rg"/>
    <n v="1.091225149871206"/>
    <n v="0.05"/>
    <n v="37.5"/>
    <n v="35.625"/>
    <x v="5"/>
    <x v="5"/>
  </r>
  <r>
    <n v="35218"/>
    <d v="2023-03-03T00:00:00"/>
    <d v="1899-12-30T11:32:49"/>
    <n v="1"/>
    <n v="8"/>
    <x v="16"/>
    <n v="47"/>
    <x v="2"/>
    <x v="6"/>
    <s v="Serenity Green Tea Lg"/>
    <n v="0.99113445899062214"/>
    <n v="0"/>
    <n v="45"/>
    <n v="45"/>
    <x v="4"/>
    <x v="8"/>
  </r>
  <r>
    <n v="38573"/>
    <d v="2023-03-08T00:00:00"/>
    <d v="1899-12-30T09:40:37"/>
    <n v="2"/>
    <n v="8"/>
    <x v="27"/>
    <n v="26"/>
    <x v="0"/>
    <x v="4"/>
    <s v="Brazilian Rg"/>
    <n v="1.863406244519703"/>
    <n v="0"/>
    <n v="45"/>
    <n v="90"/>
    <x v="4"/>
    <x v="4"/>
  </r>
  <r>
    <n v="135794"/>
    <d v="2023-06-19T00:00:00"/>
    <d v="1899-12-30T08:30:17"/>
    <n v="1"/>
    <n v="5"/>
    <x v="22"/>
    <n v="65"/>
    <x v="5"/>
    <x v="12"/>
    <s v="Sugar Free Vanilla syrup"/>
    <n v="0.25842318116863938"/>
    <n v="0"/>
    <n v="12"/>
    <n v="12"/>
    <x v="0"/>
    <x v="5"/>
  </r>
  <r>
    <n v="103590"/>
    <d v="2023-05-22T00:00:00"/>
    <d v="1899-12-30T07:10:53"/>
    <n v="2"/>
    <n v="5"/>
    <x v="29"/>
    <n v="31"/>
    <x v="0"/>
    <x v="2"/>
    <s v="Ethiopia Sm"/>
    <n v="1.5496210611733521"/>
    <n v="0"/>
    <n v="33"/>
    <n v="66"/>
    <x v="1"/>
    <x v="11"/>
  </r>
  <r>
    <n v="30257"/>
    <d v="2023-02-23T00:00:00"/>
    <d v="1899-12-30T06:53:57"/>
    <n v="2"/>
    <n v="8"/>
    <x v="0"/>
    <n v="36"/>
    <x v="0"/>
    <x v="3"/>
    <s v="Jamaican Coffee River Lg"/>
    <n v="3.333802980412568"/>
    <n v="0"/>
    <n v="56.25"/>
    <n v="112.5"/>
    <x v="2"/>
    <x v="9"/>
  </r>
  <r>
    <n v="31135"/>
    <d v="2023-02-24T00:00:00"/>
    <d v="1899-12-30T12:23:04"/>
    <n v="1"/>
    <n v="8"/>
    <x v="5"/>
    <n v="72"/>
    <x v="1"/>
    <x v="1"/>
    <s v="Ginger Scone"/>
    <n v="1.1757434976840151"/>
    <n v="0.15"/>
    <n v="39.75"/>
    <n v="33.787500000000001"/>
    <x v="2"/>
    <x v="10"/>
  </r>
  <r>
    <n v="22231"/>
    <d v="2023-02-09T00:00:00"/>
    <d v="1899-12-30T12:58:54"/>
    <n v="1"/>
    <n v="5"/>
    <x v="34"/>
    <n v="32"/>
    <x v="0"/>
    <x v="2"/>
    <s v="Ethiopia Rg"/>
    <n v="0.92198380773237743"/>
    <n v="0.05"/>
    <n v="45"/>
    <n v="42.75"/>
    <x v="2"/>
    <x v="10"/>
  </r>
  <r>
    <n v="91417"/>
    <d v="2023-05-11T00:00:00"/>
    <d v="1899-12-30T08:20:40"/>
    <n v="1"/>
    <n v="3"/>
    <x v="24"/>
    <n v="73"/>
    <x v="1"/>
    <x v="15"/>
    <s v="Almond Croissant"/>
    <n v="1.867286628048231"/>
    <n v="0"/>
    <n v="56.25"/>
    <n v="56.25"/>
    <x v="1"/>
    <x v="5"/>
  </r>
  <r>
    <n v="135522"/>
    <d v="2023-06-19T00:00:00"/>
    <d v="1899-12-30T07:03:37"/>
    <n v="1"/>
    <n v="8"/>
    <x v="19"/>
    <n v="57"/>
    <x v="2"/>
    <x v="5"/>
    <s v="Spicy Eye Opener Chai Lg"/>
    <n v="1.10604901658987"/>
    <n v="0"/>
    <n v="46.5"/>
    <n v="46.5"/>
    <x v="0"/>
    <x v="11"/>
  </r>
  <r>
    <n v="145063"/>
    <d v="2023-06-27T00:00:00"/>
    <d v="1899-12-30T07:41:42"/>
    <n v="1"/>
    <n v="5"/>
    <x v="6"/>
    <n v="2"/>
    <x v="3"/>
    <x v="16"/>
    <s v="Our Old Time Diner Blend"/>
    <n v="6.4575138148010574"/>
    <n v="0.05"/>
    <n v="270"/>
    <n v="256.5"/>
    <x v="0"/>
    <x v="11"/>
  </r>
  <r>
    <n v="122449"/>
    <d v="2023-06-08T00:00:00"/>
    <d v="1899-12-30T10:43:53"/>
    <n v="1"/>
    <n v="8"/>
    <x v="7"/>
    <n v="71"/>
    <x v="1"/>
    <x v="15"/>
    <s v="Chocolate Croissant"/>
    <n v="1.4079828442876521"/>
    <n v="0"/>
    <n v="56.25"/>
    <n v="56.25"/>
    <x v="0"/>
    <x v="6"/>
  </r>
  <r>
    <n v="114576"/>
    <d v="2023-06-01T00:00:00"/>
    <d v="1899-12-30T14:02:47"/>
    <n v="1"/>
    <n v="5"/>
    <x v="13"/>
    <n v="26"/>
    <x v="0"/>
    <x v="4"/>
    <s v="Brazilian Rg"/>
    <n v="0.9059346923478806"/>
    <n v="0"/>
    <n v="45"/>
    <n v="45"/>
    <x v="0"/>
    <x v="0"/>
  </r>
  <r>
    <n v="143337"/>
    <d v="2023-06-25T00:00:00"/>
    <d v="1899-12-30T12:52:09"/>
    <n v="2"/>
    <n v="8"/>
    <x v="9"/>
    <n v="37"/>
    <x v="0"/>
    <x v="0"/>
    <s v="Espresso shot"/>
    <n v="2.6257446770835302"/>
    <n v="0"/>
    <n v="45"/>
    <n v="90"/>
    <x v="0"/>
    <x v="10"/>
  </r>
  <r>
    <n v="130580"/>
    <d v="2023-06-15T00:00:00"/>
    <d v="1899-12-30T07:26:34"/>
    <n v="1"/>
    <n v="8"/>
    <x v="11"/>
    <n v="76"/>
    <x v="1"/>
    <x v="17"/>
    <s v="Chocolate Chip Biscotti"/>
    <n v="1.512019695344726"/>
    <n v="0"/>
    <n v="52.5"/>
    <n v="52.5"/>
    <x v="0"/>
    <x v="11"/>
  </r>
  <r>
    <n v="89724"/>
    <d v="2023-05-09T00:00:00"/>
    <d v="1899-12-30T14:02:43"/>
    <n v="1"/>
    <n v="3"/>
    <x v="10"/>
    <n v="34"/>
    <x v="0"/>
    <x v="3"/>
    <s v="Jamaican Coffee River Sm"/>
    <n v="1.1863196925561881"/>
    <n v="0.05"/>
    <n v="36.75"/>
    <n v="34.912500000000001"/>
    <x v="1"/>
    <x v="0"/>
  </r>
  <r>
    <n v="9571"/>
    <d v="2023-01-17T00:00:00"/>
    <d v="1899-12-30T14:03:34"/>
    <n v="1"/>
    <n v="8"/>
    <x v="32"/>
    <n v="9"/>
    <x v="3"/>
    <x v="10"/>
    <s v="Organic Decaf Blend"/>
    <n v="9.2574083855531821"/>
    <n v="0"/>
    <n v="337.5"/>
    <n v="337.5"/>
    <x v="5"/>
    <x v="0"/>
  </r>
  <r>
    <n v="127446"/>
    <d v="2023-06-12T00:00:00"/>
    <d v="1899-12-30T10:48:06"/>
    <n v="2"/>
    <n v="8"/>
    <x v="7"/>
    <n v="65"/>
    <x v="5"/>
    <x v="12"/>
    <s v="Sugar Free Vanilla syrup"/>
    <n v="0.71646447160484861"/>
    <n v="0"/>
    <n v="12"/>
    <n v="24"/>
    <x v="0"/>
    <x v="6"/>
  </r>
  <r>
    <n v="145044"/>
    <d v="2023-06-27T00:00:00"/>
    <d v="1899-12-30T07:32:15"/>
    <n v="1"/>
    <n v="3"/>
    <x v="27"/>
    <n v="53"/>
    <x v="2"/>
    <x v="5"/>
    <s v="Traditional Blend Chai Lg"/>
    <n v="1.2939679786934131"/>
    <n v="0"/>
    <n v="45"/>
    <n v="45"/>
    <x v="0"/>
    <x v="11"/>
  </r>
  <r>
    <n v="9660"/>
    <d v="2023-01-17T00:00:00"/>
    <d v="1899-12-30T18:37:59"/>
    <n v="1"/>
    <n v="3"/>
    <x v="18"/>
    <n v="31"/>
    <x v="0"/>
    <x v="2"/>
    <s v="Ethiopia Sm"/>
    <n v="0.73278841228752389"/>
    <n v="0.05"/>
    <n v="33"/>
    <n v="31.349999999999998"/>
    <x v="5"/>
    <x v="14"/>
  </r>
  <r>
    <n v="79509"/>
    <d v="2023-04-29T00:00:00"/>
    <d v="1899-12-30T17:35:01"/>
    <n v="1"/>
    <n v="3"/>
    <x v="13"/>
    <n v="28"/>
    <x v="0"/>
    <x v="2"/>
    <s v="Columbian Medium Roast Sm"/>
    <n v="0.62580619458900166"/>
    <n v="0"/>
    <n v="30"/>
    <n v="30"/>
    <x v="3"/>
    <x v="1"/>
  </r>
  <r>
    <n v="78805"/>
    <d v="2023-04-28T00:00:00"/>
    <d v="1899-12-30T17:16:07"/>
    <n v="1"/>
    <n v="5"/>
    <x v="35"/>
    <n v="57"/>
    <x v="2"/>
    <x v="5"/>
    <s v="Spicy Eye Opener Chai Lg"/>
    <n v="1.4348454953567851"/>
    <n v="0"/>
    <n v="46.5"/>
    <n v="46.5"/>
    <x v="3"/>
    <x v="1"/>
  </r>
  <r>
    <n v="112347"/>
    <d v="2023-05-30T00:00:00"/>
    <d v="1899-12-30T09:13:03"/>
    <n v="1"/>
    <n v="5"/>
    <x v="27"/>
    <n v="50"/>
    <x v="2"/>
    <x v="8"/>
    <s v="Earl Grey Rg"/>
    <n v="1.0637455342232669"/>
    <n v="0.1"/>
    <n v="37.5"/>
    <n v="33.75"/>
    <x v="1"/>
    <x v="4"/>
  </r>
  <r>
    <n v="70680"/>
    <d v="2023-04-19T00:00:00"/>
    <d v="1899-12-30T09:21:45"/>
    <n v="1"/>
    <n v="3"/>
    <x v="28"/>
    <n v="48"/>
    <x v="2"/>
    <x v="8"/>
    <s v="English Breakfast Rg"/>
    <n v="0.78568471894230307"/>
    <n v="0.15"/>
    <n v="37.5"/>
    <n v="31.875"/>
    <x v="3"/>
    <x v="4"/>
  </r>
  <r>
    <n v="52756"/>
    <d v="2023-03-28T00:00:00"/>
    <d v="1899-12-30T11:35:08"/>
    <n v="1"/>
    <n v="3"/>
    <x v="20"/>
    <n v="24"/>
    <x v="0"/>
    <x v="9"/>
    <s v="Our Old Time Diner Blend Lg"/>
    <n v="1.462914923586466"/>
    <n v="0.15"/>
    <n v="45"/>
    <n v="38.25"/>
    <x v="4"/>
    <x v="8"/>
  </r>
  <r>
    <n v="55926"/>
    <d v="2023-04-02T00:00:00"/>
    <d v="1899-12-30T09:33:23"/>
    <n v="1"/>
    <n v="5"/>
    <x v="17"/>
    <n v="54"/>
    <x v="2"/>
    <x v="5"/>
    <s v="Morning Sunrise Chai Rg"/>
    <n v="1.203819735944311"/>
    <n v="0.1"/>
    <n v="37.5"/>
    <n v="33.75"/>
    <x v="3"/>
    <x v="4"/>
  </r>
  <r>
    <n v="123336"/>
    <d v="2023-06-09T00:00:00"/>
    <d v="1899-12-30T07:56:13"/>
    <n v="1"/>
    <n v="5"/>
    <x v="11"/>
    <n v="24"/>
    <x v="0"/>
    <x v="9"/>
    <s v="Our Old Time Diner Blend Lg"/>
    <n v="1.402325406476262"/>
    <n v="0"/>
    <n v="45"/>
    <n v="45"/>
    <x v="0"/>
    <x v="11"/>
  </r>
  <r>
    <n v="114816"/>
    <d v="2023-06-01T00:00:00"/>
    <d v="1899-12-30T16:13:18"/>
    <n v="1"/>
    <n v="5"/>
    <x v="20"/>
    <n v="78"/>
    <x v="1"/>
    <x v="1"/>
    <s v="Scottish Cream Scone "/>
    <n v="1.7143084492858129"/>
    <n v="0"/>
    <n v="67.5"/>
    <n v="67.5"/>
    <x v="0"/>
    <x v="2"/>
  </r>
  <r>
    <n v="65329"/>
    <d v="2023-04-13T00:00:00"/>
    <d v="1899-12-30T09:19:26"/>
    <n v="1"/>
    <n v="3"/>
    <x v="22"/>
    <n v="35"/>
    <x v="0"/>
    <x v="3"/>
    <s v="Jamaican Coffee River Rg"/>
    <n v="1.456707191976282"/>
    <n v="0"/>
    <n v="46.5"/>
    <n v="46.5"/>
    <x v="3"/>
    <x v="4"/>
  </r>
  <r>
    <n v="83964"/>
    <d v="2023-05-04T00:00:00"/>
    <d v="1899-12-30T13:02:24"/>
    <n v="1"/>
    <n v="5"/>
    <x v="16"/>
    <n v="27"/>
    <x v="0"/>
    <x v="4"/>
    <s v="Brazilian Lg"/>
    <n v="1.072346532984487"/>
    <n v="0"/>
    <n v="52.5"/>
    <n v="52.5"/>
    <x v="1"/>
    <x v="7"/>
  </r>
  <r>
    <n v="12764"/>
    <d v="2023-01-23T00:00:00"/>
    <d v="1899-12-30T10:04:49"/>
    <n v="2"/>
    <n v="3"/>
    <x v="13"/>
    <n v="47"/>
    <x v="2"/>
    <x v="6"/>
    <s v="Serenity Green Tea Lg"/>
    <n v="2.463942567289775"/>
    <n v="0.15"/>
    <n v="45"/>
    <n v="76.5"/>
    <x v="5"/>
    <x v="6"/>
  </r>
  <r>
    <n v="135515"/>
    <d v="2023-06-19T00:00:00"/>
    <d v="1899-12-30T07:01:12"/>
    <n v="2"/>
    <n v="3"/>
    <x v="27"/>
    <n v="65"/>
    <x v="5"/>
    <x v="12"/>
    <s v="Sugar Free Vanilla syrup"/>
    <n v="0.63951425268794682"/>
    <n v="0.05"/>
    <n v="12"/>
    <n v="22.799999999999997"/>
    <x v="0"/>
    <x v="11"/>
  </r>
  <r>
    <n v="51790"/>
    <d v="2023-03-27T00:00:00"/>
    <d v="1899-12-30T07:02:49"/>
    <n v="2"/>
    <n v="3"/>
    <x v="22"/>
    <n v="61"/>
    <x v="6"/>
    <x v="14"/>
    <s v="Sustainably Grown Organic Lg"/>
    <n v="4.2813486299697283"/>
    <n v="0.05"/>
    <n v="71.25"/>
    <n v="135.375"/>
    <x v="4"/>
    <x v="11"/>
  </r>
  <r>
    <n v="76753"/>
    <d v="2023-04-26T00:00:00"/>
    <d v="1899-12-30T11:04:14"/>
    <n v="2"/>
    <n v="8"/>
    <x v="26"/>
    <n v="60"/>
    <x v="6"/>
    <x v="14"/>
    <s v="Sustainably Grown Organic Rg"/>
    <n v="3.043559621347899"/>
    <n v="0"/>
    <n v="56.25"/>
    <n v="112.5"/>
    <x v="3"/>
    <x v="8"/>
  </r>
  <r>
    <n v="103454"/>
    <d v="2023-05-21T00:00:00"/>
    <d v="1899-12-30T19:24:36"/>
    <n v="2"/>
    <n v="3"/>
    <x v="15"/>
    <n v="65"/>
    <x v="5"/>
    <x v="12"/>
    <s v="Sugar Free Vanilla syrup"/>
    <n v="0.58818763755615655"/>
    <n v="0.1"/>
    <n v="12"/>
    <n v="21.6"/>
    <x v="1"/>
    <x v="12"/>
  </r>
  <r>
    <n v="60322"/>
    <d v="2023-04-07T00:00:00"/>
    <d v="1899-12-30T12:03:39"/>
    <n v="2"/>
    <n v="3"/>
    <x v="21"/>
    <n v="25"/>
    <x v="0"/>
    <x v="4"/>
    <s v="Brazilian Sm"/>
    <n v="1.538964119480442"/>
    <n v="0.1"/>
    <n v="33"/>
    <n v="59.4"/>
    <x v="3"/>
    <x v="10"/>
  </r>
  <r>
    <n v="69334"/>
    <d v="2023-04-17T00:00:00"/>
    <d v="1899-12-30T17:01:00"/>
    <n v="1"/>
    <n v="3"/>
    <x v="34"/>
    <n v="28"/>
    <x v="0"/>
    <x v="2"/>
    <s v="Columbian Medium Roast Sm"/>
    <n v="0.69845276691603475"/>
    <n v="0"/>
    <n v="30"/>
    <n v="30"/>
    <x v="3"/>
    <x v="1"/>
  </r>
  <r>
    <n v="83438"/>
    <d v="2023-05-03T00:00:00"/>
    <d v="1899-12-30T18:20:15"/>
    <n v="1"/>
    <n v="5"/>
    <x v="20"/>
    <n v="43"/>
    <x v="2"/>
    <x v="7"/>
    <s v="Lemon Grass Lg"/>
    <n v="1.1532653323835469"/>
    <n v="0.1"/>
    <n v="45"/>
    <n v="40.5"/>
    <x v="1"/>
    <x v="14"/>
  </r>
  <r>
    <n v="22850"/>
    <d v="2023-02-10T00:00:00"/>
    <d v="1899-12-30T13:33:07"/>
    <n v="2"/>
    <n v="8"/>
    <x v="9"/>
    <n v="29"/>
    <x v="0"/>
    <x v="2"/>
    <s v="Columbian Medium Roast Rg"/>
    <n v="1.595640225006143"/>
    <n v="0"/>
    <n v="37.5"/>
    <n v="75"/>
    <x v="2"/>
    <x v="7"/>
  </r>
  <r>
    <n v="109640"/>
    <d v="2023-05-27T00:00:00"/>
    <d v="1899-12-30T12:41:54"/>
    <n v="1"/>
    <n v="3"/>
    <x v="14"/>
    <n v="52"/>
    <x v="2"/>
    <x v="5"/>
    <s v="Traditional Blend Chai Rg"/>
    <n v="0.84129607634694548"/>
    <n v="0"/>
    <n v="37.5"/>
    <n v="37.5"/>
    <x v="1"/>
    <x v="10"/>
  </r>
  <r>
    <n v="148957"/>
    <d v="2023-06-30T00:00:00"/>
    <d v="1899-12-30T10:37:39"/>
    <n v="1"/>
    <n v="8"/>
    <x v="26"/>
    <n v="44"/>
    <x v="2"/>
    <x v="7"/>
    <s v="Peppermint Rg"/>
    <n v="0.87147594265068751"/>
    <n v="0.05"/>
    <n v="37.5"/>
    <n v="35.625"/>
    <x v="0"/>
    <x v="6"/>
  </r>
  <r>
    <n v="144240"/>
    <d v="2023-06-26T00:00:00"/>
    <d v="1899-12-30T09:41:20"/>
    <n v="1"/>
    <n v="5"/>
    <x v="3"/>
    <n v="33"/>
    <x v="0"/>
    <x v="2"/>
    <s v="Ethiopia Lg"/>
    <n v="1.7110761348236769"/>
    <n v="0.05"/>
    <n v="52.5"/>
    <n v="49.875"/>
    <x v="0"/>
    <x v="4"/>
  </r>
  <r>
    <n v="35615"/>
    <d v="2023-03-03T00:00:00"/>
    <d v="1899-12-30T17:13:08"/>
    <n v="1"/>
    <n v="3"/>
    <x v="19"/>
    <n v="40"/>
    <x v="0"/>
    <x v="0"/>
    <s v="Cappuccino"/>
    <n v="1.869841528335263"/>
    <n v="0"/>
    <n v="56.25"/>
    <n v="56.25"/>
    <x v="4"/>
    <x v="1"/>
  </r>
  <r>
    <n v="142998"/>
    <d v="2023-06-25T00:00:00"/>
    <d v="1899-12-30T09:10:46"/>
    <n v="2"/>
    <n v="8"/>
    <x v="3"/>
    <n v="26"/>
    <x v="0"/>
    <x v="4"/>
    <s v="Brazilian Rg"/>
    <n v="2.7450632673654329"/>
    <n v="0"/>
    <n v="45"/>
    <n v="90"/>
    <x v="0"/>
    <x v="4"/>
  </r>
  <r>
    <n v="10843"/>
    <d v="2023-01-19T00:00:00"/>
    <d v="1899-12-30T18:09:43"/>
    <n v="1"/>
    <n v="3"/>
    <x v="2"/>
    <n v="75"/>
    <x v="1"/>
    <x v="15"/>
    <s v="Croissant"/>
    <n v="1.2855334842605839"/>
    <n v="0.15"/>
    <n v="52.5"/>
    <n v="44.625"/>
    <x v="5"/>
    <x v="14"/>
  </r>
  <r>
    <n v="126050"/>
    <d v="2023-06-11T00:00:00"/>
    <d v="1899-12-30T09:10:48"/>
    <n v="1"/>
    <n v="3"/>
    <x v="28"/>
    <n v="9"/>
    <x v="3"/>
    <x v="10"/>
    <s v="Organic Decaf Blend"/>
    <n v="9.3996113000285426"/>
    <n v="0.05"/>
    <n v="337.5"/>
    <n v="320.625"/>
    <x v="0"/>
    <x v="4"/>
  </r>
  <r>
    <n v="72733"/>
    <d v="2023-04-21T00:00:00"/>
    <d v="1899-12-30T15:00:25"/>
    <n v="1"/>
    <n v="5"/>
    <x v="18"/>
    <n v="69"/>
    <x v="1"/>
    <x v="17"/>
    <s v="Hazelnut Biscotti"/>
    <n v="1.3634359314554469"/>
    <n v="0.05"/>
    <n v="48.75"/>
    <n v="46.3125"/>
    <x v="3"/>
    <x v="3"/>
  </r>
  <r>
    <n v="113077"/>
    <d v="2023-05-31T00:00:00"/>
    <d v="1899-12-30T07:01:58"/>
    <n v="1"/>
    <n v="8"/>
    <x v="14"/>
    <n v="75"/>
    <x v="1"/>
    <x v="15"/>
    <s v="Croissant"/>
    <n v="1.1307891782392701"/>
    <n v="0"/>
    <n v="52.5"/>
    <n v="52.5"/>
    <x v="1"/>
    <x v="11"/>
  </r>
  <r>
    <n v="23879"/>
    <d v="2023-02-12T00:00:00"/>
    <d v="1899-12-30T10:24:36"/>
    <n v="2"/>
    <n v="5"/>
    <x v="34"/>
    <n v="56"/>
    <x v="2"/>
    <x v="5"/>
    <s v="Spicy Eye Opener Chai Rg"/>
    <n v="1.636525894905525"/>
    <n v="0"/>
    <n v="38.25"/>
    <n v="76.5"/>
    <x v="2"/>
    <x v="6"/>
  </r>
  <r>
    <n v="102056"/>
    <d v="2023-05-20T00:00:00"/>
    <d v="1899-12-30T12:37:15"/>
    <n v="2"/>
    <n v="8"/>
    <x v="7"/>
    <n v="42"/>
    <x v="2"/>
    <x v="7"/>
    <s v="Lemon Grass Rg"/>
    <n v="1.590824735946414"/>
    <n v="0"/>
    <n v="37.5"/>
    <n v="75"/>
    <x v="1"/>
    <x v="10"/>
  </r>
  <r>
    <n v="105253"/>
    <d v="2023-05-23T00:00:00"/>
    <d v="1899-12-30T12:25:22"/>
    <n v="1"/>
    <n v="8"/>
    <x v="11"/>
    <n v="51"/>
    <x v="2"/>
    <x v="8"/>
    <s v="Earl Grey Lg"/>
    <n v="1.3116731540909841"/>
    <n v="0"/>
    <n v="45"/>
    <n v="45"/>
    <x v="1"/>
    <x v="10"/>
  </r>
  <r>
    <n v="38136"/>
    <d v="2023-03-07T00:00:00"/>
    <d v="1899-12-30T13:10:17"/>
    <n v="1"/>
    <n v="3"/>
    <x v="34"/>
    <n v="76"/>
    <x v="1"/>
    <x v="17"/>
    <s v="Chocolate Chip Biscotti"/>
    <n v="1.266260931082517"/>
    <n v="0"/>
    <n v="52.5"/>
    <n v="52.5"/>
    <x v="4"/>
    <x v="7"/>
  </r>
  <r>
    <n v="25916"/>
    <d v="2023-02-15T00:00:00"/>
    <d v="1899-12-30T16:38:39"/>
    <n v="1"/>
    <n v="8"/>
    <x v="4"/>
    <n v="37"/>
    <x v="0"/>
    <x v="0"/>
    <s v="Espresso shot"/>
    <n v="1.337020091235378"/>
    <n v="0"/>
    <n v="45"/>
    <n v="45"/>
    <x v="2"/>
    <x v="2"/>
  </r>
  <r>
    <n v="51315"/>
    <d v="2023-03-26T00:00:00"/>
    <d v="1899-12-30T08:58:36"/>
    <n v="2"/>
    <n v="8"/>
    <x v="18"/>
    <n v="45"/>
    <x v="2"/>
    <x v="7"/>
    <s v="Peppermint Lg"/>
    <n v="2.7712682003106601"/>
    <n v="0"/>
    <n v="45"/>
    <n v="90"/>
    <x v="4"/>
    <x v="5"/>
  </r>
  <r>
    <n v="57093"/>
    <d v="2023-04-03T00:00:00"/>
    <d v="1899-12-30T14:35:13"/>
    <n v="2"/>
    <n v="5"/>
    <x v="5"/>
    <n v="31"/>
    <x v="0"/>
    <x v="2"/>
    <s v="Ethiopia Sm"/>
    <n v="2.0375234375343161"/>
    <n v="0"/>
    <n v="33"/>
    <n v="66"/>
    <x v="3"/>
    <x v="0"/>
  </r>
  <r>
    <n v="84702"/>
    <d v="2023-05-05T00:00:00"/>
    <d v="1899-12-30T09:01:25"/>
    <n v="1"/>
    <n v="8"/>
    <x v="25"/>
    <n v="27"/>
    <x v="0"/>
    <x v="4"/>
    <s v="Brazilian Lg"/>
    <n v="1.510524665395484"/>
    <n v="0.1"/>
    <n v="52.5"/>
    <n v="47.25"/>
    <x v="1"/>
    <x v="4"/>
  </r>
  <r>
    <n v="99037"/>
    <d v="2023-05-18T00:00:00"/>
    <d v="1899-12-30T07:37:19"/>
    <n v="1"/>
    <n v="8"/>
    <x v="22"/>
    <n v="42"/>
    <x v="2"/>
    <x v="7"/>
    <s v="Lemon Grass Rg"/>
    <n v="1.035021190110089"/>
    <n v="0"/>
    <n v="37.5"/>
    <n v="37.5"/>
    <x v="1"/>
    <x v="11"/>
  </r>
  <r>
    <n v="64699"/>
    <d v="2023-04-12T00:00:00"/>
    <d v="1899-12-30T12:04:56"/>
    <n v="1"/>
    <n v="8"/>
    <x v="14"/>
    <n v="44"/>
    <x v="2"/>
    <x v="7"/>
    <s v="Peppermint Rg"/>
    <n v="0.83452541447246587"/>
    <n v="0"/>
    <n v="37.5"/>
    <n v="37.5"/>
    <x v="3"/>
    <x v="10"/>
  </r>
  <r>
    <n v="66815"/>
    <d v="2023-04-15T00:00:00"/>
    <d v="1899-12-30T07:11:32"/>
    <n v="2"/>
    <n v="3"/>
    <x v="23"/>
    <n v="37"/>
    <x v="0"/>
    <x v="0"/>
    <s v="Espresso shot"/>
    <n v="2.8561306878327462"/>
    <n v="0"/>
    <n v="45"/>
    <n v="90"/>
    <x v="3"/>
    <x v="11"/>
  </r>
  <r>
    <n v="30729"/>
    <d v="2023-02-23T00:00:00"/>
    <d v="1899-12-30T17:54:56"/>
    <n v="1"/>
    <n v="3"/>
    <x v="24"/>
    <n v="61"/>
    <x v="6"/>
    <x v="14"/>
    <s v="Sustainably Grown Organic Lg"/>
    <n v="1.6768204449748509"/>
    <n v="0"/>
    <n v="71.25"/>
    <n v="71.25"/>
    <x v="2"/>
    <x v="1"/>
  </r>
  <r>
    <n v="144904"/>
    <d v="2023-06-26T00:00:00"/>
    <d v="1899-12-30T18:07:06"/>
    <n v="3"/>
    <n v="5"/>
    <x v="26"/>
    <n v="30"/>
    <x v="0"/>
    <x v="2"/>
    <s v="Columbian Medium Roast Lg"/>
    <n v="3.5433811544592499"/>
    <n v="0"/>
    <n v="45"/>
    <n v="135"/>
    <x v="0"/>
    <x v="14"/>
  </r>
  <r>
    <n v="117501"/>
    <d v="2023-06-04T00:00:00"/>
    <d v="1899-12-30T07:50:34"/>
    <n v="2"/>
    <n v="5"/>
    <x v="3"/>
    <n v="60"/>
    <x v="6"/>
    <x v="14"/>
    <s v="Sustainably Grown Organic Rg"/>
    <n v="3.3180819859860109"/>
    <n v="0.15"/>
    <n v="56.25"/>
    <n v="95.625"/>
    <x v="0"/>
    <x v="11"/>
  </r>
  <r>
    <n v="98274"/>
    <d v="2023-05-17T00:00:00"/>
    <d v="1899-12-30T09:28:04"/>
    <n v="1"/>
    <n v="5"/>
    <x v="6"/>
    <n v="79"/>
    <x v="1"/>
    <x v="1"/>
    <s v="Jumbo Savory Scone"/>
    <n v="1.5053853116003819"/>
    <n v="0.05"/>
    <n v="56.25"/>
    <n v="53.4375"/>
    <x v="1"/>
    <x v="4"/>
  </r>
  <r>
    <n v="78538"/>
    <d v="2023-04-28T00:00:00"/>
    <d v="1899-12-30T13:35:17"/>
    <n v="1"/>
    <n v="5"/>
    <x v="34"/>
    <n v="77"/>
    <x v="1"/>
    <x v="1"/>
    <s v="Oatmeal Scone"/>
    <n v="1.3200347581337859"/>
    <n v="0"/>
    <n v="45"/>
    <n v="45"/>
    <x v="3"/>
    <x v="7"/>
  </r>
  <r>
    <n v="139033"/>
    <d v="2023-06-21T00:00:00"/>
    <d v="1899-12-30T18:36:34"/>
    <n v="1"/>
    <n v="3"/>
    <x v="24"/>
    <n v="47"/>
    <x v="2"/>
    <x v="6"/>
    <s v="Serenity Green Tea Lg"/>
    <n v="1.1423508268570171"/>
    <n v="0"/>
    <n v="45"/>
    <n v="45"/>
    <x v="0"/>
    <x v="14"/>
  </r>
  <r>
    <n v="135524"/>
    <d v="2023-06-19T00:00:00"/>
    <d v="1899-12-30T07:03:43"/>
    <n v="2"/>
    <n v="8"/>
    <x v="23"/>
    <n v="58"/>
    <x v="6"/>
    <x v="14"/>
    <s v="Dark chocolate Rg"/>
    <n v="2.8926185080026579"/>
    <n v="0"/>
    <n v="52.5"/>
    <n v="105"/>
    <x v="0"/>
    <x v="11"/>
  </r>
  <r>
    <n v="124749"/>
    <d v="2023-06-10T00:00:00"/>
    <d v="1899-12-30T08:47:13"/>
    <n v="2"/>
    <n v="3"/>
    <x v="35"/>
    <n v="30"/>
    <x v="0"/>
    <x v="2"/>
    <s v="Columbian Medium Roast Lg"/>
    <n v="2.8027133651053462"/>
    <n v="0.05"/>
    <n v="45"/>
    <n v="85.5"/>
    <x v="0"/>
    <x v="5"/>
  </r>
  <r>
    <n v="141069"/>
    <d v="2023-06-23T00:00:00"/>
    <d v="1899-12-30T14:24:33"/>
    <n v="2"/>
    <n v="8"/>
    <x v="5"/>
    <n v="53"/>
    <x v="2"/>
    <x v="5"/>
    <s v="Traditional Blend Chai Lg"/>
    <n v="2.8601003105331642"/>
    <n v="0"/>
    <n v="45"/>
    <n v="90"/>
    <x v="0"/>
    <x v="0"/>
  </r>
  <r>
    <n v="12355"/>
    <d v="2023-01-22T00:00:00"/>
    <d v="1899-12-30T12:52:43"/>
    <n v="2"/>
    <n v="8"/>
    <x v="8"/>
    <n v="27"/>
    <x v="0"/>
    <x v="4"/>
    <s v="Brazilian Lg"/>
    <n v="2.734626045099017"/>
    <n v="0"/>
    <n v="52.5"/>
    <n v="105"/>
    <x v="5"/>
    <x v="10"/>
  </r>
  <r>
    <n v="125380"/>
    <d v="2023-06-10T00:00:00"/>
    <d v="1899-12-30T15:02:40"/>
    <n v="1"/>
    <n v="8"/>
    <x v="25"/>
    <n v="17"/>
    <x v="4"/>
    <x v="26"/>
    <s v="Morning Sunrise Chai"/>
    <n v="3.0354152367564029"/>
    <n v="0.1"/>
    <n v="142.5"/>
    <n v="128.25"/>
    <x v="0"/>
    <x v="3"/>
  </r>
  <r>
    <n v="109813"/>
    <d v="2023-05-27T00:00:00"/>
    <d v="1899-12-30T15:24:48"/>
    <n v="1"/>
    <n v="3"/>
    <x v="34"/>
    <n v="78"/>
    <x v="1"/>
    <x v="1"/>
    <s v="Scottish Cream Scone "/>
    <n v="1.9404380820980831"/>
    <n v="0.05"/>
    <n v="67.5"/>
    <n v="64.125"/>
    <x v="1"/>
    <x v="3"/>
  </r>
  <r>
    <n v="49086"/>
    <d v="2023-03-23T00:00:00"/>
    <d v="1899-12-30T07:25:04"/>
    <n v="2"/>
    <n v="5"/>
    <x v="30"/>
    <n v="72"/>
    <x v="1"/>
    <x v="1"/>
    <s v="Ginger Scone"/>
    <n v="1.8730198863440191"/>
    <n v="0.1"/>
    <n v="39.75"/>
    <n v="71.55"/>
    <x v="4"/>
    <x v="11"/>
  </r>
  <r>
    <n v="58189"/>
    <d v="2023-04-04T00:00:00"/>
    <d v="1899-12-30T19:36:05"/>
    <n v="1"/>
    <n v="3"/>
    <x v="5"/>
    <n v="49"/>
    <x v="2"/>
    <x v="8"/>
    <s v="English Breakfast Lg"/>
    <n v="1.1048031870361401"/>
    <n v="0.1"/>
    <n v="45"/>
    <n v="40.5"/>
    <x v="3"/>
    <x v="12"/>
  </r>
  <r>
    <n v="10192"/>
    <d v="2023-01-18T00:00:00"/>
    <d v="1899-12-30T16:22:10"/>
    <n v="2"/>
    <n v="3"/>
    <x v="5"/>
    <n v="22"/>
    <x v="0"/>
    <x v="9"/>
    <s v="Our Old Time Diner Blend Sm"/>
    <n v="1.2547560685524151"/>
    <n v="0.1"/>
    <n v="30"/>
    <n v="54"/>
    <x v="5"/>
    <x v="2"/>
  </r>
  <r>
    <n v="112656"/>
    <d v="2023-05-30T00:00:00"/>
    <d v="1899-12-30T12:02:05"/>
    <n v="1"/>
    <n v="5"/>
    <x v="18"/>
    <n v="22"/>
    <x v="0"/>
    <x v="9"/>
    <s v="Our Old Time Diner Blend Sm"/>
    <n v="0.67160759308034379"/>
    <n v="0"/>
    <n v="30"/>
    <n v="30"/>
    <x v="1"/>
    <x v="10"/>
  </r>
  <r>
    <n v="82757"/>
    <d v="2023-05-03T00:00:00"/>
    <d v="1899-12-30T11:30:39"/>
    <n v="1"/>
    <n v="3"/>
    <x v="7"/>
    <n v="24"/>
    <x v="0"/>
    <x v="9"/>
    <s v="Our Old Time Diner Blend Lg"/>
    <n v="1.160036844656722"/>
    <n v="0"/>
    <n v="45"/>
    <n v="45"/>
    <x v="1"/>
    <x v="8"/>
  </r>
  <r>
    <n v="76636"/>
    <d v="2023-04-26T00:00:00"/>
    <d v="1899-12-30T09:44:15"/>
    <n v="1"/>
    <n v="5"/>
    <x v="17"/>
    <n v="43"/>
    <x v="2"/>
    <x v="7"/>
    <s v="Lemon Grass Lg"/>
    <n v="1.1057817010595361"/>
    <n v="0.05"/>
    <n v="45"/>
    <n v="42.75"/>
    <x v="3"/>
    <x v="4"/>
  </r>
  <r>
    <n v="80845"/>
    <d v="2023-05-01T00:00:00"/>
    <d v="1899-12-30T13:13:09"/>
    <n v="1"/>
    <n v="5"/>
    <x v="0"/>
    <n v="69"/>
    <x v="1"/>
    <x v="17"/>
    <s v="Hazelnut Biscotti"/>
    <n v="1.0410487967203781"/>
    <n v="0.05"/>
    <n v="48.75"/>
    <n v="46.3125"/>
    <x v="1"/>
    <x v="7"/>
  </r>
  <r>
    <n v="98138"/>
    <d v="2023-05-17T00:00:00"/>
    <d v="1899-12-30T08:19:20"/>
    <n v="1"/>
    <n v="8"/>
    <x v="13"/>
    <n v="25"/>
    <x v="0"/>
    <x v="4"/>
    <s v="Brazilian Sm"/>
    <n v="0.92421173478174889"/>
    <n v="0.15"/>
    <n v="33"/>
    <n v="28.05"/>
    <x v="1"/>
    <x v="5"/>
  </r>
  <r>
    <n v="119538"/>
    <d v="2023-06-05T00:00:00"/>
    <d v="1899-12-30T17:52:05"/>
    <n v="2"/>
    <n v="5"/>
    <x v="24"/>
    <n v="39"/>
    <x v="0"/>
    <x v="0"/>
    <s v="Latte Rg"/>
    <n v="3.6944490000417791"/>
    <n v="0"/>
    <n v="63.75"/>
    <n v="127.5"/>
    <x v="0"/>
    <x v="1"/>
  </r>
  <r>
    <n v="92469"/>
    <d v="2023-05-12T00:00:00"/>
    <d v="1899-12-30T08:32:54"/>
    <n v="2"/>
    <n v="3"/>
    <x v="14"/>
    <n v="63"/>
    <x v="5"/>
    <x v="13"/>
    <s v="Carmel syrup"/>
    <n v="0.79654045323673717"/>
    <n v="0"/>
    <n v="12"/>
    <n v="24"/>
    <x v="1"/>
    <x v="5"/>
  </r>
  <r>
    <n v="121191"/>
    <d v="2023-06-07T00:00:00"/>
    <d v="1899-12-30T09:47:21"/>
    <n v="1"/>
    <n v="3"/>
    <x v="24"/>
    <n v="49"/>
    <x v="2"/>
    <x v="8"/>
    <s v="English Breakfast Lg"/>
    <n v="1.0040693554851221"/>
    <n v="0"/>
    <n v="45"/>
    <n v="45"/>
    <x v="0"/>
    <x v="4"/>
  </r>
  <r>
    <n v="58476"/>
    <d v="2023-04-05T00:00:00"/>
    <d v="1899-12-30T12:11:32"/>
    <n v="1"/>
    <n v="3"/>
    <x v="23"/>
    <n v="34"/>
    <x v="0"/>
    <x v="3"/>
    <s v="Jamaican Coffee River Sm"/>
    <n v="0.83251945680235129"/>
    <n v="0"/>
    <n v="36.75"/>
    <n v="36.75"/>
    <x v="3"/>
    <x v="10"/>
  </r>
  <r>
    <n v="16529"/>
    <d v="2023-01-30T00:00:00"/>
    <d v="1899-12-30T09:05:40"/>
    <n v="2"/>
    <n v="8"/>
    <x v="7"/>
    <n v="24"/>
    <x v="0"/>
    <x v="9"/>
    <s v="Our Old Time Diner Blend Lg"/>
    <n v="2.8746545782798179"/>
    <n v="0"/>
    <n v="45"/>
    <n v="90"/>
    <x v="5"/>
    <x v="4"/>
  </r>
  <r>
    <n v="30092"/>
    <d v="2023-02-22T00:00:00"/>
    <d v="1899-12-30T15:53:32"/>
    <n v="3"/>
    <n v="5"/>
    <x v="28"/>
    <n v="53"/>
    <x v="2"/>
    <x v="5"/>
    <s v="Traditional Blend Chai Lg"/>
    <n v="3.4616567139611401"/>
    <n v="0.05"/>
    <n v="45"/>
    <n v="128.25"/>
    <x v="2"/>
    <x v="3"/>
  </r>
  <r>
    <n v="121133"/>
    <d v="2023-06-07T00:00:00"/>
    <d v="1899-12-30T09:23:23"/>
    <n v="1"/>
    <n v="3"/>
    <x v="2"/>
    <n v="60"/>
    <x v="6"/>
    <x v="14"/>
    <s v="Sustainably Grown Organic Rg"/>
    <n v="1.5270137263748349"/>
    <n v="0"/>
    <n v="56.25"/>
    <n v="56.25"/>
    <x v="0"/>
    <x v="4"/>
  </r>
  <r>
    <n v="44899"/>
    <d v="2023-03-17T00:00:00"/>
    <d v="1899-12-30T07:30:25"/>
    <n v="1"/>
    <n v="5"/>
    <x v="0"/>
    <n v="82"/>
    <x v="7"/>
    <x v="24"/>
    <s v="I Need My Bean! Diner mug"/>
    <n v="5.7150981707781323"/>
    <n v="0.05"/>
    <n v="180"/>
    <n v="171"/>
    <x v="4"/>
    <x v="11"/>
  </r>
  <r>
    <n v="145614"/>
    <d v="2023-06-27T00:00:00"/>
    <d v="1899-12-30T10:47:35"/>
    <n v="1"/>
    <n v="8"/>
    <x v="32"/>
    <n v="61"/>
    <x v="6"/>
    <x v="14"/>
    <s v="Sustainably Grown Organic Lg"/>
    <n v="1.4434601842923129"/>
    <n v="0.05"/>
    <n v="71.25"/>
    <n v="67.6875"/>
    <x v="0"/>
    <x v="6"/>
  </r>
  <r>
    <n v="84603"/>
    <d v="2023-05-04T00:00:00"/>
    <d v="1899-12-30T19:57:17"/>
    <n v="2"/>
    <n v="3"/>
    <x v="33"/>
    <n v="50"/>
    <x v="2"/>
    <x v="8"/>
    <s v="Earl Grey Rg"/>
    <n v="2.2853041125366449"/>
    <n v="0"/>
    <n v="37.5"/>
    <n v="75"/>
    <x v="1"/>
    <x v="12"/>
  </r>
  <r>
    <n v="32993"/>
    <d v="2023-02-27T00:00:00"/>
    <d v="1899-12-30T13:36:12"/>
    <n v="1"/>
    <n v="3"/>
    <x v="2"/>
    <n v="54"/>
    <x v="2"/>
    <x v="5"/>
    <s v="Morning Sunrise Chai Rg"/>
    <n v="1.216382909954719"/>
    <n v="0"/>
    <n v="37.5"/>
    <n v="37.5"/>
    <x v="2"/>
    <x v="7"/>
  </r>
  <r>
    <n v="129238"/>
    <d v="2023-06-13T00:00:00"/>
    <d v="1899-12-30T20:24:28"/>
    <n v="2"/>
    <n v="8"/>
    <x v="10"/>
    <n v="23"/>
    <x v="0"/>
    <x v="9"/>
    <s v="Our Old Time Diner Blend Rg"/>
    <n v="1.90515262049809"/>
    <n v="0.05"/>
    <n v="37.5"/>
    <n v="71.25"/>
    <x v="0"/>
    <x v="13"/>
  </r>
  <r>
    <n v="85533"/>
    <d v="2023-05-05T00:00:00"/>
    <d v="1899-12-30T18:07:35"/>
    <n v="1"/>
    <n v="3"/>
    <x v="31"/>
    <n v="23"/>
    <x v="0"/>
    <x v="9"/>
    <s v="Our Old Time Diner Blend Rg"/>
    <n v="0.88056666143348372"/>
    <n v="0.05"/>
    <n v="37.5"/>
    <n v="35.625"/>
    <x v="1"/>
    <x v="14"/>
  </r>
  <r>
    <n v="30970"/>
    <d v="2023-02-24T00:00:00"/>
    <d v="1899-12-30T09:32:28"/>
    <n v="1"/>
    <n v="5"/>
    <x v="2"/>
    <n v="71"/>
    <x v="1"/>
    <x v="15"/>
    <s v="Chocolate Croissant"/>
    <n v="1.8506674154646101"/>
    <n v="0.1"/>
    <n v="56.25"/>
    <n v="50.625"/>
    <x v="2"/>
    <x v="4"/>
  </r>
  <r>
    <n v="85947"/>
    <d v="2023-05-06T00:00:00"/>
    <d v="1899-12-30T12:11:57"/>
    <n v="1"/>
    <n v="5"/>
    <x v="16"/>
    <n v="38"/>
    <x v="0"/>
    <x v="0"/>
    <s v="Latte"/>
    <n v="1.380961770954733"/>
    <n v="0.1"/>
    <n v="56.25"/>
    <n v="50.625"/>
    <x v="1"/>
    <x v="10"/>
  </r>
  <r>
    <n v="99604"/>
    <d v="2023-05-18T00:00:00"/>
    <d v="1899-12-30T11:14:55"/>
    <n v="2"/>
    <n v="3"/>
    <x v="27"/>
    <n v="49"/>
    <x v="2"/>
    <x v="8"/>
    <s v="English Breakfast Lg"/>
    <n v="2.361249748858254"/>
    <n v="0.15"/>
    <n v="45"/>
    <n v="76.5"/>
    <x v="1"/>
    <x v="8"/>
  </r>
  <r>
    <n v="89054"/>
    <d v="2023-05-09T00:00:00"/>
    <d v="1899-12-30T07:56:31"/>
    <n v="1"/>
    <n v="8"/>
    <x v="12"/>
    <n v="48"/>
    <x v="2"/>
    <x v="8"/>
    <s v="English Breakfast Rg"/>
    <n v="1.1983674955624759"/>
    <n v="0"/>
    <n v="37.5"/>
    <n v="37.5"/>
    <x v="1"/>
    <x v="11"/>
  </r>
  <r>
    <n v="133019"/>
    <d v="2023-06-17T00:00:00"/>
    <d v="1899-12-30T06:01:54"/>
    <n v="1"/>
    <n v="5"/>
    <x v="24"/>
    <n v="75"/>
    <x v="1"/>
    <x v="15"/>
    <s v="Croissant"/>
    <n v="1.629233286137546"/>
    <n v="0.1"/>
    <n v="52.5"/>
    <n v="47.25"/>
    <x v="0"/>
    <x v="9"/>
  </r>
  <r>
    <n v="61268"/>
    <d v="2023-04-08T00:00:00"/>
    <d v="1899-12-30T14:19:17"/>
    <n v="1"/>
    <n v="3"/>
    <x v="8"/>
    <n v="61"/>
    <x v="6"/>
    <x v="14"/>
    <s v="Sustainably Grown Organic Lg"/>
    <n v="1.835424417549723"/>
    <n v="0.1"/>
    <n v="71.25"/>
    <n v="64.125"/>
    <x v="3"/>
    <x v="0"/>
  </r>
  <r>
    <n v="21905"/>
    <d v="2023-02-09T00:00:00"/>
    <d v="1899-12-30T08:01:24"/>
    <n v="2"/>
    <n v="5"/>
    <x v="20"/>
    <n v="59"/>
    <x v="6"/>
    <x v="14"/>
    <s v="Dark chocolate Lg"/>
    <n v="3.9665562956760811"/>
    <n v="0.1"/>
    <n v="67.5"/>
    <n v="121.5"/>
    <x v="2"/>
    <x v="5"/>
  </r>
  <r>
    <n v="129269"/>
    <d v="2023-06-14T00:00:00"/>
    <d v="1899-12-30T07:12:29"/>
    <n v="1"/>
    <n v="5"/>
    <x v="1"/>
    <n v="21"/>
    <x v="8"/>
    <x v="21"/>
    <s v="Chili Mayan"/>
    <n v="4.1634502674155929"/>
    <n v="0"/>
    <n v="199.95"/>
    <n v="199.95"/>
    <x v="0"/>
    <x v="11"/>
  </r>
  <r>
    <n v="40732"/>
    <d v="2023-03-11T00:00:00"/>
    <d v="1899-12-30T08:31:04"/>
    <n v="2"/>
    <n v="8"/>
    <x v="14"/>
    <n v="65"/>
    <x v="5"/>
    <x v="12"/>
    <s v="Sugar Free Vanilla syrup"/>
    <n v="0.53800312656510374"/>
    <n v="0.15"/>
    <n v="12"/>
    <n v="20.399999999999999"/>
    <x v="4"/>
    <x v="5"/>
  </r>
  <r>
    <n v="2658"/>
    <d v="2023-01-05T00:00:00"/>
    <d v="1899-12-30T17:40:26"/>
    <n v="2"/>
    <n v="8"/>
    <x v="34"/>
    <n v="25"/>
    <x v="0"/>
    <x v="4"/>
    <s v="Brazilian Sm"/>
    <n v="1.3344608582679769"/>
    <n v="0"/>
    <n v="33"/>
    <n v="66"/>
    <x v="5"/>
    <x v="1"/>
  </r>
  <r>
    <n v="147379"/>
    <d v="2023-06-29T00:00:00"/>
    <d v="1899-12-30T07:36:41"/>
    <n v="2"/>
    <n v="3"/>
    <x v="30"/>
    <n v="26"/>
    <x v="0"/>
    <x v="4"/>
    <s v="Brazilian Rg"/>
    <n v="2.6883949932595042"/>
    <n v="0.05"/>
    <n v="45"/>
    <n v="85.5"/>
    <x v="0"/>
    <x v="11"/>
  </r>
  <r>
    <n v="64700"/>
    <d v="2023-04-12T00:00:00"/>
    <d v="1899-12-30T12:05:32"/>
    <n v="1"/>
    <n v="3"/>
    <x v="25"/>
    <n v="69"/>
    <x v="1"/>
    <x v="17"/>
    <s v="Hazelnut Biscotti"/>
    <n v="0.99467963868131504"/>
    <n v="0"/>
    <n v="48.75"/>
    <n v="48.75"/>
    <x v="3"/>
    <x v="10"/>
  </r>
  <r>
    <n v="3057"/>
    <d v="2023-01-06T00:00:00"/>
    <d v="1899-12-30T15:22:20"/>
    <n v="1"/>
    <n v="8"/>
    <x v="29"/>
    <n v="31"/>
    <x v="0"/>
    <x v="2"/>
    <s v="Ethiopia Sm"/>
    <n v="0.91025709729171456"/>
    <n v="0"/>
    <n v="33"/>
    <n v="33"/>
    <x v="5"/>
    <x v="3"/>
  </r>
  <r>
    <n v="36528"/>
    <d v="2023-03-05T00:00:00"/>
    <d v="1899-12-30T10:36:55"/>
    <n v="1"/>
    <n v="5"/>
    <x v="13"/>
    <n v="49"/>
    <x v="2"/>
    <x v="8"/>
    <s v="English Breakfast Lg"/>
    <n v="1.2914887228117471"/>
    <n v="0"/>
    <n v="45"/>
    <n v="45"/>
    <x v="4"/>
    <x v="6"/>
  </r>
  <r>
    <n v="42926"/>
    <d v="2023-03-14T00:00:00"/>
    <d v="1899-12-30T09:43:04"/>
    <n v="1"/>
    <n v="5"/>
    <x v="15"/>
    <n v="37"/>
    <x v="0"/>
    <x v="0"/>
    <s v="Espresso shot"/>
    <n v="1.4697902838183881"/>
    <n v="0"/>
    <n v="45"/>
    <n v="45"/>
    <x v="4"/>
    <x v="4"/>
  </r>
  <r>
    <n v="65923"/>
    <d v="2023-04-14T00:00:00"/>
    <d v="1899-12-30T07:12:29"/>
    <n v="1"/>
    <n v="5"/>
    <x v="31"/>
    <n v="70"/>
    <x v="1"/>
    <x v="1"/>
    <s v="Cranberry Scone"/>
    <n v="1.5907025823912579"/>
    <n v="0"/>
    <n v="48.75"/>
    <n v="48.75"/>
    <x v="3"/>
    <x v="11"/>
  </r>
  <r>
    <n v="27704"/>
    <d v="2023-02-18T00:00:00"/>
    <d v="1899-12-30T16:24:42"/>
    <n v="1"/>
    <n v="5"/>
    <x v="20"/>
    <n v="75"/>
    <x v="1"/>
    <x v="15"/>
    <s v="Croissant"/>
    <n v="1.265592120837342"/>
    <n v="0.1"/>
    <n v="52.5"/>
    <n v="47.25"/>
    <x v="2"/>
    <x v="2"/>
  </r>
  <r>
    <n v="122573"/>
    <d v="2023-06-08T00:00:00"/>
    <d v="1899-12-30T11:36:50"/>
    <n v="1"/>
    <n v="8"/>
    <x v="0"/>
    <n v="55"/>
    <x v="2"/>
    <x v="5"/>
    <s v="Morning Sunrise Chai Lg"/>
    <n v="1.6336568044527779"/>
    <n v="0"/>
    <n v="60"/>
    <n v="60"/>
    <x v="0"/>
    <x v="8"/>
  </r>
  <r>
    <n v="40394"/>
    <d v="2023-03-10T00:00:00"/>
    <d v="1899-12-30T15:02:50"/>
    <n v="1"/>
    <n v="3"/>
    <x v="21"/>
    <n v="71"/>
    <x v="1"/>
    <x v="15"/>
    <s v="Chocolate Croissant"/>
    <n v="1.705108780472921"/>
    <n v="0"/>
    <n v="56.25"/>
    <n v="56.25"/>
    <x v="4"/>
    <x v="3"/>
  </r>
  <r>
    <n v="100424"/>
    <d v="2023-05-19T00:00:00"/>
    <d v="1899-12-30T08:33:20"/>
    <n v="1"/>
    <n v="3"/>
    <x v="4"/>
    <n v="46"/>
    <x v="2"/>
    <x v="6"/>
    <s v="Serenity Green Tea Rg"/>
    <n v="0.94301484683738401"/>
    <n v="0"/>
    <n v="37.5"/>
    <n v="37.5"/>
    <x v="1"/>
    <x v="5"/>
  </r>
  <r>
    <n v="72467"/>
    <d v="2023-04-21T00:00:00"/>
    <d v="1899-12-30T10:11:34"/>
    <n v="1"/>
    <n v="8"/>
    <x v="25"/>
    <n v="42"/>
    <x v="2"/>
    <x v="7"/>
    <s v="Lemon Grass Rg"/>
    <n v="1.123570940874945"/>
    <n v="0"/>
    <n v="37.5"/>
    <n v="37.5"/>
    <x v="3"/>
    <x v="6"/>
  </r>
  <r>
    <n v="6526"/>
    <d v="2023-01-12T00:00:00"/>
    <d v="1899-12-30T14:51:41"/>
    <n v="1"/>
    <n v="8"/>
    <x v="8"/>
    <n v="23"/>
    <x v="0"/>
    <x v="9"/>
    <s v="Our Old Time Diner Blend Rg"/>
    <n v="0.96118412282778865"/>
    <n v="0"/>
    <n v="37.5"/>
    <n v="37.5"/>
    <x v="5"/>
    <x v="0"/>
  </r>
  <r>
    <n v="111776"/>
    <d v="2023-05-29T00:00:00"/>
    <d v="1899-12-30T16:18:14"/>
    <n v="1"/>
    <n v="3"/>
    <x v="4"/>
    <n v="26"/>
    <x v="0"/>
    <x v="4"/>
    <s v="Brazilian Rg"/>
    <n v="1.2844747518103861"/>
    <n v="0"/>
    <n v="45"/>
    <n v="45"/>
    <x v="1"/>
    <x v="2"/>
  </r>
  <r>
    <n v="96474"/>
    <d v="2023-05-15T00:00:00"/>
    <d v="1899-12-30T16:20:32"/>
    <n v="1"/>
    <n v="3"/>
    <x v="2"/>
    <n v="29"/>
    <x v="0"/>
    <x v="2"/>
    <s v="Columbian Medium Roast Rg"/>
    <n v="0.83822388669409054"/>
    <n v="0"/>
    <n v="37.5"/>
    <n v="37.5"/>
    <x v="1"/>
    <x v="2"/>
  </r>
  <r>
    <n v="121674"/>
    <d v="2023-06-07T00:00:00"/>
    <d v="1899-12-30T15:37:27"/>
    <n v="2"/>
    <n v="3"/>
    <x v="18"/>
    <n v="54"/>
    <x v="2"/>
    <x v="5"/>
    <s v="Morning Sunrise Chai Rg"/>
    <n v="1.6793038392332209"/>
    <n v="0.05"/>
    <n v="37.5"/>
    <n v="71.25"/>
    <x v="0"/>
    <x v="3"/>
  </r>
  <r>
    <n v="12512"/>
    <d v="2023-01-22T00:00:00"/>
    <d v="1899-12-30T18:11:49"/>
    <n v="2"/>
    <n v="5"/>
    <x v="18"/>
    <n v="65"/>
    <x v="5"/>
    <x v="12"/>
    <s v="Sugar Free Vanilla syrup"/>
    <n v="0.64724787260083161"/>
    <n v="0"/>
    <n v="12"/>
    <n v="24"/>
    <x v="5"/>
    <x v="14"/>
  </r>
  <r>
    <n v="122723"/>
    <d v="2023-06-08T00:00:00"/>
    <d v="1899-12-30T13:36:10"/>
    <n v="1"/>
    <n v="3"/>
    <x v="10"/>
    <n v="23"/>
    <x v="0"/>
    <x v="9"/>
    <s v="Our Old Time Diner Blend Rg"/>
    <n v="1.0745904453324919"/>
    <n v="0"/>
    <n v="37.5"/>
    <n v="37.5"/>
    <x v="0"/>
    <x v="7"/>
  </r>
  <r>
    <n v="13342"/>
    <d v="2023-01-24T00:00:00"/>
    <d v="1899-12-30T09:49:57"/>
    <n v="2"/>
    <n v="8"/>
    <x v="19"/>
    <n v="36"/>
    <x v="0"/>
    <x v="3"/>
    <s v="Jamaican Coffee River Lg"/>
    <n v="3.2061603051613581"/>
    <n v="0"/>
    <n v="56.25"/>
    <n v="112.5"/>
    <x v="5"/>
    <x v="4"/>
  </r>
  <r>
    <n v="69625"/>
    <d v="2023-04-18T00:00:00"/>
    <d v="1899-12-30T08:17:01"/>
    <n v="1"/>
    <n v="5"/>
    <x v="17"/>
    <n v="39"/>
    <x v="0"/>
    <x v="0"/>
    <s v="Latte Rg"/>
    <n v="1.440142653182015"/>
    <n v="0.15"/>
    <n v="63.75"/>
    <n v="54.1875"/>
    <x v="3"/>
    <x v="5"/>
  </r>
  <r>
    <n v="2166"/>
    <d v="2023-01-04T00:00:00"/>
    <d v="1899-12-30T19:09:34"/>
    <n v="1"/>
    <n v="8"/>
    <x v="11"/>
    <n v="61"/>
    <x v="6"/>
    <x v="14"/>
    <s v="Sustainably Grown Organic Lg"/>
    <n v="2.063229491342268"/>
    <n v="0"/>
    <n v="71.25"/>
    <n v="71.25"/>
    <x v="5"/>
    <x v="12"/>
  </r>
  <r>
    <n v="78573"/>
    <d v="2023-04-28T00:00:00"/>
    <d v="1899-12-30T14:01:10"/>
    <n v="1"/>
    <n v="5"/>
    <x v="17"/>
    <n v="27"/>
    <x v="0"/>
    <x v="4"/>
    <s v="Brazilian Lg"/>
    <n v="1.6036584384052079"/>
    <n v="0"/>
    <n v="52.5"/>
    <n v="52.5"/>
    <x v="3"/>
    <x v="0"/>
  </r>
  <r>
    <n v="72211"/>
    <d v="2023-04-21T00:00:00"/>
    <d v="1899-12-30T08:30:04"/>
    <n v="3"/>
    <n v="5"/>
    <x v="32"/>
    <n v="55"/>
    <x v="2"/>
    <x v="5"/>
    <s v="Morning Sunrise Chai Lg"/>
    <n v="5.7967479794992638"/>
    <n v="0"/>
    <n v="60"/>
    <n v="180"/>
    <x v="3"/>
    <x v="5"/>
  </r>
  <r>
    <n v="28249"/>
    <d v="2023-02-19T00:00:00"/>
    <d v="1899-12-30T12:36:57"/>
    <n v="1"/>
    <n v="5"/>
    <x v="27"/>
    <n v="79"/>
    <x v="1"/>
    <x v="1"/>
    <s v="Jumbo Savory Scone"/>
    <n v="1.5249801593366941"/>
    <n v="0"/>
    <n v="56.25"/>
    <n v="56.25"/>
    <x v="2"/>
    <x v="10"/>
  </r>
  <r>
    <n v="102358"/>
    <d v="2023-05-20T00:00:00"/>
    <d v="1899-12-30T18:30:06"/>
    <n v="1"/>
    <n v="3"/>
    <x v="9"/>
    <n v="69"/>
    <x v="1"/>
    <x v="17"/>
    <s v="Hazelnut Biscotti"/>
    <n v="1.3116141357021029"/>
    <n v="0"/>
    <n v="48.75"/>
    <n v="48.75"/>
    <x v="1"/>
    <x v="14"/>
  </r>
  <r>
    <n v="19930"/>
    <d v="2023-02-05T00:00:00"/>
    <d v="1899-12-30T14:37:41"/>
    <n v="1"/>
    <n v="3"/>
    <x v="31"/>
    <n v="52"/>
    <x v="2"/>
    <x v="5"/>
    <s v="Traditional Blend Chai Rg"/>
    <n v="0.82954564479854653"/>
    <n v="0"/>
    <n v="37.5"/>
    <n v="37.5"/>
    <x v="2"/>
    <x v="0"/>
  </r>
  <r>
    <n v="117486"/>
    <d v="2023-06-04T00:00:00"/>
    <d v="1899-12-30T07:15:56"/>
    <n v="2"/>
    <n v="5"/>
    <x v="6"/>
    <n v="56"/>
    <x v="2"/>
    <x v="5"/>
    <s v="Spicy Eye Opener Chai Rg"/>
    <n v="2.3243365296250151"/>
    <n v="0"/>
    <n v="38.25"/>
    <n v="76.5"/>
    <x v="0"/>
    <x v="11"/>
  </r>
  <r>
    <n v="133701"/>
    <d v="2023-06-17T00:00:00"/>
    <d v="1899-12-30T10:49:44"/>
    <n v="2"/>
    <n v="5"/>
    <x v="6"/>
    <n v="64"/>
    <x v="5"/>
    <x v="13"/>
    <s v="Hazelnut syrup"/>
    <n v="0.67808279242611214"/>
    <n v="0"/>
    <n v="12"/>
    <n v="24"/>
    <x v="0"/>
    <x v="6"/>
  </r>
  <r>
    <n v="116260"/>
    <d v="2023-06-02T00:00:00"/>
    <d v="1899-12-30T19:23:51"/>
    <n v="1"/>
    <n v="3"/>
    <x v="13"/>
    <n v="31"/>
    <x v="0"/>
    <x v="2"/>
    <s v="Ethiopia Sm"/>
    <n v="0.74430147488677623"/>
    <n v="0"/>
    <n v="33"/>
    <n v="33"/>
    <x v="0"/>
    <x v="12"/>
  </r>
  <r>
    <n v="93573"/>
    <d v="2023-05-13T00:00:00"/>
    <d v="1899-12-30T08:58:46"/>
    <n v="2"/>
    <n v="3"/>
    <x v="30"/>
    <n v="84"/>
    <x v="5"/>
    <x v="13"/>
    <s v="Chocolate syrup"/>
    <n v="0.53644044456032858"/>
    <n v="0.05"/>
    <n v="12"/>
    <n v="22.799999999999997"/>
    <x v="1"/>
    <x v="5"/>
  </r>
  <r>
    <n v="137872"/>
    <d v="2023-06-20T00:00:00"/>
    <d v="1899-12-30T18:33:49"/>
    <n v="2"/>
    <n v="8"/>
    <x v="4"/>
    <n v="63"/>
    <x v="5"/>
    <x v="13"/>
    <s v="Carmel syrup"/>
    <n v="0.67692445568679427"/>
    <n v="0.15"/>
    <n v="12"/>
    <n v="20.399999999999999"/>
    <x v="0"/>
    <x v="14"/>
  </r>
  <r>
    <n v="22712"/>
    <d v="2023-02-10T00:00:00"/>
    <d v="1899-12-30T10:11:11"/>
    <n v="1"/>
    <n v="3"/>
    <x v="12"/>
    <n v="54"/>
    <x v="2"/>
    <x v="5"/>
    <s v="Morning Sunrise Chai Rg"/>
    <n v="1.0204379883566601"/>
    <n v="0"/>
    <n v="37.5"/>
    <n v="37.5"/>
    <x v="2"/>
    <x v="6"/>
  </r>
  <r>
    <n v="100681"/>
    <d v="2023-05-19T00:00:00"/>
    <d v="1899-12-30T10:13:37"/>
    <n v="1"/>
    <n v="5"/>
    <x v="30"/>
    <n v="52"/>
    <x v="2"/>
    <x v="5"/>
    <s v="Traditional Blend Chai Rg"/>
    <n v="1.098357054575358"/>
    <n v="0.05"/>
    <n v="37.5"/>
    <n v="35.625"/>
    <x v="1"/>
    <x v="6"/>
  </r>
  <r>
    <n v="28040"/>
    <d v="2023-02-19T00:00:00"/>
    <d v="1899-12-30T09:24:53"/>
    <n v="1"/>
    <n v="5"/>
    <x v="30"/>
    <n v="45"/>
    <x v="2"/>
    <x v="7"/>
    <s v="Peppermint Lg"/>
    <n v="0.94046707294841303"/>
    <n v="0.15"/>
    <n v="45"/>
    <n v="38.25"/>
    <x v="2"/>
    <x v="4"/>
  </r>
  <r>
    <n v="123560"/>
    <d v="2023-06-09T00:00:00"/>
    <d v="1899-12-30T09:19:37"/>
    <n v="1"/>
    <n v="5"/>
    <x v="31"/>
    <n v="29"/>
    <x v="0"/>
    <x v="2"/>
    <s v="Columbian Medium Roast Rg"/>
    <n v="1.19067811712921"/>
    <n v="0.1"/>
    <n v="37.5"/>
    <n v="33.75"/>
    <x v="0"/>
    <x v="4"/>
  </r>
  <r>
    <n v="90098"/>
    <d v="2023-05-10T00:00:00"/>
    <d v="1899-12-30T07:08:36"/>
    <n v="1"/>
    <n v="8"/>
    <x v="4"/>
    <n v="5"/>
    <x v="3"/>
    <x v="23"/>
    <s v="Columbian Medium Roast"/>
    <n v="4.6987517309955908"/>
    <n v="0"/>
    <n v="225"/>
    <n v="225"/>
    <x v="1"/>
    <x v="11"/>
  </r>
  <r>
    <n v="41392"/>
    <d v="2023-03-12T00:00:00"/>
    <d v="1899-12-30T08:18:38"/>
    <n v="2"/>
    <n v="5"/>
    <x v="31"/>
    <n v="29"/>
    <x v="0"/>
    <x v="2"/>
    <s v="Columbian Medium Roast Rg"/>
    <n v="1.816133548164657"/>
    <n v="0.05"/>
    <n v="37.5"/>
    <n v="71.25"/>
    <x v="4"/>
    <x v="5"/>
  </r>
  <r>
    <n v="122752"/>
    <d v="2023-06-08T00:00:00"/>
    <d v="1899-12-30T14:02:30"/>
    <n v="1"/>
    <n v="8"/>
    <x v="23"/>
    <n v="37"/>
    <x v="0"/>
    <x v="0"/>
    <s v="Espresso shot"/>
    <n v="1.1810567083879611"/>
    <n v="0"/>
    <n v="45"/>
    <n v="45"/>
    <x v="0"/>
    <x v="0"/>
  </r>
  <r>
    <n v="34807"/>
    <d v="2023-03-02T00:00:00"/>
    <d v="1899-12-30T15:36:16"/>
    <n v="2"/>
    <n v="8"/>
    <x v="17"/>
    <n v="44"/>
    <x v="2"/>
    <x v="7"/>
    <s v="Peppermint Rg"/>
    <n v="2.467340939215505"/>
    <n v="0"/>
    <n v="37.5"/>
    <n v="75"/>
    <x v="4"/>
    <x v="3"/>
  </r>
  <r>
    <n v="51591"/>
    <d v="2023-03-26T00:00:00"/>
    <d v="1899-12-30T14:24:54"/>
    <n v="2"/>
    <n v="8"/>
    <x v="2"/>
    <n v="49"/>
    <x v="2"/>
    <x v="8"/>
    <s v="English Breakfast Lg"/>
    <n v="2.4292845698135901"/>
    <n v="0"/>
    <n v="45"/>
    <n v="90"/>
    <x v="4"/>
    <x v="0"/>
  </r>
  <r>
    <n v="136742"/>
    <d v="2023-06-19T00:00:00"/>
    <d v="1899-12-30T19:47:38"/>
    <n v="1"/>
    <n v="3"/>
    <x v="6"/>
    <n v="61"/>
    <x v="6"/>
    <x v="14"/>
    <s v="Sustainably Grown Organic Lg"/>
    <n v="1.987639300247404"/>
    <n v="0"/>
    <n v="71.25"/>
    <n v="71.25"/>
    <x v="0"/>
    <x v="12"/>
  </r>
  <r>
    <n v="104168"/>
    <d v="2023-05-22T00:00:00"/>
    <d v="1899-12-30T12:39:48"/>
    <n v="2"/>
    <n v="3"/>
    <x v="18"/>
    <n v="24"/>
    <x v="0"/>
    <x v="9"/>
    <s v="Our Old Time Diner Blend Lg"/>
    <n v="2.8065374256298532"/>
    <n v="0"/>
    <n v="45"/>
    <n v="90"/>
    <x v="1"/>
    <x v="10"/>
  </r>
  <r>
    <n v="56406"/>
    <d v="2023-04-02T00:00:00"/>
    <d v="1899-12-30T16:36:38"/>
    <n v="1"/>
    <n v="3"/>
    <x v="19"/>
    <n v="32"/>
    <x v="0"/>
    <x v="2"/>
    <s v="Ethiopia Rg"/>
    <n v="1.1061542378996061"/>
    <n v="0"/>
    <n v="45"/>
    <n v="45"/>
    <x v="3"/>
    <x v="2"/>
  </r>
  <r>
    <n v="136898"/>
    <d v="2023-06-20T00:00:00"/>
    <d v="1899-12-30T08:08:04"/>
    <n v="1"/>
    <n v="8"/>
    <x v="29"/>
    <n v="27"/>
    <x v="0"/>
    <x v="4"/>
    <s v="Brazilian Lg"/>
    <n v="1.0701943648422001"/>
    <n v="0.05"/>
    <n v="52.5"/>
    <n v="49.875"/>
    <x v="0"/>
    <x v="5"/>
  </r>
  <r>
    <n v="50328"/>
    <d v="2023-03-24T00:00:00"/>
    <d v="1899-12-30T17:00:55"/>
    <n v="1"/>
    <n v="3"/>
    <x v="22"/>
    <n v="42"/>
    <x v="2"/>
    <x v="7"/>
    <s v="Lemon Grass Rg"/>
    <n v="0.96890559446773739"/>
    <n v="0"/>
    <n v="37.5"/>
    <n v="37.5"/>
    <x v="4"/>
    <x v="1"/>
  </r>
  <r>
    <n v="39185"/>
    <d v="2023-03-09T00:00:00"/>
    <d v="1899-12-30T08:01:26"/>
    <n v="1"/>
    <n v="5"/>
    <x v="30"/>
    <n v="44"/>
    <x v="2"/>
    <x v="7"/>
    <s v="Peppermint Rg"/>
    <n v="0.89262336177802704"/>
    <n v="0"/>
    <n v="37.5"/>
    <n v="37.5"/>
    <x v="4"/>
    <x v="5"/>
  </r>
  <r>
    <n v="107948"/>
    <d v="2023-05-26T00:00:00"/>
    <d v="1899-12-30T07:22:24"/>
    <n v="2"/>
    <n v="5"/>
    <x v="8"/>
    <n v="52"/>
    <x v="2"/>
    <x v="5"/>
    <s v="Traditional Blend Chai Rg"/>
    <n v="2.431549547433983"/>
    <n v="0"/>
    <n v="37.5"/>
    <n v="75"/>
    <x v="1"/>
    <x v="11"/>
  </r>
  <r>
    <n v="56753"/>
    <d v="2023-04-03T00:00:00"/>
    <d v="1899-12-30T10:12:21"/>
    <n v="1"/>
    <n v="5"/>
    <x v="28"/>
    <n v="40"/>
    <x v="0"/>
    <x v="0"/>
    <s v="Cappuccino"/>
    <n v="1.5617497531372539"/>
    <n v="0"/>
    <n v="56.25"/>
    <n v="56.25"/>
    <x v="3"/>
    <x v="6"/>
  </r>
  <r>
    <n v="28104"/>
    <d v="2023-02-19T00:00:00"/>
    <d v="1899-12-30T10:15:41"/>
    <n v="2"/>
    <n v="3"/>
    <x v="20"/>
    <n v="46"/>
    <x v="2"/>
    <x v="6"/>
    <s v="Serenity Green Tea Rg"/>
    <n v="2.3836415148355039"/>
    <n v="0"/>
    <n v="37.5"/>
    <n v="75"/>
    <x v="2"/>
    <x v="6"/>
  </r>
  <r>
    <n v="54688"/>
    <d v="2023-03-31T00:00:00"/>
    <d v="1899-12-30T10:17:56"/>
    <n v="3"/>
    <n v="5"/>
    <x v="18"/>
    <n v="36"/>
    <x v="0"/>
    <x v="3"/>
    <s v="Jamaican Coffee River Lg"/>
    <n v="4.2462093700428509"/>
    <n v="0.15"/>
    <n v="56.25"/>
    <n v="143.4375"/>
    <x v="4"/>
    <x v="6"/>
  </r>
  <r>
    <n v="138466"/>
    <d v="2023-06-21T00:00:00"/>
    <d v="1899-12-30T10:07:03"/>
    <n v="1"/>
    <n v="5"/>
    <x v="21"/>
    <n v="79"/>
    <x v="1"/>
    <x v="1"/>
    <s v="Jumbo Savory Scone"/>
    <n v="1.1711383813393841"/>
    <n v="0"/>
    <n v="56.25"/>
    <n v="56.25"/>
    <x v="0"/>
    <x v="6"/>
  </r>
  <r>
    <n v="120164"/>
    <d v="2023-06-06T00:00:00"/>
    <d v="1899-12-30T13:34:29"/>
    <n v="2"/>
    <n v="8"/>
    <x v="26"/>
    <n v="38"/>
    <x v="0"/>
    <x v="0"/>
    <s v="Latte"/>
    <n v="2.7573334012925419"/>
    <n v="0"/>
    <n v="56.25"/>
    <n v="112.5"/>
    <x v="0"/>
    <x v="7"/>
  </r>
  <r>
    <n v="35168"/>
    <d v="2023-03-03T00:00:00"/>
    <d v="1899-12-30T10:31:43"/>
    <n v="1"/>
    <n v="8"/>
    <x v="26"/>
    <n v="54"/>
    <x v="2"/>
    <x v="5"/>
    <s v="Morning Sunrise Chai Rg"/>
    <n v="1.2115984758427889"/>
    <n v="0.1"/>
    <n v="37.5"/>
    <n v="33.75"/>
    <x v="4"/>
    <x v="6"/>
  </r>
  <r>
    <n v="18779"/>
    <d v="2023-02-03T00:00:00"/>
    <d v="1899-12-30T14:59:37"/>
    <n v="1"/>
    <n v="3"/>
    <x v="13"/>
    <n v="58"/>
    <x v="6"/>
    <x v="14"/>
    <s v="Dark chocolate Rg"/>
    <n v="1.501733656510442"/>
    <n v="0"/>
    <n v="52.5"/>
    <n v="52.5"/>
    <x v="2"/>
    <x v="0"/>
  </r>
  <r>
    <n v="117291"/>
    <d v="2023-06-03T00:00:00"/>
    <d v="1899-12-30T18:01:19"/>
    <n v="2"/>
    <n v="3"/>
    <x v="16"/>
    <n v="37"/>
    <x v="0"/>
    <x v="0"/>
    <s v="Espresso shot"/>
    <n v="2.3392039446709778"/>
    <n v="0.1"/>
    <n v="45"/>
    <n v="81"/>
    <x v="0"/>
    <x v="14"/>
  </r>
  <r>
    <n v="127754"/>
    <d v="2023-06-12T00:00:00"/>
    <d v="1899-12-30T15:58:56"/>
    <n v="1"/>
    <n v="8"/>
    <x v="22"/>
    <n v="45"/>
    <x v="2"/>
    <x v="7"/>
    <s v="Peppermint Lg"/>
    <n v="1.2580753463200489"/>
    <n v="0"/>
    <n v="45"/>
    <n v="45"/>
    <x v="0"/>
    <x v="3"/>
  </r>
  <r>
    <n v="51493"/>
    <d v="2023-03-26T00:00:00"/>
    <d v="1899-12-30T11:41:40"/>
    <n v="2"/>
    <n v="8"/>
    <x v="3"/>
    <n v="58"/>
    <x v="6"/>
    <x v="14"/>
    <s v="Dark chocolate Rg"/>
    <n v="2.3328983853347598"/>
    <n v="0"/>
    <n v="52.5"/>
    <n v="105"/>
    <x v="4"/>
    <x v="8"/>
  </r>
  <r>
    <n v="131259"/>
    <d v="2023-06-15T00:00:00"/>
    <d v="1899-12-30T11:37:28"/>
    <n v="2"/>
    <n v="5"/>
    <x v="21"/>
    <n v="40"/>
    <x v="0"/>
    <x v="0"/>
    <s v="Cappuccino"/>
    <n v="2.5279934929350159"/>
    <n v="0"/>
    <n v="56.25"/>
    <n v="112.5"/>
    <x v="0"/>
    <x v="8"/>
  </r>
  <r>
    <n v="84061"/>
    <d v="2023-05-04T00:00:00"/>
    <d v="1899-12-30T14:07:36"/>
    <n v="2"/>
    <n v="3"/>
    <x v="28"/>
    <n v="49"/>
    <x v="2"/>
    <x v="8"/>
    <s v="English Breakfast Lg"/>
    <n v="2.2658027758761352"/>
    <n v="0"/>
    <n v="45"/>
    <n v="90"/>
    <x v="1"/>
    <x v="0"/>
  </r>
  <r>
    <n v="123718"/>
    <d v="2023-06-09T00:00:00"/>
    <d v="1899-12-30T10:04:37"/>
    <n v="1"/>
    <n v="5"/>
    <x v="8"/>
    <n v="79"/>
    <x v="1"/>
    <x v="1"/>
    <s v="Jumbo Savory Scone"/>
    <n v="1.9946964474655231"/>
    <n v="0"/>
    <n v="70.350000000000009"/>
    <n v="70.350000000000009"/>
    <x v="0"/>
    <x v="6"/>
  </r>
  <r>
    <n v="75778"/>
    <d v="2023-04-25T00:00:00"/>
    <d v="1899-12-30T10:07:44"/>
    <n v="1"/>
    <n v="3"/>
    <x v="21"/>
    <n v="40"/>
    <x v="0"/>
    <x v="0"/>
    <s v="Cappuccino"/>
    <n v="1.6834977196775669"/>
    <n v="0.1"/>
    <n v="56.25"/>
    <n v="50.625"/>
    <x v="3"/>
    <x v="6"/>
  </r>
  <r>
    <n v="81878"/>
    <d v="2023-05-02T00:00:00"/>
    <d v="1899-12-30T13:30:00"/>
    <n v="2"/>
    <n v="3"/>
    <x v="20"/>
    <n v="27"/>
    <x v="0"/>
    <x v="4"/>
    <s v="Brazilian Lg"/>
    <n v="3.351775954501619"/>
    <n v="0.05"/>
    <n v="52.5"/>
    <n v="99.75"/>
    <x v="1"/>
    <x v="7"/>
  </r>
  <r>
    <n v="128224"/>
    <d v="2023-06-13T00:00:00"/>
    <d v="1899-12-30T08:32:29"/>
    <n v="1"/>
    <n v="8"/>
    <x v="21"/>
    <n v="79"/>
    <x v="1"/>
    <x v="1"/>
    <s v="Jumbo Savory Scone"/>
    <n v="1.608826737385084"/>
    <n v="0.05"/>
    <n v="56.25"/>
    <n v="53.4375"/>
    <x v="0"/>
    <x v="5"/>
  </r>
  <r>
    <n v="61867"/>
    <d v="2023-04-09T00:00:00"/>
    <d v="1899-12-30T09:36:19"/>
    <n v="1"/>
    <n v="8"/>
    <x v="31"/>
    <n v="51"/>
    <x v="2"/>
    <x v="8"/>
    <s v="Earl Grey Lg"/>
    <n v="1.2520964896753679"/>
    <n v="0.05"/>
    <n v="45"/>
    <n v="42.75"/>
    <x v="3"/>
    <x v="4"/>
  </r>
  <r>
    <n v="36780"/>
    <d v="2023-03-05T00:00:00"/>
    <d v="1899-12-30T14:48:35"/>
    <n v="1"/>
    <n v="5"/>
    <x v="34"/>
    <n v="87"/>
    <x v="0"/>
    <x v="0"/>
    <s v="Ouro Brasileiro shot"/>
    <n v="1.094506244937556"/>
    <n v="0"/>
    <n v="45"/>
    <n v="45"/>
    <x v="4"/>
    <x v="0"/>
  </r>
  <r>
    <n v="130978"/>
    <d v="2023-06-15T00:00:00"/>
    <d v="1899-12-30T09:51:22"/>
    <n v="1"/>
    <n v="3"/>
    <x v="3"/>
    <n v="70"/>
    <x v="1"/>
    <x v="1"/>
    <s v="Cranberry Scone"/>
    <n v="1.197196114206577"/>
    <n v="0.05"/>
    <n v="48.75"/>
    <n v="46.3125"/>
    <x v="0"/>
    <x v="4"/>
  </r>
  <r>
    <n v="75168"/>
    <d v="2023-04-24T00:00:00"/>
    <d v="1899-12-30T14:24:24"/>
    <n v="2"/>
    <n v="5"/>
    <x v="32"/>
    <n v="51"/>
    <x v="2"/>
    <x v="8"/>
    <s v="Earl Grey Lg"/>
    <n v="2.9158702324304921"/>
    <n v="0"/>
    <n v="45"/>
    <n v="90"/>
    <x v="3"/>
    <x v="0"/>
  </r>
  <r>
    <n v="145716"/>
    <d v="2023-06-27T00:00:00"/>
    <d v="1899-12-30T11:45:43"/>
    <n v="2"/>
    <n v="3"/>
    <x v="28"/>
    <n v="59"/>
    <x v="6"/>
    <x v="14"/>
    <s v="Dark chocolate Lg"/>
    <n v="3.7885332322239158"/>
    <n v="0.05"/>
    <n v="67.5"/>
    <n v="128.25"/>
    <x v="0"/>
    <x v="8"/>
  </r>
  <r>
    <n v="8643"/>
    <d v="2023-01-16T00:00:00"/>
    <d v="1899-12-30T07:58:58"/>
    <n v="2"/>
    <n v="5"/>
    <x v="11"/>
    <n v="87"/>
    <x v="0"/>
    <x v="0"/>
    <s v="Ouro Brasileiro shot"/>
    <n v="2.7818653593391649"/>
    <n v="0"/>
    <n v="45"/>
    <n v="90"/>
    <x v="5"/>
    <x v="11"/>
  </r>
  <r>
    <n v="53391"/>
    <d v="2023-03-29T00:00:00"/>
    <d v="1899-12-30T12:07:20"/>
    <n v="2"/>
    <n v="5"/>
    <x v="24"/>
    <n v="41"/>
    <x v="0"/>
    <x v="0"/>
    <s v="Cappuccino Lg"/>
    <n v="3.9834184009614311"/>
    <n v="0.05"/>
    <n v="63.75"/>
    <n v="121.125"/>
    <x v="4"/>
    <x v="10"/>
  </r>
  <r>
    <n v="80196"/>
    <d v="2023-04-30T00:00:00"/>
    <d v="1899-12-30T14:06:10"/>
    <n v="1"/>
    <n v="8"/>
    <x v="31"/>
    <n v="48"/>
    <x v="2"/>
    <x v="8"/>
    <s v="English Breakfast Rg"/>
    <n v="0.83634892513137715"/>
    <n v="0.1"/>
    <n v="37.5"/>
    <n v="33.75"/>
    <x v="3"/>
    <x v="0"/>
  </r>
  <r>
    <n v="102852"/>
    <d v="2023-05-21T00:00:00"/>
    <d v="1899-12-30T09:51:23"/>
    <n v="1"/>
    <n v="3"/>
    <x v="8"/>
    <n v="55"/>
    <x v="2"/>
    <x v="5"/>
    <s v="Morning Sunrise Chai Lg"/>
    <n v="1.9664678266269939"/>
    <n v="0"/>
    <n v="60"/>
    <n v="60"/>
    <x v="1"/>
    <x v="4"/>
  </r>
  <r>
    <n v="88235"/>
    <d v="2023-05-08T00:00:00"/>
    <d v="1899-12-30T10:34:55"/>
    <n v="2"/>
    <n v="8"/>
    <x v="33"/>
    <n v="57"/>
    <x v="2"/>
    <x v="5"/>
    <s v="Spicy Eye Opener Chai Lg"/>
    <n v="2.5802132338813699"/>
    <n v="0"/>
    <n v="46.5"/>
    <n v="93"/>
    <x v="1"/>
    <x v="6"/>
  </r>
  <r>
    <n v="148647"/>
    <d v="2023-06-30T00:00:00"/>
    <d v="1899-12-30T08:47:24"/>
    <n v="2"/>
    <n v="3"/>
    <x v="17"/>
    <n v="41"/>
    <x v="0"/>
    <x v="0"/>
    <s v="Cappuccino Lg"/>
    <n v="3.9640537851969189"/>
    <n v="0"/>
    <n v="63.75"/>
    <n v="127.5"/>
    <x v="0"/>
    <x v="5"/>
  </r>
  <r>
    <n v="45772"/>
    <d v="2023-03-18T00:00:00"/>
    <d v="1899-12-30T09:15:47"/>
    <n v="1"/>
    <n v="8"/>
    <x v="2"/>
    <n v="70"/>
    <x v="1"/>
    <x v="1"/>
    <s v="Cranberry Scone"/>
    <n v="1.0534353598089921"/>
    <n v="0"/>
    <n v="48.75"/>
    <n v="48.75"/>
    <x v="4"/>
    <x v="4"/>
  </r>
  <r>
    <n v="97003"/>
    <d v="2023-05-16T00:00:00"/>
    <d v="1899-12-30T08:56:35"/>
    <n v="1"/>
    <n v="8"/>
    <x v="21"/>
    <n v="38"/>
    <x v="0"/>
    <x v="0"/>
    <s v="Latte"/>
    <n v="1.457219615043724"/>
    <n v="0.05"/>
    <n v="56.25"/>
    <n v="53.4375"/>
    <x v="1"/>
    <x v="5"/>
  </r>
  <r>
    <n v="112241"/>
    <d v="2023-05-30T00:00:00"/>
    <d v="1899-12-30T08:34:19"/>
    <n v="1"/>
    <n v="5"/>
    <x v="23"/>
    <n v="81"/>
    <x v="7"/>
    <x v="18"/>
    <s v="I Need My Bean! T-shirt"/>
    <n v="12.704268436289651"/>
    <n v="0.15"/>
    <n v="420"/>
    <n v="357"/>
    <x v="1"/>
    <x v="5"/>
  </r>
  <r>
    <n v="135446"/>
    <d v="2023-06-19T00:00:00"/>
    <d v="1899-12-30T06:33:30"/>
    <n v="1"/>
    <n v="8"/>
    <x v="24"/>
    <n v="74"/>
    <x v="1"/>
    <x v="17"/>
    <s v="Ginger Biscotti"/>
    <n v="1.3983008989835359"/>
    <n v="0"/>
    <n v="52.5"/>
    <n v="52.5"/>
    <x v="0"/>
    <x v="9"/>
  </r>
  <r>
    <n v="109649"/>
    <d v="2023-05-27T00:00:00"/>
    <d v="1899-12-30T12:55:27"/>
    <n v="2"/>
    <n v="8"/>
    <x v="14"/>
    <n v="56"/>
    <x v="2"/>
    <x v="5"/>
    <s v="Spicy Eye Opener Chai Rg"/>
    <n v="1.8038839131028219"/>
    <n v="0"/>
    <n v="38.25"/>
    <n v="76.5"/>
    <x v="1"/>
    <x v="10"/>
  </r>
  <r>
    <n v="68545"/>
    <d v="2023-04-16T00:00:00"/>
    <d v="1899-12-30T17:40:17"/>
    <n v="2"/>
    <n v="8"/>
    <x v="28"/>
    <n v="50"/>
    <x v="2"/>
    <x v="8"/>
    <s v="Earl Grey Rg"/>
    <n v="1.541881991080567"/>
    <n v="0.05"/>
    <n v="37.5"/>
    <n v="71.25"/>
    <x v="3"/>
    <x v="1"/>
  </r>
  <r>
    <n v="11163"/>
    <d v="2023-01-20T00:00:00"/>
    <d v="1899-12-30T10:19:35"/>
    <n v="1"/>
    <n v="5"/>
    <x v="18"/>
    <n v="77"/>
    <x v="1"/>
    <x v="1"/>
    <s v="Oatmeal Scone"/>
    <n v="1.3677323974527491"/>
    <n v="0"/>
    <n v="45"/>
    <n v="45"/>
    <x v="5"/>
    <x v="6"/>
  </r>
  <r>
    <n v="148531"/>
    <d v="2023-06-30T00:00:00"/>
    <d v="1899-12-30T08:09:10"/>
    <n v="2"/>
    <n v="5"/>
    <x v="26"/>
    <n v="59"/>
    <x v="6"/>
    <x v="14"/>
    <s v="Dark chocolate Lg"/>
    <n v="2.9048728101671788"/>
    <n v="0"/>
    <n v="67.5"/>
    <n v="135"/>
    <x v="0"/>
    <x v="5"/>
  </r>
  <r>
    <n v="29677"/>
    <d v="2023-02-22T00:00:00"/>
    <d v="1899-12-30T07:02:49"/>
    <n v="3"/>
    <n v="5"/>
    <x v="2"/>
    <n v="53"/>
    <x v="2"/>
    <x v="5"/>
    <s v="Traditional Blend Chai Lg"/>
    <n v="2.8182525944985168"/>
    <n v="0.1"/>
    <n v="45"/>
    <n v="121.5"/>
    <x v="2"/>
    <x v="11"/>
  </r>
  <r>
    <n v="147047"/>
    <d v="2023-06-28T00:00:00"/>
    <d v="1899-12-30T15:53:19"/>
    <n v="1"/>
    <n v="5"/>
    <x v="9"/>
    <n v="28"/>
    <x v="0"/>
    <x v="2"/>
    <s v="Columbian Medium Roast Sm"/>
    <n v="0.63343178218717355"/>
    <n v="0.05"/>
    <n v="30"/>
    <n v="28.5"/>
    <x v="0"/>
    <x v="3"/>
  </r>
  <r>
    <n v="17447"/>
    <d v="2023-02-01T00:00:00"/>
    <d v="1899-12-30T11:16:02"/>
    <n v="2"/>
    <n v="3"/>
    <x v="8"/>
    <n v="45"/>
    <x v="2"/>
    <x v="7"/>
    <s v="Peppermint Lg"/>
    <n v="2.2375027717657079"/>
    <n v="0"/>
    <n v="45"/>
    <n v="90"/>
    <x v="2"/>
    <x v="8"/>
  </r>
  <r>
    <n v="94491"/>
    <d v="2023-05-14T00:00:00"/>
    <d v="1899-12-30T08:11:20"/>
    <n v="1"/>
    <n v="8"/>
    <x v="4"/>
    <n v="31"/>
    <x v="0"/>
    <x v="2"/>
    <s v="Ethiopia Sm"/>
    <n v="0.82287891204872876"/>
    <n v="0"/>
    <n v="33"/>
    <n v="33"/>
    <x v="1"/>
    <x v="5"/>
  </r>
  <r>
    <n v="98284"/>
    <d v="2023-05-17T00:00:00"/>
    <d v="1899-12-30T09:35:39"/>
    <n v="2"/>
    <n v="5"/>
    <x v="25"/>
    <n v="43"/>
    <x v="2"/>
    <x v="7"/>
    <s v="Lemon Grass Lg"/>
    <n v="2.5161472401794129"/>
    <n v="0.05"/>
    <n v="45"/>
    <n v="85.5"/>
    <x v="1"/>
    <x v="4"/>
  </r>
  <r>
    <n v="59301"/>
    <d v="2023-04-06T00:00:00"/>
    <d v="1899-12-30T13:02:12"/>
    <n v="1"/>
    <n v="3"/>
    <x v="14"/>
    <n v="59"/>
    <x v="6"/>
    <x v="14"/>
    <s v="Dark chocolate Lg"/>
    <n v="1.572841905926591"/>
    <n v="0.05"/>
    <n v="67.5"/>
    <n v="64.125"/>
    <x v="3"/>
    <x v="7"/>
  </r>
  <r>
    <n v="139210"/>
    <d v="2023-06-22T00:00:00"/>
    <d v="1899-12-30T07:14:55"/>
    <n v="2"/>
    <n v="5"/>
    <x v="28"/>
    <n v="87"/>
    <x v="0"/>
    <x v="0"/>
    <s v="Ouro Brasileiro shot"/>
    <n v="2.3624471779788818"/>
    <n v="0.1"/>
    <n v="45"/>
    <n v="81"/>
    <x v="0"/>
    <x v="11"/>
  </r>
  <r>
    <n v="28091"/>
    <d v="2023-02-19T00:00:00"/>
    <d v="1899-12-30T10:00:45"/>
    <n v="1"/>
    <n v="8"/>
    <x v="16"/>
    <n v="70"/>
    <x v="1"/>
    <x v="1"/>
    <s v="Cranberry Scone"/>
    <n v="1.184665253701608"/>
    <n v="0"/>
    <n v="48.75"/>
    <n v="48.75"/>
    <x v="2"/>
    <x v="6"/>
  </r>
  <r>
    <n v="119638"/>
    <d v="2023-06-05T00:00:00"/>
    <d v="1899-12-30T19:08:26"/>
    <n v="1"/>
    <n v="8"/>
    <x v="24"/>
    <n v="75"/>
    <x v="1"/>
    <x v="15"/>
    <s v="Croissant"/>
    <n v="1.450079467305843"/>
    <n v="0.1"/>
    <n v="52.5"/>
    <n v="47.25"/>
    <x v="0"/>
    <x v="12"/>
  </r>
  <r>
    <n v="10148"/>
    <d v="2023-01-18T00:00:00"/>
    <d v="1899-12-30T14:49:24"/>
    <n v="2"/>
    <n v="8"/>
    <x v="9"/>
    <n v="53"/>
    <x v="2"/>
    <x v="5"/>
    <s v="Traditional Blend Chai Lg"/>
    <n v="2.122204243148234"/>
    <n v="0"/>
    <n v="45"/>
    <n v="90"/>
    <x v="5"/>
    <x v="0"/>
  </r>
  <r>
    <n v="28895"/>
    <d v="2023-02-20T00:00:00"/>
    <d v="1899-12-30T13:29:54"/>
    <n v="1"/>
    <n v="5"/>
    <x v="9"/>
    <n v="51"/>
    <x v="2"/>
    <x v="8"/>
    <s v="Earl Grey Lg"/>
    <n v="1.0053170894372701"/>
    <n v="0.05"/>
    <n v="45"/>
    <n v="42.75"/>
    <x v="2"/>
    <x v="7"/>
  </r>
  <r>
    <n v="117192"/>
    <d v="2023-06-03T00:00:00"/>
    <d v="1899-12-30T16:59:48"/>
    <n v="1"/>
    <n v="3"/>
    <x v="12"/>
    <n v="39"/>
    <x v="0"/>
    <x v="0"/>
    <s v="Latte Rg"/>
    <n v="2.000529181887607"/>
    <n v="0"/>
    <n v="63.75"/>
    <n v="63.75"/>
    <x v="0"/>
    <x v="2"/>
  </r>
  <r>
    <n v="121389"/>
    <d v="2023-06-07T00:00:00"/>
    <d v="1899-12-30T10:49:08"/>
    <n v="1"/>
    <n v="8"/>
    <x v="31"/>
    <n v="4"/>
    <x v="3"/>
    <x v="19"/>
    <s v="Primo Espresso Roast"/>
    <n v="6.8183174633014083"/>
    <n v="0"/>
    <n v="306.75"/>
    <n v="306.75"/>
    <x v="0"/>
    <x v="6"/>
  </r>
  <r>
    <n v="52803"/>
    <d v="2023-03-28T00:00:00"/>
    <d v="1899-12-30T12:17:06"/>
    <n v="1"/>
    <n v="3"/>
    <x v="27"/>
    <n v="79"/>
    <x v="1"/>
    <x v="1"/>
    <s v="Jumbo Savory Scone"/>
    <n v="1.4697776011572701"/>
    <n v="0.15"/>
    <n v="56.25"/>
    <n v="47.8125"/>
    <x v="4"/>
    <x v="10"/>
  </r>
  <r>
    <n v="118498"/>
    <d v="2023-06-04T00:00:00"/>
    <d v="1899-12-30T18:38:09"/>
    <n v="1"/>
    <n v="3"/>
    <x v="1"/>
    <n v="70"/>
    <x v="1"/>
    <x v="1"/>
    <s v="Cranberry Scone"/>
    <n v="1.075967159091354"/>
    <n v="0"/>
    <n v="48.75"/>
    <n v="48.75"/>
    <x v="0"/>
    <x v="14"/>
  </r>
  <r>
    <n v="40364"/>
    <d v="2023-03-10T00:00:00"/>
    <d v="1899-12-30T14:20:27"/>
    <n v="1"/>
    <n v="3"/>
    <x v="9"/>
    <n v="28"/>
    <x v="0"/>
    <x v="2"/>
    <s v="Columbian Medium Roast Sm"/>
    <n v="0.82747931746359416"/>
    <n v="0"/>
    <n v="30"/>
    <n v="30"/>
    <x v="4"/>
    <x v="0"/>
  </r>
  <r>
    <n v="72073"/>
    <d v="2023-04-20T00:00:00"/>
    <d v="1899-12-30T19:35:28"/>
    <n v="2"/>
    <n v="8"/>
    <x v="9"/>
    <n v="64"/>
    <x v="5"/>
    <x v="13"/>
    <s v="Hazelnut syrup"/>
    <n v="0.67870704467742893"/>
    <n v="0.1"/>
    <n v="12"/>
    <n v="21.6"/>
    <x v="3"/>
    <x v="12"/>
  </r>
  <r>
    <n v="15031"/>
    <d v="2023-01-27T00:00:00"/>
    <d v="1899-12-30T09:19:11"/>
    <n v="1"/>
    <n v="8"/>
    <x v="13"/>
    <n v="51"/>
    <x v="2"/>
    <x v="8"/>
    <s v="Earl Grey Lg"/>
    <n v="0.9509635604896669"/>
    <n v="0.05"/>
    <n v="45"/>
    <n v="42.75"/>
    <x v="5"/>
    <x v="4"/>
  </r>
  <r>
    <n v="68989"/>
    <d v="2023-04-17T00:00:00"/>
    <d v="1899-12-30T10:00:55"/>
    <n v="1"/>
    <n v="8"/>
    <x v="24"/>
    <n v="70"/>
    <x v="1"/>
    <x v="1"/>
    <s v="Cranberry Scone"/>
    <n v="1.461739976093539"/>
    <n v="0.1"/>
    <n v="48.75"/>
    <n v="43.875"/>
    <x v="3"/>
    <x v="6"/>
  </r>
  <r>
    <n v="105098"/>
    <d v="2023-05-23T00:00:00"/>
    <d v="1899-12-30T10:25:58"/>
    <n v="1"/>
    <n v="8"/>
    <x v="10"/>
    <n v="74"/>
    <x v="1"/>
    <x v="17"/>
    <s v="Ginger Biscotti"/>
    <n v="1.1590513722997"/>
    <n v="0"/>
    <n v="52.5"/>
    <n v="52.5"/>
    <x v="1"/>
    <x v="6"/>
  </r>
  <r>
    <n v="24538"/>
    <d v="2023-02-13T00:00:00"/>
    <d v="1899-12-30T10:50:12"/>
    <n v="2"/>
    <n v="5"/>
    <x v="6"/>
    <n v="54"/>
    <x v="2"/>
    <x v="5"/>
    <s v="Morning Sunrise Chai Rg"/>
    <n v="2.015979427490596"/>
    <n v="0"/>
    <n v="37.5"/>
    <n v="75"/>
    <x v="2"/>
    <x v="6"/>
  </r>
  <r>
    <n v="102696"/>
    <d v="2023-05-21T00:00:00"/>
    <d v="1899-12-30T09:04:08"/>
    <n v="1"/>
    <n v="5"/>
    <x v="24"/>
    <n v="24"/>
    <x v="0"/>
    <x v="9"/>
    <s v="Our Old Time Diner Blend Lg"/>
    <n v="1.191542734469244"/>
    <n v="0.1"/>
    <n v="45"/>
    <n v="40.5"/>
    <x v="1"/>
    <x v="4"/>
  </r>
  <r>
    <n v="100454"/>
    <d v="2023-05-19T00:00:00"/>
    <d v="1899-12-30T08:40:42"/>
    <n v="2"/>
    <n v="8"/>
    <x v="16"/>
    <n v="54"/>
    <x v="2"/>
    <x v="5"/>
    <s v="Morning Sunrise Chai Rg"/>
    <n v="2.1915317185105159"/>
    <n v="0"/>
    <n v="37.5"/>
    <n v="75"/>
    <x v="1"/>
    <x v="5"/>
  </r>
  <r>
    <n v="121230"/>
    <d v="2023-06-07T00:00:00"/>
    <d v="1899-12-30T10:01:19"/>
    <n v="2"/>
    <n v="5"/>
    <x v="0"/>
    <n v="29"/>
    <x v="0"/>
    <x v="2"/>
    <s v="Columbian Medium Roast Rg"/>
    <n v="1.9269577993809841"/>
    <n v="0.1"/>
    <n v="37.5"/>
    <n v="67.5"/>
    <x v="0"/>
    <x v="6"/>
  </r>
  <r>
    <n v="9758"/>
    <d v="2023-01-18T00:00:00"/>
    <d v="1899-12-30T07:34:11"/>
    <n v="1"/>
    <n v="3"/>
    <x v="12"/>
    <n v="81"/>
    <x v="7"/>
    <x v="18"/>
    <s v="I Need My Bean! T-shirt"/>
    <n v="12.17881730085322"/>
    <n v="0"/>
    <n v="420"/>
    <n v="420"/>
    <x v="5"/>
    <x v="11"/>
  </r>
  <r>
    <n v="19060"/>
    <d v="2023-02-04T00:00:00"/>
    <d v="1899-12-30T08:10:15"/>
    <n v="2"/>
    <n v="5"/>
    <x v="34"/>
    <n v="56"/>
    <x v="2"/>
    <x v="5"/>
    <s v="Spicy Eye Opener Chai Rg"/>
    <n v="2.509945197473515"/>
    <n v="0.1"/>
    <n v="38.25"/>
    <n v="68.850000000000009"/>
    <x v="2"/>
    <x v="5"/>
  </r>
  <r>
    <n v="108013"/>
    <d v="2023-05-26T00:00:00"/>
    <d v="1899-12-30T08:03:04"/>
    <n v="2"/>
    <n v="5"/>
    <x v="5"/>
    <n v="31"/>
    <x v="0"/>
    <x v="2"/>
    <s v="Ethiopia Sm"/>
    <n v="1.9606412272969671"/>
    <n v="0"/>
    <n v="33"/>
    <n v="66"/>
    <x v="1"/>
    <x v="5"/>
  </r>
  <r>
    <n v="131082"/>
    <d v="2023-06-15T00:00:00"/>
    <d v="1899-12-30T10:26:02"/>
    <n v="2"/>
    <n v="8"/>
    <x v="4"/>
    <n v="40"/>
    <x v="0"/>
    <x v="0"/>
    <s v="Cappuccino"/>
    <n v="3.7404314348901142"/>
    <n v="0"/>
    <n v="56.25"/>
    <n v="112.5"/>
    <x v="0"/>
    <x v="6"/>
  </r>
  <r>
    <n v="58408"/>
    <d v="2023-04-05T00:00:00"/>
    <d v="1899-12-30T11:16:01"/>
    <n v="1"/>
    <n v="5"/>
    <x v="13"/>
    <n v="45"/>
    <x v="2"/>
    <x v="7"/>
    <s v="Peppermint Lg"/>
    <n v="0.91298712776588609"/>
    <n v="0.1"/>
    <n v="45"/>
    <n v="40.5"/>
    <x v="3"/>
    <x v="8"/>
  </r>
  <r>
    <n v="52578"/>
    <d v="2023-03-28T00:00:00"/>
    <d v="1899-12-30T07:45:17"/>
    <n v="2"/>
    <n v="5"/>
    <x v="26"/>
    <n v="56"/>
    <x v="2"/>
    <x v="5"/>
    <s v="Spicy Eye Opener Chai Rg"/>
    <n v="1.5649378459838581"/>
    <n v="0"/>
    <n v="38.25"/>
    <n v="76.5"/>
    <x v="4"/>
    <x v="11"/>
  </r>
  <r>
    <n v="125457"/>
    <d v="2023-06-10T00:00:00"/>
    <d v="1899-12-30T16:35:28"/>
    <n v="1"/>
    <n v="5"/>
    <x v="9"/>
    <n v="51"/>
    <x v="2"/>
    <x v="8"/>
    <s v="Earl Grey Lg"/>
    <n v="1.262906821516617"/>
    <n v="0.05"/>
    <n v="45"/>
    <n v="42.75"/>
    <x v="0"/>
    <x v="2"/>
  </r>
  <r>
    <n v="121703"/>
    <d v="2023-06-07T00:00:00"/>
    <d v="1899-12-30T16:13:20"/>
    <n v="2"/>
    <n v="8"/>
    <x v="29"/>
    <n v="27"/>
    <x v="0"/>
    <x v="4"/>
    <s v="Brazilian Lg"/>
    <n v="2.480280803924495"/>
    <n v="0.1"/>
    <n v="52.5"/>
    <n v="94.5"/>
    <x v="0"/>
    <x v="2"/>
  </r>
  <r>
    <n v="57094"/>
    <d v="2023-04-03T00:00:00"/>
    <d v="1899-12-30T14:38:17"/>
    <n v="1"/>
    <n v="3"/>
    <x v="31"/>
    <n v="40"/>
    <x v="0"/>
    <x v="0"/>
    <s v="Cappuccino"/>
    <n v="1.6156454261921811"/>
    <n v="0.05"/>
    <n v="56.25"/>
    <n v="53.4375"/>
    <x v="3"/>
    <x v="0"/>
  </r>
  <r>
    <n v="16005"/>
    <d v="2023-01-29T00:00:00"/>
    <d v="1899-12-30T09:10:35"/>
    <n v="2"/>
    <n v="3"/>
    <x v="26"/>
    <n v="57"/>
    <x v="2"/>
    <x v="5"/>
    <s v="Spicy Eye Opener Chai Lg"/>
    <n v="2.2678444852133901"/>
    <n v="0.1"/>
    <n v="46.5"/>
    <n v="83.7"/>
    <x v="5"/>
    <x v="4"/>
  </r>
  <r>
    <n v="57184"/>
    <d v="2023-04-03T00:00:00"/>
    <d v="1899-12-30T15:47:04"/>
    <n v="1"/>
    <n v="3"/>
    <x v="28"/>
    <n v="78"/>
    <x v="1"/>
    <x v="1"/>
    <s v="Scottish Cream Scone "/>
    <n v="1.5251129612586189"/>
    <n v="0"/>
    <n v="67.5"/>
    <n v="67.5"/>
    <x v="3"/>
    <x v="3"/>
  </r>
  <r>
    <n v="146848"/>
    <d v="2023-06-28T00:00:00"/>
    <d v="1899-12-30T13:48:55"/>
    <n v="2"/>
    <n v="5"/>
    <x v="5"/>
    <n v="60"/>
    <x v="6"/>
    <x v="14"/>
    <s v="Sustainably Grown Organic Rg"/>
    <n v="2.329865632961639"/>
    <n v="0"/>
    <n v="56.25"/>
    <n v="112.5"/>
    <x v="0"/>
    <x v="7"/>
  </r>
  <r>
    <n v="134566"/>
    <d v="2023-06-18T00:00:00"/>
    <d v="1899-12-30T09:15:15"/>
    <n v="1"/>
    <n v="8"/>
    <x v="5"/>
    <n v="87"/>
    <x v="0"/>
    <x v="0"/>
    <s v="Ouro Brasileiro shot"/>
    <n v="1.2598726344901969"/>
    <n v="0"/>
    <n v="45"/>
    <n v="45"/>
    <x v="0"/>
    <x v="4"/>
  </r>
  <r>
    <n v="131482"/>
    <d v="2023-06-15T00:00:00"/>
    <d v="1899-12-30T15:51:00"/>
    <n v="2"/>
    <n v="8"/>
    <x v="28"/>
    <n v="51"/>
    <x v="2"/>
    <x v="8"/>
    <s v="Earl Grey Lg"/>
    <n v="2.060042420452743"/>
    <n v="0"/>
    <n v="45"/>
    <n v="90"/>
    <x v="0"/>
    <x v="3"/>
  </r>
  <r>
    <n v="107288"/>
    <d v="2023-05-25T00:00:00"/>
    <d v="1899-12-30T10:48:22"/>
    <n v="2"/>
    <n v="5"/>
    <x v="9"/>
    <n v="57"/>
    <x v="2"/>
    <x v="5"/>
    <s v="Spicy Eye Opener Chai Lg"/>
    <n v="2.770248721216173"/>
    <n v="0"/>
    <n v="46.5"/>
    <n v="93"/>
    <x v="1"/>
    <x v="6"/>
  </r>
  <r>
    <n v="87316"/>
    <d v="2023-05-07T00:00:00"/>
    <d v="1899-12-30T11:41:57"/>
    <n v="1"/>
    <n v="3"/>
    <x v="20"/>
    <n v="78"/>
    <x v="1"/>
    <x v="1"/>
    <s v="Scottish Cream Scone "/>
    <n v="1.358700926585716"/>
    <n v="0"/>
    <n v="67.5"/>
    <n v="67.5"/>
    <x v="1"/>
    <x v="8"/>
  </r>
  <r>
    <n v="14490"/>
    <d v="2023-01-26T00:00:00"/>
    <d v="1899-12-30T09:06:31"/>
    <n v="2"/>
    <n v="8"/>
    <x v="27"/>
    <n v="46"/>
    <x v="2"/>
    <x v="6"/>
    <s v="Serenity Green Tea Rg"/>
    <n v="2.4742304012356491"/>
    <n v="0"/>
    <n v="37.5"/>
    <n v="75"/>
    <x v="5"/>
    <x v="4"/>
  </r>
  <r>
    <n v="67164"/>
    <d v="2023-04-15T00:00:00"/>
    <d v="1899-12-30T10:02:52"/>
    <n v="2"/>
    <n v="3"/>
    <x v="33"/>
    <n v="44"/>
    <x v="2"/>
    <x v="7"/>
    <s v="Peppermint Rg"/>
    <n v="1.8964711934988789"/>
    <n v="0"/>
    <n v="37.5"/>
    <n v="75"/>
    <x v="3"/>
    <x v="6"/>
  </r>
  <r>
    <n v="51784"/>
    <d v="2023-03-27T00:00:00"/>
    <d v="1899-12-30T07:01:23"/>
    <n v="1"/>
    <n v="5"/>
    <x v="19"/>
    <n v="23"/>
    <x v="0"/>
    <x v="9"/>
    <s v="Our Old Time Diner Blend Rg"/>
    <n v="0.92024700917433644"/>
    <n v="0"/>
    <n v="37.5"/>
    <n v="37.5"/>
    <x v="4"/>
    <x v="11"/>
  </r>
  <r>
    <n v="14504"/>
    <d v="2023-01-26T00:00:00"/>
    <d v="1899-12-30T09:12:14"/>
    <n v="1"/>
    <n v="5"/>
    <x v="33"/>
    <n v="73"/>
    <x v="1"/>
    <x v="15"/>
    <s v="Almond Croissant"/>
    <n v="1.358965832194404"/>
    <n v="0.1"/>
    <n v="56.25"/>
    <n v="50.625"/>
    <x v="5"/>
    <x v="4"/>
  </r>
  <r>
    <n v="41509"/>
    <d v="2023-03-12T00:00:00"/>
    <d v="1899-12-30T09:46:34"/>
    <n v="1"/>
    <n v="3"/>
    <x v="15"/>
    <n v="32"/>
    <x v="0"/>
    <x v="2"/>
    <s v="Ethiopia Rg"/>
    <n v="1.4277674527265469"/>
    <n v="0"/>
    <n v="45"/>
    <n v="45"/>
    <x v="4"/>
    <x v="4"/>
  </r>
  <r>
    <n v="72299"/>
    <d v="2023-04-21T00:00:00"/>
    <d v="1899-12-30T09:09:18"/>
    <n v="2"/>
    <n v="8"/>
    <x v="21"/>
    <n v="31"/>
    <x v="0"/>
    <x v="2"/>
    <s v="Ethiopia Sm"/>
    <n v="1.3740937905436461"/>
    <n v="0"/>
    <n v="33"/>
    <n v="66"/>
    <x v="3"/>
    <x v="4"/>
  </r>
  <r>
    <n v="13498"/>
    <d v="2023-01-24T00:00:00"/>
    <d v="1899-12-30T13:02:37"/>
    <n v="2"/>
    <n v="3"/>
    <x v="30"/>
    <n v="54"/>
    <x v="2"/>
    <x v="5"/>
    <s v="Morning Sunrise Chai Rg"/>
    <n v="2.3188167209499171"/>
    <n v="0.1"/>
    <n v="37.5"/>
    <n v="67.5"/>
    <x v="5"/>
    <x v="7"/>
  </r>
  <r>
    <n v="52947"/>
    <d v="2023-03-28T00:00:00"/>
    <d v="1899-12-30T15:27:11"/>
    <n v="2"/>
    <n v="8"/>
    <x v="35"/>
    <n v="33"/>
    <x v="0"/>
    <x v="2"/>
    <s v="Ethiopia Lg"/>
    <n v="2.6281452354642232"/>
    <n v="0"/>
    <n v="52.5"/>
    <n v="105"/>
    <x v="4"/>
    <x v="3"/>
  </r>
  <r>
    <n v="41202"/>
    <d v="2023-03-11T00:00:00"/>
    <d v="1899-12-30T18:19:43"/>
    <n v="1"/>
    <n v="5"/>
    <x v="11"/>
    <n v="27"/>
    <x v="0"/>
    <x v="4"/>
    <s v="Brazilian Lg"/>
    <n v="1.594126744613841"/>
    <n v="0.15"/>
    <n v="52.5"/>
    <n v="44.625"/>
    <x v="4"/>
    <x v="14"/>
  </r>
  <r>
    <n v="37939"/>
    <d v="2023-03-07T00:00:00"/>
    <d v="1899-12-30T09:53:51"/>
    <n v="1"/>
    <n v="8"/>
    <x v="2"/>
    <n v="52"/>
    <x v="2"/>
    <x v="5"/>
    <s v="Traditional Blend Chai Rg"/>
    <n v="1.0963917914893639"/>
    <n v="0.05"/>
    <n v="37.5"/>
    <n v="35.625"/>
    <x v="4"/>
    <x v="4"/>
  </r>
  <r>
    <n v="18295"/>
    <d v="2023-02-02T00:00:00"/>
    <d v="1899-12-30T16:35:22"/>
    <n v="2"/>
    <n v="3"/>
    <x v="12"/>
    <n v="54"/>
    <x v="2"/>
    <x v="5"/>
    <s v="Morning Sunrise Chai Rg"/>
    <n v="1.953541458271876"/>
    <n v="0"/>
    <n v="37.5"/>
    <n v="75"/>
    <x v="2"/>
    <x v="2"/>
  </r>
  <r>
    <n v="26745"/>
    <d v="2023-02-17T00:00:00"/>
    <d v="1899-12-30T08:05:46"/>
    <n v="2"/>
    <n v="5"/>
    <x v="35"/>
    <n v="29"/>
    <x v="0"/>
    <x v="2"/>
    <s v="Columbian Medium Roast Rg"/>
    <n v="2.082806581435424"/>
    <n v="0.05"/>
    <n v="37.5"/>
    <n v="71.25"/>
    <x v="2"/>
    <x v="5"/>
  </r>
  <r>
    <n v="67131"/>
    <d v="2023-04-15T00:00:00"/>
    <d v="1899-12-30T09:52:03"/>
    <n v="1"/>
    <n v="3"/>
    <x v="23"/>
    <n v="83"/>
    <x v="7"/>
    <x v="24"/>
    <s v="I Need My Bean! Latte cup"/>
    <n v="6.5513683172657826"/>
    <n v="0.05"/>
    <n v="210"/>
    <n v="199.5"/>
    <x v="3"/>
    <x v="4"/>
  </r>
  <r>
    <n v="91593"/>
    <d v="2023-05-11T00:00:00"/>
    <d v="1899-12-30T09:36:36"/>
    <n v="1"/>
    <n v="5"/>
    <x v="22"/>
    <n v="37"/>
    <x v="0"/>
    <x v="0"/>
    <s v="Espresso shot"/>
    <n v="1.3974381585474911"/>
    <n v="0"/>
    <n v="45"/>
    <n v="45"/>
    <x v="1"/>
    <x v="4"/>
  </r>
  <r>
    <n v="109195"/>
    <d v="2023-05-27T00:00:00"/>
    <d v="1899-12-30T09:09:14"/>
    <n v="2"/>
    <n v="8"/>
    <x v="1"/>
    <n v="46"/>
    <x v="2"/>
    <x v="6"/>
    <s v="Serenity Green Tea Rg"/>
    <n v="2.0818552118371998"/>
    <n v="0.1"/>
    <n v="37.5"/>
    <n v="67.5"/>
    <x v="1"/>
    <x v="4"/>
  </r>
  <r>
    <n v="60916"/>
    <d v="2023-04-08T00:00:00"/>
    <d v="1899-12-30T09:40:48"/>
    <n v="2"/>
    <n v="5"/>
    <x v="29"/>
    <n v="39"/>
    <x v="0"/>
    <x v="0"/>
    <s v="Latte Rg"/>
    <n v="2.9626189369316491"/>
    <n v="0"/>
    <n v="63.75"/>
    <n v="127.5"/>
    <x v="3"/>
    <x v="4"/>
  </r>
  <r>
    <n v="92817"/>
    <d v="2023-05-12T00:00:00"/>
    <d v="1899-12-30T10:55:28"/>
    <n v="1"/>
    <n v="8"/>
    <x v="10"/>
    <n v="27"/>
    <x v="0"/>
    <x v="4"/>
    <s v="Brazilian Lg"/>
    <n v="1.1214247472065479"/>
    <n v="0"/>
    <n v="52.5"/>
    <n v="52.5"/>
    <x v="1"/>
    <x v="6"/>
  </r>
  <r>
    <n v="63493"/>
    <d v="2023-04-11T00:00:00"/>
    <d v="1899-12-30T08:18:45"/>
    <n v="2"/>
    <n v="5"/>
    <x v="10"/>
    <n v="45"/>
    <x v="2"/>
    <x v="7"/>
    <s v="Peppermint Lg"/>
    <n v="2.8990468052887408"/>
    <n v="0"/>
    <n v="45"/>
    <n v="90"/>
    <x v="3"/>
    <x v="5"/>
  </r>
  <r>
    <n v="61603"/>
    <d v="2023-04-09T00:00:00"/>
    <d v="1899-12-30T07:23:01"/>
    <n v="2"/>
    <n v="8"/>
    <x v="18"/>
    <n v="87"/>
    <x v="0"/>
    <x v="0"/>
    <s v="Ouro Brasileiro shot"/>
    <n v="2.528275310928719"/>
    <n v="0"/>
    <n v="45"/>
    <n v="90"/>
    <x v="3"/>
    <x v="11"/>
  </r>
  <r>
    <n v="8796"/>
    <d v="2023-01-16T00:00:00"/>
    <d v="1899-12-30T09:46:21"/>
    <n v="2"/>
    <n v="5"/>
    <x v="18"/>
    <n v="23"/>
    <x v="0"/>
    <x v="9"/>
    <s v="Our Old Time Diner Blend Rg"/>
    <n v="2.399754436277123"/>
    <n v="0"/>
    <n v="37.5"/>
    <n v="75"/>
    <x v="5"/>
    <x v="4"/>
  </r>
  <r>
    <n v="56665"/>
    <d v="2023-04-03T00:00:00"/>
    <d v="1899-12-30T07:58:23"/>
    <n v="1"/>
    <n v="5"/>
    <x v="28"/>
    <n v="58"/>
    <x v="6"/>
    <x v="14"/>
    <s v="Dark chocolate Rg"/>
    <n v="1.738385263557181"/>
    <n v="0.1"/>
    <n v="52.5"/>
    <n v="47.25"/>
    <x v="3"/>
    <x v="11"/>
  </r>
  <r>
    <n v="77606"/>
    <d v="2023-04-27T00:00:00"/>
    <d v="1899-12-30T10:19:42"/>
    <n v="1"/>
    <n v="8"/>
    <x v="34"/>
    <n v="77"/>
    <x v="1"/>
    <x v="1"/>
    <s v="Oatmeal Scone"/>
    <n v="1.1029687904136261"/>
    <n v="0"/>
    <n v="45"/>
    <n v="45"/>
    <x v="3"/>
    <x v="6"/>
  </r>
  <r>
    <n v="108498"/>
    <d v="2023-05-26T00:00:00"/>
    <d v="1899-12-30T13:01:26"/>
    <n v="1"/>
    <n v="8"/>
    <x v="33"/>
    <n v="57"/>
    <x v="2"/>
    <x v="5"/>
    <s v="Spicy Eye Opener Chai Lg"/>
    <n v="1.176481345980716"/>
    <n v="0"/>
    <n v="46.5"/>
    <n v="46.5"/>
    <x v="1"/>
    <x v="7"/>
  </r>
  <r>
    <n v="135273"/>
    <d v="2023-06-18T00:00:00"/>
    <d v="1899-12-30T17:00:41"/>
    <n v="1"/>
    <n v="3"/>
    <x v="5"/>
    <n v="82"/>
    <x v="7"/>
    <x v="24"/>
    <s v="I Need My Bean! Diner mug"/>
    <n v="5.6087541268442731"/>
    <n v="0"/>
    <n v="180"/>
    <n v="180"/>
    <x v="0"/>
    <x v="1"/>
  </r>
  <r>
    <n v="25090"/>
    <d v="2023-02-14T00:00:00"/>
    <d v="1899-12-30T10:11:42"/>
    <n v="2"/>
    <n v="3"/>
    <x v="0"/>
    <n v="23"/>
    <x v="0"/>
    <x v="9"/>
    <s v="Our Old Time Diner Blend Rg"/>
    <n v="2.2661871669069358"/>
    <n v="0.1"/>
    <n v="37.5"/>
    <n v="67.5"/>
    <x v="2"/>
    <x v="6"/>
  </r>
  <r>
    <n v="53717"/>
    <d v="2023-03-29T00:00:00"/>
    <d v="1899-12-30T18:39:47"/>
    <n v="2"/>
    <n v="3"/>
    <x v="9"/>
    <n v="32"/>
    <x v="0"/>
    <x v="2"/>
    <s v="Ethiopia Rg"/>
    <n v="2.9715506956265778"/>
    <n v="0.15"/>
    <n v="45"/>
    <n v="76.5"/>
    <x v="4"/>
    <x v="14"/>
  </r>
  <r>
    <n v="147555"/>
    <d v="2023-06-29T00:00:00"/>
    <d v="1899-12-30T09:54:49"/>
    <n v="2"/>
    <n v="3"/>
    <x v="12"/>
    <n v="30"/>
    <x v="0"/>
    <x v="2"/>
    <s v="Columbian Medium Roast Lg"/>
    <n v="1.998063353166716"/>
    <n v="0.05"/>
    <n v="45"/>
    <n v="85.5"/>
    <x v="0"/>
    <x v="4"/>
  </r>
  <r>
    <n v="52534"/>
    <d v="2023-03-27T00:00:00"/>
    <d v="1899-12-30T19:51:01"/>
    <n v="2"/>
    <n v="3"/>
    <x v="17"/>
    <n v="31"/>
    <x v="0"/>
    <x v="2"/>
    <s v="Ethiopia Sm"/>
    <n v="1.3422722754772749"/>
    <n v="0.15"/>
    <n v="33"/>
    <n v="56.1"/>
    <x v="4"/>
    <x v="12"/>
  </r>
  <r>
    <n v="41981"/>
    <d v="2023-03-13T00:00:00"/>
    <d v="1899-12-30T07:52:11"/>
    <n v="2"/>
    <n v="5"/>
    <x v="2"/>
    <n v="37"/>
    <x v="0"/>
    <x v="0"/>
    <s v="Espresso shot"/>
    <n v="2.8374485558463709"/>
    <n v="0.05"/>
    <n v="45"/>
    <n v="85.5"/>
    <x v="4"/>
    <x v="11"/>
  </r>
  <r>
    <n v="87895"/>
    <d v="2023-05-08T00:00:00"/>
    <d v="1899-12-30T08:16:09"/>
    <n v="1"/>
    <n v="8"/>
    <x v="15"/>
    <n v="50"/>
    <x v="2"/>
    <x v="8"/>
    <s v="Earl Grey Rg"/>
    <n v="1.134262393117351"/>
    <n v="0.15"/>
    <n v="37.5"/>
    <n v="31.875"/>
    <x v="1"/>
    <x v="5"/>
  </r>
  <r>
    <n v="47493"/>
    <d v="2023-03-20T00:00:00"/>
    <d v="1899-12-30T14:08:51"/>
    <n v="1"/>
    <n v="8"/>
    <x v="2"/>
    <n v="37"/>
    <x v="0"/>
    <x v="0"/>
    <s v="Espresso shot"/>
    <n v="0.97895428563183984"/>
    <n v="0.05"/>
    <n v="45"/>
    <n v="42.75"/>
    <x v="4"/>
    <x v="0"/>
  </r>
  <r>
    <n v="143794"/>
    <d v="2023-06-25T00:00:00"/>
    <d v="1899-12-30T19:44:49"/>
    <n v="1"/>
    <n v="3"/>
    <x v="26"/>
    <n v="22"/>
    <x v="0"/>
    <x v="9"/>
    <s v="Our Old Time Diner Blend Sm"/>
    <n v="0.62941448081752616"/>
    <n v="0"/>
    <n v="30"/>
    <n v="30"/>
    <x v="0"/>
    <x v="12"/>
  </r>
  <r>
    <n v="35875"/>
    <d v="2023-03-04T00:00:00"/>
    <d v="1899-12-30T10:45:50"/>
    <n v="1"/>
    <n v="8"/>
    <x v="22"/>
    <n v="39"/>
    <x v="0"/>
    <x v="0"/>
    <s v="Latte Rg"/>
    <n v="1.7683167246142111"/>
    <n v="0"/>
    <n v="63.75"/>
    <n v="63.75"/>
    <x v="4"/>
    <x v="6"/>
  </r>
  <r>
    <n v="143693"/>
    <d v="2023-06-25T00:00:00"/>
    <d v="1899-12-30T17:45:24"/>
    <n v="2"/>
    <n v="5"/>
    <x v="7"/>
    <n v="28"/>
    <x v="0"/>
    <x v="2"/>
    <s v="Columbian Medium Roast Sm"/>
    <n v="1.959502022184741"/>
    <n v="0.05"/>
    <n v="30"/>
    <n v="57"/>
    <x v="0"/>
    <x v="1"/>
  </r>
  <r>
    <n v="805"/>
    <d v="2023-01-02T00:00:00"/>
    <d v="1899-12-30T13:48:27"/>
    <n v="1"/>
    <n v="8"/>
    <x v="22"/>
    <n v="73"/>
    <x v="1"/>
    <x v="15"/>
    <s v="Almond Croissant"/>
    <n v="1.8454561247303849"/>
    <n v="0"/>
    <n v="56.25"/>
    <n v="56.25"/>
    <x v="5"/>
    <x v="7"/>
  </r>
  <r>
    <n v="98698"/>
    <d v="2023-05-17T00:00:00"/>
    <d v="1899-12-30T15:19:56"/>
    <n v="2"/>
    <n v="3"/>
    <x v="31"/>
    <n v="58"/>
    <x v="6"/>
    <x v="14"/>
    <s v="Dark chocolate Rg"/>
    <n v="2.6964701875033859"/>
    <n v="0"/>
    <n v="52.5"/>
    <n v="105"/>
    <x v="1"/>
    <x v="3"/>
  </r>
  <r>
    <n v="118669"/>
    <d v="2023-06-05T00:00:00"/>
    <d v="1899-12-30T08:50:39"/>
    <n v="1"/>
    <n v="8"/>
    <x v="13"/>
    <n v="23"/>
    <x v="0"/>
    <x v="9"/>
    <s v="Our Old Time Diner Blend Rg"/>
    <n v="1.0535524455534111"/>
    <n v="0"/>
    <n v="37.5"/>
    <n v="37.5"/>
    <x v="0"/>
    <x v="5"/>
  </r>
  <r>
    <n v="32813"/>
    <d v="2023-02-27T00:00:00"/>
    <d v="1899-12-30T10:07:54"/>
    <n v="1"/>
    <n v="5"/>
    <x v="32"/>
    <n v="24"/>
    <x v="0"/>
    <x v="9"/>
    <s v="Our Old Time Diner Blend Lg"/>
    <n v="1.4828085434534071"/>
    <n v="0.1"/>
    <n v="45"/>
    <n v="40.5"/>
    <x v="2"/>
    <x v="6"/>
  </r>
  <r>
    <n v="41094"/>
    <d v="2023-03-11T00:00:00"/>
    <d v="1899-12-30T15:21:56"/>
    <n v="2"/>
    <n v="8"/>
    <x v="24"/>
    <n v="43"/>
    <x v="2"/>
    <x v="7"/>
    <s v="Lemon Grass Lg"/>
    <n v="2.3000971292249321"/>
    <n v="0"/>
    <n v="45"/>
    <n v="90"/>
    <x v="4"/>
    <x v="3"/>
  </r>
  <r>
    <n v="104632"/>
    <d v="2023-05-23T00:00:00"/>
    <d v="1899-12-30T06:30:41"/>
    <n v="1"/>
    <n v="8"/>
    <x v="6"/>
    <n v="78"/>
    <x v="1"/>
    <x v="1"/>
    <s v="Scottish Cream Scone "/>
    <n v="2.2398277170698799"/>
    <n v="0.05"/>
    <n v="67.5"/>
    <n v="64.125"/>
    <x v="1"/>
    <x v="9"/>
  </r>
  <r>
    <n v="61454"/>
    <d v="2023-04-08T00:00:00"/>
    <d v="1899-12-30T17:44:15"/>
    <n v="2"/>
    <n v="8"/>
    <x v="17"/>
    <n v="55"/>
    <x v="2"/>
    <x v="5"/>
    <s v="Morning Sunrise Chai Lg"/>
    <n v="2.7402048669611641"/>
    <n v="0.05"/>
    <n v="60"/>
    <n v="114"/>
    <x v="3"/>
    <x v="1"/>
  </r>
  <r>
    <n v="120529"/>
    <d v="2023-06-06T00:00:00"/>
    <d v="1899-12-30T17:11:53"/>
    <n v="1"/>
    <n v="3"/>
    <x v="2"/>
    <n v="72"/>
    <x v="1"/>
    <x v="1"/>
    <s v="Ginger Scone"/>
    <n v="1.4258186652428091"/>
    <n v="0.15"/>
    <n v="48.75"/>
    <n v="41.4375"/>
    <x v="0"/>
    <x v="1"/>
  </r>
  <r>
    <n v="68276"/>
    <d v="2023-04-16T00:00:00"/>
    <d v="1899-12-30T11:26:39"/>
    <n v="1"/>
    <n v="8"/>
    <x v="1"/>
    <n v="39"/>
    <x v="0"/>
    <x v="0"/>
    <s v="Latte Rg"/>
    <n v="2.090780697442153"/>
    <n v="0.1"/>
    <n v="63.75"/>
    <n v="57.375"/>
    <x v="3"/>
    <x v="8"/>
  </r>
  <r>
    <n v="63240"/>
    <d v="2023-04-10T00:00:00"/>
    <d v="1899-12-30T17:27:59"/>
    <n v="1"/>
    <n v="3"/>
    <x v="1"/>
    <n v="37"/>
    <x v="0"/>
    <x v="0"/>
    <s v="Espresso shot"/>
    <n v="1.146988667410108"/>
    <n v="0.05"/>
    <n v="45"/>
    <n v="42.75"/>
    <x v="3"/>
    <x v="1"/>
  </r>
  <r>
    <n v="42032"/>
    <d v="2023-03-13T00:00:00"/>
    <d v="1899-12-30T08:23:29"/>
    <n v="1"/>
    <n v="5"/>
    <x v="1"/>
    <n v="71"/>
    <x v="1"/>
    <x v="15"/>
    <s v="Chocolate Croissant"/>
    <n v="1.576736689175209"/>
    <n v="0"/>
    <n v="56.25"/>
    <n v="56.25"/>
    <x v="4"/>
    <x v="5"/>
  </r>
  <r>
    <n v="79536"/>
    <d v="2023-04-29T00:00:00"/>
    <d v="1899-12-30T17:58:21"/>
    <n v="1"/>
    <n v="5"/>
    <x v="20"/>
    <n v="41"/>
    <x v="0"/>
    <x v="0"/>
    <s v="Cappuccino Lg"/>
    <n v="1.297269648646423"/>
    <n v="0"/>
    <n v="63.75"/>
    <n v="63.75"/>
    <x v="3"/>
    <x v="1"/>
  </r>
  <r>
    <n v="36867"/>
    <d v="2023-03-05T00:00:00"/>
    <d v="1899-12-30T16:21:09"/>
    <n v="1"/>
    <n v="3"/>
    <x v="34"/>
    <n v="24"/>
    <x v="0"/>
    <x v="9"/>
    <s v="Our Old Time Diner Blend Lg"/>
    <n v="1.173480802497779"/>
    <n v="0"/>
    <n v="45"/>
    <n v="45"/>
    <x v="4"/>
    <x v="2"/>
  </r>
  <r>
    <n v="27935"/>
    <d v="2023-02-19T00:00:00"/>
    <d v="1899-12-30T08:12:54"/>
    <n v="2"/>
    <n v="3"/>
    <x v="17"/>
    <n v="84"/>
    <x v="5"/>
    <x v="13"/>
    <s v="Chocolate syrup"/>
    <n v="0.71192346206815749"/>
    <n v="0.05"/>
    <n v="12"/>
    <n v="22.799999999999997"/>
    <x v="2"/>
    <x v="5"/>
  </r>
  <r>
    <n v="33773"/>
    <d v="2023-03-01T00:00:00"/>
    <d v="1899-12-30T08:33:04"/>
    <n v="2"/>
    <n v="8"/>
    <x v="0"/>
    <n v="61"/>
    <x v="6"/>
    <x v="14"/>
    <s v="Sustainably Grown Organic Lg"/>
    <n v="3.4020661571954478"/>
    <n v="0.1"/>
    <n v="71.25"/>
    <n v="128.25"/>
    <x v="4"/>
    <x v="5"/>
  </r>
  <r>
    <n v="10236"/>
    <d v="2023-01-18T00:00:00"/>
    <d v="1899-12-30T17:54:32"/>
    <n v="1"/>
    <n v="3"/>
    <x v="3"/>
    <n v="74"/>
    <x v="1"/>
    <x v="17"/>
    <s v="Ginger Biscotti"/>
    <n v="1.5599555982201021"/>
    <n v="0.05"/>
    <n v="52.5"/>
    <n v="49.875"/>
    <x v="5"/>
    <x v="1"/>
  </r>
  <r>
    <n v="2585"/>
    <d v="2023-01-05T00:00:00"/>
    <d v="1899-12-30T16:08:39"/>
    <n v="2"/>
    <n v="3"/>
    <x v="7"/>
    <n v="44"/>
    <x v="2"/>
    <x v="7"/>
    <s v="Peppermint Rg"/>
    <n v="1.5957567085924349"/>
    <n v="0"/>
    <n v="37.5"/>
    <n v="75"/>
    <x v="5"/>
    <x v="2"/>
  </r>
  <r>
    <n v="103055"/>
    <d v="2023-05-21T00:00:00"/>
    <d v="1899-12-30T10:56:06"/>
    <n v="2"/>
    <n v="8"/>
    <x v="1"/>
    <n v="25"/>
    <x v="0"/>
    <x v="4"/>
    <s v="Brazilian Sm"/>
    <n v="1.870244665953509"/>
    <n v="0"/>
    <n v="33"/>
    <n v="66"/>
    <x v="1"/>
    <x v="6"/>
  </r>
  <r>
    <n v="12646"/>
    <d v="2023-01-23T00:00:00"/>
    <d v="1899-12-30T08:20:49"/>
    <n v="2"/>
    <n v="3"/>
    <x v="15"/>
    <n v="40"/>
    <x v="0"/>
    <x v="0"/>
    <s v="Cappuccino"/>
    <n v="2.9251971558356931"/>
    <n v="0"/>
    <n v="56.25"/>
    <n v="112.5"/>
    <x v="5"/>
    <x v="5"/>
  </r>
  <r>
    <n v="66906"/>
    <d v="2023-04-15T00:00:00"/>
    <d v="1899-12-30T07:51:20"/>
    <n v="2"/>
    <n v="8"/>
    <x v="32"/>
    <n v="65"/>
    <x v="5"/>
    <x v="12"/>
    <s v="Sugar Free Vanilla syrup"/>
    <n v="0.78381660677624676"/>
    <n v="0"/>
    <n v="12"/>
    <n v="24"/>
    <x v="3"/>
    <x v="11"/>
  </r>
  <r>
    <n v="146940"/>
    <d v="2023-06-28T00:00:00"/>
    <d v="1899-12-30T14:46:23"/>
    <n v="1"/>
    <n v="3"/>
    <x v="9"/>
    <n v="79"/>
    <x v="1"/>
    <x v="1"/>
    <s v="Jumbo Savory Scone"/>
    <n v="1.5554090715358271"/>
    <n v="0"/>
    <n v="56.25"/>
    <n v="56.25"/>
    <x v="0"/>
    <x v="0"/>
  </r>
  <r>
    <n v="3384"/>
    <d v="2023-01-07T00:00:00"/>
    <d v="1899-12-30T08:35:21"/>
    <n v="2"/>
    <n v="5"/>
    <x v="28"/>
    <n v="32"/>
    <x v="0"/>
    <x v="2"/>
    <s v="Ethiopia Rg"/>
    <n v="2.0011637524068062"/>
    <n v="0"/>
    <n v="45"/>
    <n v="90"/>
    <x v="5"/>
    <x v="5"/>
  </r>
  <r>
    <n v="52096"/>
    <d v="2023-03-27T00:00:00"/>
    <d v="1899-12-30T10:23:57"/>
    <n v="2"/>
    <n v="8"/>
    <x v="26"/>
    <n v="29"/>
    <x v="0"/>
    <x v="2"/>
    <s v="Columbian Medium Roast Rg"/>
    <n v="1.694351194636659"/>
    <n v="0.1"/>
    <n v="37.5"/>
    <n v="67.5"/>
    <x v="4"/>
    <x v="6"/>
  </r>
  <r>
    <n v="70576"/>
    <d v="2023-04-19T00:00:00"/>
    <d v="1899-12-30T08:29:01"/>
    <n v="2"/>
    <n v="3"/>
    <x v="12"/>
    <n v="33"/>
    <x v="0"/>
    <x v="2"/>
    <s v="Ethiopia Lg"/>
    <n v="3.1859540176050629"/>
    <n v="0"/>
    <n v="52.5"/>
    <n v="105"/>
    <x v="3"/>
    <x v="5"/>
  </r>
  <r>
    <n v="43602"/>
    <d v="2023-03-15T00:00:00"/>
    <d v="1899-12-30T09:31:15"/>
    <n v="2"/>
    <n v="3"/>
    <x v="16"/>
    <n v="41"/>
    <x v="0"/>
    <x v="0"/>
    <s v="Cappuccino Lg"/>
    <n v="3.865665579282044"/>
    <n v="0"/>
    <n v="63.75"/>
    <n v="127.5"/>
    <x v="4"/>
    <x v="4"/>
  </r>
  <r>
    <n v="122611"/>
    <d v="2023-06-08T00:00:00"/>
    <d v="1899-12-30T12:00:27"/>
    <n v="1"/>
    <n v="5"/>
    <x v="17"/>
    <n v="75"/>
    <x v="1"/>
    <x v="15"/>
    <s v="Croissant"/>
    <n v="1.177886281450734"/>
    <n v="0.15"/>
    <n v="52.5"/>
    <n v="44.625"/>
    <x v="0"/>
    <x v="10"/>
  </r>
  <r>
    <n v="144680"/>
    <d v="2023-06-26T00:00:00"/>
    <d v="1899-12-30T14:48:53"/>
    <n v="3"/>
    <n v="5"/>
    <x v="31"/>
    <n v="61"/>
    <x v="6"/>
    <x v="14"/>
    <s v="Sustainably Grown Organic Lg"/>
    <n v="4.4733645025174233"/>
    <n v="0"/>
    <n v="71.25"/>
    <n v="213.75"/>
    <x v="0"/>
    <x v="0"/>
  </r>
  <r>
    <n v="54460"/>
    <d v="2023-03-31T00:00:00"/>
    <d v="1899-12-30T07:56:31"/>
    <n v="2"/>
    <n v="3"/>
    <x v="3"/>
    <n v="39"/>
    <x v="0"/>
    <x v="0"/>
    <s v="Latte Rg"/>
    <n v="4.0878864338358936"/>
    <n v="0"/>
    <n v="63.75"/>
    <n v="127.5"/>
    <x v="4"/>
    <x v="11"/>
  </r>
  <r>
    <n v="107941"/>
    <d v="2023-05-26T00:00:00"/>
    <d v="1899-12-30T07:15:08"/>
    <n v="1"/>
    <n v="8"/>
    <x v="5"/>
    <n v="47"/>
    <x v="2"/>
    <x v="6"/>
    <s v="Serenity Green Tea Lg"/>
    <n v="1.2299648163442649"/>
    <n v="0"/>
    <n v="45"/>
    <n v="45"/>
    <x v="1"/>
    <x v="11"/>
  </r>
  <r>
    <n v="87977"/>
    <d v="2023-05-08T00:00:00"/>
    <d v="1899-12-30T08:50:22"/>
    <n v="1"/>
    <n v="3"/>
    <x v="26"/>
    <n v="53"/>
    <x v="2"/>
    <x v="5"/>
    <s v="Traditional Blend Chai Lg"/>
    <n v="1.297527432621463"/>
    <n v="0"/>
    <n v="45"/>
    <n v="45"/>
    <x v="1"/>
    <x v="5"/>
  </r>
  <r>
    <n v="6452"/>
    <d v="2023-01-12T00:00:00"/>
    <d v="1899-12-30T11:57:58"/>
    <n v="2"/>
    <n v="3"/>
    <x v="18"/>
    <n v="26"/>
    <x v="0"/>
    <x v="4"/>
    <s v="Brazilian Rg"/>
    <n v="1.9551738534510741"/>
    <n v="0"/>
    <n v="45"/>
    <n v="90"/>
    <x v="5"/>
    <x v="8"/>
  </r>
  <r>
    <n v="139951"/>
    <d v="2023-06-22T00:00:00"/>
    <d v="1899-12-30T15:13:28"/>
    <n v="2"/>
    <n v="5"/>
    <x v="9"/>
    <n v="34"/>
    <x v="0"/>
    <x v="3"/>
    <s v="Jamaican Coffee River Sm"/>
    <n v="2.3681455836135821"/>
    <n v="0"/>
    <n v="36.75"/>
    <n v="73.5"/>
    <x v="0"/>
    <x v="3"/>
  </r>
  <r>
    <n v="119817"/>
    <d v="2023-06-06T00:00:00"/>
    <d v="1899-12-30T09:13:23"/>
    <n v="1"/>
    <n v="8"/>
    <x v="3"/>
    <n v="31"/>
    <x v="0"/>
    <x v="2"/>
    <s v="Ethiopia Sm"/>
    <n v="1.007104585274464"/>
    <n v="0"/>
    <n v="33"/>
    <n v="33"/>
    <x v="0"/>
    <x v="4"/>
  </r>
  <r>
    <n v="7351"/>
    <d v="2023-01-14T00:00:00"/>
    <d v="1899-12-30T08:19:23"/>
    <n v="1"/>
    <n v="8"/>
    <x v="19"/>
    <n v="38"/>
    <x v="0"/>
    <x v="0"/>
    <s v="Latte"/>
    <n v="1.3106487468101291"/>
    <n v="0"/>
    <n v="56.25"/>
    <n v="56.25"/>
    <x v="5"/>
    <x v="5"/>
  </r>
  <r>
    <n v="110974"/>
    <d v="2023-05-28T00:00:00"/>
    <d v="1899-12-30T17:43:47"/>
    <n v="2"/>
    <n v="3"/>
    <x v="18"/>
    <n v="22"/>
    <x v="0"/>
    <x v="9"/>
    <s v="Our Old Time Diner Blend Sm"/>
    <n v="1.9589649208150279"/>
    <n v="0"/>
    <n v="30"/>
    <n v="60"/>
    <x v="1"/>
    <x v="1"/>
  </r>
  <r>
    <n v="15857"/>
    <d v="2023-01-28T00:00:00"/>
    <d v="1899-12-30T17:00:49"/>
    <n v="2"/>
    <n v="8"/>
    <x v="33"/>
    <n v="32"/>
    <x v="0"/>
    <x v="2"/>
    <s v="Ethiopia Rg"/>
    <n v="2.4089575431428529"/>
    <n v="0.1"/>
    <n v="45"/>
    <n v="81"/>
    <x v="5"/>
    <x v="1"/>
  </r>
  <r>
    <n v="31561"/>
    <d v="2023-02-25T00:00:00"/>
    <d v="1899-12-30T09:24:34"/>
    <n v="1"/>
    <n v="8"/>
    <x v="22"/>
    <n v="77"/>
    <x v="1"/>
    <x v="1"/>
    <s v="Oatmeal Scone"/>
    <n v="1.234735779192168"/>
    <n v="0"/>
    <n v="45"/>
    <n v="45"/>
    <x v="2"/>
    <x v="4"/>
  </r>
  <r>
    <n v="32174"/>
    <d v="2023-02-26T00:00:00"/>
    <d v="1899-12-30T09:54:56"/>
    <n v="1"/>
    <n v="5"/>
    <x v="12"/>
    <n v="36"/>
    <x v="0"/>
    <x v="3"/>
    <s v="Jamaican Coffee River Lg"/>
    <n v="1.624199115758439"/>
    <n v="0.1"/>
    <n v="56.25"/>
    <n v="50.625"/>
    <x v="2"/>
    <x v="4"/>
  </r>
  <r>
    <n v="94641"/>
    <d v="2023-05-14T00:00:00"/>
    <d v="1899-12-30T08:48:30"/>
    <n v="1"/>
    <n v="8"/>
    <x v="32"/>
    <n v="29"/>
    <x v="0"/>
    <x v="2"/>
    <s v="Columbian Medium Roast Rg"/>
    <n v="1.052713842340538"/>
    <n v="0"/>
    <n v="37.5"/>
    <n v="37.5"/>
    <x v="1"/>
    <x v="5"/>
  </r>
  <r>
    <n v="40037"/>
    <d v="2023-03-10T00:00:00"/>
    <d v="1899-12-30T08:55:43"/>
    <n v="1"/>
    <n v="3"/>
    <x v="3"/>
    <n v="70"/>
    <x v="1"/>
    <x v="1"/>
    <s v="Cranberry Scone"/>
    <n v="1.2805386184953489"/>
    <n v="0"/>
    <n v="48.75"/>
    <n v="48.75"/>
    <x v="4"/>
    <x v="5"/>
  </r>
  <r>
    <n v="56247"/>
    <d v="2023-04-02T00:00:00"/>
    <d v="1899-12-30T14:47:01"/>
    <n v="1"/>
    <n v="5"/>
    <x v="31"/>
    <n v="87"/>
    <x v="0"/>
    <x v="0"/>
    <s v="Ouro Brasileiro shot"/>
    <n v="1.4031795849669699"/>
    <n v="0.05"/>
    <n v="45"/>
    <n v="42.75"/>
    <x v="3"/>
    <x v="0"/>
  </r>
  <r>
    <n v="80801"/>
    <d v="2023-05-01T00:00:00"/>
    <d v="1899-12-30T12:51:57"/>
    <n v="1"/>
    <n v="5"/>
    <x v="7"/>
    <n v="61"/>
    <x v="6"/>
    <x v="14"/>
    <s v="Sustainably Grown Organic Lg"/>
    <n v="1.831603915630587"/>
    <n v="0"/>
    <n v="71.25"/>
    <n v="71.25"/>
    <x v="1"/>
    <x v="10"/>
  </r>
  <r>
    <n v="15643"/>
    <d v="2023-01-28T00:00:00"/>
    <d v="1899-12-30T11:40:25"/>
    <n v="1"/>
    <n v="3"/>
    <x v="26"/>
    <n v="56"/>
    <x v="2"/>
    <x v="5"/>
    <s v="Spicy Eye Opener Chai Rg"/>
    <n v="0.86422951205700715"/>
    <n v="0"/>
    <n v="38.25"/>
    <n v="38.25"/>
    <x v="5"/>
    <x v="8"/>
  </r>
  <r>
    <n v="91021"/>
    <d v="2023-05-10T00:00:00"/>
    <d v="1899-12-30T16:43:16"/>
    <n v="2"/>
    <n v="8"/>
    <x v="29"/>
    <n v="84"/>
    <x v="5"/>
    <x v="13"/>
    <s v="Chocolate syrup"/>
    <n v="0.55674850246714924"/>
    <n v="0.05"/>
    <n v="12"/>
    <n v="22.799999999999997"/>
    <x v="1"/>
    <x v="2"/>
  </r>
  <r>
    <n v="88384"/>
    <d v="2023-05-08T00:00:00"/>
    <d v="1899-12-30T12:00:27"/>
    <n v="1"/>
    <n v="5"/>
    <x v="17"/>
    <n v="75"/>
    <x v="1"/>
    <x v="15"/>
    <s v="Croissant"/>
    <n v="1.6422700667143579"/>
    <n v="0"/>
    <n v="52.5"/>
    <n v="52.5"/>
    <x v="1"/>
    <x v="10"/>
  </r>
  <r>
    <n v="96640"/>
    <d v="2023-05-16T00:00:00"/>
    <d v="1899-12-30T06:00:35"/>
    <n v="1"/>
    <n v="5"/>
    <x v="17"/>
    <n v="44"/>
    <x v="2"/>
    <x v="7"/>
    <s v="Peppermint Rg"/>
    <n v="1.175375265129263"/>
    <n v="0.05"/>
    <n v="37.5"/>
    <n v="35.625"/>
    <x v="1"/>
    <x v="9"/>
  </r>
  <r>
    <n v="106723"/>
    <d v="2023-05-24T00:00:00"/>
    <d v="1899-12-30T18:26:51"/>
    <n v="1"/>
    <n v="5"/>
    <x v="25"/>
    <n v="53"/>
    <x v="2"/>
    <x v="5"/>
    <s v="Traditional Blend Chai Lg"/>
    <n v="1.339095379353052"/>
    <n v="0.1"/>
    <n v="45"/>
    <n v="40.5"/>
    <x v="1"/>
    <x v="14"/>
  </r>
  <r>
    <n v="32889"/>
    <d v="2023-02-27T00:00:00"/>
    <d v="1899-12-30T10:50:14"/>
    <n v="2"/>
    <n v="8"/>
    <x v="5"/>
    <n v="39"/>
    <x v="0"/>
    <x v="0"/>
    <s v="Latte Rg"/>
    <n v="3.6361729652202359"/>
    <n v="0"/>
    <n v="63.75"/>
    <n v="127.5"/>
    <x v="2"/>
    <x v="6"/>
  </r>
  <r>
    <n v="18663"/>
    <d v="2023-02-03T00:00:00"/>
    <d v="1899-12-30T12:52:13"/>
    <n v="1"/>
    <n v="5"/>
    <x v="8"/>
    <n v="74"/>
    <x v="1"/>
    <x v="17"/>
    <s v="Ginger Biscotti"/>
    <n v="1.464081093014062"/>
    <n v="0"/>
    <n v="52.5"/>
    <n v="52.5"/>
    <x v="2"/>
    <x v="10"/>
  </r>
  <r>
    <n v="36268"/>
    <d v="2023-03-04T00:00:00"/>
    <d v="1899-12-30T17:13:59"/>
    <n v="1"/>
    <n v="3"/>
    <x v="16"/>
    <n v="41"/>
    <x v="0"/>
    <x v="0"/>
    <s v="Cappuccino Lg"/>
    <n v="1.5472573656916571"/>
    <n v="0"/>
    <n v="63.75"/>
    <n v="63.75"/>
    <x v="4"/>
    <x v="1"/>
  </r>
  <r>
    <n v="97706"/>
    <d v="2023-05-16T00:00:00"/>
    <d v="1899-12-30T16:27:57"/>
    <n v="1"/>
    <n v="5"/>
    <x v="15"/>
    <n v="55"/>
    <x v="2"/>
    <x v="5"/>
    <s v="Morning Sunrise Chai Lg"/>
    <n v="1.9546556542673319"/>
    <n v="0.15"/>
    <n v="60"/>
    <n v="51"/>
    <x v="1"/>
    <x v="2"/>
  </r>
  <r>
    <n v="59341"/>
    <d v="2023-04-06T00:00:00"/>
    <d v="1899-12-30T13:38:01"/>
    <n v="2"/>
    <n v="8"/>
    <x v="34"/>
    <n v="36"/>
    <x v="0"/>
    <x v="3"/>
    <s v="Jamaican Coffee River Lg"/>
    <n v="3.6979909436609"/>
    <n v="0.1"/>
    <n v="56.25"/>
    <n v="101.25"/>
    <x v="3"/>
    <x v="7"/>
  </r>
  <r>
    <n v="12955"/>
    <d v="2023-01-23T00:00:00"/>
    <d v="1899-12-30T14:39:15"/>
    <n v="1"/>
    <n v="3"/>
    <x v="21"/>
    <n v="38"/>
    <x v="0"/>
    <x v="0"/>
    <s v="Latte"/>
    <n v="1.5810670777920679"/>
    <n v="0.1"/>
    <n v="56.25"/>
    <n v="50.625"/>
    <x v="5"/>
    <x v="0"/>
  </r>
  <r>
    <n v="142642"/>
    <d v="2023-06-25T00:00:00"/>
    <d v="1899-12-30T06:18:34"/>
    <n v="1"/>
    <n v="5"/>
    <x v="20"/>
    <n v="44"/>
    <x v="2"/>
    <x v="7"/>
    <s v="Peppermint Rg"/>
    <n v="0.90141815393100977"/>
    <n v="0"/>
    <n v="37.5"/>
    <n v="37.5"/>
    <x v="0"/>
    <x v="9"/>
  </r>
  <r>
    <n v="100863"/>
    <d v="2023-05-19T00:00:00"/>
    <d v="1899-12-30T11:24:08"/>
    <n v="1"/>
    <n v="5"/>
    <x v="14"/>
    <n v="49"/>
    <x v="2"/>
    <x v="8"/>
    <s v="English Breakfast Lg"/>
    <n v="1.3839387942261101"/>
    <n v="0.05"/>
    <n v="45"/>
    <n v="42.75"/>
    <x v="1"/>
    <x v="8"/>
  </r>
  <r>
    <n v="140348"/>
    <d v="2023-06-23T00:00:00"/>
    <d v="1899-12-30T07:13:17"/>
    <n v="1"/>
    <n v="8"/>
    <x v="6"/>
    <n v="45"/>
    <x v="2"/>
    <x v="7"/>
    <s v="Peppermint Lg"/>
    <n v="1.115097311246249"/>
    <n v="0"/>
    <n v="45"/>
    <n v="45"/>
    <x v="0"/>
    <x v="11"/>
  </r>
  <r>
    <n v="135133"/>
    <d v="2023-06-18T00:00:00"/>
    <d v="1899-12-30T14:45:11"/>
    <n v="2"/>
    <n v="3"/>
    <x v="9"/>
    <n v="30"/>
    <x v="0"/>
    <x v="2"/>
    <s v="Columbian Medium Roast Lg"/>
    <n v="2.68820623447164"/>
    <n v="0"/>
    <n v="45"/>
    <n v="90"/>
    <x v="0"/>
    <x v="0"/>
  </r>
  <r>
    <n v="50279"/>
    <d v="2023-03-24T00:00:00"/>
    <d v="1899-12-30T15:49:59"/>
    <n v="2"/>
    <n v="3"/>
    <x v="29"/>
    <n v="50"/>
    <x v="2"/>
    <x v="8"/>
    <s v="Earl Grey Rg"/>
    <n v="1.6139138911864841"/>
    <n v="0.1"/>
    <n v="37.5"/>
    <n v="67.5"/>
    <x v="4"/>
    <x v="3"/>
  </r>
  <r>
    <n v="148031"/>
    <d v="2023-06-29T00:00:00"/>
    <d v="1899-12-30T15:55:40"/>
    <n v="2"/>
    <n v="5"/>
    <x v="0"/>
    <n v="53"/>
    <x v="2"/>
    <x v="5"/>
    <s v="Traditional Blend Chai Lg"/>
    <n v="1.92517206688006"/>
    <n v="0"/>
    <n v="45"/>
    <n v="90"/>
    <x v="0"/>
    <x v="3"/>
  </r>
  <r>
    <n v="99706"/>
    <d v="2023-05-18T00:00:00"/>
    <d v="1899-12-30T12:55:50"/>
    <n v="1"/>
    <n v="5"/>
    <x v="16"/>
    <n v="43"/>
    <x v="2"/>
    <x v="7"/>
    <s v="Lemon Grass Lg"/>
    <n v="1.3216276774312039"/>
    <n v="0.15"/>
    <n v="45"/>
    <n v="38.25"/>
    <x v="1"/>
    <x v="10"/>
  </r>
  <r>
    <n v="70554"/>
    <d v="2023-04-19T00:00:00"/>
    <d v="1899-12-30T08:19:15"/>
    <n v="1"/>
    <n v="5"/>
    <x v="0"/>
    <n v="55"/>
    <x v="2"/>
    <x v="5"/>
    <s v="Morning Sunrise Chai Lg"/>
    <n v="1.8160049968294081"/>
    <n v="0"/>
    <n v="60"/>
    <n v="60"/>
    <x v="3"/>
    <x v="5"/>
  </r>
  <r>
    <n v="112218"/>
    <d v="2023-05-30T00:00:00"/>
    <d v="1899-12-30T08:23:12"/>
    <n v="1"/>
    <n v="5"/>
    <x v="34"/>
    <n v="38"/>
    <x v="0"/>
    <x v="0"/>
    <s v="Latte"/>
    <n v="1.566522020950327"/>
    <n v="0.1"/>
    <n v="56.25"/>
    <n v="50.625"/>
    <x v="1"/>
    <x v="5"/>
  </r>
  <r>
    <n v="32293"/>
    <d v="2023-02-26T00:00:00"/>
    <d v="1899-12-30T12:53:35"/>
    <n v="1"/>
    <n v="3"/>
    <x v="27"/>
    <n v="79"/>
    <x v="1"/>
    <x v="1"/>
    <s v="Jumbo Savory Scone"/>
    <n v="1.694601311114889"/>
    <n v="0"/>
    <n v="56.25"/>
    <n v="56.25"/>
    <x v="2"/>
    <x v="10"/>
  </r>
  <r>
    <n v="12611"/>
    <d v="2023-01-23T00:00:00"/>
    <d v="1899-12-30T07:50:48"/>
    <n v="1"/>
    <n v="5"/>
    <x v="25"/>
    <n v="40"/>
    <x v="0"/>
    <x v="0"/>
    <s v="Cappuccino"/>
    <n v="1.370712117531222"/>
    <n v="0"/>
    <n v="56.25"/>
    <n v="56.25"/>
    <x v="5"/>
    <x v="11"/>
  </r>
  <r>
    <n v="33409"/>
    <d v="2023-02-28T00:00:00"/>
    <d v="1899-12-30T12:06:03"/>
    <n v="1"/>
    <n v="8"/>
    <x v="1"/>
    <n v="28"/>
    <x v="0"/>
    <x v="2"/>
    <s v="Columbian Medium Roast Sm"/>
    <n v="0.66957412618068579"/>
    <n v="0"/>
    <n v="30"/>
    <n v="30"/>
    <x v="2"/>
    <x v="10"/>
  </r>
  <r>
    <n v="10736"/>
    <d v="2023-01-19T00:00:00"/>
    <d v="1899-12-30T14:07:04"/>
    <n v="1"/>
    <n v="3"/>
    <x v="34"/>
    <n v="30"/>
    <x v="0"/>
    <x v="2"/>
    <s v="Columbian Medium Roast Lg"/>
    <n v="1.09614472145327"/>
    <n v="0"/>
    <n v="45"/>
    <n v="45"/>
    <x v="5"/>
    <x v="0"/>
  </r>
  <r>
    <n v="146002"/>
    <d v="2023-06-27T00:00:00"/>
    <d v="1899-12-30T15:48:40"/>
    <n v="1"/>
    <n v="3"/>
    <x v="10"/>
    <n v="42"/>
    <x v="2"/>
    <x v="7"/>
    <s v="Lemon Grass Rg"/>
    <n v="0.83782477637532549"/>
    <n v="0"/>
    <n v="37.5"/>
    <n v="37.5"/>
    <x v="0"/>
    <x v="3"/>
  </r>
  <r>
    <n v="15507"/>
    <d v="2023-01-28T00:00:00"/>
    <d v="1899-12-30T08:18:55"/>
    <n v="1"/>
    <n v="5"/>
    <x v="33"/>
    <n v="55"/>
    <x v="2"/>
    <x v="5"/>
    <s v="Morning Sunrise Chai Lg"/>
    <n v="1.682406270234021"/>
    <n v="0.05"/>
    <n v="60"/>
    <n v="57"/>
    <x v="5"/>
    <x v="5"/>
  </r>
  <r>
    <n v="46395"/>
    <d v="2023-03-19T00:00:00"/>
    <d v="1899-12-30T08:09:43"/>
    <n v="1"/>
    <n v="8"/>
    <x v="27"/>
    <n v="69"/>
    <x v="1"/>
    <x v="17"/>
    <s v="Hazelnut Biscotti"/>
    <n v="1.52339396903924"/>
    <n v="0"/>
    <n v="48.75"/>
    <n v="48.75"/>
    <x v="4"/>
    <x v="5"/>
  </r>
  <r>
    <n v="27328"/>
    <d v="2023-02-18T00:00:00"/>
    <d v="1899-12-30T08:16:50"/>
    <n v="1"/>
    <n v="5"/>
    <x v="7"/>
    <n v="46"/>
    <x v="2"/>
    <x v="6"/>
    <s v="Serenity Green Tea Rg"/>
    <n v="0.88102452630120398"/>
    <n v="0"/>
    <n v="37.5"/>
    <n v="37.5"/>
    <x v="2"/>
    <x v="5"/>
  </r>
  <r>
    <n v="32363"/>
    <d v="2023-02-26T00:00:00"/>
    <d v="1899-12-30T14:25:49"/>
    <n v="1"/>
    <n v="8"/>
    <x v="35"/>
    <n v="71"/>
    <x v="1"/>
    <x v="15"/>
    <s v="Chocolate Croissant"/>
    <n v="1.6046441211438349"/>
    <n v="0"/>
    <n v="56.25"/>
    <n v="56.25"/>
    <x v="2"/>
    <x v="0"/>
  </r>
  <r>
    <n v="148274"/>
    <d v="2023-06-29T00:00:00"/>
    <d v="1899-12-30T18:24:06"/>
    <n v="1"/>
    <n v="5"/>
    <x v="25"/>
    <n v="60"/>
    <x v="6"/>
    <x v="14"/>
    <s v="Sustainably Grown Organic Rg"/>
    <n v="1.371546881078151"/>
    <n v="0"/>
    <n v="56.25"/>
    <n v="56.25"/>
    <x v="0"/>
    <x v="14"/>
  </r>
  <r>
    <n v="27437"/>
    <d v="2023-02-18T00:00:00"/>
    <d v="1899-12-30T09:51:35"/>
    <n v="2"/>
    <n v="3"/>
    <x v="1"/>
    <n v="35"/>
    <x v="0"/>
    <x v="3"/>
    <s v="Jamaican Coffee River Rg"/>
    <n v="2.76440151194261"/>
    <n v="0.1"/>
    <n v="46.5"/>
    <n v="83.7"/>
    <x v="2"/>
    <x v="4"/>
  </r>
  <r>
    <n v="90002"/>
    <d v="2023-05-10T00:00:00"/>
    <d v="1899-12-30T06:06:35"/>
    <n v="1"/>
    <n v="5"/>
    <x v="1"/>
    <n v="28"/>
    <x v="0"/>
    <x v="2"/>
    <s v="Columbian Medium Roast Sm"/>
    <n v="0.96750814607733093"/>
    <n v="0.1"/>
    <n v="30"/>
    <n v="27"/>
    <x v="1"/>
    <x v="9"/>
  </r>
  <r>
    <n v="81508"/>
    <d v="2023-05-02T00:00:00"/>
    <d v="1899-12-30T08:24:08"/>
    <n v="1"/>
    <n v="8"/>
    <x v="27"/>
    <n v="58"/>
    <x v="6"/>
    <x v="14"/>
    <s v="Dark chocolate Rg"/>
    <n v="1.0551927431585659"/>
    <n v="0"/>
    <n v="52.5"/>
    <n v="52.5"/>
    <x v="1"/>
    <x v="5"/>
  </r>
  <r>
    <n v="129338"/>
    <d v="2023-06-14T00:00:00"/>
    <d v="1899-12-30T08:08:39"/>
    <n v="1"/>
    <n v="8"/>
    <x v="29"/>
    <n v="69"/>
    <x v="1"/>
    <x v="17"/>
    <s v="Hazelnut Biscotti"/>
    <n v="1.52346901984511"/>
    <n v="0"/>
    <n v="48.75"/>
    <n v="48.75"/>
    <x v="0"/>
    <x v="5"/>
  </r>
  <r>
    <n v="126411"/>
    <d v="2023-06-11T00:00:00"/>
    <d v="1899-12-30T12:21:08"/>
    <n v="1"/>
    <n v="5"/>
    <x v="3"/>
    <n v="54"/>
    <x v="2"/>
    <x v="5"/>
    <s v="Morning Sunrise Chai Rg"/>
    <n v="0.75578950301825953"/>
    <n v="0.05"/>
    <n v="37.5"/>
    <n v="35.625"/>
    <x v="0"/>
    <x v="10"/>
  </r>
  <r>
    <n v="6870"/>
    <d v="2023-01-13T00:00:00"/>
    <d v="1899-12-30T09:17:49"/>
    <n v="2"/>
    <n v="8"/>
    <x v="26"/>
    <n v="34"/>
    <x v="0"/>
    <x v="3"/>
    <s v="Jamaican Coffee River Sm"/>
    <n v="1.4922656660848821"/>
    <n v="0"/>
    <n v="36.75"/>
    <n v="73.5"/>
    <x v="5"/>
    <x v="4"/>
  </r>
  <r>
    <n v="58030"/>
    <d v="2023-04-04T00:00:00"/>
    <d v="1899-12-30T17:04:51"/>
    <n v="2"/>
    <n v="5"/>
    <x v="15"/>
    <n v="44"/>
    <x v="2"/>
    <x v="7"/>
    <s v="Peppermint Rg"/>
    <n v="1.706181896091961"/>
    <n v="0"/>
    <n v="37.5"/>
    <n v="75"/>
    <x v="3"/>
    <x v="1"/>
  </r>
  <r>
    <n v="18116"/>
    <d v="2023-02-02T00:00:00"/>
    <d v="1899-12-30T13:19:09"/>
    <n v="2"/>
    <n v="3"/>
    <x v="17"/>
    <n v="22"/>
    <x v="0"/>
    <x v="9"/>
    <s v="Our Old Time Diner Blend Sm"/>
    <n v="1.472461630334402"/>
    <n v="0"/>
    <n v="30"/>
    <n v="60"/>
    <x v="2"/>
    <x v="7"/>
  </r>
  <r>
    <n v="19946"/>
    <d v="2023-02-05T00:00:00"/>
    <d v="1899-12-30T14:51:32"/>
    <n v="2"/>
    <n v="8"/>
    <x v="27"/>
    <n v="50"/>
    <x v="2"/>
    <x v="8"/>
    <s v="Earl Grey Rg"/>
    <n v="1.922192949748915"/>
    <n v="0"/>
    <n v="37.5"/>
    <n v="75"/>
    <x v="2"/>
    <x v="0"/>
  </r>
  <r>
    <n v="124982"/>
    <d v="2023-06-10T00:00:00"/>
    <d v="1899-12-30T10:01:28"/>
    <n v="1"/>
    <n v="3"/>
    <x v="11"/>
    <n v="29"/>
    <x v="0"/>
    <x v="2"/>
    <s v="Columbian Medium Roast Rg"/>
    <n v="0.81694922731108299"/>
    <n v="0"/>
    <n v="37.5"/>
    <n v="37.5"/>
    <x v="0"/>
    <x v="6"/>
  </r>
  <r>
    <n v="43595"/>
    <d v="2023-03-15T00:00:00"/>
    <d v="1899-12-30T09:23:27"/>
    <n v="2"/>
    <n v="3"/>
    <x v="27"/>
    <n v="44"/>
    <x v="2"/>
    <x v="7"/>
    <s v="Peppermint Rg"/>
    <n v="2.2105604783805122"/>
    <n v="0"/>
    <n v="37.5"/>
    <n v="75"/>
    <x v="4"/>
    <x v="4"/>
  </r>
  <r>
    <n v="50447"/>
    <d v="2023-03-25T00:00:00"/>
    <d v="1899-12-30T06:50:38"/>
    <n v="1"/>
    <n v="8"/>
    <x v="11"/>
    <n v="52"/>
    <x v="2"/>
    <x v="5"/>
    <s v="Traditional Blend Chai Rg"/>
    <n v="1.0161593937575619"/>
    <n v="0.05"/>
    <n v="37.5"/>
    <n v="35.625"/>
    <x v="4"/>
    <x v="9"/>
  </r>
  <r>
    <n v="68881"/>
    <d v="2023-04-17T00:00:00"/>
    <d v="1899-12-30T08:56:52"/>
    <n v="2"/>
    <n v="5"/>
    <x v="32"/>
    <n v="22"/>
    <x v="0"/>
    <x v="9"/>
    <s v="Our Old Time Diner Blend Sm"/>
    <n v="1.5044880245067991"/>
    <n v="0"/>
    <n v="30"/>
    <n v="60"/>
    <x v="3"/>
    <x v="5"/>
  </r>
  <r>
    <n v="119751"/>
    <d v="2023-06-06T00:00:00"/>
    <d v="1899-12-30T08:02:54"/>
    <n v="2"/>
    <n v="5"/>
    <x v="11"/>
    <n v="37"/>
    <x v="0"/>
    <x v="0"/>
    <s v="Espresso shot"/>
    <n v="2.5065714289566108"/>
    <n v="0"/>
    <n v="45"/>
    <n v="90"/>
    <x v="0"/>
    <x v="5"/>
  </r>
  <r>
    <n v="83517"/>
    <d v="2023-05-03T00:00:00"/>
    <d v="1899-12-30T19:10:40"/>
    <n v="1"/>
    <n v="3"/>
    <x v="26"/>
    <n v="60"/>
    <x v="6"/>
    <x v="14"/>
    <s v="Sustainably Grown Organic Rg"/>
    <n v="1.554385159432299"/>
    <n v="0"/>
    <n v="56.25"/>
    <n v="56.25"/>
    <x v="1"/>
    <x v="12"/>
  </r>
  <r>
    <n v="35174"/>
    <d v="2023-03-03T00:00:00"/>
    <d v="1899-12-30T10:47:55"/>
    <n v="1"/>
    <n v="8"/>
    <x v="22"/>
    <n v="39"/>
    <x v="0"/>
    <x v="0"/>
    <s v="Latte Rg"/>
    <n v="1.844258032623229"/>
    <n v="0"/>
    <n v="63.75"/>
    <n v="63.75"/>
    <x v="4"/>
    <x v="6"/>
  </r>
  <r>
    <n v="91859"/>
    <d v="2023-05-11T00:00:00"/>
    <d v="1899-12-30T12:06:15"/>
    <n v="2"/>
    <n v="5"/>
    <x v="27"/>
    <n v="45"/>
    <x v="2"/>
    <x v="7"/>
    <s v="Peppermint Lg"/>
    <n v="2.3229218199785571"/>
    <n v="0"/>
    <n v="45"/>
    <n v="90"/>
    <x v="1"/>
    <x v="10"/>
  </r>
  <r>
    <n v="60605"/>
    <d v="2023-04-07T00:00:00"/>
    <d v="1899-12-30T19:45:52"/>
    <n v="1"/>
    <n v="3"/>
    <x v="29"/>
    <n v="46"/>
    <x v="2"/>
    <x v="6"/>
    <s v="Serenity Green Tea Rg"/>
    <n v="0.82471273599244221"/>
    <n v="0.1"/>
    <n v="37.5"/>
    <n v="33.75"/>
    <x v="3"/>
    <x v="12"/>
  </r>
  <r>
    <n v="50476"/>
    <d v="2023-03-25T00:00:00"/>
    <d v="1899-12-30T07:18:19"/>
    <n v="1"/>
    <n v="8"/>
    <x v="31"/>
    <n v="43"/>
    <x v="2"/>
    <x v="7"/>
    <s v="Lemon Grass Lg"/>
    <n v="1.379082973196212"/>
    <n v="0"/>
    <n v="45"/>
    <n v="45"/>
    <x v="4"/>
    <x v="11"/>
  </r>
  <r>
    <n v="5396"/>
    <d v="2023-01-10T00:00:00"/>
    <d v="1899-12-30T13:15:28"/>
    <n v="1"/>
    <n v="8"/>
    <x v="7"/>
    <n v="39"/>
    <x v="0"/>
    <x v="0"/>
    <s v="Latte Rg"/>
    <n v="1.3307319170595751"/>
    <n v="0.05"/>
    <n v="63.75"/>
    <n v="60.5625"/>
    <x v="5"/>
    <x v="7"/>
  </r>
  <r>
    <n v="47360"/>
    <d v="2023-03-20T00:00:00"/>
    <d v="1899-12-30T10:23:27"/>
    <n v="2"/>
    <n v="8"/>
    <x v="10"/>
    <n v="36"/>
    <x v="0"/>
    <x v="3"/>
    <s v="Jamaican Coffee River Lg"/>
    <n v="2.7163685193776561"/>
    <n v="0"/>
    <n v="56.25"/>
    <n v="112.5"/>
    <x v="4"/>
    <x v="6"/>
  </r>
  <r>
    <n v="140369"/>
    <d v="2023-06-23T00:00:00"/>
    <d v="1899-12-30T07:23:01"/>
    <n v="3"/>
    <n v="5"/>
    <x v="33"/>
    <n v="47"/>
    <x v="2"/>
    <x v="6"/>
    <s v="Serenity Green Tea Lg"/>
    <n v="3.018108217175945"/>
    <n v="0.05"/>
    <n v="45"/>
    <n v="128.25"/>
    <x v="0"/>
    <x v="11"/>
  </r>
  <r>
    <n v="66090"/>
    <d v="2023-04-14T00:00:00"/>
    <d v="1899-12-30T09:02:58"/>
    <n v="1"/>
    <n v="8"/>
    <x v="14"/>
    <n v="5"/>
    <x v="3"/>
    <x v="23"/>
    <s v="Columbian Medium Roast"/>
    <n v="5.831427922109965"/>
    <n v="0"/>
    <n v="225"/>
    <n v="225"/>
    <x v="3"/>
    <x v="4"/>
  </r>
  <r>
    <n v="48525"/>
    <d v="2023-03-22T00:00:00"/>
    <d v="1899-12-30T08:53:44"/>
    <n v="2"/>
    <n v="8"/>
    <x v="5"/>
    <n v="50"/>
    <x v="2"/>
    <x v="8"/>
    <s v="Earl Grey Rg"/>
    <n v="1.7204832985759371"/>
    <n v="0"/>
    <n v="37.5"/>
    <n v="75"/>
    <x v="4"/>
    <x v="5"/>
  </r>
  <r>
    <n v="22479"/>
    <d v="2023-02-10T00:00:00"/>
    <d v="1899-12-30T07:39:19"/>
    <n v="1"/>
    <n v="8"/>
    <x v="33"/>
    <n v="56"/>
    <x v="2"/>
    <x v="5"/>
    <s v="Spicy Eye Opener Chai Rg"/>
    <n v="1.2667377973568721"/>
    <n v="0.1"/>
    <n v="38.25"/>
    <n v="34.425000000000004"/>
    <x v="2"/>
    <x v="11"/>
  </r>
  <r>
    <n v="52988"/>
    <d v="2023-03-28T00:00:00"/>
    <d v="1899-12-30T16:10:33"/>
    <n v="2"/>
    <n v="8"/>
    <x v="5"/>
    <n v="59"/>
    <x v="6"/>
    <x v="14"/>
    <s v="Dark chocolate Lg"/>
    <n v="3.0269152353968369"/>
    <n v="0"/>
    <n v="67.5"/>
    <n v="135"/>
    <x v="4"/>
    <x v="2"/>
  </r>
  <r>
    <n v="57500"/>
    <d v="2023-04-04T00:00:00"/>
    <d v="1899-12-30T08:37:10"/>
    <n v="1"/>
    <n v="8"/>
    <x v="24"/>
    <n v="46"/>
    <x v="2"/>
    <x v="6"/>
    <s v="Serenity Green Tea Rg"/>
    <n v="1.2299305704573169"/>
    <n v="0.1"/>
    <n v="37.5"/>
    <n v="33.75"/>
    <x v="3"/>
    <x v="5"/>
  </r>
  <r>
    <n v="45318"/>
    <d v="2023-03-17T00:00:00"/>
    <d v="1899-12-30T12:51:41"/>
    <n v="1"/>
    <n v="5"/>
    <x v="15"/>
    <n v="33"/>
    <x v="0"/>
    <x v="2"/>
    <s v="Ethiopia Lg"/>
    <n v="1.1270606365459961"/>
    <n v="0"/>
    <n v="52.5"/>
    <n v="52.5"/>
    <x v="4"/>
    <x v="10"/>
  </r>
  <r>
    <n v="124099"/>
    <d v="2023-06-09T00:00:00"/>
    <d v="1899-12-30T14:16:50"/>
    <n v="2"/>
    <n v="5"/>
    <x v="6"/>
    <n v="42"/>
    <x v="2"/>
    <x v="7"/>
    <s v="Lemon Grass Rg"/>
    <n v="1.508037252761357"/>
    <n v="0.15"/>
    <n v="37.5"/>
    <n v="63.75"/>
    <x v="0"/>
    <x v="0"/>
  </r>
  <r>
    <n v="106905"/>
    <d v="2023-05-25T00:00:00"/>
    <d v="1899-12-30T07:27:19"/>
    <n v="2"/>
    <n v="3"/>
    <x v="12"/>
    <n v="27"/>
    <x v="0"/>
    <x v="4"/>
    <s v="Brazilian Lg"/>
    <n v="3.088305552952511"/>
    <n v="0.05"/>
    <n v="52.5"/>
    <n v="99.75"/>
    <x v="1"/>
    <x v="11"/>
  </r>
  <r>
    <n v="57680"/>
    <d v="2023-04-04T00:00:00"/>
    <d v="1899-12-30T12:05:50"/>
    <n v="2"/>
    <n v="8"/>
    <x v="11"/>
    <n v="87"/>
    <x v="0"/>
    <x v="0"/>
    <s v="Ouro Brasileiro shot"/>
    <n v="2.7476177324570479"/>
    <n v="0.15"/>
    <n v="45"/>
    <n v="76.5"/>
    <x v="3"/>
    <x v="10"/>
  </r>
  <r>
    <n v="93167"/>
    <d v="2023-05-12T00:00:00"/>
    <d v="1899-12-30T17:46:29"/>
    <n v="2"/>
    <n v="3"/>
    <x v="6"/>
    <n v="29"/>
    <x v="0"/>
    <x v="2"/>
    <s v="Columbian Medium Roast Rg"/>
    <n v="1.7346366361419601"/>
    <n v="0"/>
    <n v="37.5"/>
    <n v="75"/>
    <x v="1"/>
    <x v="1"/>
  </r>
  <r>
    <n v="108138"/>
    <d v="2023-05-26T00:00:00"/>
    <d v="1899-12-30T09:06:31"/>
    <n v="2"/>
    <n v="8"/>
    <x v="19"/>
    <n v="46"/>
    <x v="2"/>
    <x v="6"/>
    <s v="Serenity Green Tea Rg"/>
    <n v="2.2469736590797469"/>
    <n v="0"/>
    <n v="37.5"/>
    <n v="75"/>
    <x v="1"/>
    <x v="4"/>
  </r>
  <r>
    <n v="68197"/>
    <d v="2023-04-16T00:00:00"/>
    <d v="1899-12-30T10:40:13"/>
    <n v="1"/>
    <n v="8"/>
    <x v="13"/>
    <n v="73"/>
    <x v="1"/>
    <x v="15"/>
    <s v="Almond Croissant"/>
    <n v="1.225828212620848"/>
    <n v="0.05"/>
    <n v="56.25"/>
    <n v="53.4375"/>
    <x v="3"/>
    <x v="6"/>
  </r>
  <r>
    <n v="32564"/>
    <d v="2023-02-27T00:00:00"/>
    <d v="1899-12-30T07:03:33"/>
    <n v="1"/>
    <n v="5"/>
    <x v="33"/>
    <n v="72"/>
    <x v="1"/>
    <x v="1"/>
    <s v="Ginger Scone"/>
    <n v="1.270493426156537"/>
    <n v="0.1"/>
    <n v="39.75"/>
    <n v="35.774999999999999"/>
    <x v="2"/>
    <x v="11"/>
  </r>
  <r>
    <n v="72132"/>
    <d v="2023-04-21T00:00:00"/>
    <d v="1899-12-30T07:47:27"/>
    <n v="1"/>
    <n v="5"/>
    <x v="25"/>
    <n v="42"/>
    <x v="2"/>
    <x v="7"/>
    <s v="Lemon Grass Rg"/>
    <n v="1.187022401810321"/>
    <n v="0.15"/>
    <n v="37.5"/>
    <n v="31.875"/>
    <x v="3"/>
    <x v="11"/>
  </r>
  <r>
    <n v="32594"/>
    <d v="2023-02-27T00:00:00"/>
    <d v="1899-12-30T07:45:56"/>
    <n v="1"/>
    <n v="3"/>
    <x v="34"/>
    <n v="50"/>
    <x v="2"/>
    <x v="8"/>
    <s v="Earl Grey Rg"/>
    <n v="0.76042422244969243"/>
    <n v="0"/>
    <n v="37.5"/>
    <n v="37.5"/>
    <x v="2"/>
    <x v="11"/>
  </r>
  <r>
    <n v="25940"/>
    <d v="2023-02-15T00:00:00"/>
    <d v="1899-12-30T17:44:47"/>
    <n v="2"/>
    <n v="8"/>
    <x v="30"/>
    <n v="25"/>
    <x v="0"/>
    <x v="4"/>
    <s v="Brazilian Sm"/>
    <n v="1.6070217695223961"/>
    <n v="0.05"/>
    <n v="33"/>
    <n v="62.699999999999996"/>
    <x v="2"/>
    <x v="1"/>
  </r>
  <r>
    <n v="39443"/>
    <d v="2023-03-09T00:00:00"/>
    <d v="1899-12-30T10:22:28"/>
    <n v="2"/>
    <n v="5"/>
    <x v="28"/>
    <n v="59"/>
    <x v="6"/>
    <x v="14"/>
    <s v="Dark chocolate Lg"/>
    <n v="2.9756029960278849"/>
    <n v="0"/>
    <n v="67.5"/>
    <n v="135"/>
    <x v="4"/>
    <x v="6"/>
  </r>
  <r>
    <n v="124238"/>
    <d v="2023-06-09T00:00:00"/>
    <d v="1899-12-30T17:10:58"/>
    <n v="2"/>
    <n v="3"/>
    <x v="25"/>
    <n v="49"/>
    <x v="2"/>
    <x v="8"/>
    <s v="English Breakfast Lg"/>
    <n v="2.6108047471781788"/>
    <n v="0"/>
    <n v="45"/>
    <n v="90"/>
    <x v="0"/>
    <x v="1"/>
  </r>
  <r>
    <n v="42399"/>
    <d v="2023-03-13T00:00:00"/>
    <d v="1899-12-30T12:28:41"/>
    <n v="1"/>
    <n v="5"/>
    <x v="29"/>
    <n v="75"/>
    <x v="1"/>
    <x v="15"/>
    <s v="Croissant"/>
    <n v="1.2764613753355769"/>
    <n v="0"/>
    <n v="52.5"/>
    <n v="52.5"/>
    <x v="4"/>
    <x v="10"/>
  </r>
  <r>
    <n v="39392"/>
    <d v="2023-03-09T00:00:00"/>
    <d v="1899-12-30T10:03:18"/>
    <n v="2"/>
    <n v="8"/>
    <x v="11"/>
    <n v="45"/>
    <x v="2"/>
    <x v="7"/>
    <s v="Peppermint Lg"/>
    <n v="2.2869098072296841"/>
    <n v="0"/>
    <n v="45"/>
    <n v="90"/>
    <x v="4"/>
    <x v="6"/>
  </r>
  <r>
    <n v="46311"/>
    <d v="2023-03-19T00:00:00"/>
    <d v="1899-12-30T07:21:44"/>
    <n v="1"/>
    <n v="8"/>
    <x v="35"/>
    <n v="59"/>
    <x v="6"/>
    <x v="14"/>
    <s v="Dark chocolate Lg"/>
    <n v="1.7071648918893481"/>
    <n v="0.1"/>
    <n v="67.5"/>
    <n v="60.75"/>
    <x v="4"/>
    <x v="11"/>
  </r>
  <r>
    <n v="85586"/>
    <d v="2023-05-05T00:00:00"/>
    <d v="1899-12-30T18:45:13"/>
    <n v="2"/>
    <n v="3"/>
    <x v="28"/>
    <n v="51"/>
    <x v="2"/>
    <x v="8"/>
    <s v="Earl Grey Lg"/>
    <n v="2.1809610485547339"/>
    <n v="0"/>
    <n v="45"/>
    <n v="90"/>
    <x v="1"/>
    <x v="14"/>
  </r>
  <r>
    <n v="34813"/>
    <d v="2023-03-02T00:00:00"/>
    <d v="1899-12-30T15:54:43"/>
    <n v="2"/>
    <n v="8"/>
    <x v="25"/>
    <n v="28"/>
    <x v="0"/>
    <x v="2"/>
    <s v="Columbian Medium Roast Sm"/>
    <n v="1.5397126614967209"/>
    <n v="0.05"/>
    <n v="30"/>
    <n v="57"/>
    <x v="4"/>
    <x v="3"/>
  </r>
  <r>
    <n v="139219"/>
    <d v="2023-06-22T00:00:00"/>
    <d v="1899-12-30T07:17:55"/>
    <n v="1"/>
    <n v="3"/>
    <x v="19"/>
    <n v="61"/>
    <x v="6"/>
    <x v="14"/>
    <s v="Sustainably Grown Organic Lg"/>
    <n v="1.967390749162468"/>
    <n v="0"/>
    <n v="71.25"/>
    <n v="71.25"/>
    <x v="0"/>
    <x v="11"/>
  </r>
  <r>
    <n v="144340"/>
    <d v="2023-06-26T00:00:00"/>
    <d v="1899-12-30T10:21:22"/>
    <n v="1"/>
    <n v="5"/>
    <x v="21"/>
    <n v="78"/>
    <x v="1"/>
    <x v="1"/>
    <s v="Scottish Cream Scone "/>
    <n v="2.001669575057508"/>
    <n v="0"/>
    <n v="67.5"/>
    <n v="67.5"/>
    <x v="0"/>
    <x v="6"/>
  </r>
  <r>
    <n v="75829"/>
    <d v="2023-04-25T00:00:00"/>
    <d v="1899-12-30T10:40:29"/>
    <n v="1"/>
    <n v="5"/>
    <x v="24"/>
    <n v="72"/>
    <x v="1"/>
    <x v="1"/>
    <s v="Ginger Scone"/>
    <n v="1.1254221349064191"/>
    <n v="0"/>
    <n v="48.75"/>
    <n v="48.75"/>
    <x v="3"/>
    <x v="6"/>
  </r>
  <r>
    <n v="78288"/>
    <d v="2023-04-28T00:00:00"/>
    <d v="1899-12-30T08:47:48"/>
    <n v="1"/>
    <n v="5"/>
    <x v="7"/>
    <n v="45"/>
    <x v="2"/>
    <x v="7"/>
    <s v="Peppermint Lg"/>
    <n v="1.364236541998088"/>
    <n v="0"/>
    <n v="45"/>
    <n v="45"/>
    <x v="3"/>
    <x v="5"/>
  </r>
  <r>
    <n v="101708"/>
    <d v="2023-05-20T00:00:00"/>
    <d v="1899-12-30T09:26:28"/>
    <n v="1"/>
    <n v="5"/>
    <x v="21"/>
    <n v="78"/>
    <x v="1"/>
    <x v="1"/>
    <s v="Scottish Cream Scone "/>
    <n v="1.6268811244610271"/>
    <n v="0"/>
    <n v="67.5"/>
    <n v="67.5"/>
    <x v="1"/>
    <x v="4"/>
  </r>
  <r>
    <n v="8553"/>
    <d v="2023-01-16T00:00:00"/>
    <d v="1899-12-30T07:03:19"/>
    <n v="1"/>
    <n v="3"/>
    <x v="25"/>
    <n v="10"/>
    <x v="3"/>
    <x v="22"/>
    <s v="Guatemalan Sustainably Grown"/>
    <n v="4.5333343547013474"/>
    <n v="0.1"/>
    <n v="150"/>
    <n v="135"/>
    <x v="5"/>
    <x v="11"/>
  </r>
  <r>
    <n v="27474"/>
    <d v="2023-02-18T00:00:00"/>
    <d v="1899-12-30T10:13:01"/>
    <n v="1"/>
    <n v="5"/>
    <x v="11"/>
    <n v="41"/>
    <x v="0"/>
    <x v="0"/>
    <s v="Cappuccino Lg"/>
    <n v="1.593469355538714"/>
    <n v="0.15"/>
    <n v="63.75"/>
    <n v="54.1875"/>
    <x v="2"/>
    <x v="6"/>
  </r>
  <r>
    <n v="96810"/>
    <d v="2023-05-16T00:00:00"/>
    <d v="1899-12-30T07:42:48"/>
    <n v="1"/>
    <n v="3"/>
    <x v="16"/>
    <n v="50"/>
    <x v="2"/>
    <x v="8"/>
    <s v="Earl Grey Rg"/>
    <n v="0.8764608664354856"/>
    <n v="0"/>
    <n v="37.5"/>
    <n v="37.5"/>
    <x v="1"/>
    <x v="11"/>
  </r>
  <r>
    <n v="28303"/>
    <d v="2023-02-19T00:00:00"/>
    <d v="1899-12-30T14:38:34"/>
    <n v="1"/>
    <n v="8"/>
    <x v="3"/>
    <n v="87"/>
    <x v="0"/>
    <x v="0"/>
    <s v="Ouro Brasileiro shot"/>
    <n v="0.9581401666592535"/>
    <n v="0"/>
    <n v="31.5"/>
    <n v="31.5"/>
    <x v="2"/>
    <x v="0"/>
  </r>
  <r>
    <n v="34601"/>
    <d v="2023-03-02T00:00:00"/>
    <d v="1899-12-30T12:34:00"/>
    <n v="1"/>
    <n v="3"/>
    <x v="1"/>
    <n v="24"/>
    <x v="0"/>
    <x v="9"/>
    <s v="Our Old Time Diner Blend Lg"/>
    <n v="1.4640340194832151"/>
    <n v="0"/>
    <n v="45"/>
    <n v="45"/>
    <x v="4"/>
    <x v="10"/>
  </r>
  <r>
    <n v="17031"/>
    <d v="2023-01-31T00:00:00"/>
    <d v="1899-12-30T09:04:46"/>
    <n v="2"/>
    <n v="5"/>
    <x v="19"/>
    <n v="36"/>
    <x v="0"/>
    <x v="3"/>
    <s v="Jamaican Coffee River Lg"/>
    <n v="3.553539385508738"/>
    <n v="0.05"/>
    <n v="56.25"/>
    <n v="106.875"/>
    <x v="5"/>
    <x v="4"/>
  </r>
  <r>
    <n v="2853"/>
    <d v="2023-01-06T00:00:00"/>
    <d v="1899-12-30T10:53:42"/>
    <n v="1"/>
    <n v="5"/>
    <x v="23"/>
    <n v="50"/>
    <x v="2"/>
    <x v="8"/>
    <s v="Earl Grey Rg"/>
    <n v="0.94700151636448737"/>
    <n v="0"/>
    <n v="37.5"/>
    <n v="37.5"/>
    <x v="5"/>
    <x v="6"/>
  </r>
  <r>
    <n v="90200"/>
    <d v="2023-05-10T00:00:00"/>
    <d v="1899-12-30T07:51:52"/>
    <n v="2"/>
    <n v="5"/>
    <x v="28"/>
    <n v="36"/>
    <x v="0"/>
    <x v="3"/>
    <s v="Jamaican Coffee River Lg"/>
    <n v="2.4758303906613972"/>
    <n v="0"/>
    <n v="56.25"/>
    <n v="112.5"/>
    <x v="1"/>
    <x v="11"/>
  </r>
  <r>
    <n v="47936"/>
    <d v="2023-03-21T00:00:00"/>
    <d v="1899-12-30T09:46:25"/>
    <n v="2"/>
    <n v="5"/>
    <x v="17"/>
    <n v="61"/>
    <x v="6"/>
    <x v="14"/>
    <s v="Sustainably Grown Organic Lg"/>
    <n v="4.6645060396526929"/>
    <n v="0"/>
    <n v="71.25"/>
    <n v="142.5"/>
    <x v="4"/>
    <x v="4"/>
  </r>
  <r>
    <n v="102301"/>
    <d v="2023-05-20T00:00:00"/>
    <d v="1899-12-30T17:10:04"/>
    <n v="1"/>
    <n v="3"/>
    <x v="29"/>
    <n v="50"/>
    <x v="2"/>
    <x v="8"/>
    <s v="Earl Grey Rg"/>
    <n v="0.88292437047917693"/>
    <n v="0.15"/>
    <n v="37.5"/>
    <n v="31.875"/>
    <x v="1"/>
    <x v="1"/>
  </r>
  <r>
    <n v="89527"/>
    <d v="2023-05-09T00:00:00"/>
    <d v="1899-12-30T10:50:19"/>
    <n v="2"/>
    <n v="8"/>
    <x v="26"/>
    <n v="58"/>
    <x v="6"/>
    <x v="14"/>
    <s v="Dark chocolate Rg"/>
    <n v="3.022153895669927"/>
    <n v="0"/>
    <n v="52.5"/>
    <n v="105"/>
    <x v="1"/>
    <x v="6"/>
  </r>
  <r>
    <n v="11367"/>
    <d v="2023-01-20T00:00:00"/>
    <d v="1899-12-30T16:54:11"/>
    <n v="1"/>
    <n v="8"/>
    <x v="10"/>
    <n v="75"/>
    <x v="1"/>
    <x v="15"/>
    <s v="Croissant"/>
    <n v="1.415030141056334"/>
    <n v="0"/>
    <n v="52.5"/>
    <n v="52.5"/>
    <x v="5"/>
    <x v="2"/>
  </r>
  <r>
    <n v="140378"/>
    <d v="2023-06-23T00:00:00"/>
    <d v="1899-12-30T07:25:58"/>
    <n v="2"/>
    <n v="8"/>
    <x v="26"/>
    <n v="51"/>
    <x v="2"/>
    <x v="8"/>
    <s v="Earl Grey Lg"/>
    <n v="1.885368540185322"/>
    <n v="0.15"/>
    <n v="45"/>
    <n v="76.5"/>
    <x v="0"/>
    <x v="11"/>
  </r>
  <r>
    <n v="16700"/>
    <d v="2023-01-30T00:00:00"/>
    <d v="1899-12-30T12:19:01"/>
    <n v="1"/>
    <n v="8"/>
    <x v="30"/>
    <n v="56"/>
    <x v="2"/>
    <x v="5"/>
    <s v="Spicy Eye Opener Chai Rg"/>
    <n v="1.1056945325847189"/>
    <n v="0.05"/>
    <n v="38.25"/>
    <n v="36.337499999999999"/>
    <x v="5"/>
    <x v="10"/>
  </r>
  <r>
    <n v="55329"/>
    <d v="2023-04-01T00:00:00"/>
    <d v="1899-12-30T12:56:25"/>
    <n v="1"/>
    <n v="8"/>
    <x v="17"/>
    <n v="78"/>
    <x v="1"/>
    <x v="1"/>
    <s v="Scottish Cream Scone "/>
    <n v="1.8311967594544629"/>
    <n v="0.05"/>
    <n v="67.5"/>
    <n v="64.125"/>
    <x v="3"/>
    <x v="10"/>
  </r>
  <r>
    <n v="145856"/>
    <d v="2023-06-27T00:00:00"/>
    <d v="1899-12-30T13:50:15"/>
    <n v="2"/>
    <n v="3"/>
    <x v="7"/>
    <n v="23"/>
    <x v="0"/>
    <x v="9"/>
    <s v="Our Old Time Diner Blend Rg"/>
    <n v="2.4863175852393189"/>
    <n v="0"/>
    <n v="37.5"/>
    <n v="75"/>
    <x v="0"/>
    <x v="7"/>
  </r>
  <r>
    <n v="55515"/>
    <d v="2023-04-01T00:00:00"/>
    <d v="1899-12-30T15:31:10"/>
    <n v="2"/>
    <n v="5"/>
    <x v="13"/>
    <n v="44"/>
    <x v="2"/>
    <x v="7"/>
    <s v="Peppermint Rg"/>
    <n v="2.418401279995162"/>
    <n v="0.15"/>
    <n v="37.5"/>
    <n v="63.75"/>
    <x v="3"/>
    <x v="3"/>
  </r>
  <r>
    <n v="685"/>
    <d v="2023-01-02T00:00:00"/>
    <d v="1899-12-30T11:39:11"/>
    <n v="2"/>
    <n v="5"/>
    <x v="8"/>
    <n v="42"/>
    <x v="2"/>
    <x v="7"/>
    <s v="Lemon Grass Rg"/>
    <n v="2.2414084088652162"/>
    <n v="0.05"/>
    <n v="37.5"/>
    <n v="71.25"/>
    <x v="5"/>
    <x v="8"/>
  </r>
  <r>
    <n v="90849"/>
    <d v="2023-05-10T00:00:00"/>
    <d v="1899-12-30T13:43:03"/>
    <n v="1"/>
    <n v="3"/>
    <x v="26"/>
    <n v="65"/>
    <x v="5"/>
    <x v="12"/>
    <s v="Sugar Free Vanilla syrup"/>
    <n v="0.39554364146862808"/>
    <n v="0.1"/>
    <n v="12"/>
    <n v="10.8"/>
    <x v="1"/>
    <x v="7"/>
  </r>
  <r>
    <n v="49202"/>
    <d v="2023-03-23T00:00:00"/>
    <d v="1899-12-30T09:11:16"/>
    <n v="1"/>
    <n v="8"/>
    <x v="4"/>
    <n v="59"/>
    <x v="6"/>
    <x v="14"/>
    <s v="Dark chocolate Lg"/>
    <n v="1.681762206556574"/>
    <n v="0.05"/>
    <n v="67.5"/>
    <n v="64.125"/>
    <x v="4"/>
    <x v="4"/>
  </r>
  <r>
    <n v="120854"/>
    <d v="2023-06-07T00:00:00"/>
    <d v="1899-12-30T07:23:48"/>
    <n v="2"/>
    <n v="3"/>
    <x v="28"/>
    <n v="54"/>
    <x v="2"/>
    <x v="5"/>
    <s v="Morning Sunrise Chai Rg"/>
    <n v="2.0736016431983781"/>
    <n v="0.05"/>
    <n v="37.5"/>
    <n v="71.25"/>
    <x v="0"/>
    <x v="11"/>
  </r>
  <r>
    <n v="140271"/>
    <d v="2023-06-23T00:00:00"/>
    <d v="1899-12-30T06:34:01"/>
    <n v="1"/>
    <n v="8"/>
    <x v="29"/>
    <n v="32"/>
    <x v="0"/>
    <x v="2"/>
    <s v="Ethiopia Rg"/>
    <n v="1.171112878363187"/>
    <n v="0"/>
    <n v="45"/>
    <n v="45"/>
    <x v="0"/>
    <x v="9"/>
  </r>
  <r>
    <n v="70174"/>
    <d v="2023-04-18T00:00:00"/>
    <d v="1899-12-30T15:52:17"/>
    <n v="2"/>
    <n v="8"/>
    <x v="11"/>
    <n v="28"/>
    <x v="0"/>
    <x v="2"/>
    <s v="Columbian Medium Roast Sm"/>
    <n v="1.860282251282936"/>
    <n v="0"/>
    <n v="30"/>
    <n v="60"/>
    <x v="3"/>
    <x v="3"/>
  </r>
  <r>
    <n v="79074"/>
    <d v="2023-04-29T00:00:00"/>
    <d v="1899-12-30T09:51:16"/>
    <n v="2"/>
    <n v="5"/>
    <x v="20"/>
    <n v="27"/>
    <x v="0"/>
    <x v="4"/>
    <s v="Brazilian Lg"/>
    <n v="3.0856951587887371"/>
    <n v="0.05"/>
    <n v="52.5"/>
    <n v="99.75"/>
    <x v="3"/>
    <x v="4"/>
  </r>
  <r>
    <n v="53542"/>
    <d v="2023-03-29T00:00:00"/>
    <d v="1899-12-30T15:06:02"/>
    <n v="2"/>
    <n v="5"/>
    <x v="32"/>
    <n v="61"/>
    <x v="6"/>
    <x v="14"/>
    <s v="Sustainably Grown Organic Lg"/>
    <n v="3.488733497779823"/>
    <n v="0"/>
    <n v="71.25"/>
    <n v="142.5"/>
    <x v="4"/>
    <x v="3"/>
  </r>
  <r>
    <n v="92610"/>
    <d v="2023-05-12T00:00:00"/>
    <d v="1899-12-30T09:28:42"/>
    <n v="1"/>
    <n v="5"/>
    <x v="26"/>
    <n v="75"/>
    <x v="1"/>
    <x v="15"/>
    <s v="Croissant"/>
    <n v="1.07428809345872"/>
    <n v="0"/>
    <n v="52.5"/>
    <n v="52.5"/>
    <x v="1"/>
    <x v="4"/>
  </r>
  <r>
    <n v="12105"/>
    <d v="2023-01-22T00:00:00"/>
    <d v="1899-12-30T07:13:54"/>
    <n v="1"/>
    <n v="5"/>
    <x v="10"/>
    <n v="59"/>
    <x v="6"/>
    <x v="14"/>
    <s v="Dark chocolate Lg"/>
    <n v="2.204624903758011"/>
    <n v="0"/>
    <n v="67.5"/>
    <n v="67.5"/>
    <x v="5"/>
    <x v="11"/>
  </r>
  <r>
    <n v="28268"/>
    <d v="2023-02-19T00:00:00"/>
    <d v="1899-12-30T13:28:02"/>
    <n v="2"/>
    <n v="3"/>
    <x v="4"/>
    <n v="48"/>
    <x v="2"/>
    <x v="8"/>
    <s v="English Breakfast Rg"/>
    <n v="1.609615679144734"/>
    <n v="0.1"/>
    <n v="37.5"/>
    <n v="67.5"/>
    <x v="2"/>
    <x v="7"/>
  </r>
  <r>
    <n v="136426"/>
    <d v="2023-06-19T00:00:00"/>
    <d v="1899-12-30T13:53:18"/>
    <n v="2"/>
    <n v="5"/>
    <x v="11"/>
    <n v="53"/>
    <x v="2"/>
    <x v="5"/>
    <s v="Traditional Blend Chai Lg"/>
    <n v="2.3077425584265501"/>
    <n v="0"/>
    <n v="45"/>
    <n v="90"/>
    <x v="0"/>
    <x v="7"/>
  </r>
  <r>
    <n v="81208"/>
    <d v="2023-05-01T00:00:00"/>
    <d v="1899-12-30T17:01:03"/>
    <n v="2"/>
    <n v="5"/>
    <x v="7"/>
    <n v="36"/>
    <x v="0"/>
    <x v="3"/>
    <s v="Jamaican Coffee River Lg"/>
    <n v="2.9041206498665648"/>
    <n v="0.1"/>
    <n v="56.25"/>
    <n v="101.25"/>
    <x v="1"/>
    <x v="1"/>
  </r>
  <r>
    <n v="136077"/>
    <d v="2023-06-19T00:00:00"/>
    <d v="1899-12-30T10:11:31"/>
    <n v="1"/>
    <n v="8"/>
    <x v="29"/>
    <n v="77"/>
    <x v="1"/>
    <x v="1"/>
    <s v="Oatmeal Scone"/>
    <n v="1.1998328788753441"/>
    <n v="0.05"/>
    <n v="45"/>
    <n v="42.75"/>
    <x v="0"/>
    <x v="6"/>
  </r>
  <r>
    <n v="128429"/>
    <d v="2023-06-13T00:00:00"/>
    <d v="1899-12-30T09:28:09"/>
    <n v="1"/>
    <n v="3"/>
    <x v="8"/>
    <n v="34"/>
    <x v="0"/>
    <x v="3"/>
    <s v="Jamaican Coffee River Sm"/>
    <n v="1.1909968979069501"/>
    <n v="0"/>
    <n v="36.75"/>
    <n v="36.75"/>
    <x v="0"/>
    <x v="4"/>
  </r>
  <r>
    <n v="29433"/>
    <d v="2023-02-21T00:00:00"/>
    <d v="1899-12-30T11:40:03"/>
    <n v="1"/>
    <n v="3"/>
    <x v="30"/>
    <n v="64"/>
    <x v="5"/>
    <x v="13"/>
    <s v="Hazelnut syrup"/>
    <n v="0.38561970372221432"/>
    <n v="0"/>
    <n v="12"/>
    <n v="12"/>
    <x v="2"/>
    <x v="8"/>
  </r>
  <r>
    <n v="61136"/>
    <d v="2023-04-08T00:00:00"/>
    <d v="1899-12-30T11:49:45"/>
    <n v="2"/>
    <n v="3"/>
    <x v="19"/>
    <n v="78"/>
    <x v="1"/>
    <x v="1"/>
    <s v="Scottish Cream Scone "/>
    <n v="3.4183583898136449"/>
    <n v="0"/>
    <n v="67.5"/>
    <n v="135"/>
    <x v="3"/>
    <x v="8"/>
  </r>
  <r>
    <n v="135359"/>
    <d v="2023-06-18T00:00:00"/>
    <d v="1899-12-30T18:20:21"/>
    <n v="2"/>
    <n v="5"/>
    <x v="13"/>
    <n v="52"/>
    <x v="2"/>
    <x v="5"/>
    <s v="Traditional Blend Chai Rg"/>
    <n v="2.159041428564441"/>
    <n v="0"/>
    <n v="37.5"/>
    <n v="75"/>
    <x v="0"/>
    <x v="14"/>
  </r>
  <r>
    <n v="119439"/>
    <d v="2023-06-05T00:00:00"/>
    <d v="1899-12-30T16:49:20"/>
    <n v="1"/>
    <n v="5"/>
    <x v="26"/>
    <n v="50"/>
    <x v="2"/>
    <x v="8"/>
    <s v="Earl Grey Rg"/>
    <n v="0.79136596671115966"/>
    <n v="0"/>
    <n v="37.5"/>
    <n v="37.5"/>
    <x v="0"/>
    <x v="2"/>
  </r>
  <r>
    <n v="57692"/>
    <d v="2023-04-04T00:00:00"/>
    <d v="1899-12-30T12:17:38"/>
    <n v="1"/>
    <n v="3"/>
    <x v="33"/>
    <n v="50"/>
    <x v="2"/>
    <x v="8"/>
    <s v="Earl Grey Rg"/>
    <n v="1.046704731320264"/>
    <n v="0"/>
    <n v="37.5"/>
    <n v="37.5"/>
    <x v="3"/>
    <x v="10"/>
  </r>
  <r>
    <n v="42114"/>
    <d v="2023-03-13T00:00:00"/>
    <d v="1899-12-30T09:01:31"/>
    <n v="2"/>
    <n v="5"/>
    <x v="27"/>
    <n v="42"/>
    <x v="2"/>
    <x v="7"/>
    <s v="Lemon Grass Rg"/>
    <n v="2.3567185412973588"/>
    <n v="0.15"/>
    <n v="37.5"/>
    <n v="63.75"/>
    <x v="4"/>
    <x v="4"/>
  </r>
  <r>
    <n v="53952"/>
    <d v="2023-03-30T00:00:00"/>
    <d v="1899-12-30T08:56:04"/>
    <n v="1"/>
    <n v="5"/>
    <x v="5"/>
    <n v="54"/>
    <x v="2"/>
    <x v="5"/>
    <s v="Morning Sunrise Chai Rg"/>
    <n v="0.8926405832489821"/>
    <n v="0"/>
    <n v="37.5"/>
    <n v="37.5"/>
    <x v="4"/>
    <x v="5"/>
  </r>
  <r>
    <n v="140045"/>
    <d v="2023-06-22T00:00:00"/>
    <d v="1899-12-30T16:22:35"/>
    <n v="1"/>
    <n v="3"/>
    <x v="28"/>
    <n v="44"/>
    <x v="2"/>
    <x v="7"/>
    <s v="Peppermint Rg"/>
    <n v="1.1033232892794951"/>
    <n v="0.05"/>
    <n v="37.5"/>
    <n v="35.625"/>
    <x v="0"/>
    <x v="2"/>
  </r>
  <r>
    <n v="34403"/>
    <d v="2023-03-02T00:00:00"/>
    <d v="1899-12-30T08:03:02"/>
    <n v="2"/>
    <n v="5"/>
    <x v="9"/>
    <n v="42"/>
    <x v="2"/>
    <x v="7"/>
    <s v="Lemon Grass Rg"/>
    <n v="1.9745296926441069"/>
    <n v="0"/>
    <n v="37.5"/>
    <n v="75"/>
    <x v="4"/>
    <x v="5"/>
  </r>
  <r>
    <n v="123107"/>
    <d v="2023-06-08T00:00:00"/>
    <d v="1899-12-30T19:11:56"/>
    <n v="1"/>
    <n v="5"/>
    <x v="5"/>
    <n v="47"/>
    <x v="2"/>
    <x v="6"/>
    <s v="Serenity Green Tea Lg"/>
    <n v="1.0813003286968981"/>
    <n v="0.05"/>
    <n v="45"/>
    <n v="42.75"/>
    <x v="0"/>
    <x v="12"/>
  </r>
  <r>
    <n v="124220"/>
    <d v="2023-06-09T00:00:00"/>
    <d v="1899-12-30T16:39:31"/>
    <n v="1"/>
    <n v="3"/>
    <x v="27"/>
    <n v="47"/>
    <x v="2"/>
    <x v="6"/>
    <s v="Serenity Green Tea Lg"/>
    <n v="0.95984153327875799"/>
    <n v="0"/>
    <n v="45"/>
    <n v="45"/>
    <x v="0"/>
    <x v="2"/>
  </r>
  <r>
    <n v="4112"/>
    <d v="2023-01-08T00:00:00"/>
    <d v="1899-12-30T10:53:56"/>
    <n v="1"/>
    <n v="5"/>
    <x v="24"/>
    <n v="32"/>
    <x v="0"/>
    <x v="2"/>
    <s v="Ethiopia Rg"/>
    <n v="1.024685283118995"/>
    <n v="0.05"/>
    <n v="45"/>
    <n v="42.75"/>
    <x v="5"/>
    <x v="6"/>
  </r>
  <r>
    <n v="109295"/>
    <d v="2023-05-27T00:00:00"/>
    <d v="1899-12-30T09:45:53"/>
    <n v="2"/>
    <n v="8"/>
    <x v="4"/>
    <n v="47"/>
    <x v="2"/>
    <x v="6"/>
    <s v="Serenity Green Tea Lg"/>
    <n v="2.1883667185527309"/>
    <n v="0.05"/>
    <n v="45"/>
    <n v="85.5"/>
    <x v="1"/>
    <x v="4"/>
  </r>
  <r>
    <n v="15100"/>
    <d v="2023-01-27T00:00:00"/>
    <d v="1899-12-30T10:08:05"/>
    <n v="1"/>
    <n v="5"/>
    <x v="12"/>
    <n v="36"/>
    <x v="0"/>
    <x v="3"/>
    <s v="Jamaican Coffee River Lg"/>
    <n v="1.365275113203642"/>
    <n v="0.05"/>
    <n v="56.25"/>
    <n v="53.4375"/>
    <x v="5"/>
    <x v="6"/>
  </r>
  <r>
    <n v="124391"/>
    <d v="2023-06-09T00:00:00"/>
    <d v="1899-12-30T20:14:30"/>
    <n v="1"/>
    <n v="5"/>
    <x v="2"/>
    <n v="38"/>
    <x v="0"/>
    <x v="0"/>
    <s v="Latte"/>
    <n v="1.165556516975935"/>
    <n v="0"/>
    <n v="56.25"/>
    <n v="56.25"/>
    <x v="0"/>
    <x v="13"/>
  </r>
  <r>
    <n v="128479"/>
    <d v="2023-06-13T00:00:00"/>
    <d v="1899-12-30T09:41:23"/>
    <n v="1"/>
    <n v="8"/>
    <x v="31"/>
    <n v="52"/>
    <x v="2"/>
    <x v="5"/>
    <s v="Traditional Blend Chai Rg"/>
    <n v="1.1020879512517321"/>
    <n v="0.05"/>
    <n v="37.5"/>
    <n v="35.625"/>
    <x v="0"/>
    <x v="4"/>
  </r>
  <r>
    <n v="147087"/>
    <d v="2023-06-28T00:00:00"/>
    <d v="1899-12-30T16:22:16"/>
    <n v="1"/>
    <n v="3"/>
    <x v="25"/>
    <n v="54"/>
    <x v="2"/>
    <x v="5"/>
    <s v="Morning Sunrise Chai Rg"/>
    <n v="1.2494439529019059"/>
    <n v="0"/>
    <n v="37.5"/>
    <n v="37.5"/>
    <x v="0"/>
    <x v="2"/>
  </r>
  <r>
    <n v="56246"/>
    <d v="2023-04-02T00:00:00"/>
    <d v="1899-12-30T14:46:16"/>
    <n v="2"/>
    <n v="5"/>
    <x v="22"/>
    <n v="38"/>
    <x v="0"/>
    <x v="0"/>
    <s v="Latte"/>
    <n v="3.3420681609027021"/>
    <n v="0"/>
    <n v="56.25"/>
    <n v="112.5"/>
    <x v="3"/>
    <x v="0"/>
  </r>
  <r>
    <n v="115892"/>
    <d v="2023-06-02T00:00:00"/>
    <d v="1899-12-30T15:50:28"/>
    <n v="2"/>
    <n v="8"/>
    <x v="6"/>
    <n v="46"/>
    <x v="2"/>
    <x v="6"/>
    <s v="Serenity Green Tea Rg"/>
    <n v="2.2821086203732559"/>
    <n v="0"/>
    <n v="37.5"/>
    <n v="75"/>
    <x v="0"/>
    <x v="3"/>
  </r>
  <r>
    <n v="60796"/>
    <d v="2023-04-08T00:00:00"/>
    <d v="1899-12-30T08:36:32"/>
    <n v="1"/>
    <n v="5"/>
    <x v="26"/>
    <n v="75"/>
    <x v="1"/>
    <x v="15"/>
    <s v="Croissant"/>
    <n v="1.2867157904202009"/>
    <n v="0"/>
    <n v="52.5"/>
    <n v="52.5"/>
    <x v="3"/>
    <x v="5"/>
  </r>
  <r>
    <n v="143410"/>
    <d v="2023-06-25T00:00:00"/>
    <d v="1899-12-30T13:46:02"/>
    <n v="2"/>
    <n v="3"/>
    <x v="29"/>
    <n v="54"/>
    <x v="2"/>
    <x v="5"/>
    <s v="Morning Sunrise Chai Rg"/>
    <n v="1.8662884002344711"/>
    <n v="0"/>
    <n v="37.5"/>
    <n v="75"/>
    <x v="0"/>
    <x v="7"/>
  </r>
  <r>
    <n v="30339"/>
    <d v="2023-02-23T00:00:00"/>
    <d v="1899-12-30T08:10:13"/>
    <n v="1"/>
    <n v="8"/>
    <x v="29"/>
    <n v="29"/>
    <x v="0"/>
    <x v="2"/>
    <s v="Columbian Medium Roast Rg"/>
    <n v="0.95326930864763826"/>
    <n v="0.05"/>
    <n v="37.5"/>
    <n v="35.625"/>
    <x v="2"/>
    <x v="5"/>
  </r>
  <r>
    <n v="130040"/>
    <d v="2023-06-14T00:00:00"/>
    <d v="1899-12-30T10:59:45"/>
    <n v="1"/>
    <n v="5"/>
    <x v="8"/>
    <n v="79"/>
    <x v="1"/>
    <x v="1"/>
    <s v="Jumbo Savory Scone"/>
    <n v="1.86281741759291"/>
    <n v="0"/>
    <n v="56.25"/>
    <n v="56.25"/>
    <x v="0"/>
    <x v="6"/>
  </r>
  <r>
    <n v="110479"/>
    <d v="2023-05-28T00:00:00"/>
    <d v="1899-12-30T11:56:56"/>
    <n v="1"/>
    <n v="5"/>
    <x v="33"/>
    <n v="47"/>
    <x v="2"/>
    <x v="6"/>
    <s v="Serenity Green Tea Lg"/>
    <n v="1.0627331673296121"/>
    <n v="0"/>
    <n v="45"/>
    <n v="45"/>
    <x v="1"/>
    <x v="8"/>
  </r>
  <r>
    <n v="22627"/>
    <d v="2023-02-10T00:00:00"/>
    <d v="1899-12-30T09:20:27"/>
    <n v="1"/>
    <n v="3"/>
    <x v="24"/>
    <n v="69"/>
    <x v="1"/>
    <x v="17"/>
    <s v="Hazelnut Biscotti"/>
    <n v="1.41470523188443"/>
    <n v="0"/>
    <n v="48.75"/>
    <n v="48.75"/>
    <x v="2"/>
    <x v="4"/>
  </r>
  <r>
    <n v="43930"/>
    <d v="2023-03-15T00:00:00"/>
    <d v="1899-12-30T15:37:03"/>
    <n v="1"/>
    <n v="5"/>
    <x v="32"/>
    <n v="60"/>
    <x v="6"/>
    <x v="14"/>
    <s v="Sustainably Grown Organic Rg"/>
    <n v="1.376208008245027"/>
    <n v="0.05"/>
    <n v="56.25"/>
    <n v="53.4375"/>
    <x v="4"/>
    <x v="3"/>
  </r>
  <r>
    <n v="106016"/>
    <d v="2023-05-24T00:00:00"/>
    <d v="1899-12-30T09:36:35"/>
    <n v="1"/>
    <n v="3"/>
    <x v="25"/>
    <n v="58"/>
    <x v="6"/>
    <x v="14"/>
    <s v="Dark chocolate Rg"/>
    <n v="1.3603951000484931"/>
    <n v="0"/>
    <n v="52.5"/>
    <n v="52.5"/>
    <x v="1"/>
    <x v="4"/>
  </r>
  <r>
    <n v="111109"/>
    <d v="2023-05-29T00:00:00"/>
    <d v="1899-12-30T07:01:50"/>
    <n v="1"/>
    <n v="3"/>
    <x v="14"/>
    <n v="38"/>
    <x v="0"/>
    <x v="0"/>
    <s v="Latte"/>
    <n v="1.6179518059290701"/>
    <n v="0"/>
    <n v="56.25"/>
    <n v="56.25"/>
    <x v="1"/>
    <x v="11"/>
  </r>
  <r>
    <n v="68448"/>
    <d v="2023-04-16T00:00:00"/>
    <d v="1899-12-30T15:12:26"/>
    <n v="1"/>
    <n v="5"/>
    <x v="16"/>
    <n v="82"/>
    <x v="7"/>
    <x v="24"/>
    <s v="I Need My Bean! Diner mug"/>
    <n v="5.6770169589501407"/>
    <n v="0.05"/>
    <n v="180"/>
    <n v="171"/>
    <x v="3"/>
    <x v="3"/>
  </r>
  <r>
    <n v="68652"/>
    <d v="2023-04-17T00:00:00"/>
    <d v="1899-12-30T06:45:22"/>
    <n v="1"/>
    <n v="8"/>
    <x v="9"/>
    <n v="50"/>
    <x v="2"/>
    <x v="8"/>
    <s v="Earl Grey Rg"/>
    <n v="1.202790551169759"/>
    <n v="0"/>
    <n v="37.5"/>
    <n v="37.5"/>
    <x v="3"/>
    <x v="9"/>
  </r>
  <r>
    <n v="30451"/>
    <d v="2023-02-23T00:00:00"/>
    <d v="1899-12-30T10:03:25"/>
    <n v="2"/>
    <n v="5"/>
    <x v="15"/>
    <n v="49"/>
    <x v="2"/>
    <x v="8"/>
    <s v="English Breakfast Lg"/>
    <n v="2.002178000265332"/>
    <n v="0"/>
    <n v="45"/>
    <n v="90"/>
    <x v="2"/>
    <x v="6"/>
  </r>
  <r>
    <n v="101480"/>
    <d v="2023-05-20T00:00:00"/>
    <d v="1899-12-30T08:26:44"/>
    <n v="3"/>
    <n v="5"/>
    <x v="27"/>
    <n v="34"/>
    <x v="0"/>
    <x v="3"/>
    <s v="Jamaican Coffee River Sm"/>
    <n v="2.3249556131401099"/>
    <n v="0"/>
    <n v="36.75"/>
    <n v="110.25"/>
    <x v="1"/>
    <x v="5"/>
  </r>
  <r>
    <n v="84915"/>
    <d v="2023-05-05T00:00:00"/>
    <d v="1899-12-30T11:52:20"/>
    <n v="2"/>
    <n v="8"/>
    <x v="17"/>
    <n v="40"/>
    <x v="0"/>
    <x v="0"/>
    <s v="Cappuccino"/>
    <n v="2.7753179298535522"/>
    <n v="0.05"/>
    <n v="56.25"/>
    <n v="106.875"/>
    <x v="1"/>
    <x v="8"/>
  </r>
  <r>
    <n v="43147"/>
    <d v="2023-03-14T00:00:00"/>
    <d v="1899-12-30T13:00:31"/>
    <n v="1"/>
    <n v="5"/>
    <x v="19"/>
    <n v="82"/>
    <x v="7"/>
    <x v="24"/>
    <s v="I Need My Bean! Diner mug"/>
    <n v="5.7517581243348399"/>
    <n v="0.05"/>
    <n v="180"/>
    <n v="171"/>
    <x v="4"/>
    <x v="7"/>
  </r>
  <r>
    <n v="11876"/>
    <d v="2023-01-21T00:00:00"/>
    <d v="1899-12-30T12:37:54"/>
    <n v="2"/>
    <n v="3"/>
    <x v="25"/>
    <n v="27"/>
    <x v="0"/>
    <x v="4"/>
    <s v="Brazilian Lg"/>
    <n v="2.937161896356463"/>
    <n v="0"/>
    <n v="52.5"/>
    <n v="105"/>
    <x v="5"/>
    <x v="10"/>
  </r>
  <r>
    <n v="108334"/>
    <d v="2023-05-26T00:00:00"/>
    <d v="1899-12-30T10:37:55"/>
    <n v="1"/>
    <n v="5"/>
    <x v="8"/>
    <n v="61"/>
    <x v="6"/>
    <x v="14"/>
    <s v="Sustainably Grown Organic Lg"/>
    <n v="1.682507759900101"/>
    <n v="0"/>
    <n v="71.25"/>
    <n v="71.25"/>
    <x v="1"/>
    <x v="6"/>
  </r>
  <r>
    <n v="103946"/>
    <d v="2023-05-22T00:00:00"/>
    <d v="1899-12-30T10:19:13"/>
    <n v="3"/>
    <n v="5"/>
    <x v="17"/>
    <n v="50"/>
    <x v="2"/>
    <x v="8"/>
    <s v="Earl Grey Rg"/>
    <n v="2.5802686739848979"/>
    <n v="0"/>
    <n v="37.5"/>
    <n v="112.5"/>
    <x v="1"/>
    <x v="6"/>
  </r>
  <r>
    <n v="142749"/>
    <d v="2023-06-25T00:00:00"/>
    <d v="1899-12-30T07:25:41"/>
    <n v="1"/>
    <n v="8"/>
    <x v="34"/>
    <n v="26"/>
    <x v="0"/>
    <x v="4"/>
    <s v="Brazilian Rg"/>
    <n v="1.4290688266253471"/>
    <n v="0.05"/>
    <n v="45"/>
    <n v="42.75"/>
    <x v="0"/>
    <x v="11"/>
  </r>
  <r>
    <n v="112307"/>
    <d v="2023-05-30T00:00:00"/>
    <d v="1899-12-30T08:57:02"/>
    <n v="2"/>
    <n v="3"/>
    <x v="31"/>
    <n v="64"/>
    <x v="5"/>
    <x v="13"/>
    <s v="Hazelnut syrup"/>
    <n v="0.79999016996947769"/>
    <n v="0.1"/>
    <n v="12"/>
    <n v="21.6"/>
    <x v="1"/>
    <x v="5"/>
  </r>
  <r>
    <n v="127905"/>
    <d v="2023-06-12T00:00:00"/>
    <d v="1899-12-30T18:15:03"/>
    <n v="1"/>
    <n v="8"/>
    <x v="27"/>
    <n v="42"/>
    <x v="2"/>
    <x v="7"/>
    <s v="Lemon Grass Rg"/>
    <n v="0.89393147705969755"/>
    <n v="0"/>
    <n v="37.5"/>
    <n v="37.5"/>
    <x v="0"/>
    <x v="14"/>
  </r>
  <r>
    <n v="104223"/>
    <d v="2023-05-22T00:00:00"/>
    <d v="1899-12-30T13:38:10"/>
    <n v="1"/>
    <n v="5"/>
    <x v="28"/>
    <n v="71"/>
    <x v="1"/>
    <x v="15"/>
    <s v="Chocolate Croissant"/>
    <n v="1.607552868010345"/>
    <n v="0"/>
    <n v="56.25"/>
    <n v="56.25"/>
    <x v="1"/>
    <x v="7"/>
  </r>
  <r>
    <n v="140393"/>
    <d v="2023-06-23T00:00:00"/>
    <d v="1899-12-30T07:32:26"/>
    <n v="1"/>
    <n v="8"/>
    <x v="18"/>
    <n v="60"/>
    <x v="6"/>
    <x v="14"/>
    <s v="Sustainably Grown Organic Rg"/>
    <n v="1.6841390012863049"/>
    <n v="0.05"/>
    <n v="56.25"/>
    <n v="53.4375"/>
    <x v="0"/>
    <x v="11"/>
  </r>
  <r>
    <n v="108580"/>
    <d v="2023-05-26T00:00:00"/>
    <d v="1899-12-30T14:18:10"/>
    <n v="1"/>
    <n v="5"/>
    <x v="3"/>
    <n v="37"/>
    <x v="0"/>
    <x v="0"/>
    <s v="Espresso shot"/>
    <n v="1.492261518126285"/>
    <n v="0.1"/>
    <n v="45"/>
    <n v="40.5"/>
    <x v="1"/>
    <x v="0"/>
  </r>
  <r>
    <n v="61730"/>
    <d v="2023-04-09T00:00:00"/>
    <d v="1899-12-30T08:29:13"/>
    <n v="2"/>
    <n v="8"/>
    <x v="1"/>
    <n v="55"/>
    <x v="2"/>
    <x v="5"/>
    <s v="Morning Sunrise Chai Lg"/>
    <n v="3.135520949181601"/>
    <n v="0.1"/>
    <n v="60"/>
    <n v="108"/>
    <x v="3"/>
    <x v="5"/>
  </r>
  <r>
    <n v="108579"/>
    <d v="2023-05-26T00:00:00"/>
    <d v="1899-12-30T14:17:39"/>
    <n v="1"/>
    <n v="5"/>
    <x v="3"/>
    <n v="71"/>
    <x v="1"/>
    <x v="15"/>
    <s v="Chocolate Croissant"/>
    <n v="1.236636948430514"/>
    <n v="0.05"/>
    <n v="56.25"/>
    <n v="53.4375"/>
    <x v="1"/>
    <x v="0"/>
  </r>
  <r>
    <n v="25758"/>
    <d v="2023-02-15T00:00:00"/>
    <d v="1899-12-30T10:51:55"/>
    <n v="2"/>
    <n v="5"/>
    <x v="21"/>
    <n v="36"/>
    <x v="0"/>
    <x v="3"/>
    <s v="Jamaican Coffee River Lg"/>
    <n v="2.3135525305911191"/>
    <n v="0.1"/>
    <n v="56.25"/>
    <n v="101.25"/>
    <x v="2"/>
    <x v="6"/>
  </r>
  <r>
    <n v="40457"/>
    <d v="2023-03-10T00:00:00"/>
    <d v="1899-12-30T16:46:32"/>
    <n v="2"/>
    <n v="5"/>
    <x v="27"/>
    <n v="23"/>
    <x v="0"/>
    <x v="9"/>
    <s v="Our Old Time Diner Blend Rg"/>
    <n v="1.934255049386711"/>
    <n v="0"/>
    <n v="37.5"/>
    <n v="75"/>
    <x v="4"/>
    <x v="2"/>
  </r>
  <r>
    <n v="50934"/>
    <d v="2023-03-25T00:00:00"/>
    <d v="1899-12-30T15:14:09"/>
    <n v="2"/>
    <n v="3"/>
    <x v="30"/>
    <n v="59"/>
    <x v="6"/>
    <x v="14"/>
    <s v="Dark chocolate Lg"/>
    <n v="3.573969610068191"/>
    <n v="0"/>
    <n v="67.5"/>
    <n v="135"/>
    <x v="4"/>
    <x v="3"/>
  </r>
  <r>
    <n v="143898"/>
    <d v="2023-06-26T00:00:00"/>
    <d v="1899-12-30T07:12:13"/>
    <n v="2"/>
    <n v="3"/>
    <x v="28"/>
    <n v="34"/>
    <x v="0"/>
    <x v="3"/>
    <s v="Jamaican Coffee River Sm"/>
    <n v="2.3666447422205441"/>
    <n v="0"/>
    <n v="36.75"/>
    <n v="73.5"/>
    <x v="0"/>
    <x v="11"/>
  </r>
  <r>
    <n v="100915"/>
    <d v="2023-05-19T00:00:00"/>
    <d v="1899-12-30T12:26:35"/>
    <n v="1"/>
    <n v="3"/>
    <x v="12"/>
    <n v="56"/>
    <x v="2"/>
    <x v="5"/>
    <s v="Spicy Eye Opener Chai Rg"/>
    <n v="0.99507487121327398"/>
    <n v="0.05"/>
    <n v="38.25"/>
    <n v="36.337499999999999"/>
    <x v="1"/>
    <x v="10"/>
  </r>
  <r>
    <n v="110207"/>
    <d v="2023-05-28T00:00:00"/>
    <d v="1899-12-30T08:27:24"/>
    <n v="1"/>
    <n v="5"/>
    <x v="25"/>
    <n v="72"/>
    <x v="1"/>
    <x v="1"/>
    <s v="Ginger Scone"/>
    <n v="1.378013598672494"/>
    <n v="0"/>
    <n v="48.75"/>
    <n v="48.75"/>
    <x v="1"/>
    <x v="5"/>
  </r>
  <r>
    <n v="62715"/>
    <d v="2023-04-10T00:00:00"/>
    <d v="1899-12-30T08:57:38"/>
    <n v="1"/>
    <n v="8"/>
    <x v="21"/>
    <n v="24"/>
    <x v="0"/>
    <x v="9"/>
    <s v="Our Old Time Diner Blend Lg"/>
    <n v="1.1357188314698541"/>
    <n v="0"/>
    <n v="45"/>
    <n v="45"/>
    <x v="3"/>
    <x v="5"/>
  </r>
  <r>
    <n v="25725"/>
    <d v="2023-02-15T00:00:00"/>
    <d v="1899-12-30T10:31:01"/>
    <n v="2"/>
    <n v="3"/>
    <x v="14"/>
    <n v="54"/>
    <x v="2"/>
    <x v="5"/>
    <s v="Morning Sunrise Chai Rg"/>
    <n v="2.1112736521234532"/>
    <n v="0"/>
    <n v="37.5"/>
    <n v="75"/>
    <x v="2"/>
    <x v="6"/>
  </r>
  <r>
    <n v="102705"/>
    <d v="2023-05-21T00:00:00"/>
    <d v="1899-12-30T09:05:45"/>
    <n v="2"/>
    <n v="3"/>
    <x v="24"/>
    <n v="65"/>
    <x v="5"/>
    <x v="12"/>
    <s v="Sugar Free Vanilla syrup"/>
    <n v="0.72310428049588271"/>
    <n v="0"/>
    <n v="12"/>
    <n v="24"/>
    <x v="1"/>
    <x v="4"/>
  </r>
  <r>
    <n v="33419"/>
    <d v="2023-02-28T00:00:00"/>
    <d v="1899-12-30T12:20:30"/>
    <n v="2"/>
    <n v="8"/>
    <x v="33"/>
    <n v="33"/>
    <x v="0"/>
    <x v="2"/>
    <s v="Ethiopia Lg"/>
    <n v="3.3670486146802729"/>
    <n v="0.1"/>
    <n v="52.5"/>
    <n v="94.5"/>
    <x v="2"/>
    <x v="10"/>
  </r>
  <r>
    <n v="111695"/>
    <d v="2023-05-29T00:00:00"/>
    <d v="1899-12-30T15:21:01"/>
    <n v="1"/>
    <n v="8"/>
    <x v="17"/>
    <n v="54"/>
    <x v="2"/>
    <x v="5"/>
    <s v="Morning Sunrise Chai Rg"/>
    <n v="1.092540777705552"/>
    <n v="0"/>
    <n v="37.5"/>
    <n v="37.5"/>
    <x v="1"/>
    <x v="3"/>
  </r>
  <r>
    <n v="74700"/>
    <d v="2023-04-24T00:00:00"/>
    <d v="1899-12-30T08:03:41"/>
    <n v="1"/>
    <n v="3"/>
    <x v="17"/>
    <n v="73"/>
    <x v="1"/>
    <x v="15"/>
    <s v="Almond Croissant"/>
    <n v="1.8025163742841861"/>
    <n v="0"/>
    <n v="56.25"/>
    <n v="56.25"/>
    <x v="3"/>
    <x v="5"/>
  </r>
  <r>
    <n v="36727"/>
    <d v="2023-03-05T00:00:00"/>
    <d v="1899-12-30T14:05:07"/>
    <n v="1"/>
    <n v="3"/>
    <x v="13"/>
    <n v="78"/>
    <x v="1"/>
    <x v="1"/>
    <s v="Scottish Cream Scone "/>
    <n v="2.090792744258414"/>
    <n v="0.05"/>
    <n v="67.5"/>
    <n v="64.125"/>
    <x v="4"/>
    <x v="0"/>
  </r>
  <r>
    <n v="117646"/>
    <d v="2023-06-04T00:00:00"/>
    <d v="1899-12-30T10:13:49"/>
    <n v="2"/>
    <n v="5"/>
    <x v="26"/>
    <n v="34"/>
    <x v="0"/>
    <x v="3"/>
    <s v="Jamaican Coffee River Sm"/>
    <n v="1.4824105645920449"/>
    <n v="0"/>
    <n v="36.75"/>
    <n v="73.5"/>
    <x v="0"/>
    <x v="6"/>
  </r>
  <r>
    <n v="148965"/>
    <d v="2023-06-30T00:00:00"/>
    <d v="1899-12-30T10:40:03"/>
    <n v="2"/>
    <n v="8"/>
    <x v="17"/>
    <n v="65"/>
    <x v="5"/>
    <x v="12"/>
    <s v="Sugar Free Vanilla syrup"/>
    <n v="0.65788686178988209"/>
    <n v="0.05"/>
    <n v="12"/>
    <n v="22.799999999999997"/>
    <x v="0"/>
    <x v="6"/>
  </r>
  <r>
    <n v="140632"/>
    <d v="2023-06-23T00:00:00"/>
    <d v="1899-12-30T09:27:38"/>
    <n v="1"/>
    <n v="8"/>
    <x v="12"/>
    <n v="26"/>
    <x v="0"/>
    <x v="4"/>
    <s v="Brazilian Rg"/>
    <n v="1.1808769400969901"/>
    <n v="0.1"/>
    <n v="45"/>
    <n v="40.5"/>
    <x v="0"/>
    <x v="4"/>
  </r>
  <r>
    <n v="128459"/>
    <d v="2023-06-13T00:00:00"/>
    <d v="1899-12-30T09:36:46"/>
    <n v="2"/>
    <n v="5"/>
    <x v="28"/>
    <n v="36"/>
    <x v="0"/>
    <x v="3"/>
    <s v="Jamaican Coffee River Lg"/>
    <n v="2.439572206894177"/>
    <n v="0.1"/>
    <n v="56.25"/>
    <n v="101.25"/>
    <x v="0"/>
    <x v="4"/>
  </r>
  <r>
    <n v="35471"/>
    <d v="2023-03-03T00:00:00"/>
    <d v="1899-12-30T15:16:34"/>
    <n v="1"/>
    <n v="5"/>
    <x v="35"/>
    <n v="73"/>
    <x v="1"/>
    <x v="15"/>
    <s v="Almond Croissant"/>
    <n v="1.1283233246319839"/>
    <n v="0.1"/>
    <n v="56.25"/>
    <n v="50.625"/>
    <x v="4"/>
    <x v="3"/>
  </r>
  <r>
    <n v="39905"/>
    <d v="2023-03-10T00:00:00"/>
    <d v="1899-12-30T07:40:46"/>
    <n v="1"/>
    <n v="3"/>
    <x v="5"/>
    <n v="59"/>
    <x v="6"/>
    <x v="14"/>
    <s v="Dark chocolate Lg"/>
    <n v="1.7255569955897869"/>
    <n v="0"/>
    <n v="67.5"/>
    <n v="67.5"/>
    <x v="4"/>
    <x v="11"/>
  </r>
  <r>
    <n v="55425"/>
    <d v="2023-04-01T00:00:00"/>
    <d v="1899-12-30T14:06:12"/>
    <n v="1"/>
    <n v="8"/>
    <x v="27"/>
    <n v="78"/>
    <x v="1"/>
    <x v="1"/>
    <s v="Scottish Cream Scone "/>
    <n v="1.5187735610602451"/>
    <n v="0"/>
    <n v="67.5"/>
    <n v="67.5"/>
    <x v="3"/>
    <x v="0"/>
  </r>
  <r>
    <n v="273"/>
    <d v="2023-01-01T00:00:00"/>
    <d v="1899-12-30T13:56:24"/>
    <n v="1"/>
    <n v="8"/>
    <x v="11"/>
    <n v="53"/>
    <x v="2"/>
    <x v="5"/>
    <s v="Traditional Blend Chai Lg"/>
    <n v="1.3038353853979949"/>
    <n v="0"/>
    <n v="45"/>
    <n v="45"/>
    <x v="5"/>
    <x v="7"/>
  </r>
  <r>
    <n v="36456"/>
    <d v="2023-03-05T00:00:00"/>
    <d v="1899-12-30T08:52:40"/>
    <n v="2"/>
    <n v="5"/>
    <x v="33"/>
    <n v="24"/>
    <x v="0"/>
    <x v="9"/>
    <s v="Our Old Time Diner Blend Lg"/>
    <n v="2.6331072510632509"/>
    <n v="0"/>
    <n v="45"/>
    <n v="90"/>
    <x v="4"/>
    <x v="5"/>
  </r>
  <r>
    <n v="47315"/>
    <d v="2023-03-20T00:00:00"/>
    <d v="1899-12-30T10:07:23"/>
    <n v="1"/>
    <n v="8"/>
    <x v="20"/>
    <n v="41"/>
    <x v="0"/>
    <x v="0"/>
    <s v="Cappuccino Lg"/>
    <n v="1.7827018371546239"/>
    <n v="0"/>
    <n v="63.75"/>
    <n v="63.75"/>
    <x v="4"/>
    <x v="6"/>
  </r>
  <r>
    <n v="139810"/>
    <d v="2023-06-22T00:00:00"/>
    <d v="1899-12-30T13:09:05"/>
    <n v="2"/>
    <n v="5"/>
    <x v="11"/>
    <n v="35"/>
    <x v="0"/>
    <x v="3"/>
    <s v="Jamaican Coffee River Rg"/>
    <n v="2.2660909942846752"/>
    <n v="0"/>
    <n v="46.5"/>
    <n v="93"/>
    <x v="0"/>
    <x v="7"/>
  </r>
  <r>
    <n v="36643"/>
    <d v="2023-03-05T00:00:00"/>
    <d v="1899-12-30T12:48:53"/>
    <n v="2"/>
    <n v="5"/>
    <x v="34"/>
    <n v="34"/>
    <x v="0"/>
    <x v="3"/>
    <s v="Jamaican Coffee River Sm"/>
    <n v="1.781452144530004"/>
    <n v="0.1"/>
    <n v="36.75"/>
    <n v="66.150000000000006"/>
    <x v="4"/>
    <x v="10"/>
  </r>
  <r>
    <n v="106441"/>
    <d v="2023-05-24T00:00:00"/>
    <d v="1899-12-30T14:17:22"/>
    <n v="1"/>
    <n v="5"/>
    <x v="8"/>
    <n v="76"/>
    <x v="1"/>
    <x v="17"/>
    <s v="Chocolate Chip Biscotti"/>
    <n v="1.5293323957453839"/>
    <n v="0"/>
    <n v="52.5"/>
    <n v="52.5"/>
    <x v="1"/>
    <x v="0"/>
  </r>
  <r>
    <n v="77496"/>
    <d v="2023-04-27T00:00:00"/>
    <d v="1899-12-30T09:32:43"/>
    <n v="1"/>
    <n v="8"/>
    <x v="8"/>
    <n v="52"/>
    <x v="2"/>
    <x v="5"/>
    <s v="Traditional Blend Chai Rg"/>
    <n v="1.183395037931686"/>
    <n v="0"/>
    <n v="37.5"/>
    <n v="37.5"/>
    <x v="3"/>
    <x v="4"/>
  </r>
  <r>
    <n v="84775"/>
    <d v="2023-05-05T00:00:00"/>
    <d v="1899-12-30T10:09:24"/>
    <n v="2"/>
    <n v="8"/>
    <x v="6"/>
    <n v="49"/>
    <x v="2"/>
    <x v="8"/>
    <s v="English Breakfast Lg"/>
    <n v="2.24112449224139"/>
    <n v="0"/>
    <n v="45"/>
    <n v="90"/>
    <x v="1"/>
    <x v="6"/>
  </r>
  <r>
    <n v="6125"/>
    <d v="2023-01-12T00:00:00"/>
    <d v="1899-12-30T06:33:52"/>
    <n v="1"/>
    <n v="5"/>
    <x v="3"/>
    <n v="59"/>
    <x v="6"/>
    <x v="14"/>
    <s v="Dark chocolate Lg"/>
    <n v="2.1345067240301119"/>
    <n v="0"/>
    <n v="67.5"/>
    <n v="67.5"/>
    <x v="5"/>
    <x v="9"/>
  </r>
  <r>
    <n v="148432"/>
    <d v="2023-06-30T00:00:00"/>
    <d v="1899-12-30T07:14:07"/>
    <n v="2"/>
    <n v="3"/>
    <x v="13"/>
    <n v="48"/>
    <x v="2"/>
    <x v="8"/>
    <s v="English Breakfast Rg"/>
    <n v="1.92150749177067"/>
    <n v="0.15"/>
    <n v="37.5"/>
    <n v="63.75"/>
    <x v="0"/>
    <x v="11"/>
  </r>
  <r>
    <n v="123129"/>
    <d v="2023-06-08T00:00:00"/>
    <d v="1899-12-30T19:25:58"/>
    <n v="1"/>
    <n v="3"/>
    <x v="26"/>
    <n v="22"/>
    <x v="0"/>
    <x v="9"/>
    <s v="Our Old Time Diner Blend Sm"/>
    <n v="0.72263114877747636"/>
    <n v="0"/>
    <n v="30"/>
    <n v="30"/>
    <x v="0"/>
    <x v="12"/>
  </r>
  <r>
    <n v="40918"/>
    <d v="2023-03-11T00:00:00"/>
    <d v="1899-12-30T10:37:11"/>
    <n v="2"/>
    <n v="8"/>
    <x v="13"/>
    <n v="54"/>
    <x v="2"/>
    <x v="5"/>
    <s v="Morning Sunrise Chai Rg"/>
    <n v="1.7993885036055479"/>
    <n v="0.05"/>
    <n v="37.5"/>
    <n v="71.25"/>
    <x v="4"/>
    <x v="6"/>
  </r>
  <r>
    <n v="63115"/>
    <d v="2023-04-10T00:00:00"/>
    <d v="1899-12-30T14:10:18"/>
    <n v="2"/>
    <n v="5"/>
    <x v="33"/>
    <n v="33"/>
    <x v="0"/>
    <x v="2"/>
    <s v="Ethiopia Lg"/>
    <n v="2.4451390450765649"/>
    <n v="0"/>
    <n v="52.5"/>
    <n v="105"/>
    <x v="3"/>
    <x v="0"/>
  </r>
  <r>
    <n v="82376"/>
    <d v="2023-05-02T00:00:00"/>
    <d v="1899-12-30T18:27:06"/>
    <n v="2"/>
    <n v="8"/>
    <x v="2"/>
    <n v="87"/>
    <x v="0"/>
    <x v="0"/>
    <s v="Ouro Brasileiro shot"/>
    <n v="1.952568694121203"/>
    <n v="0"/>
    <n v="45"/>
    <n v="90"/>
    <x v="1"/>
    <x v="14"/>
  </r>
  <r>
    <n v="96366"/>
    <d v="2023-05-15T00:00:00"/>
    <d v="1899-12-30T14:01:44"/>
    <n v="2"/>
    <n v="3"/>
    <x v="4"/>
    <n v="32"/>
    <x v="0"/>
    <x v="2"/>
    <s v="Ethiopia Rg"/>
    <n v="2.4000492096422539"/>
    <n v="0"/>
    <n v="45"/>
    <n v="90"/>
    <x v="1"/>
    <x v="0"/>
  </r>
  <r>
    <n v="29299"/>
    <d v="2023-02-21T00:00:00"/>
    <d v="1899-12-30T09:55:33"/>
    <n v="1"/>
    <n v="3"/>
    <x v="0"/>
    <n v="40"/>
    <x v="0"/>
    <x v="0"/>
    <s v="Cappuccino"/>
    <n v="1.327313107852822"/>
    <n v="0.1"/>
    <n v="56.25"/>
    <n v="50.625"/>
    <x v="2"/>
    <x v="4"/>
  </r>
  <r>
    <n v="51240"/>
    <d v="2023-03-26T00:00:00"/>
    <d v="1899-12-30T08:07:29"/>
    <n v="2"/>
    <n v="8"/>
    <x v="31"/>
    <n v="50"/>
    <x v="2"/>
    <x v="8"/>
    <s v="Earl Grey Rg"/>
    <n v="1.8808272646341631"/>
    <n v="0"/>
    <n v="37.5"/>
    <n v="75"/>
    <x v="4"/>
    <x v="5"/>
  </r>
  <r>
    <n v="58948"/>
    <d v="2023-04-05T00:00:00"/>
    <d v="1899-12-30T18:33:20"/>
    <n v="1"/>
    <n v="3"/>
    <x v="11"/>
    <n v="56"/>
    <x v="2"/>
    <x v="5"/>
    <s v="Spicy Eye Opener Chai Rg"/>
    <n v="1.1798136307031819"/>
    <n v="0"/>
    <n v="38.25"/>
    <n v="38.25"/>
    <x v="3"/>
    <x v="14"/>
  </r>
  <r>
    <n v="55191"/>
    <d v="2023-04-01T00:00:00"/>
    <d v="1899-12-30T11:22:50"/>
    <n v="2"/>
    <n v="8"/>
    <x v="16"/>
    <n v="38"/>
    <x v="0"/>
    <x v="0"/>
    <s v="Latte"/>
    <n v="3.711465532695887"/>
    <n v="0"/>
    <n v="56.25"/>
    <n v="112.5"/>
    <x v="3"/>
    <x v="8"/>
  </r>
  <r>
    <n v="126389"/>
    <d v="2023-06-11T00:00:00"/>
    <d v="1899-12-30T11:58:17"/>
    <n v="2"/>
    <n v="8"/>
    <x v="33"/>
    <n v="47"/>
    <x v="2"/>
    <x v="6"/>
    <s v="Serenity Green Tea Lg"/>
    <n v="2.65855033718768"/>
    <n v="0.05"/>
    <n v="45"/>
    <n v="85.5"/>
    <x v="0"/>
    <x v="8"/>
  </r>
  <r>
    <n v="14318"/>
    <d v="2023-01-26T00:00:00"/>
    <d v="1899-12-30T06:36:29"/>
    <n v="2"/>
    <n v="5"/>
    <x v="19"/>
    <n v="49"/>
    <x v="2"/>
    <x v="8"/>
    <s v="English Breakfast Lg"/>
    <n v="2.468359552394856"/>
    <n v="0.05"/>
    <n v="45"/>
    <n v="85.5"/>
    <x v="5"/>
    <x v="9"/>
  </r>
  <r>
    <n v="126156"/>
    <d v="2023-06-11T00:00:00"/>
    <d v="1899-12-30T09:57:22"/>
    <n v="2"/>
    <n v="3"/>
    <x v="17"/>
    <n v="32"/>
    <x v="0"/>
    <x v="2"/>
    <s v="Ethiopia Rg"/>
    <n v="2.2594728666856119"/>
    <n v="0"/>
    <n v="45"/>
    <n v="90"/>
    <x v="0"/>
    <x v="4"/>
  </r>
  <r>
    <n v="46266"/>
    <d v="2023-03-19T00:00:00"/>
    <d v="1899-12-30T06:48:36"/>
    <n v="1"/>
    <n v="8"/>
    <x v="27"/>
    <n v="26"/>
    <x v="0"/>
    <x v="4"/>
    <s v="Brazilian Rg"/>
    <n v="0.99002440169807704"/>
    <n v="0"/>
    <n v="45"/>
    <n v="45"/>
    <x v="4"/>
    <x v="9"/>
  </r>
  <r>
    <n v="31054"/>
    <d v="2023-02-24T00:00:00"/>
    <d v="1899-12-30T10:44:29"/>
    <n v="3"/>
    <n v="5"/>
    <x v="12"/>
    <n v="22"/>
    <x v="0"/>
    <x v="9"/>
    <s v="Our Old Time Diner Blend Sm"/>
    <n v="2.7645051399526008"/>
    <n v="0.1"/>
    <n v="30"/>
    <n v="81"/>
    <x v="2"/>
    <x v="6"/>
  </r>
  <r>
    <n v="74997"/>
    <d v="2023-04-24T00:00:00"/>
    <d v="1899-12-30T11:16:25"/>
    <n v="2"/>
    <n v="8"/>
    <x v="8"/>
    <n v="44"/>
    <x v="2"/>
    <x v="7"/>
    <s v="Peppermint Rg"/>
    <n v="2.3744502101015228"/>
    <n v="0.05"/>
    <n v="37.5"/>
    <n v="71.25"/>
    <x v="3"/>
    <x v="8"/>
  </r>
  <r>
    <n v="34957"/>
    <d v="2023-03-02T00:00:00"/>
    <d v="1899-12-30T18:05:30"/>
    <n v="2"/>
    <n v="3"/>
    <x v="7"/>
    <n v="38"/>
    <x v="0"/>
    <x v="0"/>
    <s v="Latte"/>
    <n v="2.3047800787885091"/>
    <n v="0.1"/>
    <n v="56.25"/>
    <n v="101.25"/>
    <x v="4"/>
    <x v="14"/>
  </r>
  <r>
    <n v="140977"/>
    <d v="2023-06-23T00:00:00"/>
    <d v="1899-12-30T13:06:09"/>
    <n v="2"/>
    <n v="3"/>
    <x v="34"/>
    <n v="55"/>
    <x v="2"/>
    <x v="5"/>
    <s v="Morning Sunrise Chai Lg"/>
    <n v="3.8271287049977478"/>
    <n v="0.1"/>
    <n v="60"/>
    <n v="108"/>
    <x v="0"/>
    <x v="7"/>
  </r>
  <r>
    <n v="38941"/>
    <d v="2023-03-08T00:00:00"/>
    <d v="1899-12-30T16:44:59"/>
    <n v="2"/>
    <n v="3"/>
    <x v="5"/>
    <n v="78"/>
    <x v="1"/>
    <x v="1"/>
    <s v="Scottish Cream Scone "/>
    <n v="3.6387160738070601"/>
    <n v="0.05"/>
    <n v="67.5"/>
    <n v="128.25"/>
    <x v="4"/>
    <x v="2"/>
  </r>
  <r>
    <n v="146041"/>
    <d v="2023-06-27T00:00:00"/>
    <d v="1899-12-30T16:23:49"/>
    <n v="3"/>
    <n v="5"/>
    <x v="26"/>
    <n v="25"/>
    <x v="0"/>
    <x v="4"/>
    <s v="Brazilian Sm"/>
    <n v="2.5270558779928418"/>
    <n v="0"/>
    <n v="33"/>
    <n v="99"/>
    <x v="0"/>
    <x v="2"/>
  </r>
  <r>
    <n v="71626"/>
    <d v="2023-04-20T00:00:00"/>
    <d v="1899-12-30T10:01:48"/>
    <n v="1"/>
    <n v="8"/>
    <x v="35"/>
    <n v="20"/>
    <x v="8"/>
    <x v="27"/>
    <s v="Sustainably Grown Organic"/>
    <n v="2.9771108802206929"/>
    <n v="0.1"/>
    <n v="114"/>
    <n v="102.60000000000001"/>
    <x v="3"/>
    <x v="6"/>
  </r>
  <r>
    <n v="133182"/>
    <d v="2023-06-17T00:00:00"/>
    <d v="1899-12-30T07:30:43"/>
    <n v="2"/>
    <n v="3"/>
    <x v="9"/>
    <n v="33"/>
    <x v="0"/>
    <x v="2"/>
    <s v="Ethiopia Lg"/>
    <n v="3.37955498015388"/>
    <n v="0.1"/>
    <n v="52.5"/>
    <n v="94.5"/>
    <x v="0"/>
    <x v="11"/>
  </r>
  <r>
    <n v="24955"/>
    <d v="2023-02-14T00:00:00"/>
    <d v="1899-12-30T09:11:58"/>
    <n v="1"/>
    <n v="3"/>
    <x v="14"/>
    <n v="10"/>
    <x v="3"/>
    <x v="22"/>
    <s v="Guatemalan Sustainably Grown"/>
    <n v="4.885946171992761"/>
    <n v="0"/>
    <n v="150"/>
    <n v="150"/>
    <x v="2"/>
    <x v="4"/>
  </r>
  <r>
    <n v="41883"/>
    <d v="2023-03-12T00:00:00"/>
    <d v="1899-12-30T18:46:23"/>
    <n v="1"/>
    <n v="8"/>
    <x v="20"/>
    <n v="25"/>
    <x v="0"/>
    <x v="4"/>
    <s v="Brazilian Sm"/>
    <n v="1.053587291917145"/>
    <n v="0"/>
    <n v="33"/>
    <n v="33"/>
    <x v="4"/>
    <x v="14"/>
  </r>
  <r>
    <n v="11491"/>
    <d v="2023-01-21T00:00:00"/>
    <d v="1899-12-30T07:44:59"/>
    <n v="2"/>
    <n v="5"/>
    <x v="6"/>
    <n v="58"/>
    <x v="6"/>
    <x v="14"/>
    <s v="Dark chocolate Rg"/>
    <n v="2.6801772425783419"/>
    <n v="0.15"/>
    <n v="52.5"/>
    <n v="89.25"/>
    <x v="5"/>
    <x v="11"/>
  </r>
  <r>
    <n v="96465"/>
    <d v="2023-05-15T00:00:00"/>
    <d v="1899-12-30T15:58:22"/>
    <n v="1"/>
    <n v="5"/>
    <x v="21"/>
    <n v="24"/>
    <x v="0"/>
    <x v="9"/>
    <s v="Our Old Time Diner Blend Lg"/>
    <n v="1.1733930674194071"/>
    <n v="0"/>
    <n v="45"/>
    <n v="45"/>
    <x v="1"/>
    <x v="3"/>
  </r>
  <r>
    <n v="67944"/>
    <d v="2023-04-16T00:00:00"/>
    <d v="1899-12-30T08:52:55"/>
    <n v="3"/>
    <n v="5"/>
    <x v="35"/>
    <n v="48"/>
    <x v="2"/>
    <x v="8"/>
    <s v="English Breakfast Rg"/>
    <n v="3.3993888119448852"/>
    <n v="0.1"/>
    <n v="37.5"/>
    <n v="101.25"/>
    <x v="3"/>
    <x v="5"/>
  </r>
  <r>
    <n v="83142"/>
    <d v="2023-05-03T00:00:00"/>
    <d v="1899-12-30T15:31:19"/>
    <n v="1"/>
    <n v="3"/>
    <x v="17"/>
    <n v="55"/>
    <x v="2"/>
    <x v="5"/>
    <s v="Morning Sunrise Chai Lg"/>
    <n v="1.489780686523527"/>
    <n v="0"/>
    <n v="60"/>
    <n v="60"/>
    <x v="1"/>
    <x v="3"/>
  </r>
  <r>
    <n v="103193"/>
    <d v="2023-05-21T00:00:00"/>
    <d v="1899-12-30T13:48:24"/>
    <n v="1"/>
    <n v="8"/>
    <x v="31"/>
    <n v="58"/>
    <x v="6"/>
    <x v="14"/>
    <s v="Dark chocolate Rg"/>
    <n v="1.1759527485610459"/>
    <n v="0"/>
    <n v="52.5"/>
    <n v="52.5"/>
    <x v="1"/>
    <x v="7"/>
  </r>
  <r>
    <n v="67061"/>
    <d v="2023-04-15T00:00:00"/>
    <d v="1899-12-30T09:07:42"/>
    <n v="1"/>
    <n v="8"/>
    <x v="15"/>
    <n v="64"/>
    <x v="5"/>
    <x v="13"/>
    <s v="Hazelnut syrup"/>
    <n v="0.39334736642454499"/>
    <n v="0"/>
    <n v="12"/>
    <n v="12"/>
    <x v="3"/>
    <x v="4"/>
  </r>
  <r>
    <n v="112033"/>
    <d v="2023-05-30T00:00:00"/>
    <d v="1899-12-30T06:28:56"/>
    <n v="1"/>
    <n v="5"/>
    <x v="6"/>
    <n v="79"/>
    <x v="1"/>
    <x v="1"/>
    <s v="Jumbo Savory Scone"/>
    <n v="1.5014025423389681"/>
    <n v="0"/>
    <n v="56.25"/>
    <n v="56.25"/>
    <x v="1"/>
    <x v="9"/>
  </r>
  <r>
    <n v="143914"/>
    <d v="2023-06-26T00:00:00"/>
    <d v="1899-12-30T07:16:26"/>
    <n v="2"/>
    <n v="8"/>
    <x v="11"/>
    <n v="46"/>
    <x v="2"/>
    <x v="6"/>
    <s v="Serenity Green Tea Rg"/>
    <n v="1.8106895878973099"/>
    <n v="0"/>
    <n v="37.5"/>
    <n v="75"/>
    <x v="0"/>
    <x v="11"/>
  </r>
  <r>
    <n v="83171"/>
    <d v="2023-05-03T00:00:00"/>
    <d v="1899-12-30T15:41:26"/>
    <n v="1"/>
    <n v="8"/>
    <x v="31"/>
    <n v="40"/>
    <x v="0"/>
    <x v="0"/>
    <s v="Cappuccino"/>
    <n v="1.685766054697734"/>
    <n v="0"/>
    <n v="56.25"/>
    <n v="56.25"/>
    <x v="1"/>
    <x v="3"/>
  </r>
  <r>
    <n v="9986"/>
    <d v="2023-01-18T00:00:00"/>
    <d v="1899-12-30T10:20:07"/>
    <n v="2"/>
    <n v="8"/>
    <x v="7"/>
    <n v="44"/>
    <x v="2"/>
    <x v="7"/>
    <s v="Peppermint Rg"/>
    <n v="2.192229094706851"/>
    <n v="0.05"/>
    <n v="37.5"/>
    <n v="71.25"/>
    <x v="5"/>
    <x v="6"/>
  </r>
  <r>
    <n v="148175"/>
    <d v="2023-06-29T00:00:00"/>
    <d v="1899-12-30T17:21:08"/>
    <n v="2"/>
    <n v="8"/>
    <x v="35"/>
    <n v="57"/>
    <x v="2"/>
    <x v="5"/>
    <s v="Spicy Eye Opener Chai Lg"/>
    <n v="2.339089000293165"/>
    <n v="0.15"/>
    <n v="46.5"/>
    <n v="79.05"/>
    <x v="0"/>
    <x v="1"/>
  </r>
  <r>
    <n v="53476"/>
    <d v="2023-03-29T00:00:00"/>
    <d v="1899-12-30T13:50:37"/>
    <n v="2"/>
    <n v="5"/>
    <x v="24"/>
    <n v="48"/>
    <x v="2"/>
    <x v="8"/>
    <s v="English Breakfast Rg"/>
    <n v="1.602064706556263"/>
    <n v="0"/>
    <n v="37.5"/>
    <n v="75"/>
    <x v="4"/>
    <x v="7"/>
  </r>
  <r>
    <n v="15699"/>
    <d v="2023-01-28T00:00:00"/>
    <d v="1899-12-30T13:41:32"/>
    <n v="1"/>
    <n v="8"/>
    <x v="14"/>
    <n v="69"/>
    <x v="1"/>
    <x v="17"/>
    <s v="Hazelnut Biscotti"/>
    <n v="1.0985491268031149"/>
    <n v="0"/>
    <n v="48.75"/>
    <n v="48.75"/>
    <x v="5"/>
    <x v="7"/>
  </r>
  <r>
    <n v="2104"/>
    <d v="2023-01-04T00:00:00"/>
    <d v="1899-12-30T17:53:30"/>
    <n v="1"/>
    <n v="3"/>
    <x v="18"/>
    <n v="45"/>
    <x v="2"/>
    <x v="7"/>
    <s v="Peppermint Lg"/>
    <n v="1.1501218685402499"/>
    <n v="0"/>
    <n v="45"/>
    <n v="45"/>
    <x v="5"/>
    <x v="1"/>
  </r>
  <r>
    <n v="129500"/>
    <d v="2023-06-14T00:00:00"/>
    <d v="1899-12-30T08:44:16"/>
    <n v="2"/>
    <n v="5"/>
    <x v="32"/>
    <n v="48"/>
    <x v="2"/>
    <x v="8"/>
    <s v="English Breakfast Rg"/>
    <n v="1.769778282242751"/>
    <n v="0"/>
    <n v="37.5"/>
    <n v="75"/>
    <x v="0"/>
    <x v="5"/>
  </r>
  <r>
    <n v="63426"/>
    <d v="2023-04-11T00:00:00"/>
    <d v="1899-12-30T07:33:49"/>
    <n v="2"/>
    <n v="5"/>
    <x v="12"/>
    <n v="53"/>
    <x v="2"/>
    <x v="5"/>
    <s v="Traditional Blend Chai Lg"/>
    <n v="2.5622130357506419"/>
    <n v="0"/>
    <n v="45"/>
    <n v="90"/>
    <x v="3"/>
    <x v="11"/>
  </r>
  <r>
    <n v="145973"/>
    <d v="2023-06-27T00:00:00"/>
    <d v="1899-12-30T15:32:47"/>
    <n v="1"/>
    <n v="5"/>
    <x v="0"/>
    <n v="76"/>
    <x v="1"/>
    <x v="17"/>
    <s v="Chocolate Chip Biscotti"/>
    <n v="1.30132413033087"/>
    <n v="0"/>
    <n v="52.5"/>
    <n v="52.5"/>
    <x v="0"/>
    <x v="3"/>
  </r>
  <r>
    <n v="23662"/>
    <d v="2023-02-12T00:00:00"/>
    <d v="1899-12-30T07:26:50"/>
    <n v="2"/>
    <n v="5"/>
    <x v="4"/>
    <n v="37"/>
    <x v="0"/>
    <x v="0"/>
    <s v="Espresso shot"/>
    <n v="2.4405820906469322"/>
    <n v="0"/>
    <n v="45"/>
    <n v="90"/>
    <x v="2"/>
    <x v="11"/>
  </r>
  <r>
    <n v="50532"/>
    <d v="2023-03-25T00:00:00"/>
    <d v="1899-12-30T07:48:01"/>
    <n v="2"/>
    <n v="5"/>
    <x v="32"/>
    <n v="39"/>
    <x v="0"/>
    <x v="0"/>
    <s v="Latte Rg"/>
    <n v="3.9271085680221458"/>
    <n v="0"/>
    <n v="63.75"/>
    <n v="127.5"/>
    <x v="4"/>
    <x v="11"/>
  </r>
  <r>
    <n v="14391"/>
    <d v="2023-01-26T00:00:00"/>
    <d v="1899-12-30T07:42:26"/>
    <n v="2"/>
    <n v="5"/>
    <x v="11"/>
    <n v="33"/>
    <x v="0"/>
    <x v="2"/>
    <s v="Ethiopia Lg"/>
    <n v="2.517566416571841"/>
    <n v="0"/>
    <n v="52.5"/>
    <n v="105"/>
    <x v="5"/>
    <x v="11"/>
  </r>
  <r>
    <n v="329"/>
    <d v="2023-01-01T00:00:00"/>
    <d v="1899-12-30T15:08:28"/>
    <n v="2"/>
    <n v="3"/>
    <x v="13"/>
    <n v="43"/>
    <x v="2"/>
    <x v="7"/>
    <s v="Lemon Grass Lg"/>
    <n v="2.3322424351814131"/>
    <n v="0.05"/>
    <n v="45"/>
    <n v="85.5"/>
    <x v="5"/>
    <x v="3"/>
  </r>
  <r>
    <n v="39531"/>
    <d v="2023-03-09T00:00:00"/>
    <d v="1899-12-30T11:17:26"/>
    <n v="1"/>
    <n v="5"/>
    <x v="17"/>
    <n v="47"/>
    <x v="2"/>
    <x v="6"/>
    <s v="Serenity Green Tea Lg"/>
    <n v="1.284827050827845"/>
    <n v="0"/>
    <n v="45"/>
    <n v="45"/>
    <x v="4"/>
    <x v="8"/>
  </r>
  <r>
    <n v="77230"/>
    <d v="2023-04-27T00:00:00"/>
    <d v="1899-12-30T07:02:08"/>
    <n v="1"/>
    <n v="5"/>
    <x v="21"/>
    <n v="70"/>
    <x v="1"/>
    <x v="1"/>
    <s v="Cranberry Scone"/>
    <n v="1.0326295264488901"/>
    <n v="0.1"/>
    <n v="48.75"/>
    <n v="43.875"/>
    <x v="3"/>
    <x v="11"/>
  </r>
  <r>
    <n v="128883"/>
    <d v="2023-06-13T00:00:00"/>
    <d v="1899-12-30T13:23:27"/>
    <n v="2"/>
    <n v="8"/>
    <x v="33"/>
    <n v="48"/>
    <x v="2"/>
    <x v="8"/>
    <s v="English Breakfast Rg"/>
    <n v="2.4790658821732672"/>
    <n v="0.1"/>
    <n v="37.5"/>
    <n v="67.5"/>
    <x v="0"/>
    <x v="7"/>
  </r>
  <r>
    <n v="4142"/>
    <d v="2023-01-08T00:00:00"/>
    <d v="1899-12-30T11:22:22"/>
    <n v="2"/>
    <n v="5"/>
    <x v="7"/>
    <n v="42"/>
    <x v="2"/>
    <x v="7"/>
    <s v="Lemon Grass Rg"/>
    <n v="2.1842268487505039"/>
    <n v="0.15"/>
    <n v="37.5"/>
    <n v="63.75"/>
    <x v="5"/>
    <x v="8"/>
  </r>
  <r>
    <n v="17311"/>
    <d v="2023-01-31T00:00:00"/>
    <d v="1899-12-30T18:09:48"/>
    <n v="1"/>
    <n v="3"/>
    <x v="8"/>
    <n v="36"/>
    <x v="0"/>
    <x v="3"/>
    <s v="Jamaican Coffee River Lg"/>
    <n v="1.832338951666765"/>
    <n v="0.1"/>
    <n v="56.25"/>
    <n v="50.625"/>
    <x v="5"/>
    <x v="14"/>
  </r>
  <r>
    <n v="11152"/>
    <d v="2023-01-20T00:00:00"/>
    <d v="1899-12-30T10:12:38"/>
    <n v="2"/>
    <n v="8"/>
    <x v="31"/>
    <n v="22"/>
    <x v="0"/>
    <x v="9"/>
    <s v="Our Old Time Diner Blend Sm"/>
    <n v="1.386778147022699"/>
    <n v="0"/>
    <n v="30"/>
    <n v="60"/>
    <x v="5"/>
    <x v="6"/>
  </r>
  <r>
    <n v="73725"/>
    <d v="2023-04-23T00:00:00"/>
    <d v="1899-12-30T06:40:16"/>
    <n v="1"/>
    <n v="5"/>
    <x v="1"/>
    <n v="60"/>
    <x v="6"/>
    <x v="14"/>
    <s v="Sustainably Grown Organic Rg"/>
    <n v="1.348419409414656"/>
    <n v="0"/>
    <n v="56.25"/>
    <n v="56.25"/>
    <x v="3"/>
    <x v="9"/>
  </r>
  <r>
    <n v="53823"/>
    <d v="2023-03-30T00:00:00"/>
    <d v="1899-12-30T07:24:30"/>
    <n v="1"/>
    <n v="3"/>
    <x v="32"/>
    <n v="73"/>
    <x v="1"/>
    <x v="15"/>
    <s v="Almond Croissant"/>
    <n v="1.6264858359477621"/>
    <n v="0"/>
    <n v="56.25"/>
    <n v="56.25"/>
    <x v="4"/>
    <x v="11"/>
  </r>
  <r>
    <n v="20845"/>
    <d v="2023-02-07T00:00:00"/>
    <d v="1899-12-30T09:24:16"/>
    <n v="2"/>
    <n v="3"/>
    <x v="11"/>
    <n v="27"/>
    <x v="0"/>
    <x v="4"/>
    <s v="Brazilian Lg"/>
    <n v="2.5540719369100979"/>
    <n v="0.1"/>
    <n v="52.5"/>
    <n v="94.5"/>
    <x v="2"/>
    <x v="4"/>
  </r>
  <r>
    <n v="39532"/>
    <d v="2023-03-09T00:00:00"/>
    <d v="1899-12-30T11:22:37"/>
    <n v="1"/>
    <n v="8"/>
    <x v="35"/>
    <n v="28"/>
    <x v="0"/>
    <x v="2"/>
    <s v="Columbian Medium Roast Sm"/>
    <n v="0.84162510952162006"/>
    <n v="0.1"/>
    <n v="30"/>
    <n v="27"/>
    <x v="4"/>
    <x v="8"/>
  </r>
  <r>
    <n v="147382"/>
    <d v="2023-06-29T00:00:00"/>
    <d v="1899-12-30T07:41:28"/>
    <n v="1"/>
    <n v="3"/>
    <x v="19"/>
    <n v="61"/>
    <x v="6"/>
    <x v="14"/>
    <s v="Sustainably Grown Organic Lg"/>
    <n v="1.656558898148687"/>
    <n v="0.1"/>
    <n v="71.25"/>
    <n v="64.125"/>
    <x v="0"/>
    <x v="11"/>
  </r>
  <r>
    <n v="105709"/>
    <d v="2023-05-24T00:00:00"/>
    <d v="1899-12-30T06:27:02"/>
    <n v="2"/>
    <n v="5"/>
    <x v="23"/>
    <n v="42"/>
    <x v="2"/>
    <x v="7"/>
    <s v="Lemon Grass Rg"/>
    <n v="2.045816337263294"/>
    <n v="0"/>
    <n v="37.5"/>
    <n v="75"/>
    <x v="1"/>
    <x v="9"/>
  </r>
  <r>
    <n v="17642"/>
    <d v="2023-02-01T00:00:00"/>
    <d v="1899-12-30T15:00:54"/>
    <n v="1"/>
    <n v="5"/>
    <x v="35"/>
    <n v="44"/>
    <x v="2"/>
    <x v="7"/>
    <s v="Peppermint Rg"/>
    <n v="1.0438601360841671"/>
    <n v="0.05"/>
    <n v="37.5"/>
    <n v="35.625"/>
    <x v="2"/>
    <x v="3"/>
  </r>
  <r>
    <n v="30982"/>
    <d v="2023-02-24T00:00:00"/>
    <d v="1899-12-30T09:39:04"/>
    <n v="1"/>
    <n v="8"/>
    <x v="15"/>
    <n v="87"/>
    <x v="0"/>
    <x v="0"/>
    <s v="Ouro Brasileiro shot"/>
    <n v="0.65741343549491371"/>
    <n v="0"/>
    <n v="31.5"/>
    <n v="31.5"/>
    <x v="2"/>
    <x v="4"/>
  </r>
  <r>
    <n v="55831"/>
    <d v="2023-04-01T00:00:00"/>
    <d v="1899-12-30T19:45:56"/>
    <n v="1"/>
    <n v="8"/>
    <x v="32"/>
    <n v="30"/>
    <x v="0"/>
    <x v="2"/>
    <s v="Columbian Medium Roast Lg"/>
    <n v="1.34947254006558"/>
    <n v="0"/>
    <n v="45"/>
    <n v="45"/>
    <x v="3"/>
    <x v="12"/>
  </r>
  <r>
    <n v="96974"/>
    <d v="2023-05-16T00:00:00"/>
    <d v="1899-12-30T08:43:17"/>
    <n v="1"/>
    <n v="5"/>
    <x v="7"/>
    <n v="48"/>
    <x v="2"/>
    <x v="8"/>
    <s v="English Breakfast Rg"/>
    <n v="1.189776330001717"/>
    <n v="0.05"/>
    <n v="37.5"/>
    <n v="35.625"/>
    <x v="1"/>
    <x v="5"/>
  </r>
  <r>
    <n v="78034"/>
    <d v="2023-04-27T00:00:00"/>
    <d v="1899-12-30T17:21:29"/>
    <n v="2"/>
    <n v="3"/>
    <x v="27"/>
    <n v="52"/>
    <x v="2"/>
    <x v="5"/>
    <s v="Traditional Blend Chai Rg"/>
    <n v="1.9154568867405419"/>
    <n v="0"/>
    <n v="37.5"/>
    <n v="75"/>
    <x v="3"/>
    <x v="1"/>
  </r>
  <r>
    <n v="10069"/>
    <d v="2023-01-18T00:00:00"/>
    <d v="1899-12-30T11:26:19"/>
    <n v="1"/>
    <n v="5"/>
    <x v="18"/>
    <n v="74"/>
    <x v="1"/>
    <x v="17"/>
    <s v="Ginger Biscotti"/>
    <n v="1.0714747314010751"/>
    <n v="0.15"/>
    <n v="52.5"/>
    <n v="44.625"/>
    <x v="5"/>
    <x v="8"/>
  </r>
  <r>
    <n v="121573"/>
    <d v="2023-06-07T00:00:00"/>
    <d v="1899-12-30T13:08:27"/>
    <n v="2"/>
    <n v="3"/>
    <x v="32"/>
    <n v="39"/>
    <x v="0"/>
    <x v="0"/>
    <s v="Latte Rg"/>
    <n v="3.6076733366637819"/>
    <n v="0"/>
    <n v="63.75"/>
    <n v="127.5"/>
    <x v="0"/>
    <x v="7"/>
  </r>
  <r>
    <n v="89131"/>
    <d v="2023-05-09T00:00:00"/>
    <d v="1899-12-30T08:24:23"/>
    <n v="1"/>
    <n v="3"/>
    <x v="26"/>
    <n v="75"/>
    <x v="1"/>
    <x v="15"/>
    <s v="Croissant"/>
    <n v="1.706574265459853"/>
    <n v="0.1"/>
    <n v="52.5"/>
    <n v="47.25"/>
    <x v="1"/>
    <x v="5"/>
  </r>
  <r>
    <n v="108142"/>
    <d v="2023-05-26T00:00:00"/>
    <d v="1899-12-30T09:07:55"/>
    <n v="1"/>
    <n v="3"/>
    <x v="0"/>
    <n v="78"/>
    <x v="1"/>
    <x v="1"/>
    <s v="Scottish Cream Scone "/>
    <n v="1.9446252594213891"/>
    <n v="0"/>
    <n v="67.5"/>
    <n v="67.5"/>
    <x v="1"/>
    <x v="4"/>
  </r>
  <r>
    <n v="35643"/>
    <d v="2023-03-03T00:00:00"/>
    <d v="1899-12-30T17:44:32"/>
    <n v="1"/>
    <n v="3"/>
    <x v="35"/>
    <n v="38"/>
    <x v="0"/>
    <x v="0"/>
    <s v="Latte"/>
    <n v="1.4955512592603311"/>
    <n v="0.1"/>
    <n v="56.25"/>
    <n v="50.625"/>
    <x v="4"/>
    <x v="1"/>
  </r>
  <r>
    <n v="73272"/>
    <d v="2023-04-22T00:00:00"/>
    <d v="1899-12-30T10:49:21"/>
    <n v="1"/>
    <n v="5"/>
    <x v="24"/>
    <n v="70"/>
    <x v="1"/>
    <x v="1"/>
    <s v="Cranberry Scone"/>
    <n v="1.5197500456890609"/>
    <n v="0.1"/>
    <n v="48.75"/>
    <n v="43.875"/>
    <x v="3"/>
    <x v="6"/>
  </r>
  <r>
    <n v="101537"/>
    <d v="2023-05-20T00:00:00"/>
    <d v="1899-12-30T08:43:50"/>
    <n v="2"/>
    <n v="8"/>
    <x v="15"/>
    <n v="59"/>
    <x v="6"/>
    <x v="14"/>
    <s v="Dark chocolate Lg"/>
    <n v="3.3154160074983139"/>
    <n v="0.1"/>
    <n v="67.5"/>
    <n v="121.5"/>
    <x v="1"/>
    <x v="5"/>
  </r>
  <r>
    <n v="33828"/>
    <d v="2023-03-01T00:00:00"/>
    <d v="1899-12-30T09:48:03"/>
    <n v="1"/>
    <n v="8"/>
    <x v="15"/>
    <n v="30"/>
    <x v="0"/>
    <x v="2"/>
    <s v="Columbian Medium Roast Lg"/>
    <n v="0.90135036659387957"/>
    <n v="0"/>
    <n v="45"/>
    <n v="45"/>
    <x v="4"/>
    <x v="4"/>
  </r>
  <r>
    <n v="91692"/>
    <d v="2023-05-11T00:00:00"/>
    <d v="1899-12-30T10:23:32"/>
    <n v="1"/>
    <n v="5"/>
    <x v="10"/>
    <n v="52"/>
    <x v="2"/>
    <x v="5"/>
    <s v="Traditional Blend Chai Rg"/>
    <n v="1.024130262009278"/>
    <n v="0.1"/>
    <n v="37.5"/>
    <n v="33.75"/>
    <x v="1"/>
    <x v="6"/>
  </r>
  <r>
    <n v="114252"/>
    <d v="2023-06-01T00:00:00"/>
    <d v="1899-12-30T11:08:11"/>
    <n v="1"/>
    <n v="3"/>
    <x v="0"/>
    <n v="59"/>
    <x v="6"/>
    <x v="14"/>
    <s v="Dark chocolate Lg"/>
    <n v="1.930744298942809"/>
    <n v="0"/>
    <n v="67.5"/>
    <n v="67.5"/>
    <x v="0"/>
    <x v="8"/>
  </r>
  <r>
    <n v="106587"/>
    <d v="2023-05-24T00:00:00"/>
    <d v="1899-12-30T16:23:06"/>
    <n v="2"/>
    <n v="3"/>
    <x v="29"/>
    <n v="59"/>
    <x v="6"/>
    <x v="14"/>
    <s v="Dark chocolate Lg"/>
    <n v="3.7787324996979592"/>
    <n v="0"/>
    <n v="67.5"/>
    <n v="135"/>
    <x v="1"/>
    <x v="2"/>
  </r>
  <r>
    <n v="66736"/>
    <d v="2023-04-14T00:00:00"/>
    <d v="1899-12-30T20:27:11"/>
    <n v="1"/>
    <n v="8"/>
    <x v="20"/>
    <n v="75"/>
    <x v="1"/>
    <x v="15"/>
    <s v="Croissant"/>
    <n v="1.669397675123359"/>
    <n v="0"/>
    <n v="52.5"/>
    <n v="52.5"/>
    <x v="3"/>
    <x v="13"/>
  </r>
  <r>
    <n v="107045"/>
    <d v="2023-05-25T00:00:00"/>
    <d v="1899-12-30T08:41:40"/>
    <n v="1"/>
    <n v="8"/>
    <x v="31"/>
    <n v="45"/>
    <x v="2"/>
    <x v="7"/>
    <s v="Peppermint Lg"/>
    <n v="0.97003583914426583"/>
    <n v="0.1"/>
    <n v="45"/>
    <n v="40.5"/>
    <x v="1"/>
    <x v="5"/>
  </r>
  <r>
    <n v="114016"/>
    <d v="2023-05-31T00:00:00"/>
    <d v="1899-12-30T19:50:11"/>
    <n v="1"/>
    <n v="8"/>
    <x v="31"/>
    <n v="50"/>
    <x v="2"/>
    <x v="8"/>
    <s v="Earl Grey Rg"/>
    <n v="1.0425871722393241"/>
    <n v="0"/>
    <n v="37.5"/>
    <n v="37.5"/>
    <x v="1"/>
    <x v="12"/>
  </r>
  <r>
    <n v="48999"/>
    <d v="2023-03-22T00:00:00"/>
    <d v="1899-12-30T19:29:54"/>
    <n v="1"/>
    <n v="8"/>
    <x v="20"/>
    <n v="55"/>
    <x v="2"/>
    <x v="5"/>
    <s v="Morning Sunrise Chai Lg"/>
    <n v="1.6901804708601269"/>
    <n v="0.1"/>
    <n v="60"/>
    <n v="54"/>
    <x v="4"/>
    <x v="12"/>
  </r>
  <r>
    <n v="83950"/>
    <d v="2023-05-04T00:00:00"/>
    <d v="1899-12-30T12:58:03"/>
    <n v="1"/>
    <n v="3"/>
    <x v="30"/>
    <n v="41"/>
    <x v="0"/>
    <x v="0"/>
    <s v="Cappuccino Lg"/>
    <n v="1.5642632680090971"/>
    <n v="0.05"/>
    <n v="63.75"/>
    <n v="60.5625"/>
    <x v="1"/>
    <x v="10"/>
  </r>
  <r>
    <n v="9801"/>
    <d v="2023-01-18T00:00:00"/>
    <d v="1899-12-30T08:02:57"/>
    <n v="1"/>
    <n v="5"/>
    <x v="15"/>
    <n v="74"/>
    <x v="1"/>
    <x v="17"/>
    <s v="Ginger Biscotti"/>
    <n v="1.4405766053482141"/>
    <n v="0"/>
    <n v="52.5"/>
    <n v="52.5"/>
    <x v="5"/>
    <x v="5"/>
  </r>
  <r>
    <n v="32443"/>
    <d v="2023-02-26T00:00:00"/>
    <d v="1899-12-30T16:25:06"/>
    <n v="1"/>
    <n v="3"/>
    <x v="19"/>
    <n v="60"/>
    <x v="6"/>
    <x v="14"/>
    <s v="Sustainably Grown Organic Rg"/>
    <n v="1.3888248983941149"/>
    <n v="0.1"/>
    <n v="56.25"/>
    <n v="50.625"/>
    <x v="2"/>
    <x v="2"/>
  </r>
  <r>
    <n v="43263"/>
    <d v="2023-03-14T00:00:00"/>
    <d v="1899-12-30T17:25:17"/>
    <n v="1"/>
    <n v="5"/>
    <x v="9"/>
    <n v="24"/>
    <x v="0"/>
    <x v="9"/>
    <s v="Our Old Time Diner Blend Lg"/>
    <n v="1.4631322259215269"/>
    <n v="0"/>
    <n v="45"/>
    <n v="45"/>
    <x v="4"/>
    <x v="1"/>
  </r>
  <r>
    <n v="45473"/>
    <d v="2023-03-17T00:00:00"/>
    <d v="1899-12-30T18:15:15"/>
    <n v="2"/>
    <n v="3"/>
    <x v="11"/>
    <n v="57"/>
    <x v="2"/>
    <x v="5"/>
    <s v="Spicy Eye Opener Chai Lg"/>
    <n v="2.0909830537844378"/>
    <n v="0.1"/>
    <n v="46.5"/>
    <n v="83.7"/>
    <x v="4"/>
    <x v="14"/>
  </r>
  <r>
    <n v="52948"/>
    <d v="2023-03-28T00:00:00"/>
    <d v="1899-12-30T15:27:12"/>
    <n v="1"/>
    <n v="3"/>
    <x v="3"/>
    <n v="26"/>
    <x v="0"/>
    <x v="4"/>
    <s v="Brazilian Rg"/>
    <n v="0.93569762827235881"/>
    <n v="0"/>
    <n v="45"/>
    <n v="45"/>
    <x v="4"/>
    <x v="3"/>
  </r>
  <r>
    <n v="54652"/>
    <d v="2023-03-31T00:00:00"/>
    <d v="1899-12-30T09:57:01"/>
    <n v="2"/>
    <n v="3"/>
    <x v="30"/>
    <n v="29"/>
    <x v="0"/>
    <x v="2"/>
    <s v="Columbian Medium Roast Rg"/>
    <n v="1.8512346138406151"/>
    <n v="0"/>
    <n v="37.5"/>
    <n v="75"/>
    <x v="4"/>
    <x v="4"/>
  </r>
  <r>
    <n v="144123"/>
    <d v="2023-06-26T00:00:00"/>
    <d v="1899-12-30T08:51:52"/>
    <n v="1"/>
    <n v="3"/>
    <x v="27"/>
    <n v="35"/>
    <x v="0"/>
    <x v="3"/>
    <s v="Jamaican Coffee River Rg"/>
    <n v="0.95816912410753741"/>
    <n v="0"/>
    <n v="46.5"/>
    <n v="46.5"/>
    <x v="0"/>
    <x v="5"/>
  </r>
  <r>
    <n v="45077"/>
    <d v="2023-03-17T00:00:00"/>
    <d v="1899-12-30T09:26:18"/>
    <n v="2"/>
    <n v="3"/>
    <x v="6"/>
    <n v="22"/>
    <x v="0"/>
    <x v="9"/>
    <s v="Our Old Time Diner Blend Sm"/>
    <n v="1.87885414850403"/>
    <n v="0"/>
    <n v="30"/>
    <n v="60"/>
    <x v="4"/>
    <x v="4"/>
  </r>
  <r>
    <n v="127243"/>
    <d v="2023-06-12T00:00:00"/>
    <d v="1899-12-30T09:31:33"/>
    <n v="1"/>
    <n v="5"/>
    <x v="1"/>
    <n v="48"/>
    <x v="2"/>
    <x v="8"/>
    <s v="English Breakfast Rg"/>
    <n v="1.011291905259823"/>
    <n v="0"/>
    <n v="37.5"/>
    <n v="37.5"/>
    <x v="0"/>
    <x v="4"/>
  </r>
  <r>
    <n v="136561"/>
    <d v="2023-06-19T00:00:00"/>
    <d v="1899-12-30T16:16:30"/>
    <n v="1"/>
    <n v="3"/>
    <x v="33"/>
    <n v="36"/>
    <x v="0"/>
    <x v="3"/>
    <s v="Jamaican Coffee River Lg"/>
    <n v="1.4236449495409149"/>
    <n v="0"/>
    <n v="56.25"/>
    <n v="56.25"/>
    <x v="0"/>
    <x v="2"/>
  </r>
  <r>
    <n v="47180"/>
    <d v="2023-03-20T00:00:00"/>
    <d v="1899-12-30T09:05:48"/>
    <n v="2"/>
    <n v="8"/>
    <x v="23"/>
    <n v="63"/>
    <x v="5"/>
    <x v="13"/>
    <s v="Carmel syrup"/>
    <n v="0.61384427282522036"/>
    <n v="0"/>
    <n v="12"/>
    <n v="24"/>
    <x v="4"/>
    <x v="4"/>
  </r>
  <r>
    <n v="90600"/>
    <d v="2023-05-10T00:00:00"/>
    <d v="1899-12-30T10:19:03"/>
    <n v="1"/>
    <n v="3"/>
    <x v="24"/>
    <n v="39"/>
    <x v="0"/>
    <x v="0"/>
    <s v="Latte Rg"/>
    <n v="1.783757487774313"/>
    <n v="0"/>
    <n v="63.75"/>
    <n v="63.75"/>
    <x v="1"/>
    <x v="6"/>
  </r>
  <r>
    <n v="39838"/>
    <d v="2023-03-10T00:00:00"/>
    <d v="1899-12-30T07:00:20"/>
    <n v="1"/>
    <n v="8"/>
    <x v="11"/>
    <n v="60"/>
    <x v="6"/>
    <x v="14"/>
    <s v="Sustainably Grown Organic Rg"/>
    <n v="1.6214366929753039"/>
    <n v="0"/>
    <n v="56.25"/>
    <n v="56.25"/>
    <x v="4"/>
    <x v="11"/>
  </r>
  <r>
    <n v="128655"/>
    <d v="2023-06-13T00:00:00"/>
    <d v="1899-12-30T10:32:15"/>
    <n v="1"/>
    <n v="3"/>
    <x v="28"/>
    <n v="73"/>
    <x v="1"/>
    <x v="15"/>
    <s v="Almond Croissant"/>
    <n v="1.7798819830871859"/>
    <n v="0.05"/>
    <n v="56.25"/>
    <n v="53.4375"/>
    <x v="0"/>
    <x v="6"/>
  </r>
  <r>
    <n v="80927"/>
    <d v="2023-05-01T00:00:00"/>
    <d v="1899-12-30T14:05:18"/>
    <n v="1"/>
    <n v="5"/>
    <x v="34"/>
    <n v="69"/>
    <x v="1"/>
    <x v="17"/>
    <s v="Hazelnut Biscotti"/>
    <n v="1.3703674071345191"/>
    <n v="0"/>
    <n v="48.75"/>
    <n v="48.75"/>
    <x v="1"/>
    <x v="0"/>
  </r>
  <r>
    <n v="3143"/>
    <d v="2023-01-06T00:00:00"/>
    <d v="1899-12-30T17:00:54"/>
    <n v="1"/>
    <n v="5"/>
    <x v="24"/>
    <n v="30"/>
    <x v="0"/>
    <x v="2"/>
    <s v="Columbian Medium Roast Lg"/>
    <n v="1.402403510936709"/>
    <n v="0.1"/>
    <n v="45"/>
    <n v="40.5"/>
    <x v="5"/>
    <x v="1"/>
  </r>
  <r>
    <n v="144562"/>
    <d v="2023-06-26T00:00:00"/>
    <d v="1899-12-30T13:19:21"/>
    <n v="2"/>
    <n v="3"/>
    <x v="8"/>
    <n v="26"/>
    <x v="0"/>
    <x v="4"/>
    <s v="Brazilian Rg"/>
    <n v="2.118761188209338"/>
    <n v="0.05"/>
    <n v="45"/>
    <n v="85.5"/>
    <x v="0"/>
    <x v="7"/>
  </r>
  <r>
    <n v="63732"/>
    <d v="2023-04-11T00:00:00"/>
    <d v="1899-12-30T10:16:19"/>
    <n v="2"/>
    <n v="3"/>
    <x v="6"/>
    <n v="64"/>
    <x v="5"/>
    <x v="13"/>
    <s v="Hazelnut syrup"/>
    <n v="0.73317410064173127"/>
    <n v="0.05"/>
    <n v="12"/>
    <n v="22.799999999999997"/>
    <x v="3"/>
    <x v="6"/>
  </r>
  <r>
    <n v="26639"/>
    <d v="2023-02-17T00:00:00"/>
    <d v="1899-12-30T06:17:34"/>
    <n v="2"/>
    <n v="5"/>
    <x v="6"/>
    <n v="31"/>
    <x v="0"/>
    <x v="2"/>
    <s v="Ethiopia Sm"/>
    <n v="2.14846253134961"/>
    <n v="0.05"/>
    <n v="33"/>
    <n v="62.699999999999996"/>
    <x v="2"/>
    <x v="9"/>
  </r>
  <r>
    <n v="28463"/>
    <d v="2023-02-20T00:00:00"/>
    <d v="1899-12-30T07:09:46"/>
    <n v="3"/>
    <n v="5"/>
    <x v="23"/>
    <n v="45"/>
    <x v="2"/>
    <x v="7"/>
    <s v="Peppermint Lg"/>
    <n v="3.5057409519289791"/>
    <n v="0"/>
    <n v="45"/>
    <n v="135"/>
    <x v="2"/>
    <x v="11"/>
  </r>
  <r>
    <n v="70934"/>
    <d v="2023-04-19T00:00:00"/>
    <d v="1899-12-30T11:23:57"/>
    <n v="2"/>
    <n v="5"/>
    <x v="29"/>
    <n v="65"/>
    <x v="5"/>
    <x v="12"/>
    <s v="Sugar Free Vanilla syrup"/>
    <n v="0.60952648552979172"/>
    <n v="0.05"/>
    <n v="12"/>
    <n v="22.799999999999997"/>
    <x v="3"/>
    <x v="8"/>
  </r>
  <r>
    <n v="33471"/>
    <d v="2023-02-28T00:00:00"/>
    <d v="1899-12-30T13:49:53"/>
    <n v="2"/>
    <n v="8"/>
    <x v="0"/>
    <n v="50"/>
    <x v="2"/>
    <x v="8"/>
    <s v="Earl Grey Rg"/>
    <n v="1.6280869387194949"/>
    <n v="0"/>
    <n v="37.5"/>
    <n v="75"/>
    <x v="2"/>
    <x v="7"/>
  </r>
  <r>
    <n v="134181"/>
    <d v="2023-06-18T00:00:00"/>
    <d v="1899-12-30T06:55:26"/>
    <n v="2"/>
    <n v="8"/>
    <x v="11"/>
    <n v="30"/>
    <x v="0"/>
    <x v="2"/>
    <s v="Columbian Medium Roast Lg"/>
    <n v="2.3076220650987822"/>
    <n v="0.1"/>
    <n v="45"/>
    <n v="81"/>
    <x v="0"/>
    <x v="9"/>
  </r>
  <r>
    <n v="62240"/>
    <d v="2023-04-09T00:00:00"/>
    <d v="1899-12-30T15:10:59"/>
    <n v="2"/>
    <n v="8"/>
    <x v="17"/>
    <n v="59"/>
    <x v="6"/>
    <x v="14"/>
    <s v="Dark chocolate Lg"/>
    <n v="3.8781344632977981"/>
    <n v="0.05"/>
    <n v="67.5"/>
    <n v="128.25"/>
    <x v="3"/>
    <x v="3"/>
  </r>
  <r>
    <n v="15354"/>
    <d v="2023-01-27T00:00:00"/>
    <d v="1899-12-30T16:06:17"/>
    <n v="2"/>
    <n v="5"/>
    <x v="7"/>
    <n v="60"/>
    <x v="6"/>
    <x v="14"/>
    <s v="Sustainably Grown Organic Rg"/>
    <n v="2.545482177710519"/>
    <n v="0"/>
    <n v="56.25"/>
    <n v="112.5"/>
    <x v="5"/>
    <x v="2"/>
  </r>
  <r>
    <n v="61073"/>
    <d v="2023-04-08T00:00:00"/>
    <d v="1899-12-30T10:59:38"/>
    <n v="2"/>
    <n v="8"/>
    <x v="2"/>
    <n v="22"/>
    <x v="0"/>
    <x v="9"/>
    <s v="Our Old Time Diner Blend Sm"/>
    <n v="1.5677768854500631"/>
    <n v="0.05"/>
    <n v="30"/>
    <n v="57"/>
    <x v="3"/>
    <x v="6"/>
  </r>
  <r>
    <n v="80935"/>
    <d v="2023-05-01T00:00:00"/>
    <d v="1899-12-30T14:11:14"/>
    <n v="2"/>
    <n v="8"/>
    <x v="14"/>
    <n v="60"/>
    <x v="6"/>
    <x v="14"/>
    <s v="Sustainably Grown Organic Rg"/>
    <n v="3.6310795730532122"/>
    <n v="0"/>
    <n v="56.25"/>
    <n v="112.5"/>
    <x v="1"/>
    <x v="0"/>
  </r>
  <r>
    <n v="83618"/>
    <d v="2023-05-04T00:00:00"/>
    <d v="1899-12-30T08:37:10"/>
    <n v="1"/>
    <n v="8"/>
    <x v="15"/>
    <n v="46"/>
    <x v="2"/>
    <x v="6"/>
    <s v="Serenity Green Tea Rg"/>
    <n v="0.9670747198433769"/>
    <n v="0"/>
    <n v="37.5"/>
    <n v="37.5"/>
    <x v="1"/>
    <x v="5"/>
  </r>
  <r>
    <n v="28087"/>
    <d v="2023-02-19T00:00:00"/>
    <d v="1899-12-30T09:58:53"/>
    <n v="2"/>
    <n v="8"/>
    <x v="13"/>
    <n v="40"/>
    <x v="0"/>
    <x v="0"/>
    <s v="Cappuccino"/>
    <n v="2.3879721818675059"/>
    <n v="0"/>
    <n v="56.25"/>
    <n v="112.5"/>
    <x v="2"/>
    <x v="4"/>
  </r>
  <r>
    <n v="67781"/>
    <d v="2023-04-16T00:00:00"/>
    <d v="1899-12-30T07:41:20"/>
    <n v="1"/>
    <n v="8"/>
    <x v="12"/>
    <n v="78"/>
    <x v="1"/>
    <x v="1"/>
    <s v="Scottish Cream Scone "/>
    <n v="1.893318637051602"/>
    <n v="0.05"/>
    <n v="67.5"/>
    <n v="64.125"/>
    <x v="3"/>
    <x v="11"/>
  </r>
  <r>
    <n v="51548"/>
    <d v="2023-03-26T00:00:00"/>
    <d v="1899-12-30T13:32:32"/>
    <n v="1"/>
    <n v="5"/>
    <x v="4"/>
    <n v="45"/>
    <x v="2"/>
    <x v="7"/>
    <s v="Peppermint Lg"/>
    <n v="1.3222045188601199"/>
    <n v="0.05"/>
    <n v="45"/>
    <n v="42.75"/>
    <x v="4"/>
    <x v="7"/>
  </r>
  <r>
    <n v="32061"/>
    <d v="2023-02-26T00:00:00"/>
    <d v="1899-12-30T08:23:03"/>
    <n v="2"/>
    <n v="3"/>
    <x v="22"/>
    <n v="45"/>
    <x v="2"/>
    <x v="7"/>
    <s v="Peppermint Lg"/>
    <n v="2.8278366515783762"/>
    <n v="0.1"/>
    <n v="45"/>
    <n v="81"/>
    <x v="2"/>
    <x v="5"/>
  </r>
  <r>
    <n v="75279"/>
    <d v="2023-04-24T00:00:00"/>
    <d v="1899-12-30T16:15:57"/>
    <n v="1"/>
    <n v="8"/>
    <x v="16"/>
    <n v="33"/>
    <x v="0"/>
    <x v="2"/>
    <s v="Ethiopia Lg"/>
    <n v="1.6439881346452501"/>
    <n v="0"/>
    <n v="52.5"/>
    <n v="52.5"/>
    <x v="3"/>
    <x v="2"/>
  </r>
  <r>
    <n v="80269"/>
    <d v="2023-04-30T00:00:00"/>
    <d v="1899-12-30T15:58:21"/>
    <n v="1"/>
    <n v="8"/>
    <x v="25"/>
    <n v="44"/>
    <x v="2"/>
    <x v="7"/>
    <s v="Peppermint Rg"/>
    <n v="1.033614257829091"/>
    <n v="0"/>
    <n v="37.5"/>
    <n v="37.5"/>
    <x v="3"/>
    <x v="3"/>
  </r>
  <r>
    <n v="107892"/>
    <d v="2023-05-26T00:00:00"/>
    <d v="1899-12-30T06:55:56"/>
    <n v="3"/>
    <n v="5"/>
    <x v="23"/>
    <n v="59"/>
    <x v="6"/>
    <x v="14"/>
    <s v="Dark chocolate Lg"/>
    <n v="5.1416644747638713"/>
    <n v="0.05"/>
    <n v="67.5"/>
    <n v="192.375"/>
    <x v="1"/>
    <x v="9"/>
  </r>
  <r>
    <n v="58355"/>
    <d v="2023-04-05T00:00:00"/>
    <d v="1899-12-30T10:29:56"/>
    <n v="2"/>
    <n v="5"/>
    <x v="31"/>
    <n v="25"/>
    <x v="0"/>
    <x v="4"/>
    <s v="Brazilian Sm"/>
    <n v="2.12905844345075"/>
    <n v="0"/>
    <n v="33"/>
    <n v="66"/>
    <x v="3"/>
    <x v="6"/>
  </r>
  <r>
    <n v="133911"/>
    <d v="2023-06-17T00:00:00"/>
    <d v="1899-12-30T14:42:28"/>
    <n v="2"/>
    <n v="3"/>
    <x v="8"/>
    <n v="34"/>
    <x v="0"/>
    <x v="3"/>
    <s v="Jamaican Coffee River Sm"/>
    <n v="1.529222782755338"/>
    <n v="0.05"/>
    <n v="36.75"/>
    <n v="69.825000000000003"/>
    <x v="0"/>
    <x v="0"/>
  </r>
  <r>
    <n v="43986"/>
    <d v="2023-03-15T00:00:00"/>
    <d v="1899-12-30T17:21:52"/>
    <n v="2"/>
    <n v="3"/>
    <x v="2"/>
    <n v="24"/>
    <x v="0"/>
    <x v="9"/>
    <s v="Our Old Time Diner Blend Lg"/>
    <n v="2.093839659065766"/>
    <n v="0"/>
    <n v="45"/>
    <n v="90"/>
    <x v="4"/>
    <x v="1"/>
  </r>
  <r>
    <n v="48559"/>
    <d v="2023-03-22T00:00:00"/>
    <d v="1899-12-30T09:21:40"/>
    <n v="2"/>
    <n v="3"/>
    <x v="22"/>
    <n v="50"/>
    <x v="2"/>
    <x v="8"/>
    <s v="Earl Grey Rg"/>
    <n v="1.9133760817163381"/>
    <n v="0"/>
    <n v="37.5"/>
    <n v="75"/>
    <x v="4"/>
    <x v="4"/>
  </r>
  <r>
    <n v="119735"/>
    <d v="2023-06-06T00:00:00"/>
    <d v="1899-12-30T07:43:51"/>
    <n v="1"/>
    <n v="5"/>
    <x v="1"/>
    <n v="28"/>
    <x v="0"/>
    <x v="2"/>
    <s v="Columbian Medium Roast Sm"/>
    <n v="0.66862453162440372"/>
    <n v="0"/>
    <n v="30"/>
    <n v="30"/>
    <x v="0"/>
    <x v="11"/>
  </r>
  <r>
    <n v="89854"/>
    <d v="2023-05-09T00:00:00"/>
    <d v="1899-12-30T16:58:58"/>
    <n v="2"/>
    <n v="5"/>
    <x v="30"/>
    <n v="57"/>
    <x v="2"/>
    <x v="5"/>
    <s v="Spicy Eye Opener Chai Lg"/>
    <n v="3.00056842155298"/>
    <n v="0.05"/>
    <n v="46.5"/>
    <n v="88.35"/>
    <x v="1"/>
    <x v="2"/>
  </r>
  <r>
    <n v="76978"/>
    <d v="2023-04-26T00:00:00"/>
    <d v="1899-12-30T14:58:14"/>
    <n v="1"/>
    <n v="3"/>
    <x v="16"/>
    <n v="74"/>
    <x v="1"/>
    <x v="17"/>
    <s v="Ginger Biscotti"/>
    <n v="1.416212785586813"/>
    <n v="0"/>
    <n v="52.5"/>
    <n v="52.5"/>
    <x v="3"/>
    <x v="0"/>
  </r>
  <r>
    <n v="30018"/>
    <d v="2023-02-22T00:00:00"/>
    <d v="1899-12-30T13:52:32"/>
    <n v="2"/>
    <n v="3"/>
    <x v="16"/>
    <n v="59"/>
    <x v="6"/>
    <x v="14"/>
    <s v="Dark chocolate Lg"/>
    <n v="3.3658323716490059"/>
    <n v="0"/>
    <n v="67.5"/>
    <n v="135"/>
    <x v="2"/>
    <x v="7"/>
  </r>
  <r>
    <n v="38660"/>
    <d v="2023-03-08T00:00:00"/>
    <d v="1899-12-30T10:42:37"/>
    <n v="2"/>
    <n v="8"/>
    <x v="25"/>
    <n v="36"/>
    <x v="0"/>
    <x v="3"/>
    <s v="Jamaican Coffee River Lg"/>
    <n v="2.5070206408225659"/>
    <n v="0"/>
    <n v="56.25"/>
    <n v="112.5"/>
    <x v="4"/>
    <x v="6"/>
  </r>
  <r>
    <n v="137604"/>
    <d v="2023-06-20T00:00:00"/>
    <d v="1899-12-30T13:48:42"/>
    <n v="1"/>
    <n v="3"/>
    <x v="19"/>
    <n v="33"/>
    <x v="0"/>
    <x v="2"/>
    <s v="Ethiopia Lg"/>
    <n v="1.201571307965513"/>
    <n v="0"/>
    <n v="52.5"/>
    <n v="52.5"/>
    <x v="0"/>
    <x v="7"/>
  </r>
  <r>
    <n v="103774"/>
    <d v="2023-05-22T00:00:00"/>
    <d v="1899-12-30T08:43:37"/>
    <n v="1"/>
    <n v="5"/>
    <x v="28"/>
    <n v="87"/>
    <x v="0"/>
    <x v="0"/>
    <s v="Ouro Brasileiro shot"/>
    <n v="0.93363091512037211"/>
    <n v="0"/>
    <n v="31.5"/>
    <n v="31.5"/>
    <x v="1"/>
    <x v="5"/>
  </r>
  <r>
    <n v="131548"/>
    <d v="2023-06-15T00:00:00"/>
    <d v="1899-12-30T17:07:47"/>
    <n v="1"/>
    <n v="8"/>
    <x v="23"/>
    <n v="41"/>
    <x v="0"/>
    <x v="0"/>
    <s v="Cappuccino Lg"/>
    <n v="1.3252518558746771"/>
    <n v="0"/>
    <n v="63.75"/>
    <n v="63.75"/>
    <x v="0"/>
    <x v="1"/>
  </r>
  <r>
    <n v="129260"/>
    <d v="2023-06-14T00:00:00"/>
    <d v="1899-12-30T07:01:17"/>
    <n v="2"/>
    <n v="5"/>
    <x v="6"/>
    <n v="84"/>
    <x v="5"/>
    <x v="13"/>
    <s v="Chocolate syrup"/>
    <n v="0.7602093307421216"/>
    <n v="0.05"/>
    <n v="12"/>
    <n v="22.799999999999997"/>
    <x v="0"/>
    <x v="11"/>
  </r>
  <r>
    <n v="70912"/>
    <d v="2023-04-19T00:00:00"/>
    <d v="1899-12-30T11:10:28"/>
    <n v="1"/>
    <n v="5"/>
    <x v="25"/>
    <n v="51"/>
    <x v="2"/>
    <x v="8"/>
    <s v="Earl Grey Lg"/>
    <n v="0.97491982882730888"/>
    <n v="0"/>
    <n v="45"/>
    <n v="45"/>
    <x v="3"/>
    <x v="8"/>
  </r>
  <r>
    <n v="41105"/>
    <d v="2023-03-11T00:00:00"/>
    <d v="1899-12-30T15:42:11"/>
    <n v="1"/>
    <n v="5"/>
    <x v="4"/>
    <n v="43"/>
    <x v="2"/>
    <x v="7"/>
    <s v="Lemon Grass Lg"/>
    <n v="0.91743585023722929"/>
    <n v="0.05"/>
    <n v="45"/>
    <n v="42.75"/>
    <x v="4"/>
    <x v="3"/>
  </r>
  <r>
    <n v="131583"/>
    <d v="2023-06-15T00:00:00"/>
    <d v="1899-12-30T18:01:36"/>
    <n v="1"/>
    <n v="5"/>
    <x v="11"/>
    <n v="77"/>
    <x v="1"/>
    <x v="1"/>
    <s v="Oatmeal Scone"/>
    <n v="1.3937078860664249"/>
    <n v="0.05"/>
    <n v="45"/>
    <n v="42.75"/>
    <x v="0"/>
    <x v="14"/>
  </r>
  <r>
    <n v="691"/>
    <d v="2023-01-02T00:00:00"/>
    <d v="1899-12-30T11:43:04"/>
    <n v="2"/>
    <n v="3"/>
    <x v="11"/>
    <n v="26"/>
    <x v="0"/>
    <x v="4"/>
    <s v="Brazilian Rg"/>
    <n v="2.133520722955458"/>
    <n v="0"/>
    <n v="45"/>
    <n v="90"/>
    <x v="5"/>
    <x v="8"/>
  </r>
  <r>
    <n v="72307"/>
    <d v="2023-04-21T00:00:00"/>
    <d v="1899-12-30T09:11:58"/>
    <n v="1"/>
    <n v="3"/>
    <x v="35"/>
    <n v="10"/>
    <x v="3"/>
    <x v="22"/>
    <s v="Guatemalan Sustainably Grown"/>
    <n v="4.9194289624440044"/>
    <n v="0"/>
    <n v="150"/>
    <n v="150"/>
    <x v="3"/>
    <x v="4"/>
  </r>
  <r>
    <n v="43124"/>
    <d v="2023-03-14T00:00:00"/>
    <d v="1899-12-30T12:12:59"/>
    <n v="1"/>
    <n v="3"/>
    <x v="12"/>
    <n v="71"/>
    <x v="1"/>
    <x v="15"/>
    <s v="Chocolate Croissant"/>
    <n v="1.570932881145634"/>
    <n v="0.1"/>
    <n v="56.25"/>
    <n v="50.625"/>
    <x v="4"/>
    <x v="10"/>
  </r>
  <r>
    <n v="80402"/>
    <d v="2023-04-30T00:00:00"/>
    <d v="1899-12-30T19:44:02"/>
    <n v="2"/>
    <n v="3"/>
    <x v="11"/>
    <n v="44"/>
    <x v="2"/>
    <x v="7"/>
    <s v="Peppermint Rg"/>
    <n v="1.983716700802326"/>
    <n v="0"/>
    <n v="37.5"/>
    <n v="75"/>
    <x v="3"/>
    <x v="12"/>
  </r>
  <r>
    <n v="113469"/>
    <d v="2023-05-31T00:00:00"/>
    <d v="1899-12-30T10:04:21"/>
    <n v="2"/>
    <n v="3"/>
    <x v="9"/>
    <n v="47"/>
    <x v="2"/>
    <x v="6"/>
    <s v="Serenity Green Tea Lg"/>
    <n v="2.3032257289084388"/>
    <n v="0"/>
    <n v="45"/>
    <n v="90"/>
    <x v="1"/>
    <x v="6"/>
  </r>
  <r>
    <n v="94474"/>
    <d v="2023-05-14T00:00:00"/>
    <d v="1899-12-30T08:07:28"/>
    <n v="1"/>
    <n v="8"/>
    <x v="16"/>
    <n v="48"/>
    <x v="2"/>
    <x v="8"/>
    <s v="English Breakfast Rg"/>
    <n v="0.78203137587572025"/>
    <n v="0"/>
    <n v="37.5"/>
    <n v="37.5"/>
    <x v="1"/>
    <x v="5"/>
  </r>
  <r>
    <n v="112030"/>
    <d v="2023-05-30T00:00:00"/>
    <d v="1899-12-30T06:28:16"/>
    <n v="1"/>
    <n v="5"/>
    <x v="9"/>
    <n v="27"/>
    <x v="0"/>
    <x v="4"/>
    <s v="Brazilian Lg"/>
    <n v="1.2794245188940641"/>
    <n v="0.05"/>
    <n v="52.5"/>
    <n v="49.875"/>
    <x v="1"/>
    <x v="9"/>
  </r>
  <r>
    <n v="89122"/>
    <d v="2023-05-09T00:00:00"/>
    <d v="1899-12-30T08:22:57"/>
    <n v="1"/>
    <n v="3"/>
    <x v="34"/>
    <n v="46"/>
    <x v="2"/>
    <x v="6"/>
    <s v="Serenity Green Tea Rg"/>
    <n v="1.0093610243903819"/>
    <n v="0"/>
    <n v="37.5"/>
    <n v="37.5"/>
    <x v="1"/>
    <x v="5"/>
  </r>
  <r>
    <n v="38198"/>
    <d v="2023-03-07T00:00:00"/>
    <d v="1899-12-30T15:57:16"/>
    <n v="2"/>
    <n v="3"/>
    <x v="32"/>
    <n v="32"/>
    <x v="0"/>
    <x v="2"/>
    <s v="Ethiopia Rg"/>
    <n v="2.0283899564809329"/>
    <n v="0.15"/>
    <n v="45"/>
    <n v="76.5"/>
    <x v="4"/>
    <x v="3"/>
  </r>
  <r>
    <n v="94750"/>
    <d v="2023-05-14T00:00:00"/>
    <d v="1899-12-30T09:22:34"/>
    <n v="1"/>
    <n v="8"/>
    <x v="18"/>
    <n v="60"/>
    <x v="6"/>
    <x v="14"/>
    <s v="Sustainably Grown Organic Rg"/>
    <n v="1.162100384284193"/>
    <n v="0.1"/>
    <n v="56.25"/>
    <n v="50.625"/>
    <x v="1"/>
    <x v="4"/>
  </r>
  <r>
    <n v="76070"/>
    <d v="2023-04-25T00:00:00"/>
    <d v="1899-12-30T14:41:21"/>
    <n v="2"/>
    <n v="8"/>
    <x v="21"/>
    <n v="41"/>
    <x v="0"/>
    <x v="0"/>
    <s v="Cappuccino Lg"/>
    <n v="4.2124875472401051"/>
    <n v="0"/>
    <n v="63.75"/>
    <n v="127.5"/>
    <x v="3"/>
    <x v="0"/>
  </r>
  <r>
    <n v="43305"/>
    <d v="2023-03-14T00:00:00"/>
    <d v="1899-12-30T19:24:35"/>
    <n v="1"/>
    <n v="3"/>
    <x v="3"/>
    <n v="43"/>
    <x v="2"/>
    <x v="7"/>
    <s v="Lemon Grass Lg"/>
    <n v="0.91048723664637699"/>
    <n v="0"/>
    <n v="45"/>
    <n v="45"/>
    <x v="4"/>
    <x v="12"/>
  </r>
  <r>
    <n v="111532"/>
    <d v="2023-05-29T00:00:00"/>
    <d v="1899-12-30T13:19:47"/>
    <n v="2"/>
    <n v="5"/>
    <x v="2"/>
    <n v="26"/>
    <x v="0"/>
    <x v="4"/>
    <s v="Brazilian Rg"/>
    <n v="2.896641433123583"/>
    <n v="0"/>
    <n v="45"/>
    <n v="90"/>
    <x v="1"/>
    <x v="7"/>
  </r>
  <r>
    <n v="91053"/>
    <d v="2023-05-10T00:00:00"/>
    <d v="1899-12-30T17:21:14"/>
    <n v="1"/>
    <n v="5"/>
    <x v="1"/>
    <n v="25"/>
    <x v="0"/>
    <x v="4"/>
    <s v="Brazilian Sm"/>
    <n v="0.74166981712174529"/>
    <n v="0"/>
    <n v="33"/>
    <n v="33"/>
    <x v="1"/>
    <x v="1"/>
  </r>
  <r>
    <n v="145292"/>
    <d v="2023-06-27T00:00:00"/>
    <d v="1899-12-30T09:10:03"/>
    <n v="1"/>
    <n v="5"/>
    <x v="28"/>
    <n v="37"/>
    <x v="0"/>
    <x v="0"/>
    <s v="Espresso shot"/>
    <n v="1.3317991484691529"/>
    <n v="0"/>
    <n v="45"/>
    <n v="45"/>
    <x v="0"/>
    <x v="4"/>
  </r>
  <r>
    <n v="77544"/>
    <d v="2023-04-27T00:00:00"/>
    <d v="1899-12-30T09:55:00"/>
    <n v="1"/>
    <n v="5"/>
    <x v="15"/>
    <n v="78"/>
    <x v="1"/>
    <x v="1"/>
    <s v="Scottish Cream Scone "/>
    <n v="2.1310383080215152"/>
    <n v="0"/>
    <n v="67.5"/>
    <n v="67.5"/>
    <x v="3"/>
    <x v="4"/>
  </r>
  <r>
    <n v="141661"/>
    <d v="2023-06-24T00:00:00"/>
    <d v="1899-12-30T08:26:35"/>
    <n v="1"/>
    <n v="8"/>
    <x v="7"/>
    <n v="50"/>
    <x v="2"/>
    <x v="8"/>
    <s v="Earl Grey Rg"/>
    <n v="1.030072180143083"/>
    <n v="0"/>
    <n v="37.5"/>
    <n v="37.5"/>
    <x v="0"/>
    <x v="5"/>
  </r>
  <r>
    <n v="99997"/>
    <d v="2023-05-18T00:00:00"/>
    <d v="1899-12-30T17:52:03"/>
    <n v="2"/>
    <n v="8"/>
    <x v="10"/>
    <n v="33"/>
    <x v="0"/>
    <x v="2"/>
    <s v="Ethiopia Lg"/>
    <n v="2.5984607887733411"/>
    <n v="0"/>
    <n v="52.5"/>
    <n v="105"/>
    <x v="1"/>
    <x v="1"/>
  </r>
  <r>
    <n v="142606"/>
    <d v="2023-06-24T00:00:00"/>
    <d v="1899-12-30T19:21:38"/>
    <n v="2"/>
    <n v="8"/>
    <x v="5"/>
    <n v="61"/>
    <x v="6"/>
    <x v="14"/>
    <s v="Sustainably Grown Organic Lg"/>
    <n v="4.0261914944553974"/>
    <n v="0"/>
    <n v="71.25"/>
    <n v="142.5"/>
    <x v="0"/>
    <x v="12"/>
  </r>
  <r>
    <n v="117654"/>
    <d v="2023-06-04T00:00:00"/>
    <d v="1899-12-30T10:22:14"/>
    <n v="1"/>
    <n v="5"/>
    <x v="13"/>
    <n v="87"/>
    <x v="0"/>
    <x v="0"/>
    <s v="Ouro Brasileiro shot"/>
    <n v="1.46726075503038"/>
    <n v="0.15"/>
    <n v="45"/>
    <n v="38.25"/>
    <x v="0"/>
    <x v="6"/>
  </r>
  <r>
    <n v="91977"/>
    <d v="2023-05-11T00:00:00"/>
    <d v="1899-12-30T14:20:04"/>
    <n v="1"/>
    <n v="5"/>
    <x v="12"/>
    <n v="79"/>
    <x v="1"/>
    <x v="1"/>
    <s v="Jumbo Savory Scone"/>
    <n v="1.4254041452559629"/>
    <n v="0"/>
    <n v="56.25"/>
    <n v="56.25"/>
    <x v="1"/>
    <x v="0"/>
  </r>
  <r>
    <n v="122431"/>
    <d v="2023-06-08T00:00:00"/>
    <d v="1899-12-30T10:39:25"/>
    <n v="1"/>
    <n v="8"/>
    <x v="5"/>
    <n v="56"/>
    <x v="2"/>
    <x v="5"/>
    <s v="Spicy Eye Opener Chai Rg"/>
    <n v="0.81477432918355586"/>
    <n v="0.15"/>
    <n v="38.25"/>
    <n v="32.512499999999996"/>
    <x v="0"/>
    <x v="6"/>
  </r>
  <r>
    <n v="3867"/>
    <d v="2023-01-08T00:00:00"/>
    <d v="1899-12-30T07:31:23"/>
    <n v="1"/>
    <n v="8"/>
    <x v="22"/>
    <n v="52"/>
    <x v="2"/>
    <x v="5"/>
    <s v="Traditional Blend Chai Rg"/>
    <n v="1.058392317026374"/>
    <n v="0"/>
    <n v="37.5"/>
    <n v="37.5"/>
    <x v="5"/>
    <x v="11"/>
  </r>
  <r>
    <n v="53123"/>
    <d v="2023-03-28T00:00:00"/>
    <d v="1899-12-30T18:26:00"/>
    <n v="2"/>
    <n v="8"/>
    <x v="0"/>
    <n v="53"/>
    <x v="2"/>
    <x v="5"/>
    <s v="Traditional Blend Chai Lg"/>
    <n v="2.7404006668430081"/>
    <n v="0"/>
    <n v="45"/>
    <n v="90"/>
    <x v="4"/>
    <x v="14"/>
  </r>
  <r>
    <n v="130501"/>
    <d v="2023-06-15T00:00:00"/>
    <d v="1899-12-30T06:51:36"/>
    <n v="3"/>
    <n v="5"/>
    <x v="23"/>
    <n v="42"/>
    <x v="2"/>
    <x v="7"/>
    <s v="Lemon Grass Rg"/>
    <n v="3.0861339811007769"/>
    <n v="0"/>
    <n v="37.5"/>
    <n v="112.5"/>
    <x v="0"/>
    <x v="9"/>
  </r>
  <r>
    <n v="72706"/>
    <d v="2023-04-21T00:00:00"/>
    <d v="1899-12-30T14:23:37"/>
    <n v="2"/>
    <n v="8"/>
    <x v="7"/>
    <n v="51"/>
    <x v="2"/>
    <x v="8"/>
    <s v="Earl Grey Lg"/>
    <n v="2.9419647467414629"/>
    <n v="0"/>
    <n v="45"/>
    <n v="90"/>
    <x v="3"/>
    <x v="0"/>
  </r>
  <r>
    <n v="36390"/>
    <d v="2023-03-04T00:00:00"/>
    <d v="1899-12-30T19:40:35"/>
    <n v="1"/>
    <n v="8"/>
    <x v="15"/>
    <n v="74"/>
    <x v="1"/>
    <x v="17"/>
    <s v="Ginger Biscotti"/>
    <n v="1.175658690863808"/>
    <n v="0"/>
    <n v="52.5"/>
    <n v="52.5"/>
    <x v="4"/>
    <x v="12"/>
  </r>
  <r>
    <n v="68138"/>
    <d v="2023-04-16T00:00:00"/>
    <d v="1899-12-30T10:14:46"/>
    <n v="2"/>
    <n v="3"/>
    <x v="35"/>
    <n v="41"/>
    <x v="0"/>
    <x v="0"/>
    <s v="Cappuccino Lg"/>
    <n v="2.8452206213846831"/>
    <n v="0.1"/>
    <n v="63.75"/>
    <n v="114.75"/>
    <x v="3"/>
    <x v="6"/>
  </r>
  <r>
    <n v="72183"/>
    <d v="2023-04-21T00:00:00"/>
    <d v="1899-12-30T08:17:01"/>
    <n v="1"/>
    <n v="3"/>
    <x v="11"/>
    <n v="45"/>
    <x v="2"/>
    <x v="7"/>
    <s v="Peppermint Lg"/>
    <n v="1.147199721942223"/>
    <n v="0.15"/>
    <n v="45"/>
    <n v="38.25"/>
    <x v="3"/>
    <x v="5"/>
  </r>
  <r>
    <n v="53719"/>
    <d v="2023-03-29T00:00:00"/>
    <d v="1899-12-30T18:47:41"/>
    <n v="2"/>
    <n v="3"/>
    <x v="16"/>
    <n v="41"/>
    <x v="0"/>
    <x v="0"/>
    <s v="Cappuccino Lg"/>
    <n v="3.6497250888047388"/>
    <n v="0"/>
    <n v="63.75"/>
    <n v="127.5"/>
    <x v="4"/>
    <x v="14"/>
  </r>
  <r>
    <n v="11159"/>
    <d v="2023-01-20T00:00:00"/>
    <d v="1899-12-30T10:16:46"/>
    <n v="2"/>
    <n v="8"/>
    <x v="21"/>
    <n v="36"/>
    <x v="0"/>
    <x v="3"/>
    <s v="Jamaican Coffee River Lg"/>
    <n v="2.5503249533313261"/>
    <n v="0"/>
    <n v="56.25"/>
    <n v="112.5"/>
    <x v="5"/>
    <x v="6"/>
  </r>
  <r>
    <n v="130891"/>
    <d v="2023-06-15T00:00:00"/>
    <d v="1899-12-30T09:19:43"/>
    <n v="2"/>
    <n v="3"/>
    <x v="35"/>
    <n v="29"/>
    <x v="0"/>
    <x v="2"/>
    <s v="Columbian Medium Roast Rg"/>
    <n v="1.9453129752116329"/>
    <n v="0"/>
    <n v="37.5"/>
    <n v="75"/>
    <x v="0"/>
    <x v="4"/>
  </r>
  <r>
    <n v="141513"/>
    <d v="2023-06-24T00:00:00"/>
    <d v="1899-12-30T07:19:39"/>
    <n v="1"/>
    <n v="5"/>
    <x v="15"/>
    <n v="87"/>
    <x v="0"/>
    <x v="0"/>
    <s v="Ouro Brasileiro shot"/>
    <n v="1.00444061486999"/>
    <n v="0"/>
    <n v="45"/>
    <n v="45"/>
    <x v="0"/>
    <x v="11"/>
  </r>
  <r>
    <n v="39793"/>
    <d v="2023-03-09T00:00:00"/>
    <d v="1899-12-30T19:50:29"/>
    <n v="2"/>
    <n v="8"/>
    <x v="21"/>
    <n v="54"/>
    <x v="2"/>
    <x v="5"/>
    <s v="Morning Sunrise Chai Rg"/>
    <n v="1.8685412074169789"/>
    <n v="0"/>
    <n v="37.5"/>
    <n v="75"/>
    <x v="4"/>
    <x v="12"/>
  </r>
  <r>
    <n v="10425"/>
    <d v="2023-01-19T00:00:00"/>
    <d v="1899-12-30T08:17:53"/>
    <n v="1"/>
    <n v="3"/>
    <x v="35"/>
    <n v="71"/>
    <x v="1"/>
    <x v="15"/>
    <s v="Chocolate Croissant"/>
    <n v="1.2866958950904019"/>
    <n v="0"/>
    <n v="56.25"/>
    <n v="56.25"/>
    <x v="5"/>
    <x v="5"/>
  </r>
  <r>
    <n v="44842"/>
    <d v="2023-03-17T00:00:00"/>
    <d v="1899-12-30T06:43:53"/>
    <n v="1"/>
    <n v="5"/>
    <x v="33"/>
    <n v="35"/>
    <x v="0"/>
    <x v="3"/>
    <s v="Jamaican Coffee River Rg"/>
    <n v="1.1788909442049891"/>
    <n v="0"/>
    <n v="46.5"/>
    <n v="46.5"/>
    <x v="4"/>
    <x v="9"/>
  </r>
  <r>
    <n v="27623"/>
    <d v="2023-02-18T00:00:00"/>
    <d v="1899-12-30T13:37:23"/>
    <n v="1"/>
    <n v="5"/>
    <x v="35"/>
    <n v="40"/>
    <x v="0"/>
    <x v="0"/>
    <s v="Cappuccino"/>
    <n v="1.5643941988382499"/>
    <n v="0"/>
    <n v="56.25"/>
    <n v="56.25"/>
    <x v="2"/>
    <x v="7"/>
  </r>
  <r>
    <n v="49968"/>
    <d v="2023-03-24T00:00:00"/>
    <d v="1899-12-30T09:55:18"/>
    <n v="2"/>
    <n v="3"/>
    <x v="20"/>
    <n v="36"/>
    <x v="0"/>
    <x v="3"/>
    <s v="Jamaican Coffee River Lg"/>
    <n v="2.3130812101107949"/>
    <n v="0"/>
    <n v="56.25"/>
    <n v="112.5"/>
    <x v="4"/>
    <x v="4"/>
  </r>
  <r>
    <n v="17683"/>
    <d v="2023-02-01T00:00:00"/>
    <d v="1899-12-30T15:36:03"/>
    <n v="1"/>
    <n v="3"/>
    <x v="8"/>
    <n v="79"/>
    <x v="1"/>
    <x v="1"/>
    <s v="Jumbo Savory Scone"/>
    <n v="1.4691646313408671"/>
    <n v="0"/>
    <n v="56.25"/>
    <n v="56.25"/>
    <x v="2"/>
    <x v="3"/>
  </r>
  <r>
    <n v="140869"/>
    <d v="2023-06-23T00:00:00"/>
    <d v="1899-12-30T11:29:40"/>
    <n v="1"/>
    <n v="3"/>
    <x v="15"/>
    <n v="59"/>
    <x v="6"/>
    <x v="14"/>
    <s v="Dark chocolate Lg"/>
    <n v="1.705419433313516"/>
    <n v="0"/>
    <n v="67.5"/>
    <n v="67.5"/>
    <x v="0"/>
    <x v="8"/>
  </r>
  <r>
    <n v="94115"/>
    <d v="2023-05-13T00:00:00"/>
    <d v="1899-12-30T14:04:19"/>
    <n v="1"/>
    <n v="5"/>
    <x v="35"/>
    <n v="73"/>
    <x v="1"/>
    <x v="15"/>
    <s v="Almond Croissant"/>
    <n v="1.709634270438938"/>
    <n v="0.15"/>
    <n v="56.25"/>
    <n v="47.8125"/>
    <x v="1"/>
    <x v="0"/>
  </r>
  <r>
    <n v="49949"/>
    <d v="2023-03-24T00:00:00"/>
    <d v="1899-12-30T09:37:53"/>
    <n v="1"/>
    <n v="5"/>
    <x v="1"/>
    <n v="70"/>
    <x v="1"/>
    <x v="1"/>
    <s v="Cranberry Scone"/>
    <n v="1.2183269868722699"/>
    <n v="0"/>
    <n v="48.75"/>
    <n v="48.75"/>
    <x v="4"/>
    <x v="4"/>
  </r>
  <r>
    <n v="145256"/>
    <d v="2023-06-27T00:00:00"/>
    <d v="1899-12-30T09:00:10"/>
    <n v="1"/>
    <n v="5"/>
    <x v="8"/>
    <n v="30"/>
    <x v="0"/>
    <x v="2"/>
    <s v="Columbian Medium Roast Lg"/>
    <n v="1.157035410310234"/>
    <n v="0.1"/>
    <n v="45"/>
    <n v="40.5"/>
    <x v="0"/>
    <x v="4"/>
  </r>
  <r>
    <n v="63654"/>
    <d v="2023-04-11T00:00:00"/>
    <d v="1899-12-30T09:27:44"/>
    <n v="1"/>
    <n v="3"/>
    <x v="3"/>
    <n v="35"/>
    <x v="0"/>
    <x v="3"/>
    <s v="Jamaican Coffee River Rg"/>
    <n v="1.4354001932728451"/>
    <n v="0.1"/>
    <n v="46.5"/>
    <n v="41.85"/>
    <x v="3"/>
    <x v="4"/>
  </r>
  <r>
    <n v="1861"/>
    <d v="2023-01-04T00:00:00"/>
    <d v="1899-12-30T12:36:02"/>
    <n v="1"/>
    <n v="3"/>
    <x v="29"/>
    <n v="28"/>
    <x v="0"/>
    <x v="2"/>
    <s v="Columbian Medium Roast Sm"/>
    <n v="0.97616516105874251"/>
    <n v="0.15"/>
    <n v="30"/>
    <n v="25.5"/>
    <x v="5"/>
    <x v="10"/>
  </r>
  <r>
    <n v="87970"/>
    <d v="2023-05-08T00:00:00"/>
    <d v="1899-12-30T08:45:40"/>
    <n v="1"/>
    <n v="5"/>
    <x v="31"/>
    <n v="72"/>
    <x v="1"/>
    <x v="1"/>
    <s v="Ginger Scone"/>
    <n v="1.2321664421853991"/>
    <n v="0.05"/>
    <n v="48.75"/>
    <n v="46.3125"/>
    <x v="1"/>
    <x v="5"/>
  </r>
  <r>
    <n v="85392"/>
    <d v="2023-05-05T00:00:00"/>
    <d v="1899-12-30T16:50:51"/>
    <n v="2"/>
    <n v="3"/>
    <x v="8"/>
    <n v="40"/>
    <x v="0"/>
    <x v="0"/>
    <s v="Cappuccino"/>
    <n v="2.6044615959745201"/>
    <n v="0.05"/>
    <n v="56.25"/>
    <n v="106.875"/>
    <x v="1"/>
    <x v="2"/>
  </r>
  <r>
    <n v="76222"/>
    <d v="2023-04-25T00:00:00"/>
    <d v="1899-12-30T17:42:42"/>
    <n v="2"/>
    <n v="5"/>
    <x v="2"/>
    <n v="57"/>
    <x v="2"/>
    <x v="5"/>
    <s v="Spicy Eye Opener Chai Lg"/>
    <n v="2.4509823000567099"/>
    <n v="0.1"/>
    <n v="46.5"/>
    <n v="83.7"/>
    <x v="3"/>
    <x v="1"/>
  </r>
  <r>
    <n v="31447"/>
    <d v="2023-02-25T00:00:00"/>
    <d v="1899-12-30T07:24:41"/>
    <n v="2"/>
    <n v="3"/>
    <x v="2"/>
    <n v="32"/>
    <x v="0"/>
    <x v="2"/>
    <s v="Ethiopia Rg"/>
    <n v="2.7278728496164248"/>
    <n v="0"/>
    <n v="45"/>
    <n v="90"/>
    <x v="2"/>
    <x v="11"/>
  </r>
  <r>
    <n v="72972"/>
    <d v="2023-04-22T00:00:00"/>
    <d v="1899-12-30T07:10:33"/>
    <n v="1"/>
    <n v="3"/>
    <x v="6"/>
    <n v="33"/>
    <x v="0"/>
    <x v="2"/>
    <s v="Ethiopia Lg"/>
    <n v="1.283434616314876"/>
    <n v="0"/>
    <n v="52.5"/>
    <n v="52.5"/>
    <x v="3"/>
    <x v="11"/>
  </r>
  <r>
    <n v="29239"/>
    <d v="2023-02-21T00:00:00"/>
    <d v="1899-12-30T09:17:08"/>
    <n v="1"/>
    <n v="8"/>
    <x v="20"/>
    <n v="43"/>
    <x v="2"/>
    <x v="7"/>
    <s v="Lemon Grass Lg"/>
    <n v="1.451936564034239"/>
    <n v="0.15"/>
    <n v="45"/>
    <n v="38.25"/>
    <x v="2"/>
    <x v="4"/>
  </r>
  <r>
    <n v="111121"/>
    <d v="2023-05-29T00:00:00"/>
    <d v="1899-12-30T07:12:39"/>
    <n v="1"/>
    <n v="3"/>
    <x v="9"/>
    <n v="74"/>
    <x v="1"/>
    <x v="17"/>
    <s v="Ginger Biscotti"/>
    <n v="1.440716406638632"/>
    <n v="0.05"/>
    <n v="52.5"/>
    <n v="49.875"/>
    <x v="1"/>
    <x v="11"/>
  </r>
  <r>
    <n v="64793"/>
    <d v="2023-04-12T00:00:00"/>
    <d v="1899-12-30T14:03:30"/>
    <n v="2"/>
    <n v="8"/>
    <x v="33"/>
    <n v="26"/>
    <x v="0"/>
    <x v="4"/>
    <s v="Brazilian Rg"/>
    <n v="2.803959889921896"/>
    <n v="0.15"/>
    <n v="45"/>
    <n v="76.5"/>
    <x v="3"/>
    <x v="0"/>
  </r>
  <r>
    <n v="33415"/>
    <d v="2023-02-28T00:00:00"/>
    <d v="1899-12-30T12:08:37"/>
    <n v="2"/>
    <n v="8"/>
    <x v="19"/>
    <n v="35"/>
    <x v="0"/>
    <x v="3"/>
    <s v="Jamaican Coffee River Rg"/>
    <n v="2.871270776685745"/>
    <n v="0.05"/>
    <n v="46.5"/>
    <n v="88.35"/>
    <x v="2"/>
    <x v="10"/>
  </r>
  <r>
    <n v="18606"/>
    <d v="2023-02-03T00:00:00"/>
    <d v="1899-12-30T11:56:15"/>
    <n v="1"/>
    <n v="5"/>
    <x v="17"/>
    <n v="35"/>
    <x v="0"/>
    <x v="3"/>
    <s v="Jamaican Coffee River Rg"/>
    <n v="1.424577751521914"/>
    <n v="0.1"/>
    <n v="46.5"/>
    <n v="41.85"/>
    <x v="2"/>
    <x v="8"/>
  </r>
  <r>
    <n v="147201"/>
    <d v="2023-06-28T00:00:00"/>
    <d v="1899-12-30T17:46:23"/>
    <n v="1"/>
    <n v="8"/>
    <x v="32"/>
    <n v="76"/>
    <x v="1"/>
    <x v="17"/>
    <s v="Chocolate Chip Biscotti"/>
    <n v="1.479305060069215"/>
    <n v="0.05"/>
    <n v="52.5"/>
    <n v="49.875"/>
    <x v="0"/>
    <x v="1"/>
  </r>
  <r>
    <n v="106499"/>
    <d v="2023-05-24T00:00:00"/>
    <d v="1899-12-30T14:58:57"/>
    <n v="1"/>
    <n v="3"/>
    <x v="15"/>
    <n v="31"/>
    <x v="0"/>
    <x v="2"/>
    <s v="Ethiopia Sm"/>
    <n v="1.0774939095270251"/>
    <n v="0.05"/>
    <n v="33"/>
    <n v="31.349999999999998"/>
    <x v="1"/>
    <x v="0"/>
  </r>
  <r>
    <n v="132879"/>
    <d v="2023-06-16T00:00:00"/>
    <d v="1899-12-30T16:52:32"/>
    <n v="1"/>
    <n v="5"/>
    <x v="9"/>
    <n v="26"/>
    <x v="0"/>
    <x v="4"/>
    <s v="Brazilian Rg"/>
    <n v="1.261323935442541"/>
    <n v="0"/>
    <n v="45"/>
    <n v="45"/>
    <x v="0"/>
    <x v="2"/>
  </r>
  <r>
    <n v="39883"/>
    <d v="2023-03-10T00:00:00"/>
    <d v="1899-12-30T07:22:34"/>
    <n v="1"/>
    <n v="5"/>
    <x v="10"/>
    <n v="40"/>
    <x v="0"/>
    <x v="0"/>
    <s v="Cappuccino"/>
    <n v="1.4912194146639739"/>
    <n v="0.1"/>
    <n v="56.25"/>
    <n v="50.625"/>
    <x v="4"/>
    <x v="11"/>
  </r>
  <r>
    <n v="7554"/>
    <d v="2023-01-14T00:00:00"/>
    <d v="1899-12-30T10:01:56"/>
    <n v="2"/>
    <n v="3"/>
    <x v="35"/>
    <n v="25"/>
    <x v="0"/>
    <x v="4"/>
    <s v="Brazilian Sm"/>
    <n v="1.7747010292296339"/>
    <n v="0.1"/>
    <n v="33"/>
    <n v="59.4"/>
    <x v="5"/>
    <x v="6"/>
  </r>
  <r>
    <n v="8738"/>
    <d v="2023-01-16T00:00:00"/>
    <d v="1899-12-30T09:07:47"/>
    <n v="1"/>
    <n v="3"/>
    <x v="30"/>
    <n v="13"/>
    <x v="4"/>
    <x v="11"/>
    <s v="English Breakfast"/>
    <n v="3.7898164602785571"/>
    <n v="0.1"/>
    <n v="134.25"/>
    <n v="120.825"/>
    <x v="5"/>
    <x v="4"/>
  </r>
  <r>
    <n v="53744"/>
    <d v="2023-03-29T00:00:00"/>
    <d v="1899-12-30T19:42:25"/>
    <n v="1"/>
    <n v="3"/>
    <x v="3"/>
    <n v="53"/>
    <x v="2"/>
    <x v="5"/>
    <s v="Traditional Blend Chai Lg"/>
    <n v="0.99651203515754894"/>
    <n v="0.05"/>
    <n v="45"/>
    <n v="42.75"/>
    <x v="4"/>
    <x v="12"/>
  </r>
  <r>
    <n v="23121"/>
    <d v="2023-02-11T00:00:00"/>
    <d v="1899-12-30T07:48:38"/>
    <n v="1"/>
    <n v="3"/>
    <x v="25"/>
    <n v="71"/>
    <x v="1"/>
    <x v="15"/>
    <s v="Chocolate Croissant"/>
    <n v="1.7660049806846221"/>
    <n v="0"/>
    <n v="56.25"/>
    <n v="56.25"/>
    <x v="2"/>
    <x v="11"/>
  </r>
  <r>
    <n v="4933"/>
    <d v="2023-01-09T00:00:00"/>
    <d v="1899-12-30T18:55:11"/>
    <n v="1"/>
    <n v="3"/>
    <x v="15"/>
    <n v="48"/>
    <x v="2"/>
    <x v="8"/>
    <s v="English Breakfast Rg"/>
    <n v="0.99715162810931313"/>
    <n v="0"/>
    <n v="37.5"/>
    <n v="37.5"/>
    <x v="5"/>
    <x v="14"/>
  </r>
  <r>
    <n v="53694"/>
    <d v="2023-03-29T00:00:00"/>
    <d v="1899-12-30T18:04:25"/>
    <n v="1"/>
    <n v="3"/>
    <x v="13"/>
    <n v="74"/>
    <x v="1"/>
    <x v="17"/>
    <s v="Ginger Biscotti"/>
    <n v="1.706571008130412"/>
    <n v="0.1"/>
    <n v="52.5"/>
    <n v="47.25"/>
    <x v="4"/>
    <x v="14"/>
  </r>
  <r>
    <n v="132850"/>
    <d v="2023-06-16T00:00:00"/>
    <d v="1899-12-30T16:27:57"/>
    <n v="1"/>
    <n v="5"/>
    <x v="12"/>
    <n v="55"/>
    <x v="2"/>
    <x v="5"/>
    <s v="Morning Sunrise Chai Lg"/>
    <n v="1.943075456897672"/>
    <n v="0"/>
    <n v="60"/>
    <n v="60"/>
    <x v="0"/>
    <x v="2"/>
  </r>
  <r>
    <n v="116166"/>
    <d v="2023-06-02T00:00:00"/>
    <d v="1899-12-30T18:22:14"/>
    <n v="1"/>
    <n v="8"/>
    <x v="29"/>
    <n v="47"/>
    <x v="2"/>
    <x v="6"/>
    <s v="Serenity Green Tea Lg"/>
    <n v="1.1556804901937421"/>
    <n v="0"/>
    <n v="45"/>
    <n v="45"/>
    <x v="0"/>
    <x v="14"/>
  </r>
  <r>
    <n v="31452"/>
    <d v="2023-02-25T00:00:00"/>
    <d v="1899-12-30T07:30:57"/>
    <n v="3"/>
    <n v="5"/>
    <x v="9"/>
    <n v="34"/>
    <x v="0"/>
    <x v="3"/>
    <s v="Jamaican Coffee River Sm"/>
    <n v="2.8429529154149038"/>
    <n v="0"/>
    <n v="36.75"/>
    <n v="110.25"/>
    <x v="2"/>
    <x v="11"/>
  </r>
  <r>
    <n v="57834"/>
    <d v="2023-04-04T00:00:00"/>
    <d v="1899-12-30T14:15:33"/>
    <n v="2"/>
    <n v="5"/>
    <x v="9"/>
    <n v="54"/>
    <x v="2"/>
    <x v="5"/>
    <s v="Morning Sunrise Chai Rg"/>
    <n v="1.621966487155543"/>
    <n v="0.1"/>
    <n v="37.5"/>
    <n v="67.5"/>
    <x v="3"/>
    <x v="0"/>
  </r>
  <r>
    <n v="69888"/>
    <d v="2023-04-18T00:00:00"/>
    <d v="1899-12-30T10:25:35"/>
    <n v="1"/>
    <n v="8"/>
    <x v="2"/>
    <n v="28"/>
    <x v="0"/>
    <x v="2"/>
    <s v="Columbian Medium Roast Sm"/>
    <n v="0.77685052973597069"/>
    <n v="0.1"/>
    <n v="30"/>
    <n v="27"/>
    <x v="3"/>
    <x v="6"/>
  </r>
  <r>
    <n v="97955"/>
    <d v="2023-05-17T00:00:00"/>
    <d v="1899-12-30T07:11:59"/>
    <n v="2"/>
    <n v="5"/>
    <x v="5"/>
    <n v="43"/>
    <x v="2"/>
    <x v="7"/>
    <s v="Lemon Grass Lg"/>
    <n v="1.8482507755141799"/>
    <n v="0.1"/>
    <n v="45"/>
    <n v="81"/>
    <x v="1"/>
    <x v="11"/>
  </r>
  <r>
    <n v="2321"/>
    <d v="2023-01-05T00:00:00"/>
    <d v="1899-12-30T11:21:19"/>
    <n v="2"/>
    <n v="5"/>
    <x v="32"/>
    <n v="26"/>
    <x v="0"/>
    <x v="4"/>
    <s v="Brazilian Rg"/>
    <n v="2.9415661819200838"/>
    <n v="0.05"/>
    <n v="45"/>
    <n v="85.5"/>
    <x v="5"/>
    <x v="8"/>
  </r>
  <r>
    <n v="90165"/>
    <d v="2023-05-10T00:00:00"/>
    <d v="1899-12-30T07:35:41"/>
    <n v="1"/>
    <n v="5"/>
    <x v="35"/>
    <n v="50"/>
    <x v="2"/>
    <x v="8"/>
    <s v="Earl Grey Rg"/>
    <n v="1.20099615760963"/>
    <n v="0"/>
    <n v="37.5"/>
    <n v="37.5"/>
    <x v="1"/>
    <x v="11"/>
  </r>
  <r>
    <n v="142006"/>
    <d v="2023-06-24T00:00:00"/>
    <d v="1899-12-30T11:21:00"/>
    <n v="2"/>
    <n v="5"/>
    <x v="27"/>
    <n v="64"/>
    <x v="5"/>
    <x v="13"/>
    <s v="Hazelnut syrup"/>
    <n v="0.78589892429747799"/>
    <n v="0"/>
    <n v="12"/>
    <n v="24"/>
    <x v="0"/>
    <x v="8"/>
  </r>
  <r>
    <n v="64121"/>
    <d v="2023-04-11T00:00:00"/>
    <d v="1899-12-30T17:55:04"/>
    <n v="2"/>
    <n v="3"/>
    <x v="23"/>
    <n v="51"/>
    <x v="2"/>
    <x v="8"/>
    <s v="Earl Grey Lg"/>
    <n v="2.777667779599752"/>
    <n v="0"/>
    <n v="45"/>
    <n v="90"/>
    <x v="3"/>
    <x v="1"/>
  </r>
  <r>
    <n v="145927"/>
    <d v="2023-06-27T00:00:00"/>
    <d v="1899-12-30T15:00:30"/>
    <n v="1"/>
    <n v="5"/>
    <x v="32"/>
    <n v="73"/>
    <x v="1"/>
    <x v="15"/>
    <s v="Almond Croissant"/>
    <n v="1.469047416793742"/>
    <n v="0.1"/>
    <n v="56.25"/>
    <n v="50.625"/>
    <x v="0"/>
    <x v="3"/>
  </r>
  <r>
    <n v="95571"/>
    <d v="2023-05-15T00:00:00"/>
    <d v="1899-12-30T07:14:03"/>
    <n v="2"/>
    <n v="3"/>
    <x v="7"/>
    <n v="48"/>
    <x v="2"/>
    <x v="8"/>
    <s v="English Breakfast Rg"/>
    <n v="1.854427818572572"/>
    <n v="0"/>
    <n v="37.5"/>
    <n v="75"/>
    <x v="1"/>
    <x v="11"/>
  </r>
  <r>
    <n v="39858"/>
    <d v="2023-03-10T00:00:00"/>
    <d v="1899-12-30T07:08:36"/>
    <n v="1"/>
    <n v="8"/>
    <x v="10"/>
    <n v="5"/>
    <x v="3"/>
    <x v="23"/>
    <s v="Columbian Medium Roast"/>
    <n v="7.3632445261539932"/>
    <n v="0.05"/>
    <n v="225"/>
    <n v="213.75"/>
    <x v="4"/>
    <x v="11"/>
  </r>
  <r>
    <n v="65297"/>
    <d v="2023-04-13T00:00:00"/>
    <d v="1899-12-30T09:06:17"/>
    <n v="2"/>
    <n v="5"/>
    <x v="18"/>
    <n v="84"/>
    <x v="5"/>
    <x v="13"/>
    <s v="Chocolate syrup"/>
    <n v="0.49728931524940839"/>
    <n v="0"/>
    <n v="12"/>
    <n v="24"/>
    <x v="3"/>
    <x v="4"/>
  </r>
  <r>
    <n v="128863"/>
    <d v="2023-06-13T00:00:00"/>
    <d v="1899-12-30T12:50:50"/>
    <n v="2"/>
    <n v="5"/>
    <x v="34"/>
    <n v="59"/>
    <x v="6"/>
    <x v="14"/>
    <s v="Dark chocolate Lg"/>
    <n v="2.984102322029313"/>
    <n v="0"/>
    <n v="67.5"/>
    <n v="135"/>
    <x v="0"/>
    <x v="10"/>
  </r>
  <r>
    <n v="45778"/>
    <d v="2023-03-18T00:00:00"/>
    <d v="1899-12-30T09:22:09"/>
    <n v="1"/>
    <n v="8"/>
    <x v="32"/>
    <n v="34"/>
    <x v="0"/>
    <x v="3"/>
    <s v="Jamaican Coffee River Sm"/>
    <n v="1.079659883743024"/>
    <n v="0.1"/>
    <n v="36.75"/>
    <n v="33.075000000000003"/>
    <x v="4"/>
    <x v="4"/>
  </r>
  <r>
    <n v="28226"/>
    <d v="2023-02-19T00:00:00"/>
    <d v="1899-12-30T12:09:05"/>
    <n v="1"/>
    <n v="3"/>
    <x v="12"/>
    <n v="49"/>
    <x v="2"/>
    <x v="8"/>
    <s v="English Breakfast Lg"/>
    <n v="1.453687481864119"/>
    <n v="0"/>
    <n v="45"/>
    <n v="45"/>
    <x v="2"/>
    <x v="10"/>
  </r>
  <r>
    <n v="146344"/>
    <d v="2023-06-28T00:00:00"/>
    <d v="1899-12-30T08:01:54"/>
    <n v="2"/>
    <n v="3"/>
    <x v="31"/>
    <n v="35"/>
    <x v="0"/>
    <x v="3"/>
    <s v="Jamaican Coffee River Rg"/>
    <n v="2.8893400292083689"/>
    <n v="0.05"/>
    <n v="46.5"/>
    <n v="88.35"/>
    <x v="0"/>
    <x v="5"/>
  </r>
  <r>
    <n v="135873"/>
    <d v="2023-06-19T00:00:00"/>
    <d v="1899-12-30T09:00:39"/>
    <n v="1"/>
    <n v="5"/>
    <x v="17"/>
    <n v="49"/>
    <x v="2"/>
    <x v="8"/>
    <s v="English Breakfast Lg"/>
    <n v="1.423833351747017"/>
    <n v="0"/>
    <n v="45"/>
    <n v="45"/>
    <x v="0"/>
    <x v="4"/>
  </r>
  <r>
    <n v="76011"/>
    <d v="2023-04-25T00:00:00"/>
    <d v="1899-12-30T13:15:05"/>
    <n v="2"/>
    <n v="3"/>
    <x v="2"/>
    <n v="58"/>
    <x v="6"/>
    <x v="14"/>
    <s v="Dark chocolate Rg"/>
    <n v="3.3274027089814751"/>
    <n v="0"/>
    <n v="52.5"/>
    <n v="105"/>
    <x v="3"/>
    <x v="7"/>
  </r>
  <r>
    <n v="33610"/>
    <d v="2023-02-28T00:00:00"/>
    <d v="1899-12-30T17:02:34"/>
    <n v="1"/>
    <n v="3"/>
    <x v="35"/>
    <n v="54"/>
    <x v="2"/>
    <x v="5"/>
    <s v="Morning Sunrise Chai Rg"/>
    <n v="0.99071915566713287"/>
    <n v="0"/>
    <n v="37.5"/>
    <n v="37.5"/>
    <x v="2"/>
    <x v="1"/>
  </r>
  <r>
    <n v="125267"/>
    <d v="2023-06-10T00:00:00"/>
    <d v="1899-12-30T13:16:29"/>
    <n v="2"/>
    <n v="3"/>
    <x v="1"/>
    <n v="59"/>
    <x v="6"/>
    <x v="14"/>
    <s v="Dark chocolate Lg"/>
    <n v="4.0574746035118796"/>
    <n v="0"/>
    <n v="67.5"/>
    <n v="135"/>
    <x v="0"/>
    <x v="7"/>
  </r>
  <r>
    <n v="63135"/>
    <d v="2023-04-10T00:00:00"/>
    <d v="1899-12-30T14:48:12"/>
    <n v="2"/>
    <n v="3"/>
    <x v="34"/>
    <n v="46"/>
    <x v="2"/>
    <x v="6"/>
    <s v="Serenity Green Tea Rg"/>
    <n v="2.141860283470856"/>
    <n v="0.05"/>
    <n v="37.5"/>
    <n v="71.25"/>
    <x v="3"/>
    <x v="0"/>
  </r>
  <r>
    <n v="70672"/>
    <d v="2023-04-19T00:00:00"/>
    <d v="1899-12-30T09:16:37"/>
    <n v="1"/>
    <n v="3"/>
    <x v="19"/>
    <n v="79"/>
    <x v="1"/>
    <x v="1"/>
    <s v="Jumbo Savory Scone"/>
    <n v="1.1328709999617581"/>
    <n v="0"/>
    <n v="56.25"/>
    <n v="56.25"/>
    <x v="3"/>
    <x v="4"/>
  </r>
  <r>
    <n v="75209"/>
    <d v="2023-04-24T00:00:00"/>
    <d v="1899-12-30T14:58:54"/>
    <n v="1"/>
    <n v="5"/>
    <x v="18"/>
    <n v="29"/>
    <x v="0"/>
    <x v="2"/>
    <s v="Columbian Medium Roast Rg"/>
    <n v="0.90784287553732779"/>
    <n v="0"/>
    <n v="37.5"/>
    <n v="37.5"/>
    <x v="3"/>
    <x v="0"/>
  </r>
  <r>
    <n v="138782"/>
    <d v="2023-06-21T00:00:00"/>
    <d v="1899-12-30T13:40:30"/>
    <n v="1"/>
    <n v="8"/>
    <x v="15"/>
    <n v="75"/>
    <x v="1"/>
    <x v="15"/>
    <s v="Croissant"/>
    <n v="1.0857135330670991"/>
    <n v="0"/>
    <n v="52.5"/>
    <n v="52.5"/>
    <x v="0"/>
    <x v="7"/>
  </r>
  <r>
    <n v="135012"/>
    <d v="2023-06-18T00:00:00"/>
    <d v="1899-12-30T12:53:44"/>
    <n v="2"/>
    <n v="3"/>
    <x v="3"/>
    <n v="55"/>
    <x v="2"/>
    <x v="5"/>
    <s v="Morning Sunrise Chai Lg"/>
    <n v="3.771909511947015"/>
    <n v="0.05"/>
    <n v="60"/>
    <n v="114"/>
    <x v="0"/>
    <x v="10"/>
  </r>
  <r>
    <n v="79463"/>
    <d v="2023-04-29T00:00:00"/>
    <d v="1899-12-30T16:55:59"/>
    <n v="2"/>
    <n v="8"/>
    <x v="11"/>
    <n v="23"/>
    <x v="0"/>
    <x v="9"/>
    <s v="Our Old Time Diner Blend Rg"/>
    <n v="2.1178605251674312"/>
    <n v="0.1"/>
    <n v="37.5"/>
    <n v="67.5"/>
    <x v="3"/>
    <x v="2"/>
  </r>
  <r>
    <n v="127731"/>
    <d v="2023-06-12T00:00:00"/>
    <d v="1899-12-30T15:37:27"/>
    <n v="1"/>
    <n v="3"/>
    <x v="12"/>
    <n v="25"/>
    <x v="0"/>
    <x v="4"/>
    <s v="Brazilian Sm"/>
    <n v="0.85591800655576433"/>
    <n v="0"/>
    <n v="33"/>
    <n v="33"/>
    <x v="0"/>
    <x v="3"/>
  </r>
  <r>
    <n v="92893"/>
    <d v="2023-05-12T00:00:00"/>
    <d v="1899-12-30T12:17:40"/>
    <n v="1"/>
    <n v="3"/>
    <x v="30"/>
    <n v="57"/>
    <x v="2"/>
    <x v="5"/>
    <s v="Spicy Eye Opener Chai Lg"/>
    <n v="1.5024100016289821"/>
    <n v="0"/>
    <n v="46.5"/>
    <n v="46.5"/>
    <x v="1"/>
    <x v="10"/>
  </r>
  <r>
    <n v="15542"/>
    <d v="2023-01-28T00:00:00"/>
    <d v="1899-12-30T09:00:48"/>
    <n v="1"/>
    <n v="5"/>
    <x v="15"/>
    <n v="69"/>
    <x v="1"/>
    <x v="17"/>
    <s v="Hazelnut Biscotti"/>
    <n v="1.622278161641828"/>
    <n v="0.05"/>
    <n v="48.75"/>
    <n v="46.3125"/>
    <x v="5"/>
    <x v="4"/>
  </r>
  <r>
    <n v="58520"/>
    <d v="2023-04-05T00:00:00"/>
    <d v="1899-12-30T12:41:55"/>
    <n v="2"/>
    <n v="3"/>
    <x v="15"/>
    <n v="25"/>
    <x v="0"/>
    <x v="4"/>
    <s v="Brazilian Sm"/>
    <n v="1.6100177862587119"/>
    <n v="0.05"/>
    <n v="33"/>
    <n v="62.699999999999996"/>
    <x v="3"/>
    <x v="10"/>
  </r>
  <r>
    <n v="115403"/>
    <d v="2023-06-02T00:00:00"/>
    <d v="1899-12-30T11:16:51"/>
    <n v="1"/>
    <n v="3"/>
    <x v="22"/>
    <n v="75"/>
    <x v="1"/>
    <x v="15"/>
    <s v="Croissant"/>
    <n v="1.300726338238996"/>
    <n v="0"/>
    <n v="52.5"/>
    <n v="52.5"/>
    <x v="0"/>
    <x v="8"/>
  </r>
  <r>
    <n v="29805"/>
    <d v="2023-02-22T00:00:00"/>
    <d v="1899-12-30T08:52:34"/>
    <n v="2"/>
    <n v="8"/>
    <x v="6"/>
    <n v="24"/>
    <x v="0"/>
    <x v="9"/>
    <s v="Our Old Time Diner Blend Lg"/>
    <n v="2.5070534280004662"/>
    <n v="0.05"/>
    <n v="45"/>
    <n v="85.5"/>
    <x v="2"/>
    <x v="5"/>
  </r>
  <r>
    <n v="124727"/>
    <d v="2023-06-10T00:00:00"/>
    <d v="1899-12-30T08:37:11"/>
    <n v="1"/>
    <n v="5"/>
    <x v="2"/>
    <n v="30"/>
    <x v="0"/>
    <x v="2"/>
    <s v="Columbian Medium Roast Lg"/>
    <n v="1.2062135543807799"/>
    <n v="0.05"/>
    <n v="45"/>
    <n v="42.75"/>
    <x v="0"/>
    <x v="5"/>
  </r>
  <r>
    <n v="129183"/>
    <d v="2023-06-13T00:00:00"/>
    <d v="1899-12-30T18:50:19"/>
    <n v="2"/>
    <n v="8"/>
    <x v="24"/>
    <n v="42"/>
    <x v="2"/>
    <x v="7"/>
    <s v="Lemon Grass Rg"/>
    <n v="2.0845569994079098"/>
    <n v="0.05"/>
    <n v="37.5"/>
    <n v="71.25"/>
    <x v="0"/>
    <x v="14"/>
  </r>
  <r>
    <n v="70645"/>
    <d v="2023-04-19T00:00:00"/>
    <d v="1899-12-30T09:00:12"/>
    <n v="1"/>
    <n v="8"/>
    <x v="1"/>
    <n v="2"/>
    <x v="3"/>
    <x v="16"/>
    <s v="Our Old Time Diner Blend"/>
    <n v="8.9135818385584002"/>
    <n v="0.05"/>
    <n v="270"/>
    <n v="256.5"/>
    <x v="3"/>
    <x v="4"/>
  </r>
  <r>
    <n v="51543"/>
    <d v="2023-03-26T00:00:00"/>
    <d v="1899-12-30T13:21:23"/>
    <n v="2"/>
    <n v="3"/>
    <x v="28"/>
    <n v="32"/>
    <x v="0"/>
    <x v="2"/>
    <s v="Ethiopia Rg"/>
    <n v="2.597554072539046"/>
    <n v="0.15"/>
    <n v="45"/>
    <n v="76.5"/>
    <x v="4"/>
    <x v="7"/>
  </r>
  <r>
    <n v="122045"/>
    <d v="2023-06-08T00:00:00"/>
    <d v="1899-12-30T08:00:01"/>
    <n v="1"/>
    <n v="5"/>
    <x v="2"/>
    <n v="33"/>
    <x v="0"/>
    <x v="2"/>
    <s v="Ethiopia Lg"/>
    <n v="1.6260424212218969"/>
    <n v="0"/>
    <n v="52.5"/>
    <n v="52.5"/>
    <x v="0"/>
    <x v="5"/>
  </r>
  <r>
    <n v="74126"/>
    <d v="2023-04-23T00:00:00"/>
    <d v="1899-12-30T10:57:25"/>
    <n v="2"/>
    <n v="5"/>
    <x v="7"/>
    <n v="30"/>
    <x v="0"/>
    <x v="2"/>
    <s v="Columbian Medium Roast Lg"/>
    <n v="2.8818909730783582"/>
    <n v="0.15"/>
    <n v="45"/>
    <n v="76.5"/>
    <x v="3"/>
    <x v="6"/>
  </r>
  <r>
    <n v="121760"/>
    <d v="2023-06-07T00:00:00"/>
    <d v="1899-12-30T17:23:16"/>
    <n v="1"/>
    <n v="3"/>
    <x v="9"/>
    <n v="49"/>
    <x v="2"/>
    <x v="8"/>
    <s v="English Breakfast Lg"/>
    <n v="0.92596773966639034"/>
    <n v="0"/>
    <n v="45"/>
    <n v="45"/>
    <x v="0"/>
    <x v="1"/>
  </r>
  <r>
    <n v="49743"/>
    <d v="2023-03-24T00:00:00"/>
    <d v="1899-12-30T06:55:21"/>
    <n v="2"/>
    <n v="8"/>
    <x v="17"/>
    <n v="60"/>
    <x v="6"/>
    <x v="14"/>
    <s v="Sustainably Grown Organic Rg"/>
    <n v="2.850960412436752"/>
    <n v="0.05"/>
    <n v="56.25"/>
    <n v="106.875"/>
    <x v="4"/>
    <x v="9"/>
  </r>
  <r>
    <n v="146176"/>
    <d v="2023-06-27T00:00:00"/>
    <d v="1899-12-30T18:18:33"/>
    <n v="1"/>
    <n v="3"/>
    <x v="20"/>
    <n v="40"/>
    <x v="0"/>
    <x v="0"/>
    <s v="Cappuccino"/>
    <n v="1.3285077868225481"/>
    <n v="0"/>
    <n v="56.25"/>
    <n v="56.25"/>
    <x v="0"/>
    <x v="14"/>
  </r>
  <r>
    <n v="47947"/>
    <d v="2023-03-21T00:00:00"/>
    <d v="1899-12-30T09:51:23"/>
    <n v="1"/>
    <n v="3"/>
    <x v="31"/>
    <n v="55"/>
    <x v="2"/>
    <x v="5"/>
    <s v="Morning Sunrise Chai Lg"/>
    <n v="1.7477090053871061"/>
    <n v="0"/>
    <n v="60"/>
    <n v="60"/>
    <x v="4"/>
    <x v="4"/>
  </r>
  <r>
    <n v="15230"/>
    <d v="2023-01-27T00:00:00"/>
    <d v="1899-12-30T12:29:19"/>
    <n v="1"/>
    <n v="3"/>
    <x v="12"/>
    <n v="57"/>
    <x v="2"/>
    <x v="5"/>
    <s v="Spicy Eye Opener Chai Lg"/>
    <n v="1.306248779713711"/>
    <n v="0.05"/>
    <n v="46.5"/>
    <n v="44.174999999999997"/>
    <x v="5"/>
    <x v="10"/>
  </r>
  <r>
    <n v="55219"/>
    <d v="2023-04-01T00:00:00"/>
    <d v="1899-12-30T11:45:43"/>
    <n v="1"/>
    <n v="5"/>
    <x v="14"/>
    <n v="39"/>
    <x v="0"/>
    <x v="0"/>
    <s v="Latte Rg"/>
    <n v="1.9236146051877849"/>
    <n v="0.05"/>
    <n v="63.75"/>
    <n v="60.5625"/>
    <x v="3"/>
    <x v="8"/>
  </r>
  <r>
    <n v="50018"/>
    <d v="2023-03-24T00:00:00"/>
    <d v="1899-12-30T10:25:36"/>
    <n v="2"/>
    <n v="5"/>
    <x v="11"/>
    <n v="47"/>
    <x v="2"/>
    <x v="6"/>
    <s v="Serenity Green Tea Lg"/>
    <n v="2.88364119484149"/>
    <n v="0"/>
    <n v="45"/>
    <n v="90"/>
    <x v="4"/>
    <x v="6"/>
  </r>
  <r>
    <n v="106548"/>
    <d v="2023-05-24T00:00:00"/>
    <d v="1899-12-30T15:46:07"/>
    <n v="1"/>
    <n v="5"/>
    <x v="35"/>
    <n v="38"/>
    <x v="0"/>
    <x v="0"/>
    <s v="Latte"/>
    <n v="1.7407262719188119"/>
    <n v="0"/>
    <n v="56.25"/>
    <n v="56.25"/>
    <x v="1"/>
    <x v="3"/>
  </r>
  <r>
    <n v="100487"/>
    <d v="2023-05-19T00:00:00"/>
    <d v="1899-12-30T08:53:35"/>
    <n v="1"/>
    <n v="8"/>
    <x v="30"/>
    <n v="79"/>
    <x v="1"/>
    <x v="1"/>
    <s v="Jumbo Savory Scone"/>
    <n v="1.276864466027636"/>
    <n v="0"/>
    <n v="56.25"/>
    <n v="56.25"/>
    <x v="1"/>
    <x v="5"/>
  </r>
  <r>
    <n v="13844"/>
    <d v="2023-01-25T00:00:00"/>
    <d v="1899-12-30T08:32:28"/>
    <n v="1"/>
    <n v="5"/>
    <x v="32"/>
    <n v="71"/>
    <x v="1"/>
    <x v="15"/>
    <s v="Chocolate Croissant"/>
    <n v="1.366840646112168"/>
    <n v="0.15"/>
    <n v="56.25"/>
    <n v="47.8125"/>
    <x v="5"/>
    <x v="5"/>
  </r>
  <r>
    <n v="82553"/>
    <d v="2023-05-03T00:00:00"/>
    <d v="1899-12-30T08:19:33"/>
    <n v="2"/>
    <n v="8"/>
    <x v="23"/>
    <n v="52"/>
    <x v="2"/>
    <x v="5"/>
    <s v="Traditional Blend Chai Rg"/>
    <n v="1.9530711240145231"/>
    <n v="0.1"/>
    <n v="37.5"/>
    <n v="67.5"/>
    <x v="1"/>
    <x v="5"/>
  </r>
  <r>
    <n v="57833"/>
    <d v="2023-04-04T00:00:00"/>
    <d v="1899-12-30T14:14:10"/>
    <n v="1"/>
    <n v="8"/>
    <x v="17"/>
    <n v="70"/>
    <x v="1"/>
    <x v="1"/>
    <s v="Cranberry Scone"/>
    <n v="1.3161915826366011"/>
    <n v="0"/>
    <n v="48.75"/>
    <n v="48.75"/>
    <x v="3"/>
    <x v="0"/>
  </r>
  <r>
    <n v="28712"/>
    <d v="2023-02-20T00:00:00"/>
    <d v="1899-12-30T09:45:08"/>
    <n v="1"/>
    <n v="8"/>
    <x v="24"/>
    <n v="46"/>
    <x v="2"/>
    <x v="6"/>
    <s v="Serenity Green Tea Rg"/>
    <n v="0.78878285817193783"/>
    <n v="0.1"/>
    <n v="37.5"/>
    <n v="33.75"/>
    <x v="2"/>
    <x v="4"/>
  </r>
  <r>
    <n v="51587"/>
    <d v="2023-03-26T00:00:00"/>
    <d v="1899-12-30T14:18:10"/>
    <n v="1"/>
    <n v="5"/>
    <x v="18"/>
    <n v="79"/>
    <x v="1"/>
    <x v="1"/>
    <s v="Jumbo Savory Scone"/>
    <n v="1.8204487891659991"/>
    <n v="0.1"/>
    <n v="56.25"/>
    <n v="50.625"/>
    <x v="4"/>
    <x v="0"/>
  </r>
  <r>
    <n v="139223"/>
    <d v="2023-06-22T00:00:00"/>
    <d v="1899-12-30T07:19:00"/>
    <n v="1"/>
    <n v="5"/>
    <x v="1"/>
    <n v="52"/>
    <x v="2"/>
    <x v="5"/>
    <s v="Traditional Blend Chai Rg"/>
    <n v="1.1096995933810421"/>
    <n v="0"/>
    <n v="37.5"/>
    <n v="37.5"/>
    <x v="0"/>
    <x v="11"/>
  </r>
  <r>
    <n v="32887"/>
    <d v="2023-02-27T00:00:00"/>
    <d v="1899-12-30T10:48:03"/>
    <n v="1"/>
    <n v="3"/>
    <x v="26"/>
    <n v="71"/>
    <x v="1"/>
    <x v="15"/>
    <s v="Chocolate Croissant"/>
    <n v="1.612546609821965"/>
    <n v="0.05"/>
    <n v="56.25"/>
    <n v="53.4375"/>
    <x v="2"/>
    <x v="6"/>
  </r>
  <r>
    <n v="138817"/>
    <d v="2023-06-21T00:00:00"/>
    <d v="1899-12-30T14:08:10"/>
    <n v="1"/>
    <n v="8"/>
    <x v="31"/>
    <n v="44"/>
    <x v="2"/>
    <x v="7"/>
    <s v="Peppermint Rg"/>
    <n v="0.85878709389360619"/>
    <n v="0"/>
    <n v="37.5"/>
    <n v="37.5"/>
    <x v="0"/>
    <x v="0"/>
  </r>
  <r>
    <n v="43457"/>
    <d v="2023-03-15T00:00:00"/>
    <d v="1899-12-30T08:00:43"/>
    <n v="1"/>
    <n v="3"/>
    <x v="9"/>
    <n v="70"/>
    <x v="1"/>
    <x v="1"/>
    <s v="Cranberry Scone"/>
    <n v="0.97986549689471891"/>
    <n v="0.05"/>
    <n v="48.75"/>
    <n v="46.3125"/>
    <x v="4"/>
    <x v="5"/>
  </r>
  <r>
    <n v="122592"/>
    <d v="2023-06-08T00:00:00"/>
    <d v="1899-12-30T11:50:44"/>
    <n v="1"/>
    <n v="8"/>
    <x v="13"/>
    <n v="42"/>
    <x v="2"/>
    <x v="7"/>
    <s v="Lemon Grass Rg"/>
    <n v="1.129664742621423"/>
    <n v="0"/>
    <n v="37.5"/>
    <n v="37.5"/>
    <x v="0"/>
    <x v="8"/>
  </r>
  <r>
    <n v="65268"/>
    <d v="2023-04-13T00:00:00"/>
    <d v="1899-12-30T08:52:34"/>
    <n v="1"/>
    <n v="5"/>
    <x v="16"/>
    <n v="69"/>
    <x v="1"/>
    <x v="17"/>
    <s v="Hazelnut Biscotti"/>
    <n v="1.0567002328108981"/>
    <n v="0"/>
    <n v="48.75"/>
    <n v="48.75"/>
    <x v="3"/>
    <x v="5"/>
  </r>
  <r>
    <n v="17199"/>
    <d v="2023-01-31T00:00:00"/>
    <d v="1899-12-30T12:30:30"/>
    <n v="2"/>
    <n v="8"/>
    <x v="35"/>
    <n v="87"/>
    <x v="0"/>
    <x v="0"/>
    <s v="Ouro Brasileiro shot"/>
    <n v="2.0032526874818508"/>
    <n v="0"/>
    <n v="45"/>
    <n v="90"/>
    <x v="5"/>
    <x v="10"/>
  </r>
  <r>
    <n v="103167"/>
    <d v="2023-05-21T00:00:00"/>
    <d v="1899-12-30T13:18:48"/>
    <n v="1"/>
    <n v="3"/>
    <x v="25"/>
    <n v="79"/>
    <x v="1"/>
    <x v="1"/>
    <s v="Jumbo Savory Scone"/>
    <n v="1.7065069517686751"/>
    <n v="0"/>
    <n v="56.25"/>
    <n v="56.25"/>
    <x v="1"/>
    <x v="7"/>
  </r>
  <r>
    <n v="66919"/>
    <d v="2023-04-15T00:00:00"/>
    <d v="1899-12-30T08:01:29"/>
    <n v="1"/>
    <n v="8"/>
    <x v="21"/>
    <n v="73"/>
    <x v="1"/>
    <x v="15"/>
    <s v="Almond Croissant"/>
    <n v="1.5755005648505831"/>
    <n v="0.1"/>
    <n v="56.25"/>
    <n v="50.625"/>
    <x v="3"/>
    <x v="5"/>
  </r>
  <r>
    <n v="100436"/>
    <d v="2023-05-19T00:00:00"/>
    <d v="1899-12-30T08:36:55"/>
    <n v="1"/>
    <n v="8"/>
    <x v="32"/>
    <n v="52"/>
    <x v="2"/>
    <x v="5"/>
    <s v="Traditional Blend Chai Rg"/>
    <n v="1.045163565353741"/>
    <n v="0"/>
    <n v="37.5"/>
    <n v="37.5"/>
    <x v="1"/>
    <x v="5"/>
  </r>
  <r>
    <n v="119296"/>
    <d v="2023-06-05T00:00:00"/>
    <d v="1899-12-30T15:21:25"/>
    <n v="2"/>
    <n v="3"/>
    <x v="33"/>
    <n v="45"/>
    <x v="2"/>
    <x v="7"/>
    <s v="Peppermint Lg"/>
    <n v="1.8261351977681299"/>
    <n v="0"/>
    <n v="45"/>
    <n v="90"/>
    <x v="0"/>
    <x v="3"/>
  </r>
  <r>
    <n v="34194"/>
    <d v="2023-03-01T00:00:00"/>
    <d v="1899-12-30T16:12:12"/>
    <n v="1"/>
    <n v="3"/>
    <x v="12"/>
    <n v="76"/>
    <x v="1"/>
    <x v="17"/>
    <s v="Chocolate Chip Biscotti"/>
    <n v="1.6233756690347709"/>
    <n v="0.1"/>
    <n v="52.5"/>
    <n v="47.25"/>
    <x v="4"/>
    <x v="2"/>
  </r>
  <r>
    <n v="108419"/>
    <d v="2023-05-26T00:00:00"/>
    <d v="1899-12-30T11:39:27"/>
    <n v="1"/>
    <n v="8"/>
    <x v="4"/>
    <n v="73"/>
    <x v="1"/>
    <x v="15"/>
    <s v="Almond Croissant"/>
    <n v="1.2756315216714129"/>
    <n v="0"/>
    <n v="56.25"/>
    <n v="56.25"/>
    <x v="1"/>
    <x v="8"/>
  </r>
  <r>
    <n v="6207"/>
    <d v="2023-01-12T00:00:00"/>
    <d v="1899-12-30T07:45:28"/>
    <n v="1"/>
    <n v="8"/>
    <x v="24"/>
    <n v="28"/>
    <x v="0"/>
    <x v="2"/>
    <s v="Columbian Medium Roast Sm"/>
    <n v="0.86632291433075603"/>
    <n v="0"/>
    <n v="30"/>
    <n v="30"/>
    <x v="5"/>
    <x v="11"/>
  </r>
  <r>
    <n v="45782"/>
    <d v="2023-03-18T00:00:00"/>
    <d v="1899-12-30T09:22:24"/>
    <n v="1"/>
    <n v="3"/>
    <x v="18"/>
    <n v="84"/>
    <x v="5"/>
    <x v="13"/>
    <s v="Chocolate syrup"/>
    <n v="0.28306074467581438"/>
    <n v="0.15"/>
    <n v="12"/>
    <n v="10.199999999999999"/>
    <x v="4"/>
    <x v="4"/>
  </r>
  <r>
    <n v="63117"/>
    <d v="2023-04-10T00:00:00"/>
    <d v="1899-12-30T14:16:04"/>
    <n v="1"/>
    <n v="8"/>
    <x v="20"/>
    <n v="71"/>
    <x v="1"/>
    <x v="15"/>
    <s v="Chocolate Croissant"/>
    <n v="1.5599917467782529"/>
    <n v="0.1"/>
    <n v="56.25"/>
    <n v="50.625"/>
    <x v="3"/>
    <x v="0"/>
  </r>
  <r>
    <n v="12068"/>
    <d v="2023-01-22T00:00:00"/>
    <d v="1899-12-30T06:31:58"/>
    <n v="1"/>
    <n v="5"/>
    <x v="16"/>
    <n v="63"/>
    <x v="5"/>
    <x v="13"/>
    <s v="Carmel syrup"/>
    <n v="0.30746243790135358"/>
    <n v="0"/>
    <n v="12"/>
    <n v="12"/>
    <x v="5"/>
    <x v="9"/>
  </r>
  <r>
    <n v="63286"/>
    <d v="2023-04-10T00:00:00"/>
    <d v="1899-12-30T18:22:30"/>
    <n v="1"/>
    <n v="5"/>
    <x v="33"/>
    <n v="73"/>
    <x v="1"/>
    <x v="15"/>
    <s v="Almond Croissant"/>
    <n v="1.2505411700054021"/>
    <n v="0"/>
    <n v="56.25"/>
    <n v="56.25"/>
    <x v="3"/>
    <x v="14"/>
  </r>
  <r>
    <n v="129553"/>
    <d v="2023-06-14T00:00:00"/>
    <d v="1899-12-30T08:54:09"/>
    <n v="1"/>
    <n v="5"/>
    <x v="34"/>
    <n v="63"/>
    <x v="5"/>
    <x v="13"/>
    <s v="Carmel syrup"/>
    <n v="0.27133350960257852"/>
    <n v="0.15"/>
    <n v="12"/>
    <n v="10.199999999999999"/>
    <x v="0"/>
    <x v="5"/>
  </r>
  <r>
    <n v="37649"/>
    <d v="2023-03-06T00:00:00"/>
    <d v="1899-12-30T19:29:11"/>
    <n v="1"/>
    <n v="3"/>
    <x v="28"/>
    <n v="29"/>
    <x v="0"/>
    <x v="2"/>
    <s v="Columbian Medium Roast Rg"/>
    <n v="0.81678840823014998"/>
    <n v="0"/>
    <n v="37.5"/>
    <n v="37.5"/>
    <x v="4"/>
    <x v="12"/>
  </r>
  <r>
    <n v="82372"/>
    <d v="2023-05-02T00:00:00"/>
    <d v="1899-12-30T18:25:12"/>
    <n v="1"/>
    <n v="3"/>
    <x v="0"/>
    <n v="70"/>
    <x v="1"/>
    <x v="1"/>
    <s v="Cranberry Scone"/>
    <n v="1.586248738525972"/>
    <n v="0"/>
    <n v="48.75"/>
    <n v="48.75"/>
    <x v="1"/>
    <x v="14"/>
  </r>
  <r>
    <n v="95524"/>
    <d v="2023-05-15T00:00:00"/>
    <d v="1899-12-30T06:41:08"/>
    <n v="2"/>
    <n v="5"/>
    <x v="10"/>
    <n v="84"/>
    <x v="5"/>
    <x v="13"/>
    <s v="Chocolate syrup"/>
    <n v="0.57854382302728169"/>
    <n v="0"/>
    <n v="12"/>
    <n v="24"/>
    <x v="1"/>
    <x v="9"/>
  </r>
  <r>
    <n v="127638"/>
    <d v="2023-06-12T00:00:00"/>
    <d v="1899-12-30T13:45:34"/>
    <n v="1"/>
    <n v="3"/>
    <x v="15"/>
    <n v="74"/>
    <x v="1"/>
    <x v="17"/>
    <s v="Ginger Biscotti"/>
    <n v="1.652008836294766"/>
    <n v="0"/>
    <n v="52.5"/>
    <n v="52.5"/>
    <x v="0"/>
    <x v="7"/>
  </r>
  <r>
    <n v="28509"/>
    <d v="2023-02-20T00:00:00"/>
    <d v="1899-12-30T07:52:10"/>
    <n v="1"/>
    <n v="3"/>
    <x v="13"/>
    <n v="24"/>
    <x v="0"/>
    <x v="9"/>
    <s v="Our Old Time Diner Blend Lg"/>
    <n v="1.2505088591889539"/>
    <n v="0.05"/>
    <n v="45"/>
    <n v="42.75"/>
    <x v="2"/>
    <x v="11"/>
  </r>
  <r>
    <n v="40047"/>
    <d v="2023-03-10T00:00:00"/>
    <d v="1899-12-30T09:03:45"/>
    <n v="1"/>
    <n v="5"/>
    <x v="2"/>
    <n v="48"/>
    <x v="2"/>
    <x v="8"/>
    <s v="English Breakfast Rg"/>
    <n v="0.97570579247265599"/>
    <n v="0.05"/>
    <n v="37.5"/>
    <n v="35.625"/>
    <x v="4"/>
    <x v="4"/>
  </r>
  <r>
    <n v="106365"/>
    <d v="2023-05-24T00:00:00"/>
    <d v="1899-12-30T13:29:10"/>
    <n v="2"/>
    <n v="8"/>
    <x v="11"/>
    <n v="42"/>
    <x v="2"/>
    <x v="7"/>
    <s v="Lemon Grass Rg"/>
    <n v="2.0972605152531689"/>
    <n v="0.15"/>
    <n v="37.5"/>
    <n v="63.75"/>
    <x v="1"/>
    <x v="7"/>
  </r>
  <r>
    <n v="93867"/>
    <d v="2023-05-13T00:00:00"/>
    <d v="1899-12-30T10:40:28"/>
    <n v="2"/>
    <n v="5"/>
    <x v="10"/>
    <n v="35"/>
    <x v="0"/>
    <x v="3"/>
    <s v="Jamaican Coffee River Rg"/>
    <n v="2.4556815220042711"/>
    <n v="0.05"/>
    <n v="46.5"/>
    <n v="88.35"/>
    <x v="1"/>
    <x v="6"/>
  </r>
  <r>
    <n v="23047"/>
    <d v="2023-02-11T00:00:00"/>
    <d v="1899-12-30T06:46:40"/>
    <n v="1"/>
    <n v="8"/>
    <x v="22"/>
    <n v="78"/>
    <x v="1"/>
    <x v="1"/>
    <s v="Scottish Cream Scone "/>
    <n v="1.3531263220812431"/>
    <n v="0"/>
    <n v="67.5"/>
    <n v="67.5"/>
    <x v="2"/>
    <x v="9"/>
  </r>
  <r>
    <n v="32432"/>
    <d v="2023-02-26T00:00:00"/>
    <d v="1899-12-30T16:08:27"/>
    <n v="2"/>
    <n v="8"/>
    <x v="29"/>
    <n v="41"/>
    <x v="0"/>
    <x v="0"/>
    <s v="Cappuccino Lg"/>
    <n v="4.0201305666881471"/>
    <n v="0"/>
    <n v="63.75"/>
    <n v="127.5"/>
    <x v="2"/>
    <x v="2"/>
  </r>
  <r>
    <n v="58627"/>
    <d v="2023-04-05T00:00:00"/>
    <d v="1899-12-30T14:14:57"/>
    <n v="2"/>
    <n v="3"/>
    <x v="11"/>
    <n v="60"/>
    <x v="6"/>
    <x v="14"/>
    <s v="Sustainably Grown Organic Rg"/>
    <n v="2.7368159319953622"/>
    <n v="0.15"/>
    <n v="56.25"/>
    <n v="95.625"/>
    <x v="3"/>
    <x v="0"/>
  </r>
  <r>
    <n v="44572"/>
    <d v="2023-03-16T00:00:00"/>
    <d v="1899-12-30T12:36:09"/>
    <n v="1"/>
    <n v="8"/>
    <x v="6"/>
    <n v="38"/>
    <x v="0"/>
    <x v="0"/>
    <s v="Latte"/>
    <n v="1.577999275210789"/>
    <n v="0"/>
    <n v="56.25"/>
    <n v="56.25"/>
    <x v="4"/>
    <x v="10"/>
  </r>
  <r>
    <n v="83795"/>
    <d v="2023-05-04T00:00:00"/>
    <d v="1899-12-30T11:30:12"/>
    <n v="1"/>
    <n v="3"/>
    <x v="30"/>
    <n v="30"/>
    <x v="0"/>
    <x v="2"/>
    <s v="Columbian Medium Roast Lg"/>
    <n v="1.420194120655603"/>
    <n v="0"/>
    <n v="45"/>
    <n v="45"/>
    <x v="1"/>
    <x v="8"/>
  </r>
  <r>
    <n v="73030"/>
    <d v="2023-04-22T00:00:00"/>
    <d v="1899-12-30T07:56:47"/>
    <n v="2"/>
    <n v="8"/>
    <x v="7"/>
    <n v="87"/>
    <x v="0"/>
    <x v="0"/>
    <s v="Ouro Brasileiro shot"/>
    <n v="2.8095158839508279"/>
    <n v="0.1"/>
    <n v="45"/>
    <n v="81"/>
    <x v="3"/>
    <x v="11"/>
  </r>
  <r>
    <n v="130112"/>
    <d v="2023-06-14T00:00:00"/>
    <d v="1899-12-30T12:54:36"/>
    <n v="2"/>
    <n v="3"/>
    <x v="19"/>
    <n v="28"/>
    <x v="0"/>
    <x v="2"/>
    <s v="Columbian Medium Roast Sm"/>
    <n v="1.2405815150035071"/>
    <n v="0"/>
    <n v="30"/>
    <n v="60"/>
    <x v="0"/>
    <x v="10"/>
  </r>
  <r>
    <n v="85413"/>
    <d v="2023-05-05T00:00:00"/>
    <d v="1899-12-30T17:00:02"/>
    <n v="2"/>
    <n v="5"/>
    <x v="35"/>
    <n v="58"/>
    <x v="6"/>
    <x v="14"/>
    <s v="Dark chocolate Rg"/>
    <n v="2.2685579046035338"/>
    <n v="0"/>
    <n v="52.5"/>
    <n v="105"/>
    <x v="1"/>
    <x v="1"/>
  </r>
  <r>
    <n v="96536"/>
    <d v="2023-05-15T00:00:00"/>
    <d v="1899-12-30T17:27:18"/>
    <n v="1"/>
    <n v="8"/>
    <x v="8"/>
    <n v="74"/>
    <x v="1"/>
    <x v="17"/>
    <s v="Ginger Biscotti"/>
    <n v="1.1150706277094851"/>
    <n v="0.1"/>
    <n v="52.5"/>
    <n v="47.25"/>
    <x v="1"/>
    <x v="1"/>
  </r>
  <r>
    <n v="133447"/>
    <d v="2023-06-17T00:00:00"/>
    <d v="1899-12-30T09:27:48"/>
    <n v="1"/>
    <n v="3"/>
    <x v="0"/>
    <n v="36"/>
    <x v="0"/>
    <x v="3"/>
    <s v="Jamaican Coffee River Lg"/>
    <n v="1.13135041812946"/>
    <n v="0.15"/>
    <n v="56.25"/>
    <n v="47.8125"/>
    <x v="0"/>
    <x v="4"/>
  </r>
  <r>
    <n v="43751"/>
    <d v="2023-03-15T00:00:00"/>
    <d v="1899-12-30T10:53:38"/>
    <n v="1"/>
    <n v="3"/>
    <x v="35"/>
    <n v="25"/>
    <x v="0"/>
    <x v="4"/>
    <s v="Brazilian Sm"/>
    <n v="1.0083412283962521"/>
    <n v="0"/>
    <n v="33"/>
    <n v="33"/>
    <x v="4"/>
    <x v="6"/>
  </r>
  <r>
    <n v="26192"/>
    <d v="2023-02-16T00:00:00"/>
    <d v="1899-12-30T08:40:39"/>
    <n v="1"/>
    <n v="5"/>
    <x v="2"/>
    <n v="32"/>
    <x v="0"/>
    <x v="2"/>
    <s v="Ethiopia Rg"/>
    <n v="1.2867363975815631"/>
    <n v="0.1"/>
    <n v="45"/>
    <n v="40.5"/>
    <x v="2"/>
    <x v="5"/>
  </r>
  <r>
    <n v="126338"/>
    <d v="2023-06-11T00:00:00"/>
    <d v="1899-12-30T11:13:09"/>
    <n v="1"/>
    <n v="8"/>
    <x v="9"/>
    <n v="54"/>
    <x v="2"/>
    <x v="5"/>
    <s v="Morning Sunrise Chai Rg"/>
    <n v="0.91539048503756648"/>
    <n v="0"/>
    <n v="37.5"/>
    <n v="37.5"/>
    <x v="0"/>
    <x v="8"/>
  </r>
  <r>
    <n v="100287"/>
    <d v="2023-05-19T00:00:00"/>
    <d v="1899-12-30T07:48:53"/>
    <n v="1"/>
    <n v="3"/>
    <x v="1"/>
    <n v="55"/>
    <x v="2"/>
    <x v="5"/>
    <s v="Morning Sunrise Chai Lg"/>
    <n v="1.6129579681114821"/>
    <n v="0"/>
    <n v="60"/>
    <n v="60"/>
    <x v="1"/>
    <x v="11"/>
  </r>
  <r>
    <n v="17754"/>
    <d v="2023-02-01T00:00:00"/>
    <d v="1899-12-30T16:58:31"/>
    <n v="2"/>
    <n v="3"/>
    <x v="9"/>
    <n v="45"/>
    <x v="2"/>
    <x v="7"/>
    <s v="Peppermint Lg"/>
    <n v="2.4979325599459998"/>
    <n v="0.1"/>
    <n v="45"/>
    <n v="81"/>
    <x v="2"/>
    <x v="2"/>
  </r>
  <r>
    <n v="96873"/>
    <d v="2023-05-16T00:00:00"/>
    <d v="1899-12-30T08:02:36"/>
    <n v="1"/>
    <n v="5"/>
    <x v="2"/>
    <n v="58"/>
    <x v="6"/>
    <x v="14"/>
    <s v="Dark chocolate Rg"/>
    <n v="1.4995321254650851"/>
    <n v="0.15"/>
    <n v="52.5"/>
    <n v="44.625"/>
    <x v="1"/>
    <x v="5"/>
  </r>
  <r>
    <n v="94273"/>
    <d v="2023-05-13T00:00:00"/>
    <d v="1899-12-30T16:55:30"/>
    <n v="1"/>
    <n v="3"/>
    <x v="14"/>
    <n v="79"/>
    <x v="1"/>
    <x v="1"/>
    <s v="Jumbo Savory Scone"/>
    <n v="1.429664526042411"/>
    <n v="0"/>
    <n v="56.25"/>
    <n v="56.25"/>
    <x v="1"/>
    <x v="2"/>
  </r>
  <r>
    <n v="2450"/>
    <d v="2023-01-05T00:00:00"/>
    <d v="1899-12-30T13:39:31"/>
    <n v="2"/>
    <n v="3"/>
    <x v="20"/>
    <n v="22"/>
    <x v="0"/>
    <x v="9"/>
    <s v="Our Old Time Diner Blend Sm"/>
    <n v="1.5395252570879341"/>
    <n v="0"/>
    <n v="30"/>
    <n v="60"/>
    <x v="5"/>
    <x v="7"/>
  </r>
  <r>
    <n v="6628"/>
    <d v="2023-01-12T00:00:00"/>
    <d v="1899-12-30T18:27:09"/>
    <n v="1"/>
    <n v="5"/>
    <x v="24"/>
    <n v="35"/>
    <x v="0"/>
    <x v="3"/>
    <s v="Jamaican Coffee River Rg"/>
    <n v="1.4498961428801711"/>
    <n v="0"/>
    <n v="46.5"/>
    <n v="46.5"/>
    <x v="5"/>
    <x v="14"/>
  </r>
  <r>
    <n v="147885"/>
    <d v="2023-06-29T00:00:00"/>
    <d v="1899-12-30T13:59:41"/>
    <n v="1"/>
    <n v="8"/>
    <x v="12"/>
    <n v="22"/>
    <x v="0"/>
    <x v="9"/>
    <s v="Our Old Time Diner Blend Sm"/>
    <n v="0.81130406499262442"/>
    <n v="0"/>
    <n v="30"/>
    <n v="30"/>
    <x v="0"/>
    <x v="7"/>
  </r>
  <r>
    <n v="41995"/>
    <d v="2023-03-13T00:00:00"/>
    <d v="1899-12-30T08:06:24"/>
    <n v="2"/>
    <n v="5"/>
    <x v="30"/>
    <n v="60"/>
    <x v="6"/>
    <x v="14"/>
    <s v="Sustainably Grown Organic Rg"/>
    <n v="2.919792335685226"/>
    <n v="0"/>
    <n v="56.25"/>
    <n v="112.5"/>
    <x v="4"/>
    <x v="5"/>
  </r>
  <r>
    <n v="31653"/>
    <d v="2023-02-25T00:00:00"/>
    <d v="1899-12-30T10:39:12"/>
    <n v="2"/>
    <n v="3"/>
    <x v="34"/>
    <n v="45"/>
    <x v="2"/>
    <x v="7"/>
    <s v="Peppermint Lg"/>
    <n v="2.3156556735223321"/>
    <n v="0"/>
    <n v="45"/>
    <n v="90"/>
    <x v="2"/>
    <x v="6"/>
  </r>
  <r>
    <n v="59680"/>
    <d v="2023-04-06T00:00:00"/>
    <d v="1899-12-30T18:13:52"/>
    <n v="2"/>
    <n v="8"/>
    <x v="19"/>
    <n v="49"/>
    <x v="2"/>
    <x v="8"/>
    <s v="English Breakfast Lg"/>
    <n v="2.7478713685051779"/>
    <n v="0"/>
    <n v="45"/>
    <n v="90"/>
    <x v="3"/>
    <x v="14"/>
  </r>
  <r>
    <n v="131930"/>
    <d v="2023-06-16T00:00:00"/>
    <d v="1899-12-30T07:56:37"/>
    <n v="1"/>
    <n v="3"/>
    <x v="35"/>
    <n v="26"/>
    <x v="0"/>
    <x v="4"/>
    <s v="Brazilian Rg"/>
    <n v="1.0546371646486279"/>
    <n v="0"/>
    <n v="45"/>
    <n v="45"/>
    <x v="0"/>
    <x v="11"/>
  </r>
  <r>
    <n v="111747"/>
    <d v="2023-05-29T00:00:00"/>
    <d v="1899-12-30T16:05:03"/>
    <n v="1"/>
    <n v="3"/>
    <x v="25"/>
    <n v="45"/>
    <x v="2"/>
    <x v="7"/>
    <s v="Peppermint Lg"/>
    <n v="1.484880543107358"/>
    <n v="0"/>
    <n v="45"/>
    <n v="45"/>
    <x v="1"/>
    <x v="2"/>
  </r>
  <r>
    <n v="50099"/>
    <d v="2023-03-24T00:00:00"/>
    <d v="1899-12-30T11:36:41"/>
    <n v="2"/>
    <n v="8"/>
    <x v="0"/>
    <n v="48"/>
    <x v="2"/>
    <x v="8"/>
    <s v="English Breakfast Rg"/>
    <n v="2.1451681444568371"/>
    <n v="0.1"/>
    <n v="37.5"/>
    <n v="67.5"/>
    <x v="4"/>
    <x v="8"/>
  </r>
  <r>
    <n v="2684"/>
    <d v="2023-01-05T00:00:00"/>
    <d v="1899-12-30T18:19:11"/>
    <n v="2"/>
    <n v="3"/>
    <x v="18"/>
    <n v="57"/>
    <x v="2"/>
    <x v="5"/>
    <s v="Spicy Eye Opener Chai Lg"/>
    <n v="2.1325363158158148"/>
    <n v="0"/>
    <n v="46.5"/>
    <n v="93"/>
    <x v="5"/>
    <x v="14"/>
  </r>
  <r>
    <n v="89458"/>
    <d v="2023-05-09T00:00:00"/>
    <d v="1899-12-30T10:26:40"/>
    <n v="1"/>
    <n v="3"/>
    <x v="22"/>
    <n v="49"/>
    <x v="2"/>
    <x v="8"/>
    <s v="English Breakfast Lg"/>
    <n v="1.1616642473667591"/>
    <n v="0"/>
    <n v="45"/>
    <n v="45"/>
    <x v="1"/>
    <x v="6"/>
  </r>
  <r>
    <n v="19835"/>
    <d v="2023-02-05T00:00:00"/>
    <d v="1899-12-30T12:40:54"/>
    <n v="1"/>
    <n v="5"/>
    <x v="27"/>
    <n v="69"/>
    <x v="1"/>
    <x v="17"/>
    <s v="Hazelnut Biscotti"/>
    <n v="1.455244418867941"/>
    <n v="0.1"/>
    <n v="48.75"/>
    <n v="43.875"/>
    <x v="2"/>
    <x v="10"/>
  </r>
  <r>
    <n v="42945"/>
    <d v="2023-03-14T00:00:00"/>
    <d v="1899-12-30T09:51:07"/>
    <n v="1"/>
    <n v="5"/>
    <x v="27"/>
    <n v="74"/>
    <x v="1"/>
    <x v="17"/>
    <s v="Ginger Biscotti"/>
    <n v="1.2635328164598669"/>
    <n v="0.05"/>
    <n v="52.5"/>
    <n v="49.875"/>
    <x v="4"/>
    <x v="4"/>
  </r>
  <r>
    <n v="17888"/>
    <d v="2023-02-01T00:00:00"/>
    <d v="1899-12-30T19:57:08"/>
    <n v="1"/>
    <n v="3"/>
    <x v="7"/>
    <n v="48"/>
    <x v="2"/>
    <x v="8"/>
    <s v="English Breakfast Rg"/>
    <n v="0.96630452792196353"/>
    <n v="0"/>
    <n v="37.5"/>
    <n v="37.5"/>
    <x v="2"/>
    <x v="12"/>
  </r>
  <r>
    <n v="9834"/>
    <d v="2023-01-18T00:00:00"/>
    <d v="1899-12-30T08:31:41"/>
    <n v="1"/>
    <n v="8"/>
    <x v="8"/>
    <n v="78"/>
    <x v="1"/>
    <x v="1"/>
    <s v="Scottish Cream Scone "/>
    <n v="1.5333807514892519"/>
    <n v="0"/>
    <n v="67.5"/>
    <n v="67.5"/>
    <x v="5"/>
    <x v="5"/>
  </r>
  <r>
    <n v="134477"/>
    <d v="2023-06-18T00:00:00"/>
    <d v="1899-12-30T08:35:46"/>
    <n v="1"/>
    <n v="3"/>
    <x v="22"/>
    <n v="27"/>
    <x v="0"/>
    <x v="4"/>
    <s v="Brazilian Lg"/>
    <n v="1.235482369667124"/>
    <n v="0.05"/>
    <n v="52.5"/>
    <n v="49.875"/>
    <x v="0"/>
    <x v="5"/>
  </r>
  <r>
    <n v="49789"/>
    <d v="2023-03-24T00:00:00"/>
    <d v="1899-12-30T07:32:37"/>
    <n v="2"/>
    <n v="3"/>
    <x v="9"/>
    <n v="44"/>
    <x v="2"/>
    <x v="7"/>
    <s v="Peppermint Rg"/>
    <n v="1.889892077963766"/>
    <n v="0"/>
    <n v="37.5"/>
    <n v="75"/>
    <x v="4"/>
    <x v="11"/>
  </r>
  <r>
    <n v="104927"/>
    <d v="2023-05-23T00:00:00"/>
    <d v="1899-12-30T09:00:44"/>
    <n v="2"/>
    <n v="3"/>
    <x v="2"/>
    <n v="33"/>
    <x v="0"/>
    <x v="2"/>
    <s v="Ethiopia Lg"/>
    <n v="2.8165512545648599"/>
    <n v="0.05"/>
    <n v="52.5"/>
    <n v="99.75"/>
    <x v="1"/>
    <x v="4"/>
  </r>
  <r>
    <n v="65344"/>
    <d v="2023-04-13T00:00:00"/>
    <d v="1899-12-30T09:26:40"/>
    <n v="1"/>
    <n v="8"/>
    <x v="17"/>
    <n v="73"/>
    <x v="1"/>
    <x v="15"/>
    <s v="Almond Croissant"/>
    <n v="1.7751134057493569"/>
    <n v="0"/>
    <n v="56.25"/>
    <n v="56.25"/>
    <x v="3"/>
    <x v="4"/>
  </r>
  <r>
    <n v="124774"/>
    <d v="2023-06-10T00:00:00"/>
    <d v="1899-12-30T08:55:18"/>
    <n v="1"/>
    <n v="5"/>
    <x v="21"/>
    <n v="53"/>
    <x v="2"/>
    <x v="5"/>
    <s v="Traditional Blend Chai Lg"/>
    <n v="1.3432001892687699"/>
    <n v="0"/>
    <n v="45"/>
    <n v="45"/>
    <x v="0"/>
    <x v="5"/>
  </r>
  <r>
    <n v="118339"/>
    <d v="2023-06-04T00:00:00"/>
    <d v="1899-12-30T17:08:39"/>
    <n v="1"/>
    <n v="5"/>
    <x v="3"/>
    <n v="77"/>
    <x v="1"/>
    <x v="1"/>
    <s v="Oatmeal Scone"/>
    <n v="1.248540316249749"/>
    <n v="0"/>
    <n v="45"/>
    <n v="45"/>
    <x v="0"/>
    <x v="1"/>
  </r>
  <r>
    <n v="44025"/>
    <d v="2023-03-15T00:00:00"/>
    <d v="1899-12-30T18:30:44"/>
    <n v="1"/>
    <n v="3"/>
    <x v="22"/>
    <n v="24"/>
    <x v="0"/>
    <x v="9"/>
    <s v="Our Old Time Diner Blend Lg"/>
    <n v="1.1404204277961669"/>
    <n v="0.05"/>
    <n v="45"/>
    <n v="42.75"/>
    <x v="4"/>
    <x v="14"/>
  </r>
  <r>
    <n v="108890"/>
    <d v="2023-05-26T00:00:00"/>
    <d v="1899-12-30T19:02:55"/>
    <n v="1"/>
    <n v="8"/>
    <x v="34"/>
    <n v="41"/>
    <x v="0"/>
    <x v="0"/>
    <s v="Cappuccino Lg"/>
    <n v="1.6883483230669909"/>
    <n v="0.1"/>
    <n v="63.75"/>
    <n v="57.375"/>
    <x v="1"/>
    <x v="12"/>
  </r>
  <r>
    <n v="113281"/>
    <d v="2023-05-31T00:00:00"/>
    <d v="1899-12-30T08:39:43"/>
    <n v="2"/>
    <n v="3"/>
    <x v="4"/>
    <n v="55"/>
    <x v="2"/>
    <x v="5"/>
    <s v="Morning Sunrise Chai Lg"/>
    <n v="3.5389047584647528"/>
    <n v="0"/>
    <n v="60"/>
    <n v="120"/>
    <x v="1"/>
    <x v="5"/>
  </r>
  <r>
    <n v="55121"/>
    <d v="2023-04-01T00:00:00"/>
    <d v="1899-12-30T09:53:49"/>
    <n v="1"/>
    <n v="8"/>
    <x v="25"/>
    <n v="35"/>
    <x v="0"/>
    <x v="3"/>
    <s v="Jamaican Coffee River Rg"/>
    <n v="1.545992098170379"/>
    <n v="0"/>
    <n v="46.5"/>
    <n v="46.5"/>
    <x v="3"/>
    <x v="4"/>
  </r>
  <r>
    <n v="121955"/>
    <d v="2023-06-08T00:00:00"/>
    <d v="1899-12-30T07:18:21"/>
    <n v="1"/>
    <n v="3"/>
    <x v="23"/>
    <n v="49"/>
    <x v="2"/>
    <x v="8"/>
    <s v="English Breakfast Lg"/>
    <n v="1.2022564668595119"/>
    <n v="0"/>
    <n v="45"/>
    <n v="45"/>
    <x v="0"/>
    <x v="11"/>
  </r>
  <r>
    <n v="64662"/>
    <d v="2023-04-12T00:00:00"/>
    <d v="1899-12-30T11:12:20"/>
    <n v="1"/>
    <n v="8"/>
    <x v="1"/>
    <n v="65"/>
    <x v="5"/>
    <x v="12"/>
    <s v="Sugar Free Vanilla syrup"/>
    <n v="0.35429984183004121"/>
    <n v="0"/>
    <n v="12"/>
    <n v="12"/>
    <x v="3"/>
    <x v="8"/>
  </r>
  <r>
    <n v="62836"/>
    <d v="2023-04-10T00:00:00"/>
    <d v="1899-12-30T09:47:20"/>
    <n v="2"/>
    <n v="8"/>
    <x v="25"/>
    <n v="36"/>
    <x v="0"/>
    <x v="3"/>
    <s v="Jamaican Coffee River Lg"/>
    <n v="2.648087548934198"/>
    <n v="0.1"/>
    <n v="56.25"/>
    <n v="101.25"/>
    <x v="3"/>
    <x v="4"/>
  </r>
  <r>
    <n v="92919"/>
    <d v="2023-05-12T00:00:00"/>
    <d v="1899-12-30T12:49:53"/>
    <n v="2"/>
    <n v="8"/>
    <x v="35"/>
    <n v="84"/>
    <x v="5"/>
    <x v="13"/>
    <s v="Chocolate syrup"/>
    <n v="0.79233719511344525"/>
    <n v="0"/>
    <n v="12"/>
    <n v="24"/>
    <x v="1"/>
    <x v="10"/>
  </r>
  <r>
    <n v="714"/>
    <d v="2023-01-02T00:00:00"/>
    <d v="1899-12-30T12:20:43"/>
    <n v="1"/>
    <n v="5"/>
    <x v="30"/>
    <n v="47"/>
    <x v="2"/>
    <x v="6"/>
    <s v="Serenity Green Tea Lg"/>
    <n v="1.1491033132165249"/>
    <n v="0.1"/>
    <n v="45"/>
    <n v="40.5"/>
    <x v="5"/>
    <x v="10"/>
  </r>
  <r>
    <n v="33111"/>
    <d v="2023-02-27T00:00:00"/>
    <d v="1899-12-30T16:43:42"/>
    <n v="1"/>
    <n v="5"/>
    <x v="20"/>
    <n v="60"/>
    <x v="6"/>
    <x v="14"/>
    <s v="Sustainably Grown Organic Rg"/>
    <n v="1.1688943218704511"/>
    <n v="0.05"/>
    <n v="56.25"/>
    <n v="53.4375"/>
    <x v="2"/>
    <x v="2"/>
  </r>
  <r>
    <n v="58278"/>
    <d v="2023-04-05T00:00:00"/>
    <d v="1899-12-30T08:55:11"/>
    <n v="1"/>
    <n v="8"/>
    <x v="34"/>
    <n v="29"/>
    <x v="0"/>
    <x v="2"/>
    <s v="Columbian Medium Roast Rg"/>
    <n v="1.1627953664442501"/>
    <n v="0.1"/>
    <n v="37.5"/>
    <n v="33.75"/>
    <x v="3"/>
    <x v="5"/>
  </r>
  <r>
    <n v="87268"/>
    <d v="2023-05-07T00:00:00"/>
    <d v="1899-12-30T11:05:30"/>
    <n v="1"/>
    <n v="3"/>
    <x v="20"/>
    <n v="78"/>
    <x v="1"/>
    <x v="1"/>
    <s v="Scottish Cream Scone "/>
    <n v="1.8255154583244639"/>
    <n v="0.05"/>
    <n v="67.5"/>
    <n v="64.125"/>
    <x v="1"/>
    <x v="8"/>
  </r>
  <r>
    <n v="77126"/>
    <d v="2023-04-26T00:00:00"/>
    <d v="1899-12-30T17:48:16"/>
    <n v="2"/>
    <n v="5"/>
    <x v="8"/>
    <n v="23"/>
    <x v="0"/>
    <x v="9"/>
    <s v="Our Old Time Diner Blend Rg"/>
    <n v="2.4085780081828618"/>
    <n v="0"/>
    <n v="37.5"/>
    <n v="75"/>
    <x v="3"/>
    <x v="1"/>
  </r>
  <r>
    <n v="121482"/>
    <d v="2023-06-07T00:00:00"/>
    <d v="1899-12-30T11:48:39"/>
    <n v="2"/>
    <n v="5"/>
    <x v="7"/>
    <n v="24"/>
    <x v="0"/>
    <x v="9"/>
    <s v="Our Old Time Diner Blend Lg"/>
    <n v="2.249181705286377"/>
    <n v="0"/>
    <n v="45"/>
    <n v="90"/>
    <x v="0"/>
    <x v="8"/>
  </r>
  <r>
    <n v="54716"/>
    <d v="2023-03-31T00:00:00"/>
    <d v="1899-12-30T10:34:28"/>
    <n v="1"/>
    <n v="3"/>
    <x v="14"/>
    <n v="36"/>
    <x v="0"/>
    <x v="3"/>
    <s v="Jamaican Coffee River Lg"/>
    <n v="1.462101239552831"/>
    <n v="0"/>
    <n v="56.25"/>
    <n v="56.25"/>
    <x v="4"/>
    <x v="6"/>
  </r>
  <r>
    <n v="48052"/>
    <d v="2023-03-21T00:00:00"/>
    <d v="1899-12-30T10:42:03"/>
    <n v="1"/>
    <n v="3"/>
    <x v="28"/>
    <n v="84"/>
    <x v="5"/>
    <x v="13"/>
    <s v="Chocolate syrup"/>
    <n v="0.33482151612594691"/>
    <n v="0"/>
    <n v="12"/>
    <n v="12"/>
    <x v="4"/>
    <x v="6"/>
  </r>
  <r>
    <n v="110453"/>
    <d v="2023-05-28T00:00:00"/>
    <d v="1899-12-30T11:39:03"/>
    <n v="1"/>
    <n v="8"/>
    <x v="13"/>
    <n v="58"/>
    <x v="6"/>
    <x v="14"/>
    <s v="Dark chocolate Rg"/>
    <n v="1.3850360849683809"/>
    <n v="0"/>
    <n v="52.5"/>
    <n v="52.5"/>
    <x v="1"/>
    <x v="8"/>
  </r>
  <r>
    <n v="122436"/>
    <d v="2023-06-08T00:00:00"/>
    <d v="1899-12-30T10:41:55"/>
    <n v="4"/>
    <n v="5"/>
    <x v="4"/>
    <n v="65"/>
    <x v="5"/>
    <x v="12"/>
    <s v="Sugar Free Vanilla syrup"/>
    <n v="1.026192218579834"/>
    <n v="0"/>
    <n v="12"/>
    <n v="48"/>
    <x v="0"/>
    <x v="6"/>
  </r>
  <r>
    <n v="80665"/>
    <d v="2023-05-01T00:00:00"/>
    <d v="1899-12-30T11:33:27"/>
    <n v="1"/>
    <n v="8"/>
    <x v="29"/>
    <n v="50"/>
    <x v="2"/>
    <x v="8"/>
    <s v="Earl Grey Rg"/>
    <n v="1.151852848844467"/>
    <n v="0.15"/>
    <n v="37.5"/>
    <n v="31.875"/>
    <x v="1"/>
    <x v="8"/>
  </r>
  <r>
    <n v="97364"/>
    <d v="2023-05-16T00:00:00"/>
    <d v="1899-12-30T11:02:38"/>
    <n v="1"/>
    <n v="5"/>
    <x v="3"/>
    <n v="71"/>
    <x v="1"/>
    <x v="15"/>
    <s v="Chocolate Croissant"/>
    <n v="1.858076616220989"/>
    <n v="0"/>
    <n v="56.25"/>
    <n v="56.25"/>
    <x v="1"/>
    <x v="8"/>
  </r>
  <r>
    <n v="102915"/>
    <d v="2023-05-21T00:00:00"/>
    <d v="1899-12-30T10:10:29"/>
    <n v="1"/>
    <n v="3"/>
    <x v="33"/>
    <n v="57"/>
    <x v="2"/>
    <x v="5"/>
    <s v="Spicy Eye Opener Chai Lg"/>
    <n v="1.0157677714865581"/>
    <n v="0.05"/>
    <n v="46.5"/>
    <n v="44.174999999999997"/>
    <x v="1"/>
    <x v="6"/>
  </r>
  <r>
    <n v="116049"/>
    <d v="2023-06-02T00:00:00"/>
    <d v="1899-12-30T17:17:39"/>
    <n v="1"/>
    <n v="3"/>
    <x v="6"/>
    <n v="35"/>
    <x v="0"/>
    <x v="3"/>
    <s v="Jamaican Coffee River Rg"/>
    <n v="1.1921874089194979"/>
    <n v="0.1"/>
    <n v="46.5"/>
    <n v="41.85"/>
    <x v="0"/>
    <x v="1"/>
  </r>
  <r>
    <n v="509"/>
    <d v="2023-01-01T00:00:00"/>
    <d v="1899-12-30T18:52:18"/>
    <n v="2"/>
    <n v="8"/>
    <x v="15"/>
    <n v="22"/>
    <x v="0"/>
    <x v="9"/>
    <s v="Our Old Time Diner Blend Sm"/>
    <n v="1.2874732356305261"/>
    <n v="0.1"/>
    <n v="30"/>
    <n v="54"/>
    <x v="5"/>
    <x v="14"/>
  </r>
  <r>
    <n v="101726"/>
    <d v="2023-05-20T00:00:00"/>
    <d v="1899-12-30T09:29:37"/>
    <n v="1"/>
    <n v="3"/>
    <x v="35"/>
    <n v="76"/>
    <x v="1"/>
    <x v="17"/>
    <s v="Chocolate Chip Biscotti"/>
    <n v="1.332138343610779"/>
    <n v="0"/>
    <n v="52.5"/>
    <n v="52.5"/>
    <x v="1"/>
    <x v="4"/>
  </r>
  <r>
    <n v="62475"/>
    <d v="2023-04-10T00:00:00"/>
    <d v="1899-12-30T07:01:28"/>
    <n v="2"/>
    <n v="3"/>
    <x v="8"/>
    <n v="29"/>
    <x v="0"/>
    <x v="2"/>
    <s v="Columbian Medium Roast Rg"/>
    <n v="1.689838910040298"/>
    <n v="0"/>
    <n v="37.5"/>
    <n v="75"/>
    <x v="3"/>
    <x v="11"/>
  </r>
  <r>
    <n v="92013"/>
    <d v="2023-05-11T00:00:00"/>
    <d v="1899-12-30T14:49:44"/>
    <n v="1"/>
    <n v="8"/>
    <x v="25"/>
    <n v="29"/>
    <x v="0"/>
    <x v="2"/>
    <s v="Columbian Medium Roast Rg"/>
    <n v="1.035163318322426"/>
    <n v="0"/>
    <n v="37.5"/>
    <n v="37.5"/>
    <x v="1"/>
    <x v="0"/>
  </r>
  <r>
    <n v="103935"/>
    <d v="2023-05-22T00:00:00"/>
    <d v="1899-12-30T10:12:44"/>
    <n v="1"/>
    <n v="8"/>
    <x v="7"/>
    <n v="34"/>
    <x v="0"/>
    <x v="3"/>
    <s v="Jamaican Coffee River Sm"/>
    <n v="0.85756863366874847"/>
    <n v="0"/>
    <n v="36.75"/>
    <n v="36.75"/>
    <x v="1"/>
    <x v="6"/>
  </r>
  <r>
    <n v="120"/>
    <d v="2023-01-01T00:00:00"/>
    <d v="1899-12-30T11:21:00"/>
    <n v="2"/>
    <n v="8"/>
    <x v="28"/>
    <n v="54"/>
    <x v="2"/>
    <x v="5"/>
    <s v="Morning Sunrise Chai Rg"/>
    <n v="1.586958533110145"/>
    <n v="0"/>
    <n v="37.5"/>
    <n v="75"/>
    <x v="5"/>
    <x v="8"/>
  </r>
  <r>
    <n v="99790"/>
    <d v="2023-05-18T00:00:00"/>
    <d v="1899-12-30T14:21:07"/>
    <n v="1"/>
    <n v="5"/>
    <x v="28"/>
    <n v="49"/>
    <x v="2"/>
    <x v="8"/>
    <s v="English Breakfast Lg"/>
    <n v="1.1567262217666761"/>
    <n v="0.1"/>
    <n v="45"/>
    <n v="40.5"/>
    <x v="1"/>
    <x v="0"/>
  </r>
  <r>
    <n v="97951"/>
    <d v="2023-05-17T00:00:00"/>
    <d v="1899-12-30T07:10:38"/>
    <n v="1"/>
    <n v="3"/>
    <x v="34"/>
    <n v="78"/>
    <x v="1"/>
    <x v="1"/>
    <s v="Scottish Cream Scone "/>
    <n v="2.0872933644938589"/>
    <n v="0"/>
    <n v="67.5"/>
    <n v="67.5"/>
    <x v="1"/>
    <x v="11"/>
  </r>
  <r>
    <n v="55167"/>
    <d v="2023-04-01T00:00:00"/>
    <d v="1899-12-30T11:01:58"/>
    <n v="1"/>
    <n v="3"/>
    <x v="33"/>
    <n v="38"/>
    <x v="0"/>
    <x v="0"/>
    <s v="Latte"/>
    <n v="1.673401788727352"/>
    <n v="0"/>
    <n v="56.25"/>
    <n v="56.25"/>
    <x v="3"/>
    <x v="8"/>
  </r>
  <r>
    <n v="36177"/>
    <d v="2023-03-04T00:00:00"/>
    <d v="1899-12-30T15:36:48"/>
    <n v="1"/>
    <n v="8"/>
    <x v="19"/>
    <n v="31"/>
    <x v="0"/>
    <x v="2"/>
    <s v="Ethiopia Sm"/>
    <n v="1.0125963861651419"/>
    <n v="0.15"/>
    <n v="33"/>
    <n v="28.05"/>
    <x v="4"/>
    <x v="3"/>
  </r>
  <r>
    <n v="29047"/>
    <d v="2023-02-20T00:00:00"/>
    <d v="1899-12-30T19:13:31"/>
    <n v="1"/>
    <n v="3"/>
    <x v="18"/>
    <n v="45"/>
    <x v="2"/>
    <x v="7"/>
    <s v="Peppermint Lg"/>
    <n v="1.3518857834425599"/>
    <n v="0"/>
    <n v="45"/>
    <n v="45"/>
    <x v="2"/>
    <x v="12"/>
  </r>
  <r>
    <n v="126233"/>
    <d v="2023-06-11T00:00:00"/>
    <d v="1899-12-30T10:27:19"/>
    <n v="2"/>
    <n v="3"/>
    <x v="33"/>
    <n v="53"/>
    <x v="2"/>
    <x v="5"/>
    <s v="Traditional Blend Chai Lg"/>
    <n v="2.632301460778756"/>
    <n v="0"/>
    <n v="45"/>
    <n v="90"/>
    <x v="0"/>
    <x v="6"/>
  </r>
  <r>
    <n v="146627"/>
    <d v="2023-06-28T00:00:00"/>
    <d v="1899-12-30T11:18:54"/>
    <n v="1"/>
    <n v="5"/>
    <x v="24"/>
    <n v="43"/>
    <x v="2"/>
    <x v="7"/>
    <s v="Lemon Grass Lg"/>
    <n v="1.166919727948087"/>
    <n v="0.05"/>
    <n v="45"/>
    <n v="42.75"/>
    <x v="0"/>
    <x v="8"/>
  </r>
  <r>
    <n v="143530"/>
    <d v="2023-06-25T00:00:00"/>
    <d v="1899-12-30T15:35:55"/>
    <n v="1"/>
    <n v="8"/>
    <x v="5"/>
    <n v="72"/>
    <x v="1"/>
    <x v="1"/>
    <s v="Ginger Scone"/>
    <n v="1.242805440848509"/>
    <n v="0"/>
    <n v="48.75"/>
    <n v="48.75"/>
    <x v="0"/>
    <x v="3"/>
  </r>
  <r>
    <n v="102185"/>
    <d v="2023-05-20T00:00:00"/>
    <d v="1899-12-30T15:05:52"/>
    <n v="1"/>
    <n v="3"/>
    <x v="10"/>
    <n v="23"/>
    <x v="0"/>
    <x v="9"/>
    <s v="Our Old Time Diner Blend Rg"/>
    <n v="1.036750126379069"/>
    <n v="0.05"/>
    <n v="37.5"/>
    <n v="35.625"/>
    <x v="1"/>
    <x v="3"/>
  </r>
  <r>
    <n v="21129"/>
    <d v="2023-02-07T00:00:00"/>
    <d v="1899-12-30T17:04:52"/>
    <n v="1"/>
    <n v="8"/>
    <x v="24"/>
    <n v="36"/>
    <x v="0"/>
    <x v="3"/>
    <s v="Jamaican Coffee River Lg"/>
    <n v="1.413434415134373"/>
    <n v="0"/>
    <n v="56.25"/>
    <n v="56.25"/>
    <x v="2"/>
    <x v="1"/>
  </r>
  <r>
    <n v="71396"/>
    <d v="2023-04-20T00:00:00"/>
    <d v="1899-12-30T08:38:03"/>
    <n v="1"/>
    <n v="3"/>
    <x v="16"/>
    <n v="42"/>
    <x v="2"/>
    <x v="7"/>
    <s v="Lemon Grass Rg"/>
    <n v="1.209212537194317"/>
    <n v="0.1"/>
    <n v="37.5"/>
    <n v="33.75"/>
    <x v="3"/>
    <x v="5"/>
  </r>
  <r>
    <n v="8769"/>
    <d v="2023-01-16T00:00:00"/>
    <d v="1899-12-30T09:27:10"/>
    <n v="2"/>
    <n v="8"/>
    <x v="8"/>
    <n v="44"/>
    <x v="2"/>
    <x v="7"/>
    <s v="Peppermint Rg"/>
    <n v="2.41221176294184"/>
    <n v="0"/>
    <n v="37.5"/>
    <n v="75"/>
    <x v="5"/>
    <x v="4"/>
  </r>
  <r>
    <n v="80957"/>
    <d v="2023-05-01T00:00:00"/>
    <d v="1899-12-30T14:25:32"/>
    <n v="2"/>
    <n v="3"/>
    <x v="2"/>
    <n v="58"/>
    <x v="6"/>
    <x v="14"/>
    <s v="Dark chocolate Rg"/>
    <n v="3.2594387554992781"/>
    <n v="0"/>
    <n v="52.5"/>
    <n v="105"/>
    <x v="1"/>
    <x v="0"/>
  </r>
  <r>
    <n v="27393"/>
    <d v="2023-02-18T00:00:00"/>
    <d v="1899-12-30T09:22:24"/>
    <n v="2"/>
    <n v="3"/>
    <x v="16"/>
    <n v="40"/>
    <x v="0"/>
    <x v="0"/>
    <s v="Cappuccino"/>
    <n v="2.9728837529394831"/>
    <n v="0"/>
    <n v="56.25"/>
    <n v="112.5"/>
    <x v="2"/>
    <x v="4"/>
  </r>
  <r>
    <n v="53177"/>
    <d v="2023-03-29T00:00:00"/>
    <d v="1899-12-30T07:09:55"/>
    <n v="1"/>
    <n v="3"/>
    <x v="28"/>
    <n v="40"/>
    <x v="0"/>
    <x v="0"/>
    <s v="Cappuccino"/>
    <n v="1.7145039909762649"/>
    <n v="0"/>
    <n v="56.25"/>
    <n v="56.25"/>
    <x v="4"/>
    <x v="11"/>
  </r>
  <r>
    <n v="75622"/>
    <d v="2023-04-25T00:00:00"/>
    <d v="1899-12-30T08:27:30"/>
    <n v="1"/>
    <n v="8"/>
    <x v="21"/>
    <n v="34"/>
    <x v="0"/>
    <x v="3"/>
    <s v="Jamaican Coffee River Sm"/>
    <n v="1.0861906422886369"/>
    <n v="0"/>
    <n v="36.75"/>
    <n v="36.75"/>
    <x v="3"/>
    <x v="5"/>
  </r>
  <r>
    <n v="122332"/>
    <d v="2023-06-08T00:00:00"/>
    <d v="1899-12-30T10:01:06"/>
    <n v="2"/>
    <n v="5"/>
    <x v="15"/>
    <n v="61"/>
    <x v="6"/>
    <x v="14"/>
    <s v="Sustainably Grown Organic Lg"/>
    <n v="3.989405611271311"/>
    <n v="0"/>
    <n v="71.25"/>
    <n v="142.5"/>
    <x v="0"/>
    <x v="6"/>
  </r>
  <r>
    <n v="69107"/>
    <d v="2023-04-17T00:00:00"/>
    <d v="1899-12-30T10:49:44"/>
    <n v="2"/>
    <n v="5"/>
    <x v="19"/>
    <n v="39"/>
    <x v="0"/>
    <x v="0"/>
    <s v="Latte Rg"/>
    <n v="2.8698275891823539"/>
    <n v="0"/>
    <n v="63.75"/>
    <n v="127.5"/>
    <x v="3"/>
    <x v="6"/>
  </r>
  <r>
    <n v="105188"/>
    <d v="2023-05-23T00:00:00"/>
    <d v="1899-12-30T11:19:52"/>
    <n v="1"/>
    <n v="8"/>
    <x v="32"/>
    <n v="44"/>
    <x v="2"/>
    <x v="7"/>
    <s v="Peppermint Rg"/>
    <n v="1.2430689320435699"/>
    <n v="0"/>
    <n v="37.5"/>
    <n v="37.5"/>
    <x v="1"/>
    <x v="8"/>
  </r>
  <r>
    <n v="39824"/>
    <d v="2023-03-10T00:00:00"/>
    <d v="1899-12-30T06:44:15"/>
    <n v="1"/>
    <n v="5"/>
    <x v="11"/>
    <n v="57"/>
    <x v="2"/>
    <x v="5"/>
    <s v="Spicy Eye Opener Chai Lg"/>
    <n v="1.1473851314532939"/>
    <n v="0"/>
    <n v="46.5"/>
    <n v="46.5"/>
    <x v="4"/>
    <x v="9"/>
  </r>
  <r>
    <n v="83401"/>
    <d v="2023-05-03T00:00:00"/>
    <d v="1899-12-30T17:59:40"/>
    <n v="1"/>
    <n v="5"/>
    <x v="22"/>
    <n v="27"/>
    <x v="0"/>
    <x v="4"/>
    <s v="Brazilian Lg"/>
    <n v="1.2817864282715199"/>
    <n v="0"/>
    <n v="52.5"/>
    <n v="52.5"/>
    <x v="1"/>
    <x v="1"/>
  </r>
  <r>
    <n v="120050"/>
    <d v="2023-06-06T00:00:00"/>
    <d v="1899-12-30T12:31:16"/>
    <n v="1"/>
    <n v="8"/>
    <x v="20"/>
    <n v="71"/>
    <x v="1"/>
    <x v="15"/>
    <s v="Chocolate Croissant"/>
    <n v="1.276008164732523"/>
    <n v="0.05"/>
    <n v="56.25"/>
    <n v="53.4375"/>
    <x v="0"/>
    <x v="10"/>
  </r>
  <r>
    <n v="129172"/>
    <d v="2023-06-13T00:00:00"/>
    <d v="1899-12-30T18:27:23"/>
    <n v="1"/>
    <n v="3"/>
    <x v="23"/>
    <n v="63"/>
    <x v="5"/>
    <x v="13"/>
    <s v="Carmel syrup"/>
    <n v="0.25075952975034999"/>
    <n v="0"/>
    <n v="12"/>
    <n v="12"/>
    <x v="0"/>
    <x v="14"/>
  </r>
  <r>
    <n v="49487"/>
    <d v="2023-03-23T00:00:00"/>
    <d v="1899-12-30T14:33:09"/>
    <n v="1"/>
    <n v="3"/>
    <x v="31"/>
    <n v="26"/>
    <x v="0"/>
    <x v="4"/>
    <s v="Brazilian Rg"/>
    <n v="1.4879172906304261"/>
    <n v="0"/>
    <n v="45"/>
    <n v="45"/>
    <x v="4"/>
    <x v="0"/>
  </r>
  <r>
    <n v="123280"/>
    <d v="2023-06-09T00:00:00"/>
    <d v="1899-12-30T07:38:30"/>
    <n v="2"/>
    <n v="5"/>
    <x v="12"/>
    <n v="37"/>
    <x v="0"/>
    <x v="0"/>
    <s v="Espresso shot"/>
    <n v="2.81545955338414"/>
    <n v="0.05"/>
    <n v="45"/>
    <n v="85.5"/>
    <x v="0"/>
    <x v="11"/>
  </r>
  <r>
    <n v="121550"/>
    <d v="2023-06-07T00:00:00"/>
    <d v="1899-12-30T12:47:04"/>
    <n v="2"/>
    <n v="5"/>
    <x v="34"/>
    <n v="46"/>
    <x v="2"/>
    <x v="6"/>
    <s v="Serenity Green Tea Rg"/>
    <n v="1.6138287059440071"/>
    <n v="0.1"/>
    <n v="37.5"/>
    <n v="67.5"/>
    <x v="0"/>
    <x v="10"/>
  </r>
  <r>
    <n v="77418"/>
    <d v="2023-04-27T00:00:00"/>
    <d v="1899-12-30T09:03:58"/>
    <n v="3"/>
    <n v="5"/>
    <x v="25"/>
    <n v="31"/>
    <x v="0"/>
    <x v="2"/>
    <s v="Ethiopia Sm"/>
    <n v="2.6947554979131398"/>
    <n v="0"/>
    <n v="33"/>
    <n v="99"/>
    <x v="3"/>
    <x v="4"/>
  </r>
  <r>
    <n v="67072"/>
    <d v="2023-04-15T00:00:00"/>
    <d v="1899-12-30T09:13:50"/>
    <n v="1"/>
    <n v="3"/>
    <x v="8"/>
    <n v="25"/>
    <x v="0"/>
    <x v="4"/>
    <s v="Brazilian Sm"/>
    <n v="0.8515801188692762"/>
    <n v="0"/>
    <n v="33"/>
    <n v="33"/>
    <x v="3"/>
    <x v="4"/>
  </r>
  <r>
    <n v="106076"/>
    <d v="2023-05-24T00:00:00"/>
    <d v="1899-12-30T10:09:35"/>
    <n v="2"/>
    <n v="3"/>
    <x v="34"/>
    <n v="61"/>
    <x v="6"/>
    <x v="14"/>
    <s v="Sustainably Grown Organic Lg"/>
    <n v="3.49024831292602"/>
    <n v="0"/>
    <n v="71.25"/>
    <n v="142.5"/>
    <x v="1"/>
    <x v="6"/>
  </r>
  <r>
    <n v="146284"/>
    <d v="2023-06-28T00:00:00"/>
    <d v="1899-12-30T07:03:15"/>
    <n v="2"/>
    <n v="3"/>
    <x v="35"/>
    <n v="46"/>
    <x v="2"/>
    <x v="6"/>
    <s v="Serenity Green Tea Rg"/>
    <n v="1.820933395504363"/>
    <n v="0"/>
    <n v="37.5"/>
    <n v="75"/>
    <x v="0"/>
    <x v="11"/>
  </r>
  <r>
    <n v="102816"/>
    <d v="2023-05-21T00:00:00"/>
    <d v="1899-12-30T09:40:38"/>
    <n v="1"/>
    <n v="8"/>
    <x v="29"/>
    <n v="87"/>
    <x v="0"/>
    <x v="0"/>
    <s v="Ouro Brasileiro shot"/>
    <n v="0.94095575801009534"/>
    <n v="0.05"/>
    <n v="45"/>
    <n v="42.75"/>
    <x v="1"/>
    <x v="4"/>
  </r>
  <r>
    <n v="5270"/>
    <d v="2023-01-10T00:00:00"/>
    <d v="1899-12-30T10:00:50"/>
    <n v="1"/>
    <n v="3"/>
    <x v="6"/>
    <n v="69"/>
    <x v="1"/>
    <x v="17"/>
    <s v="Hazelnut Biscotti"/>
    <n v="0.97698287868241485"/>
    <n v="0"/>
    <n v="48.75"/>
    <n v="48.75"/>
    <x v="5"/>
    <x v="6"/>
  </r>
  <r>
    <n v="73263"/>
    <d v="2023-04-22T00:00:00"/>
    <d v="1899-12-30T10:45:32"/>
    <n v="1"/>
    <n v="8"/>
    <x v="30"/>
    <n v="37"/>
    <x v="0"/>
    <x v="0"/>
    <s v="Espresso shot"/>
    <n v="1.0679055234414361"/>
    <n v="0.05"/>
    <n v="45"/>
    <n v="42.75"/>
    <x v="3"/>
    <x v="6"/>
  </r>
  <r>
    <n v="44172"/>
    <d v="2023-03-16T00:00:00"/>
    <d v="1899-12-30T07:46:19"/>
    <n v="2"/>
    <n v="5"/>
    <x v="32"/>
    <n v="55"/>
    <x v="2"/>
    <x v="5"/>
    <s v="Morning Sunrise Chai Lg"/>
    <n v="3.5404460652717589"/>
    <n v="0"/>
    <n v="60"/>
    <n v="120"/>
    <x v="4"/>
    <x v="11"/>
  </r>
  <r>
    <n v="61663"/>
    <d v="2023-04-09T00:00:00"/>
    <d v="1899-12-30T07:55:54"/>
    <n v="1"/>
    <n v="3"/>
    <x v="8"/>
    <n v="26"/>
    <x v="0"/>
    <x v="4"/>
    <s v="Brazilian Rg"/>
    <n v="0.97214855862339355"/>
    <n v="0"/>
    <n v="45"/>
    <n v="45"/>
    <x v="3"/>
    <x v="11"/>
  </r>
  <r>
    <n v="147404"/>
    <d v="2023-06-29T00:00:00"/>
    <d v="1899-12-30T08:03:36"/>
    <n v="1"/>
    <n v="5"/>
    <x v="31"/>
    <n v="74"/>
    <x v="1"/>
    <x v="17"/>
    <s v="Ginger Biscotti"/>
    <n v="1.7155453598214669"/>
    <n v="0.1"/>
    <n v="52.5"/>
    <n v="47.25"/>
    <x v="0"/>
    <x v="5"/>
  </r>
  <r>
    <n v="79784"/>
    <d v="2023-04-30T00:00:00"/>
    <d v="1899-12-30T08:27:50"/>
    <n v="1"/>
    <n v="8"/>
    <x v="5"/>
    <n v="71"/>
    <x v="1"/>
    <x v="15"/>
    <s v="Chocolate Croissant"/>
    <n v="1.7016893603441281"/>
    <n v="0"/>
    <n v="56.25"/>
    <n v="56.25"/>
    <x v="3"/>
    <x v="5"/>
  </r>
  <r>
    <n v="102262"/>
    <d v="2023-05-20T00:00:00"/>
    <d v="1899-12-30T16:32:05"/>
    <n v="1"/>
    <n v="3"/>
    <x v="13"/>
    <n v="72"/>
    <x v="1"/>
    <x v="1"/>
    <s v="Ginger Scone"/>
    <n v="1.041699283648585"/>
    <n v="0"/>
    <n v="48.75"/>
    <n v="48.75"/>
    <x v="1"/>
    <x v="2"/>
  </r>
  <r>
    <n v="964"/>
    <d v="2023-01-02T00:00:00"/>
    <d v="1899-12-30T16:32:25"/>
    <n v="2"/>
    <n v="5"/>
    <x v="26"/>
    <n v="50"/>
    <x v="2"/>
    <x v="8"/>
    <s v="Earl Grey Rg"/>
    <n v="2.243808485560645"/>
    <n v="0.15"/>
    <n v="37.5"/>
    <n v="63.75"/>
    <x v="5"/>
    <x v="2"/>
  </r>
  <r>
    <n v="59558"/>
    <d v="2023-04-06T00:00:00"/>
    <d v="1899-12-30T16:38:35"/>
    <n v="1"/>
    <n v="3"/>
    <x v="14"/>
    <n v="53"/>
    <x v="2"/>
    <x v="5"/>
    <s v="Traditional Blend Chai Lg"/>
    <n v="1.3676093642269509"/>
    <n v="0.1"/>
    <n v="45"/>
    <n v="40.5"/>
    <x v="3"/>
    <x v="2"/>
  </r>
  <r>
    <n v="16075"/>
    <d v="2023-01-29T00:00:00"/>
    <d v="1899-12-30T10:38:55"/>
    <n v="1"/>
    <n v="8"/>
    <x v="31"/>
    <n v="46"/>
    <x v="2"/>
    <x v="6"/>
    <s v="Serenity Green Tea Rg"/>
    <n v="1.1809373534298759"/>
    <n v="0.05"/>
    <n v="37.5"/>
    <n v="35.625"/>
    <x v="5"/>
    <x v="6"/>
  </r>
  <r>
    <n v="117066"/>
    <d v="2023-06-03T00:00:00"/>
    <d v="1899-12-30T15:52:01"/>
    <n v="1"/>
    <n v="3"/>
    <x v="12"/>
    <n v="43"/>
    <x v="2"/>
    <x v="7"/>
    <s v="Lemon Grass Lg"/>
    <n v="0.98453294541184988"/>
    <n v="0"/>
    <n v="45"/>
    <n v="45"/>
    <x v="0"/>
    <x v="3"/>
  </r>
  <r>
    <n v="34533"/>
    <d v="2023-03-02T00:00:00"/>
    <d v="1899-12-30T11:35:26"/>
    <n v="2"/>
    <n v="5"/>
    <x v="2"/>
    <n v="87"/>
    <x v="0"/>
    <x v="0"/>
    <s v="Ouro Brasileiro shot"/>
    <n v="2.399930088970696"/>
    <n v="0"/>
    <n v="45"/>
    <n v="90"/>
    <x v="4"/>
    <x v="8"/>
  </r>
  <r>
    <n v="50661"/>
    <d v="2023-03-25T00:00:00"/>
    <d v="1899-12-30T09:39:57"/>
    <n v="1"/>
    <n v="8"/>
    <x v="7"/>
    <n v="77"/>
    <x v="1"/>
    <x v="1"/>
    <s v="Oatmeal Scone"/>
    <n v="1.0950640781675069"/>
    <n v="0.1"/>
    <n v="45"/>
    <n v="40.5"/>
    <x v="4"/>
    <x v="4"/>
  </r>
  <r>
    <n v="87010"/>
    <d v="2023-05-07T00:00:00"/>
    <d v="1899-12-30T09:22:17"/>
    <n v="2"/>
    <n v="5"/>
    <x v="32"/>
    <n v="46"/>
    <x v="2"/>
    <x v="6"/>
    <s v="Serenity Green Tea Rg"/>
    <n v="2.2609336159249702"/>
    <n v="0"/>
    <n v="37.5"/>
    <n v="75"/>
    <x v="1"/>
    <x v="4"/>
  </r>
  <r>
    <n v="72100"/>
    <d v="2023-04-21T00:00:00"/>
    <d v="1899-12-30T07:11:18"/>
    <n v="1"/>
    <n v="5"/>
    <x v="28"/>
    <n v="64"/>
    <x v="5"/>
    <x v="13"/>
    <s v="Hazelnut syrup"/>
    <n v="0.27871353263820542"/>
    <n v="0.1"/>
    <n v="12"/>
    <n v="10.8"/>
    <x v="3"/>
    <x v="11"/>
  </r>
  <r>
    <n v="143025"/>
    <d v="2023-06-25T00:00:00"/>
    <d v="1899-12-30T09:27:49"/>
    <n v="1"/>
    <n v="5"/>
    <x v="13"/>
    <n v="72"/>
    <x v="1"/>
    <x v="1"/>
    <s v="Ginger Scone"/>
    <n v="0.92219706117008782"/>
    <n v="0"/>
    <n v="39.75"/>
    <n v="39.75"/>
    <x v="0"/>
    <x v="4"/>
  </r>
  <r>
    <n v="103895"/>
    <d v="2023-05-22T00:00:00"/>
    <d v="1899-12-30T09:52:55"/>
    <n v="1"/>
    <n v="8"/>
    <x v="32"/>
    <n v="56"/>
    <x v="2"/>
    <x v="5"/>
    <s v="Spicy Eye Opener Chai Rg"/>
    <n v="1.115575007296767"/>
    <n v="0"/>
    <n v="38.25"/>
    <n v="38.25"/>
    <x v="1"/>
    <x v="4"/>
  </r>
  <r>
    <n v="113792"/>
    <d v="2023-05-31T00:00:00"/>
    <d v="1899-12-30T14:30:24"/>
    <n v="1"/>
    <n v="8"/>
    <x v="12"/>
    <n v="58"/>
    <x v="6"/>
    <x v="14"/>
    <s v="Dark chocolate Rg"/>
    <n v="1.462522156892802"/>
    <n v="0.15"/>
    <n v="52.5"/>
    <n v="44.625"/>
    <x v="1"/>
    <x v="0"/>
  </r>
  <r>
    <n v="143796"/>
    <d v="2023-06-25T00:00:00"/>
    <d v="1899-12-30T19:47:07"/>
    <n v="1"/>
    <n v="8"/>
    <x v="11"/>
    <n v="53"/>
    <x v="2"/>
    <x v="5"/>
    <s v="Traditional Blend Chai Lg"/>
    <n v="1.37418583354188"/>
    <n v="0"/>
    <n v="45"/>
    <n v="45"/>
    <x v="0"/>
    <x v="12"/>
  </r>
  <r>
    <n v="84600"/>
    <d v="2023-05-04T00:00:00"/>
    <d v="1899-12-30T19:55:07"/>
    <n v="2"/>
    <n v="3"/>
    <x v="13"/>
    <n v="46"/>
    <x v="2"/>
    <x v="6"/>
    <s v="Serenity Green Tea Rg"/>
    <n v="1.5234389766770959"/>
    <n v="0"/>
    <n v="37.5"/>
    <n v="75"/>
    <x v="1"/>
    <x v="12"/>
  </r>
  <r>
    <n v="56628"/>
    <d v="2023-04-02T00:00:00"/>
    <d v="1899-12-30T19:46:02"/>
    <n v="1"/>
    <n v="8"/>
    <x v="10"/>
    <n v="49"/>
    <x v="2"/>
    <x v="8"/>
    <s v="English Breakfast Lg"/>
    <n v="1.112638453764953"/>
    <n v="0"/>
    <n v="45"/>
    <n v="45"/>
    <x v="3"/>
    <x v="12"/>
  </r>
  <r>
    <n v="133005"/>
    <d v="2023-06-16T00:00:00"/>
    <d v="1899-12-30T19:42:54"/>
    <n v="2"/>
    <n v="3"/>
    <x v="18"/>
    <n v="31"/>
    <x v="0"/>
    <x v="2"/>
    <s v="Ethiopia Sm"/>
    <n v="1.377601384970347"/>
    <n v="0"/>
    <n v="33"/>
    <n v="66"/>
    <x v="0"/>
    <x v="12"/>
  </r>
  <r>
    <n v="324"/>
    <d v="2023-01-01T00:00:00"/>
    <d v="1899-12-30T14:58:07"/>
    <n v="2"/>
    <n v="8"/>
    <x v="0"/>
    <n v="30"/>
    <x v="0"/>
    <x v="2"/>
    <s v="Columbian Medium Roast Lg"/>
    <n v="2.6359373476450401"/>
    <n v="0"/>
    <n v="45"/>
    <n v="90"/>
    <x v="5"/>
    <x v="0"/>
  </r>
  <r>
    <n v="17561"/>
    <d v="2023-02-01T00:00:00"/>
    <d v="1899-12-30T13:15:27"/>
    <n v="1"/>
    <n v="5"/>
    <x v="19"/>
    <n v="59"/>
    <x v="6"/>
    <x v="14"/>
    <s v="Dark chocolate Lg"/>
    <n v="1.5462981783027989"/>
    <n v="0"/>
    <n v="67.5"/>
    <n v="67.5"/>
    <x v="2"/>
    <x v="7"/>
  </r>
  <r>
    <n v="121901"/>
    <d v="2023-06-07T00:00:00"/>
    <d v="1899-12-30T20:58:35"/>
    <n v="2"/>
    <n v="8"/>
    <x v="21"/>
    <n v="46"/>
    <x v="2"/>
    <x v="6"/>
    <s v="Serenity Green Tea Rg"/>
    <n v="1.7341413561152581"/>
    <n v="0"/>
    <n v="37.5"/>
    <n v="75"/>
    <x v="0"/>
    <x v="13"/>
  </r>
  <r>
    <n v="57208"/>
    <d v="2023-04-03T00:00:00"/>
    <d v="1899-12-30T16:13:21"/>
    <n v="2"/>
    <n v="3"/>
    <x v="2"/>
    <n v="56"/>
    <x v="2"/>
    <x v="5"/>
    <s v="Spicy Eye Opener Chai Rg"/>
    <n v="1.8445112350961279"/>
    <n v="0.05"/>
    <n v="38.25"/>
    <n v="72.674999999999997"/>
    <x v="3"/>
    <x v="2"/>
  </r>
  <r>
    <n v="124464"/>
    <d v="2023-06-10T00:00:00"/>
    <d v="1899-12-30T06:52:01"/>
    <n v="2"/>
    <n v="5"/>
    <x v="29"/>
    <n v="45"/>
    <x v="2"/>
    <x v="7"/>
    <s v="Peppermint Lg"/>
    <n v="1.841233229679839"/>
    <n v="0"/>
    <n v="45"/>
    <n v="90"/>
    <x v="0"/>
    <x v="9"/>
  </r>
  <r>
    <n v="66153"/>
    <d v="2023-04-14T00:00:00"/>
    <d v="1899-12-30T09:28:38"/>
    <n v="1"/>
    <n v="8"/>
    <x v="5"/>
    <n v="28"/>
    <x v="0"/>
    <x v="2"/>
    <s v="Columbian Medium Roast Sm"/>
    <n v="0.84257786555747383"/>
    <n v="0.15"/>
    <n v="30"/>
    <n v="25.5"/>
    <x v="3"/>
    <x v="4"/>
  </r>
  <r>
    <n v="65417"/>
    <d v="2023-04-13T00:00:00"/>
    <d v="1899-12-30T09:56:00"/>
    <n v="1"/>
    <n v="5"/>
    <x v="35"/>
    <n v="83"/>
    <x v="7"/>
    <x v="24"/>
    <s v="I Need My Bean! Latte cup"/>
    <n v="6.6339914939486793"/>
    <n v="0"/>
    <n v="210"/>
    <n v="210"/>
    <x v="3"/>
    <x v="4"/>
  </r>
  <r>
    <n v="120419"/>
    <d v="2023-06-06T00:00:00"/>
    <d v="1899-12-30T16:05:09"/>
    <n v="2"/>
    <n v="3"/>
    <x v="23"/>
    <n v="23"/>
    <x v="0"/>
    <x v="9"/>
    <s v="Our Old Time Diner Blend Rg"/>
    <n v="1.828291140755939"/>
    <n v="0"/>
    <n v="37.5"/>
    <n v="75"/>
    <x v="0"/>
    <x v="2"/>
  </r>
  <r>
    <n v="72855"/>
    <d v="2023-04-21T00:00:00"/>
    <d v="1899-12-30T18:44:58"/>
    <n v="2"/>
    <n v="8"/>
    <x v="29"/>
    <n v="53"/>
    <x v="2"/>
    <x v="5"/>
    <s v="Traditional Blend Chai Lg"/>
    <n v="2.124828239427353"/>
    <n v="0"/>
    <n v="45"/>
    <n v="90"/>
    <x v="3"/>
    <x v="14"/>
  </r>
  <r>
    <n v="7446"/>
    <d v="2023-01-14T00:00:00"/>
    <d v="1899-12-30T09:05:18"/>
    <n v="2"/>
    <n v="3"/>
    <x v="32"/>
    <n v="27"/>
    <x v="0"/>
    <x v="4"/>
    <s v="Brazilian Lg"/>
    <n v="2.6949151971576599"/>
    <n v="0.05"/>
    <n v="52.5"/>
    <n v="99.75"/>
    <x v="5"/>
    <x v="4"/>
  </r>
  <r>
    <n v="8778"/>
    <d v="2023-01-16T00:00:00"/>
    <d v="1899-12-30T09:34:35"/>
    <n v="1"/>
    <n v="5"/>
    <x v="15"/>
    <n v="71"/>
    <x v="1"/>
    <x v="15"/>
    <s v="Chocolate Croissant"/>
    <n v="1.719886580149953"/>
    <n v="0.15"/>
    <n v="56.25"/>
    <n v="47.8125"/>
    <x v="5"/>
    <x v="4"/>
  </r>
  <r>
    <n v="65142"/>
    <d v="2023-04-13T00:00:00"/>
    <d v="1899-12-30T08:04:11"/>
    <n v="2"/>
    <n v="8"/>
    <x v="34"/>
    <n v="44"/>
    <x v="2"/>
    <x v="7"/>
    <s v="Peppermint Rg"/>
    <n v="1.995544058330645"/>
    <n v="0.1"/>
    <n v="37.5"/>
    <n v="67.5"/>
    <x v="3"/>
    <x v="5"/>
  </r>
  <r>
    <n v="121811"/>
    <d v="2023-06-07T00:00:00"/>
    <d v="1899-12-30T18:35:04"/>
    <n v="2"/>
    <n v="3"/>
    <x v="26"/>
    <n v="55"/>
    <x v="2"/>
    <x v="5"/>
    <s v="Morning Sunrise Chai Lg"/>
    <n v="3.5004964214893932"/>
    <n v="0"/>
    <n v="60"/>
    <n v="120"/>
    <x v="0"/>
    <x v="14"/>
  </r>
  <r>
    <n v="21951"/>
    <d v="2023-02-09T00:00:00"/>
    <d v="1899-12-30T08:40:56"/>
    <n v="1"/>
    <n v="5"/>
    <x v="1"/>
    <n v="23"/>
    <x v="0"/>
    <x v="9"/>
    <s v="Our Old Time Diner Blend Rg"/>
    <n v="1.036266735916656"/>
    <n v="0"/>
    <n v="37.5"/>
    <n v="37.5"/>
    <x v="2"/>
    <x v="5"/>
  </r>
  <r>
    <n v="31694"/>
    <d v="2023-02-25T00:00:00"/>
    <d v="1899-12-30T11:31:23"/>
    <n v="1"/>
    <n v="8"/>
    <x v="17"/>
    <n v="23"/>
    <x v="0"/>
    <x v="9"/>
    <s v="Our Old Time Diner Blend Rg"/>
    <n v="0.9273907120776681"/>
    <n v="0.1"/>
    <n v="37.5"/>
    <n v="33.75"/>
    <x v="2"/>
    <x v="8"/>
  </r>
  <r>
    <n v="147178"/>
    <d v="2023-06-28T00:00:00"/>
    <d v="1899-12-30T17:25:58"/>
    <n v="1"/>
    <n v="8"/>
    <x v="8"/>
    <n v="61"/>
    <x v="6"/>
    <x v="14"/>
    <s v="Sustainably Grown Organic Lg"/>
    <n v="1.667045994443707"/>
    <n v="0.1"/>
    <n v="71.25"/>
    <n v="64.125"/>
    <x v="0"/>
    <x v="1"/>
  </r>
  <r>
    <n v="58539"/>
    <d v="2023-04-05T00:00:00"/>
    <d v="1899-12-30T13:01:13"/>
    <n v="2"/>
    <n v="5"/>
    <x v="7"/>
    <n v="36"/>
    <x v="0"/>
    <x v="3"/>
    <s v="Jamaican Coffee River Lg"/>
    <n v="3.4016629636479849"/>
    <n v="0.15"/>
    <n v="56.25"/>
    <n v="95.625"/>
    <x v="3"/>
    <x v="7"/>
  </r>
  <r>
    <n v="103927"/>
    <d v="2023-05-22T00:00:00"/>
    <d v="1899-12-30T10:12:04"/>
    <n v="2"/>
    <n v="8"/>
    <x v="32"/>
    <n v="42"/>
    <x v="2"/>
    <x v="7"/>
    <s v="Lemon Grass Rg"/>
    <n v="2.0946746393530469"/>
    <n v="0"/>
    <n v="37.5"/>
    <n v="75"/>
    <x v="1"/>
    <x v="6"/>
  </r>
  <r>
    <n v="87638"/>
    <d v="2023-05-07T00:00:00"/>
    <d v="1899-12-30T18:45:25"/>
    <n v="2"/>
    <n v="3"/>
    <x v="13"/>
    <n v="50"/>
    <x v="2"/>
    <x v="8"/>
    <s v="Earl Grey Rg"/>
    <n v="2.2308384290083709"/>
    <n v="0.15"/>
    <n v="37.5"/>
    <n v="63.75"/>
    <x v="1"/>
    <x v="14"/>
  </r>
  <r>
    <n v="47151"/>
    <d v="2023-03-20T00:00:00"/>
    <d v="1899-12-30T08:57:06"/>
    <n v="1"/>
    <n v="3"/>
    <x v="16"/>
    <n v="25"/>
    <x v="0"/>
    <x v="4"/>
    <s v="Brazilian Sm"/>
    <n v="1.012602089900777"/>
    <n v="0"/>
    <n v="33"/>
    <n v="33"/>
    <x v="4"/>
    <x v="5"/>
  </r>
  <r>
    <n v="12998"/>
    <d v="2023-01-23T00:00:00"/>
    <d v="1899-12-30T16:06:28"/>
    <n v="1"/>
    <n v="3"/>
    <x v="28"/>
    <n v="61"/>
    <x v="6"/>
    <x v="14"/>
    <s v="Sustainably Grown Organic Lg"/>
    <n v="1.630782141003954"/>
    <n v="0"/>
    <n v="71.25"/>
    <n v="71.25"/>
    <x v="5"/>
    <x v="2"/>
  </r>
  <r>
    <n v="63270"/>
    <d v="2023-04-10T00:00:00"/>
    <d v="1899-12-30T18:04:47"/>
    <n v="1"/>
    <n v="8"/>
    <x v="20"/>
    <n v="70"/>
    <x v="1"/>
    <x v="1"/>
    <s v="Cranberry Scone"/>
    <n v="1.0339857486159549"/>
    <n v="0"/>
    <n v="48.75"/>
    <n v="48.75"/>
    <x v="3"/>
    <x v="14"/>
  </r>
  <r>
    <n v="32295"/>
    <d v="2023-02-26T00:00:00"/>
    <d v="1899-12-30T12:55:48"/>
    <n v="1"/>
    <n v="5"/>
    <x v="4"/>
    <n v="75"/>
    <x v="1"/>
    <x v="15"/>
    <s v="Croissant"/>
    <n v="1.490837470020796"/>
    <n v="0"/>
    <n v="52.5"/>
    <n v="52.5"/>
    <x v="2"/>
    <x v="10"/>
  </r>
  <r>
    <n v="80591"/>
    <d v="2023-05-01T00:00:00"/>
    <d v="1899-12-30T10:34:17"/>
    <n v="2"/>
    <n v="5"/>
    <x v="7"/>
    <n v="48"/>
    <x v="2"/>
    <x v="8"/>
    <s v="English Breakfast Rg"/>
    <n v="1.748721075626233"/>
    <n v="0.05"/>
    <n v="37.5"/>
    <n v="71.25"/>
    <x v="1"/>
    <x v="6"/>
  </r>
  <r>
    <n v="43136"/>
    <d v="2023-03-14T00:00:00"/>
    <d v="1899-12-30T12:37:16"/>
    <n v="2"/>
    <n v="5"/>
    <x v="21"/>
    <n v="84"/>
    <x v="5"/>
    <x v="13"/>
    <s v="Chocolate syrup"/>
    <n v="0.51296150740338864"/>
    <n v="0.1"/>
    <n v="12"/>
    <n v="21.6"/>
    <x v="4"/>
    <x v="10"/>
  </r>
  <r>
    <n v="23719"/>
    <d v="2023-02-12T00:00:00"/>
    <d v="1899-12-30T08:17:41"/>
    <n v="2"/>
    <n v="5"/>
    <x v="19"/>
    <n v="52"/>
    <x v="2"/>
    <x v="5"/>
    <s v="Traditional Blend Chai Rg"/>
    <n v="1.6538757894697691"/>
    <n v="0.05"/>
    <n v="37.5"/>
    <n v="71.25"/>
    <x v="2"/>
    <x v="5"/>
  </r>
  <r>
    <n v="99638"/>
    <d v="2023-05-18T00:00:00"/>
    <d v="1899-12-30T11:49:14"/>
    <n v="2"/>
    <n v="3"/>
    <x v="25"/>
    <n v="37"/>
    <x v="0"/>
    <x v="0"/>
    <s v="Espresso shot"/>
    <n v="2.780623933752929"/>
    <n v="0.05"/>
    <n v="45"/>
    <n v="85.5"/>
    <x v="1"/>
    <x v="8"/>
  </r>
  <r>
    <n v="27244"/>
    <d v="2023-02-18T00:00:00"/>
    <d v="1899-12-30T07:35:03"/>
    <n v="2"/>
    <n v="3"/>
    <x v="31"/>
    <n v="31"/>
    <x v="0"/>
    <x v="2"/>
    <s v="Ethiopia Sm"/>
    <n v="1.358463144268242"/>
    <n v="0"/>
    <n v="33"/>
    <n v="66"/>
    <x v="2"/>
    <x v="11"/>
  </r>
  <r>
    <n v="67238"/>
    <d v="2023-04-15T00:00:00"/>
    <d v="1899-12-30T10:37:14"/>
    <n v="2"/>
    <n v="5"/>
    <x v="25"/>
    <n v="31"/>
    <x v="0"/>
    <x v="2"/>
    <s v="Ethiopia Sm"/>
    <n v="1.8685247324220731"/>
    <n v="0.05"/>
    <n v="33"/>
    <n v="62.699999999999996"/>
    <x v="3"/>
    <x v="6"/>
  </r>
  <r>
    <n v="89977"/>
    <d v="2023-05-09T00:00:00"/>
    <d v="1899-12-30T19:39:19"/>
    <n v="1"/>
    <n v="8"/>
    <x v="13"/>
    <n v="31"/>
    <x v="0"/>
    <x v="2"/>
    <s v="Ethiopia Sm"/>
    <n v="0.95073410908351219"/>
    <n v="0"/>
    <n v="33"/>
    <n v="33"/>
    <x v="1"/>
    <x v="12"/>
  </r>
  <r>
    <n v="135044"/>
    <d v="2023-06-18T00:00:00"/>
    <d v="1899-12-30T13:21:12"/>
    <n v="2"/>
    <n v="8"/>
    <x v="16"/>
    <n v="34"/>
    <x v="0"/>
    <x v="3"/>
    <s v="Jamaican Coffee River Sm"/>
    <n v="2.388817299267775"/>
    <n v="0.1"/>
    <n v="36.75"/>
    <n v="66.150000000000006"/>
    <x v="0"/>
    <x v="7"/>
  </r>
  <r>
    <n v="104082"/>
    <d v="2023-05-22T00:00:00"/>
    <d v="1899-12-30T11:36:20"/>
    <n v="2"/>
    <n v="3"/>
    <x v="1"/>
    <n v="57"/>
    <x v="2"/>
    <x v="5"/>
    <s v="Spicy Eye Opener Chai Lg"/>
    <n v="2.4971446689099448"/>
    <n v="0.05"/>
    <n v="46.5"/>
    <n v="88.35"/>
    <x v="1"/>
    <x v="8"/>
  </r>
  <r>
    <n v="20464"/>
    <d v="2023-02-06T00:00:00"/>
    <d v="1899-12-30T15:39:04"/>
    <n v="1"/>
    <n v="3"/>
    <x v="2"/>
    <n v="59"/>
    <x v="6"/>
    <x v="14"/>
    <s v="Dark chocolate Lg"/>
    <n v="2.151887745923164"/>
    <n v="0.05"/>
    <n v="67.5"/>
    <n v="64.125"/>
    <x v="2"/>
    <x v="3"/>
  </r>
  <r>
    <n v="147249"/>
    <d v="2023-06-28T00:00:00"/>
    <d v="1899-12-30T18:15:54"/>
    <n v="2"/>
    <n v="3"/>
    <x v="8"/>
    <n v="38"/>
    <x v="0"/>
    <x v="0"/>
    <s v="Latte"/>
    <n v="3.3771902686088611"/>
    <n v="0"/>
    <n v="56.25"/>
    <n v="112.5"/>
    <x v="0"/>
    <x v="14"/>
  </r>
  <r>
    <n v="79693"/>
    <d v="2023-04-30T00:00:00"/>
    <d v="1899-12-30T07:27:53"/>
    <n v="2"/>
    <n v="5"/>
    <x v="16"/>
    <n v="25"/>
    <x v="0"/>
    <x v="4"/>
    <s v="Brazilian Sm"/>
    <n v="1.9210904928447929"/>
    <n v="0.1"/>
    <n v="33"/>
    <n v="59.4"/>
    <x v="3"/>
    <x v="11"/>
  </r>
  <r>
    <n v="98860"/>
    <d v="2023-05-17T00:00:00"/>
    <d v="1899-12-30T19:16:55"/>
    <n v="1"/>
    <n v="8"/>
    <x v="33"/>
    <n v="43"/>
    <x v="2"/>
    <x v="7"/>
    <s v="Lemon Grass Lg"/>
    <n v="1.01470420590499"/>
    <n v="0"/>
    <n v="45"/>
    <n v="45"/>
    <x v="1"/>
    <x v="12"/>
  </r>
  <r>
    <n v="27368"/>
    <d v="2023-02-18T00:00:00"/>
    <d v="1899-12-30T08:51:41"/>
    <n v="1"/>
    <n v="5"/>
    <x v="10"/>
    <n v="77"/>
    <x v="1"/>
    <x v="1"/>
    <s v="Oatmeal Scone"/>
    <n v="0.97470680976246227"/>
    <n v="0"/>
    <n v="45"/>
    <n v="45"/>
    <x v="2"/>
    <x v="5"/>
  </r>
  <r>
    <n v="117846"/>
    <d v="2023-06-04T00:00:00"/>
    <d v="1899-12-30T12:27:38"/>
    <n v="2"/>
    <n v="3"/>
    <x v="35"/>
    <n v="25"/>
    <x v="0"/>
    <x v="4"/>
    <s v="Brazilian Sm"/>
    <n v="1.9338296406339071"/>
    <n v="0.05"/>
    <n v="33"/>
    <n v="62.699999999999996"/>
    <x v="0"/>
    <x v="10"/>
  </r>
  <r>
    <n v="54954"/>
    <d v="2023-03-31T00:00:00"/>
    <d v="1899-12-30T17:44:23"/>
    <n v="2"/>
    <n v="3"/>
    <x v="6"/>
    <n v="58"/>
    <x v="6"/>
    <x v="14"/>
    <s v="Dark chocolate Rg"/>
    <n v="2.2978226302575959"/>
    <n v="0"/>
    <n v="52.5"/>
    <n v="105"/>
    <x v="4"/>
    <x v="1"/>
  </r>
  <r>
    <n v="113633"/>
    <d v="2023-05-31T00:00:00"/>
    <d v="1899-12-30T11:06:03"/>
    <n v="2"/>
    <n v="3"/>
    <x v="18"/>
    <n v="28"/>
    <x v="0"/>
    <x v="2"/>
    <s v="Columbian Medium Roast Sm"/>
    <n v="1.314215250104168"/>
    <n v="0.1"/>
    <n v="30"/>
    <n v="54"/>
    <x v="1"/>
    <x v="8"/>
  </r>
  <r>
    <n v="70595"/>
    <d v="2023-04-19T00:00:00"/>
    <d v="1899-12-30T08:36:55"/>
    <n v="1"/>
    <n v="8"/>
    <x v="16"/>
    <n v="52"/>
    <x v="2"/>
    <x v="5"/>
    <s v="Traditional Blend Chai Rg"/>
    <n v="0.86767452480756346"/>
    <n v="0"/>
    <n v="37.5"/>
    <n v="37.5"/>
    <x v="3"/>
    <x v="5"/>
  </r>
  <r>
    <n v="109557"/>
    <d v="2023-05-27T00:00:00"/>
    <d v="1899-12-30T11:26:55"/>
    <n v="1"/>
    <n v="5"/>
    <x v="7"/>
    <n v="61"/>
    <x v="6"/>
    <x v="14"/>
    <s v="Sustainably Grown Organic Lg"/>
    <n v="2.2356396416855771"/>
    <n v="0"/>
    <n v="71.25"/>
    <n v="71.25"/>
    <x v="1"/>
    <x v="8"/>
  </r>
  <r>
    <n v="74538"/>
    <d v="2023-04-23T00:00:00"/>
    <d v="1899-12-30T19:30:59"/>
    <n v="1"/>
    <n v="3"/>
    <x v="16"/>
    <n v="40"/>
    <x v="0"/>
    <x v="0"/>
    <s v="Cappuccino"/>
    <n v="1.357257864824454"/>
    <n v="0.1"/>
    <n v="56.25"/>
    <n v="50.625"/>
    <x v="3"/>
    <x v="12"/>
  </r>
  <r>
    <n v="134496"/>
    <d v="2023-06-18T00:00:00"/>
    <d v="1899-12-30T08:46:44"/>
    <n v="1"/>
    <n v="5"/>
    <x v="30"/>
    <n v="27"/>
    <x v="0"/>
    <x v="4"/>
    <s v="Brazilian Lg"/>
    <n v="1.088483154793602"/>
    <n v="0"/>
    <n v="52.5"/>
    <n v="52.5"/>
    <x v="0"/>
    <x v="5"/>
  </r>
  <r>
    <n v="142688"/>
    <d v="2023-06-25T00:00:00"/>
    <d v="1899-12-30T06:53:34"/>
    <n v="1"/>
    <n v="5"/>
    <x v="8"/>
    <n v="84"/>
    <x v="5"/>
    <x v="13"/>
    <s v="Chocolate syrup"/>
    <n v="0.29079352339725489"/>
    <n v="0"/>
    <n v="12"/>
    <n v="12"/>
    <x v="0"/>
    <x v="9"/>
  </r>
  <r>
    <n v="76716"/>
    <d v="2023-04-26T00:00:00"/>
    <d v="1899-12-30T10:35:33"/>
    <n v="1"/>
    <n v="5"/>
    <x v="35"/>
    <n v="40"/>
    <x v="0"/>
    <x v="0"/>
    <s v="Cappuccino"/>
    <n v="1.626287363169125"/>
    <n v="0"/>
    <n v="56.25"/>
    <n v="56.25"/>
    <x v="3"/>
    <x v="6"/>
  </r>
  <r>
    <n v="58292"/>
    <d v="2023-04-05T00:00:00"/>
    <d v="1899-12-30T09:13:23"/>
    <n v="2"/>
    <n v="8"/>
    <x v="1"/>
    <n v="25"/>
    <x v="0"/>
    <x v="4"/>
    <s v="Brazilian Sm"/>
    <n v="1.759490200660869"/>
    <n v="0"/>
    <n v="33"/>
    <n v="66"/>
    <x v="3"/>
    <x v="4"/>
  </r>
  <r>
    <n v="11637"/>
    <d v="2023-01-21T00:00:00"/>
    <d v="1899-12-30T09:10:40"/>
    <n v="3"/>
    <n v="5"/>
    <x v="2"/>
    <n v="59"/>
    <x v="6"/>
    <x v="14"/>
    <s v="Dark chocolate Lg"/>
    <n v="5.0065423829521549"/>
    <n v="0.05"/>
    <n v="67.5"/>
    <n v="192.375"/>
    <x v="5"/>
    <x v="4"/>
  </r>
  <r>
    <n v="88503"/>
    <d v="2023-05-08T00:00:00"/>
    <d v="1899-12-30T13:43:24"/>
    <n v="1"/>
    <n v="3"/>
    <x v="6"/>
    <n v="50"/>
    <x v="2"/>
    <x v="8"/>
    <s v="Earl Grey Rg"/>
    <n v="0.99471479563574827"/>
    <n v="0"/>
    <n v="37.5"/>
    <n v="37.5"/>
    <x v="1"/>
    <x v="7"/>
  </r>
  <r>
    <n v="52530"/>
    <d v="2023-03-27T00:00:00"/>
    <d v="1899-12-30T19:43:47"/>
    <n v="1"/>
    <n v="3"/>
    <x v="18"/>
    <n v="49"/>
    <x v="2"/>
    <x v="8"/>
    <s v="English Breakfast Lg"/>
    <n v="1.428028234961418"/>
    <n v="0.1"/>
    <n v="45"/>
    <n v="40.5"/>
    <x v="4"/>
    <x v="12"/>
  </r>
  <r>
    <n v="76584"/>
    <d v="2023-04-26T00:00:00"/>
    <d v="1899-12-30T09:14:39"/>
    <n v="2"/>
    <n v="5"/>
    <x v="17"/>
    <n v="36"/>
    <x v="0"/>
    <x v="3"/>
    <s v="Jamaican Coffee River Lg"/>
    <n v="3.2819039330219688"/>
    <n v="0.05"/>
    <n v="56.25"/>
    <n v="106.875"/>
    <x v="3"/>
    <x v="4"/>
  </r>
  <r>
    <n v="125471"/>
    <d v="2023-06-10T00:00:00"/>
    <d v="1899-12-30T16:43:16"/>
    <n v="2"/>
    <n v="8"/>
    <x v="15"/>
    <n v="84"/>
    <x v="5"/>
    <x v="13"/>
    <s v="Chocolate syrup"/>
    <n v="0.54323327022283752"/>
    <n v="0"/>
    <n v="12"/>
    <n v="24"/>
    <x v="0"/>
    <x v="2"/>
  </r>
  <r>
    <n v="94189"/>
    <d v="2023-05-13T00:00:00"/>
    <d v="1899-12-30T15:28:52"/>
    <n v="1"/>
    <n v="5"/>
    <x v="13"/>
    <n v="31"/>
    <x v="0"/>
    <x v="2"/>
    <s v="Ethiopia Sm"/>
    <n v="0.72097605971797241"/>
    <n v="0.05"/>
    <n v="33"/>
    <n v="31.349999999999998"/>
    <x v="1"/>
    <x v="3"/>
  </r>
  <r>
    <n v="77249"/>
    <d v="2023-04-27T00:00:00"/>
    <d v="1899-12-30T07:17:36"/>
    <n v="1"/>
    <n v="5"/>
    <x v="22"/>
    <n v="46"/>
    <x v="2"/>
    <x v="6"/>
    <s v="Serenity Green Tea Rg"/>
    <n v="1.181349983642215"/>
    <n v="0.05"/>
    <n v="37.5"/>
    <n v="35.625"/>
    <x v="3"/>
    <x v="11"/>
  </r>
  <r>
    <n v="115255"/>
    <d v="2023-06-02T00:00:00"/>
    <d v="1899-12-30T08:38:49"/>
    <n v="1"/>
    <n v="5"/>
    <x v="22"/>
    <n v="78"/>
    <x v="1"/>
    <x v="1"/>
    <s v="Scottish Cream Scone "/>
    <n v="1.392851922841148"/>
    <n v="0"/>
    <n v="67.5"/>
    <n v="67.5"/>
    <x v="0"/>
    <x v="5"/>
  </r>
  <r>
    <n v="81462"/>
    <d v="2023-05-02T00:00:00"/>
    <d v="1899-12-30T07:09:20"/>
    <n v="1"/>
    <n v="5"/>
    <x v="7"/>
    <n v="31"/>
    <x v="0"/>
    <x v="2"/>
    <s v="Ethiopia Sm"/>
    <n v="0.95531804814661192"/>
    <n v="0"/>
    <n v="33"/>
    <n v="33"/>
    <x v="1"/>
    <x v="11"/>
  </r>
  <r>
    <n v="22837"/>
    <d v="2023-02-10T00:00:00"/>
    <d v="1899-12-30T12:45:47"/>
    <n v="1"/>
    <n v="5"/>
    <x v="10"/>
    <n v="32"/>
    <x v="0"/>
    <x v="2"/>
    <s v="Ethiopia Rg"/>
    <n v="1.1026117567615681"/>
    <n v="0"/>
    <n v="45"/>
    <n v="45"/>
    <x v="2"/>
    <x v="10"/>
  </r>
  <r>
    <n v="122377"/>
    <d v="2023-06-08T00:00:00"/>
    <d v="1899-12-30T10:18:34"/>
    <n v="2"/>
    <n v="5"/>
    <x v="22"/>
    <n v="38"/>
    <x v="0"/>
    <x v="0"/>
    <s v="Latte"/>
    <n v="2.6222622810649781"/>
    <n v="0.05"/>
    <n v="56.25"/>
    <n v="106.875"/>
    <x v="0"/>
    <x v="6"/>
  </r>
  <r>
    <n v="94096"/>
    <d v="2023-05-13T00:00:00"/>
    <d v="1899-12-30T13:41:54"/>
    <n v="2"/>
    <n v="8"/>
    <x v="8"/>
    <n v="33"/>
    <x v="0"/>
    <x v="2"/>
    <s v="Ethiopia Lg"/>
    <n v="2.3632752715069629"/>
    <n v="0.05"/>
    <n v="52.5"/>
    <n v="99.75"/>
    <x v="1"/>
    <x v="7"/>
  </r>
  <r>
    <n v="70980"/>
    <d v="2023-04-19T00:00:00"/>
    <d v="1899-12-30T12:27:58"/>
    <n v="1"/>
    <n v="8"/>
    <x v="31"/>
    <n v="65"/>
    <x v="5"/>
    <x v="12"/>
    <s v="Sugar Free Vanilla syrup"/>
    <n v="0.24868004764385121"/>
    <n v="0"/>
    <n v="12"/>
    <n v="12"/>
    <x v="3"/>
    <x v="10"/>
  </r>
  <r>
    <n v="66258"/>
    <d v="2023-04-14T00:00:00"/>
    <d v="1899-12-30T09:55:28"/>
    <n v="1"/>
    <n v="8"/>
    <x v="0"/>
    <n v="27"/>
    <x v="0"/>
    <x v="4"/>
    <s v="Brazilian Lg"/>
    <n v="1.5309563163798241"/>
    <n v="0.05"/>
    <n v="52.5"/>
    <n v="49.875"/>
    <x v="3"/>
    <x v="4"/>
  </r>
  <r>
    <n v="130896"/>
    <d v="2023-06-15T00:00:00"/>
    <d v="1899-12-30T09:22:08"/>
    <n v="2"/>
    <n v="8"/>
    <x v="8"/>
    <n v="60"/>
    <x v="6"/>
    <x v="14"/>
    <s v="Sustainably Grown Organic Rg"/>
    <n v="2.4622403181726691"/>
    <n v="0.05"/>
    <n v="56.25"/>
    <n v="106.875"/>
    <x v="0"/>
    <x v="4"/>
  </r>
  <r>
    <n v="32490"/>
    <d v="2023-02-26T00:00:00"/>
    <d v="1899-12-30T17:45:31"/>
    <n v="2"/>
    <n v="3"/>
    <x v="4"/>
    <n v="22"/>
    <x v="0"/>
    <x v="9"/>
    <s v="Our Old Time Diner Blend Sm"/>
    <n v="1.894650477251034"/>
    <n v="0.05"/>
    <n v="30"/>
    <n v="57"/>
    <x v="2"/>
    <x v="1"/>
  </r>
  <r>
    <n v="21106"/>
    <d v="2023-02-07T00:00:00"/>
    <d v="1899-12-30T16:14:29"/>
    <n v="2"/>
    <n v="3"/>
    <x v="24"/>
    <n v="25"/>
    <x v="0"/>
    <x v="4"/>
    <s v="Brazilian Sm"/>
    <n v="1.5795640024088391"/>
    <n v="0.05"/>
    <n v="33"/>
    <n v="62.699999999999996"/>
    <x v="2"/>
    <x v="2"/>
  </r>
  <r>
    <n v="5033"/>
    <d v="2023-01-10T00:00:00"/>
    <d v="1899-12-30T07:26:03"/>
    <n v="1"/>
    <n v="8"/>
    <x v="18"/>
    <n v="57"/>
    <x v="2"/>
    <x v="5"/>
    <s v="Spicy Eye Opener Chai Lg"/>
    <n v="1.089973807701329"/>
    <n v="0"/>
    <n v="46.5"/>
    <n v="46.5"/>
    <x v="5"/>
    <x v="11"/>
  </r>
  <r>
    <n v="88883"/>
    <d v="2023-05-08T00:00:00"/>
    <d v="1899-12-30T19:52:21"/>
    <n v="2"/>
    <n v="8"/>
    <x v="16"/>
    <n v="29"/>
    <x v="0"/>
    <x v="2"/>
    <s v="Columbian Medium Roast Rg"/>
    <n v="1.8222767587986799"/>
    <n v="0.1"/>
    <n v="37.5"/>
    <n v="67.5"/>
    <x v="1"/>
    <x v="12"/>
  </r>
  <r>
    <n v="41026"/>
    <d v="2023-03-11T00:00:00"/>
    <d v="1899-12-30T13:25:10"/>
    <n v="2"/>
    <n v="8"/>
    <x v="2"/>
    <n v="22"/>
    <x v="0"/>
    <x v="9"/>
    <s v="Our Old Time Diner Blend Sm"/>
    <n v="1.7981482110918781"/>
    <n v="0.05"/>
    <n v="30"/>
    <n v="57"/>
    <x v="4"/>
    <x v="7"/>
  </r>
  <r>
    <n v="22819"/>
    <d v="2023-02-10T00:00:00"/>
    <d v="1899-12-30T12:02:46"/>
    <n v="2"/>
    <n v="5"/>
    <x v="25"/>
    <n v="22"/>
    <x v="0"/>
    <x v="9"/>
    <s v="Our Old Time Diner Blend Sm"/>
    <n v="1.3015654823878371"/>
    <n v="0.1"/>
    <n v="30"/>
    <n v="54"/>
    <x v="2"/>
    <x v="10"/>
  </r>
  <r>
    <n v="4782"/>
    <d v="2023-01-09T00:00:00"/>
    <d v="1899-12-30T11:50:16"/>
    <n v="2"/>
    <n v="5"/>
    <x v="25"/>
    <n v="28"/>
    <x v="0"/>
    <x v="2"/>
    <s v="Columbian Medium Roast Sm"/>
    <n v="1.8649132293036841"/>
    <n v="0"/>
    <n v="30"/>
    <n v="60"/>
    <x v="5"/>
    <x v="8"/>
  </r>
  <r>
    <n v="77842"/>
    <d v="2023-04-27T00:00:00"/>
    <d v="1899-12-30T14:08:31"/>
    <n v="1"/>
    <n v="3"/>
    <x v="18"/>
    <n v="77"/>
    <x v="1"/>
    <x v="1"/>
    <s v="Oatmeal Scone"/>
    <n v="1.4678191250875019"/>
    <n v="0"/>
    <n v="45"/>
    <n v="45"/>
    <x v="3"/>
    <x v="0"/>
  </r>
  <r>
    <n v="139878"/>
    <d v="2023-06-22T00:00:00"/>
    <d v="1899-12-30T14:09:01"/>
    <n v="1"/>
    <n v="8"/>
    <x v="23"/>
    <n v="51"/>
    <x v="2"/>
    <x v="8"/>
    <s v="Earl Grey Lg"/>
    <n v="1.069521005632853"/>
    <n v="0"/>
    <n v="45"/>
    <n v="45"/>
    <x v="0"/>
    <x v="0"/>
  </r>
  <r>
    <n v="24940"/>
    <d v="2023-02-14T00:00:00"/>
    <d v="1899-12-30T09:01:23"/>
    <n v="2"/>
    <n v="8"/>
    <x v="21"/>
    <n v="41"/>
    <x v="0"/>
    <x v="0"/>
    <s v="Cappuccino Lg"/>
    <n v="3.441691284104353"/>
    <n v="0"/>
    <n v="63.75"/>
    <n v="127.5"/>
    <x v="2"/>
    <x v="4"/>
  </r>
  <r>
    <n v="109980"/>
    <d v="2023-05-27T00:00:00"/>
    <d v="1899-12-30T17:50:39"/>
    <n v="2"/>
    <n v="3"/>
    <x v="2"/>
    <n v="52"/>
    <x v="2"/>
    <x v="5"/>
    <s v="Traditional Blend Chai Rg"/>
    <n v="1.650901980041324"/>
    <n v="0.05"/>
    <n v="37.5"/>
    <n v="71.25"/>
    <x v="1"/>
    <x v="1"/>
  </r>
  <r>
    <n v="46764"/>
    <d v="2023-03-19T00:00:00"/>
    <d v="1899-12-30T13:07:49"/>
    <n v="2"/>
    <n v="3"/>
    <x v="26"/>
    <n v="52"/>
    <x v="2"/>
    <x v="5"/>
    <s v="Traditional Blend Chai Rg"/>
    <n v="2.1166028589417412"/>
    <n v="0"/>
    <n v="37.5"/>
    <n v="75"/>
    <x v="4"/>
    <x v="7"/>
  </r>
  <r>
    <n v="9217"/>
    <d v="2023-01-17T00:00:00"/>
    <d v="1899-12-30T07:32:47"/>
    <n v="1"/>
    <n v="3"/>
    <x v="29"/>
    <n v="54"/>
    <x v="2"/>
    <x v="5"/>
    <s v="Morning Sunrise Chai Rg"/>
    <n v="1.1658607057461441"/>
    <n v="0.1"/>
    <n v="37.5"/>
    <n v="33.75"/>
    <x v="5"/>
    <x v="11"/>
  </r>
  <r>
    <n v="12429"/>
    <d v="2023-01-22T00:00:00"/>
    <d v="1899-12-30T15:51:09"/>
    <n v="2"/>
    <n v="5"/>
    <x v="3"/>
    <n v="44"/>
    <x v="2"/>
    <x v="7"/>
    <s v="Peppermint Rg"/>
    <n v="1.6635578075301309"/>
    <n v="0.05"/>
    <n v="37.5"/>
    <n v="71.25"/>
    <x v="5"/>
    <x v="3"/>
  </r>
  <r>
    <n v="130513"/>
    <d v="2023-06-15T00:00:00"/>
    <d v="1899-12-30T07:00:35"/>
    <n v="1"/>
    <n v="8"/>
    <x v="31"/>
    <n v="81"/>
    <x v="7"/>
    <x v="18"/>
    <s v="I Need My Bean! T-shirt"/>
    <n v="10.926106062815601"/>
    <n v="0.05"/>
    <n v="420"/>
    <n v="399"/>
    <x v="0"/>
    <x v="11"/>
  </r>
  <r>
    <n v="123357"/>
    <d v="2023-06-09T00:00:00"/>
    <d v="1899-12-30T08:02:30"/>
    <n v="1"/>
    <n v="5"/>
    <x v="13"/>
    <n v="59"/>
    <x v="6"/>
    <x v="14"/>
    <s v="Dark chocolate Lg"/>
    <n v="2.0797237868486809"/>
    <n v="0"/>
    <n v="67.5"/>
    <n v="67.5"/>
    <x v="0"/>
    <x v="5"/>
  </r>
  <r>
    <n v="146263"/>
    <d v="2023-06-27T00:00:00"/>
    <d v="1899-12-30T20:19:20"/>
    <n v="1"/>
    <n v="8"/>
    <x v="18"/>
    <n v="39"/>
    <x v="0"/>
    <x v="0"/>
    <s v="Latte Rg"/>
    <n v="1.5126736012015209"/>
    <n v="0.15"/>
    <n v="63.75"/>
    <n v="54.1875"/>
    <x v="0"/>
    <x v="13"/>
  </r>
  <r>
    <n v="31398"/>
    <d v="2023-02-25T00:00:00"/>
    <d v="1899-12-30T06:39:19"/>
    <n v="2"/>
    <n v="5"/>
    <x v="13"/>
    <n v="43"/>
    <x v="2"/>
    <x v="7"/>
    <s v="Lemon Grass Lg"/>
    <n v="2.3866636338125988"/>
    <n v="0.1"/>
    <n v="45"/>
    <n v="81"/>
    <x v="2"/>
    <x v="9"/>
  </r>
  <r>
    <n v="117359"/>
    <d v="2023-06-03T00:00:00"/>
    <d v="1899-12-30T18:35:38"/>
    <n v="2"/>
    <n v="3"/>
    <x v="25"/>
    <n v="61"/>
    <x v="6"/>
    <x v="14"/>
    <s v="Sustainably Grown Organic Lg"/>
    <n v="3.6018053337433931"/>
    <n v="0.05"/>
    <n v="71.25"/>
    <n v="135.375"/>
    <x v="0"/>
    <x v="14"/>
  </r>
  <r>
    <n v="138533"/>
    <d v="2023-06-21T00:00:00"/>
    <d v="1899-12-30T10:24:56"/>
    <n v="2"/>
    <n v="8"/>
    <x v="20"/>
    <n v="45"/>
    <x v="2"/>
    <x v="7"/>
    <s v="Peppermint Lg"/>
    <n v="2.4469219941521021"/>
    <n v="0"/>
    <n v="45"/>
    <n v="90"/>
    <x v="0"/>
    <x v="6"/>
  </r>
  <r>
    <n v="45671"/>
    <d v="2023-03-18T00:00:00"/>
    <d v="1899-12-30T08:04:39"/>
    <n v="1"/>
    <n v="5"/>
    <x v="21"/>
    <n v="40"/>
    <x v="0"/>
    <x v="0"/>
    <s v="Cappuccino"/>
    <n v="1.253468262136495"/>
    <n v="0"/>
    <n v="56.25"/>
    <n v="56.25"/>
    <x v="4"/>
    <x v="5"/>
  </r>
  <r>
    <n v="60699"/>
    <d v="2023-04-08T00:00:00"/>
    <d v="1899-12-30T07:44:24"/>
    <n v="2"/>
    <n v="5"/>
    <x v="5"/>
    <n v="49"/>
    <x v="2"/>
    <x v="8"/>
    <s v="English Breakfast Lg"/>
    <n v="2.0045247411803402"/>
    <n v="0"/>
    <n v="45"/>
    <n v="90"/>
    <x v="3"/>
    <x v="11"/>
  </r>
  <r>
    <n v="144943"/>
    <d v="2023-06-26T00:00:00"/>
    <d v="1899-12-30T18:40:51"/>
    <n v="1"/>
    <n v="3"/>
    <x v="27"/>
    <n v="77"/>
    <x v="1"/>
    <x v="1"/>
    <s v="Oatmeal Scone"/>
    <n v="1.074366706905368"/>
    <n v="0"/>
    <n v="45"/>
    <n v="45"/>
    <x v="0"/>
    <x v="14"/>
  </r>
  <r>
    <n v="16696"/>
    <d v="2023-01-30T00:00:00"/>
    <d v="1899-12-30T12:15:14"/>
    <n v="2"/>
    <n v="5"/>
    <x v="28"/>
    <n v="39"/>
    <x v="0"/>
    <x v="0"/>
    <s v="Latte Rg"/>
    <n v="4.0708176584260141"/>
    <n v="0"/>
    <n v="63.75"/>
    <n v="127.5"/>
    <x v="5"/>
    <x v="10"/>
  </r>
  <r>
    <n v="113947"/>
    <d v="2023-05-31T00:00:00"/>
    <d v="1899-12-30T17:55:13"/>
    <n v="2"/>
    <n v="8"/>
    <x v="31"/>
    <n v="42"/>
    <x v="2"/>
    <x v="7"/>
    <s v="Lemon Grass Rg"/>
    <n v="1.661146138095932"/>
    <n v="0"/>
    <n v="37.5"/>
    <n v="75"/>
    <x v="1"/>
    <x v="1"/>
  </r>
  <r>
    <n v="64202"/>
    <d v="2023-04-12T00:00:00"/>
    <d v="1899-12-30T06:32:18"/>
    <n v="2"/>
    <n v="5"/>
    <x v="15"/>
    <n v="27"/>
    <x v="0"/>
    <x v="4"/>
    <s v="Brazilian Lg"/>
    <n v="2.5605818272539271"/>
    <n v="0.05"/>
    <n v="52.5"/>
    <n v="99.75"/>
    <x v="3"/>
    <x v="9"/>
  </r>
  <r>
    <n v="77276"/>
    <d v="2023-04-27T00:00:00"/>
    <d v="1899-12-30T07:47:00"/>
    <n v="1"/>
    <n v="3"/>
    <x v="30"/>
    <n v="59"/>
    <x v="6"/>
    <x v="14"/>
    <s v="Dark chocolate Lg"/>
    <n v="1.622678250596131"/>
    <n v="0"/>
    <n v="67.5"/>
    <n v="67.5"/>
    <x v="3"/>
    <x v="11"/>
  </r>
  <r>
    <n v="145799"/>
    <d v="2023-06-27T00:00:00"/>
    <d v="1899-12-30T13:00:31"/>
    <n v="2"/>
    <n v="3"/>
    <x v="20"/>
    <n v="30"/>
    <x v="0"/>
    <x v="2"/>
    <s v="Columbian Medium Roast Lg"/>
    <n v="2.5644205915153542"/>
    <n v="0"/>
    <n v="45"/>
    <n v="90"/>
    <x v="0"/>
    <x v="7"/>
  </r>
  <r>
    <n v="66798"/>
    <d v="2023-04-15T00:00:00"/>
    <d v="1899-12-30T07:05:04"/>
    <n v="1"/>
    <n v="5"/>
    <x v="3"/>
    <n v="24"/>
    <x v="0"/>
    <x v="9"/>
    <s v="Our Old Time Diner Blend Lg"/>
    <n v="0.97243226630579604"/>
    <n v="0.1"/>
    <n v="45"/>
    <n v="40.5"/>
    <x v="3"/>
    <x v="11"/>
  </r>
  <r>
    <n v="115538"/>
    <d v="2023-06-02T00:00:00"/>
    <d v="1899-12-30T12:34:00"/>
    <n v="1"/>
    <n v="3"/>
    <x v="12"/>
    <n v="24"/>
    <x v="0"/>
    <x v="9"/>
    <s v="Our Old Time Diner Blend Lg"/>
    <n v="1.064777039859085"/>
    <n v="0"/>
    <n v="45"/>
    <n v="45"/>
    <x v="0"/>
    <x v="10"/>
  </r>
  <r>
    <n v="67693"/>
    <d v="2023-04-16T00:00:00"/>
    <d v="1899-12-30T07:04:11"/>
    <n v="1"/>
    <n v="8"/>
    <x v="4"/>
    <n v="50"/>
    <x v="2"/>
    <x v="8"/>
    <s v="Earl Grey Rg"/>
    <n v="1.193704766735403"/>
    <n v="0.05"/>
    <n v="37.5"/>
    <n v="35.625"/>
    <x v="3"/>
    <x v="11"/>
  </r>
  <r>
    <n v="12169"/>
    <d v="2023-01-22T00:00:00"/>
    <d v="1899-12-30T08:44:04"/>
    <n v="1"/>
    <n v="8"/>
    <x v="15"/>
    <n v="79"/>
    <x v="1"/>
    <x v="1"/>
    <s v="Jumbo Savory Scone"/>
    <n v="1.5691664741953779"/>
    <n v="0"/>
    <n v="56.25"/>
    <n v="56.25"/>
    <x v="5"/>
    <x v="5"/>
  </r>
  <r>
    <n v="114208"/>
    <d v="2023-06-01T00:00:00"/>
    <d v="1899-12-30T10:25:45"/>
    <n v="2"/>
    <n v="5"/>
    <x v="1"/>
    <n v="58"/>
    <x v="6"/>
    <x v="14"/>
    <s v="Dark chocolate Rg"/>
    <n v="2.259067493255801"/>
    <n v="0"/>
    <n v="52.5"/>
    <n v="105"/>
    <x v="0"/>
    <x v="6"/>
  </r>
  <r>
    <n v="11207"/>
    <d v="2023-01-20T00:00:00"/>
    <d v="1899-12-30T10:46:13"/>
    <n v="1"/>
    <n v="8"/>
    <x v="26"/>
    <n v="34"/>
    <x v="0"/>
    <x v="3"/>
    <s v="Jamaican Coffee River Sm"/>
    <n v="1.2018736161682839"/>
    <n v="0"/>
    <n v="36.75"/>
    <n v="36.75"/>
    <x v="5"/>
    <x v="6"/>
  </r>
  <r>
    <n v="25070"/>
    <d v="2023-02-14T00:00:00"/>
    <d v="1899-12-30T09:57:10"/>
    <n v="2"/>
    <n v="8"/>
    <x v="30"/>
    <n v="26"/>
    <x v="0"/>
    <x v="4"/>
    <s v="Brazilian Rg"/>
    <n v="1.8463000564295411"/>
    <n v="0.05"/>
    <n v="45"/>
    <n v="85.5"/>
    <x v="2"/>
    <x v="4"/>
  </r>
  <r>
    <n v="128744"/>
    <d v="2023-06-13T00:00:00"/>
    <d v="1899-12-30T10:54:06"/>
    <n v="2"/>
    <n v="5"/>
    <x v="32"/>
    <n v="84"/>
    <x v="5"/>
    <x v="13"/>
    <s v="Chocolate syrup"/>
    <n v="0.58266797813774018"/>
    <n v="0"/>
    <n v="12"/>
    <n v="24"/>
    <x v="0"/>
    <x v="6"/>
  </r>
  <r>
    <n v="138119"/>
    <d v="2023-06-21T00:00:00"/>
    <d v="1899-12-30T08:27:25"/>
    <n v="1"/>
    <n v="5"/>
    <x v="35"/>
    <n v="79"/>
    <x v="1"/>
    <x v="1"/>
    <s v="Jumbo Savory Scone"/>
    <n v="1.401468016767468"/>
    <n v="0.1"/>
    <n v="56.25"/>
    <n v="50.625"/>
    <x v="0"/>
    <x v="5"/>
  </r>
  <r>
    <n v="104684"/>
    <d v="2023-05-23T00:00:00"/>
    <d v="1899-12-30T06:59:40"/>
    <n v="1"/>
    <n v="5"/>
    <x v="15"/>
    <n v="74"/>
    <x v="1"/>
    <x v="17"/>
    <s v="Ginger Biscotti"/>
    <n v="1.5606085204584059"/>
    <n v="0"/>
    <n v="52.5"/>
    <n v="52.5"/>
    <x v="1"/>
    <x v="9"/>
  </r>
  <r>
    <n v="1842"/>
    <d v="2023-01-04T00:00:00"/>
    <d v="1899-12-30T12:16:32"/>
    <n v="2"/>
    <n v="3"/>
    <x v="4"/>
    <n v="58"/>
    <x v="6"/>
    <x v="14"/>
    <s v="Dark chocolate Rg"/>
    <n v="3.1516914957651521"/>
    <n v="0"/>
    <n v="52.5"/>
    <n v="105"/>
    <x v="5"/>
    <x v="10"/>
  </r>
  <r>
    <n v="12649"/>
    <d v="2023-01-23T00:00:00"/>
    <d v="1899-12-30T08:23:17"/>
    <n v="2"/>
    <n v="8"/>
    <x v="28"/>
    <n v="53"/>
    <x v="2"/>
    <x v="5"/>
    <s v="Traditional Blend Chai Lg"/>
    <n v="1.8695301366136861"/>
    <n v="0.05"/>
    <n v="45"/>
    <n v="85.5"/>
    <x v="5"/>
    <x v="5"/>
  </r>
  <r>
    <n v="142817"/>
    <d v="2023-06-25T00:00:00"/>
    <d v="1899-12-30T07:51:31"/>
    <n v="1"/>
    <n v="8"/>
    <x v="6"/>
    <n v="22"/>
    <x v="0"/>
    <x v="9"/>
    <s v="Our Old Time Diner Blend Sm"/>
    <n v="0.88069101830635099"/>
    <n v="0"/>
    <n v="30"/>
    <n v="30"/>
    <x v="0"/>
    <x v="11"/>
  </r>
  <r>
    <n v="99309"/>
    <d v="2023-05-18T00:00:00"/>
    <d v="1899-12-30T09:24:55"/>
    <n v="1"/>
    <n v="8"/>
    <x v="24"/>
    <n v="33"/>
    <x v="0"/>
    <x v="2"/>
    <s v="Ethiopia Lg"/>
    <n v="1.2071462922967"/>
    <n v="0.05"/>
    <n v="52.5"/>
    <n v="49.875"/>
    <x v="1"/>
    <x v="4"/>
  </r>
  <r>
    <n v="41186"/>
    <d v="2023-03-11T00:00:00"/>
    <d v="1899-12-30T17:55:34"/>
    <n v="2"/>
    <n v="5"/>
    <x v="35"/>
    <n v="36"/>
    <x v="0"/>
    <x v="3"/>
    <s v="Jamaican Coffee River Lg"/>
    <n v="3.160317302689382"/>
    <n v="0"/>
    <n v="56.25"/>
    <n v="112.5"/>
    <x v="4"/>
    <x v="1"/>
  </r>
  <r>
    <n v="22108"/>
    <d v="2023-02-09T00:00:00"/>
    <d v="1899-12-30T10:21:56"/>
    <n v="1"/>
    <n v="3"/>
    <x v="14"/>
    <n v="75"/>
    <x v="1"/>
    <x v="15"/>
    <s v="Croissant"/>
    <n v="1.6525221504507071"/>
    <n v="0"/>
    <n v="52.5"/>
    <n v="52.5"/>
    <x v="2"/>
    <x v="6"/>
  </r>
  <r>
    <n v="46343"/>
    <d v="2023-03-19T00:00:00"/>
    <d v="1899-12-30T07:46:29"/>
    <n v="2"/>
    <n v="8"/>
    <x v="34"/>
    <n v="38"/>
    <x v="0"/>
    <x v="0"/>
    <s v="Latte"/>
    <n v="3.733927053456962"/>
    <n v="0.05"/>
    <n v="56.25"/>
    <n v="106.875"/>
    <x v="4"/>
    <x v="11"/>
  </r>
  <r>
    <n v="67141"/>
    <d v="2023-04-15T00:00:00"/>
    <d v="1899-12-30T09:54:54"/>
    <n v="1"/>
    <n v="8"/>
    <x v="27"/>
    <n v="51"/>
    <x v="2"/>
    <x v="8"/>
    <s v="Earl Grey Lg"/>
    <n v="1.1734455977908489"/>
    <n v="0.15"/>
    <n v="45"/>
    <n v="38.25"/>
    <x v="3"/>
    <x v="4"/>
  </r>
  <r>
    <n v="43432"/>
    <d v="2023-03-15T00:00:00"/>
    <d v="1899-12-30T07:47:12"/>
    <n v="2"/>
    <n v="3"/>
    <x v="20"/>
    <n v="44"/>
    <x v="2"/>
    <x v="7"/>
    <s v="Peppermint Rg"/>
    <n v="1.5242211814510671"/>
    <n v="0"/>
    <n v="37.5"/>
    <n v="75"/>
    <x v="4"/>
    <x v="11"/>
  </r>
  <r>
    <n v="11972"/>
    <d v="2023-01-21T00:00:00"/>
    <d v="1899-12-30T16:33:35"/>
    <n v="2"/>
    <n v="5"/>
    <x v="34"/>
    <n v="59"/>
    <x v="6"/>
    <x v="14"/>
    <s v="Dark chocolate Lg"/>
    <n v="3.8355548511434319"/>
    <n v="0.1"/>
    <n v="67.5"/>
    <n v="121.5"/>
    <x v="5"/>
    <x v="2"/>
  </r>
  <r>
    <n v="66873"/>
    <d v="2023-04-15T00:00:00"/>
    <d v="1899-12-30T07:36:50"/>
    <n v="1"/>
    <n v="8"/>
    <x v="32"/>
    <n v="82"/>
    <x v="7"/>
    <x v="24"/>
    <s v="I Need My Bean! Diner mug"/>
    <n v="5.1427383984166921"/>
    <n v="0"/>
    <n v="180"/>
    <n v="180"/>
    <x v="3"/>
    <x v="11"/>
  </r>
  <r>
    <n v="62166"/>
    <d v="2023-04-09T00:00:00"/>
    <d v="1899-12-30T13:11:35"/>
    <n v="1"/>
    <n v="3"/>
    <x v="12"/>
    <n v="34"/>
    <x v="0"/>
    <x v="3"/>
    <s v="Jamaican Coffee River Sm"/>
    <n v="1.0563951072537741"/>
    <n v="0.1"/>
    <n v="36.75"/>
    <n v="33.075000000000003"/>
    <x v="3"/>
    <x v="7"/>
  </r>
  <r>
    <n v="147312"/>
    <d v="2023-06-28T00:00:00"/>
    <d v="1899-12-30T19:22:44"/>
    <n v="1"/>
    <n v="8"/>
    <x v="14"/>
    <n v="28"/>
    <x v="0"/>
    <x v="2"/>
    <s v="Columbian Medium Roast Sm"/>
    <n v="0.79178246507805672"/>
    <n v="0.05"/>
    <n v="30"/>
    <n v="28.5"/>
    <x v="0"/>
    <x v="12"/>
  </r>
  <r>
    <n v="21371"/>
    <d v="2023-02-08T00:00:00"/>
    <d v="1899-12-30T09:20:48"/>
    <n v="2"/>
    <n v="8"/>
    <x v="24"/>
    <n v="34"/>
    <x v="0"/>
    <x v="3"/>
    <s v="Jamaican Coffee River Sm"/>
    <n v="2.0181484142441928"/>
    <n v="0"/>
    <n v="36.75"/>
    <n v="73.5"/>
    <x v="2"/>
    <x v="4"/>
  </r>
  <r>
    <n v="10514"/>
    <d v="2023-01-19T00:00:00"/>
    <d v="1899-12-30T09:23:22"/>
    <n v="1"/>
    <n v="5"/>
    <x v="17"/>
    <n v="53"/>
    <x v="2"/>
    <x v="5"/>
    <s v="Traditional Blend Chai Lg"/>
    <n v="0.97205122396379151"/>
    <n v="0"/>
    <n v="45"/>
    <n v="45"/>
    <x v="5"/>
    <x v="4"/>
  </r>
  <r>
    <n v="47750"/>
    <d v="2023-03-21T00:00:00"/>
    <d v="1899-12-30T08:14:41"/>
    <n v="1"/>
    <n v="8"/>
    <x v="29"/>
    <n v="29"/>
    <x v="0"/>
    <x v="2"/>
    <s v="Columbian Medium Roast Rg"/>
    <n v="0.99723960413825496"/>
    <n v="0"/>
    <n v="37.5"/>
    <n v="37.5"/>
    <x v="4"/>
    <x v="5"/>
  </r>
  <r>
    <n v="65530"/>
    <d v="2023-04-13T00:00:00"/>
    <d v="1899-12-30T10:40:43"/>
    <n v="2"/>
    <n v="8"/>
    <x v="4"/>
    <n v="27"/>
    <x v="0"/>
    <x v="4"/>
    <s v="Brazilian Lg"/>
    <n v="2.7891390265360032"/>
    <n v="0"/>
    <n v="52.5"/>
    <n v="105"/>
    <x v="3"/>
    <x v="6"/>
  </r>
  <r>
    <n v="77653"/>
    <d v="2023-04-27T00:00:00"/>
    <d v="1899-12-30T10:39:09"/>
    <n v="2"/>
    <n v="3"/>
    <x v="27"/>
    <n v="49"/>
    <x v="2"/>
    <x v="8"/>
    <s v="English Breakfast Lg"/>
    <n v="2.8339540863353321"/>
    <n v="0"/>
    <n v="45"/>
    <n v="90"/>
    <x v="3"/>
    <x v="6"/>
  </r>
  <r>
    <n v="122814"/>
    <d v="2023-06-08T00:00:00"/>
    <d v="1899-12-30T14:56:10"/>
    <n v="1"/>
    <n v="8"/>
    <x v="10"/>
    <n v="73"/>
    <x v="1"/>
    <x v="15"/>
    <s v="Almond Croissant"/>
    <n v="1.1379453443172109"/>
    <n v="0.05"/>
    <n v="56.25"/>
    <n v="53.4375"/>
    <x v="0"/>
    <x v="0"/>
  </r>
  <r>
    <n v="116483"/>
    <d v="2023-06-03T00:00:00"/>
    <d v="1899-12-30T10:23:17"/>
    <n v="1"/>
    <n v="8"/>
    <x v="26"/>
    <n v="46"/>
    <x v="2"/>
    <x v="6"/>
    <s v="Serenity Green Tea Rg"/>
    <n v="1.125013554565585"/>
    <n v="0.15"/>
    <n v="37.5"/>
    <n v="31.875"/>
    <x v="0"/>
    <x v="6"/>
  </r>
  <r>
    <n v="76248"/>
    <d v="2023-04-25T00:00:00"/>
    <d v="1899-12-30T18:12:27"/>
    <n v="1"/>
    <n v="3"/>
    <x v="26"/>
    <n v="50"/>
    <x v="2"/>
    <x v="8"/>
    <s v="Earl Grey Rg"/>
    <n v="1.2133179662701989"/>
    <n v="0"/>
    <n v="37.5"/>
    <n v="37.5"/>
    <x v="3"/>
    <x v="14"/>
  </r>
  <r>
    <n v="142875"/>
    <d v="2023-06-25T00:00:00"/>
    <d v="1899-12-30T08:22:06"/>
    <n v="2"/>
    <n v="8"/>
    <x v="19"/>
    <n v="46"/>
    <x v="2"/>
    <x v="6"/>
    <s v="Serenity Green Tea Rg"/>
    <n v="1.8368537510247911"/>
    <n v="0"/>
    <n v="37.5"/>
    <n v="75"/>
    <x v="0"/>
    <x v="5"/>
  </r>
  <r>
    <n v="86039"/>
    <d v="2023-05-06T00:00:00"/>
    <d v="1899-12-30T13:14:22"/>
    <n v="1"/>
    <n v="8"/>
    <x v="7"/>
    <n v="37"/>
    <x v="0"/>
    <x v="0"/>
    <s v="Espresso shot"/>
    <n v="1.142780177905877"/>
    <n v="0"/>
    <n v="45"/>
    <n v="45"/>
    <x v="1"/>
    <x v="7"/>
  </r>
  <r>
    <n v="26557"/>
    <d v="2023-02-16T00:00:00"/>
    <d v="1899-12-30T16:41:44"/>
    <n v="1"/>
    <n v="5"/>
    <x v="34"/>
    <n v="52"/>
    <x v="2"/>
    <x v="5"/>
    <s v="Traditional Blend Chai Rg"/>
    <n v="1.042427173003627"/>
    <n v="0.1"/>
    <n v="37.5"/>
    <n v="33.75"/>
    <x v="2"/>
    <x v="2"/>
  </r>
  <r>
    <n v="71200"/>
    <d v="2023-04-19T00:00:00"/>
    <d v="1899-12-30T18:28:40"/>
    <n v="2"/>
    <n v="8"/>
    <x v="17"/>
    <n v="56"/>
    <x v="2"/>
    <x v="5"/>
    <s v="Spicy Eye Opener Chai Rg"/>
    <n v="2.119363921441709"/>
    <n v="0"/>
    <n v="38.25"/>
    <n v="76.5"/>
    <x v="3"/>
    <x v="14"/>
  </r>
  <r>
    <n v="58007"/>
    <d v="2023-04-04T00:00:00"/>
    <d v="1899-12-30T16:54:52"/>
    <n v="1"/>
    <n v="5"/>
    <x v="12"/>
    <n v="29"/>
    <x v="0"/>
    <x v="2"/>
    <s v="Columbian Medium Roast Rg"/>
    <n v="0.8574680394767844"/>
    <n v="0"/>
    <n v="37.5"/>
    <n v="37.5"/>
    <x v="3"/>
    <x v="2"/>
  </r>
  <r>
    <n v="130203"/>
    <d v="2023-06-14T00:00:00"/>
    <d v="1899-12-30T14:48:36"/>
    <n v="1"/>
    <n v="3"/>
    <x v="20"/>
    <n v="75"/>
    <x v="1"/>
    <x v="15"/>
    <s v="Croissant"/>
    <n v="1.6130011519302461"/>
    <n v="0"/>
    <n v="52.5"/>
    <n v="52.5"/>
    <x v="0"/>
    <x v="0"/>
  </r>
  <r>
    <n v="95249"/>
    <d v="2023-05-14T00:00:00"/>
    <d v="1899-12-30T14:16:04"/>
    <n v="1"/>
    <n v="3"/>
    <x v="29"/>
    <n v="45"/>
    <x v="2"/>
    <x v="7"/>
    <s v="Peppermint Lg"/>
    <n v="1.0078480086330659"/>
    <n v="0"/>
    <n v="45"/>
    <n v="45"/>
    <x v="1"/>
    <x v="0"/>
  </r>
  <r>
    <n v="16452"/>
    <d v="2023-01-30T00:00:00"/>
    <d v="1899-12-30T07:39:57"/>
    <n v="1"/>
    <n v="3"/>
    <x v="10"/>
    <n v="22"/>
    <x v="0"/>
    <x v="9"/>
    <s v="Our Old Time Diner Blend Sm"/>
    <n v="0.74050115444199283"/>
    <n v="0"/>
    <n v="30"/>
    <n v="30"/>
    <x v="5"/>
    <x v="11"/>
  </r>
  <r>
    <n v="123613"/>
    <d v="2023-06-09T00:00:00"/>
    <d v="1899-12-30T09:34:35"/>
    <n v="2"/>
    <n v="8"/>
    <x v="23"/>
    <n v="35"/>
    <x v="0"/>
    <x v="3"/>
    <s v="Jamaican Coffee River Rg"/>
    <n v="2.5804774805133901"/>
    <n v="0"/>
    <n v="46.5"/>
    <n v="93"/>
    <x v="0"/>
    <x v="4"/>
  </r>
  <r>
    <n v="120236"/>
    <d v="2023-06-06T00:00:00"/>
    <d v="1899-12-30T14:28:43"/>
    <n v="1"/>
    <n v="8"/>
    <x v="29"/>
    <n v="74"/>
    <x v="1"/>
    <x v="17"/>
    <s v="Ginger Biscotti"/>
    <n v="1.429379968391292"/>
    <n v="0"/>
    <n v="52.5"/>
    <n v="52.5"/>
    <x v="0"/>
    <x v="0"/>
  </r>
  <r>
    <n v="19591"/>
    <d v="2023-02-04T00:00:00"/>
    <d v="1899-12-30T18:54:45"/>
    <n v="1"/>
    <n v="3"/>
    <x v="2"/>
    <n v="55"/>
    <x v="2"/>
    <x v="5"/>
    <s v="Morning Sunrise Chai Lg"/>
    <n v="1.7946822342511231"/>
    <n v="0"/>
    <n v="60"/>
    <n v="60"/>
    <x v="2"/>
    <x v="14"/>
  </r>
  <r>
    <n v="63725"/>
    <d v="2023-04-11T00:00:00"/>
    <d v="1899-12-30T10:12:12"/>
    <n v="1"/>
    <n v="3"/>
    <x v="0"/>
    <n v="83"/>
    <x v="7"/>
    <x v="24"/>
    <s v="I Need My Bean! Latte cup"/>
    <n v="4.8940798684484701"/>
    <n v="0"/>
    <n v="210"/>
    <n v="210"/>
    <x v="3"/>
    <x v="6"/>
  </r>
  <r>
    <n v="60965"/>
    <d v="2023-04-08T00:00:00"/>
    <d v="1899-12-30T10:13:42"/>
    <n v="1"/>
    <n v="8"/>
    <x v="26"/>
    <n v="30"/>
    <x v="0"/>
    <x v="2"/>
    <s v="Columbian Medium Roast Lg"/>
    <n v="1.1922751546168391"/>
    <n v="0"/>
    <n v="45"/>
    <n v="45"/>
    <x v="3"/>
    <x v="6"/>
  </r>
  <r>
    <n v="124808"/>
    <d v="2023-06-10T00:00:00"/>
    <d v="1899-12-30T09:04:30"/>
    <n v="1"/>
    <n v="8"/>
    <x v="18"/>
    <n v="69"/>
    <x v="1"/>
    <x v="17"/>
    <s v="Hazelnut Biscotti"/>
    <n v="1.4164445472126019"/>
    <n v="0"/>
    <n v="48.75"/>
    <n v="48.75"/>
    <x v="0"/>
    <x v="4"/>
  </r>
  <r>
    <n v="16459"/>
    <d v="2023-01-30T00:00:00"/>
    <d v="1899-12-30T07:47:54"/>
    <n v="2"/>
    <n v="5"/>
    <x v="9"/>
    <n v="36"/>
    <x v="0"/>
    <x v="3"/>
    <s v="Jamaican Coffee River Lg"/>
    <n v="2.8559248263585748"/>
    <n v="0.1"/>
    <n v="56.25"/>
    <n v="101.25"/>
    <x v="5"/>
    <x v="11"/>
  </r>
  <r>
    <n v="120051"/>
    <d v="2023-06-06T00:00:00"/>
    <d v="1899-12-30T12:31:33"/>
    <n v="2"/>
    <n v="5"/>
    <x v="21"/>
    <n v="29"/>
    <x v="0"/>
    <x v="2"/>
    <s v="Columbian Medium Roast Rg"/>
    <n v="1.5042655479486771"/>
    <n v="0.1"/>
    <n v="37.5"/>
    <n v="67.5"/>
    <x v="0"/>
    <x v="10"/>
  </r>
  <r>
    <n v="62903"/>
    <d v="2023-04-10T00:00:00"/>
    <d v="1899-12-30T10:23:46"/>
    <n v="2"/>
    <n v="3"/>
    <x v="20"/>
    <n v="27"/>
    <x v="0"/>
    <x v="4"/>
    <s v="Brazilian Lg"/>
    <n v="2.890632808480825"/>
    <n v="0"/>
    <n v="52.5"/>
    <n v="105"/>
    <x v="3"/>
    <x v="6"/>
  </r>
  <r>
    <n v="148867"/>
    <d v="2023-06-30T00:00:00"/>
    <d v="1899-12-30T10:12:23"/>
    <n v="2"/>
    <n v="8"/>
    <x v="15"/>
    <n v="52"/>
    <x v="2"/>
    <x v="5"/>
    <s v="Traditional Blend Chai Rg"/>
    <n v="1.5793085992213809"/>
    <n v="0"/>
    <n v="37.5"/>
    <n v="75"/>
    <x v="0"/>
    <x v="6"/>
  </r>
  <r>
    <n v="114389"/>
    <d v="2023-06-01T00:00:00"/>
    <d v="1899-12-30T12:14:26"/>
    <n v="2"/>
    <n v="8"/>
    <x v="31"/>
    <n v="35"/>
    <x v="0"/>
    <x v="3"/>
    <s v="Jamaican Coffee River Rg"/>
    <n v="2.672179118493538"/>
    <n v="0.05"/>
    <n v="46.5"/>
    <n v="88.35"/>
    <x v="0"/>
    <x v="10"/>
  </r>
  <r>
    <n v="135246"/>
    <d v="2023-06-18T00:00:00"/>
    <d v="1899-12-30T16:38:54"/>
    <n v="1"/>
    <n v="8"/>
    <x v="29"/>
    <n v="69"/>
    <x v="1"/>
    <x v="17"/>
    <s v="Hazelnut Biscotti"/>
    <n v="1.589423740498759"/>
    <n v="0"/>
    <n v="48.75"/>
    <n v="48.75"/>
    <x v="0"/>
    <x v="2"/>
  </r>
  <r>
    <n v="139441"/>
    <d v="2023-06-22T00:00:00"/>
    <d v="1899-12-30T09:12:54"/>
    <n v="2"/>
    <n v="8"/>
    <x v="6"/>
    <n v="35"/>
    <x v="0"/>
    <x v="3"/>
    <s v="Jamaican Coffee River Rg"/>
    <n v="2.8467397881031489"/>
    <n v="0"/>
    <n v="46.5"/>
    <n v="93"/>
    <x v="0"/>
    <x v="4"/>
  </r>
  <r>
    <n v="122342"/>
    <d v="2023-06-08T00:00:00"/>
    <d v="1899-12-30T10:03:26"/>
    <n v="2"/>
    <n v="5"/>
    <x v="22"/>
    <n v="63"/>
    <x v="5"/>
    <x v="13"/>
    <s v="Carmel syrup"/>
    <n v="0.66601755413514108"/>
    <n v="0"/>
    <n v="12"/>
    <n v="24"/>
    <x v="0"/>
    <x v="6"/>
  </r>
  <r>
    <n v="72795"/>
    <d v="2023-04-21T00:00:00"/>
    <d v="1899-12-30T17:08:05"/>
    <n v="2"/>
    <n v="3"/>
    <x v="24"/>
    <n v="61"/>
    <x v="6"/>
    <x v="14"/>
    <s v="Sustainably Grown Organic Lg"/>
    <n v="4.3326936356703198"/>
    <n v="0.1"/>
    <n v="71.25"/>
    <n v="128.25"/>
    <x v="3"/>
    <x v="1"/>
  </r>
  <r>
    <n v="10086"/>
    <d v="2023-01-18T00:00:00"/>
    <d v="1899-12-30T12:05:32"/>
    <n v="1"/>
    <n v="5"/>
    <x v="2"/>
    <n v="45"/>
    <x v="2"/>
    <x v="7"/>
    <s v="Peppermint Lg"/>
    <n v="1.4998637770690471"/>
    <n v="0.1"/>
    <n v="45"/>
    <n v="40.5"/>
    <x v="5"/>
    <x v="10"/>
  </r>
  <r>
    <n v="69681"/>
    <d v="2023-04-18T00:00:00"/>
    <d v="1899-12-30T08:46:10"/>
    <n v="2"/>
    <n v="8"/>
    <x v="23"/>
    <n v="49"/>
    <x v="2"/>
    <x v="8"/>
    <s v="English Breakfast Lg"/>
    <n v="1.9019981547029681"/>
    <n v="0"/>
    <n v="45"/>
    <n v="90"/>
    <x v="3"/>
    <x v="5"/>
  </r>
  <r>
    <n v="71447"/>
    <d v="2023-04-20T00:00:00"/>
    <d v="1899-12-30T08:52:13"/>
    <n v="2"/>
    <n v="8"/>
    <x v="29"/>
    <n v="61"/>
    <x v="6"/>
    <x v="14"/>
    <s v="Sustainably Grown Organic Lg"/>
    <n v="3.146629118661235"/>
    <n v="0"/>
    <n v="71.25"/>
    <n v="142.5"/>
    <x v="3"/>
    <x v="5"/>
  </r>
  <r>
    <n v="128090"/>
    <d v="2023-06-13T00:00:00"/>
    <d v="1899-12-30T07:52:11"/>
    <n v="1"/>
    <n v="5"/>
    <x v="3"/>
    <n v="73"/>
    <x v="1"/>
    <x v="15"/>
    <s v="Almond Croissant"/>
    <n v="1.31828082638479"/>
    <n v="0.1"/>
    <n v="56.25"/>
    <n v="50.625"/>
    <x v="0"/>
    <x v="11"/>
  </r>
  <r>
    <n v="92944"/>
    <d v="2023-05-12T00:00:00"/>
    <d v="1899-12-30T13:22:18"/>
    <n v="2"/>
    <n v="8"/>
    <x v="0"/>
    <n v="84"/>
    <x v="5"/>
    <x v="13"/>
    <s v="Chocolate syrup"/>
    <n v="0.74629932939327093"/>
    <n v="0.1"/>
    <n v="12"/>
    <n v="21.6"/>
    <x v="1"/>
    <x v="7"/>
  </r>
  <r>
    <n v="6787"/>
    <d v="2023-01-13T00:00:00"/>
    <d v="1899-12-30T08:39:31"/>
    <n v="1"/>
    <n v="8"/>
    <x v="9"/>
    <n v="38"/>
    <x v="0"/>
    <x v="0"/>
    <s v="Latte"/>
    <n v="1.7847273178425109"/>
    <n v="0.15"/>
    <n v="56.25"/>
    <n v="47.8125"/>
    <x v="5"/>
    <x v="5"/>
  </r>
  <r>
    <n v="81916"/>
    <d v="2023-05-02T00:00:00"/>
    <d v="1899-12-30T13:48:27"/>
    <n v="2"/>
    <n v="8"/>
    <x v="7"/>
    <n v="26"/>
    <x v="0"/>
    <x v="4"/>
    <s v="Brazilian Rg"/>
    <n v="2.9188743006331399"/>
    <n v="0"/>
    <n v="45"/>
    <n v="90"/>
    <x v="1"/>
    <x v="7"/>
  </r>
  <r>
    <n v="105351"/>
    <d v="2023-05-23T00:00:00"/>
    <d v="1899-12-30T14:14:15"/>
    <n v="1"/>
    <n v="3"/>
    <x v="34"/>
    <n v="22"/>
    <x v="0"/>
    <x v="9"/>
    <s v="Our Old Time Diner Blend Sm"/>
    <n v="0.71038832449083156"/>
    <n v="0"/>
    <n v="30"/>
    <n v="30"/>
    <x v="1"/>
    <x v="0"/>
  </r>
  <r>
    <n v="115638"/>
    <d v="2023-06-02T00:00:00"/>
    <d v="1899-12-30T13:33:44"/>
    <n v="2"/>
    <n v="5"/>
    <x v="12"/>
    <n v="59"/>
    <x v="6"/>
    <x v="14"/>
    <s v="Dark chocolate Lg"/>
    <n v="2.8281456707618058"/>
    <n v="0.05"/>
    <n v="67.5"/>
    <n v="128.25"/>
    <x v="0"/>
    <x v="7"/>
  </r>
  <r>
    <n v="106670"/>
    <d v="2023-05-24T00:00:00"/>
    <d v="1899-12-30T17:47:30"/>
    <n v="2"/>
    <n v="5"/>
    <x v="28"/>
    <n v="23"/>
    <x v="0"/>
    <x v="9"/>
    <s v="Our Old Time Diner Blend Rg"/>
    <n v="2.069464179086963"/>
    <n v="0"/>
    <n v="37.5"/>
    <n v="75"/>
    <x v="1"/>
    <x v="1"/>
  </r>
  <r>
    <n v="5563"/>
    <d v="2023-01-11T00:00:00"/>
    <d v="1899-12-30T06:04:41"/>
    <n v="1"/>
    <n v="5"/>
    <x v="24"/>
    <n v="40"/>
    <x v="0"/>
    <x v="0"/>
    <s v="Cappuccino"/>
    <n v="1.785644496002964"/>
    <n v="0"/>
    <n v="56.25"/>
    <n v="56.25"/>
    <x v="5"/>
    <x v="9"/>
  </r>
  <r>
    <n v="25544"/>
    <d v="2023-02-15T00:00:00"/>
    <d v="1899-12-30T08:29:46"/>
    <n v="1"/>
    <n v="5"/>
    <x v="14"/>
    <n v="36"/>
    <x v="0"/>
    <x v="3"/>
    <s v="Jamaican Coffee River Lg"/>
    <n v="1.4907053844509199"/>
    <n v="0"/>
    <n v="56.25"/>
    <n v="56.25"/>
    <x v="2"/>
    <x v="5"/>
  </r>
  <r>
    <n v="98683"/>
    <d v="2023-05-17T00:00:00"/>
    <d v="1899-12-30T14:48:02"/>
    <n v="1"/>
    <n v="5"/>
    <x v="9"/>
    <n v="76"/>
    <x v="1"/>
    <x v="17"/>
    <s v="Chocolate Chip Biscotti"/>
    <n v="1.505817664778959"/>
    <n v="0.1"/>
    <n v="52.5"/>
    <n v="47.25"/>
    <x v="1"/>
    <x v="0"/>
  </r>
  <r>
    <n v="30224"/>
    <d v="2023-02-23T00:00:00"/>
    <d v="1899-12-30T06:14:01"/>
    <n v="2"/>
    <n v="5"/>
    <x v="25"/>
    <n v="29"/>
    <x v="0"/>
    <x v="2"/>
    <s v="Columbian Medium Roast Rg"/>
    <n v="2.1251750756500019"/>
    <n v="0.1"/>
    <n v="37.5"/>
    <n v="67.5"/>
    <x v="2"/>
    <x v="9"/>
  </r>
  <r>
    <n v="60760"/>
    <d v="2023-04-08T00:00:00"/>
    <d v="1899-12-30T08:14:08"/>
    <n v="1"/>
    <n v="5"/>
    <x v="33"/>
    <n v="59"/>
    <x v="6"/>
    <x v="14"/>
    <s v="Dark chocolate Lg"/>
    <n v="1.6908024382598641"/>
    <n v="0"/>
    <n v="67.5"/>
    <n v="67.5"/>
    <x v="3"/>
    <x v="5"/>
  </r>
  <r>
    <n v="105781"/>
    <d v="2023-05-24T00:00:00"/>
    <d v="1899-12-30T07:26:53"/>
    <n v="1"/>
    <n v="3"/>
    <x v="10"/>
    <n v="25"/>
    <x v="0"/>
    <x v="4"/>
    <s v="Brazilian Sm"/>
    <n v="0.78376403016463114"/>
    <n v="0.1"/>
    <n v="33"/>
    <n v="29.7"/>
    <x v="1"/>
    <x v="11"/>
  </r>
  <r>
    <n v="103550"/>
    <d v="2023-05-22T00:00:00"/>
    <d v="1899-12-30T06:44:16"/>
    <n v="1"/>
    <n v="5"/>
    <x v="0"/>
    <n v="32"/>
    <x v="0"/>
    <x v="2"/>
    <s v="Ethiopia Rg"/>
    <n v="1.433637840676103"/>
    <n v="0"/>
    <n v="45"/>
    <n v="45"/>
    <x v="1"/>
    <x v="9"/>
  </r>
  <r>
    <n v="24125"/>
    <d v="2023-02-12T00:00:00"/>
    <d v="1899-12-30T17:24:37"/>
    <n v="1"/>
    <n v="5"/>
    <x v="9"/>
    <n v="53"/>
    <x v="2"/>
    <x v="5"/>
    <s v="Traditional Blend Chai Lg"/>
    <n v="1.478645861516114"/>
    <n v="0.1"/>
    <n v="45"/>
    <n v="40.5"/>
    <x v="2"/>
    <x v="1"/>
  </r>
  <r>
    <n v="86256"/>
    <d v="2023-05-06T00:00:00"/>
    <d v="1899-12-30T15:38:40"/>
    <n v="1"/>
    <n v="5"/>
    <x v="15"/>
    <n v="34"/>
    <x v="0"/>
    <x v="3"/>
    <s v="Jamaican Coffee River Sm"/>
    <n v="0.73777815168399985"/>
    <n v="0"/>
    <n v="36.75"/>
    <n v="36.75"/>
    <x v="1"/>
    <x v="3"/>
  </r>
  <r>
    <n v="132666"/>
    <d v="2023-06-16T00:00:00"/>
    <d v="1899-12-30T13:43:23"/>
    <n v="2"/>
    <n v="3"/>
    <x v="14"/>
    <n v="33"/>
    <x v="0"/>
    <x v="2"/>
    <s v="Ethiopia Lg"/>
    <n v="3.174180311518227"/>
    <n v="0"/>
    <n v="52.5"/>
    <n v="105"/>
    <x v="0"/>
    <x v="7"/>
  </r>
  <r>
    <n v="80954"/>
    <d v="2023-05-01T00:00:00"/>
    <d v="1899-12-30T14:23:28"/>
    <n v="1"/>
    <n v="8"/>
    <x v="10"/>
    <n v="71"/>
    <x v="1"/>
    <x v="15"/>
    <s v="Chocolate Croissant"/>
    <n v="1.8346271063186561"/>
    <n v="0"/>
    <n v="56.25"/>
    <n v="56.25"/>
    <x v="1"/>
    <x v="0"/>
  </r>
  <r>
    <n v="55985"/>
    <d v="2023-04-02T00:00:00"/>
    <d v="1899-12-30T11:16:23"/>
    <n v="1"/>
    <n v="5"/>
    <x v="1"/>
    <n v="35"/>
    <x v="0"/>
    <x v="3"/>
    <s v="Jamaican Coffee River Rg"/>
    <n v="1.4322772959605301"/>
    <n v="0"/>
    <n v="46.5"/>
    <n v="46.5"/>
    <x v="3"/>
    <x v="8"/>
  </r>
  <r>
    <n v="49787"/>
    <d v="2023-03-24T00:00:00"/>
    <d v="1899-12-30T07:32:21"/>
    <n v="2"/>
    <n v="3"/>
    <x v="31"/>
    <n v="45"/>
    <x v="2"/>
    <x v="7"/>
    <s v="Peppermint Lg"/>
    <n v="2.9532505843818431"/>
    <n v="0"/>
    <n v="45"/>
    <n v="90"/>
    <x v="4"/>
    <x v="11"/>
  </r>
  <r>
    <n v="62617"/>
    <d v="2023-04-10T00:00:00"/>
    <d v="1899-12-30T08:16:00"/>
    <n v="1"/>
    <n v="3"/>
    <x v="6"/>
    <n v="70"/>
    <x v="1"/>
    <x v="1"/>
    <s v="Cranberry Scone"/>
    <n v="1.3703229184988379"/>
    <n v="0"/>
    <n v="48.75"/>
    <n v="48.75"/>
    <x v="3"/>
    <x v="5"/>
  </r>
  <r>
    <n v="127106"/>
    <d v="2023-06-12T00:00:00"/>
    <d v="1899-12-30T08:36:58"/>
    <n v="2"/>
    <n v="3"/>
    <x v="4"/>
    <n v="29"/>
    <x v="0"/>
    <x v="2"/>
    <s v="Columbian Medium Roast Rg"/>
    <n v="1.697598215548676"/>
    <n v="0.15"/>
    <n v="37.5"/>
    <n v="63.75"/>
    <x v="0"/>
    <x v="5"/>
  </r>
  <r>
    <n v="104723"/>
    <d v="2023-05-23T00:00:00"/>
    <d v="1899-12-30T07:19:24"/>
    <n v="2"/>
    <n v="5"/>
    <x v="22"/>
    <n v="63"/>
    <x v="5"/>
    <x v="13"/>
    <s v="Carmel syrup"/>
    <n v="0.69080177607752946"/>
    <n v="0"/>
    <n v="12"/>
    <n v="24"/>
    <x v="1"/>
    <x v="11"/>
  </r>
  <r>
    <n v="58275"/>
    <d v="2023-04-05T00:00:00"/>
    <d v="1899-12-30T08:51:42"/>
    <n v="1"/>
    <n v="8"/>
    <x v="9"/>
    <n v="38"/>
    <x v="0"/>
    <x v="0"/>
    <s v="Latte"/>
    <n v="1.541862444841225"/>
    <n v="0"/>
    <n v="56.25"/>
    <n v="56.25"/>
    <x v="3"/>
    <x v="5"/>
  </r>
  <r>
    <n v="145944"/>
    <d v="2023-06-27T00:00:00"/>
    <d v="1899-12-30T15:13:06"/>
    <n v="2"/>
    <n v="3"/>
    <x v="33"/>
    <n v="59"/>
    <x v="6"/>
    <x v="14"/>
    <s v="Dark chocolate Lg"/>
    <n v="3.28394380757861"/>
    <n v="0"/>
    <n v="67.5"/>
    <n v="135"/>
    <x v="0"/>
    <x v="3"/>
  </r>
  <r>
    <n v="50471"/>
    <d v="2023-03-25T00:00:00"/>
    <d v="1899-12-30T07:14:06"/>
    <n v="1"/>
    <n v="3"/>
    <x v="7"/>
    <n v="37"/>
    <x v="0"/>
    <x v="0"/>
    <s v="Espresso shot"/>
    <n v="1.194663557958072"/>
    <n v="0"/>
    <n v="45"/>
    <n v="45"/>
    <x v="4"/>
    <x v="11"/>
  </r>
  <r>
    <n v="126079"/>
    <d v="2023-06-11T00:00:00"/>
    <d v="1899-12-30T09:24:14"/>
    <n v="1"/>
    <n v="3"/>
    <x v="2"/>
    <n v="64"/>
    <x v="5"/>
    <x v="13"/>
    <s v="Hazelnut syrup"/>
    <n v="0.26216869023658818"/>
    <n v="0"/>
    <n v="12"/>
    <n v="12"/>
    <x v="0"/>
    <x v="4"/>
  </r>
  <r>
    <n v="141730"/>
    <d v="2023-06-24T00:00:00"/>
    <d v="1899-12-30T08:57:57"/>
    <n v="1"/>
    <n v="8"/>
    <x v="17"/>
    <n v="76"/>
    <x v="1"/>
    <x v="17"/>
    <s v="Chocolate Chip Biscotti"/>
    <n v="1.1437750274679701"/>
    <n v="0.05"/>
    <n v="52.5"/>
    <n v="49.875"/>
    <x v="0"/>
    <x v="5"/>
  </r>
  <r>
    <n v="113473"/>
    <d v="2023-05-31T00:00:00"/>
    <d v="1899-12-30T10:07:13"/>
    <n v="1"/>
    <n v="5"/>
    <x v="2"/>
    <n v="64"/>
    <x v="5"/>
    <x v="13"/>
    <s v="Hazelnut syrup"/>
    <n v="0.39841428872141538"/>
    <n v="0"/>
    <n v="12"/>
    <n v="12"/>
    <x v="1"/>
    <x v="6"/>
  </r>
  <r>
    <n v="35199"/>
    <d v="2023-03-03T00:00:00"/>
    <d v="1899-12-30T11:20:01"/>
    <n v="1"/>
    <n v="3"/>
    <x v="19"/>
    <n v="59"/>
    <x v="6"/>
    <x v="14"/>
    <s v="Dark chocolate Lg"/>
    <n v="1.5497583241651209"/>
    <n v="0.05"/>
    <n v="67.5"/>
    <n v="64.125"/>
    <x v="4"/>
    <x v="8"/>
  </r>
  <r>
    <n v="137794"/>
    <d v="2023-06-20T00:00:00"/>
    <d v="1899-12-30T16:52:56"/>
    <n v="1"/>
    <n v="3"/>
    <x v="24"/>
    <n v="74"/>
    <x v="1"/>
    <x v="17"/>
    <s v="Ginger Biscotti"/>
    <n v="1.427486479830828"/>
    <n v="0.05"/>
    <n v="52.5"/>
    <n v="49.875"/>
    <x v="0"/>
    <x v="2"/>
  </r>
  <r>
    <n v="36782"/>
    <d v="2023-03-05T00:00:00"/>
    <d v="1899-12-30T14:50:37"/>
    <n v="2"/>
    <n v="8"/>
    <x v="1"/>
    <n v="33"/>
    <x v="0"/>
    <x v="2"/>
    <s v="Ethiopia Lg"/>
    <n v="2.115623242174872"/>
    <n v="0"/>
    <n v="52.5"/>
    <n v="105"/>
    <x v="4"/>
    <x v="0"/>
  </r>
  <r>
    <n v="8989"/>
    <d v="2023-01-16T00:00:00"/>
    <d v="1899-12-30T13:54:07"/>
    <n v="1"/>
    <n v="3"/>
    <x v="21"/>
    <n v="74"/>
    <x v="1"/>
    <x v="17"/>
    <s v="Ginger Biscotti"/>
    <n v="1.411737546887196"/>
    <n v="0"/>
    <n v="52.5"/>
    <n v="52.5"/>
    <x v="5"/>
    <x v="7"/>
  </r>
  <r>
    <n v="9781"/>
    <d v="2023-01-18T00:00:00"/>
    <d v="1899-12-30T07:53:30"/>
    <n v="1"/>
    <n v="5"/>
    <x v="23"/>
    <n v="28"/>
    <x v="0"/>
    <x v="2"/>
    <s v="Columbian Medium Roast Sm"/>
    <n v="0.605241621844681"/>
    <n v="0.1"/>
    <n v="30"/>
    <n v="27"/>
    <x v="5"/>
    <x v="11"/>
  </r>
  <r>
    <n v="131734"/>
    <d v="2023-06-16T00:00:00"/>
    <d v="1899-12-30T06:47:40"/>
    <n v="1"/>
    <n v="5"/>
    <x v="35"/>
    <n v="1"/>
    <x v="3"/>
    <x v="10"/>
    <s v="Brazilian - Organic"/>
    <n v="6.2835502996593497"/>
    <n v="0"/>
    <n v="270"/>
    <n v="270"/>
    <x v="0"/>
    <x v="9"/>
  </r>
  <r>
    <n v="60382"/>
    <d v="2023-04-07T00:00:00"/>
    <d v="1899-12-30T13:21:19"/>
    <n v="2"/>
    <n v="8"/>
    <x v="8"/>
    <n v="59"/>
    <x v="6"/>
    <x v="14"/>
    <s v="Dark chocolate Lg"/>
    <n v="4.0525112076960497"/>
    <n v="0"/>
    <n v="67.5"/>
    <n v="135"/>
    <x v="3"/>
    <x v="7"/>
  </r>
  <r>
    <n v="126521"/>
    <d v="2023-06-11T00:00:00"/>
    <d v="1899-12-30T14:14:02"/>
    <n v="1"/>
    <n v="3"/>
    <x v="20"/>
    <n v="63"/>
    <x v="5"/>
    <x v="13"/>
    <s v="Carmel syrup"/>
    <n v="0.31385680331408677"/>
    <n v="0.1"/>
    <n v="12"/>
    <n v="10.8"/>
    <x v="0"/>
    <x v="0"/>
  </r>
  <r>
    <n v="71521"/>
    <d v="2023-04-20T00:00:00"/>
    <d v="1899-12-30T09:22:42"/>
    <n v="1"/>
    <n v="8"/>
    <x v="4"/>
    <n v="42"/>
    <x v="2"/>
    <x v="7"/>
    <s v="Lemon Grass Rg"/>
    <n v="0.75393218026070885"/>
    <n v="0"/>
    <n v="37.5"/>
    <n v="37.5"/>
    <x v="3"/>
    <x v="4"/>
  </r>
  <r>
    <n v="38210"/>
    <d v="2023-03-07T00:00:00"/>
    <d v="1899-12-30T16:19:03"/>
    <n v="1"/>
    <n v="8"/>
    <x v="16"/>
    <n v="35"/>
    <x v="0"/>
    <x v="3"/>
    <s v="Jamaican Coffee River Rg"/>
    <n v="1.0183310231938081"/>
    <n v="0"/>
    <n v="46.5"/>
    <n v="46.5"/>
    <x v="4"/>
    <x v="2"/>
  </r>
  <r>
    <n v="32646"/>
    <d v="2023-02-27T00:00:00"/>
    <d v="1899-12-30T08:24:24"/>
    <n v="1"/>
    <n v="8"/>
    <x v="23"/>
    <n v="55"/>
    <x v="2"/>
    <x v="5"/>
    <s v="Morning Sunrise Chai Lg"/>
    <n v="1.9221064849670231"/>
    <n v="0.15"/>
    <n v="60"/>
    <n v="51"/>
    <x v="2"/>
    <x v="5"/>
  </r>
  <r>
    <n v="135021"/>
    <d v="2023-06-18T00:00:00"/>
    <d v="1899-12-30T12:58:21"/>
    <n v="2"/>
    <n v="3"/>
    <x v="22"/>
    <n v="44"/>
    <x v="2"/>
    <x v="7"/>
    <s v="Peppermint Rg"/>
    <n v="1.793628003190004"/>
    <n v="0"/>
    <n v="37.5"/>
    <n v="75"/>
    <x v="0"/>
    <x v="10"/>
  </r>
  <r>
    <n v="123446"/>
    <d v="2023-06-09T00:00:00"/>
    <d v="1899-12-30T08:33:55"/>
    <n v="2"/>
    <n v="5"/>
    <x v="32"/>
    <n v="53"/>
    <x v="2"/>
    <x v="5"/>
    <s v="Traditional Blend Chai Lg"/>
    <n v="2.5853044969550241"/>
    <n v="0"/>
    <n v="45"/>
    <n v="90"/>
    <x v="0"/>
    <x v="5"/>
  </r>
  <r>
    <n v="139632"/>
    <d v="2023-06-22T00:00:00"/>
    <d v="1899-12-30T10:53:33"/>
    <n v="1"/>
    <n v="8"/>
    <x v="16"/>
    <n v="22"/>
    <x v="0"/>
    <x v="9"/>
    <s v="Our Old Time Diner Blend Sm"/>
    <n v="0.99720709524786066"/>
    <n v="0.1"/>
    <n v="30"/>
    <n v="27"/>
    <x v="0"/>
    <x v="6"/>
  </r>
  <r>
    <n v="39806"/>
    <d v="2023-03-10T00:00:00"/>
    <d v="1899-12-30T06:04:55"/>
    <n v="1"/>
    <n v="5"/>
    <x v="10"/>
    <n v="48"/>
    <x v="2"/>
    <x v="8"/>
    <s v="English Breakfast Rg"/>
    <n v="1.0482595154865"/>
    <n v="0.1"/>
    <n v="37.5"/>
    <n v="33.75"/>
    <x v="4"/>
    <x v="9"/>
  </r>
  <r>
    <n v="39140"/>
    <d v="2023-03-09T00:00:00"/>
    <d v="1899-12-30T07:38:30"/>
    <n v="2"/>
    <n v="5"/>
    <x v="8"/>
    <n v="65"/>
    <x v="5"/>
    <x v="12"/>
    <s v="Sugar Free Vanilla syrup"/>
    <n v="0.72487858504800917"/>
    <n v="0"/>
    <n v="12"/>
    <n v="24"/>
    <x v="4"/>
    <x v="11"/>
  </r>
  <r>
    <n v="21839"/>
    <d v="2023-02-09T00:00:00"/>
    <d v="1899-12-30T07:07:16"/>
    <n v="1"/>
    <n v="8"/>
    <x v="9"/>
    <n v="41"/>
    <x v="0"/>
    <x v="0"/>
    <s v="Cappuccino Lg"/>
    <n v="1.4289611200575989"/>
    <n v="0"/>
    <n v="63.75"/>
    <n v="63.75"/>
    <x v="2"/>
    <x v="11"/>
  </r>
  <r>
    <n v="92886"/>
    <d v="2023-05-12T00:00:00"/>
    <d v="1899-12-30T12:07:25"/>
    <n v="2"/>
    <n v="8"/>
    <x v="29"/>
    <n v="40"/>
    <x v="0"/>
    <x v="0"/>
    <s v="Cappuccino"/>
    <n v="3.2440040867313509"/>
    <n v="0.1"/>
    <n v="56.25"/>
    <n v="101.25"/>
    <x v="1"/>
    <x v="10"/>
  </r>
  <r>
    <n v="76274"/>
    <d v="2023-04-25T00:00:00"/>
    <d v="1899-12-30T19:10:48"/>
    <n v="2"/>
    <n v="3"/>
    <x v="31"/>
    <n v="57"/>
    <x v="2"/>
    <x v="5"/>
    <s v="Spicy Eye Opener Chai Lg"/>
    <n v="2.0738706194972671"/>
    <n v="0.05"/>
    <n v="46.5"/>
    <n v="88.35"/>
    <x v="3"/>
    <x v="12"/>
  </r>
  <r>
    <n v="111593"/>
    <d v="2023-05-29T00:00:00"/>
    <d v="1899-12-30T14:02:31"/>
    <n v="2"/>
    <n v="8"/>
    <x v="22"/>
    <n v="27"/>
    <x v="0"/>
    <x v="4"/>
    <s v="Brazilian Lg"/>
    <n v="3.4991628856312871"/>
    <n v="0"/>
    <n v="52.5"/>
    <n v="105"/>
    <x v="1"/>
    <x v="0"/>
  </r>
  <r>
    <n v="109838"/>
    <d v="2023-05-27T00:00:00"/>
    <d v="1899-12-30T15:46:25"/>
    <n v="1"/>
    <n v="8"/>
    <x v="16"/>
    <n v="36"/>
    <x v="0"/>
    <x v="3"/>
    <s v="Jamaican Coffee River Lg"/>
    <n v="1.644135637480411"/>
    <n v="0"/>
    <n v="56.25"/>
    <n v="56.25"/>
    <x v="1"/>
    <x v="3"/>
  </r>
  <r>
    <n v="23174"/>
    <d v="2023-02-11T00:00:00"/>
    <d v="1899-12-30T08:27:08"/>
    <n v="1"/>
    <n v="8"/>
    <x v="28"/>
    <n v="36"/>
    <x v="0"/>
    <x v="3"/>
    <s v="Jamaican Coffee River Lg"/>
    <n v="1.694126089269179"/>
    <n v="0"/>
    <n v="56.25"/>
    <n v="56.25"/>
    <x v="2"/>
    <x v="5"/>
  </r>
  <r>
    <n v="106183"/>
    <d v="2023-05-24T00:00:00"/>
    <d v="1899-12-30T10:57:04"/>
    <n v="1"/>
    <n v="8"/>
    <x v="30"/>
    <n v="75"/>
    <x v="1"/>
    <x v="15"/>
    <s v="Croissant"/>
    <n v="1.586502847251972"/>
    <n v="0.1"/>
    <n v="52.5"/>
    <n v="47.25"/>
    <x v="1"/>
    <x v="6"/>
  </r>
  <r>
    <n v="103602"/>
    <d v="2023-05-22T00:00:00"/>
    <d v="1899-12-30T07:14:02"/>
    <n v="1"/>
    <n v="5"/>
    <x v="22"/>
    <n v="48"/>
    <x v="2"/>
    <x v="8"/>
    <s v="English Breakfast Rg"/>
    <n v="1.215906690117269"/>
    <n v="0.1"/>
    <n v="37.5"/>
    <n v="33.75"/>
    <x v="1"/>
    <x v="11"/>
  </r>
  <r>
    <n v="110398"/>
    <d v="2023-05-28T00:00:00"/>
    <d v="1899-12-30T10:53:14"/>
    <n v="2"/>
    <n v="5"/>
    <x v="1"/>
    <n v="24"/>
    <x v="0"/>
    <x v="9"/>
    <s v="Our Old Time Diner Blend Lg"/>
    <n v="2.7754508755073979"/>
    <n v="0.15"/>
    <n v="45"/>
    <n v="76.5"/>
    <x v="1"/>
    <x v="6"/>
  </r>
  <r>
    <n v="3284"/>
    <d v="2023-01-07T00:00:00"/>
    <d v="1899-12-30T06:27:23"/>
    <n v="2"/>
    <n v="5"/>
    <x v="7"/>
    <n v="64"/>
    <x v="5"/>
    <x v="13"/>
    <s v="Hazelnut syrup"/>
    <n v="0.62222413763660167"/>
    <n v="0.1"/>
    <n v="12"/>
    <n v="21.6"/>
    <x v="5"/>
    <x v="9"/>
  </r>
  <r>
    <n v="19168"/>
    <d v="2023-02-04T00:00:00"/>
    <d v="1899-12-30T11:02:04"/>
    <n v="1"/>
    <n v="8"/>
    <x v="15"/>
    <n v="69"/>
    <x v="1"/>
    <x v="17"/>
    <s v="Hazelnut Biscotti"/>
    <n v="1.4356153026554661"/>
    <n v="0"/>
    <n v="48.75"/>
    <n v="48.75"/>
    <x v="2"/>
    <x v="8"/>
  </r>
  <r>
    <n v="15021"/>
    <d v="2023-01-27T00:00:00"/>
    <d v="1899-12-30T09:13:24"/>
    <n v="1"/>
    <n v="8"/>
    <x v="26"/>
    <n v="87"/>
    <x v="0"/>
    <x v="0"/>
    <s v="Ouro Brasileiro shot"/>
    <n v="1.249563130602511"/>
    <n v="0"/>
    <n v="45"/>
    <n v="45"/>
    <x v="5"/>
    <x v="4"/>
  </r>
  <r>
    <n v="115541"/>
    <d v="2023-06-02T00:00:00"/>
    <d v="1899-12-30T12:36:37"/>
    <n v="1"/>
    <n v="5"/>
    <x v="35"/>
    <n v="25"/>
    <x v="0"/>
    <x v="4"/>
    <s v="Brazilian Sm"/>
    <n v="0.93417857264723714"/>
    <n v="0.05"/>
    <n v="33"/>
    <n v="31.349999999999998"/>
    <x v="0"/>
    <x v="10"/>
  </r>
  <r>
    <n v="111885"/>
    <d v="2023-05-29T00:00:00"/>
    <d v="1899-12-30T17:32:56"/>
    <n v="2"/>
    <n v="8"/>
    <x v="16"/>
    <n v="31"/>
    <x v="0"/>
    <x v="2"/>
    <s v="Ethiopia Sm"/>
    <n v="1.4292036660000931"/>
    <n v="0.05"/>
    <n v="33"/>
    <n v="62.699999999999996"/>
    <x v="1"/>
    <x v="1"/>
  </r>
  <r>
    <n v="96316"/>
    <d v="2023-05-15T00:00:00"/>
    <d v="1899-12-30T12:59:16"/>
    <n v="1"/>
    <n v="8"/>
    <x v="3"/>
    <n v="53"/>
    <x v="2"/>
    <x v="5"/>
    <s v="Traditional Blend Chai Lg"/>
    <n v="0.95682060059369078"/>
    <n v="0"/>
    <n v="45"/>
    <n v="45"/>
    <x v="1"/>
    <x v="10"/>
  </r>
  <r>
    <n v="75196"/>
    <d v="2023-04-24T00:00:00"/>
    <d v="1899-12-30T14:53:32"/>
    <n v="2"/>
    <n v="8"/>
    <x v="8"/>
    <n v="29"/>
    <x v="0"/>
    <x v="2"/>
    <s v="Columbian Medium Roast Rg"/>
    <n v="2.0070430283441398"/>
    <n v="0"/>
    <n v="37.5"/>
    <n v="75"/>
    <x v="3"/>
    <x v="0"/>
  </r>
  <r>
    <n v="81032"/>
    <d v="2023-05-01T00:00:00"/>
    <d v="1899-12-30T15:15:15"/>
    <n v="2"/>
    <n v="8"/>
    <x v="11"/>
    <n v="51"/>
    <x v="2"/>
    <x v="8"/>
    <s v="Earl Grey Lg"/>
    <n v="2.6038128596212751"/>
    <n v="0.1"/>
    <n v="45"/>
    <n v="81"/>
    <x v="1"/>
    <x v="3"/>
  </r>
  <r>
    <n v="107167"/>
    <d v="2023-05-25T00:00:00"/>
    <d v="1899-12-30T09:49:30"/>
    <n v="2"/>
    <n v="8"/>
    <x v="30"/>
    <n v="55"/>
    <x v="2"/>
    <x v="5"/>
    <s v="Morning Sunrise Chai Lg"/>
    <n v="3.8291188735962178"/>
    <n v="0"/>
    <n v="60"/>
    <n v="120"/>
    <x v="1"/>
    <x v="4"/>
  </r>
  <r>
    <n v="120832"/>
    <d v="2023-06-07T00:00:00"/>
    <d v="1899-12-30T07:06:49"/>
    <n v="2"/>
    <n v="3"/>
    <x v="18"/>
    <n v="50"/>
    <x v="2"/>
    <x v="8"/>
    <s v="Earl Grey Rg"/>
    <n v="1.546597120617905"/>
    <n v="0"/>
    <n v="37.5"/>
    <n v="75"/>
    <x v="0"/>
    <x v="11"/>
  </r>
  <r>
    <n v="140290"/>
    <d v="2023-06-23T00:00:00"/>
    <d v="1899-12-30T06:43:39"/>
    <n v="1"/>
    <n v="8"/>
    <x v="8"/>
    <n v="76"/>
    <x v="1"/>
    <x v="17"/>
    <s v="Chocolate Chip Biscotti"/>
    <n v="1.707841138569792"/>
    <n v="0.05"/>
    <n v="52.5"/>
    <n v="49.875"/>
    <x v="0"/>
    <x v="9"/>
  </r>
  <r>
    <n v="28982"/>
    <d v="2023-02-20T00:00:00"/>
    <d v="1899-12-30T16:22:02"/>
    <n v="1"/>
    <n v="5"/>
    <x v="24"/>
    <n v="43"/>
    <x v="2"/>
    <x v="7"/>
    <s v="Lemon Grass Lg"/>
    <n v="1.3214098334590321"/>
    <n v="0.05"/>
    <n v="45"/>
    <n v="42.75"/>
    <x v="2"/>
    <x v="2"/>
  </r>
  <r>
    <n v="4665"/>
    <d v="2023-01-09T00:00:00"/>
    <d v="1899-12-30T10:05:12"/>
    <n v="1"/>
    <n v="5"/>
    <x v="9"/>
    <n v="55"/>
    <x v="2"/>
    <x v="5"/>
    <s v="Morning Sunrise Chai Lg"/>
    <n v="1.7615470390639969"/>
    <n v="0"/>
    <n v="60"/>
    <n v="60"/>
    <x v="5"/>
    <x v="6"/>
  </r>
  <r>
    <n v="89501"/>
    <d v="2023-05-09T00:00:00"/>
    <d v="1899-12-30T10:43:32"/>
    <n v="2"/>
    <n v="5"/>
    <x v="11"/>
    <n v="33"/>
    <x v="0"/>
    <x v="2"/>
    <s v="Ethiopia Lg"/>
    <n v="3.051438199403699"/>
    <n v="0.1"/>
    <n v="52.5"/>
    <n v="94.5"/>
    <x v="1"/>
    <x v="6"/>
  </r>
  <r>
    <n v="62186"/>
    <d v="2023-04-09T00:00:00"/>
    <d v="1899-12-30T13:34:47"/>
    <n v="1"/>
    <n v="3"/>
    <x v="25"/>
    <n v="28"/>
    <x v="0"/>
    <x v="2"/>
    <s v="Columbian Medium Roast Sm"/>
    <n v="0.93428526269103629"/>
    <n v="0"/>
    <n v="30"/>
    <n v="30"/>
    <x v="3"/>
    <x v="7"/>
  </r>
  <r>
    <n v="68012"/>
    <d v="2023-04-16T00:00:00"/>
    <d v="1899-12-30T09:21:11"/>
    <n v="2"/>
    <n v="3"/>
    <x v="32"/>
    <n v="50"/>
    <x v="2"/>
    <x v="8"/>
    <s v="Earl Grey Rg"/>
    <n v="1.7168385690763039"/>
    <n v="0"/>
    <n v="37.5"/>
    <n v="75"/>
    <x v="3"/>
    <x v="4"/>
  </r>
  <r>
    <n v="84767"/>
    <d v="2023-05-05T00:00:00"/>
    <d v="1899-12-30T10:02:01"/>
    <n v="2"/>
    <n v="8"/>
    <x v="2"/>
    <n v="27"/>
    <x v="0"/>
    <x v="4"/>
    <s v="Brazilian Lg"/>
    <n v="3.3285029932476151"/>
    <n v="0"/>
    <n v="52.5"/>
    <n v="105"/>
    <x v="1"/>
    <x v="6"/>
  </r>
  <r>
    <n v="94608"/>
    <d v="2023-05-14T00:00:00"/>
    <d v="1899-12-30T08:41:50"/>
    <n v="1"/>
    <n v="5"/>
    <x v="15"/>
    <n v="74"/>
    <x v="1"/>
    <x v="17"/>
    <s v="Ginger Biscotti"/>
    <n v="1.3055653385927859"/>
    <n v="0.05"/>
    <n v="52.5"/>
    <n v="49.875"/>
    <x v="1"/>
    <x v="5"/>
  </r>
  <r>
    <n v="12849"/>
    <d v="2023-01-23T00:00:00"/>
    <d v="1899-12-30T11:35:20"/>
    <n v="1"/>
    <n v="8"/>
    <x v="8"/>
    <n v="23"/>
    <x v="0"/>
    <x v="9"/>
    <s v="Our Old Time Diner Blend Rg"/>
    <n v="1.188076986647091"/>
    <n v="0.15"/>
    <n v="37.5"/>
    <n v="31.875"/>
    <x v="5"/>
    <x v="8"/>
  </r>
  <r>
    <n v="125365"/>
    <d v="2023-06-10T00:00:00"/>
    <d v="1899-12-30T14:51:08"/>
    <n v="1"/>
    <n v="3"/>
    <x v="10"/>
    <n v="82"/>
    <x v="7"/>
    <x v="24"/>
    <s v="I Need My Bean! Diner mug"/>
    <n v="5.830714469776904"/>
    <n v="0.1"/>
    <n v="180"/>
    <n v="162"/>
    <x v="0"/>
    <x v="0"/>
  </r>
  <r>
    <n v="116946"/>
    <d v="2023-06-03T00:00:00"/>
    <d v="1899-12-30T14:52:10"/>
    <n v="1"/>
    <n v="5"/>
    <x v="16"/>
    <n v="69"/>
    <x v="1"/>
    <x v="17"/>
    <s v="Hazelnut Biscotti"/>
    <n v="1.0338708226041811"/>
    <n v="0.1"/>
    <n v="48.75"/>
    <n v="43.875"/>
    <x v="0"/>
    <x v="0"/>
  </r>
  <r>
    <n v="22633"/>
    <d v="2023-02-10T00:00:00"/>
    <d v="1899-12-30T09:27:30"/>
    <n v="2"/>
    <n v="8"/>
    <x v="18"/>
    <n v="34"/>
    <x v="0"/>
    <x v="3"/>
    <s v="Jamaican Coffee River Sm"/>
    <n v="2.2636738090076691"/>
    <n v="0"/>
    <n v="36.75"/>
    <n v="73.5"/>
    <x v="2"/>
    <x v="4"/>
  </r>
  <r>
    <n v="9414"/>
    <d v="2023-01-17T00:00:00"/>
    <d v="1899-12-30T10:09:58"/>
    <n v="1"/>
    <n v="5"/>
    <x v="31"/>
    <n v="39"/>
    <x v="0"/>
    <x v="0"/>
    <s v="Latte Rg"/>
    <n v="1.4269373686242519"/>
    <n v="0"/>
    <n v="63.75"/>
    <n v="63.75"/>
    <x v="5"/>
    <x v="6"/>
  </r>
  <r>
    <n v="96149"/>
    <d v="2023-05-15T00:00:00"/>
    <d v="1899-12-30T10:44:40"/>
    <n v="2"/>
    <n v="3"/>
    <x v="7"/>
    <n v="59"/>
    <x v="6"/>
    <x v="14"/>
    <s v="Dark chocolate Lg"/>
    <n v="3.519664432007156"/>
    <n v="0"/>
    <n v="67.5"/>
    <n v="135"/>
    <x v="1"/>
    <x v="6"/>
  </r>
  <r>
    <n v="41225"/>
    <d v="2023-03-11T00:00:00"/>
    <d v="1899-12-30T19:08:16"/>
    <n v="1"/>
    <n v="8"/>
    <x v="22"/>
    <n v="71"/>
    <x v="1"/>
    <x v="15"/>
    <s v="Chocolate Croissant"/>
    <n v="1.816607610293423"/>
    <n v="0"/>
    <n v="56.25"/>
    <n v="56.25"/>
    <x v="4"/>
    <x v="12"/>
  </r>
  <r>
    <n v="115898"/>
    <d v="2023-06-02T00:00:00"/>
    <d v="1899-12-30T15:54:43"/>
    <n v="2"/>
    <n v="8"/>
    <x v="17"/>
    <n v="28"/>
    <x v="0"/>
    <x v="2"/>
    <s v="Columbian Medium Roast Sm"/>
    <n v="1.235641446849546"/>
    <n v="0.1"/>
    <n v="30"/>
    <n v="54"/>
    <x v="0"/>
    <x v="3"/>
  </r>
  <r>
    <n v="64958"/>
    <d v="2023-04-12T00:00:00"/>
    <d v="1899-12-30T17:26:57"/>
    <n v="1"/>
    <n v="5"/>
    <x v="5"/>
    <n v="43"/>
    <x v="2"/>
    <x v="7"/>
    <s v="Lemon Grass Lg"/>
    <n v="1.351823299804864"/>
    <n v="0.05"/>
    <n v="45"/>
    <n v="42.75"/>
    <x v="3"/>
    <x v="1"/>
  </r>
  <r>
    <n v="91926"/>
    <d v="2023-05-11T00:00:00"/>
    <d v="1899-12-30T13:16:07"/>
    <n v="1"/>
    <n v="8"/>
    <x v="6"/>
    <n v="56"/>
    <x v="2"/>
    <x v="5"/>
    <s v="Spicy Eye Opener Chai Rg"/>
    <n v="0.83658087387017055"/>
    <n v="0.15"/>
    <n v="38.25"/>
    <n v="32.512499999999996"/>
    <x v="1"/>
    <x v="7"/>
  </r>
  <r>
    <n v="135512"/>
    <d v="2023-06-19T00:00:00"/>
    <d v="1899-12-30T07:01:11"/>
    <n v="1"/>
    <n v="5"/>
    <x v="8"/>
    <n v="54"/>
    <x v="2"/>
    <x v="5"/>
    <s v="Morning Sunrise Chai Rg"/>
    <n v="1.165594997107718"/>
    <n v="0"/>
    <n v="37.5"/>
    <n v="37.5"/>
    <x v="0"/>
    <x v="11"/>
  </r>
  <r>
    <n v="30585"/>
    <d v="2023-02-23T00:00:00"/>
    <d v="1899-12-30T13:45:38"/>
    <n v="1"/>
    <n v="8"/>
    <x v="31"/>
    <n v="33"/>
    <x v="0"/>
    <x v="2"/>
    <s v="Ethiopia Lg"/>
    <n v="1.152239982500703"/>
    <n v="0"/>
    <n v="52.5"/>
    <n v="52.5"/>
    <x v="2"/>
    <x v="7"/>
  </r>
  <r>
    <n v="102940"/>
    <d v="2023-05-21T00:00:00"/>
    <d v="1899-12-30T10:16:20"/>
    <n v="2"/>
    <n v="8"/>
    <x v="8"/>
    <n v="87"/>
    <x v="0"/>
    <x v="0"/>
    <s v="Ouro Brasileiro shot"/>
    <n v="2.984125424513647"/>
    <n v="0"/>
    <n v="45"/>
    <n v="90"/>
    <x v="1"/>
    <x v="6"/>
  </r>
  <r>
    <n v="33117"/>
    <d v="2023-02-27T00:00:00"/>
    <d v="1899-12-30T17:04:13"/>
    <n v="1"/>
    <n v="5"/>
    <x v="21"/>
    <n v="38"/>
    <x v="0"/>
    <x v="0"/>
    <s v="Latte"/>
    <n v="1.491164657572889"/>
    <n v="0"/>
    <n v="56.25"/>
    <n v="56.25"/>
    <x v="2"/>
    <x v="1"/>
  </r>
  <r>
    <n v="20978"/>
    <d v="2023-02-07T00:00:00"/>
    <d v="1899-12-30T10:55:16"/>
    <n v="2"/>
    <n v="8"/>
    <x v="24"/>
    <n v="44"/>
    <x v="2"/>
    <x v="7"/>
    <s v="Peppermint Rg"/>
    <n v="1.7305574205784431"/>
    <n v="0"/>
    <n v="37.5"/>
    <n v="75"/>
    <x v="2"/>
    <x v="6"/>
  </r>
  <r>
    <n v="76269"/>
    <d v="2023-04-25T00:00:00"/>
    <d v="1899-12-30T19:00:03"/>
    <n v="1"/>
    <n v="3"/>
    <x v="29"/>
    <n v="48"/>
    <x v="2"/>
    <x v="8"/>
    <s v="English Breakfast Rg"/>
    <n v="0.78260224125360844"/>
    <n v="0"/>
    <n v="37.5"/>
    <n v="37.5"/>
    <x v="3"/>
    <x v="12"/>
  </r>
  <r>
    <n v="57736"/>
    <d v="2023-04-04T00:00:00"/>
    <d v="1899-12-30T12:54:13"/>
    <n v="1"/>
    <n v="8"/>
    <x v="1"/>
    <n v="70"/>
    <x v="1"/>
    <x v="1"/>
    <s v="Cranberry Scone"/>
    <n v="1.034018611465783"/>
    <n v="0"/>
    <n v="48.75"/>
    <n v="48.75"/>
    <x v="3"/>
    <x v="10"/>
  </r>
  <r>
    <n v="9612"/>
    <d v="2023-01-17T00:00:00"/>
    <d v="1899-12-30T16:02:07"/>
    <n v="2"/>
    <n v="3"/>
    <x v="4"/>
    <n v="39"/>
    <x v="0"/>
    <x v="0"/>
    <s v="Latte Rg"/>
    <n v="2.8566377217690042"/>
    <n v="0"/>
    <n v="63.75"/>
    <n v="127.5"/>
    <x v="5"/>
    <x v="2"/>
  </r>
  <r>
    <n v="109181"/>
    <d v="2023-05-27T00:00:00"/>
    <d v="1899-12-30T09:05:49"/>
    <n v="1"/>
    <n v="5"/>
    <x v="14"/>
    <n v="75"/>
    <x v="1"/>
    <x v="15"/>
    <s v="Croissant"/>
    <n v="1.1282660552370869"/>
    <n v="0"/>
    <n v="52.5"/>
    <n v="52.5"/>
    <x v="1"/>
    <x v="4"/>
  </r>
  <r>
    <n v="127889"/>
    <d v="2023-06-12T00:00:00"/>
    <d v="1899-12-30T18:03:58"/>
    <n v="1"/>
    <n v="8"/>
    <x v="20"/>
    <n v="25"/>
    <x v="0"/>
    <x v="4"/>
    <s v="Brazilian Sm"/>
    <n v="1.012343338231686"/>
    <n v="0"/>
    <n v="33"/>
    <n v="33"/>
    <x v="0"/>
    <x v="14"/>
  </r>
  <r>
    <n v="91385"/>
    <d v="2023-05-11T00:00:00"/>
    <d v="1899-12-30T08:08:37"/>
    <n v="2"/>
    <n v="5"/>
    <x v="4"/>
    <n v="32"/>
    <x v="0"/>
    <x v="2"/>
    <s v="Ethiopia Rg"/>
    <n v="2.658978845145926"/>
    <n v="0"/>
    <n v="45"/>
    <n v="90"/>
    <x v="1"/>
    <x v="5"/>
  </r>
  <r>
    <n v="109039"/>
    <d v="2023-05-27T00:00:00"/>
    <d v="1899-12-30T08:09:19"/>
    <n v="1"/>
    <n v="8"/>
    <x v="3"/>
    <n v="63"/>
    <x v="5"/>
    <x v="13"/>
    <s v="Carmel syrup"/>
    <n v="0.35376503601263071"/>
    <n v="0"/>
    <n v="12"/>
    <n v="12"/>
    <x v="1"/>
    <x v="5"/>
  </r>
  <r>
    <n v="54740"/>
    <d v="2023-03-31T00:00:00"/>
    <d v="1899-12-30T10:48:35"/>
    <n v="1"/>
    <n v="5"/>
    <x v="28"/>
    <n v="71"/>
    <x v="1"/>
    <x v="15"/>
    <s v="Chocolate Croissant"/>
    <n v="1.592209551748726"/>
    <n v="0"/>
    <n v="56.25"/>
    <n v="56.25"/>
    <x v="4"/>
    <x v="6"/>
  </r>
  <r>
    <n v="69986"/>
    <d v="2023-04-18T00:00:00"/>
    <d v="1899-12-30T11:16:14"/>
    <n v="1"/>
    <n v="8"/>
    <x v="1"/>
    <n v="78"/>
    <x v="1"/>
    <x v="1"/>
    <s v="Scottish Cream Scone "/>
    <n v="1.8960113966533301"/>
    <n v="0"/>
    <n v="67.5"/>
    <n v="67.5"/>
    <x v="3"/>
    <x v="8"/>
  </r>
  <r>
    <n v="46671"/>
    <d v="2023-03-19T00:00:00"/>
    <d v="1899-12-30T10:57:53"/>
    <n v="2"/>
    <n v="3"/>
    <x v="18"/>
    <n v="30"/>
    <x v="0"/>
    <x v="2"/>
    <s v="Columbian Medium Roast Lg"/>
    <n v="2.3465336104143901"/>
    <n v="0"/>
    <n v="45"/>
    <n v="90"/>
    <x v="4"/>
    <x v="6"/>
  </r>
  <r>
    <n v="16915"/>
    <d v="2023-01-31T00:00:00"/>
    <d v="1899-12-30T07:10:26"/>
    <n v="1"/>
    <n v="3"/>
    <x v="26"/>
    <n v="58"/>
    <x v="6"/>
    <x v="14"/>
    <s v="Dark chocolate Rg"/>
    <n v="1.638084165643491"/>
    <n v="0"/>
    <n v="52.5"/>
    <n v="52.5"/>
    <x v="5"/>
    <x v="11"/>
  </r>
  <r>
    <n v="131004"/>
    <d v="2023-06-15T00:00:00"/>
    <d v="1899-12-30T09:58:31"/>
    <n v="1"/>
    <n v="8"/>
    <x v="14"/>
    <n v="57"/>
    <x v="2"/>
    <x v="5"/>
    <s v="Spicy Eye Opener Chai Lg"/>
    <n v="1.121427068452687"/>
    <n v="0"/>
    <n v="46.5"/>
    <n v="46.5"/>
    <x v="0"/>
    <x v="4"/>
  </r>
  <r>
    <n v="93564"/>
    <d v="2023-05-13T00:00:00"/>
    <d v="1899-12-30T08:57:11"/>
    <n v="1"/>
    <n v="3"/>
    <x v="24"/>
    <n v="71"/>
    <x v="1"/>
    <x v="15"/>
    <s v="Chocolate Croissant"/>
    <n v="1.74932509552162"/>
    <n v="0.05"/>
    <n v="56.25"/>
    <n v="53.4375"/>
    <x v="1"/>
    <x v="5"/>
  </r>
  <r>
    <n v="76452"/>
    <d v="2023-04-26T00:00:00"/>
    <d v="1899-12-30T08:01:48"/>
    <n v="2"/>
    <n v="3"/>
    <x v="24"/>
    <n v="35"/>
    <x v="0"/>
    <x v="3"/>
    <s v="Jamaican Coffee River Rg"/>
    <n v="2.715217482190361"/>
    <n v="0.05"/>
    <n v="46.5"/>
    <n v="88.35"/>
    <x v="3"/>
    <x v="5"/>
  </r>
  <r>
    <n v="129490"/>
    <d v="2023-06-14T00:00:00"/>
    <d v="1899-12-30T08:41:50"/>
    <n v="2"/>
    <n v="5"/>
    <x v="22"/>
    <n v="48"/>
    <x v="2"/>
    <x v="8"/>
    <s v="English Breakfast Rg"/>
    <n v="1.996654869393846"/>
    <n v="0.1"/>
    <n v="37.5"/>
    <n v="67.5"/>
    <x v="0"/>
    <x v="5"/>
  </r>
  <r>
    <n v="28453"/>
    <d v="2023-02-19T00:00:00"/>
    <d v="1899-12-30T19:43:33"/>
    <n v="1"/>
    <n v="3"/>
    <x v="17"/>
    <n v="77"/>
    <x v="1"/>
    <x v="1"/>
    <s v="Oatmeal Scone"/>
    <n v="1.022135663085914"/>
    <n v="0"/>
    <n v="45"/>
    <n v="45"/>
    <x v="2"/>
    <x v="12"/>
  </r>
  <r>
    <n v="112026"/>
    <d v="2023-05-30T00:00:00"/>
    <d v="1899-12-30T06:18:51"/>
    <n v="1"/>
    <n v="5"/>
    <x v="18"/>
    <n v="73"/>
    <x v="1"/>
    <x v="15"/>
    <s v="Almond Croissant"/>
    <n v="1.320398075070955"/>
    <n v="0"/>
    <n v="56.25"/>
    <n v="56.25"/>
    <x v="1"/>
    <x v="9"/>
  </r>
  <r>
    <n v="127495"/>
    <d v="2023-06-12T00:00:00"/>
    <d v="1899-12-30T11:12:20"/>
    <n v="1"/>
    <n v="8"/>
    <x v="2"/>
    <n v="65"/>
    <x v="5"/>
    <x v="12"/>
    <s v="Sugar Free Vanilla syrup"/>
    <n v="0.29671450297431651"/>
    <n v="0.1"/>
    <n v="12"/>
    <n v="10.8"/>
    <x v="0"/>
    <x v="8"/>
  </r>
  <r>
    <n v="96686"/>
    <d v="2023-05-16T00:00:00"/>
    <d v="1899-12-30T06:55:54"/>
    <n v="1"/>
    <n v="8"/>
    <x v="17"/>
    <n v="24"/>
    <x v="0"/>
    <x v="9"/>
    <s v="Our Old Time Diner Blend Lg"/>
    <n v="1.4065360436518981"/>
    <n v="0"/>
    <n v="45"/>
    <n v="45"/>
    <x v="1"/>
    <x v="9"/>
  </r>
  <r>
    <n v="119333"/>
    <d v="2023-06-05T00:00:00"/>
    <d v="1899-12-30T15:40:31"/>
    <n v="1"/>
    <n v="3"/>
    <x v="18"/>
    <n v="38"/>
    <x v="0"/>
    <x v="0"/>
    <s v="Latte"/>
    <n v="1.4647159907883169"/>
    <n v="0.05"/>
    <n v="56.25"/>
    <n v="53.4375"/>
    <x v="0"/>
    <x v="3"/>
  </r>
  <r>
    <n v="140606"/>
    <d v="2023-06-23T00:00:00"/>
    <d v="1899-12-30T09:17:23"/>
    <n v="3"/>
    <n v="5"/>
    <x v="3"/>
    <n v="23"/>
    <x v="0"/>
    <x v="9"/>
    <s v="Our Old Time Diner Blend Rg"/>
    <n v="3.618830247300171"/>
    <n v="0"/>
    <n v="37.5"/>
    <n v="112.5"/>
    <x v="0"/>
    <x v="4"/>
  </r>
  <r>
    <n v="80843"/>
    <d v="2023-05-01T00:00:00"/>
    <d v="1899-12-30T13:12:49"/>
    <n v="2"/>
    <n v="3"/>
    <x v="4"/>
    <n v="61"/>
    <x v="6"/>
    <x v="14"/>
    <s v="Sustainably Grown Organic Lg"/>
    <n v="4.0330099640863626"/>
    <n v="0"/>
    <n v="71.25"/>
    <n v="142.5"/>
    <x v="1"/>
    <x v="7"/>
  </r>
  <r>
    <n v="45718"/>
    <d v="2023-03-18T00:00:00"/>
    <d v="1899-12-30T08:31:41"/>
    <n v="1"/>
    <n v="8"/>
    <x v="30"/>
    <n v="78"/>
    <x v="1"/>
    <x v="1"/>
    <s v="Scottish Cream Scone "/>
    <n v="1.8778351227390371"/>
    <n v="0.05"/>
    <n v="67.5"/>
    <n v="64.125"/>
    <x v="4"/>
    <x v="5"/>
  </r>
  <r>
    <n v="17319"/>
    <d v="2023-01-31T00:00:00"/>
    <d v="1899-12-30T18:36:37"/>
    <n v="1"/>
    <n v="3"/>
    <x v="31"/>
    <n v="47"/>
    <x v="2"/>
    <x v="6"/>
    <s v="Serenity Green Tea Lg"/>
    <n v="1.4761131363325479"/>
    <n v="0"/>
    <n v="45"/>
    <n v="45"/>
    <x v="5"/>
    <x v="14"/>
  </r>
  <r>
    <n v="74579"/>
    <d v="2023-04-24T00:00:00"/>
    <d v="1899-12-30T06:38:26"/>
    <n v="1"/>
    <n v="5"/>
    <x v="11"/>
    <n v="52"/>
    <x v="2"/>
    <x v="5"/>
    <s v="Traditional Blend Chai Rg"/>
    <n v="1.113005950265014"/>
    <n v="0"/>
    <n v="37.5"/>
    <n v="37.5"/>
    <x v="3"/>
    <x v="9"/>
  </r>
  <r>
    <n v="88565"/>
    <d v="2023-05-08T00:00:00"/>
    <d v="1899-12-30T14:31:11"/>
    <n v="2"/>
    <n v="3"/>
    <x v="21"/>
    <n v="58"/>
    <x v="6"/>
    <x v="14"/>
    <s v="Dark chocolate Rg"/>
    <n v="2.162090745826915"/>
    <n v="0"/>
    <n v="52.5"/>
    <n v="105"/>
    <x v="1"/>
    <x v="0"/>
  </r>
  <r>
    <n v="80636"/>
    <d v="2023-05-01T00:00:00"/>
    <d v="1899-12-30T11:15:02"/>
    <n v="1"/>
    <n v="3"/>
    <x v="34"/>
    <n v="42"/>
    <x v="2"/>
    <x v="7"/>
    <s v="Lemon Grass Rg"/>
    <n v="0.77318369608515547"/>
    <n v="0"/>
    <n v="37.5"/>
    <n v="37.5"/>
    <x v="1"/>
    <x v="8"/>
  </r>
  <r>
    <n v="102615"/>
    <d v="2023-05-21T00:00:00"/>
    <d v="1899-12-30T08:32:44"/>
    <n v="1"/>
    <n v="3"/>
    <x v="8"/>
    <n v="53"/>
    <x v="2"/>
    <x v="5"/>
    <s v="Traditional Blend Chai Lg"/>
    <n v="1.288603767448476"/>
    <n v="0"/>
    <n v="45"/>
    <n v="45"/>
    <x v="1"/>
    <x v="5"/>
  </r>
  <r>
    <n v="67623"/>
    <d v="2023-04-16T00:00:00"/>
    <d v="1899-12-30T06:04:02"/>
    <n v="1"/>
    <n v="5"/>
    <x v="4"/>
    <n v="52"/>
    <x v="2"/>
    <x v="5"/>
    <s v="Traditional Blend Chai Rg"/>
    <n v="1.228449945525838"/>
    <n v="0"/>
    <n v="37.5"/>
    <n v="37.5"/>
    <x v="3"/>
    <x v="9"/>
  </r>
  <r>
    <n v="15880"/>
    <d v="2023-01-28T00:00:00"/>
    <d v="1899-12-30T17:45:09"/>
    <n v="1"/>
    <n v="8"/>
    <x v="0"/>
    <n v="60"/>
    <x v="6"/>
    <x v="14"/>
    <s v="Sustainably Grown Organic Rg"/>
    <n v="1.7406787955038641"/>
    <n v="0.05"/>
    <n v="56.25"/>
    <n v="53.4375"/>
    <x v="5"/>
    <x v="1"/>
  </r>
  <r>
    <n v="112913"/>
    <d v="2023-05-30T00:00:00"/>
    <d v="1899-12-30T16:55:28"/>
    <n v="2"/>
    <n v="5"/>
    <x v="21"/>
    <n v="45"/>
    <x v="2"/>
    <x v="7"/>
    <s v="Peppermint Lg"/>
    <n v="2.5293386478797522"/>
    <n v="0.05"/>
    <n v="45"/>
    <n v="85.5"/>
    <x v="1"/>
    <x v="2"/>
  </r>
  <r>
    <n v="14071"/>
    <d v="2023-01-25T00:00:00"/>
    <d v="1899-12-30T12:47:47"/>
    <n v="1"/>
    <n v="3"/>
    <x v="32"/>
    <n v="38"/>
    <x v="0"/>
    <x v="0"/>
    <s v="Latte"/>
    <n v="1.164165226523078"/>
    <n v="0"/>
    <n v="56.25"/>
    <n v="56.25"/>
    <x v="5"/>
    <x v="10"/>
  </r>
  <r>
    <n v="127412"/>
    <d v="2023-06-12T00:00:00"/>
    <d v="1899-12-30T10:35:53"/>
    <n v="1"/>
    <n v="8"/>
    <x v="6"/>
    <n v="33"/>
    <x v="0"/>
    <x v="2"/>
    <s v="Ethiopia Lg"/>
    <n v="1.65116065552397"/>
    <n v="0.15"/>
    <n v="52.5"/>
    <n v="44.625"/>
    <x v="0"/>
    <x v="6"/>
  </r>
  <r>
    <n v="144124"/>
    <d v="2023-06-26T00:00:00"/>
    <d v="1899-12-30T08:52:08"/>
    <n v="2"/>
    <n v="3"/>
    <x v="21"/>
    <n v="50"/>
    <x v="2"/>
    <x v="8"/>
    <s v="Earl Grey Rg"/>
    <n v="1.7364841563317881"/>
    <n v="0"/>
    <n v="37.5"/>
    <n v="75"/>
    <x v="0"/>
    <x v="5"/>
  </r>
  <r>
    <n v="85473"/>
    <d v="2023-05-05T00:00:00"/>
    <d v="1899-12-30T17:37:07"/>
    <n v="1"/>
    <n v="5"/>
    <x v="8"/>
    <n v="71"/>
    <x v="1"/>
    <x v="15"/>
    <s v="Chocolate Croissant"/>
    <n v="1.7934880954689809"/>
    <n v="0"/>
    <n v="56.25"/>
    <n v="56.25"/>
    <x v="1"/>
    <x v="1"/>
  </r>
  <r>
    <n v="57511"/>
    <d v="2023-04-04T00:00:00"/>
    <d v="1899-12-30T08:56:14"/>
    <n v="1"/>
    <n v="5"/>
    <x v="35"/>
    <n v="36"/>
    <x v="0"/>
    <x v="3"/>
    <s v="Jamaican Coffee River Lg"/>
    <n v="1.139056816956542"/>
    <n v="0.1"/>
    <n v="56.25"/>
    <n v="50.625"/>
    <x v="3"/>
    <x v="5"/>
  </r>
  <r>
    <n v="18483"/>
    <d v="2023-02-03T00:00:00"/>
    <d v="1899-12-30T08:23:51"/>
    <n v="2"/>
    <n v="8"/>
    <x v="29"/>
    <n v="48"/>
    <x v="2"/>
    <x v="8"/>
    <s v="English Breakfast Rg"/>
    <n v="2.1183835008908649"/>
    <n v="0.05"/>
    <n v="37.5"/>
    <n v="71.25"/>
    <x v="2"/>
    <x v="5"/>
  </r>
  <r>
    <n v="30233"/>
    <d v="2023-02-23T00:00:00"/>
    <d v="1899-12-30T06:34:24"/>
    <n v="1"/>
    <n v="8"/>
    <x v="33"/>
    <n v="52"/>
    <x v="2"/>
    <x v="5"/>
    <s v="Traditional Blend Chai Rg"/>
    <n v="0.86238273055047232"/>
    <n v="0.05"/>
    <n v="37.5"/>
    <n v="35.625"/>
    <x v="2"/>
    <x v="9"/>
  </r>
  <r>
    <n v="145130"/>
    <d v="2023-06-27T00:00:00"/>
    <d v="1899-12-30T08:13:31"/>
    <n v="2"/>
    <n v="8"/>
    <x v="28"/>
    <n v="87"/>
    <x v="0"/>
    <x v="0"/>
    <s v="Ouro Brasileiro shot"/>
    <n v="2.5888907006266422"/>
    <n v="0"/>
    <n v="45"/>
    <n v="90"/>
    <x v="0"/>
    <x v="5"/>
  </r>
  <r>
    <n v="102894"/>
    <d v="2023-05-21T00:00:00"/>
    <d v="1899-12-30T10:01:20"/>
    <n v="1"/>
    <n v="8"/>
    <x v="30"/>
    <n v="65"/>
    <x v="5"/>
    <x v="12"/>
    <s v="Sugar Free Vanilla syrup"/>
    <n v="0.29957297965459062"/>
    <n v="0"/>
    <n v="12"/>
    <n v="12"/>
    <x v="1"/>
    <x v="6"/>
  </r>
  <r>
    <n v="49916"/>
    <d v="2023-03-24T00:00:00"/>
    <d v="1899-12-30T09:12:29"/>
    <n v="1"/>
    <n v="8"/>
    <x v="18"/>
    <n v="41"/>
    <x v="0"/>
    <x v="0"/>
    <s v="Cappuccino Lg"/>
    <n v="1.9617863279709691"/>
    <n v="0.1"/>
    <n v="63.75"/>
    <n v="57.375"/>
    <x v="4"/>
    <x v="4"/>
  </r>
  <r>
    <n v="437"/>
    <d v="2023-01-01T00:00:00"/>
    <d v="1899-12-30T17:25:45"/>
    <n v="2"/>
    <n v="3"/>
    <x v="9"/>
    <n v="58"/>
    <x v="6"/>
    <x v="14"/>
    <s v="Dark chocolate Rg"/>
    <n v="3.295570572984253"/>
    <n v="0"/>
    <n v="52.5"/>
    <n v="105"/>
    <x v="5"/>
    <x v="1"/>
  </r>
  <r>
    <n v="127576"/>
    <d v="2023-06-12T00:00:00"/>
    <d v="1899-12-30T12:49:27"/>
    <n v="1"/>
    <n v="8"/>
    <x v="30"/>
    <n v="65"/>
    <x v="5"/>
    <x v="12"/>
    <s v="Sugar Free Vanilla syrup"/>
    <n v="0.2499097376690991"/>
    <n v="0.05"/>
    <n v="12"/>
    <n v="11.399999999999999"/>
    <x v="0"/>
    <x v="10"/>
  </r>
  <r>
    <n v="49606"/>
    <d v="2023-03-23T00:00:00"/>
    <d v="1899-12-30T17:19:38"/>
    <n v="2"/>
    <n v="8"/>
    <x v="24"/>
    <n v="41"/>
    <x v="0"/>
    <x v="0"/>
    <s v="Cappuccino Lg"/>
    <n v="2.689999627562464"/>
    <n v="0"/>
    <n v="63.75"/>
    <n v="127.5"/>
    <x v="4"/>
    <x v="1"/>
  </r>
  <r>
    <n v="67745"/>
    <d v="2023-04-16T00:00:00"/>
    <d v="1899-12-30T07:27:39"/>
    <n v="1"/>
    <n v="3"/>
    <x v="14"/>
    <n v="26"/>
    <x v="0"/>
    <x v="4"/>
    <s v="Brazilian Rg"/>
    <n v="0.96751863587227049"/>
    <n v="0.1"/>
    <n v="45"/>
    <n v="40.5"/>
    <x v="3"/>
    <x v="11"/>
  </r>
  <r>
    <n v="439"/>
    <d v="2023-01-01T00:00:00"/>
    <d v="1899-12-30T17:26:15"/>
    <n v="1"/>
    <n v="8"/>
    <x v="30"/>
    <n v="76"/>
    <x v="1"/>
    <x v="17"/>
    <s v="Chocolate Chip Biscotti"/>
    <n v="1.312196584883385"/>
    <n v="0"/>
    <n v="52.5"/>
    <n v="52.5"/>
    <x v="5"/>
    <x v="1"/>
  </r>
  <r>
    <n v="57693"/>
    <d v="2023-04-04T00:00:00"/>
    <d v="1899-12-30T12:17:51"/>
    <n v="1"/>
    <n v="3"/>
    <x v="4"/>
    <n v="24"/>
    <x v="0"/>
    <x v="9"/>
    <s v="Our Old Time Diner Blend Lg"/>
    <n v="1.015039073270233"/>
    <n v="0"/>
    <n v="45"/>
    <n v="45"/>
    <x v="3"/>
    <x v="10"/>
  </r>
  <r>
    <n v="9967"/>
    <d v="2023-01-18T00:00:00"/>
    <d v="1899-12-30T10:07:46"/>
    <n v="2"/>
    <n v="8"/>
    <x v="4"/>
    <n v="57"/>
    <x v="2"/>
    <x v="5"/>
    <s v="Spicy Eye Opener Chai Lg"/>
    <n v="3.014394198229895"/>
    <n v="0"/>
    <n v="46.5"/>
    <n v="93"/>
    <x v="5"/>
    <x v="6"/>
  </r>
  <r>
    <n v="35123"/>
    <d v="2023-03-03T00:00:00"/>
    <d v="1899-12-30T09:07:30"/>
    <n v="1"/>
    <n v="5"/>
    <x v="8"/>
    <n v="70"/>
    <x v="1"/>
    <x v="1"/>
    <s v="Cranberry Scone"/>
    <n v="1.407387122771059"/>
    <n v="0.05"/>
    <n v="48.75"/>
    <n v="46.3125"/>
    <x v="4"/>
    <x v="4"/>
  </r>
  <r>
    <n v="86748"/>
    <d v="2023-05-07T00:00:00"/>
    <d v="1899-12-30T07:24:23"/>
    <n v="2"/>
    <n v="3"/>
    <x v="3"/>
    <n v="41"/>
    <x v="0"/>
    <x v="0"/>
    <s v="Cappuccino Lg"/>
    <n v="3.7167046879128338"/>
    <n v="0.05"/>
    <n v="63.75"/>
    <n v="121.125"/>
    <x v="1"/>
    <x v="11"/>
  </r>
  <r>
    <n v="92887"/>
    <d v="2023-05-12T00:00:00"/>
    <d v="1899-12-30T12:07:25"/>
    <n v="2"/>
    <n v="8"/>
    <x v="25"/>
    <n v="64"/>
    <x v="5"/>
    <x v="13"/>
    <s v="Hazelnut syrup"/>
    <n v="0.59659349697516384"/>
    <n v="0"/>
    <n v="12"/>
    <n v="24"/>
    <x v="1"/>
    <x v="10"/>
  </r>
  <r>
    <n v="145836"/>
    <d v="2023-06-27T00:00:00"/>
    <d v="1899-12-30T13:30:44"/>
    <n v="1"/>
    <n v="8"/>
    <x v="10"/>
    <n v="22"/>
    <x v="0"/>
    <x v="9"/>
    <s v="Our Old Time Diner Blend Sm"/>
    <n v="0.85761689061174384"/>
    <n v="0.05"/>
    <n v="30"/>
    <n v="28.5"/>
    <x v="0"/>
    <x v="7"/>
  </r>
  <r>
    <n v="10171"/>
    <d v="2023-01-18T00:00:00"/>
    <d v="1899-12-30T15:47:51"/>
    <n v="2"/>
    <n v="5"/>
    <x v="33"/>
    <n v="45"/>
    <x v="2"/>
    <x v="7"/>
    <s v="Peppermint Lg"/>
    <n v="2.8217918620275828"/>
    <n v="0"/>
    <n v="45"/>
    <n v="90"/>
    <x v="5"/>
    <x v="3"/>
  </r>
  <r>
    <n v="146804"/>
    <d v="2023-06-28T00:00:00"/>
    <d v="1899-12-30T13:19:48"/>
    <n v="2"/>
    <n v="8"/>
    <x v="18"/>
    <n v="39"/>
    <x v="0"/>
    <x v="0"/>
    <s v="Latte Rg"/>
    <n v="3.2360059717969758"/>
    <n v="0"/>
    <n v="63.75"/>
    <n v="127.5"/>
    <x v="0"/>
    <x v="7"/>
  </r>
  <r>
    <n v="33055"/>
    <d v="2023-02-27T00:00:00"/>
    <d v="1899-12-30T15:24:21"/>
    <n v="3"/>
    <n v="5"/>
    <x v="26"/>
    <n v="55"/>
    <x v="2"/>
    <x v="5"/>
    <s v="Morning Sunrise Chai Lg"/>
    <n v="4.0454785903942057"/>
    <n v="0"/>
    <n v="60"/>
    <n v="180"/>
    <x v="2"/>
    <x v="3"/>
  </r>
  <r>
    <n v="141997"/>
    <d v="2023-06-24T00:00:00"/>
    <d v="1899-12-30T11:15:59"/>
    <n v="1"/>
    <n v="3"/>
    <x v="6"/>
    <n v="30"/>
    <x v="0"/>
    <x v="2"/>
    <s v="Columbian Medium Roast Lg"/>
    <n v="1.2707259033240159"/>
    <n v="0"/>
    <n v="45"/>
    <n v="45"/>
    <x v="0"/>
    <x v="8"/>
  </r>
  <r>
    <n v="137563"/>
    <d v="2023-06-20T00:00:00"/>
    <d v="1899-12-30T12:37:15"/>
    <n v="2"/>
    <n v="8"/>
    <x v="7"/>
    <n v="42"/>
    <x v="2"/>
    <x v="7"/>
    <s v="Lemon Grass Rg"/>
    <n v="2.367731284901518"/>
    <n v="0"/>
    <n v="37.5"/>
    <n v="75"/>
    <x v="0"/>
    <x v="10"/>
  </r>
  <r>
    <n v="132166"/>
    <d v="2023-06-16T00:00:00"/>
    <d v="1899-12-30T09:16:41"/>
    <n v="1"/>
    <n v="8"/>
    <x v="10"/>
    <n v="22"/>
    <x v="0"/>
    <x v="9"/>
    <s v="Our Old Time Diner Blend Sm"/>
    <n v="0.92132472107487073"/>
    <n v="0"/>
    <n v="30"/>
    <n v="30"/>
    <x v="0"/>
    <x v="4"/>
  </r>
  <r>
    <n v="131301"/>
    <d v="2023-06-15T00:00:00"/>
    <d v="1899-12-30T12:18:17"/>
    <n v="1"/>
    <n v="3"/>
    <x v="7"/>
    <n v="59"/>
    <x v="6"/>
    <x v="14"/>
    <s v="Dark chocolate Lg"/>
    <n v="2.036265025347554"/>
    <n v="0.05"/>
    <n v="67.5"/>
    <n v="64.125"/>
    <x v="0"/>
    <x v="10"/>
  </r>
  <r>
    <n v="117872"/>
    <d v="2023-06-04T00:00:00"/>
    <d v="1899-12-30T12:42:51"/>
    <n v="1"/>
    <n v="3"/>
    <x v="22"/>
    <n v="52"/>
    <x v="2"/>
    <x v="5"/>
    <s v="Traditional Blend Chai Rg"/>
    <n v="1.1000512035027319"/>
    <n v="0.05"/>
    <n v="37.5"/>
    <n v="35.625"/>
    <x v="0"/>
    <x v="10"/>
  </r>
  <r>
    <n v="39750"/>
    <d v="2023-03-09T00:00:00"/>
    <d v="1899-12-30T18:43:22"/>
    <n v="1"/>
    <n v="8"/>
    <x v="27"/>
    <n v="76"/>
    <x v="1"/>
    <x v="17"/>
    <s v="Chocolate Chip Biscotti"/>
    <n v="1.300043450645584"/>
    <n v="0.05"/>
    <n v="52.5"/>
    <n v="49.875"/>
    <x v="4"/>
    <x v="14"/>
  </r>
  <r>
    <n v="26549"/>
    <d v="2023-02-16T00:00:00"/>
    <d v="1899-12-30T16:24:31"/>
    <n v="1"/>
    <n v="8"/>
    <x v="29"/>
    <n v="22"/>
    <x v="0"/>
    <x v="9"/>
    <s v="Our Old Time Diner Blend Sm"/>
    <n v="0.75962180618491248"/>
    <n v="0"/>
    <n v="30"/>
    <n v="30"/>
    <x v="2"/>
    <x v="2"/>
  </r>
  <r>
    <n v="75528"/>
    <d v="2023-04-25T00:00:00"/>
    <d v="1899-12-30T07:22:59"/>
    <n v="2"/>
    <n v="5"/>
    <x v="32"/>
    <n v="84"/>
    <x v="5"/>
    <x v="13"/>
    <s v="Chocolate syrup"/>
    <n v="0.57725444429854766"/>
    <n v="0.1"/>
    <n v="12"/>
    <n v="21.6"/>
    <x v="3"/>
    <x v="11"/>
  </r>
  <r>
    <n v="104613"/>
    <d v="2023-05-22T00:00:00"/>
    <d v="1899-12-30T19:56:11"/>
    <n v="2"/>
    <n v="3"/>
    <x v="35"/>
    <n v="37"/>
    <x v="0"/>
    <x v="0"/>
    <s v="Espresso shot"/>
    <n v="2.564997618562185"/>
    <n v="0.05"/>
    <n v="45"/>
    <n v="85.5"/>
    <x v="1"/>
    <x v="12"/>
  </r>
  <r>
    <n v="104769"/>
    <d v="2023-05-23T00:00:00"/>
    <d v="1899-12-30T07:37:59"/>
    <n v="1"/>
    <n v="8"/>
    <x v="24"/>
    <n v="60"/>
    <x v="6"/>
    <x v="14"/>
    <s v="Sustainably Grown Organic Rg"/>
    <n v="1.257001761090017"/>
    <n v="0"/>
    <n v="56.25"/>
    <n v="56.25"/>
    <x v="1"/>
    <x v="11"/>
  </r>
  <r>
    <n v="39205"/>
    <d v="2023-03-09T00:00:00"/>
    <d v="1899-12-30T08:12:40"/>
    <n v="1"/>
    <n v="8"/>
    <x v="22"/>
    <n v="79"/>
    <x v="1"/>
    <x v="1"/>
    <s v="Jumbo Savory Scone"/>
    <n v="1.7219342541331799"/>
    <n v="0.1"/>
    <n v="56.25"/>
    <n v="50.625"/>
    <x v="4"/>
    <x v="5"/>
  </r>
  <r>
    <n v="117730"/>
    <d v="2023-06-04T00:00:00"/>
    <d v="1899-12-30T11:27:30"/>
    <n v="1"/>
    <n v="3"/>
    <x v="2"/>
    <n v="71"/>
    <x v="1"/>
    <x v="15"/>
    <s v="Chocolate Croissant"/>
    <n v="1.523219439361384"/>
    <n v="0"/>
    <n v="56.25"/>
    <n v="56.25"/>
    <x v="0"/>
    <x v="8"/>
  </r>
  <r>
    <n v="95169"/>
    <d v="2023-05-14T00:00:00"/>
    <d v="1899-12-30T12:19:53"/>
    <n v="1"/>
    <n v="8"/>
    <x v="27"/>
    <n v="54"/>
    <x v="2"/>
    <x v="5"/>
    <s v="Morning Sunrise Chai Rg"/>
    <n v="0.84953063922928518"/>
    <n v="0"/>
    <n v="37.5"/>
    <n v="37.5"/>
    <x v="1"/>
    <x v="10"/>
  </r>
  <r>
    <n v="46740"/>
    <d v="2023-03-19T00:00:00"/>
    <d v="1899-12-30T12:30:38"/>
    <n v="1"/>
    <n v="5"/>
    <x v="21"/>
    <n v="78"/>
    <x v="1"/>
    <x v="1"/>
    <s v="Scottish Cream Scone "/>
    <n v="2.0878572170406429"/>
    <n v="0"/>
    <n v="67.5"/>
    <n v="67.5"/>
    <x v="4"/>
    <x v="10"/>
  </r>
  <r>
    <n v="103853"/>
    <d v="2023-05-22T00:00:00"/>
    <d v="1899-12-30T09:30:13"/>
    <n v="2"/>
    <n v="8"/>
    <x v="22"/>
    <n v="55"/>
    <x v="2"/>
    <x v="5"/>
    <s v="Morning Sunrise Chai Lg"/>
    <n v="3.8242190180147468"/>
    <n v="0"/>
    <n v="60"/>
    <n v="120"/>
    <x v="1"/>
    <x v="4"/>
  </r>
  <r>
    <n v="69666"/>
    <d v="2023-04-18T00:00:00"/>
    <d v="1899-12-30T08:37:33"/>
    <n v="1"/>
    <n v="3"/>
    <x v="28"/>
    <n v="25"/>
    <x v="0"/>
    <x v="4"/>
    <s v="Brazilian Sm"/>
    <n v="0.71117905421728467"/>
    <n v="0.1"/>
    <n v="33"/>
    <n v="29.7"/>
    <x v="3"/>
    <x v="5"/>
  </r>
  <r>
    <n v="1944"/>
    <d v="2023-01-04T00:00:00"/>
    <d v="1899-12-30T14:21:46"/>
    <n v="2"/>
    <n v="3"/>
    <x v="19"/>
    <n v="53"/>
    <x v="2"/>
    <x v="5"/>
    <s v="Traditional Blend Chai Lg"/>
    <n v="2.5884844046889648"/>
    <n v="0"/>
    <n v="45"/>
    <n v="90"/>
    <x v="5"/>
    <x v="0"/>
  </r>
  <r>
    <n v="121199"/>
    <d v="2023-06-07T00:00:00"/>
    <d v="1899-12-30T09:51:16"/>
    <n v="1"/>
    <n v="3"/>
    <x v="4"/>
    <n v="43"/>
    <x v="2"/>
    <x v="7"/>
    <s v="Lemon Grass Lg"/>
    <n v="1.0896779250545809"/>
    <n v="0"/>
    <n v="45"/>
    <n v="45"/>
    <x v="0"/>
    <x v="4"/>
  </r>
  <r>
    <n v="99559"/>
    <d v="2023-05-18T00:00:00"/>
    <d v="1899-12-30T10:49:13"/>
    <n v="2"/>
    <n v="5"/>
    <x v="26"/>
    <n v="58"/>
    <x v="6"/>
    <x v="14"/>
    <s v="Dark chocolate Rg"/>
    <n v="3.464511954030487"/>
    <n v="0.1"/>
    <n v="52.5"/>
    <n v="94.5"/>
    <x v="1"/>
    <x v="6"/>
  </r>
  <r>
    <n v="127970"/>
    <d v="2023-06-12T00:00:00"/>
    <d v="1899-12-30T19:52:50"/>
    <n v="1"/>
    <n v="8"/>
    <x v="11"/>
    <n v="71"/>
    <x v="1"/>
    <x v="15"/>
    <s v="Chocolate Croissant"/>
    <n v="1.3574648336929129"/>
    <n v="0.1"/>
    <n v="56.25"/>
    <n v="50.625"/>
    <x v="0"/>
    <x v="12"/>
  </r>
  <r>
    <n v="48227"/>
    <d v="2023-03-21T00:00:00"/>
    <d v="1899-12-30T15:54:42"/>
    <n v="2"/>
    <n v="5"/>
    <x v="15"/>
    <n v="65"/>
    <x v="5"/>
    <x v="12"/>
    <s v="Sugar Free Vanilla syrup"/>
    <n v="0.69884758030496963"/>
    <n v="0.05"/>
    <n v="12"/>
    <n v="22.799999999999997"/>
    <x v="4"/>
    <x v="3"/>
  </r>
  <r>
    <n v="125166"/>
    <d v="2023-06-10T00:00:00"/>
    <d v="1899-12-30T11:17:03"/>
    <n v="1"/>
    <n v="8"/>
    <x v="6"/>
    <n v="82"/>
    <x v="7"/>
    <x v="24"/>
    <s v="I Need My Bean! Diner mug"/>
    <n v="5.8662219513901404"/>
    <n v="0"/>
    <n v="180"/>
    <n v="180"/>
    <x v="0"/>
    <x v="8"/>
  </r>
  <r>
    <n v="43415"/>
    <d v="2023-03-15T00:00:00"/>
    <d v="1899-12-30T07:37:33"/>
    <n v="2"/>
    <n v="5"/>
    <x v="15"/>
    <n v="46"/>
    <x v="2"/>
    <x v="6"/>
    <s v="Serenity Green Tea Rg"/>
    <n v="1.890187238451883"/>
    <n v="0"/>
    <n v="37.5"/>
    <n v="75"/>
    <x v="4"/>
    <x v="11"/>
  </r>
  <r>
    <n v="34673"/>
    <d v="2023-03-02T00:00:00"/>
    <d v="1899-12-30T13:41:31"/>
    <n v="1"/>
    <n v="3"/>
    <x v="7"/>
    <n v="53"/>
    <x v="2"/>
    <x v="5"/>
    <s v="Traditional Blend Chai Lg"/>
    <n v="1.355517710356096"/>
    <n v="0.05"/>
    <n v="45"/>
    <n v="42.75"/>
    <x v="4"/>
    <x v="7"/>
  </r>
  <r>
    <n v="69856"/>
    <d v="2023-04-18T00:00:00"/>
    <d v="1899-12-30T10:14:12"/>
    <n v="1"/>
    <n v="3"/>
    <x v="14"/>
    <n v="56"/>
    <x v="2"/>
    <x v="5"/>
    <s v="Spicy Eye Opener Chai Rg"/>
    <n v="1.077728306553541"/>
    <n v="0"/>
    <n v="38.25"/>
    <n v="38.25"/>
    <x v="3"/>
    <x v="6"/>
  </r>
  <r>
    <n v="104745"/>
    <d v="2023-05-23T00:00:00"/>
    <d v="1899-12-30T07:27:33"/>
    <n v="2"/>
    <n v="8"/>
    <x v="2"/>
    <n v="51"/>
    <x v="2"/>
    <x v="8"/>
    <s v="Earl Grey Lg"/>
    <n v="2.903303025256184"/>
    <n v="0"/>
    <n v="45"/>
    <n v="90"/>
    <x v="1"/>
    <x v="11"/>
  </r>
  <r>
    <n v="94902"/>
    <d v="2023-05-14T00:00:00"/>
    <d v="1899-12-30T09:55:33"/>
    <n v="1"/>
    <n v="3"/>
    <x v="24"/>
    <n v="40"/>
    <x v="0"/>
    <x v="0"/>
    <s v="Cappuccino"/>
    <n v="1.764627561678791"/>
    <n v="0"/>
    <n v="56.25"/>
    <n v="56.25"/>
    <x v="1"/>
    <x v="4"/>
  </r>
  <r>
    <n v="94416"/>
    <d v="2023-05-14T00:00:00"/>
    <d v="1899-12-30T07:01:17"/>
    <n v="1"/>
    <n v="5"/>
    <x v="30"/>
    <n v="40"/>
    <x v="0"/>
    <x v="0"/>
    <s v="Cappuccino"/>
    <n v="1.651517073378117"/>
    <n v="0"/>
    <n v="56.25"/>
    <n v="56.25"/>
    <x v="1"/>
    <x v="11"/>
  </r>
  <r>
    <n v="147763"/>
    <d v="2023-06-29T00:00:00"/>
    <d v="1899-12-30T12:35:26"/>
    <n v="2"/>
    <n v="3"/>
    <x v="6"/>
    <n v="57"/>
    <x v="2"/>
    <x v="5"/>
    <s v="Spicy Eye Opener Chai Lg"/>
    <n v="2.9886982193054048"/>
    <n v="0"/>
    <n v="46.5"/>
    <n v="93"/>
    <x v="0"/>
    <x v="10"/>
  </r>
  <r>
    <n v="92611"/>
    <d v="2023-05-12T00:00:00"/>
    <d v="1899-12-30T09:28:43"/>
    <n v="2"/>
    <n v="8"/>
    <x v="1"/>
    <n v="43"/>
    <x v="2"/>
    <x v="7"/>
    <s v="Lemon Grass Lg"/>
    <n v="1.907008482376422"/>
    <n v="0"/>
    <n v="45"/>
    <n v="90"/>
    <x v="1"/>
    <x v="4"/>
  </r>
  <r>
    <n v="17053"/>
    <d v="2023-01-31T00:00:00"/>
    <d v="1899-12-30T09:23:15"/>
    <n v="2"/>
    <n v="3"/>
    <x v="0"/>
    <n v="30"/>
    <x v="0"/>
    <x v="2"/>
    <s v="Columbian Medium Roast Lg"/>
    <n v="2.9927435481792259"/>
    <n v="0"/>
    <n v="45"/>
    <n v="90"/>
    <x v="5"/>
    <x v="4"/>
  </r>
  <r>
    <n v="27555"/>
    <d v="2023-02-18T00:00:00"/>
    <d v="1899-12-30T11:15:21"/>
    <n v="1"/>
    <n v="5"/>
    <x v="23"/>
    <n v="51"/>
    <x v="2"/>
    <x v="8"/>
    <s v="Earl Grey Lg"/>
    <n v="1.2096838686814131"/>
    <n v="0"/>
    <n v="45"/>
    <n v="45"/>
    <x v="2"/>
    <x v="8"/>
  </r>
  <r>
    <n v="10079"/>
    <d v="2023-01-18T00:00:00"/>
    <d v="1899-12-30T11:53:13"/>
    <n v="2"/>
    <n v="3"/>
    <x v="30"/>
    <n v="52"/>
    <x v="2"/>
    <x v="5"/>
    <s v="Traditional Blend Chai Rg"/>
    <n v="2.376752541867448"/>
    <n v="0"/>
    <n v="37.5"/>
    <n v="75"/>
    <x v="5"/>
    <x v="8"/>
  </r>
  <r>
    <n v="13268"/>
    <d v="2023-01-24T00:00:00"/>
    <d v="1899-12-30T08:43:43"/>
    <n v="2"/>
    <n v="3"/>
    <x v="17"/>
    <n v="38"/>
    <x v="0"/>
    <x v="0"/>
    <s v="Latte"/>
    <n v="3.288481365783078"/>
    <n v="0"/>
    <n v="56.25"/>
    <n v="112.5"/>
    <x v="5"/>
    <x v="5"/>
  </r>
  <r>
    <n v="96041"/>
    <d v="2023-05-15T00:00:00"/>
    <d v="1899-12-30T10:08:24"/>
    <n v="1"/>
    <n v="3"/>
    <x v="27"/>
    <n v="70"/>
    <x v="1"/>
    <x v="1"/>
    <s v="Cranberry Scone"/>
    <n v="1.0230612861181281"/>
    <n v="0.05"/>
    <n v="48.75"/>
    <n v="46.3125"/>
    <x v="1"/>
    <x v="6"/>
  </r>
  <r>
    <n v="106572"/>
    <d v="2023-05-24T00:00:00"/>
    <d v="1899-12-30T16:10:20"/>
    <n v="2"/>
    <n v="3"/>
    <x v="8"/>
    <n v="56"/>
    <x v="2"/>
    <x v="5"/>
    <s v="Spicy Eye Opener Chai Rg"/>
    <n v="2.385071555660534"/>
    <n v="0.1"/>
    <n v="38.25"/>
    <n v="68.850000000000009"/>
    <x v="1"/>
    <x v="2"/>
  </r>
  <r>
    <n v="16593"/>
    <d v="2023-01-30T00:00:00"/>
    <d v="1899-12-30T10:03:26"/>
    <n v="2"/>
    <n v="5"/>
    <x v="12"/>
    <n v="63"/>
    <x v="5"/>
    <x v="13"/>
    <s v="Carmel syrup"/>
    <n v="0.49093365769013347"/>
    <n v="0"/>
    <n v="12"/>
    <n v="24"/>
    <x v="5"/>
    <x v="6"/>
  </r>
  <r>
    <n v="68786"/>
    <d v="2023-04-17T00:00:00"/>
    <d v="1899-12-30T07:54:47"/>
    <n v="2"/>
    <n v="8"/>
    <x v="33"/>
    <n v="61"/>
    <x v="6"/>
    <x v="14"/>
    <s v="Sustainably Grown Organic Lg"/>
    <n v="4.3589906837200987"/>
    <n v="0"/>
    <n v="71.25"/>
    <n v="142.5"/>
    <x v="3"/>
    <x v="11"/>
  </r>
  <r>
    <n v="58873"/>
    <d v="2023-04-05T00:00:00"/>
    <d v="1899-12-30T17:39:14"/>
    <n v="2"/>
    <n v="5"/>
    <x v="34"/>
    <n v="47"/>
    <x v="2"/>
    <x v="6"/>
    <s v="Serenity Green Tea Lg"/>
    <n v="2.1101206698398038"/>
    <n v="0"/>
    <n v="45"/>
    <n v="90"/>
    <x v="3"/>
    <x v="1"/>
  </r>
  <r>
    <n v="123381"/>
    <d v="2023-06-09T00:00:00"/>
    <d v="1899-12-30T08:11:40"/>
    <n v="2"/>
    <n v="5"/>
    <x v="35"/>
    <n v="22"/>
    <x v="0"/>
    <x v="9"/>
    <s v="Our Old Time Diner Blend Sm"/>
    <n v="1.5626581880821511"/>
    <n v="0"/>
    <n v="30"/>
    <n v="60"/>
    <x v="0"/>
    <x v="5"/>
  </r>
  <r>
    <n v="129765"/>
    <d v="2023-06-14T00:00:00"/>
    <d v="1899-12-30T09:51:40"/>
    <n v="2"/>
    <n v="5"/>
    <x v="3"/>
    <n v="32"/>
    <x v="0"/>
    <x v="2"/>
    <s v="Ethiopia Rg"/>
    <n v="1.938625526883889"/>
    <n v="0"/>
    <n v="45"/>
    <n v="90"/>
    <x v="0"/>
    <x v="4"/>
  </r>
  <r>
    <n v="115504"/>
    <d v="2023-06-02T00:00:00"/>
    <d v="1899-12-30T12:18:22"/>
    <n v="1"/>
    <n v="3"/>
    <x v="22"/>
    <n v="79"/>
    <x v="1"/>
    <x v="1"/>
    <s v="Jumbo Savory Scone"/>
    <n v="1.4595050583726521"/>
    <n v="0"/>
    <n v="56.25"/>
    <n v="56.25"/>
    <x v="0"/>
    <x v="10"/>
  </r>
  <r>
    <n v="112257"/>
    <d v="2023-05-30T00:00:00"/>
    <d v="1899-12-30T08:38:13"/>
    <n v="1"/>
    <n v="3"/>
    <x v="34"/>
    <n v="75"/>
    <x v="1"/>
    <x v="15"/>
    <s v="Croissant"/>
    <n v="1.375808546590584"/>
    <n v="0.05"/>
    <n v="52.5"/>
    <n v="49.875"/>
    <x v="1"/>
    <x v="5"/>
  </r>
  <r>
    <n v="75995"/>
    <d v="2023-04-25T00:00:00"/>
    <d v="1899-12-30T13:02:42"/>
    <n v="2"/>
    <n v="8"/>
    <x v="8"/>
    <n v="52"/>
    <x v="2"/>
    <x v="5"/>
    <s v="Traditional Blend Chai Rg"/>
    <n v="2.3045419996316001"/>
    <n v="0.05"/>
    <n v="37.5"/>
    <n v="71.25"/>
    <x v="3"/>
    <x v="7"/>
  </r>
  <r>
    <n v="51237"/>
    <d v="2023-03-26T00:00:00"/>
    <d v="1899-12-30T08:06:39"/>
    <n v="2"/>
    <n v="3"/>
    <x v="27"/>
    <n v="46"/>
    <x v="2"/>
    <x v="6"/>
    <s v="Serenity Green Tea Rg"/>
    <n v="2.3337706379483421"/>
    <n v="0"/>
    <n v="37.5"/>
    <n v="75"/>
    <x v="4"/>
    <x v="5"/>
  </r>
  <r>
    <n v="10423"/>
    <d v="2023-01-19T00:00:00"/>
    <d v="1899-12-30T08:17:29"/>
    <n v="2"/>
    <n v="5"/>
    <x v="12"/>
    <n v="87"/>
    <x v="0"/>
    <x v="0"/>
    <s v="Ouro Brasileiro shot"/>
    <n v="1.900213018661383"/>
    <n v="0"/>
    <n v="45"/>
    <n v="90"/>
    <x v="5"/>
    <x v="5"/>
  </r>
  <r>
    <n v="40426"/>
    <d v="2023-03-10T00:00:00"/>
    <d v="1899-12-30T16:08:30"/>
    <n v="2"/>
    <n v="3"/>
    <x v="20"/>
    <n v="39"/>
    <x v="0"/>
    <x v="0"/>
    <s v="Latte Rg"/>
    <n v="3.692675061954942"/>
    <n v="0.05"/>
    <n v="63.75"/>
    <n v="121.125"/>
    <x v="4"/>
    <x v="2"/>
  </r>
  <r>
    <n v="73935"/>
    <d v="2023-04-23T00:00:00"/>
    <d v="1899-12-30T08:57:48"/>
    <n v="1"/>
    <n v="3"/>
    <x v="15"/>
    <n v="32"/>
    <x v="0"/>
    <x v="2"/>
    <s v="Ethiopia Rg"/>
    <n v="1.276750647022262"/>
    <n v="0"/>
    <n v="45"/>
    <n v="45"/>
    <x v="3"/>
    <x v="5"/>
  </r>
  <r>
    <n v="23854"/>
    <d v="2023-02-12T00:00:00"/>
    <d v="1899-12-30T10:09:33"/>
    <n v="1"/>
    <n v="8"/>
    <x v="35"/>
    <n v="56"/>
    <x v="2"/>
    <x v="5"/>
    <s v="Spicy Eye Opener Chai Rg"/>
    <n v="0.88748993420152211"/>
    <n v="0.05"/>
    <n v="38.25"/>
    <n v="36.337499999999999"/>
    <x v="2"/>
    <x v="6"/>
  </r>
  <r>
    <n v="48251"/>
    <d v="2023-03-21T00:00:00"/>
    <d v="1899-12-30T16:55:05"/>
    <n v="1"/>
    <n v="8"/>
    <x v="15"/>
    <n v="51"/>
    <x v="2"/>
    <x v="8"/>
    <s v="Earl Grey Lg"/>
    <n v="1.296705910546315"/>
    <n v="0"/>
    <n v="45"/>
    <n v="45"/>
    <x v="4"/>
    <x v="2"/>
  </r>
  <r>
    <n v="123670"/>
    <d v="2023-06-09T00:00:00"/>
    <d v="1899-12-30T09:52:41"/>
    <n v="2"/>
    <n v="5"/>
    <x v="32"/>
    <n v="31"/>
    <x v="0"/>
    <x v="2"/>
    <s v="Ethiopia Sm"/>
    <n v="1.3621850469576779"/>
    <n v="0.05"/>
    <n v="33"/>
    <n v="62.699999999999996"/>
    <x v="0"/>
    <x v="4"/>
  </r>
  <r>
    <n v="112051"/>
    <d v="2023-05-30T00:00:00"/>
    <d v="1899-12-30T06:42:33"/>
    <n v="2"/>
    <n v="8"/>
    <x v="15"/>
    <n v="40"/>
    <x v="0"/>
    <x v="0"/>
    <s v="Cappuccino"/>
    <n v="2.643108346501799"/>
    <n v="0.1"/>
    <n v="56.25"/>
    <n v="101.25"/>
    <x v="1"/>
    <x v="9"/>
  </r>
  <r>
    <n v="106204"/>
    <d v="2023-05-24T00:00:00"/>
    <d v="1899-12-30T11:16:25"/>
    <n v="2"/>
    <n v="8"/>
    <x v="23"/>
    <n v="44"/>
    <x v="2"/>
    <x v="7"/>
    <s v="Peppermint Rg"/>
    <n v="1.90257075742658"/>
    <n v="0.1"/>
    <n v="37.5"/>
    <n v="67.5"/>
    <x v="1"/>
    <x v="8"/>
  </r>
  <r>
    <n v="42725"/>
    <d v="2023-03-14T00:00:00"/>
    <d v="1899-12-30T08:25:23"/>
    <n v="2"/>
    <n v="8"/>
    <x v="11"/>
    <n v="41"/>
    <x v="0"/>
    <x v="0"/>
    <s v="Cappuccino Lg"/>
    <n v="2.752478227073921"/>
    <n v="0"/>
    <n v="63.75"/>
    <n v="127.5"/>
    <x v="4"/>
    <x v="5"/>
  </r>
  <r>
    <n v="4280"/>
    <d v="2023-01-08T00:00:00"/>
    <d v="1899-12-30T15:51:34"/>
    <n v="1"/>
    <n v="8"/>
    <x v="6"/>
    <n v="22"/>
    <x v="0"/>
    <x v="9"/>
    <s v="Our Old Time Diner Blend Sm"/>
    <n v="0.98015763666020694"/>
    <n v="0"/>
    <n v="30"/>
    <n v="30"/>
    <x v="5"/>
    <x v="3"/>
  </r>
  <r>
    <n v="101915"/>
    <d v="2023-05-20T00:00:00"/>
    <d v="1899-12-30T10:30:23"/>
    <n v="1"/>
    <n v="8"/>
    <x v="24"/>
    <n v="83"/>
    <x v="7"/>
    <x v="24"/>
    <s v="I Need My Bean! Latte cup"/>
    <n v="6.2802244618702154"/>
    <n v="0"/>
    <n v="210"/>
    <n v="210"/>
    <x v="1"/>
    <x v="6"/>
  </r>
  <r>
    <n v="19650"/>
    <d v="2023-02-05T00:00:00"/>
    <d v="1899-12-30T08:22:36"/>
    <n v="1"/>
    <n v="8"/>
    <x v="15"/>
    <n v="29"/>
    <x v="0"/>
    <x v="2"/>
    <s v="Columbian Medium Roast Rg"/>
    <n v="1.017481832889545"/>
    <n v="0.1"/>
    <n v="37.5"/>
    <n v="33.75"/>
    <x v="2"/>
    <x v="5"/>
  </r>
  <r>
    <n v="106669"/>
    <d v="2023-05-24T00:00:00"/>
    <d v="1899-12-30T17:47:29"/>
    <n v="1"/>
    <n v="3"/>
    <x v="27"/>
    <n v="73"/>
    <x v="1"/>
    <x v="15"/>
    <s v="Almond Croissant"/>
    <n v="1.704766095396359"/>
    <n v="0"/>
    <n v="56.25"/>
    <n v="56.25"/>
    <x v="1"/>
    <x v="1"/>
  </r>
  <r>
    <n v="4089"/>
    <d v="2023-01-08T00:00:00"/>
    <d v="1899-12-30T10:42:25"/>
    <n v="1"/>
    <n v="8"/>
    <x v="0"/>
    <n v="74"/>
    <x v="1"/>
    <x v="17"/>
    <s v="Ginger Biscotti"/>
    <n v="1.2292663688884939"/>
    <n v="0"/>
    <n v="52.5"/>
    <n v="52.5"/>
    <x v="5"/>
    <x v="6"/>
  </r>
  <r>
    <n v="30897"/>
    <d v="2023-02-24T00:00:00"/>
    <d v="1899-12-30T08:15:44"/>
    <n v="1"/>
    <n v="5"/>
    <x v="19"/>
    <n v="70"/>
    <x v="1"/>
    <x v="1"/>
    <s v="Cranberry Scone"/>
    <n v="1.027514779815079"/>
    <n v="0"/>
    <n v="48.75"/>
    <n v="48.75"/>
    <x v="2"/>
    <x v="5"/>
  </r>
  <r>
    <n v="61721"/>
    <d v="2023-04-09T00:00:00"/>
    <d v="1899-12-30T08:25:53"/>
    <n v="1"/>
    <n v="5"/>
    <x v="24"/>
    <n v="44"/>
    <x v="2"/>
    <x v="7"/>
    <s v="Peppermint Rg"/>
    <n v="1.038114940034538"/>
    <n v="0"/>
    <n v="37.5"/>
    <n v="37.5"/>
    <x v="3"/>
    <x v="5"/>
  </r>
  <r>
    <n v="5984"/>
    <d v="2023-01-11T00:00:00"/>
    <d v="1899-12-30T14:49:44"/>
    <n v="1"/>
    <n v="8"/>
    <x v="5"/>
    <n v="29"/>
    <x v="0"/>
    <x v="2"/>
    <s v="Columbian Medium Roast Rg"/>
    <n v="1.078933699944052"/>
    <n v="0"/>
    <n v="37.5"/>
    <n v="37.5"/>
    <x v="5"/>
    <x v="0"/>
  </r>
  <r>
    <n v="131154"/>
    <d v="2023-06-15T00:00:00"/>
    <d v="1899-12-30T10:40:15"/>
    <n v="1"/>
    <n v="8"/>
    <x v="5"/>
    <n v="59"/>
    <x v="6"/>
    <x v="14"/>
    <s v="Dark chocolate Lg"/>
    <n v="1.384604341076191"/>
    <n v="0"/>
    <n v="67.5"/>
    <n v="67.5"/>
    <x v="0"/>
    <x v="6"/>
  </r>
  <r>
    <n v="45375"/>
    <d v="2023-03-17T00:00:00"/>
    <d v="1899-12-30T14:43:31"/>
    <n v="1"/>
    <n v="3"/>
    <x v="1"/>
    <n v="69"/>
    <x v="1"/>
    <x v="17"/>
    <s v="Hazelnut Biscotti"/>
    <n v="1.335845918662099"/>
    <n v="0"/>
    <n v="48.75"/>
    <n v="48.75"/>
    <x v="4"/>
    <x v="0"/>
  </r>
  <r>
    <n v="37320"/>
    <d v="2023-03-06T00:00:00"/>
    <d v="1899-12-30T13:13:46"/>
    <n v="2"/>
    <n v="5"/>
    <x v="33"/>
    <n v="38"/>
    <x v="0"/>
    <x v="0"/>
    <s v="Latte"/>
    <n v="3.016427399326076"/>
    <n v="0"/>
    <n v="56.25"/>
    <n v="112.5"/>
    <x v="4"/>
    <x v="7"/>
  </r>
  <r>
    <n v="105955"/>
    <d v="2023-05-24T00:00:00"/>
    <d v="1899-12-30T08:56:17"/>
    <n v="1"/>
    <n v="5"/>
    <x v="30"/>
    <n v="81"/>
    <x v="7"/>
    <x v="18"/>
    <s v="I Need My Bean! T-shirt"/>
    <n v="12.03076071488533"/>
    <n v="0.1"/>
    <n v="420"/>
    <n v="378"/>
    <x v="1"/>
    <x v="5"/>
  </r>
  <r>
    <n v="53027"/>
    <d v="2023-03-28T00:00:00"/>
    <d v="1899-12-30T16:44:44"/>
    <n v="1"/>
    <n v="5"/>
    <x v="31"/>
    <n v="38"/>
    <x v="0"/>
    <x v="0"/>
    <s v="Latte"/>
    <n v="1.1928386452408959"/>
    <n v="0.05"/>
    <n v="56.25"/>
    <n v="53.4375"/>
    <x v="4"/>
    <x v="2"/>
  </r>
  <r>
    <n v="113455"/>
    <d v="2023-05-31T00:00:00"/>
    <d v="1899-12-30T09:59:01"/>
    <n v="1"/>
    <n v="8"/>
    <x v="0"/>
    <n v="49"/>
    <x v="2"/>
    <x v="8"/>
    <s v="English Breakfast Lg"/>
    <n v="1.15862671003089"/>
    <n v="0.1"/>
    <n v="45"/>
    <n v="40.5"/>
    <x v="1"/>
    <x v="4"/>
  </r>
  <r>
    <n v="81407"/>
    <d v="2023-05-01T00:00:00"/>
    <d v="1899-12-30T19:12:49"/>
    <n v="2"/>
    <n v="3"/>
    <x v="22"/>
    <n v="40"/>
    <x v="0"/>
    <x v="0"/>
    <s v="Cappuccino"/>
    <n v="2.6067381192275341"/>
    <n v="0"/>
    <n v="56.25"/>
    <n v="112.5"/>
    <x v="1"/>
    <x v="12"/>
  </r>
  <r>
    <n v="125017"/>
    <d v="2023-06-10T00:00:00"/>
    <d v="1899-12-30T10:10:47"/>
    <n v="2"/>
    <n v="8"/>
    <x v="10"/>
    <n v="32"/>
    <x v="0"/>
    <x v="2"/>
    <s v="Ethiopia Rg"/>
    <n v="2.0258319379789369"/>
    <n v="0.05"/>
    <n v="45"/>
    <n v="85.5"/>
    <x v="0"/>
    <x v="6"/>
  </r>
  <r>
    <n v="8984"/>
    <d v="2023-01-16T00:00:00"/>
    <d v="1899-12-30T13:43:41"/>
    <n v="2"/>
    <n v="3"/>
    <x v="15"/>
    <n v="55"/>
    <x v="2"/>
    <x v="5"/>
    <s v="Morning Sunrise Chai Lg"/>
    <n v="3.4530415329323869"/>
    <n v="0"/>
    <n v="60"/>
    <n v="120"/>
    <x v="5"/>
    <x v="7"/>
  </r>
  <r>
    <n v="45727"/>
    <d v="2023-03-18T00:00:00"/>
    <d v="1899-12-30T08:39:19"/>
    <n v="1"/>
    <n v="3"/>
    <x v="17"/>
    <n v="11"/>
    <x v="4"/>
    <x v="28"/>
    <s v="Lemon Grass"/>
    <n v="3.698687146936519"/>
    <n v="0"/>
    <n v="134.25"/>
    <n v="134.25"/>
    <x v="4"/>
    <x v="5"/>
  </r>
  <r>
    <n v="5271"/>
    <d v="2023-01-10T00:00:00"/>
    <d v="1899-12-30T10:01:28"/>
    <n v="2"/>
    <n v="5"/>
    <x v="33"/>
    <n v="46"/>
    <x v="2"/>
    <x v="6"/>
    <s v="Serenity Green Tea Rg"/>
    <n v="1.651528225593736"/>
    <n v="0"/>
    <n v="37.5"/>
    <n v="75"/>
    <x v="5"/>
    <x v="6"/>
  </r>
  <r>
    <n v="128128"/>
    <d v="2023-06-13T00:00:00"/>
    <d v="1899-12-30T08:06:13"/>
    <n v="1"/>
    <n v="8"/>
    <x v="23"/>
    <n v="79"/>
    <x v="1"/>
    <x v="1"/>
    <s v="Jumbo Savory Scone"/>
    <n v="1.6025584862431419"/>
    <n v="0"/>
    <n v="56.25"/>
    <n v="56.25"/>
    <x v="0"/>
    <x v="5"/>
  </r>
  <r>
    <n v="52913"/>
    <d v="2023-03-28T00:00:00"/>
    <d v="1899-12-30T14:49:35"/>
    <n v="1"/>
    <n v="8"/>
    <x v="35"/>
    <n v="26"/>
    <x v="0"/>
    <x v="4"/>
    <s v="Brazilian Rg"/>
    <n v="1.0236389199288889"/>
    <n v="0"/>
    <n v="45"/>
    <n v="45"/>
    <x v="4"/>
    <x v="0"/>
  </r>
  <r>
    <n v="33150"/>
    <d v="2023-02-27T00:00:00"/>
    <d v="1899-12-30T17:58:53"/>
    <n v="1"/>
    <n v="3"/>
    <x v="14"/>
    <n v="26"/>
    <x v="0"/>
    <x v="4"/>
    <s v="Brazilian Rg"/>
    <n v="0.93540460645533807"/>
    <n v="0.15"/>
    <n v="45"/>
    <n v="38.25"/>
    <x v="2"/>
    <x v="1"/>
  </r>
  <r>
    <n v="2618"/>
    <d v="2023-01-05T00:00:00"/>
    <d v="1899-12-30T16:49:38"/>
    <n v="1"/>
    <n v="3"/>
    <x v="27"/>
    <n v="42"/>
    <x v="2"/>
    <x v="7"/>
    <s v="Lemon Grass Rg"/>
    <n v="0.93839481346599674"/>
    <n v="0"/>
    <n v="37.5"/>
    <n v="37.5"/>
    <x v="5"/>
    <x v="2"/>
  </r>
  <r>
    <n v="69494"/>
    <d v="2023-04-18T00:00:00"/>
    <d v="1899-12-30T07:17:20"/>
    <n v="2"/>
    <n v="5"/>
    <x v="0"/>
    <n v="52"/>
    <x v="2"/>
    <x v="5"/>
    <s v="Traditional Blend Chai Rg"/>
    <n v="1.758372712548111"/>
    <n v="0"/>
    <n v="37.5"/>
    <n v="75"/>
    <x v="3"/>
    <x v="11"/>
  </r>
  <r>
    <n v="46345"/>
    <d v="2023-03-19T00:00:00"/>
    <d v="1899-12-30T07:48:53"/>
    <n v="1"/>
    <n v="3"/>
    <x v="33"/>
    <n v="55"/>
    <x v="2"/>
    <x v="5"/>
    <s v="Morning Sunrise Chai Lg"/>
    <n v="1.355922150367092"/>
    <n v="0"/>
    <n v="60"/>
    <n v="60"/>
    <x v="4"/>
    <x v="11"/>
  </r>
  <r>
    <n v="65431"/>
    <d v="2023-04-13T00:00:00"/>
    <d v="1899-12-30T10:02:57"/>
    <n v="1"/>
    <n v="3"/>
    <x v="5"/>
    <n v="71"/>
    <x v="1"/>
    <x v="15"/>
    <s v="Chocolate Croissant"/>
    <n v="1.241220263327518"/>
    <n v="0"/>
    <n v="56.25"/>
    <n v="56.25"/>
    <x v="3"/>
    <x v="6"/>
  </r>
  <r>
    <n v="106543"/>
    <d v="2023-05-24T00:00:00"/>
    <d v="1899-12-30T15:43:03"/>
    <n v="2"/>
    <n v="8"/>
    <x v="5"/>
    <n v="87"/>
    <x v="0"/>
    <x v="0"/>
    <s v="Ouro Brasileiro shot"/>
    <n v="1.768155196200291"/>
    <n v="0"/>
    <n v="31.5"/>
    <n v="63"/>
    <x v="1"/>
    <x v="3"/>
  </r>
  <r>
    <n v="132321"/>
    <d v="2023-06-16T00:00:00"/>
    <d v="1899-12-30T10:12:55"/>
    <n v="2"/>
    <n v="3"/>
    <x v="18"/>
    <n v="41"/>
    <x v="0"/>
    <x v="0"/>
    <s v="Cappuccino Lg"/>
    <n v="4.162852119400803"/>
    <n v="0"/>
    <n v="63.75"/>
    <n v="127.5"/>
    <x v="0"/>
    <x v="6"/>
  </r>
  <r>
    <n v="117982"/>
    <d v="2023-06-04T00:00:00"/>
    <d v="1899-12-30T13:55:29"/>
    <n v="1"/>
    <n v="8"/>
    <x v="24"/>
    <n v="36"/>
    <x v="0"/>
    <x v="3"/>
    <s v="Jamaican Coffee River Lg"/>
    <n v="1.573592796572445"/>
    <n v="0.05"/>
    <n v="56.25"/>
    <n v="53.4375"/>
    <x v="0"/>
    <x v="7"/>
  </r>
  <r>
    <n v="128046"/>
    <d v="2023-06-13T00:00:00"/>
    <d v="1899-12-30T07:34:37"/>
    <n v="1"/>
    <n v="3"/>
    <x v="33"/>
    <n v="58"/>
    <x v="6"/>
    <x v="14"/>
    <s v="Dark chocolate Rg"/>
    <n v="1.278370639151138"/>
    <n v="0"/>
    <n v="52.5"/>
    <n v="52.5"/>
    <x v="0"/>
    <x v="11"/>
  </r>
  <r>
    <n v="127692"/>
    <d v="2023-06-12T00:00:00"/>
    <d v="1899-12-30T14:45:51"/>
    <n v="1"/>
    <n v="8"/>
    <x v="5"/>
    <n v="26"/>
    <x v="0"/>
    <x v="4"/>
    <s v="Brazilian Rg"/>
    <n v="1.229789768531524"/>
    <n v="0"/>
    <n v="45"/>
    <n v="45"/>
    <x v="0"/>
    <x v="0"/>
  </r>
  <r>
    <n v="122354"/>
    <d v="2023-06-08T00:00:00"/>
    <d v="1899-12-30T10:10:11"/>
    <n v="2"/>
    <n v="5"/>
    <x v="11"/>
    <n v="36"/>
    <x v="0"/>
    <x v="3"/>
    <s v="Jamaican Coffee River Lg"/>
    <n v="2.626555273709402"/>
    <n v="0.05"/>
    <n v="56.25"/>
    <n v="106.875"/>
    <x v="0"/>
    <x v="6"/>
  </r>
  <r>
    <n v="28780"/>
    <d v="2023-02-20T00:00:00"/>
    <d v="1899-12-30T10:20:11"/>
    <n v="2"/>
    <n v="8"/>
    <x v="2"/>
    <n v="84"/>
    <x v="5"/>
    <x v="13"/>
    <s v="Chocolate syrup"/>
    <n v="0.68576562257002749"/>
    <n v="0.1"/>
    <n v="12"/>
    <n v="21.6"/>
    <x v="2"/>
    <x v="6"/>
  </r>
  <r>
    <n v="97566"/>
    <d v="2023-05-16T00:00:00"/>
    <d v="1899-12-30T14:18:38"/>
    <n v="1"/>
    <n v="8"/>
    <x v="31"/>
    <n v="59"/>
    <x v="6"/>
    <x v="14"/>
    <s v="Dark chocolate Lg"/>
    <n v="1.6787302730063729"/>
    <n v="0.1"/>
    <n v="67.5"/>
    <n v="60.75"/>
    <x v="1"/>
    <x v="0"/>
  </r>
  <r>
    <n v="39160"/>
    <d v="2023-03-09T00:00:00"/>
    <d v="1899-12-30T07:52:13"/>
    <n v="2"/>
    <n v="5"/>
    <x v="24"/>
    <n v="54"/>
    <x v="2"/>
    <x v="5"/>
    <s v="Morning Sunrise Chai Rg"/>
    <n v="2.313580195146026"/>
    <n v="0.05"/>
    <n v="37.5"/>
    <n v="71.25"/>
    <x v="4"/>
    <x v="11"/>
  </r>
  <r>
    <n v="73214"/>
    <d v="2023-04-22T00:00:00"/>
    <d v="1899-12-30T10:12:04"/>
    <n v="1"/>
    <n v="8"/>
    <x v="19"/>
    <n v="1"/>
    <x v="3"/>
    <x v="10"/>
    <s v="Brazilian - Organic"/>
    <n v="6.3022700280781567"/>
    <n v="0"/>
    <n v="270"/>
    <n v="270"/>
    <x v="3"/>
    <x v="6"/>
  </r>
  <r>
    <n v="63720"/>
    <d v="2023-04-11T00:00:00"/>
    <d v="1899-12-30T10:11:25"/>
    <n v="1"/>
    <n v="8"/>
    <x v="32"/>
    <n v="49"/>
    <x v="2"/>
    <x v="8"/>
    <s v="English Breakfast Lg"/>
    <n v="1.172582418712184"/>
    <n v="0"/>
    <n v="45"/>
    <n v="45"/>
    <x v="3"/>
    <x v="6"/>
  </r>
  <r>
    <n v="126760"/>
    <d v="2023-06-11T00:00:00"/>
    <d v="1899-12-30T18:28:13"/>
    <n v="1"/>
    <n v="5"/>
    <x v="30"/>
    <n v="75"/>
    <x v="1"/>
    <x v="15"/>
    <s v="Croissant"/>
    <n v="1.60715492801738"/>
    <n v="0.05"/>
    <n v="52.5"/>
    <n v="49.875"/>
    <x v="0"/>
    <x v="14"/>
  </r>
  <r>
    <n v="25312"/>
    <d v="2023-02-14T00:00:00"/>
    <d v="1899-12-30T17:39:21"/>
    <n v="1"/>
    <n v="5"/>
    <x v="23"/>
    <n v="38"/>
    <x v="0"/>
    <x v="0"/>
    <s v="Latte"/>
    <n v="1.6560666198766441"/>
    <n v="0.1"/>
    <n v="56.25"/>
    <n v="50.625"/>
    <x v="2"/>
    <x v="1"/>
  </r>
  <r>
    <n v="84084"/>
    <d v="2023-05-04T00:00:00"/>
    <d v="1899-12-30T14:17:47"/>
    <n v="2"/>
    <n v="5"/>
    <x v="6"/>
    <n v="58"/>
    <x v="6"/>
    <x v="14"/>
    <s v="Dark chocolate Rg"/>
    <n v="2.4519478079854351"/>
    <n v="0"/>
    <n v="52.5"/>
    <n v="105"/>
    <x v="1"/>
    <x v="0"/>
  </r>
  <r>
    <n v="139281"/>
    <d v="2023-06-22T00:00:00"/>
    <d v="1899-12-30T07:56:47"/>
    <n v="2"/>
    <n v="8"/>
    <x v="13"/>
    <n v="87"/>
    <x v="0"/>
    <x v="0"/>
    <s v="Ouro Brasileiro shot"/>
    <n v="2.4208785172061749"/>
    <n v="0"/>
    <n v="45"/>
    <n v="90"/>
    <x v="0"/>
    <x v="11"/>
  </r>
  <r>
    <n v="54425"/>
    <d v="2023-03-31T00:00:00"/>
    <d v="1899-12-30T07:12:13"/>
    <n v="2"/>
    <n v="5"/>
    <x v="5"/>
    <n v="27"/>
    <x v="0"/>
    <x v="4"/>
    <s v="Brazilian Lg"/>
    <n v="3.1975559834496989"/>
    <n v="0.05"/>
    <n v="52.5"/>
    <n v="99.75"/>
    <x v="4"/>
    <x v="11"/>
  </r>
  <r>
    <n v="37559"/>
    <d v="2023-03-06T00:00:00"/>
    <d v="1899-12-30T17:22:05"/>
    <n v="1"/>
    <n v="5"/>
    <x v="21"/>
    <n v="57"/>
    <x v="2"/>
    <x v="5"/>
    <s v="Spicy Eye Opener Chai Lg"/>
    <n v="0.95029186197041549"/>
    <n v="0"/>
    <n v="46.5"/>
    <n v="46.5"/>
    <x v="4"/>
    <x v="1"/>
  </r>
  <r>
    <n v="23971"/>
    <d v="2023-02-12T00:00:00"/>
    <d v="1899-12-30T12:23:13"/>
    <n v="1"/>
    <n v="8"/>
    <x v="6"/>
    <n v="63"/>
    <x v="5"/>
    <x v="13"/>
    <s v="Carmel syrup"/>
    <n v="0.28557999682929791"/>
    <n v="0"/>
    <n v="12"/>
    <n v="12"/>
    <x v="2"/>
    <x v="10"/>
  </r>
  <r>
    <n v="9091"/>
    <d v="2023-01-16T00:00:00"/>
    <d v="1899-12-30T17:22:44"/>
    <n v="1"/>
    <n v="8"/>
    <x v="6"/>
    <n v="50"/>
    <x v="2"/>
    <x v="8"/>
    <s v="Earl Grey Rg"/>
    <n v="0.77143258373010193"/>
    <n v="0"/>
    <n v="37.5"/>
    <n v="37.5"/>
    <x v="5"/>
    <x v="1"/>
  </r>
  <r>
    <n v="128003"/>
    <d v="2023-06-13T00:00:00"/>
    <d v="1899-12-30T07:15:21"/>
    <n v="1"/>
    <n v="3"/>
    <x v="24"/>
    <n v="78"/>
    <x v="1"/>
    <x v="1"/>
    <s v="Scottish Cream Scone "/>
    <n v="1.865605459175691"/>
    <n v="0.05"/>
    <n v="67.5"/>
    <n v="64.125"/>
    <x v="0"/>
    <x v="11"/>
  </r>
  <r>
    <n v="57536"/>
    <d v="2023-04-04T00:00:00"/>
    <d v="1899-12-30T09:27:32"/>
    <n v="1"/>
    <n v="8"/>
    <x v="17"/>
    <n v="73"/>
    <x v="1"/>
    <x v="15"/>
    <s v="Almond Croissant"/>
    <n v="1.5186747444812101"/>
    <n v="0.15"/>
    <n v="56.25"/>
    <n v="47.8125"/>
    <x v="3"/>
    <x v="4"/>
  </r>
  <r>
    <n v="131268"/>
    <d v="2023-06-15T00:00:00"/>
    <d v="1899-12-30T11:49:48"/>
    <n v="1"/>
    <n v="8"/>
    <x v="21"/>
    <n v="18"/>
    <x v="4"/>
    <x v="26"/>
    <s v="Spicy Eye Opener Chai"/>
    <n v="3.508478076554808"/>
    <n v="0"/>
    <n v="164.25"/>
    <n v="164.25"/>
    <x v="0"/>
    <x v="8"/>
  </r>
  <r>
    <n v="50169"/>
    <d v="2023-03-24T00:00:00"/>
    <d v="1899-12-30T13:32:43"/>
    <n v="2"/>
    <n v="3"/>
    <x v="25"/>
    <n v="39"/>
    <x v="0"/>
    <x v="0"/>
    <s v="Latte Rg"/>
    <n v="3.3574161215828471"/>
    <n v="0"/>
    <n v="63.75"/>
    <n v="127.5"/>
    <x v="4"/>
    <x v="7"/>
  </r>
  <r>
    <n v="93377"/>
    <d v="2023-05-13T00:00:00"/>
    <d v="1899-12-30T07:59:31"/>
    <n v="1"/>
    <n v="3"/>
    <x v="11"/>
    <n v="34"/>
    <x v="0"/>
    <x v="3"/>
    <s v="Jamaican Coffee River Sm"/>
    <n v="0.87843333316622307"/>
    <n v="0"/>
    <n v="36.75"/>
    <n v="36.75"/>
    <x v="1"/>
    <x v="11"/>
  </r>
  <r>
    <n v="21737"/>
    <d v="2023-02-08T00:00:00"/>
    <d v="1899-12-30T17:18:31"/>
    <n v="1"/>
    <n v="5"/>
    <x v="24"/>
    <n v="52"/>
    <x v="2"/>
    <x v="5"/>
    <s v="Traditional Blend Chai Rg"/>
    <n v="1.1239135612522351"/>
    <n v="0"/>
    <n v="37.5"/>
    <n v="37.5"/>
    <x v="2"/>
    <x v="1"/>
  </r>
  <r>
    <n v="51533"/>
    <d v="2023-03-26T00:00:00"/>
    <d v="1899-12-30T13:00:31"/>
    <n v="1"/>
    <n v="8"/>
    <x v="29"/>
    <n v="54"/>
    <x v="2"/>
    <x v="5"/>
    <s v="Morning Sunrise Chai Rg"/>
    <n v="1.0266367656486799"/>
    <n v="0"/>
    <n v="37.5"/>
    <n v="37.5"/>
    <x v="4"/>
    <x v="7"/>
  </r>
  <r>
    <n v="41294"/>
    <d v="2023-03-12T00:00:00"/>
    <d v="1899-12-30T07:01:08"/>
    <n v="1"/>
    <n v="8"/>
    <x v="23"/>
    <n v="46"/>
    <x v="2"/>
    <x v="6"/>
    <s v="Serenity Green Tea Rg"/>
    <n v="1.188275067094823"/>
    <n v="0"/>
    <n v="37.5"/>
    <n v="37.5"/>
    <x v="4"/>
    <x v="11"/>
  </r>
  <r>
    <n v="39829"/>
    <d v="2023-03-10T00:00:00"/>
    <d v="1899-12-30T06:49:30"/>
    <n v="1"/>
    <n v="5"/>
    <x v="27"/>
    <n v="50"/>
    <x v="2"/>
    <x v="8"/>
    <s v="Earl Grey Rg"/>
    <n v="1.1470099820615189"/>
    <n v="0"/>
    <n v="37.5"/>
    <n v="37.5"/>
    <x v="4"/>
    <x v="9"/>
  </r>
  <r>
    <n v="6243"/>
    <d v="2023-01-12T00:00:00"/>
    <d v="1899-12-30T08:19:48"/>
    <n v="1"/>
    <n v="8"/>
    <x v="13"/>
    <n v="22"/>
    <x v="0"/>
    <x v="9"/>
    <s v="Our Old Time Diner Blend Sm"/>
    <n v="0.99962263389294748"/>
    <n v="0.05"/>
    <n v="30"/>
    <n v="28.5"/>
    <x v="5"/>
    <x v="5"/>
  </r>
  <r>
    <n v="24019"/>
    <d v="2023-02-12T00:00:00"/>
    <d v="1899-12-30T14:03:04"/>
    <n v="1"/>
    <n v="5"/>
    <x v="6"/>
    <n v="59"/>
    <x v="6"/>
    <x v="14"/>
    <s v="Dark chocolate Lg"/>
    <n v="2.214661453516205"/>
    <n v="0.05"/>
    <n v="67.5"/>
    <n v="64.125"/>
    <x v="2"/>
    <x v="0"/>
  </r>
  <r>
    <n v="113953"/>
    <d v="2023-05-31T00:00:00"/>
    <d v="1899-12-30T18:02:09"/>
    <n v="1"/>
    <n v="3"/>
    <x v="35"/>
    <n v="41"/>
    <x v="0"/>
    <x v="0"/>
    <s v="Cappuccino Lg"/>
    <n v="1.29430875029961"/>
    <n v="0"/>
    <n v="63.75"/>
    <n v="63.75"/>
    <x v="1"/>
    <x v="14"/>
  </r>
  <r>
    <n v="12466"/>
    <d v="2023-01-22T00:00:00"/>
    <d v="1899-12-30T16:54:54"/>
    <n v="1"/>
    <n v="3"/>
    <x v="28"/>
    <n v="78"/>
    <x v="1"/>
    <x v="1"/>
    <s v="Scottish Cream Scone "/>
    <n v="2.0318816743769141"/>
    <n v="0"/>
    <n v="67.5"/>
    <n v="67.5"/>
    <x v="5"/>
    <x v="2"/>
  </r>
  <r>
    <n v="32874"/>
    <d v="2023-02-27T00:00:00"/>
    <d v="1899-12-30T10:40:24"/>
    <n v="3"/>
    <n v="5"/>
    <x v="12"/>
    <n v="48"/>
    <x v="2"/>
    <x v="8"/>
    <s v="English Breakfast Rg"/>
    <n v="2.755033935743997"/>
    <n v="0.15"/>
    <n v="37.5"/>
    <n v="95.625"/>
    <x v="2"/>
    <x v="6"/>
  </r>
  <r>
    <n v="22176"/>
    <d v="2023-02-09T00:00:00"/>
    <d v="1899-12-30T11:08:43"/>
    <n v="1"/>
    <n v="8"/>
    <x v="7"/>
    <n v="71"/>
    <x v="1"/>
    <x v="15"/>
    <s v="Chocolate Croissant"/>
    <n v="1.2456752259002919"/>
    <n v="0"/>
    <n v="56.25"/>
    <n v="56.25"/>
    <x v="2"/>
    <x v="8"/>
  </r>
  <r>
    <n v="99017"/>
    <d v="2023-05-18T00:00:00"/>
    <d v="1899-12-30T07:26:58"/>
    <n v="1"/>
    <n v="3"/>
    <x v="0"/>
    <n v="20"/>
    <x v="8"/>
    <x v="27"/>
    <s v="Sustainably Grown Organic"/>
    <n v="2.9629961019604218"/>
    <n v="0.05"/>
    <n v="114"/>
    <n v="108.3"/>
    <x v="1"/>
    <x v="11"/>
  </r>
  <r>
    <n v="17422"/>
    <d v="2023-02-01T00:00:00"/>
    <d v="1899-12-30T10:05:01"/>
    <n v="2"/>
    <n v="5"/>
    <x v="11"/>
    <n v="61"/>
    <x v="6"/>
    <x v="14"/>
    <s v="Sustainably Grown Organic Lg"/>
    <n v="4.4590254498404844"/>
    <n v="0"/>
    <n v="71.25"/>
    <n v="142.5"/>
    <x v="2"/>
    <x v="6"/>
  </r>
  <r>
    <n v="24733"/>
    <d v="2023-02-13T00:00:00"/>
    <d v="1899-12-30T17:40:51"/>
    <n v="1"/>
    <n v="3"/>
    <x v="10"/>
    <n v="54"/>
    <x v="2"/>
    <x v="5"/>
    <s v="Morning Sunrise Chai Rg"/>
    <n v="0.88594178133191703"/>
    <n v="0.05"/>
    <n v="37.5"/>
    <n v="35.625"/>
    <x v="2"/>
    <x v="1"/>
  </r>
  <r>
    <n v="148924"/>
    <d v="2023-06-30T00:00:00"/>
    <d v="1899-12-30T10:27:26"/>
    <n v="2"/>
    <n v="8"/>
    <x v="29"/>
    <n v="51"/>
    <x v="2"/>
    <x v="8"/>
    <s v="Earl Grey Lg"/>
    <n v="2.2796983078805009"/>
    <n v="0.05"/>
    <n v="45"/>
    <n v="85.5"/>
    <x v="0"/>
    <x v="6"/>
  </r>
  <r>
    <n v="132240"/>
    <d v="2023-06-16T00:00:00"/>
    <d v="1899-12-30T09:42:40"/>
    <n v="1"/>
    <n v="8"/>
    <x v="16"/>
    <n v="25"/>
    <x v="0"/>
    <x v="4"/>
    <s v="Brazilian Sm"/>
    <n v="0.77824974068715513"/>
    <n v="0.05"/>
    <n v="33"/>
    <n v="31.349999999999998"/>
    <x v="0"/>
    <x v="4"/>
  </r>
  <r>
    <n v="13155"/>
    <d v="2023-01-24T00:00:00"/>
    <d v="1899-12-30T06:42:32"/>
    <n v="2"/>
    <n v="5"/>
    <x v="27"/>
    <n v="28"/>
    <x v="0"/>
    <x v="2"/>
    <s v="Columbian Medium Roast Sm"/>
    <n v="1.3842027017143299"/>
    <n v="0.1"/>
    <n v="30"/>
    <n v="54"/>
    <x v="5"/>
    <x v="9"/>
  </r>
  <r>
    <n v="14509"/>
    <d v="2023-01-26T00:00:00"/>
    <d v="1899-12-30T09:22:00"/>
    <n v="2"/>
    <n v="3"/>
    <x v="17"/>
    <n v="40"/>
    <x v="0"/>
    <x v="0"/>
    <s v="Cappuccino"/>
    <n v="2.286884448472883"/>
    <n v="0.1"/>
    <n v="56.25"/>
    <n v="101.25"/>
    <x v="5"/>
    <x v="4"/>
  </r>
  <r>
    <n v="117080"/>
    <d v="2023-06-03T00:00:00"/>
    <d v="1899-12-30T15:58:31"/>
    <n v="2"/>
    <n v="3"/>
    <x v="13"/>
    <n v="40"/>
    <x v="0"/>
    <x v="0"/>
    <s v="Cappuccino"/>
    <n v="2.889655079959935"/>
    <n v="0"/>
    <n v="56.25"/>
    <n v="112.5"/>
    <x v="0"/>
    <x v="3"/>
  </r>
  <r>
    <n v="115142"/>
    <d v="2023-06-01T00:00:00"/>
    <d v="1899-12-30T19:29:01"/>
    <n v="2"/>
    <n v="3"/>
    <x v="10"/>
    <n v="44"/>
    <x v="2"/>
    <x v="7"/>
    <s v="Peppermint Rg"/>
    <n v="2.1583588873093982"/>
    <n v="0"/>
    <n v="37.5"/>
    <n v="75"/>
    <x v="0"/>
    <x v="12"/>
  </r>
  <r>
    <n v="140388"/>
    <d v="2023-06-23T00:00:00"/>
    <d v="1899-12-30T07:28:50"/>
    <n v="1"/>
    <n v="5"/>
    <x v="14"/>
    <n v="77"/>
    <x v="1"/>
    <x v="1"/>
    <s v="Oatmeal Scone"/>
    <n v="1.110921265859858"/>
    <n v="0"/>
    <n v="45"/>
    <n v="45"/>
    <x v="0"/>
    <x v="11"/>
  </r>
  <r>
    <n v="79603"/>
    <d v="2023-04-29T00:00:00"/>
    <d v="1899-12-30T19:31:19"/>
    <n v="1"/>
    <n v="8"/>
    <x v="6"/>
    <n v="34"/>
    <x v="0"/>
    <x v="3"/>
    <s v="Jamaican Coffee River Sm"/>
    <n v="1.1914640524711131"/>
    <n v="0.05"/>
    <n v="36.75"/>
    <n v="34.912500000000001"/>
    <x v="3"/>
    <x v="12"/>
  </r>
  <r>
    <n v="19933"/>
    <d v="2023-02-05T00:00:00"/>
    <d v="1899-12-30T14:41:23"/>
    <n v="2"/>
    <n v="5"/>
    <x v="11"/>
    <n v="54"/>
    <x v="2"/>
    <x v="5"/>
    <s v="Morning Sunrise Chai Rg"/>
    <n v="1.602602681678414"/>
    <n v="0.05"/>
    <n v="37.5"/>
    <n v="71.25"/>
    <x v="2"/>
    <x v="0"/>
  </r>
  <r>
    <n v="88266"/>
    <d v="2023-05-08T00:00:00"/>
    <d v="1899-12-30T10:45:57"/>
    <n v="2"/>
    <n v="3"/>
    <x v="29"/>
    <n v="54"/>
    <x v="2"/>
    <x v="5"/>
    <s v="Morning Sunrise Chai Rg"/>
    <n v="2.3806189886618032"/>
    <n v="0"/>
    <n v="37.5"/>
    <n v="75"/>
    <x v="1"/>
    <x v="6"/>
  </r>
  <r>
    <n v="135320"/>
    <d v="2023-06-18T00:00:00"/>
    <d v="1899-12-30T17:38:24"/>
    <n v="2"/>
    <n v="8"/>
    <x v="11"/>
    <n v="56"/>
    <x v="2"/>
    <x v="5"/>
    <s v="Spicy Eye Opener Chai Rg"/>
    <n v="2.2156003053564648"/>
    <n v="0"/>
    <n v="38.25"/>
    <n v="76.5"/>
    <x v="0"/>
    <x v="1"/>
  </r>
  <r>
    <n v="40600"/>
    <d v="2023-03-11T00:00:00"/>
    <d v="1899-12-30T06:55:02"/>
    <n v="2"/>
    <n v="5"/>
    <x v="6"/>
    <n v="58"/>
    <x v="6"/>
    <x v="14"/>
    <s v="Dark chocolate Rg"/>
    <n v="2.3579564671234312"/>
    <n v="0.05"/>
    <n v="52.5"/>
    <n v="99.75"/>
    <x v="4"/>
    <x v="9"/>
  </r>
  <r>
    <n v="4881"/>
    <d v="2023-01-09T00:00:00"/>
    <d v="1899-12-30T16:17:33"/>
    <n v="1"/>
    <n v="3"/>
    <x v="23"/>
    <n v="13"/>
    <x v="4"/>
    <x v="11"/>
    <s v="English Breakfast"/>
    <n v="3.4058108427880258"/>
    <n v="0"/>
    <n v="134.25"/>
    <n v="134.25"/>
    <x v="5"/>
    <x v="2"/>
  </r>
  <r>
    <n v="35416"/>
    <d v="2023-03-03T00:00:00"/>
    <d v="1899-12-30T14:38:36"/>
    <n v="2"/>
    <n v="3"/>
    <x v="29"/>
    <n v="22"/>
    <x v="0"/>
    <x v="9"/>
    <s v="Our Old Time Diner Blend Sm"/>
    <n v="1.685091583778046"/>
    <n v="0"/>
    <n v="30"/>
    <n v="60"/>
    <x v="4"/>
    <x v="0"/>
  </r>
  <r>
    <n v="76249"/>
    <d v="2023-04-25T00:00:00"/>
    <d v="1899-12-30T18:17:14"/>
    <n v="1"/>
    <n v="8"/>
    <x v="18"/>
    <n v="47"/>
    <x v="2"/>
    <x v="6"/>
    <s v="Serenity Green Tea Lg"/>
    <n v="1.2159386043749869"/>
    <n v="0.05"/>
    <n v="45"/>
    <n v="42.75"/>
    <x v="3"/>
    <x v="14"/>
  </r>
  <r>
    <n v="79084"/>
    <d v="2023-04-29T00:00:00"/>
    <d v="1899-12-30T10:05:56"/>
    <n v="2"/>
    <n v="3"/>
    <x v="14"/>
    <n v="52"/>
    <x v="2"/>
    <x v="5"/>
    <s v="Traditional Blend Chai Rg"/>
    <n v="1.6454526067978199"/>
    <n v="0"/>
    <n v="37.5"/>
    <n v="75"/>
    <x v="3"/>
    <x v="6"/>
  </r>
  <r>
    <n v="72797"/>
    <d v="2023-04-21T00:00:00"/>
    <d v="1899-12-30T17:08:09"/>
    <n v="2"/>
    <n v="8"/>
    <x v="4"/>
    <n v="26"/>
    <x v="0"/>
    <x v="4"/>
    <s v="Brazilian Rg"/>
    <n v="2.5919947367281289"/>
    <n v="0"/>
    <n v="45"/>
    <n v="90"/>
    <x v="3"/>
    <x v="1"/>
  </r>
  <r>
    <n v="69618"/>
    <d v="2023-04-18T00:00:00"/>
    <d v="1899-12-30T08:15:16"/>
    <n v="2"/>
    <n v="8"/>
    <x v="34"/>
    <n v="87"/>
    <x v="0"/>
    <x v="0"/>
    <s v="Ouro Brasileiro shot"/>
    <n v="1.9564203782253951"/>
    <n v="0"/>
    <n v="45"/>
    <n v="90"/>
    <x v="3"/>
    <x v="5"/>
  </r>
  <r>
    <n v="95871"/>
    <d v="2023-05-15T00:00:00"/>
    <d v="1899-12-30T09:04:07"/>
    <n v="2"/>
    <n v="5"/>
    <x v="20"/>
    <n v="34"/>
    <x v="0"/>
    <x v="3"/>
    <s v="Jamaican Coffee River Sm"/>
    <n v="2.3636282576428429"/>
    <n v="0"/>
    <n v="36.75"/>
    <n v="73.5"/>
    <x v="1"/>
    <x v="4"/>
  </r>
  <r>
    <n v="27547"/>
    <d v="2023-02-18T00:00:00"/>
    <d v="1899-12-30T11:13:08"/>
    <n v="1"/>
    <n v="8"/>
    <x v="8"/>
    <n v="53"/>
    <x v="2"/>
    <x v="5"/>
    <s v="Traditional Blend Chai Lg"/>
    <n v="1.033920937674822"/>
    <n v="0"/>
    <n v="45"/>
    <n v="45"/>
    <x v="2"/>
    <x v="8"/>
  </r>
  <r>
    <n v="39358"/>
    <d v="2023-03-09T00:00:00"/>
    <d v="1899-12-30T09:47:29"/>
    <n v="2"/>
    <n v="8"/>
    <x v="9"/>
    <n v="57"/>
    <x v="2"/>
    <x v="5"/>
    <s v="Spicy Eye Opener Chai Lg"/>
    <n v="2.049040935012127"/>
    <n v="0"/>
    <n v="46.5"/>
    <n v="93"/>
    <x v="4"/>
    <x v="4"/>
  </r>
  <r>
    <n v="20295"/>
    <d v="2023-02-06T00:00:00"/>
    <d v="1899-12-30T11:59:23"/>
    <n v="1"/>
    <n v="5"/>
    <x v="18"/>
    <n v="39"/>
    <x v="0"/>
    <x v="0"/>
    <s v="Latte Rg"/>
    <n v="1.9704549950882619"/>
    <n v="0"/>
    <n v="63.75"/>
    <n v="63.75"/>
    <x v="2"/>
    <x v="8"/>
  </r>
  <r>
    <n v="32765"/>
    <d v="2023-02-27T00:00:00"/>
    <d v="1899-12-30T09:27:35"/>
    <n v="2"/>
    <n v="3"/>
    <x v="9"/>
    <n v="57"/>
    <x v="2"/>
    <x v="5"/>
    <s v="Spicy Eye Opener Chai Lg"/>
    <n v="2.566370299858471"/>
    <n v="0"/>
    <n v="46.5"/>
    <n v="93"/>
    <x v="2"/>
    <x v="4"/>
  </r>
  <r>
    <n v="92113"/>
    <d v="2023-05-11T00:00:00"/>
    <d v="1899-12-30T16:58:24"/>
    <n v="1"/>
    <n v="3"/>
    <x v="25"/>
    <n v="58"/>
    <x v="6"/>
    <x v="14"/>
    <s v="Dark chocolate Rg"/>
    <n v="1.6341501577354409"/>
    <n v="0"/>
    <n v="52.5"/>
    <n v="52.5"/>
    <x v="1"/>
    <x v="2"/>
  </r>
  <r>
    <n v="24314"/>
    <d v="2023-02-13T00:00:00"/>
    <d v="1899-12-30T08:33:59"/>
    <n v="1"/>
    <n v="8"/>
    <x v="4"/>
    <n v="87"/>
    <x v="0"/>
    <x v="0"/>
    <s v="Ouro Brasileiro shot"/>
    <n v="1.0760375226034691"/>
    <n v="0"/>
    <n v="45"/>
    <n v="45"/>
    <x v="2"/>
    <x v="5"/>
  </r>
  <r>
    <n v="118859"/>
    <d v="2023-06-05T00:00:00"/>
    <d v="1899-12-30T11:25:55"/>
    <n v="1"/>
    <n v="5"/>
    <x v="14"/>
    <n v="30"/>
    <x v="0"/>
    <x v="2"/>
    <s v="Columbian Medium Roast Lg"/>
    <n v="1.178791339163006"/>
    <n v="0.15"/>
    <n v="45"/>
    <n v="38.25"/>
    <x v="0"/>
    <x v="8"/>
  </r>
  <r>
    <n v="35516"/>
    <d v="2023-03-03T00:00:00"/>
    <d v="1899-12-30T15:52:38"/>
    <n v="2"/>
    <n v="3"/>
    <x v="24"/>
    <n v="48"/>
    <x v="2"/>
    <x v="8"/>
    <s v="English Breakfast Rg"/>
    <n v="1.864676653291679"/>
    <n v="0"/>
    <n v="37.5"/>
    <n v="75"/>
    <x v="4"/>
    <x v="3"/>
  </r>
  <r>
    <n v="131749"/>
    <d v="2023-06-16T00:00:00"/>
    <d v="1899-12-30T07:02:39"/>
    <n v="1"/>
    <n v="8"/>
    <x v="2"/>
    <n v="5"/>
    <x v="3"/>
    <x v="23"/>
    <s v="Columbian Medium Roast"/>
    <n v="6.910539099131368"/>
    <n v="0.1"/>
    <n v="225"/>
    <n v="202.5"/>
    <x v="0"/>
    <x v="11"/>
  </r>
  <r>
    <n v="57654"/>
    <d v="2023-04-04T00:00:00"/>
    <d v="1899-12-30T11:38:32"/>
    <n v="2"/>
    <n v="8"/>
    <x v="9"/>
    <n v="29"/>
    <x v="0"/>
    <x v="2"/>
    <s v="Columbian Medium Roast Rg"/>
    <n v="2.2882541379475811"/>
    <n v="0.1"/>
    <n v="37.5"/>
    <n v="67.5"/>
    <x v="3"/>
    <x v="8"/>
  </r>
  <r>
    <n v="9267"/>
    <d v="2023-01-17T00:00:00"/>
    <d v="1899-12-30T08:06:11"/>
    <n v="2"/>
    <n v="8"/>
    <x v="24"/>
    <n v="84"/>
    <x v="5"/>
    <x v="13"/>
    <s v="Chocolate syrup"/>
    <n v="0.78672085583682994"/>
    <n v="0"/>
    <n v="12"/>
    <n v="24"/>
    <x v="5"/>
    <x v="5"/>
  </r>
  <r>
    <n v="101196"/>
    <d v="2023-05-19T00:00:00"/>
    <d v="1899-12-30T18:04:49"/>
    <n v="1"/>
    <n v="5"/>
    <x v="33"/>
    <n v="81"/>
    <x v="7"/>
    <x v="18"/>
    <s v="I Need My Bean! T-shirt"/>
    <n v="12.19642180290391"/>
    <n v="0.05"/>
    <n v="420"/>
    <n v="399"/>
    <x v="1"/>
    <x v="14"/>
  </r>
  <r>
    <n v="76389"/>
    <d v="2023-04-26T00:00:00"/>
    <d v="1899-12-30T07:19:15"/>
    <n v="1"/>
    <n v="8"/>
    <x v="17"/>
    <n v="49"/>
    <x v="2"/>
    <x v="8"/>
    <s v="English Breakfast Lg"/>
    <n v="1.164153203199795"/>
    <n v="0"/>
    <n v="45"/>
    <n v="45"/>
    <x v="3"/>
    <x v="11"/>
  </r>
  <r>
    <n v="119214"/>
    <d v="2023-06-05T00:00:00"/>
    <d v="1899-12-30T14:31:36"/>
    <n v="1"/>
    <n v="5"/>
    <x v="15"/>
    <n v="72"/>
    <x v="1"/>
    <x v="1"/>
    <s v="Ginger Scone"/>
    <n v="1.067342305901736"/>
    <n v="0.05"/>
    <n v="48.75"/>
    <n v="46.3125"/>
    <x v="0"/>
    <x v="0"/>
  </r>
  <r>
    <n v="61858"/>
    <d v="2023-04-09T00:00:00"/>
    <d v="1899-12-30T09:32:02"/>
    <n v="2"/>
    <n v="3"/>
    <x v="27"/>
    <n v="24"/>
    <x v="0"/>
    <x v="9"/>
    <s v="Our Old Time Diner Blend Lg"/>
    <n v="2.1996870630495828"/>
    <n v="0"/>
    <n v="45"/>
    <n v="90"/>
    <x v="3"/>
    <x v="4"/>
  </r>
  <r>
    <n v="91300"/>
    <d v="2023-05-11T00:00:00"/>
    <d v="1899-12-30T07:26:42"/>
    <n v="1"/>
    <n v="8"/>
    <x v="24"/>
    <n v="70"/>
    <x v="1"/>
    <x v="1"/>
    <s v="Cranberry Scone"/>
    <n v="1.341992389790162"/>
    <n v="0.1"/>
    <n v="48.75"/>
    <n v="43.875"/>
    <x v="1"/>
    <x v="11"/>
  </r>
  <r>
    <n v="6134"/>
    <d v="2023-01-12T00:00:00"/>
    <d v="1899-12-30T06:41:44"/>
    <n v="1"/>
    <n v="8"/>
    <x v="10"/>
    <n v="40"/>
    <x v="0"/>
    <x v="0"/>
    <s v="Cappuccino"/>
    <n v="1.160159914204397"/>
    <n v="0"/>
    <n v="56.25"/>
    <n v="56.25"/>
    <x v="5"/>
    <x v="9"/>
  </r>
  <r>
    <n v="96012"/>
    <d v="2023-05-15T00:00:00"/>
    <d v="1899-12-30T09:58:31"/>
    <n v="1"/>
    <n v="5"/>
    <x v="19"/>
    <n v="43"/>
    <x v="2"/>
    <x v="7"/>
    <s v="Lemon Grass Lg"/>
    <n v="1.068452879654501"/>
    <n v="0.05"/>
    <n v="45"/>
    <n v="42.75"/>
    <x v="1"/>
    <x v="4"/>
  </r>
  <r>
    <n v="111900"/>
    <d v="2023-05-29T00:00:00"/>
    <d v="1899-12-30T17:39:40"/>
    <n v="1"/>
    <n v="5"/>
    <x v="22"/>
    <n v="48"/>
    <x v="2"/>
    <x v="8"/>
    <s v="English Breakfast Rg"/>
    <n v="0.78491739856872522"/>
    <n v="0"/>
    <n v="37.5"/>
    <n v="37.5"/>
    <x v="1"/>
    <x v="1"/>
  </r>
  <r>
    <n v="81100"/>
    <d v="2023-05-01T00:00:00"/>
    <d v="1899-12-30T15:54:40"/>
    <n v="1"/>
    <n v="5"/>
    <x v="24"/>
    <n v="77"/>
    <x v="1"/>
    <x v="1"/>
    <s v="Oatmeal Scone"/>
    <n v="1.1834472160367011"/>
    <n v="0.1"/>
    <n v="45"/>
    <n v="40.5"/>
    <x v="1"/>
    <x v="3"/>
  </r>
  <r>
    <n v="65894"/>
    <d v="2023-04-13T00:00:00"/>
    <d v="1899-12-30T19:32:02"/>
    <n v="2"/>
    <n v="3"/>
    <x v="12"/>
    <n v="38"/>
    <x v="0"/>
    <x v="0"/>
    <s v="Latte"/>
    <n v="3.3616435878102902"/>
    <n v="0"/>
    <n v="56.25"/>
    <n v="112.5"/>
    <x v="3"/>
    <x v="12"/>
  </r>
  <r>
    <n v="39938"/>
    <d v="2023-03-10T00:00:00"/>
    <d v="1899-12-30T08:02:23"/>
    <n v="2"/>
    <n v="8"/>
    <x v="6"/>
    <n v="47"/>
    <x v="2"/>
    <x v="6"/>
    <s v="Serenity Green Tea Lg"/>
    <n v="2.9366079763623341"/>
    <n v="0.05"/>
    <n v="45"/>
    <n v="85.5"/>
    <x v="4"/>
    <x v="5"/>
  </r>
  <r>
    <n v="130052"/>
    <d v="2023-06-14T00:00:00"/>
    <d v="1899-12-30T11:31:49"/>
    <n v="1"/>
    <n v="5"/>
    <x v="30"/>
    <n v="29"/>
    <x v="0"/>
    <x v="2"/>
    <s v="Columbian Medium Roast Rg"/>
    <n v="0.88695757425807487"/>
    <n v="0"/>
    <n v="37.5"/>
    <n v="37.5"/>
    <x v="0"/>
    <x v="8"/>
  </r>
  <r>
    <n v="42084"/>
    <d v="2023-03-13T00:00:00"/>
    <d v="1899-12-30T08:46:07"/>
    <n v="1"/>
    <n v="8"/>
    <x v="22"/>
    <n v="48"/>
    <x v="2"/>
    <x v="8"/>
    <s v="English Breakfast Rg"/>
    <n v="1.1893485009972331"/>
    <n v="0"/>
    <n v="37.5"/>
    <n v="37.5"/>
    <x v="4"/>
    <x v="5"/>
  </r>
  <r>
    <n v="68769"/>
    <d v="2023-04-17T00:00:00"/>
    <d v="1899-12-30T07:47:13"/>
    <n v="1"/>
    <n v="3"/>
    <x v="19"/>
    <n v="54"/>
    <x v="2"/>
    <x v="5"/>
    <s v="Morning Sunrise Chai Rg"/>
    <n v="1.098612435864017"/>
    <n v="0.05"/>
    <n v="37.5"/>
    <n v="35.625"/>
    <x v="3"/>
    <x v="11"/>
  </r>
  <r>
    <n v="9762"/>
    <d v="2023-01-18T00:00:00"/>
    <d v="1899-12-30T07:37:19"/>
    <n v="1"/>
    <n v="8"/>
    <x v="28"/>
    <n v="70"/>
    <x v="1"/>
    <x v="1"/>
    <s v="Cranberry Scone"/>
    <n v="1.278893909875467"/>
    <n v="0.1"/>
    <n v="48.75"/>
    <n v="43.875"/>
    <x v="5"/>
    <x v="11"/>
  </r>
  <r>
    <n v="27633"/>
    <d v="2023-02-18T00:00:00"/>
    <d v="1899-12-30T13:56:13"/>
    <n v="1"/>
    <n v="5"/>
    <x v="30"/>
    <n v="84"/>
    <x v="5"/>
    <x v="13"/>
    <s v="Chocolate syrup"/>
    <n v="0.30969334595524051"/>
    <n v="0"/>
    <n v="12"/>
    <n v="12"/>
    <x v="2"/>
    <x v="7"/>
  </r>
  <r>
    <n v="5045"/>
    <d v="2023-01-10T00:00:00"/>
    <d v="1899-12-30T07:35:32"/>
    <n v="2"/>
    <n v="8"/>
    <x v="11"/>
    <n v="52"/>
    <x v="2"/>
    <x v="5"/>
    <s v="Traditional Blend Chai Rg"/>
    <n v="1.8994168030128651"/>
    <n v="0.1"/>
    <n v="37.5"/>
    <n v="67.5"/>
    <x v="5"/>
    <x v="11"/>
  </r>
  <r>
    <n v="81279"/>
    <d v="2023-05-01T00:00:00"/>
    <d v="1899-12-30T17:37:26"/>
    <n v="1"/>
    <n v="8"/>
    <x v="24"/>
    <n v="42"/>
    <x v="2"/>
    <x v="7"/>
    <s v="Lemon Grass Rg"/>
    <n v="1.16687233482515"/>
    <n v="0.05"/>
    <n v="37.5"/>
    <n v="35.625"/>
    <x v="1"/>
    <x v="1"/>
  </r>
  <r>
    <n v="79499"/>
    <d v="2023-04-29T00:00:00"/>
    <d v="1899-12-30T17:25:09"/>
    <n v="1"/>
    <n v="3"/>
    <x v="2"/>
    <n v="39"/>
    <x v="0"/>
    <x v="0"/>
    <s v="Latte Rg"/>
    <n v="1.802223205901599"/>
    <n v="0.1"/>
    <n v="63.75"/>
    <n v="57.375"/>
    <x v="3"/>
    <x v="1"/>
  </r>
  <r>
    <n v="145808"/>
    <d v="2023-06-27T00:00:00"/>
    <d v="1899-12-30T13:06:10"/>
    <n v="1"/>
    <n v="3"/>
    <x v="20"/>
    <n v="71"/>
    <x v="1"/>
    <x v="15"/>
    <s v="Chocolate Croissant"/>
    <n v="1.4121043296622751"/>
    <n v="0"/>
    <n v="56.25"/>
    <n v="56.25"/>
    <x v="0"/>
    <x v="7"/>
  </r>
  <r>
    <n v="59315"/>
    <d v="2023-04-06T00:00:00"/>
    <d v="1899-12-30T13:14:16"/>
    <n v="2"/>
    <n v="8"/>
    <x v="24"/>
    <n v="32"/>
    <x v="0"/>
    <x v="2"/>
    <s v="Ethiopia Rg"/>
    <n v="1.836217362439458"/>
    <n v="0"/>
    <n v="45"/>
    <n v="90"/>
    <x v="3"/>
    <x v="7"/>
  </r>
  <r>
    <n v="38061"/>
    <d v="2023-03-07T00:00:00"/>
    <d v="1899-12-30T11:07:08"/>
    <n v="1"/>
    <n v="8"/>
    <x v="31"/>
    <n v="61"/>
    <x v="6"/>
    <x v="14"/>
    <s v="Sustainably Grown Organic Lg"/>
    <n v="1.6837504191852961"/>
    <n v="0.1"/>
    <n v="71.25"/>
    <n v="64.125"/>
    <x v="4"/>
    <x v="8"/>
  </r>
  <r>
    <n v="110778"/>
    <d v="2023-05-28T00:00:00"/>
    <d v="1899-12-30T15:41:49"/>
    <n v="1"/>
    <n v="8"/>
    <x v="13"/>
    <n v="58"/>
    <x v="6"/>
    <x v="14"/>
    <s v="Dark chocolate Rg"/>
    <n v="1.104177370034229"/>
    <n v="0"/>
    <n v="52.5"/>
    <n v="52.5"/>
    <x v="1"/>
    <x v="3"/>
  </r>
  <r>
    <n v="56464"/>
    <d v="2023-04-02T00:00:00"/>
    <d v="1899-12-30T17:21:25"/>
    <n v="2"/>
    <n v="8"/>
    <x v="32"/>
    <n v="34"/>
    <x v="0"/>
    <x v="3"/>
    <s v="Jamaican Coffee River Sm"/>
    <n v="1.7030321828521069"/>
    <n v="0"/>
    <n v="36.75"/>
    <n v="73.5"/>
    <x v="3"/>
    <x v="1"/>
  </r>
  <r>
    <n v="136348"/>
    <d v="2023-06-19T00:00:00"/>
    <d v="1899-12-30T12:26:39"/>
    <n v="1"/>
    <n v="5"/>
    <x v="22"/>
    <n v="84"/>
    <x v="5"/>
    <x v="13"/>
    <s v="Chocolate syrup"/>
    <n v="0.305325284977216"/>
    <n v="0"/>
    <n v="12"/>
    <n v="12"/>
    <x v="0"/>
    <x v="10"/>
  </r>
  <r>
    <n v="108452"/>
    <d v="2023-05-26T00:00:00"/>
    <d v="1899-12-30T12:18:17"/>
    <n v="1"/>
    <n v="5"/>
    <x v="17"/>
    <n v="26"/>
    <x v="0"/>
    <x v="4"/>
    <s v="Brazilian Rg"/>
    <n v="1.384785978518194"/>
    <n v="0"/>
    <n v="45"/>
    <n v="45"/>
    <x v="1"/>
    <x v="10"/>
  </r>
  <r>
    <n v="148613"/>
    <d v="2023-06-30T00:00:00"/>
    <d v="1899-12-30T08:32:35"/>
    <n v="2"/>
    <n v="5"/>
    <x v="23"/>
    <n v="29"/>
    <x v="0"/>
    <x v="2"/>
    <s v="Columbian Medium Roast Rg"/>
    <n v="1.8333143481074869"/>
    <n v="0.05"/>
    <n v="37.5"/>
    <n v="71.25"/>
    <x v="0"/>
    <x v="5"/>
  </r>
  <r>
    <n v="112145"/>
    <d v="2023-05-30T00:00:00"/>
    <d v="1899-12-30T07:52:18"/>
    <n v="1"/>
    <n v="5"/>
    <x v="29"/>
    <n v="13"/>
    <x v="4"/>
    <x v="11"/>
    <s v="English Breakfast"/>
    <n v="3.3591505769317669"/>
    <n v="0.05"/>
    <n v="134.25"/>
    <n v="127.53749999999999"/>
    <x v="1"/>
    <x v="11"/>
  </r>
  <r>
    <n v="23583"/>
    <d v="2023-02-11T00:00:00"/>
    <d v="1899-12-30T19:48:27"/>
    <n v="1"/>
    <n v="3"/>
    <x v="2"/>
    <n v="11"/>
    <x v="4"/>
    <x v="28"/>
    <s v="Lemon Grass"/>
    <n v="3.3965801848814929"/>
    <n v="0"/>
    <n v="134.25"/>
    <n v="134.25"/>
    <x v="2"/>
    <x v="12"/>
  </r>
  <r>
    <n v="40950"/>
    <d v="2023-03-11T00:00:00"/>
    <d v="1899-12-30T11:05:06"/>
    <n v="1"/>
    <n v="8"/>
    <x v="27"/>
    <n v="71"/>
    <x v="1"/>
    <x v="15"/>
    <s v="Chocolate Croissant"/>
    <n v="1.507660599008819"/>
    <n v="0"/>
    <n v="56.25"/>
    <n v="56.25"/>
    <x v="4"/>
    <x v="8"/>
  </r>
  <r>
    <n v="112281"/>
    <d v="2023-05-30T00:00:00"/>
    <d v="1899-12-30T08:48:42"/>
    <n v="1"/>
    <n v="3"/>
    <x v="2"/>
    <n v="50"/>
    <x v="2"/>
    <x v="8"/>
    <s v="Earl Grey Rg"/>
    <n v="0.98567169800536236"/>
    <n v="0"/>
    <n v="37.5"/>
    <n v="37.5"/>
    <x v="1"/>
    <x v="5"/>
  </r>
  <r>
    <n v="73085"/>
    <d v="2023-04-22T00:00:00"/>
    <d v="1899-12-30T08:33:30"/>
    <n v="1"/>
    <n v="8"/>
    <x v="30"/>
    <n v="73"/>
    <x v="1"/>
    <x v="15"/>
    <s v="Almond Croissant"/>
    <n v="1.624168104661422"/>
    <n v="0"/>
    <n v="56.25"/>
    <n v="56.25"/>
    <x v="3"/>
    <x v="5"/>
  </r>
  <r>
    <n v="86365"/>
    <d v="2023-05-06T00:00:00"/>
    <d v="1899-12-30T16:38:35"/>
    <n v="1"/>
    <n v="3"/>
    <x v="30"/>
    <n v="53"/>
    <x v="2"/>
    <x v="5"/>
    <s v="Traditional Blend Chai Lg"/>
    <n v="1.1884123844146179"/>
    <n v="0"/>
    <n v="45"/>
    <n v="45"/>
    <x v="1"/>
    <x v="2"/>
  </r>
  <r>
    <n v="29179"/>
    <d v="2023-02-21T00:00:00"/>
    <d v="1899-12-30T08:42:57"/>
    <n v="1"/>
    <n v="8"/>
    <x v="25"/>
    <n v="72"/>
    <x v="1"/>
    <x v="1"/>
    <s v="Ginger Scone"/>
    <n v="1.4965886613089889"/>
    <n v="0.1"/>
    <n v="48.75"/>
    <n v="43.875"/>
    <x v="2"/>
    <x v="5"/>
  </r>
  <r>
    <n v="112286"/>
    <d v="2023-05-30T00:00:00"/>
    <d v="1899-12-30T08:50:03"/>
    <n v="2"/>
    <n v="5"/>
    <x v="35"/>
    <n v="38"/>
    <x v="0"/>
    <x v="0"/>
    <s v="Latte"/>
    <n v="2.542238403959435"/>
    <n v="0.05"/>
    <n v="56.25"/>
    <n v="106.875"/>
    <x v="1"/>
    <x v="5"/>
  </r>
  <r>
    <n v="30035"/>
    <d v="2023-02-22T00:00:00"/>
    <d v="1899-12-30T14:25:42"/>
    <n v="2"/>
    <n v="8"/>
    <x v="18"/>
    <n v="52"/>
    <x v="2"/>
    <x v="5"/>
    <s v="Traditional Blend Chai Rg"/>
    <n v="2.3142230453012931"/>
    <n v="0"/>
    <n v="37.5"/>
    <n v="75"/>
    <x v="2"/>
    <x v="0"/>
  </r>
  <r>
    <n v="124516"/>
    <d v="2023-06-10T00:00:00"/>
    <d v="1899-12-30T07:12:09"/>
    <n v="1"/>
    <n v="3"/>
    <x v="7"/>
    <n v="50"/>
    <x v="2"/>
    <x v="8"/>
    <s v="Earl Grey Rg"/>
    <n v="1.2075168550552671"/>
    <n v="0.1"/>
    <n v="37.5"/>
    <n v="33.75"/>
    <x v="0"/>
    <x v="11"/>
  </r>
  <r>
    <n v="34859"/>
    <d v="2023-03-02T00:00:00"/>
    <d v="1899-12-30T16:35:22"/>
    <n v="2"/>
    <n v="3"/>
    <x v="18"/>
    <n v="54"/>
    <x v="2"/>
    <x v="5"/>
    <s v="Morning Sunrise Chai Rg"/>
    <n v="2.063753973642843"/>
    <n v="0"/>
    <n v="37.5"/>
    <n v="75"/>
    <x v="4"/>
    <x v="2"/>
  </r>
  <r>
    <n v="68689"/>
    <d v="2023-04-17T00:00:00"/>
    <d v="1899-12-30T07:08:05"/>
    <n v="1"/>
    <n v="8"/>
    <x v="18"/>
    <n v="83"/>
    <x v="7"/>
    <x v="24"/>
    <s v="I Need My Bean! Latte cup"/>
    <n v="5.1567391693830267"/>
    <n v="0.05"/>
    <n v="210"/>
    <n v="199.5"/>
    <x v="3"/>
    <x v="11"/>
  </r>
  <r>
    <n v="21425"/>
    <d v="2023-02-08T00:00:00"/>
    <d v="1899-12-30T10:03:33"/>
    <n v="1"/>
    <n v="8"/>
    <x v="10"/>
    <n v="26"/>
    <x v="0"/>
    <x v="4"/>
    <s v="Brazilian Rg"/>
    <n v="1.237369905039875"/>
    <n v="0"/>
    <n v="45"/>
    <n v="45"/>
    <x v="2"/>
    <x v="6"/>
  </r>
  <r>
    <n v="33860"/>
    <d v="2023-03-01T00:00:00"/>
    <d v="1899-12-30T10:34:22"/>
    <n v="2"/>
    <n v="8"/>
    <x v="27"/>
    <n v="57"/>
    <x v="2"/>
    <x v="5"/>
    <s v="Spicy Eye Opener Chai Lg"/>
    <n v="2.756824876380378"/>
    <n v="0.05"/>
    <n v="46.5"/>
    <n v="88.35"/>
    <x v="4"/>
    <x v="6"/>
  </r>
  <r>
    <n v="90644"/>
    <d v="2023-05-10T00:00:00"/>
    <d v="1899-12-30T10:35:59"/>
    <n v="2"/>
    <n v="5"/>
    <x v="30"/>
    <n v="29"/>
    <x v="0"/>
    <x v="2"/>
    <s v="Columbian Medium Roast Rg"/>
    <n v="1.9418288161095589"/>
    <n v="0"/>
    <n v="37.5"/>
    <n v="75"/>
    <x v="1"/>
    <x v="6"/>
  </r>
  <r>
    <n v="20097"/>
    <d v="2023-02-05T00:00:00"/>
    <d v="1899-12-30T18:12:16"/>
    <n v="2"/>
    <n v="3"/>
    <x v="7"/>
    <n v="38"/>
    <x v="0"/>
    <x v="0"/>
    <s v="Latte"/>
    <n v="3.2294964968816999"/>
    <n v="0"/>
    <n v="56.25"/>
    <n v="112.5"/>
    <x v="2"/>
    <x v="14"/>
  </r>
  <r>
    <n v="27142"/>
    <d v="2023-02-17T00:00:00"/>
    <d v="1899-12-30T17:44:50"/>
    <n v="1"/>
    <n v="3"/>
    <x v="7"/>
    <n v="43"/>
    <x v="2"/>
    <x v="7"/>
    <s v="Lemon Grass Lg"/>
    <n v="0.94027938592402016"/>
    <n v="0"/>
    <n v="45"/>
    <n v="45"/>
    <x v="2"/>
    <x v="1"/>
  </r>
  <r>
    <n v="31205"/>
    <d v="2023-02-24T00:00:00"/>
    <d v="1899-12-30T14:13:00"/>
    <n v="1"/>
    <n v="8"/>
    <x v="7"/>
    <n v="47"/>
    <x v="2"/>
    <x v="6"/>
    <s v="Serenity Green Tea Lg"/>
    <n v="0.94641291623785673"/>
    <n v="0"/>
    <n v="45"/>
    <n v="45"/>
    <x v="2"/>
    <x v="0"/>
  </r>
  <r>
    <n v="130107"/>
    <d v="2023-06-14T00:00:00"/>
    <d v="1899-12-30T12:40:36"/>
    <n v="1"/>
    <n v="5"/>
    <x v="22"/>
    <n v="73"/>
    <x v="1"/>
    <x v="15"/>
    <s v="Almond Croissant"/>
    <n v="1.498221135020928"/>
    <n v="0"/>
    <n v="56.25"/>
    <n v="56.25"/>
    <x v="0"/>
    <x v="10"/>
  </r>
  <r>
    <n v="32682"/>
    <d v="2023-02-27T00:00:00"/>
    <d v="1899-12-30T08:43:47"/>
    <n v="2"/>
    <n v="5"/>
    <x v="16"/>
    <n v="24"/>
    <x v="0"/>
    <x v="9"/>
    <s v="Our Old Time Diner Blend Lg"/>
    <n v="2.60653920717809"/>
    <n v="0"/>
    <n v="45"/>
    <n v="90"/>
    <x v="2"/>
    <x v="5"/>
  </r>
  <r>
    <n v="106960"/>
    <d v="2023-05-25T00:00:00"/>
    <d v="1899-12-30T08:01:16"/>
    <n v="1"/>
    <n v="3"/>
    <x v="19"/>
    <n v="50"/>
    <x v="2"/>
    <x v="8"/>
    <s v="Earl Grey Rg"/>
    <n v="0.88143379302168068"/>
    <n v="0"/>
    <n v="37.5"/>
    <n v="37.5"/>
    <x v="1"/>
    <x v="5"/>
  </r>
  <r>
    <n v="55714"/>
    <d v="2023-04-01T00:00:00"/>
    <d v="1899-12-30T18:00:34"/>
    <n v="1"/>
    <n v="3"/>
    <x v="9"/>
    <n v="53"/>
    <x v="2"/>
    <x v="5"/>
    <s v="Traditional Blend Chai Lg"/>
    <n v="1.47797223391016"/>
    <n v="0.05"/>
    <n v="45"/>
    <n v="42.75"/>
    <x v="3"/>
    <x v="14"/>
  </r>
  <r>
    <n v="88590"/>
    <d v="2023-05-08T00:00:00"/>
    <d v="1899-12-30T14:56:10"/>
    <n v="1"/>
    <n v="8"/>
    <x v="4"/>
    <n v="73"/>
    <x v="1"/>
    <x v="15"/>
    <s v="Almond Croissant"/>
    <n v="1.5189232454672621"/>
    <n v="0"/>
    <n v="56.25"/>
    <n v="56.25"/>
    <x v="1"/>
    <x v="0"/>
  </r>
  <r>
    <n v="5091"/>
    <d v="2023-01-10T00:00:00"/>
    <d v="1899-12-30T08:08:13"/>
    <n v="1"/>
    <n v="8"/>
    <x v="10"/>
    <n v="79"/>
    <x v="1"/>
    <x v="1"/>
    <s v="Jumbo Savory Scone"/>
    <n v="1.62275745429725"/>
    <n v="0.05"/>
    <n v="56.25"/>
    <n v="53.4375"/>
    <x v="5"/>
    <x v="5"/>
  </r>
  <r>
    <n v="110745"/>
    <d v="2023-05-28T00:00:00"/>
    <d v="1899-12-30T15:19:48"/>
    <n v="1"/>
    <n v="8"/>
    <x v="29"/>
    <n v="32"/>
    <x v="0"/>
    <x v="2"/>
    <s v="Ethiopia Rg"/>
    <n v="0.94767846893846741"/>
    <n v="0"/>
    <n v="45"/>
    <n v="45"/>
    <x v="1"/>
    <x v="3"/>
  </r>
  <r>
    <n v="50429"/>
    <d v="2023-03-25T00:00:00"/>
    <d v="1899-12-30T06:28:00"/>
    <n v="1"/>
    <n v="5"/>
    <x v="18"/>
    <n v="63"/>
    <x v="5"/>
    <x v="13"/>
    <s v="Carmel syrup"/>
    <n v="0.39807951563637078"/>
    <n v="0.1"/>
    <n v="12"/>
    <n v="10.8"/>
    <x v="4"/>
    <x v="9"/>
  </r>
  <r>
    <n v="69966"/>
    <d v="2023-04-18T00:00:00"/>
    <d v="1899-12-30T11:03:19"/>
    <n v="1"/>
    <n v="8"/>
    <x v="34"/>
    <n v="76"/>
    <x v="1"/>
    <x v="17"/>
    <s v="Chocolate Chip Biscotti"/>
    <n v="1.363029586997156"/>
    <n v="0.1"/>
    <n v="52.5"/>
    <n v="47.25"/>
    <x v="3"/>
    <x v="8"/>
  </r>
  <r>
    <n v="127749"/>
    <d v="2023-06-12T00:00:00"/>
    <d v="1899-12-30T15:52:29"/>
    <n v="2"/>
    <n v="8"/>
    <x v="7"/>
    <n v="50"/>
    <x v="2"/>
    <x v="8"/>
    <s v="Earl Grey Rg"/>
    <n v="1.759336418933374"/>
    <n v="0"/>
    <n v="37.5"/>
    <n v="75"/>
    <x v="0"/>
    <x v="3"/>
  </r>
  <r>
    <n v="108650"/>
    <d v="2023-05-26T00:00:00"/>
    <d v="1899-12-30T15:13:29"/>
    <n v="2"/>
    <n v="8"/>
    <x v="1"/>
    <n v="44"/>
    <x v="2"/>
    <x v="7"/>
    <s v="Peppermint Rg"/>
    <n v="2.0149820124759592"/>
    <n v="0.05"/>
    <n v="37.5"/>
    <n v="71.25"/>
    <x v="1"/>
    <x v="3"/>
  </r>
  <r>
    <n v="90497"/>
    <d v="2023-05-10T00:00:00"/>
    <d v="1899-12-30T09:42:15"/>
    <n v="1"/>
    <n v="5"/>
    <x v="35"/>
    <n v="37"/>
    <x v="0"/>
    <x v="0"/>
    <s v="Espresso shot"/>
    <n v="1.4487581819023669"/>
    <n v="0"/>
    <n v="45"/>
    <n v="45"/>
    <x v="1"/>
    <x v="4"/>
  </r>
  <r>
    <n v="19323"/>
    <d v="2023-02-04T00:00:00"/>
    <d v="1899-12-30T13:45:56"/>
    <n v="1"/>
    <n v="5"/>
    <x v="29"/>
    <n v="46"/>
    <x v="2"/>
    <x v="6"/>
    <s v="Serenity Green Tea Rg"/>
    <n v="0.76376930498604878"/>
    <n v="0.1"/>
    <n v="37.5"/>
    <n v="33.75"/>
    <x v="2"/>
    <x v="7"/>
  </r>
  <r>
    <n v="56630"/>
    <d v="2023-04-02T00:00:00"/>
    <d v="1899-12-30T19:46:07"/>
    <n v="2"/>
    <n v="8"/>
    <x v="6"/>
    <n v="57"/>
    <x v="2"/>
    <x v="5"/>
    <s v="Spicy Eye Opener Chai Lg"/>
    <n v="2.4576670650936379"/>
    <n v="0"/>
    <n v="46.5"/>
    <n v="93"/>
    <x v="3"/>
    <x v="12"/>
  </r>
  <r>
    <n v="64989"/>
    <d v="2023-04-12T00:00:00"/>
    <d v="1899-12-30T18:06:48"/>
    <n v="2"/>
    <n v="3"/>
    <x v="10"/>
    <n v="50"/>
    <x v="2"/>
    <x v="8"/>
    <s v="Earl Grey Rg"/>
    <n v="1.8858137556809891"/>
    <n v="0"/>
    <n v="37.5"/>
    <n v="75"/>
    <x v="3"/>
    <x v="14"/>
  </r>
  <r>
    <n v="3087"/>
    <d v="2023-01-06T00:00:00"/>
    <d v="1899-12-30T15:47:18"/>
    <n v="1"/>
    <n v="3"/>
    <x v="26"/>
    <n v="74"/>
    <x v="1"/>
    <x v="17"/>
    <s v="Ginger Biscotti"/>
    <n v="1.5843731521047451"/>
    <n v="0"/>
    <n v="52.5"/>
    <n v="52.5"/>
    <x v="5"/>
    <x v="3"/>
  </r>
  <r>
    <n v="72636"/>
    <d v="2023-04-21T00:00:00"/>
    <d v="1899-12-30T12:38:38"/>
    <n v="2"/>
    <n v="5"/>
    <x v="2"/>
    <n v="57"/>
    <x v="2"/>
    <x v="5"/>
    <s v="Spicy Eye Opener Chai Lg"/>
    <n v="2.5004623744675629"/>
    <n v="0"/>
    <n v="46.5"/>
    <n v="93"/>
    <x v="3"/>
    <x v="10"/>
  </r>
  <r>
    <n v="56305"/>
    <d v="2023-04-02T00:00:00"/>
    <d v="1899-12-30T15:29:58"/>
    <n v="1"/>
    <n v="8"/>
    <x v="0"/>
    <n v="77"/>
    <x v="1"/>
    <x v="1"/>
    <s v="Oatmeal Scone"/>
    <n v="1.242510304825007"/>
    <n v="0"/>
    <n v="45"/>
    <n v="45"/>
    <x v="3"/>
    <x v="3"/>
  </r>
  <r>
    <n v="77243"/>
    <d v="2023-04-27T00:00:00"/>
    <d v="1899-12-30T07:12:29"/>
    <n v="1"/>
    <n v="5"/>
    <x v="9"/>
    <n v="30"/>
    <x v="0"/>
    <x v="2"/>
    <s v="Columbian Medium Roast Lg"/>
    <n v="1.45506249479881"/>
    <n v="0.05"/>
    <n v="45"/>
    <n v="42.75"/>
    <x v="3"/>
    <x v="11"/>
  </r>
  <r>
    <n v="104155"/>
    <d v="2023-05-22T00:00:00"/>
    <d v="1899-12-30T12:29:35"/>
    <n v="1"/>
    <n v="3"/>
    <x v="12"/>
    <n v="30"/>
    <x v="0"/>
    <x v="2"/>
    <s v="Columbian Medium Roast Lg"/>
    <n v="1.4363037878715199"/>
    <n v="0"/>
    <n v="45"/>
    <n v="45"/>
    <x v="1"/>
    <x v="10"/>
  </r>
  <r>
    <n v="143904"/>
    <d v="2023-06-26T00:00:00"/>
    <d v="1899-12-30T07:13:45"/>
    <n v="1"/>
    <n v="5"/>
    <x v="23"/>
    <n v="28"/>
    <x v="0"/>
    <x v="2"/>
    <s v="Columbian Medium Roast Sm"/>
    <n v="0.66501099215249027"/>
    <n v="0"/>
    <n v="30"/>
    <n v="30"/>
    <x v="0"/>
    <x v="11"/>
  </r>
  <r>
    <n v="18842"/>
    <d v="2023-02-03T00:00:00"/>
    <d v="1899-12-30T15:57:20"/>
    <n v="2"/>
    <n v="5"/>
    <x v="9"/>
    <n v="87"/>
    <x v="0"/>
    <x v="0"/>
    <s v="Ouro Brasileiro shot"/>
    <n v="2.7122160573520921"/>
    <n v="0"/>
    <n v="45"/>
    <n v="90"/>
    <x v="2"/>
    <x v="3"/>
  </r>
  <r>
    <n v="147819"/>
    <d v="2023-06-29T00:00:00"/>
    <d v="1899-12-30T13:22:06"/>
    <n v="1"/>
    <n v="5"/>
    <x v="0"/>
    <n v="30"/>
    <x v="0"/>
    <x v="2"/>
    <s v="Columbian Medium Roast Lg"/>
    <n v="1.3830250371008219"/>
    <n v="0"/>
    <n v="45"/>
    <n v="45"/>
    <x v="0"/>
    <x v="7"/>
  </r>
  <r>
    <n v="118560"/>
    <d v="2023-06-04T00:00:00"/>
    <d v="1899-12-30T19:25:48"/>
    <n v="1"/>
    <n v="3"/>
    <x v="21"/>
    <n v="57"/>
    <x v="2"/>
    <x v="5"/>
    <s v="Spicy Eye Opener Chai Lg"/>
    <n v="1.2369549002249141"/>
    <n v="0"/>
    <n v="46.5"/>
    <n v="46.5"/>
    <x v="0"/>
    <x v="12"/>
  </r>
  <r>
    <n v="47728"/>
    <d v="2023-03-21T00:00:00"/>
    <d v="1899-12-30T08:01:57"/>
    <n v="1"/>
    <n v="8"/>
    <x v="34"/>
    <n v="24"/>
    <x v="0"/>
    <x v="9"/>
    <s v="Our Old Time Diner Blend Lg"/>
    <n v="1.0387517211824919"/>
    <n v="0.1"/>
    <n v="45"/>
    <n v="40.5"/>
    <x v="4"/>
    <x v="5"/>
  </r>
  <r>
    <n v="94031"/>
    <d v="2023-05-13T00:00:00"/>
    <d v="1899-12-30T12:25:56"/>
    <n v="2"/>
    <n v="5"/>
    <x v="18"/>
    <n v="39"/>
    <x v="0"/>
    <x v="0"/>
    <s v="Latte Rg"/>
    <n v="4.1446909184157201"/>
    <n v="0"/>
    <n v="63.75"/>
    <n v="127.5"/>
    <x v="1"/>
    <x v="10"/>
  </r>
  <r>
    <n v="14329"/>
    <d v="2023-01-26T00:00:00"/>
    <d v="1899-12-30T06:49:02"/>
    <n v="1"/>
    <n v="5"/>
    <x v="6"/>
    <n v="9"/>
    <x v="3"/>
    <x v="10"/>
    <s v="Organic Decaf Blend"/>
    <n v="8.6543643616278487"/>
    <n v="0"/>
    <n v="337.5"/>
    <n v="337.5"/>
    <x v="5"/>
    <x v="9"/>
  </r>
  <r>
    <n v="42325"/>
    <d v="2023-03-13T00:00:00"/>
    <d v="1899-12-30T10:54:55"/>
    <n v="1"/>
    <n v="8"/>
    <x v="13"/>
    <n v="48"/>
    <x v="2"/>
    <x v="8"/>
    <s v="English Breakfast Rg"/>
    <n v="1.1903947785797131"/>
    <n v="0"/>
    <n v="37.5"/>
    <n v="37.5"/>
    <x v="4"/>
    <x v="6"/>
  </r>
  <r>
    <n v="71353"/>
    <d v="2023-04-20T00:00:00"/>
    <d v="1899-12-30T08:18:26"/>
    <n v="2"/>
    <n v="8"/>
    <x v="7"/>
    <n v="60"/>
    <x v="6"/>
    <x v="14"/>
    <s v="Sustainably Grown Organic Rg"/>
    <n v="3.6953084237615719"/>
    <n v="0"/>
    <n v="56.25"/>
    <n v="112.5"/>
    <x v="3"/>
    <x v="5"/>
  </r>
  <r>
    <n v="98603"/>
    <d v="2023-05-17T00:00:00"/>
    <d v="1899-12-30T12:50:44"/>
    <n v="1"/>
    <n v="5"/>
    <x v="33"/>
    <n v="69"/>
    <x v="1"/>
    <x v="17"/>
    <s v="Hazelnut Biscotti"/>
    <n v="1.590716431094559"/>
    <n v="0.05"/>
    <n v="48.75"/>
    <n v="46.3125"/>
    <x v="1"/>
    <x v="10"/>
  </r>
  <r>
    <n v="52551"/>
    <d v="2023-03-28T00:00:00"/>
    <d v="1899-12-30T07:06:37"/>
    <n v="1"/>
    <n v="3"/>
    <x v="29"/>
    <n v="36"/>
    <x v="0"/>
    <x v="3"/>
    <s v="Jamaican Coffee River Lg"/>
    <n v="1.249376918843669"/>
    <n v="0"/>
    <n v="56.25"/>
    <n v="56.25"/>
    <x v="4"/>
    <x v="11"/>
  </r>
  <r>
    <n v="124690"/>
    <d v="2023-06-10T00:00:00"/>
    <d v="1899-12-30T08:27:22"/>
    <n v="1"/>
    <n v="5"/>
    <x v="14"/>
    <n v="77"/>
    <x v="1"/>
    <x v="1"/>
    <s v="Oatmeal Scone"/>
    <n v="1.4292165098231631"/>
    <n v="0"/>
    <n v="45"/>
    <n v="45"/>
    <x v="0"/>
    <x v="5"/>
  </r>
  <r>
    <n v="25671"/>
    <d v="2023-02-15T00:00:00"/>
    <d v="1899-12-30T09:56:01"/>
    <n v="2"/>
    <n v="5"/>
    <x v="30"/>
    <n v="46"/>
    <x v="2"/>
    <x v="6"/>
    <s v="Serenity Green Tea Rg"/>
    <n v="2.4548486355877079"/>
    <n v="0"/>
    <n v="37.5"/>
    <n v="75"/>
    <x v="2"/>
    <x v="4"/>
  </r>
  <r>
    <n v="62176"/>
    <d v="2023-04-09T00:00:00"/>
    <d v="1899-12-30T13:21:03"/>
    <n v="1"/>
    <n v="3"/>
    <x v="16"/>
    <n v="55"/>
    <x v="2"/>
    <x v="5"/>
    <s v="Morning Sunrise Chai Lg"/>
    <n v="1.6496800902856701"/>
    <n v="0"/>
    <n v="60"/>
    <n v="60"/>
    <x v="3"/>
    <x v="7"/>
  </r>
  <r>
    <n v="101261"/>
    <d v="2023-05-19T00:00:00"/>
    <d v="1899-12-30T19:28:44"/>
    <n v="2"/>
    <n v="8"/>
    <x v="29"/>
    <n v="44"/>
    <x v="2"/>
    <x v="7"/>
    <s v="Peppermint Rg"/>
    <n v="1.6560065280579761"/>
    <n v="0"/>
    <n v="37.5"/>
    <n v="75"/>
    <x v="1"/>
    <x v="12"/>
  </r>
  <r>
    <n v="132157"/>
    <d v="2023-06-16T00:00:00"/>
    <d v="1899-12-30T09:12:58"/>
    <n v="1"/>
    <n v="3"/>
    <x v="25"/>
    <n v="38"/>
    <x v="0"/>
    <x v="0"/>
    <s v="Latte"/>
    <n v="1.6781937176330231"/>
    <n v="0"/>
    <n v="56.25"/>
    <n v="56.25"/>
    <x v="0"/>
    <x v="4"/>
  </r>
  <r>
    <n v="25692"/>
    <d v="2023-02-15T00:00:00"/>
    <d v="1899-12-30T10:08:24"/>
    <n v="1"/>
    <n v="5"/>
    <x v="19"/>
    <n v="57"/>
    <x v="2"/>
    <x v="5"/>
    <s v="Spicy Eye Opener Chai Lg"/>
    <n v="1.2885381771339319"/>
    <n v="0.05"/>
    <n v="46.5"/>
    <n v="44.174999999999997"/>
    <x v="2"/>
    <x v="6"/>
  </r>
  <r>
    <n v="27392"/>
    <d v="2023-02-18T00:00:00"/>
    <d v="1899-12-30T09:21:55"/>
    <n v="1"/>
    <n v="3"/>
    <x v="11"/>
    <n v="61"/>
    <x v="6"/>
    <x v="14"/>
    <s v="Sustainably Grown Organic Lg"/>
    <n v="2.337073594064436"/>
    <n v="0"/>
    <n v="71.25"/>
    <n v="71.25"/>
    <x v="2"/>
    <x v="4"/>
  </r>
  <r>
    <n v="71229"/>
    <d v="2023-04-19T00:00:00"/>
    <d v="1899-12-30T19:40:19"/>
    <n v="2"/>
    <n v="3"/>
    <x v="3"/>
    <n v="30"/>
    <x v="0"/>
    <x v="2"/>
    <s v="Columbian Medium Roast Lg"/>
    <n v="2.4611057830381489"/>
    <n v="0"/>
    <n v="45"/>
    <n v="90"/>
    <x v="3"/>
    <x v="12"/>
  </r>
  <r>
    <n v="71754"/>
    <d v="2023-04-20T00:00:00"/>
    <d v="1899-12-30T10:53:18"/>
    <n v="1"/>
    <n v="5"/>
    <x v="27"/>
    <n v="45"/>
    <x v="2"/>
    <x v="7"/>
    <s v="Peppermint Lg"/>
    <n v="1.1534321516177199"/>
    <n v="0"/>
    <n v="45"/>
    <n v="45"/>
    <x v="3"/>
    <x v="6"/>
  </r>
  <r>
    <n v="56035"/>
    <d v="2023-04-02T00:00:00"/>
    <d v="1899-12-30T12:05:02"/>
    <n v="2"/>
    <n v="8"/>
    <x v="5"/>
    <n v="61"/>
    <x v="6"/>
    <x v="14"/>
    <s v="Sustainably Grown Organic Lg"/>
    <n v="3.6652765978709252"/>
    <n v="0"/>
    <n v="71.25"/>
    <n v="142.5"/>
    <x v="3"/>
    <x v="10"/>
  </r>
  <r>
    <n v="14529"/>
    <d v="2023-01-26T00:00:00"/>
    <d v="1899-12-30T09:43:53"/>
    <n v="2"/>
    <n v="5"/>
    <x v="2"/>
    <n v="38"/>
    <x v="0"/>
    <x v="0"/>
    <s v="Latte"/>
    <n v="3.2513599617384519"/>
    <n v="0"/>
    <n v="56.25"/>
    <n v="112.5"/>
    <x v="5"/>
    <x v="4"/>
  </r>
  <r>
    <n v="98078"/>
    <d v="2023-05-17T00:00:00"/>
    <d v="1899-12-30T07:54:47"/>
    <n v="1"/>
    <n v="8"/>
    <x v="25"/>
    <n v="2"/>
    <x v="3"/>
    <x v="16"/>
    <s v="Our Old Time Diner Blend"/>
    <n v="7.8640805496127122"/>
    <n v="0.1"/>
    <n v="270"/>
    <n v="243"/>
    <x v="1"/>
    <x v="11"/>
  </r>
  <r>
    <n v="61271"/>
    <d v="2023-04-08T00:00:00"/>
    <d v="1899-12-30T14:21:11"/>
    <n v="2"/>
    <n v="3"/>
    <x v="9"/>
    <n v="53"/>
    <x v="2"/>
    <x v="5"/>
    <s v="Traditional Blend Chai Lg"/>
    <n v="2.8720516572760828"/>
    <n v="0.1"/>
    <n v="45"/>
    <n v="81"/>
    <x v="3"/>
    <x v="0"/>
  </r>
  <r>
    <n v="134569"/>
    <d v="2023-06-18T00:00:00"/>
    <d v="1899-12-30T09:15:47"/>
    <n v="1"/>
    <n v="8"/>
    <x v="15"/>
    <n v="70"/>
    <x v="1"/>
    <x v="1"/>
    <s v="Cranberry Scone"/>
    <n v="1.3865810915799259"/>
    <n v="0"/>
    <n v="48.75"/>
    <n v="48.75"/>
    <x v="0"/>
    <x v="4"/>
  </r>
  <r>
    <n v="139618"/>
    <d v="2023-06-22T00:00:00"/>
    <d v="1899-12-30T10:47:37"/>
    <n v="1"/>
    <n v="5"/>
    <x v="28"/>
    <n v="87"/>
    <x v="0"/>
    <x v="0"/>
    <s v="Ouro Brasileiro shot"/>
    <n v="1.008212239073355"/>
    <n v="0"/>
    <n v="31.5"/>
    <n v="31.5"/>
    <x v="0"/>
    <x v="6"/>
  </r>
  <r>
    <n v="129940"/>
    <d v="2023-06-14T00:00:00"/>
    <d v="1899-12-30T10:39:03"/>
    <n v="2"/>
    <n v="3"/>
    <x v="24"/>
    <n v="29"/>
    <x v="0"/>
    <x v="2"/>
    <s v="Columbian Medium Roast Rg"/>
    <n v="1.7334040552879491"/>
    <n v="0"/>
    <n v="37.5"/>
    <n v="75"/>
    <x v="0"/>
    <x v="6"/>
  </r>
  <r>
    <n v="109827"/>
    <d v="2023-05-27T00:00:00"/>
    <d v="1899-12-30T15:37:43"/>
    <n v="2"/>
    <n v="8"/>
    <x v="30"/>
    <n v="65"/>
    <x v="5"/>
    <x v="12"/>
    <s v="Sugar Free Vanilla syrup"/>
    <n v="0.49079222472058071"/>
    <n v="0"/>
    <n v="12"/>
    <n v="24"/>
    <x v="1"/>
    <x v="3"/>
  </r>
  <r>
    <n v="120865"/>
    <d v="2023-06-07T00:00:00"/>
    <d v="1899-12-30T07:33:20"/>
    <n v="2"/>
    <n v="5"/>
    <x v="4"/>
    <n v="33"/>
    <x v="0"/>
    <x v="2"/>
    <s v="Ethiopia Lg"/>
    <n v="2.1418957606666109"/>
    <n v="0.05"/>
    <n v="52.5"/>
    <n v="99.75"/>
    <x v="0"/>
    <x v="11"/>
  </r>
  <r>
    <n v="37116"/>
    <d v="2023-03-06T00:00:00"/>
    <d v="1899-12-30T08:40:40"/>
    <n v="2"/>
    <n v="8"/>
    <x v="18"/>
    <n v="60"/>
    <x v="6"/>
    <x v="14"/>
    <s v="Sustainably Grown Organic Rg"/>
    <n v="2.45239335093691"/>
    <n v="0.05"/>
    <n v="56.25"/>
    <n v="106.875"/>
    <x v="4"/>
    <x v="5"/>
  </r>
  <r>
    <n v="61074"/>
    <d v="2023-04-08T00:00:00"/>
    <d v="1899-12-30T10:59:39"/>
    <n v="2"/>
    <n v="5"/>
    <x v="7"/>
    <n v="23"/>
    <x v="0"/>
    <x v="9"/>
    <s v="Our Old Time Diner Blend Rg"/>
    <n v="1.8992078506603809"/>
    <n v="0.1"/>
    <n v="37.5"/>
    <n v="67.5"/>
    <x v="3"/>
    <x v="6"/>
  </r>
  <r>
    <n v="58699"/>
    <d v="2023-04-05T00:00:00"/>
    <d v="1899-12-30T15:15:55"/>
    <n v="2"/>
    <n v="5"/>
    <x v="21"/>
    <n v="47"/>
    <x v="2"/>
    <x v="6"/>
    <s v="Serenity Green Tea Lg"/>
    <n v="2.1589611633073438"/>
    <n v="0"/>
    <n v="45"/>
    <n v="90"/>
    <x v="3"/>
    <x v="3"/>
  </r>
  <r>
    <n v="43312"/>
    <d v="2023-03-14T00:00:00"/>
    <d v="1899-12-30T19:34:47"/>
    <n v="1"/>
    <n v="8"/>
    <x v="11"/>
    <n v="57"/>
    <x v="2"/>
    <x v="5"/>
    <s v="Spicy Eye Opener Chai Lg"/>
    <n v="1.373172402338144"/>
    <n v="0"/>
    <n v="46.5"/>
    <n v="46.5"/>
    <x v="4"/>
    <x v="12"/>
  </r>
  <r>
    <n v="114277"/>
    <d v="2023-06-01T00:00:00"/>
    <d v="1899-12-30T11:23:13"/>
    <n v="1"/>
    <n v="8"/>
    <x v="30"/>
    <n v="76"/>
    <x v="1"/>
    <x v="17"/>
    <s v="Chocolate Chip Biscotti"/>
    <n v="1.308460705879166"/>
    <n v="0.1"/>
    <n v="52.5"/>
    <n v="47.25"/>
    <x v="0"/>
    <x v="8"/>
  </r>
  <r>
    <n v="21233"/>
    <d v="2023-02-08T00:00:00"/>
    <d v="1899-12-30T07:06:21"/>
    <n v="2"/>
    <n v="8"/>
    <x v="21"/>
    <n v="22"/>
    <x v="0"/>
    <x v="9"/>
    <s v="Our Old Time Diner Blend Sm"/>
    <n v="1.6354803604480981"/>
    <n v="0.05"/>
    <n v="30"/>
    <n v="57"/>
    <x v="2"/>
    <x v="11"/>
  </r>
  <r>
    <n v="131940"/>
    <d v="2023-06-16T00:00:00"/>
    <d v="1899-12-30T08:02:25"/>
    <n v="2"/>
    <n v="3"/>
    <x v="9"/>
    <n v="30"/>
    <x v="0"/>
    <x v="2"/>
    <s v="Columbian Medium Roast Lg"/>
    <n v="2.4215791922676808"/>
    <n v="0.1"/>
    <n v="45"/>
    <n v="81"/>
    <x v="0"/>
    <x v="5"/>
  </r>
  <r>
    <n v="56508"/>
    <d v="2023-04-02T00:00:00"/>
    <d v="1899-12-30T17:47:35"/>
    <n v="2"/>
    <n v="3"/>
    <x v="24"/>
    <n v="25"/>
    <x v="0"/>
    <x v="4"/>
    <s v="Brazilian Sm"/>
    <n v="1.5331566268698611"/>
    <n v="0"/>
    <n v="33"/>
    <n v="66"/>
    <x v="3"/>
    <x v="1"/>
  </r>
  <r>
    <n v="119375"/>
    <d v="2023-06-05T00:00:00"/>
    <d v="1899-12-30T16:08:48"/>
    <n v="1"/>
    <n v="5"/>
    <x v="21"/>
    <n v="52"/>
    <x v="2"/>
    <x v="5"/>
    <s v="Traditional Blend Chai Rg"/>
    <n v="1.1090408222013739"/>
    <n v="0"/>
    <n v="37.5"/>
    <n v="37.5"/>
    <x v="0"/>
    <x v="2"/>
  </r>
  <r>
    <n v="112354"/>
    <d v="2023-05-30T00:00:00"/>
    <d v="1899-12-30T09:15:42"/>
    <n v="2"/>
    <n v="5"/>
    <x v="1"/>
    <n v="27"/>
    <x v="0"/>
    <x v="4"/>
    <s v="Brazilian Lg"/>
    <n v="3.0547445436276721"/>
    <n v="0"/>
    <n v="52.5"/>
    <n v="105"/>
    <x v="1"/>
    <x v="4"/>
  </r>
  <r>
    <n v="140793"/>
    <d v="2023-06-23T00:00:00"/>
    <d v="1899-12-30T10:49:21"/>
    <n v="1"/>
    <n v="3"/>
    <x v="1"/>
    <n v="73"/>
    <x v="1"/>
    <x v="15"/>
    <s v="Almond Croissant"/>
    <n v="1.181518656653523"/>
    <n v="0"/>
    <n v="56.25"/>
    <n v="56.25"/>
    <x v="0"/>
    <x v="6"/>
  </r>
  <r>
    <n v="115612"/>
    <d v="2023-06-02T00:00:00"/>
    <d v="1899-12-30T13:15:13"/>
    <n v="1"/>
    <n v="3"/>
    <x v="32"/>
    <n v="44"/>
    <x v="2"/>
    <x v="7"/>
    <s v="Peppermint Rg"/>
    <n v="1.221887852574514"/>
    <n v="0"/>
    <n v="37.5"/>
    <n v="37.5"/>
    <x v="0"/>
    <x v="7"/>
  </r>
  <r>
    <n v="101584"/>
    <d v="2023-05-20T00:00:00"/>
    <d v="1899-12-30T08:56:10"/>
    <n v="1"/>
    <n v="3"/>
    <x v="28"/>
    <n v="58"/>
    <x v="6"/>
    <x v="14"/>
    <s v="Dark chocolate Rg"/>
    <n v="1.410055991110662"/>
    <n v="0.05"/>
    <n v="52.5"/>
    <n v="49.875"/>
    <x v="1"/>
    <x v="5"/>
  </r>
  <r>
    <n v="82839"/>
    <d v="2023-05-03T00:00:00"/>
    <d v="1899-12-30T12:05:06"/>
    <n v="2"/>
    <n v="5"/>
    <x v="21"/>
    <n v="30"/>
    <x v="0"/>
    <x v="2"/>
    <s v="Columbian Medium Roast Lg"/>
    <n v="1.904639039510567"/>
    <n v="0"/>
    <n v="45"/>
    <n v="90"/>
    <x v="1"/>
    <x v="10"/>
  </r>
  <r>
    <n v="31741"/>
    <d v="2023-02-25T00:00:00"/>
    <d v="1899-12-30T12:45:29"/>
    <n v="1"/>
    <n v="3"/>
    <x v="23"/>
    <n v="25"/>
    <x v="0"/>
    <x v="4"/>
    <s v="Brazilian Sm"/>
    <n v="0.83144027656001129"/>
    <n v="0"/>
    <n v="33"/>
    <n v="33"/>
    <x v="2"/>
    <x v="10"/>
  </r>
  <r>
    <n v="146119"/>
    <d v="2023-06-27T00:00:00"/>
    <d v="1899-12-30T17:32:20"/>
    <n v="2"/>
    <n v="5"/>
    <x v="21"/>
    <n v="26"/>
    <x v="0"/>
    <x v="4"/>
    <s v="Brazilian Rg"/>
    <n v="2.3443115109454422"/>
    <n v="0.05"/>
    <n v="45"/>
    <n v="85.5"/>
    <x v="0"/>
    <x v="1"/>
  </r>
  <r>
    <n v="148066"/>
    <d v="2023-06-29T00:00:00"/>
    <d v="1899-12-30T16:15:17"/>
    <n v="2"/>
    <n v="8"/>
    <x v="10"/>
    <n v="37"/>
    <x v="0"/>
    <x v="0"/>
    <s v="Espresso shot"/>
    <n v="2.7003069849247741"/>
    <n v="0"/>
    <n v="45"/>
    <n v="90"/>
    <x v="0"/>
    <x v="2"/>
  </r>
  <r>
    <n v="115239"/>
    <d v="2023-06-02T00:00:00"/>
    <d v="1899-12-30T08:27:13"/>
    <n v="1"/>
    <n v="5"/>
    <x v="2"/>
    <n v="47"/>
    <x v="2"/>
    <x v="6"/>
    <s v="Serenity Green Tea Lg"/>
    <n v="1.2940347065613309"/>
    <n v="0.1"/>
    <n v="45"/>
    <n v="40.5"/>
    <x v="0"/>
    <x v="5"/>
  </r>
  <r>
    <n v="86018"/>
    <d v="2023-05-06T00:00:00"/>
    <d v="1899-12-30T13:00:12"/>
    <n v="2"/>
    <n v="3"/>
    <x v="30"/>
    <n v="27"/>
    <x v="0"/>
    <x v="4"/>
    <s v="Brazilian Lg"/>
    <n v="2.307132217873431"/>
    <n v="0"/>
    <n v="52.5"/>
    <n v="105"/>
    <x v="1"/>
    <x v="7"/>
  </r>
  <r>
    <n v="106036"/>
    <d v="2023-05-24T00:00:00"/>
    <d v="1899-12-30T09:48:59"/>
    <n v="2"/>
    <n v="3"/>
    <x v="5"/>
    <n v="54"/>
    <x v="2"/>
    <x v="5"/>
    <s v="Morning Sunrise Chai Rg"/>
    <n v="1.9407818682315421"/>
    <n v="0"/>
    <n v="37.5"/>
    <n v="75"/>
    <x v="1"/>
    <x v="4"/>
  </r>
  <r>
    <n v="48080"/>
    <d v="2023-03-21T00:00:00"/>
    <d v="1899-12-30T10:57:50"/>
    <n v="2"/>
    <n v="8"/>
    <x v="34"/>
    <n v="38"/>
    <x v="0"/>
    <x v="0"/>
    <s v="Latte"/>
    <n v="2.9778867093648311"/>
    <n v="0.15"/>
    <n v="56.25"/>
    <n v="95.625"/>
    <x v="4"/>
    <x v="6"/>
  </r>
  <r>
    <n v="11588"/>
    <d v="2023-01-21T00:00:00"/>
    <d v="1899-12-30T08:40:28"/>
    <n v="2"/>
    <n v="8"/>
    <x v="17"/>
    <n v="43"/>
    <x v="2"/>
    <x v="7"/>
    <s v="Lemon Grass Lg"/>
    <n v="2.8805043437519648"/>
    <n v="0.1"/>
    <n v="45"/>
    <n v="81"/>
    <x v="5"/>
    <x v="5"/>
  </r>
  <r>
    <n v="8591"/>
    <d v="2023-01-16T00:00:00"/>
    <d v="1899-12-30T07:29:40"/>
    <n v="1"/>
    <n v="8"/>
    <x v="22"/>
    <n v="54"/>
    <x v="2"/>
    <x v="5"/>
    <s v="Morning Sunrise Chai Rg"/>
    <n v="1.2419859217724381"/>
    <n v="0"/>
    <n v="37.5"/>
    <n v="37.5"/>
    <x v="5"/>
    <x v="11"/>
  </r>
  <r>
    <n v="123341"/>
    <d v="2023-06-09T00:00:00"/>
    <d v="1899-12-30T07:57:11"/>
    <n v="1"/>
    <n v="5"/>
    <x v="10"/>
    <n v="69"/>
    <x v="1"/>
    <x v="17"/>
    <s v="Hazelnut Biscotti"/>
    <n v="1.2474876267861159"/>
    <n v="0.05"/>
    <n v="60.899999999999991"/>
    <n v="57.85499999999999"/>
    <x v="0"/>
    <x v="11"/>
  </r>
  <r>
    <n v="127184"/>
    <d v="2023-06-12T00:00:00"/>
    <d v="1899-12-30T09:10:39"/>
    <n v="1"/>
    <n v="5"/>
    <x v="13"/>
    <n v="72"/>
    <x v="1"/>
    <x v="1"/>
    <s v="Ginger Scone"/>
    <n v="1.379958991263553"/>
    <n v="0"/>
    <n v="48.75"/>
    <n v="48.75"/>
    <x v="0"/>
    <x v="4"/>
  </r>
  <r>
    <n v="33459"/>
    <d v="2023-02-28T00:00:00"/>
    <d v="1899-12-30T13:37:07"/>
    <n v="2"/>
    <n v="3"/>
    <x v="21"/>
    <n v="35"/>
    <x v="0"/>
    <x v="3"/>
    <s v="Jamaican Coffee River Rg"/>
    <n v="2.3520158029966152"/>
    <n v="0"/>
    <n v="46.5"/>
    <n v="93"/>
    <x v="2"/>
    <x v="7"/>
  </r>
  <r>
    <n v="124597"/>
    <d v="2023-06-10T00:00:00"/>
    <d v="1899-12-30T07:45:21"/>
    <n v="1"/>
    <n v="3"/>
    <x v="5"/>
    <n v="59"/>
    <x v="6"/>
    <x v="14"/>
    <s v="Dark chocolate Lg"/>
    <n v="2.1782564341314439"/>
    <n v="0"/>
    <n v="67.5"/>
    <n v="67.5"/>
    <x v="0"/>
    <x v="11"/>
  </r>
  <r>
    <n v="64967"/>
    <d v="2023-04-12T00:00:00"/>
    <d v="1899-12-30T17:42:20"/>
    <n v="1"/>
    <n v="8"/>
    <x v="23"/>
    <n v="77"/>
    <x v="1"/>
    <x v="1"/>
    <s v="Oatmeal Scone"/>
    <n v="1.0901314285661721"/>
    <n v="0"/>
    <n v="45"/>
    <n v="45"/>
    <x v="3"/>
    <x v="1"/>
  </r>
  <r>
    <n v="50303"/>
    <d v="2023-03-24T00:00:00"/>
    <d v="1899-12-30T16:25:07"/>
    <n v="2"/>
    <n v="3"/>
    <x v="16"/>
    <n v="26"/>
    <x v="0"/>
    <x v="4"/>
    <s v="Brazilian Rg"/>
    <n v="1.880919949552847"/>
    <n v="0.1"/>
    <n v="45"/>
    <n v="81"/>
    <x v="4"/>
    <x v="2"/>
  </r>
  <r>
    <n v="109408"/>
    <d v="2023-05-27T00:00:00"/>
    <d v="1899-12-30T10:20:08"/>
    <n v="1"/>
    <n v="5"/>
    <x v="18"/>
    <n v="87"/>
    <x v="0"/>
    <x v="0"/>
    <s v="Ouro Brasileiro shot"/>
    <n v="0.80822059374108401"/>
    <n v="0.05"/>
    <n v="31.5"/>
    <n v="29.924999999999997"/>
    <x v="1"/>
    <x v="6"/>
  </r>
  <r>
    <n v="520"/>
    <d v="2023-01-01T00:00:00"/>
    <d v="1899-12-30T19:08:11"/>
    <n v="2"/>
    <n v="8"/>
    <x v="33"/>
    <n v="27"/>
    <x v="0"/>
    <x v="4"/>
    <s v="Brazilian Lg"/>
    <n v="3.3234385486744249"/>
    <n v="0.15"/>
    <n v="52.5"/>
    <n v="89.25"/>
    <x v="5"/>
    <x v="12"/>
  </r>
  <r>
    <n v="101697"/>
    <d v="2023-05-20T00:00:00"/>
    <d v="1899-12-30T09:24:16"/>
    <n v="1"/>
    <n v="5"/>
    <x v="18"/>
    <n v="72"/>
    <x v="1"/>
    <x v="1"/>
    <s v="Ginger Scone"/>
    <n v="1.24688100714224"/>
    <n v="0.05"/>
    <n v="48.75"/>
    <n v="46.3125"/>
    <x v="1"/>
    <x v="4"/>
  </r>
  <r>
    <n v="44539"/>
    <d v="2023-03-16T00:00:00"/>
    <d v="1899-12-30T11:45:19"/>
    <n v="2"/>
    <n v="5"/>
    <x v="0"/>
    <n v="84"/>
    <x v="5"/>
    <x v="13"/>
    <s v="Chocolate syrup"/>
    <n v="0.55476889180651123"/>
    <n v="0"/>
    <n v="12"/>
    <n v="24"/>
    <x v="4"/>
    <x v="8"/>
  </r>
  <r>
    <n v="74284"/>
    <d v="2023-04-23T00:00:00"/>
    <d v="1899-12-30T14:00:07"/>
    <n v="1"/>
    <n v="5"/>
    <x v="26"/>
    <n v="87"/>
    <x v="0"/>
    <x v="0"/>
    <s v="Ouro Brasileiro shot"/>
    <n v="0.87930505463891229"/>
    <n v="0.05"/>
    <n v="31.5"/>
    <n v="29.924999999999997"/>
    <x v="3"/>
    <x v="0"/>
  </r>
  <r>
    <n v="142917"/>
    <d v="2023-06-25T00:00:00"/>
    <d v="1899-12-30T08:38:09"/>
    <n v="1"/>
    <n v="8"/>
    <x v="9"/>
    <n v="40"/>
    <x v="0"/>
    <x v="0"/>
    <s v="Cappuccino"/>
    <n v="1.2151216890438989"/>
    <n v="0.15"/>
    <n v="56.25"/>
    <n v="47.8125"/>
    <x v="0"/>
    <x v="5"/>
  </r>
  <r>
    <n v="6010"/>
    <d v="2023-01-11T00:00:00"/>
    <d v="1899-12-30T15:42:11"/>
    <n v="1"/>
    <n v="5"/>
    <x v="3"/>
    <n v="43"/>
    <x v="2"/>
    <x v="7"/>
    <s v="Lemon Grass Lg"/>
    <n v="1.110790227985581"/>
    <n v="0.05"/>
    <n v="45"/>
    <n v="42.75"/>
    <x v="5"/>
    <x v="3"/>
  </r>
  <r>
    <n v="58361"/>
    <d v="2023-04-05T00:00:00"/>
    <d v="1899-12-30T10:34:04"/>
    <n v="1"/>
    <n v="8"/>
    <x v="1"/>
    <n v="49"/>
    <x v="2"/>
    <x v="8"/>
    <s v="English Breakfast Lg"/>
    <n v="0.96045064902647859"/>
    <n v="0.05"/>
    <n v="45"/>
    <n v="42.75"/>
    <x v="3"/>
    <x v="6"/>
  </r>
  <r>
    <n v="39260"/>
    <d v="2023-03-09T00:00:00"/>
    <d v="1899-12-30T08:48:21"/>
    <n v="1"/>
    <n v="8"/>
    <x v="2"/>
    <n v="70"/>
    <x v="1"/>
    <x v="1"/>
    <s v="Cranberry Scone"/>
    <n v="1.2197215476892309"/>
    <n v="0.1"/>
    <n v="48.75"/>
    <n v="43.875"/>
    <x v="4"/>
    <x v="5"/>
  </r>
  <r>
    <n v="41221"/>
    <d v="2023-03-11T00:00:00"/>
    <d v="1899-12-30T19:02:29"/>
    <n v="2"/>
    <n v="8"/>
    <x v="4"/>
    <n v="57"/>
    <x v="2"/>
    <x v="5"/>
    <s v="Spicy Eye Opener Chai Lg"/>
    <n v="2.937202914714018"/>
    <n v="0"/>
    <n v="46.5"/>
    <n v="93"/>
    <x v="4"/>
    <x v="12"/>
  </r>
  <r>
    <n v="6089"/>
    <d v="2023-01-11T00:00:00"/>
    <d v="1899-12-30T18:23:58"/>
    <n v="1"/>
    <n v="3"/>
    <x v="13"/>
    <n v="82"/>
    <x v="7"/>
    <x v="24"/>
    <s v="I Need My Bean! Diner mug"/>
    <n v="5.2567398933475467"/>
    <n v="0.05"/>
    <n v="180"/>
    <n v="171"/>
    <x v="5"/>
    <x v="14"/>
  </r>
  <r>
    <n v="35035"/>
    <d v="2023-03-02T00:00:00"/>
    <d v="1899-12-30T19:23:51"/>
    <n v="1"/>
    <n v="3"/>
    <x v="16"/>
    <n v="31"/>
    <x v="0"/>
    <x v="2"/>
    <s v="Ethiopia Sm"/>
    <n v="1.011210222768919"/>
    <n v="0.1"/>
    <n v="33"/>
    <n v="29.7"/>
    <x v="4"/>
    <x v="12"/>
  </r>
  <r>
    <n v="4189"/>
    <d v="2023-01-08T00:00:00"/>
    <d v="1899-12-30T12:57:06"/>
    <n v="2"/>
    <n v="8"/>
    <x v="20"/>
    <n v="39"/>
    <x v="0"/>
    <x v="0"/>
    <s v="Latte Rg"/>
    <n v="2.7049949538813349"/>
    <n v="0.15"/>
    <n v="63.75"/>
    <n v="108.375"/>
    <x v="5"/>
    <x v="10"/>
  </r>
  <r>
    <n v="81981"/>
    <d v="2023-05-02T00:00:00"/>
    <d v="1899-12-30T14:29:02"/>
    <n v="2"/>
    <n v="5"/>
    <x v="0"/>
    <n v="51"/>
    <x v="2"/>
    <x v="8"/>
    <s v="Earl Grey Lg"/>
    <n v="2.0875199192550209"/>
    <n v="0"/>
    <n v="45"/>
    <n v="90"/>
    <x v="1"/>
    <x v="0"/>
  </r>
  <r>
    <n v="119930"/>
    <d v="2023-06-06T00:00:00"/>
    <d v="1899-12-30T11:02:38"/>
    <n v="1"/>
    <n v="3"/>
    <x v="35"/>
    <n v="76"/>
    <x v="1"/>
    <x v="17"/>
    <s v="Chocolate Chip Biscotti"/>
    <n v="1.276521141762996"/>
    <n v="0"/>
    <n v="52.5"/>
    <n v="52.5"/>
    <x v="0"/>
    <x v="8"/>
  </r>
  <r>
    <n v="105149"/>
    <d v="2023-05-23T00:00:00"/>
    <d v="1899-12-30T10:52:14"/>
    <n v="2"/>
    <n v="5"/>
    <x v="28"/>
    <n v="60"/>
    <x v="6"/>
    <x v="14"/>
    <s v="Sustainably Grown Organic Rg"/>
    <n v="3.2985505205525678"/>
    <n v="0.05"/>
    <n v="56.25"/>
    <n v="106.875"/>
    <x v="1"/>
    <x v="6"/>
  </r>
  <r>
    <n v="137336"/>
    <d v="2023-06-20T00:00:00"/>
    <d v="1899-12-30T10:13:56"/>
    <n v="1"/>
    <n v="5"/>
    <x v="29"/>
    <n v="55"/>
    <x v="2"/>
    <x v="5"/>
    <s v="Morning Sunrise Chai Lg"/>
    <n v="1.8527641823598291"/>
    <n v="0"/>
    <n v="60"/>
    <n v="60"/>
    <x v="0"/>
    <x v="6"/>
  </r>
  <r>
    <n v="136572"/>
    <d v="2023-06-19T00:00:00"/>
    <d v="1899-12-30T16:24:10"/>
    <n v="1"/>
    <n v="3"/>
    <x v="0"/>
    <n v="12"/>
    <x v="4"/>
    <x v="28"/>
    <s v="Peppermint"/>
    <n v="3.120952552499848"/>
    <n v="0.05"/>
    <n v="134.25"/>
    <n v="127.53749999999999"/>
    <x v="0"/>
    <x v="2"/>
  </r>
  <r>
    <n v="84695"/>
    <d v="2023-05-05T00:00:00"/>
    <d v="1899-12-30T08:57:11"/>
    <n v="1"/>
    <n v="5"/>
    <x v="6"/>
    <n v="28"/>
    <x v="0"/>
    <x v="2"/>
    <s v="Columbian Medium Roast Sm"/>
    <n v="0.81033682164836818"/>
    <n v="0"/>
    <n v="30"/>
    <n v="30"/>
    <x v="1"/>
    <x v="5"/>
  </r>
  <r>
    <n v="65273"/>
    <d v="2023-04-13T00:00:00"/>
    <d v="1899-12-30T08:55:42"/>
    <n v="2"/>
    <n v="8"/>
    <x v="11"/>
    <n v="58"/>
    <x v="6"/>
    <x v="14"/>
    <s v="Dark chocolate Rg"/>
    <n v="3.1838946269891188"/>
    <n v="0"/>
    <n v="52.5"/>
    <n v="105"/>
    <x v="3"/>
    <x v="5"/>
  </r>
  <r>
    <n v="42663"/>
    <d v="2023-03-14T00:00:00"/>
    <d v="1899-12-30T07:49:19"/>
    <n v="2"/>
    <n v="5"/>
    <x v="25"/>
    <n v="32"/>
    <x v="0"/>
    <x v="2"/>
    <s v="Ethiopia Rg"/>
    <n v="2.2600536262016702"/>
    <n v="0"/>
    <n v="45"/>
    <n v="90"/>
    <x v="4"/>
    <x v="11"/>
  </r>
  <r>
    <n v="148622"/>
    <d v="2023-06-30T00:00:00"/>
    <d v="1899-12-30T08:36:51"/>
    <n v="3"/>
    <n v="5"/>
    <x v="21"/>
    <n v="87"/>
    <x v="0"/>
    <x v="0"/>
    <s v="Ouro Brasileiro shot"/>
    <n v="4.4273990661507856"/>
    <n v="0"/>
    <n v="45"/>
    <n v="135"/>
    <x v="0"/>
    <x v="5"/>
  </r>
  <r>
    <n v="81179"/>
    <d v="2023-05-01T00:00:00"/>
    <d v="1899-12-30T16:41:51"/>
    <n v="1"/>
    <n v="5"/>
    <x v="2"/>
    <n v="23"/>
    <x v="0"/>
    <x v="9"/>
    <s v="Our Old Time Diner Blend Rg"/>
    <n v="1.0869148729358731"/>
    <n v="0"/>
    <n v="37.5"/>
    <n v="37.5"/>
    <x v="1"/>
    <x v="2"/>
  </r>
  <r>
    <n v="120188"/>
    <d v="2023-06-06T00:00:00"/>
    <d v="1899-12-30T13:52:31"/>
    <n v="1"/>
    <n v="8"/>
    <x v="7"/>
    <n v="47"/>
    <x v="2"/>
    <x v="6"/>
    <s v="Serenity Green Tea Lg"/>
    <n v="1.218865803245319"/>
    <n v="0"/>
    <n v="45"/>
    <n v="45"/>
    <x v="0"/>
    <x v="7"/>
  </r>
  <r>
    <n v="134992"/>
    <d v="2023-06-18T00:00:00"/>
    <d v="1899-12-30T12:33:24"/>
    <n v="1"/>
    <n v="5"/>
    <x v="9"/>
    <n v="24"/>
    <x v="0"/>
    <x v="9"/>
    <s v="Our Old Time Diner Blend Lg"/>
    <n v="1.411224999534356"/>
    <n v="0"/>
    <n v="45"/>
    <n v="45"/>
    <x v="0"/>
    <x v="10"/>
  </r>
  <r>
    <n v="61319"/>
    <d v="2023-04-08T00:00:00"/>
    <d v="1899-12-30T15:11:05"/>
    <n v="2"/>
    <n v="3"/>
    <x v="32"/>
    <n v="55"/>
    <x v="2"/>
    <x v="5"/>
    <s v="Morning Sunrise Chai Lg"/>
    <n v="2.4245528358546569"/>
    <n v="0"/>
    <n v="60"/>
    <n v="120"/>
    <x v="3"/>
    <x v="3"/>
  </r>
  <r>
    <n v="74535"/>
    <d v="2023-04-23T00:00:00"/>
    <d v="1899-12-30T19:25:54"/>
    <n v="2"/>
    <n v="3"/>
    <x v="15"/>
    <n v="32"/>
    <x v="0"/>
    <x v="2"/>
    <s v="Ethiopia Rg"/>
    <n v="2.7490831624924632"/>
    <n v="0"/>
    <n v="45"/>
    <n v="90"/>
    <x v="3"/>
    <x v="12"/>
  </r>
  <r>
    <n v="6484"/>
    <d v="2023-01-12T00:00:00"/>
    <d v="1899-12-30T13:30:46"/>
    <n v="1"/>
    <n v="5"/>
    <x v="11"/>
    <n v="75"/>
    <x v="1"/>
    <x v="15"/>
    <s v="Croissant"/>
    <n v="1.6587528089697141"/>
    <n v="0"/>
    <n v="52.5"/>
    <n v="52.5"/>
    <x v="5"/>
    <x v="7"/>
  </r>
  <r>
    <n v="38757"/>
    <d v="2023-03-08T00:00:00"/>
    <d v="1899-12-30T12:09:57"/>
    <n v="1"/>
    <n v="3"/>
    <x v="15"/>
    <n v="45"/>
    <x v="2"/>
    <x v="7"/>
    <s v="Peppermint Lg"/>
    <n v="1.3778790756678621"/>
    <n v="0"/>
    <n v="45"/>
    <n v="45"/>
    <x v="4"/>
    <x v="10"/>
  </r>
  <r>
    <n v="110004"/>
    <d v="2023-05-27T00:00:00"/>
    <d v="1899-12-30T18:15:01"/>
    <n v="2"/>
    <n v="3"/>
    <x v="1"/>
    <n v="46"/>
    <x v="2"/>
    <x v="6"/>
    <s v="Serenity Green Tea Rg"/>
    <n v="1.7309388668402761"/>
    <n v="0.05"/>
    <n v="37.5"/>
    <n v="71.25"/>
    <x v="1"/>
    <x v="14"/>
  </r>
  <r>
    <n v="25036"/>
    <d v="2023-02-14T00:00:00"/>
    <d v="1899-12-30T09:43:04"/>
    <n v="1"/>
    <n v="5"/>
    <x v="22"/>
    <n v="37"/>
    <x v="0"/>
    <x v="0"/>
    <s v="Espresso shot"/>
    <n v="1.244696604436895"/>
    <n v="0"/>
    <n v="45"/>
    <n v="45"/>
    <x v="2"/>
    <x v="4"/>
  </r>
  <r>
    <n v="114940"/>
    <d v="2023-06-01T00:00:00"/>
    <d v="1899-12-30T17:25:59"/>
    <n v="1"/>
    <n v="8"/>
    <x v="10"/>
    <n v="45"/>
    <x v="2"/>
    <x v="7"/>
    <s v="Peppermint Lg"/>
    <n v="1.1607504361484779"/>
    <n v="0"/>
    <n v="45"/>
    <n v="45"/>
    <x v="0"/>
    <x v="1"/>
  </r>
  <r>
    <n v="138804"/>
    <d v="2023-06-21T00:00:00"/>
    <d v="1899-12-30T13:58:11"/>
    <n v="1"/>
    <n v="3"/>
    <x v="30"/>
    <n v="40"/>
    <x v="0"/>
    <x v="0"/>
    <s v="Cappuccino"/>
    <n v="1.859243132260229"/>
    <n v="0.05"/>
    <n v="56.25"/>
    <n v="53.4375"/>
    <x v="0"/>
    <x v="7"/>
  </r>
  <r>
    <n v="64992"/>
    <d v="2023-04-12T00:00:00"/>
    <d v="1899-12-30T18:08:18"/>
    <n v="2"/>
    <n v="5"/>
    <x v="24"/>
    <n v="60"/>
    <x v="6"/>
    <x v="14"/>
    <s v="Sustainably Grown Organic Rg"/>
    <n v="3.6983530371400279"/>
    <n v="0"/>
    <n v="56.25"/>
    <n v="112.5"/>
    <x v="3"/>
    <x v="14"/>
  </r>
  <r>
    <n v="117512"/>
    <d v="2023-06-04T00:00:00"/>
    <d v="1899-12-30T08:09:19"/>
    <n v="1"/>
    <n v="8"/>
    <x v="10"/>
    <n v="79"/>
    <x v="1"/>
    <x v="1"/>
    <s v="Jumbo Savory Scone"/>
    <n v="1.540630837629738"/>
    <n v="0.15"/>
    <n v="56.25"/>
    <n v="47.8125"/>
    <x v="0"/>
    <x v="5"/>
  </r>
  <r>
    <n v="114249"/>
    <d v="2023-06-01T00:00:00"/>
    <d v="1899-12-30T11:06:13"/>
    <n v="1"/>
    <n v="5"/>
    <x v="26"/>
    <n v="57"/>
    <x v="2"/>
    <x v="5"/>
    <s v="Spicy Eye Opener Chai Lg"/>
    <n v="1.0436737492149939"/>
    <n v="0.05"/>
    <n v="46.5"/>
    <n v="44.174999999999997"/>
    <x v="0"/>
    <x v="8"/>
  </r>
  <r>
    <n v="76866"/>
    <d v="2023-04-26T00:00:00"/>
    <d v="1899-12-30T13:09:17"/>
    <n v="3"/>
    <n v="5"/>
    <x v="15"/>
    <n v="32"/>
    <x v="0"/>
    <x v="2"/>
    <s v="Ethiopia Rg"/>
    <n v="2.906570018326383"/>
    <n v="0"/>
    <n v="45"/>
    <n v="135"/>
    <x v="3"/>
    <x v="7"/>
  </r>
  <r>
    <n v="98513"/>
    <d v="2023-05-17T00:00:00"/>
    <d v="1899-12-30T11:09:12"/>
    <n v="1"/>
    <n v="8"/>
    <x v="26"/>
    <n v="23"/>
    <x v="0"/>
    <x v="9"/>
    <s v="Our Old Time Diner Blend Rg"/>
    <n v="1.2066467162021799"/>
    <n v="0"/>
    <n v="37.5"/>
    <n v="37.5"/>
    <x v="1"/>
    <x v="8"/>
  </r>
  <r>
    <n v="40253"/>
    <d v="2023-03-10T00:00:00"/>
    <d v="1899-12-30T11:16:42"/>
    <n v="1"/>
    <n v="5"/>
    <x v="16"/>
    <n v="77"/>
    <x v="1"/>
    <x v="1"/>
    <s v="Oatmeal Scone"/>
    <n v="1.176982138739386"/>
    <n v="0"/>
    <n v="45"/>
    <n v="45"/>
    <x v="4"/>
    <x v="8"/>
  </r>
  <r>
    <n v="123674"/>
    <d v="2023-06-09T00:00:00"/>
    <d v="1899-12-30T09:53:07"/>
    <n v="1"/>
    <n v="5"/>
    <x v="20"/>
    <n v="70"/>
    <x v="1"/>
    <x v="1"/>
    <s v="Cranberry Scone"/>
    <n v="1.2884574947412319"/>
    <n v="0"/>
    <n v="60.899999999999991"/>
    <n v="60.899999999999991"/>
    <x v="0"/>
    <x v="4"/>
  </r>
  <r>
    <n v="42497"/>
    <d v="2023-03-13T00:00:00"/>
    <d v="1899-12-30T15:17:33"/>
    <n v="1"/>
    <n v="3"/>
    <x v="3"/>
    <n v="42"/>
    <x v="2"/>
    <x v="7"/>
    <s v="Lemon Grass Rg"/>
    <n v="1.056013622801057"/>
    <n v="0"/>
    <n v="37.5"/>
    <n v="37.5"/>
    <x v="4"/>
    <x v="3"/>
  </r>
  <r>
    <n v="108312"/>
    <d v="2023-05-26T00:00:00"/>
    <d v="1899-12-30T10:25:31"/>
    <n v="1"/>
    <n v="3"/>
    <x v="0"/>
    <n v="28"/>
    <x v="0"/>
    <x v="2"/>
    <s v="Columbian Medium Roast Sm"/>
    <n v="0.6681736674286527"/>
    <n v="0"/>
    <n v="30"/>
    <n v="30"/>
    <x v="1"/>
    <x v="6"/>
  </r>
  <r>
    <n v="111167"/>
    <d v="2023-05-29T00:00:00"/>
    <d v="1899-12-30T08:05:18"/>
    <n v="1"/>
    <n v="8"/>
    <x v="2"/>
    <n v="34"/>
    <x v="0"/>
    <x v="3"/>
    <s v="Jamaican Coffee River Sm"/>
    <n v="1.1594891293442759"/>
    <n v="0.05"/>
    <n v="36.75"/>
    <n v="34.912500000000001"/>
    <x v="1"/>
    <x v="5"/>
  </r>
  <r>
    <n v="113727"/>
    <d v="2023-05-31T00:00:00"/>
    <d v="1899-12-30T13:08:34"/>
    <n v="3"/>
    <n v="5"/>
    <x v="31"/>
    <n v="23"/>
    <x v="0"/>
    <x v="9"/>
    <s v="Our Old Time Diner Blend Rg"/>
    <n v="2.346908265498302"/>
    <n v="0"/>
    <n v="37.5"/>
    <n v="112.5"/>
    <x v="1"/>
    <x v="7"/>
  </r>
  <r>
    <n v="28901"/>
    <d v="2023-02-20T00:00:00"/>
    <d v="1899-12-30T13:53:48"/>
    <n v="1"/>
    <n v="5"/>
    <x v="3"/>
    <n v="49"/>
    <x v="2"/>
    <x v="8"/>
    <s v="English Breakfast Lg"/>
    <n v="1.0491460094812191"/>
    <n v="0"/>
    <n v="45"/>
    <n v="45"/>
    <x v="2"/>
    <x v="7"/>
  </r>
  <r>
    <n v="104419"/>
    <d v="2023-05-22T00:00:00"/>
    <d v="1899-12-30T16:29:06"/>
    <n v="2"/>
    <n v="3"/>
    <x v="24"/>
    <n v="52"/>
    <x v="2"/>
    <x v="5"/>
    <s v="Traditional Blend Chai Rg"/>
    <n v="1.5586656072130991"/>
    <n v="0.05"/>
    <n v="37.5"/>
    <n v="71.25"/>
    <x v="1"/>
    <x v="2"/>
  </r>
  <r>
    <n v="63687"/>
    <d v="2023-04-11T00:00:00"/>
    <d v="1899-12-30T09:47:37"/>
    <n v="2"/>
    <n v="3"/>
    <x v="29"/>
    <n v="26"/>
    <x v="0"/>
    <x v="4"/>
    <s v="Brazilian Rg"/>
    <n v="2.188059319736992"/>
    <n v="0"/>
    <n v="45"/>
    <n v="90"/>
    <x v="3"/>
    <x v="4"/>
  </r>
  <r>
    <n v="44106"/>
    <d v="2023-03-16T00:00:00"/>
    <d v="1899-12-30T07:08:14"/>
    <n v="1"/>
    <n v="5"/>
    <x v="29"/>
    <n v="71"/>
    <x v="1"/>
    <x v="15"/>
    <s v="Chocolate Croissant"/>
    <n v="1.6024470510004301"/>
    <n v="0"/>
    <n v="56.25"/>
    <n v="56.25"/>
    <x v="4"/>
    <x v="11"/>
  </r>
  <r>
    <n v="134926"/>
    <d v="2023-06-18T00:00:00"/>
    <d v="1899-12-30T11:25:21"/>
    <n v="1"/>
    <n v="8"/>
    <x v="4"/>
    <n v="24"/>
    <x v="0"/>
    <x v="9"/>
    <s v="Our Old Time Diner Blend Lg"/>
    <n v="0.93709129648516676"/>
    <n v="0"/>
    <n v="45"/>
    <n v="45"/>
    <x v="0"/>
    <x v="8"/>
  </r>
  <r>
    <n v="40319"/>
    <d v="2023-03-10T00:00:00"/>
    <d v="1899-12-30T13:09:35"/>
    <n v="1"/>
    <n v="5"/>
    <x v="17"/>
    <n v="46"/>
    <x v="2"/>
    <x v="6"/>
    <s v="Serenity Green Tea Rg"/>
    <n v="1.1122166118454111"/>
    <n v="0"/>
    <n v="37.5"/>
    <n v="37.5"/>
    <x v="4"/>
    <x v="7"/>
  </r>
  <r>
    <n v="41393"/>
    <d v="2023-03-12T00:00:00"/>
    <d v="1899-12-30T08:19:22"/>
    <n v="1"/>
    <n v="3"/>
    <x v="25"/>
    <n v="69"/>
    <x v="1"/>
    <x v="17"/>
    <s v="Hazelnut Biscotti"/>
    <n v="1.409087860659874"/>
    <n v="0.15"/>
    <n v="48.75"/>
    <n v="41.4375"/>
    <x v="4"/>
    <x v="5"/>
  </r>
  <r>
    <n v="9381"/>
    <d v="2023-01-17T00:00:00"/>
    <d v="1899-12-30T09:47:36"/>
    <n v="1"/>
    <n v="3"/>
    <x v="29"/>
    <n v="83"/>
    <x v="7"/>
    <x v="24"/>
    <s v="I Need My Bean! Latte cup"/>
    <n v="5.0377364295951264"/>
    <n v="0"/>
    <n v="210"/>
    <n v="210"/>
    <x v="5"/>
    <x v="4"/>
  </r>
  <r>
    <n v="46248"/>
    <d v="2023-03-19T00:00:00"/>
    <d v="1899-12-30T06:35:02"/>
    <n v="1"/>
    <n v="8"/>
    <x v="12"/>
    <n v="78"/>
    <x v="1"/>
    <x v="1"/>
    <s v="Scottish Cream Scone "/>
    <n v="1.561215330427153"/>
    <n v="0"/>
    <n v="67.5"/>
    <n v="67.5"/>
    <x v="4"/>
    <x v="9"/>
  </r>
  <r>
    <n v="53413"/>
    <d v="2023-03-29T00:00:00"/>
    <d v="1899-12-30T12:24:47"/>
    <n v="1"/>
    <n v="3"/>
    <x v="21"/>
    <n v="77"/>
    <x v="1"/>
    <x v="1"/>
    <s v="Oatmeal Scone"/>
    <n v="0.9423579096905077"/>
    <n v="0"/>
    <n v="45"/>
    <n v="45"/>
    <x v="4"/>
    <x v="10"/>
  </r>
  <r>
    <n v="118514"/>
    <d v="2023-06-04T00:00:00"/>
    <d v="1899-12-30T18:44:19"/>
    <n v="1"/>
    <n v="3"/>
    <x v="29"/>
    <n v="73"/>
    <x v="1"/>
    <x v="15"/>
    <s v="Almond Croissant"/>
    <n v="1.721398193207843"/>
    <n v="0"/>
    <n v="56.25"/>
    <n v="56.25"/>
    <x v="0"/>
    <x v="14"/>
  </r>
  <r>
    <n v="23644"/>
    <d v="2023-02-12T00:00:00"/>
    <d v="1899-12-30T07:13:45"/>
    <n v="1"/>
    <n v="5"/>
    <x v="8"/>
    <n v="71"/>
    <x v="1"/>
    <x v="15"/>
    <s v="Chocolate Croissant"/>
    <n v="1.276501473585582"/>
    <n v="0"/>
    <n v="56.25"/>
    <n v="56.25"/>
    <x v="2"/>
    <x v="11"/>
  </r>
  <r>
    <n v="77922"/>
    <d v="2023-04-27T00:00:00"/>
    <d v="1899-12-30T15:28:27"/>
    <n v="1"/>
    <n v="5"/>
    <x v="3"/>
    <n v="19"/>
    <x v="8"/>
    <x v="21"/>
    <s v="Dark chocolate"/>
    <n v="2.2546610516518868"/>
    <n v="0.1"/>
    <n v="96"/>
    <n v="86.4"/>
    <x v="3"/>
    <x v="3"/>
  </r>
  <r>
    <n v="28736"/>
    <d v="2023-02-20T00:00:00"/>
    <d v="1899-12-30T09:56:23"/>
    <n v="1"/>
    <n v="8"/>
    <x v="17"/>
    <n v="78"/>
    <x v="1"/>
    <x v="1"/>
    <s v="Scottish Cream Scone "/>
    <n v="2.192584899371762"/>
    <n v="0.1"/>
    <n v="67.5"/>
    <n v="60.75"/>
    <x v="2"/>
    <x v="4"/>
  </r>
  <r>
    <n v="63803"/>
    <d v="2023-04-11T00:00:00"/>
    <d v="1899-12-30T10:46:04"/>
    <n v="1"/>
    <n v="8"/>
    <x v="18"/>
    <n v="82"/>
    <x v="7"/>
    <x v="24"/>
    <s v="I Need My Bean! Diner mug"/>
    <n v="5.0706644610955038"/>
    <n v="0"/>
    <n v="180"/>
    <n v="180"/>
    <x v="3"/>
    <x v="6"/>
  </r>
  <r>
    <n v="142476"/>
    <d v="2023-06-24T00:00:00"/>
    <d v="1899-12-30T17:25:16"/>
    <n v="1"/>
    <n v="3"/>
    <x v="7"/>
    <n v="37"/>
    <x v="0"/>
    <x v="0"/>
    <s v="Espresso shot"/>
    <n v="1.330340725763941"/>
    <n v="0"/>
    <n v="45"/>
    <n v="45"/>
    <x v="0"/>
    <x v="1"/>
  </r>
  <r>
    <n v="89684"/>
    <d v="2023-05-09T00:00:00"/>
    <d v="1899-12-30T13:08:41"/>
    <n v="1"/>
    <n v="3"/>
    <x v="22"/>
    <n v="41"/>
    <x v="0"/>
    <x v="0"/>
    <s v="Cappuccino Lg"/>
    <n v="1.866183139299074"/>
    <n v="0.05"/>
    <n v="63.75"/>
    <n v="60.5625"/>
    <x v="1"/>
    <x v="7"/>
  </r>
  <r>
    <n v="147035"/>
    <d v="2023-06-28T00:00:00"/>
    <d v="1899-12-30T15:45:59"/>
    <n v="1"/>
    <n v="5"/>
    <x v="13"/>
    <n v="56"/>
    <x v="2"/>
    <x v="5"/>
    <s v="Spicy Eye Opener Chai Rg"/>
    <n v="0.77369709142710286"/>
    <n v="0"/>
    <n v="38.25"/>
    <n v="38.25"/>
    <x v="0"/>
    <x v="3"/>
  </r>
  <r>
    <n v="113135"/>
    <d v="2023-05-31T00:00:00"/>
    <d v="1899-12-30T07:37:54"/>
    <n v="1"/>
    <n v="3"/>
    <x v="2"/>
    <n v="61"/>
    <x v="6"/>
    <x v="14"/>
    <s v="Sustainably Grown Organic Lg"/>
    <n v="1.764361457194068"/>
    <n v="0"/>
    <n v="71.25"/>
    <n v="71.25"/>
    <x v="1"/>
    <x v="11"/>
  </r>
  <r>
    <n v="86831"/>
    <d v="2023-05-07T00:00:00"/>
    <d v="1899-12-30T08:12:49"/>
    <n v="1"/>
    <n v="8"/>
    <x v="17"/>
    <n v="61"/>
    <x v="6"/>
    <x v="14"/>
    <s v="Sustainably Grown Organic Lg"/>
    <n v="1.6932076500961759"/>
    <n v="0"/>
    <n v="71.25"/>
    <n v="71.25"/>
    <x v="1"/>
    <x v="5"/>
  </r>
  <r>
    <n v="82017"/>
    <d v="2023-05-02T00:00:00"/>
    <d v="1899-12-30T14:48:12"/>
    <n v="1"/>
    <n v="8"/>
    <x v="3"/>
    <n v="79"/>
    <x v="1"/>
    <x v="1"/>
    <s v="Jumbo Savory Scone"/>
    <n v="1.1425367720137429"/>
    <n v="0"/>
    <n v="56.25"/>
    <n v="56.25"/>
    <x v="1"/>
    <x v="0"/>
  </r>
  <r>
    <n v="113592"/>
    <d v="2023-05-31T00:00:00"/>
    <d v="1899-12-30T10:47:13"/>
    <n v="2"/>
    <n v="3"/>
    <x v="6"/>
    <n v="22"/>
    <x v="0"/>
    <x v="9"/>
    <s v="Our Old Time Diner Blend Sm"/>
    <n v="1.698238574033889"/>
    <n v="0"/>
    <n v="30"/>
    <n v="60"/>
    <x v="1"/>
    <x v="6"/>
  </r>
  <r>
    <n v="57271"/>
    <d v="2023-04-03T00:00:00"/>
    <d v="1899-12-30T16:59:26"/>
    <n v="2"/>
    <n v="5"/>
    <x v="7"/>
    <n v="57"/>
    <x v="2"/>
    <x v="5"/>
    <s v="Spicy Eye Opener Chai Lg"/>
    <n v="2.105718191118521"/>
    <n v="0.05"/>
    <n v="46.5"/>
    <n v="88.35"/>
    <x v="3"/>
    <x v="2"/>
  </r>
  <r>
    <n v="99636"/>
    <d v="2023-05-18T00:00:00"/>
    <d v="1899-12-30T11:48:16"/>
    <n v="2"/>
    <n v="5"/>
    <x v="15"/>
    <n v="52"/>
    <x v="2"/>
    <x v="5"/>
    <s v="Traditional Blend Chai Rg"/>
    <n v="2.0654690366955051"/>
    <n v="0.05"/>
    <n v="37.5"/>
    <n v="71.25"/>
    <x v="1"/>
    <x v="8"/>
  </r>
  <r>
    <n v="39061"/>
    <d v="2023-03-08T00:00:00"/>
    <d v="1899-12-30T19:32:45"/>
    <n v="2"/>
    <n v="5"/>
    <x v="3"/>
    <n v="42"/>
    <x v="2"/>
    <x v="7"/>
    <s v="Lemon Grass Rg"/>
    <n v="1.6304663281850209"/>
    <n v="0"/>
    <n v="37.5"/>
    <n v="75"/>
    <x v="4"/>
    <x v="12"/>
  </r>
  <r>
    <n v="105850"/>
    <d v="2023-05-24T00:00:00"/>
    <d v="1899-12-30T08:06:45"/>
    <n v="1"/>
    <n v="8"/>
    <x v="3"/>
    <n v="77"/>
    <x v="1"/>
    <x v="1"/>
    <s v="Oatmeal Scone"/>
    <n v="1.3916054752132181"/>
    <n v="0"/>
    <n v="45"/>
    <n v="45"/>
    <x v="1"/>
    <x v="5"/>
  </r>
  <r>
    <n v="13859"/>
    <d v="2023-01-25T00:00:00"/>
    <d v="1899-12-30T08:42:38"/>
    <n v="2"/>
    <n v="5"/>
    <x v="11"/>
    <n v="27"/>
    <x v="0"/>
    <x v="4"/>
    <s v="Brazilian Lg"/>
    <n v="2.173239352110008"/>
    <n v="0.1"/>
    <n v="52.5"/>
    <n v="94.5"/>
    <x v="5"/>
    <x v="5"/>
  </r>
  <r>
    <n v="122588"/>
    <d v="2023-06-08T00:00:00"/>
    <d v="1899-12-30T11:48:26"/>
    <n v="1"/>
    <n v="3"/>
    <x v="15"/>
    <n v="24"/>
    <x v="0"/>
    <x v="9"/>
    <s v="Our Old Time Diner Blend Lg"/>
    <n v="1.3687369749534719"/>
    <n v="0"/>
    <n v="45"/>
    <n v="45"/>
    <x v="0"/>
    <x v="8"/>
  </r>
  <r>
    <n v="50007"/>
    <d v="2023-03-24T00:00:00"/>
    <d v="1899-12-30T10:20:41"/>
    <n v="1"/>
    <n v="5"/>
    <x v="4"/>
    <n v="56"/>
    <x v="2"/>
    <x v="5"/>
    <s v="Spicy Eye Opener Chai Rg"/>
    <n v="1.1086275414397251"/>
    <n v="0.1"/>
    <n v="38.25"/>
    <n v="34.425000000000004"/>
    <x v="4"/>
    <x v="6"/>
  </r>
  <r>
    <n v="143626"/>
    <d v="2023-06-25T00:00:00"/>
    <d v="1899-12-30T16:51:40"/>
    <n v="1"/>
    <n v="3"/>
    <x v="33"/>
    <n v="28"/>
    <x v="0"/>
    <x v="2"/>
    <s v="Columbian Medium Roast Sm"/>
    <n v="0.69752310635728776"/>
    <n v="0"/>
    <n v="30"/>
    <n v="30"/>
    <x v="0"/>
    <x v="2"/>
  </r>
  <r>
    <n v="111298"/>
    <d v="2023-05-29T00:00:00"/>
    <d v="1899-12-30T09:49:27"/>
    <n v="1"/>
    <n v="8"/>
    <x v="28"/>
    <n v="33"/>
    <x v="0"/>
    <x v="2"/>
    <s v="Ethiopia Lg"/>
    <n v="1.474371400904215"/>
    <n v="0"/>
    <n v="52.5"/>
    <n v="52.5"/>
    <x v="1"/>
    <x v="4"/>
  </r>
  <r>
    <n v="125895"/>
    <d v="2023-06-11T00:00:00"/>
    <d v="1899-12-30T08:25:09"/>
    <n v="1"/>
    <n v="8"/>
    <x v="13"/>
    <n v="38"/>
    <x v="0"/>
    <x v="0"/>
    <s v="Latte"/>
    <n v="1.418841467425165"/>
    <n v="0"/>
    <n v="56.25"/>
    <n v="56.25"/>
    <x v="0"/>
    <x v="5"/>
  </r>
  <r>
    <n v="54684"/>
    <d v="2023-03-31T00:00:00"/>
    <d v="1899-12-30T10:14:51"/>
    <n v="2"/>
    <n v="8"/>
    <x v="13"/>
    <n v="64"/>
    <x v="5"/>
    <x v="13"/>
    <s v="Hazelnut syrup"/>
    <n v="0.65773647965778292"/>
    <n v="0.1"/>
    <n v="12"/>
    <n v="21.6"/>
    <x v="4"/>
    <x v="6"/>
  </r>
  <r>
    <n v="52044"/>
    <d v="2023-03-27T00:00:00"/>
    <d v="1899-12-30T09:54:29"/>
    <n v="3"/>
    <n v="5"/>
    <x v="11"/>
    <n v="54"/>
    <x v="2"/>
    <x v="5"/>
    <s v="Morning Sunrise Chai Rg"/>
    <n v="2.6364450943653268"/>
    <n v="0"/>
    <n v="37.5"/>
    <n v="112.5"/>
    <x v="4"/>
    <x v="4"/>
  </r>
  <r>
    <n v="46555"/>
    <d v="2023-03-19T00:00:00"/>
    <d v="1899-12-30T09:53:10"/>
    <n v="2"/>
    <n v="3"/>
    <x v="12"/>
    <n v="42"/>
    <x v="2"/>
    <x v="7"/>
    <s v="Lemon Grass Rg"/>
    <n v="2.2716687476313888"/>
    <n v="0"/>
    <n v="37.5"/>
    <n v="75"/>
    <x v="4"/>
    <x v="4"/>
  </r>
  <r>
    <n v="74855"/>
    <d v="2023-04-24T00:00:00"/>
    <d v="1899-12-30T09:48:13"/>
    <n v="3"/>
    <n v="5"/>
    <x v="31"/>
    <n v="35"/>
    <x v="0"/>
    <x v="3"/>
    <s v="Jamaican Coffee River Rg"/>
    <n v="4.5412681437394102"/>
    <n v="0"/>
    <n v="46.5"/>
    <n v="139.5"/>
    <x v="3"/>
    <x v="4"/>
  </r>
  <r>
    <n v="41609"/>
    <d v="2023-03-12T00:00:00"/>
    <d v="1899-12-30T10:45:46"/>
    <n v="1"/>
    <n v="5"/>
    <x v="2"/>
    <n v="69"/>
    <x v="1"/>
    <x v="17"/>
    <s v="Hazelnut Biscotti"/>
    <n v="1.4300458916425069"/>
    <n v="0.1"/>
    <n v="48.75"/>
    <n v="43.875"/>
    <x v="4"/>
    <x v="6"/>
  </r>
  <r>
    <n v="45995"/>
    <d v="2023-03-18T00:00:00"/>
    <d v="1899-12-30T11:59:18"/>
    <n v="2"/>
    <n v="5"/>
    <x v="4"/>
    <n v="55"/>
    <x v="2"/>
    <x v="5"/>
    <s v="Morning Sunrise Chai Lg"/>
    <n v="3.241106136210512"/>
    <n v="0.1"/>
    <n v="60"/>
    <n v="108"/>
    <x v="4"/>
    <x v="8"/>
  </r>
  <r>
    <n v="119967"/>
    <d v="2023-06-06T00:00:00"/>
    <d v="1899-12-30T11:28:50"/>
    <n v="2"/>
    <n v="3"/>
    <x v="2"/>
    <n v="31"/>
    <x v="0"/>
    <x v="2"/>
    <s v="Ethiopia Sm"/>
    <n v="2.0521423540704431"/>
    <n v="0.15"/>
    <n v="33"/>
    <n v="56.1"/>
    <x v="0"/>
    <x v="8"/>
  </r>
  <r>
    <n v="146599"/>
    <d v="2023-06-28T00:00:00"/>
    <d v="1899-12-30T10:53:14"/>
    <n v="1"/>
    <n v="5"/>
    <x v="25"/>
    <n v="76"/>
    <x v="1"/>
    <x v="17"/>
    <s v="Chocolate Chip Biscotti"/>
    <n v="1.5016418972405281"/>
    <n v="0.15"/>
    <n v="52.5"/>
    <n v="44.625"/>
    <x v="0"/>
    <x v="6"/>
  </r>
  <r>
    <n v="96492"/>
    <d v="2023-05-15T00:00:00"/>
    <d v="1899-12-30T16:41:49"/>
    <n v="1"/>
    <n v="5"/>
    <x v="34"/>
    <n v="79"/>
    <x v="1"/>
    <x v="1"/>
    <s v="Jumbo Savory Scone"/>
    <n v="1.5750127362798241"/>
    <n v="0"/>
    <n v="56.25"/>
    <n v="56.25"/>
    <x v="1"/>
    <x v="2"/>
  </r>
  <r>
    <n v="65113"/>
    <d v="2023-04-13T00:00:00"/>
    <d v="1899-12-30T07:48:23"/>
    <n v="1"/>
    <n v="3"/>
    <x v="14"/>
    <n v="79"/>
    <x v="1"/>
    <x v="1"/>
    <s v="Jumbo Savory Scone"/>
    <n v="1.831956117233795"/>
    <n v="0"/>
    <n v="56.25"/>
    <n v="56.25"/>
    <x v="3"/>
    <x v="11"/>
  </r>
  <r>
    <n v="77128"/>
    <d v="2023-04-26T00:00:00"/>
    <d v="1899-12-30T17:49:28"/>
    <n v="2"/>
    <n v="8"/>
    <x v="18"/>
    <n v="25"/>
    <x v="0"/>
    <x v="4"/>
    <s v="Brazilian Sm"/>
    <n v="1.6866896215978999"/>
    <n v="0"/>
    <n v="33"/>
    <n v="66"/>
    <x v="3"/>
    <x v="1"/>
  </r>
  <r>
    <n v="66104"/>
    <d v="2023-04-14T00:00:00"/>
    <d v="1899-12-30T09:11:46"/>
    <n v="2"/>
    <n v="5"/>
    <x v="6"/>
    <n v="42"/>
    <x v="2"/>
    <x v="7"/>
    <s v="Lemon Grass Rg"/>
    <n v="1.6156565720287119"/>
    <n v="0"/>
    <n v="37.5"/>
    <n v="75"/>
    <x v="3"/>
    <x v="4"/>
  </r>
  <r>
    <n v="86448"/>
    <d v="2023-05-06T00:00:00"/>
    <d v="1899-12-30T17:37:52"/>
    <n v="1"/>
    <n v="3"/>
    <x v="13"/>
    <n v="56"/>
    <x v="2"/>
    <x v="5"/>
    <s v="Spicy Eye Opener Chai Rg"/>
    <n v="1.197611114393943"/>
    <n v="0.1"/>
    <n v="38.25"/>
    <n v="34.425000000000004"/>
    <x v="1"/>
    <x v="1"/>
  </r>
  <r>
    <n v="141570"/>
    <d v="2023-06-24T00:00:00"/>
    <d v="1899-12-30T07:44:44"/>
    <n v="2"/>
    <n v="8"/>
    <x v="21"/>
    <n v="50"/>
    <x v="2"/>
    <x v="8"/>
    <s v="Earl Grey Rg"/>
    <n v="1.902191986598486"/>
    <n v="0.1"/>
    <n v="37.5"/>
    <n v="67.5"/>
    <x v="0"/>
    <x v="11"/>
  </r>
  <r>
    <n v="98803"/>
    <d v="2023-05-17T00:00:00"/>
    <d v="1899-12-30T17:33:02"/>
    <n v="2"/>
    <n v="5"/>
    <x v="24"/>
    <n v="27"/>
    <x v="0"/>
    <x v="4"/>
    <s v="Brazilian Lg"/>
    <n v="2.5693651131248161"/>
    <n v="0"/>
    <n v="52.5"/>
    <n v="105"/>
    <x v="1"/>
    <x v="1"/>
  </r>
  <r>
    <n v="126727"/>
    <d v="2023-06-11T00:00:00"/>
    <d v="1899-12-30T17:54:24"/>
    <n v="1"/>
    <n v="3"/>
    <x v="15"/>
    <n v="63"/>
    <x v="5"/>
    <x v="13"/>
    <s v="Carmel syrup"/>
    <n v="0.33290645113291389"/>
    <n v="0.05"/>
    <n v="12"/>
    <n v="11.399999999999999"/>
    <x v="0"/>
    <x v="1"/>
  </r>
  <r>
    <n v="10904"/>
    <d v="2023-01-20T00:00:00"/>
    <d v="1899-12-30T07:42:43"/>
    <n v="2"/>
    <n v="5"/>
    <x v="33"/>
    <n v="64"/>
    <x v="5"/>
    <x v="13"/>
    <s v="Hazelnut syrup"/>
    <n v="0.57564877204343357"/>
    <n v="0.1"/>
    <n v="12"/>
    <n v="21.6"/>
    <x v="5"/>
    <x v="11"/>
  </r>
  <r>
    <n v="107774"/>
    <d v="2023-05-25T00:00:00"/>
    <d v="1899-12-30T18:18:13"/>
    <n v="1"/>
    <n v="3"/>
    <x v="0"/>
    <n v="75"/>
    <x v="1"/>
    <x v="15"/>
    <s v="Croissant"/>
    <n v="1.4624879195562921"/>
    <n v="0"/>
    <n v="52.5"/>
    <n v="52.5"/>
    <x v="1"/>
    <x v="14"/>
  </r>
  <r>
    <n v="98976"/>
    <d v="2023-05-18T00:00:00"/>
    <d v="1899-12-30T07:11:19"/>
    <n v="2"/>
    <n v="8"/>
    <x v="32"/>
    <n v="47"/>
    <x v="2"/>
    <x v="6"/>
    <s v="Serenity Green Tea Lg"/>
    <n v="2.3944352544270782"/>
    <n v="0"/>
    <n v="45"/>
    <n v="90"/>
    <x v="1"/>
    <x v="11"/>
  </r>
  <r>
    <n v="136427"/>
    <d v="2023-06-19T00:00:00"/>
    <d v="1899-12-30T13:53:30"/>
    <n v="1"/>
    <n v="3"/>
    <x v="10"/>
    <n v="55"/>
    <x v="2"/>
    <x v="5"/>
    <s v="Morning Sunrise Chai Lg"/>
    <n v="1.994117564356459"/>
    <n v="0"/>
    <n v="60"/>
    <n v="60"/>
    <x v="0"/>
    <x v="7"/>
  </r>
  <r>
    <n v="48113"/>
    <d v="2023-03-21T00:00:00"/>
    <d v="1899-12-30T12:07:35"/>
    <n v="1"/>
    <n v="3"/>
    <x v="11"/>
    <n v="27"/>
    <x v="0"/>
    <x v="4"/>
    <s v="Brazilian Lg"/>
    <n v="1.2657959201057181"/>
    <n v="0"/>
    <n v="52.5"/>
    <n v="52.5"/>
    <x v="4"/>
    <x v="10"/>
  </r>
  <r>
    <n v="14997"/>
    <d v="2023-01-27T00:00:00"/>
    <d v="1899-12-30T09:01:43"/>
    <n v="1"/>
    <n v="3"/>
    <x v="21"/>
    <n v="30"/>
    <x v="0"/>
    <x v="2"/>
    <s v="Columbian Medium Roast Lg"/>
    <n v="1.103194392633166"/>
    <n v="0"/>
    <n v="45"/>
    <n v="45"/>
    <x v="5"/>
    <x v="4"/>
  </r>
  <r>
    <n v="35301"/>
    <d v="2023-03-03T00:00:00"/>
    <d v="1899-12-30T12:44:17"/>
    <n v="1"/>
    <n v="3"/>
    <x v="20"/>
    <n v="45"/>
    <x v="2"/>
    <x v="7"/>
    <s v="Peppermint Lg"/>
    <n v="1.4769594736041931"/>
    <n v="0"/>
    <n v="45"/>
    <n v="45"/>
    <x v="4"/>
    <x v="10"/>
  </r>
  <r>
    <n v="132674"/>
    <d v="2023-06-16T00:00:00"/>
    <d v="1899-12-30T13:50:54"/>
    <n v="1"/>
    <n v="3"/>
    <x v="18"/>
    <n v="75"/>
    <x v="1"/>
    <x v="15"/>
    <s v="Croissant"/>
    <n v="1.492224924823407"/>
    <n v="0"/>
    <n v="52.5"/>
    <n v="52.5"/>
    <x v="0"/>
    <x v="7"/>
  </r>
  <r>
    <n v="80723"/>
    <d v="2023-05-01T00:00:00"/>
    <d v="1899-12-30T12:01:39"/>
    <n v="2"/>
    <n v="8"/>
    <x v="34"/>
    <n v="26"/>
    <x v="0"/>
    <x v="4"/>
    <s v="Brazilian Rg"/>
    <n v="1.8251617910499991"/>
    <n v="0.15"/>
    <n v="45"/>
    <n v="76.5"/>
    <x v="1"/>
    <x v="10"/>
  </r>
  <r>
    <n v="76035"/>
    <d v="2023-04-25T00:00:00"/>
    <d v="1899-12-30T13:49:15"/>
    <n v="1"/>
    <n v="5"/>
    <x v="33"/>
    <n v="71"/>
    <x v="1"/>
    <x v="15"/>
    <s v="Chocolate Croissant"/>
    <n v="1.559447578073538"/>
    <n v="0"/>
    <n v="56.25"/>
    <n v="56.25"/>
    <x v="3"/>
    <x v="7"/>
  </r>
  <r>
    <n v="74197"/>
    <d v="2023-04-23T00:00:00"/>
    <d v="1899-12-30T12:00:58"/>
    <n v="1"/>
    <n v="3"/>
    <x v="35"/>
    <n v="41"/>
    <x v="0"/>
    <x v="0"/>
    <s v="Cappuccino Lg"/>
    <n v="1.6983464056379349"/>
    <n v="0"/>
    <n v="63.75"/>
    <n v="63.75"/>
    <x v="3"/>
    <x v="10"/>
  </r>
  <r>
    <n v="94574"/>
    <d v="2023-05-14T00:00:00"/>
    <d v="1899-12-30T08:32:43"/>
    <n v="1"/>
    <n v="8"/>
    <x v="33"/>
    <n v="79"/>
    <x v="1"/>
    <x v="1"/>
    <s v="Jumbo Savory Scone"/>
    <n v="1.192552381380211"/>
    <n v="0.15"/>
    <n v="56.25"/>
    <n v="47.8125"/>
    <x v="1"/>
    <x v="5"/>
  </r>
  <r>
    <n v="75786"/>
    <d v="2023-04-25T00:00:00"/>
    <d v="1899-12-30T10:17:06"/>
    <n v="2"/>
    <n v="8"/>
    <x v="29"/>
    <n v="39"/>
    <x v="0"/>
    <x v="0"/>
    <s v="Latte Rg"/>
    <n v="3.030654811028215"/>
    <n v="0"/>
    <n v="63.75"/>
    <n v="127.5"/>
    <x v="3"/>
    <x v="6"/>
  </r>
  <r>
    <n v="144641"/>
    <d v="2023-06-26T00:00:00"/>
    <d v="1899-12-30T14:18:25"/>
    <n v="2"/>
    <n v="3"/>
    <x v="12"/>
    <n v="30"/>
    <x v="0"/>
    <x v="2"/>
    <s v="Columbian Medium Roast Lg"/>
    <n v="2.3015158426509319"/>
    <n v="0"/>
    <n v="45"/>
    <n v="90"/>
    <x v="0"/>
    <x v="0"/>
  </r>
  <r>
    <n v="117319"/>
    <d v="2023-06-03T00:00:00"/>
    <d v="1899-12-30T18:17:17"/>
    <n v="1"/>
    <n v="5"/>
    <x v="25"/>
    <n v="74"/>
    <x v="1"/>
    <x v="17"/>
    <s v="Ginger Biscotti"/>
    <n v="1.191536723061249"/>
    <n v="0.1"/>
    <n v="52.5"/>
    <n v="47.25"/>
    <x v="0"/>
    <x v="14"/>
  </r>
  <r>
    <n v="48919"/>
    <d v="2023-03-22T00:00:00"/>
    <d v="1899-12-30T17:04:52"/>
    <n v="1"/>
    <n v="8"/>
    <x v="35"/>
    <n v="69"/>
    <x v="1"/>
    <x v="17"/>
    <s v="Hazelnut Biscotti"/>
    <n v="1.063161926803617"/>
    <n v="0"/>
    <n v="48.75"/>
    <n v="48.75"/>
    <x v="4"/>
    <x v="1"/>
  </r>
  <r>
    <n v="40642"/>
    <d v="2023-03-11T00:00:00"/>
    <d v="1899-12-30T07:28:52"/>
    <n v="1"/>
    <n v="5"/>
    <x v="14"/>
    <n v="65"/>
    <x v="5"/>
    <x v="12"/>
    <s v="Sugar Free Vanilla syrup"/>
    <n v="0.32689790852203732"/>
    <n v="0.05"/>
    <n v="12"/>
    <n v="11.399999999999999"/>
    <x v="4"/>
    <x v="11"/>
  </r>
  <r>
    <n v="82500"/>
    <d v="2023-05-02T00:00:00"/>
    <d v="1899-12-30T19:58:35"/>
    <n v="1"/>
    <n v="3"/>
    <x v="32"/>
    <n v="37"/>
    <x v="0"/>
    <x v="0"/>
    <s v="Espresso shot"/>
    <n v="1.2149349810408989"/>
    <n v="0"/>
    <n v="45"/>
    <n v="45"/>
    <x v="1"/>
    <x v="12"/>
  </r>
  <r>
    <n v="18760"/>
    <d v="2023-02-03T00:00:00"/>
    <d v="1899-12-30T14:44:29"/>
    <n v="2"/>
    <n v="5"/>
    <x v="4"/>
    <n v="30"/>
    <x v="0"/>
    <x v="2"/>
    <s v="Columbian Medium Roast Lg"/>
    <n v="2.5367388772177968"/>
    <n v="0"/>
    <n v="45"/>
    <n v="90"/>
    <x v="2"/>
    <x v="0"/>
  </r>
  <r>
    <n v="1523"/>
    <d v="2023-01-03T00:00:00"/>
    <d v="1899-12-30T16:24:45"/>
    <n v="2"/>
    <n v="8"/>
    <x v="17"/>
    <n v="53"/>
    <x v="2"/>
    <x v="5"/>
    <s v="Traditional Blend Chai Lg"/>
    <n v="1.839952631977847"/>
    <n v="0"/>
    <n v="45"/>
    <n v="90"/>
    <x v="5"/>
    <x v="2"/>
  </r>
  <r>
    <n v="82604"/>
    <d v="2023-05-03T00:00:00"/>
    <d v="1899-12-30T09:00:48"/>
    <n v="1"/>
    <n v="5"/>
    <x v="2"/>
    <n v="52"/>
    <x v="2"/>
    <x v="5"/>
    <s v="Traditional Blend Chai Rg"/>
    <n v="0.90141687285482508"/>
    <n v="0"/>
    <n v="37.5"/>
    <n v="37.5"/>
    <x v="1"/>
    <x v="4"/>
  </r>
  <r>
    <n v="114442"/>
    <d v="2023-06-01T00:00:00"/>
    <d v="1899-12-30T12:50:15"/>
    <n v="1"/>
    <n v="3"/>
    <x v="7"/>
    <n v="59"/>
    <x v="6"/>
    <x v="14"/>
    <s v="Dark chocolate Lg"/>
    <n v="2.1750992404127349"/>
    <n v="0.05"/>
    <n v="67.5"/>
    <n v="64.125"/>
    <x v="0"/>
    <x v="10"/>
  </r>
  <r>
    <n v="72219"/>
    <d v="2023-04-21T00:00:00"/>
    <d v="1899-12-30T08:33:25"/>
    <n v="1"/>
    <n v="8"/>
    <x v="24"/>
    <n v="45"/>
    <x v="2"/>
    <x v="7"/>
    <s v="Peppermint Lg"/>
    <n v="0.98222422601218895"/>
    <n v="0.05"/>
    <n v="45"/>
    <n v="42.75"/>
    <x v="3"/>
    <x v="5"/>
  </r>
  <r>
    <n v="74984"/>
    <d v="2023-04-24T00:00:00"/>
    <d v="1899-12-30T10:58:21"/>
    <n v="2"/>
    <n v="8"/>
    <x v="26"/>
    <n v="39"/>
    <x v="0"/>
    <x v="0"/>
    <s v="Latte Rg"/>
    <n v="3.4330481005783442"/>
    <n v="0.1"/>
    <n v="63.75"/>
    <n v="114.75"/>
    <x v="3"/>
    <x v="6"/>
  </r>
  <r>
    <n v="34781"/>
    <d v="2023-03-02T00:00:00"/>
    <d v="1899-12-30T15:17:08"/>
    <n v="2"/>
    <n v="3"/>
    <x v="21"/>
    <n v="52"/>
    <x v="2"/>
    <x v="5"/>
    <s v="Traditional Blend Chai Rg"/>
    <n v="2.4312460935775131"/>
    <n v="0.05"/>
    <n v="37.5"/>
    <n v="71.25"/>
    <x v="4"/>
    <x v="3"/>
  </r>
  <r>
    <n v="3521"/>
    <d v="2023-01-07T00:00:00"/>
    <d v="1899-12-30T10:14:20"/>
    <n v="2"/>
    <n v="5"/>
    <x v="29"/>
    <n v="39"/>
    <x v="0"/>
    <x v="0"/>
    <s v="Latte Rg"/>
    <n v="3.315480666222371"/>
    <n v="0"/>
    <n v="63.75"/>
    <n v="127.5"/>
    <x v="5"/>
    <x v="6"/>
  </r>
  <r>
    <n v="21037"/>
    <d v="2023-02-07T00:00:00"/>
    <d v="1899-12-30T12:37:42"/>
    <n v="1"/>
    <n v="8"/>
    <x v="6"/>
    <n v="55"/>
    <x v="2"/>
    <x v="5"/>
    <s v="Morning Sunrise Chai Lg"/>
    <n v="1.666268576819439"/>
    <n v="0.1"/>
    <n v="60"/>
    <n v="54"/>
    <x v="2"/>
    <x v="10"/>
  </r>
  <r>
    <n v="146243"/>
    <d v="2023-06-27T00:00:00"/>
    <d v="1899-12-30T19:40:42"/>
    <n v="1"/>
    <n v="8"/>
    <x v="12"/>
    <n v="58"/>
    <x v="6"/>
    <x v="14"/>
    <s v="Dark chocolate Rg"/>
    <n v="1.1355754165961629"/>
    <n v="0.05"/>
    <n v="52.5"/>
    <n v="49.875"/>
    <x v="0"/>
    <x v="12"/>
  </r>
  <r>
    <n v="82178"/>
    <d v="2023-05-02T00:00:00"/>
    <d v="1899-12-30T16:24:06"/>
    <n v="1"/>
    <n v="8"/>
    <x v="22"/>
    <n v="54"/>
    <x v="2"/>
    <x v="5"/>
    <s v="Morning Sunrise Chai Rg"/>
    <n v="1.148002698195306"/>
    <n v="0.05"/>
    <n v="37.5"/>
    <n v="35.625"/>
    <x v="1"/>
    <x v="2"/>
  </r>
  <r>
    <n v="71486"/>
    <d v="2023-04-20T00:00:00"/>
    <d v="1899-12-30T09:04:46"/>
    <n v="2"/>
    <n v="3"/>
    <x v="24"/>
    <n v="63"/>
    <x v="5"/>
    <x v="13"/>
    <s v="Carmel syrup"/>
    <n v="0.53553132496250155"/>
    <n v="0.1"/>
    <n v="12"/>
    <n v="21.6"/>
    <x v="3"/>
    <x v="4"/>
  </r>
  <r>
    <n v="24426"/>
    <d v="2023-02-13T00:00:00"/>
    <d v="1899-12-30T09:34:53"/>
    <n v="1"/>
    <n v="5"/>
    <x v="21"/>
    <n v="73"/>
    <x v="1"/>
    <x v="15"/>
    <s v="Almond Croissant"/>
    <n v="1.456733481610911"/>
    <n v="0"/>
    <n v="56.25"/>
    <n v="56.25"/>
    <x v="2"/>
    <x v="4"/>
  </r>
  <r>
    <n v="136567"/>
    <d v="2023-06-19T00:00:00"/>
    <d v="1899-12-30T16:20:16"/>
    <n v="2"/>
    <n v="3"/>
    <x v="21"/>
    <n v="25"/>
    <x v="0"/>
    <x v="4"/>
    <s v="Brazilian Sm"/>
    <n v="2.1519429331721471"/>
    <n v="0"/>
    <n v="33"/>
    <n v="66"/>
    <x v="0"/>
    <x v="2"/>
  </r>
  <r>
    <n v="91739"/>
    <d v="2023-05-11T00:00:00"/>
    <d v="1899-12-30T10:39:03"/>
    <n v="2"/>
    <n v="8"/>
    <x v="10"/>
    <n v="56"/>
    <x v="2"/>
    <x v="5"/>
    <s v="Spicy Eye Opener Chai Rg"/>
    <n v="1.558717792648006"/>
    <n v="0.05"/>
    <n v="38.25"/>
    <n v="72.674999999999997"/>
    <x v="1"/>
    <x v="6"/>
  </r>
  <r>
    <n v="42652"/>
    <d v="2023-03-14T00:00:00"/>
    <d v="1899-12-30T07:13:16"/>
    <n v="1"/>
    <n v="5"/>
    <x v="28"/>
    <n v="84"/>
    <x v="5"/>
    <x v="13"/>
    <s v="Chocolate syrup"/>
    <n v="0.31798156094348801"/>
    <n v="0"/>
    <n v="12"/>
    <n v="12"/>
    <x v="4"/>
    <x v="11"/>
  </r>
  <r>
    <n v="16284"/>
    <d v="2023-01-29T00:00:00"/>
    <d v="1899-12-30T16:10:56"/>
    <n v="1"/>
    <n v="3"/>
    <x v="15"/>
    <n v="59"/>
    <x v="6"/>
    <x v="14"/>
    <s v="Dark chocolate Lg"/>
    <n v="1.988210831191576"/>
    <n v="0"/>
    <n v="67.5"/>
    <n v="67.5"/>
    <x v="5"/>
    <x v="2"/>
  </r>
  <r>
    <n v="137836"/>
    <d v="2023-06-20T00:00:00"/>
    <d v="1899-12-30T17:44:36"/>
    <n v="1"/>
    <n v="3"/>
    <x v="7"/>
    <n v="43"/>
    <x v="2"/>
    <x v="7"/>
    <s v="Lemon Grass Lg"/>
    <n v="1.218355894806445"/>
    <n v="0.05"/>
    <n v="45"/>
    <n v="42.75"/>
    <x v="0"/>
    <x v="1"/>
  </r>
  <r>
    <n v="81456"/>
    <d v="2023-05-01T00:00:00"/>
    <d v="1899-12-30T19:54:36"/>
    <n v="1"/>
    <n v="8"/>
    <x v="27"/>
    <n v="74"/>
    <x v="1"/>
    <x v="17"/>
    <s v="Ginger Biscotti"/>
    <n v="1.149499551537758"/>
    <n v="0"/>
    <n v="52.5"/>
    <n v="52.5"/>
    <x v="1"/>
    <x v="12"/>
  </r>
  <r>
    <n v="64366"/>
    <d v="2023-04-12T00:00:00"/>
    <d v="1899-12-30T08:19:48"/>
    <n v="1"/>
    <n v="8"/>
    <x v="25"/>
    <n v="22"/>
    <x v="0"/>
    <x v="9"/>
    <s v="Our Old Time Diner Blend Sm"/>
    <n v="0.87803875024597455"/>
    <n v="0"/>
    <n v="30"/>
    <n v="30"/>
    <x v="3"/>
    <x v="5"/>
  </r>
  <r>
    <n v="112970"/>
    <d v="2023-05-30T00:00:00"/>
    <d v="1899-12-30T18:07:17"/>
    <n v="2"/>
    <n v="3"/>
    <x v="23"/>
    <n v="45"/>
    <x v="2"/>
    <x v="7"/>
    <s v="Peppermint Lg"/>
    <n v="2.7687883242159601"/>
    <n v="0"/>
    <n v="45"/>
    <n v="90"/>
    <x v="1"/>
    <x v="14"/>
  </r>
  <r>
    <n v="58786"/>
    <d v="2023-04-05T00:00:00"/>
    <d v="1899-12-30T16:27:29"/>
    <n v="1"/>
    <n v="8"/>
    <x v="30"/>
    <n v="48"/>
    <x v="2"/>
    <x v="8"/>
    <s v="English Breakfast Rg"/>
    <n v="1.1854643765345589"/>
    <n v="0.05"/>
    <n v="37.5"/>
    <n v="35.625"/>
    <x v="3"/>
    <x v="2"/>
  </r>
  <r>
    <n v="36898"/>
    <d v="2023-03-05T00:00:00"/>
    <d v="1899-12-30T17:02:07"/>
    <n v="2"/>
    <n v="3"/>
    <x v="0"/>
    <n v="60"/>
    <x v="6"/>
    <x v="14"/>
    <s v="Sustainably Grown Organic Rg"/>
    <n v="3.303210902414683"/>
    <n v="0"/>
    <n v="56.25"/>
    <n v="112.5"/>
    <x v="4"/>
    <x v="1"/>
  </r>
  <r>
    <n v="135525"/>
    <d v="2023-06-19T00:00:00"/>
    <d v="1899-12-30T07:04:40"/>
    <n v="1"/>
    <n v="8"/>
    <x v="28"/>
    <n v="38"/>
    <x v="0"/>
    <x v="0"/>
    <s v="Latte"/>
    <n v="1.289963934719967"/>
    <n v="0.05"/>
    <n v="56.25"/>
    <n v="53.4375"/>
    <x v="0"/>
    <x v="11"/>
  </r>
  <r>
    <n v="91714"/>
    <d v="2023-05-11T00:00:00"/>
    <d v="1899-12-30T10:30:39"/>
    <n v="1"/>
    <n v="8"/>
    <x v="2"/>
    <n v="22"/>
    <x v="0"/>
    <x v="9"/>
    <s v="Our Old Time Diner Blend Sm"/>
    <n v="0.81134945392189528"/>
    <n v="0"/>
    <n v="30"/>
    <n v="30"/>
    <x v="1"/>
    <x v="6"/>
  </r>
  <r>
    <n v="68729"/>
    <d v="2023-04-17T00:00:00"/>
    <d v="1899-12-30T07:24:04"/>
    <n v="1"/>
    <n v="3"/>
    <x v="29"/>
    <n v="65"/>
    <x v="5"/>
    <x v="12"/>
    <s v="Sugar Free Vanilla syrup"/>
    <n v="0.3636029434090336"/>
    <n v="0"/>
    <n v="12"/>
    <n v="12"/>
    <x v="3"/>
    <x v="11"/>
  </r>
  <r>
    <n v="58996"/>
    <d v="2023-04-05T00:00:00"/>
    <d v="1899-12-30T19:31:44"/>
    <n v="2"/>
    <n v="3"/>
    <x v="24"/>
    <n v="38"/>
    <x v="0"/>
    <x v="0"/>
    <s v="Latte"/>
    <n v="3.5007225005853759"/>
    <n v="0"/>
    <n v="56.25"/>
    <n v="112.5"/>
    <x v="3"/>
    <x v="12"/>
  </r>
  <r>
    <n v="31830"/>
    <d v="2023-02-25T00:00:00"/>
    <d v="1899-12-30T15:36:38"/>
    <n v="1"/>
    <n v="3"/>
    <x v="17"/>
    <n v="69"/>
    <x v="1"/>
    <x v="17"/>
    <s v="Hazelnut Biscotti"/>
    <n v="1.4087258402682541"/>
    <n v="0.05"/>
    <n v="48.75"/>
    <n v="46.3125"/>
    <x v="2"/>
    <x v="3"/>
  </r>
  <r>
    <n v="84225"/>
    <d v="2023-05-04T00:00:00"/>
    <d v="1899-12-30T15:36:59"/>
    <n v="2"/>
    <n v="8"/>
    <x v="4"/>
    <n v="32"/>
    <x v="0"/>
    <x v="2"/>
    <s v="Ethiopia Rg"/>
    <n v="1.8720907525371491"/>
    <n v="0"/>
    <n v="45"/>
    <n v="90"/>
    <x v="1"/>
    <x v="3"/>
  </r>
  <r>
    <n v="135877"/>
    <d v="2023-06-19T00:00:00"/>
    <d v="1899-12-30T09:01:24"/>
    <n v="1"/>
    <n v="8"/>
    <x v="28"/>
    <n v="58"/>
    <x v="6"/>
    <x v="14"/>
    <s v="Dark chocolate Rg"/>
    <n v="1.5098813011869829"/>
    <n v="0.15"/>
    <n v="52.5"/>
    <n v="44.625"/>
    <x v="0"/>
    <x v="4"/>
  </r>
  <r>
    <n v="21779"/>
    <d v="2023-02-08T00:00:00"/>
    <d v="1899-12-30T18:43:38"/>
    <n v="1"/>
    <n v="8"/>
    <x v="18"/>
    <n v="38"/>
    <x v="0"/>
    <x v="0"/>
    <s v="Latte"/>
    <n v="1.1339069430340241"/>
    <n v="0.1"/>
    <n v="56.25"/>
    <n v="50.625"/>
    <x v="2"/>
    <x v="14"/>
  </r>
  <r>
    <n v="53608"/>
    <d v="2023-03-29T00:00:00"/>
    <d v="1899-12-30T16:26:09"/>
    <n v="1"/>
    <n v="8"/>
    <x v="1"/>
    <n v="38"/>
    <x v="0"/>
    <x v="0"/>
    <s v="Latte"/>
    <n v="1.511077158175983"/>
    <n v="0.1"/>
    <n v="56.25"/>
    <n v="50.625"/>
    <x v="4"/>
    <x v="2"/>
  </r>
  <r>
    <n v="38645"/>
    <d v="2023-03-08T00:00:00"/>
    <d v="1899-12-30T10:28:10"/>
    <n v="2"/>
    <n v="8"/>
    <x v="11"/>
    <n v="41"/>
    <x v="0"/>
    <x v="0"/>
    <s v="Cappuccino Lg"/>
    <n v="3.9454213389067441"/>
    <n v="0.1"/>
    <n v="63.75"/>
    <n v="114.75"/>
    <x v="4"/>
    <x v="6"/>
  </r>
  <r>
    <n v="72697"/>
    <d v="2023-04-21T00:00:00"/>
    <d v="1899-12-30T14:09:35"/>
    <n v="1"/>
    <n v="5"/>
    <x v="1"/>
    <n v="69"/>
    <x v="1"/>
    <x v="17"/>
    <s v="Hazelnut Biscotti"/>
    <n v="1.0457589403342189"/>
    <n v="0"/>
    <n v="48.75"/>
    <n v="48.75"/>
    <x v="3"/>
    <x v="0"/>
  </r>
  <r>
    <n v="86505"/>
    <d v="2023-05-06T00:00:00"/>
    <d v="1899-12-30T18:07:19"/>
    <n v="1"/>
    <n v="3"/>
    <x v="31"/>
    <n v="78"/>
    <x v="1"/>
    <x v="1"/>
    <s v="Scottish Cream Scone "/>
    <n v="1.835680164178656"/>
    <n v="0"/>
    <n v="67.5"/>
    <n v="67.5"/>
    <x v="1"/>
    <x v="14"/>
  </r>
  <r>
    <n v="127247"/>
    <d v="2023-06-12T00:00:00"/>
    <d v="1899-12-30T09:32:06"/>
    <n v="2"/>
    <n v="8"/>
    <x v="3"/>
    <n v="59"/>
    <x v="6"/>
    <x v="14"/>
    <s v="Dark chocolate Lg"/>
    <n v="3.222591581691856"/>
    <n v="0.05"/>
    <n v="67.5"/>
    <n v="128.25"/>
    <x v="0"/>
    <x v="4"/>
  </r>
  <r>
    <n v="119460"/>
    <d v="2023-06-05T00:00:00"/>
    <d v="1899-12-30T17:03:06"/>
    <n v="2"/>
    <n v="5"/>
    <x v="7"/>
    <n v="26"/>
    <x v="0"/>
    <x v="4"/>
    <s v="Brazilian Rg"/>
    <n v="1.819546100149019"/>
    <n v="0.05"/>
    <n v="45"/>
    <n v="85.5"/>
    <x v="0"/>
    <x v="1"/>
  </r>
  <r>
    <n v="114098"/>
    <d v="2023-06-01T00:00:00"/>
    <d v="1899-12-30T08:37:40"/>
    <n v="1"/>
    <n v="5"/>
    <x v="23"/>
    <n v="87"/>
    <x v="0"/>
    <x v="0"/>
    <s v="Ouro Brasileiro shot"/>
    <n v="1.469894789808015"/>
    <n v="0.1"/>
    <n v="45"/>
    <n v="40.5"/>
    <x v="0"/>
    <x v="5"/>
  </r>
  <r>
    <n v="80220"/>
    <d v="2023-04-30T00:00:00"/>
    <d v="1899-12-30T14:52:02"/>
    <n v="2"/>
    <n v="5"/>
    <x v="25"/>
    <n v="26"/>
    <x v="0"/>
    <x v="4"/>
    <s v="Brazilian Rg"/>
    <n v="2.8839665282549189"/>
    <n v="0.05"/>
    <n v="45"/>
    <n v="85.5"/>
    <x v="3"/>
    <x v="0"/>
  </r>
  <r>
    <n v="955"/>
    <d v="2023-01-02T00:00:00"/>
    <d v="1899-12-30T16:26:49"/>
    <n v="1"/>
    <n v="8"/>
    <x v="6"/>
    <n v="54"/>
    <x v="2"/>
    <x v="5"/>
    <s v="Morning Sunrise Chai Rg"/>
    <n v="0.88977162926862197"/>
    <n v="0.15"/>
    <n v="37.5"/>
    <n v="31.875"/>
    <x v="5"/>
    <x v="2"/>
  </r>
  <r>
    <n v="21962"/>
    <d v="2023-02-09T00:00:00"/>
    <d v="1899-12-30T08:51:20"/>
    <n v="2"/>
    <n v="5"/>
    <x v="26"/>
    <n v="54"/>
    <x v="2"/>
    <x v="5"/>
    <s v="Morning Sunrise Chai Rg"/>
    <n v="2.2181749967045281"/>
    <n v="0"/>
    <n v="37.5"/>
    <n v="75"/>
    <x v="2"/>
    <x v="5"/>
  </r>
  <r>
    <n v="104041"/>
    <d v="2023-05-22T00:00:00"/>
    <d v="1899-12-30T11:05:56"/>
    <n v="2"/>
    <n v="3"/>
    <x v="25"/>
    <n v="39"/>
    <x v="0"/>
    <x v="0"/>
    <s v="Latte Rg"/>
    <n v="3.936687625184832"/>
    <n v="0.1"/>
    <n v="63.75"/>
    <n v="114.75"/>
    <x v="1"/>
    <x v="8"/>
  </r>
  <r>
    <n v="108124"/>
    <d v="2023-05-26T00:00:00"/>
    <d v="1899-12-30T09:01:25"/>
    <n v="2"/>
    <n v="3"/>
    <x v="24"/>
    <n v="32"/>
    <x v="0"/>
    <x v="2"/>
    <s v="Ethiopia Rg"/>
    <n v="2.9527657442163249"/>
    <n v="0.05"/>
    <n v="45"/>
    <n v="85.5"/>
    <x v="1"/>
    <x v="4"/>
  </r>
  <r>
    <n v="8956"/>
    <d v="2023-01-16T00:00:00"/>
    <d v="1899-12-30T12:39:43"/>
    <n v="1"/>
    <n v="5"/>
    <x v="35"/>
    <n v="34"/>
    <x v="0"/>
    <x v="3"/>
    <s v="Jamaican Coffee River Sm"/>
    <n v="1.214295111126761"/>
    <n v="0.05"/>
    <n v="36.75"/>
    <n v="34.912500000000001"/>
    <x v="5"/>
    <x v="10"/>
  </r>
  <r>
    <n v="112727"/>
    <d v="2023-05-30T00:00:00"/>
    <d v="1899-12-30T13:15:30"/>
    <n v="2"/>
    <n v="5"/>
    <x v="32"/>
    <n v="23"/>
    <x v="0"/>
    <x v="9"/>
    <s v="Our Old Time Diner Blend Rg"/>
    <n v="1.72551439688021"/>
    <n v="0"/>
    <n v="37.5"/>
    <n v="75"/>
    <x v="1"/>
    <x v="7"/>
  </r>
  <r>
    <n v="121413"/>
    <d v="2023-06-07T00:00:00"/>
    <d v="1899-12-30T10:56:05"/>
    <n v="1"/>
    <n v="5"/>
    <x v="1"/>
    <n v="9"/>
    <x v="3"/>
    <x v="10"/>
    <s v="Organic Decaf Blend"/>
    <n v="5.6773597743130786"/>
    <n v="0.05"/>
    <n v="180"/>
    <n v="171"/>
    <x v="0"/>
    <x v="6"/>
  </r>
  <r>
    <n v="40069"/>
    <d v="2023-03-10T00:00:00"/>
    <d v="1899-12-30T09:16:49"/>
    <n v="2"/>
    <n v="8"/>
    <x v="12"/>
    <n v="61"/>
    <x v="6"/>
    <x v="14"/>
    <s v="Sustainably Grown Organic Lg"/>
    <n v="3.8613308296548139"/>
    <n v="0.1"/>
    <n v="71.25"/>
    <n v="128.25"/>
    <x v="4"/>
    <x v="4"/>
  </r>
  <r>
    <n v="123438"/>
    <d v="2023-06-09T00:00:00"/>
    <d v="1899-12-30T08:29:23"/>
    <n v="1"/>
    <n v="5"/>
    <x v="7"/>
    <n v="71"/>
    <x v="1"/>
    <x v="15"/>
    <s v="Chocolate Croissant"/>
    <n v="1.4205773886153881"/>
    <n v="0"/>
    <n v="56.25"/>
    <n v="56.25"/>
    <x v="0"/>
    <x v="5"/>
  </r>
  <r>
    <n v="108668"/>
    <d v="2023-05-26T00:00:00"/>
    <d v="1899-12-30T15:35:11"/>
    <n v="1"/>
    <n v="3"/>
    <x v="22"/>
    <n v="45"/>
    <x v="2"/>
    <x v="7"/>
    <s v="Peppermint Lg"/>
    <n v="1.2429889196586921"/>
    <n v="0.05"/>
    <n v="45"/>
    <n v="42.75"/>
    <x v="1"/>
    <x v="3"/>
  </r>
  <r>
    <n v="52367"/>
    <d v="2023-03-27T00:00:00"/>
    <d v="1899-12-30T15:30:52"/>
    <n v="2"/>
    <n v="5"/>
    <x v="20"/>
    <n v="60"/>
    <x v="6"/>
    <x v="14"/>
    <s v="Sustainably Grown Organic Rg"/>
    <n v="3.7093400214956511"/>
    <n v="0"/>
    <n v="56.25"/>
    <n v="112.5"/>
    <x v="4"/>
    <x v="3"/>
  </r>
  <r>
    <n v="52785"/>
    <d v="2023-03-28T00:00:00"/>
    <d v="1899-12-30T12:05:01"/>
    <n v="1"/>
    <n v="5"/>
    <x v="33"/>
    <n v="35"/>
    <x v="0"/>
    <x v="3"/>
    <s v="Jamaican Coffee River Rg"/>
    <n v="1.064229068395496"/>
    <n v="0.15"/>
    <n v="46.5"/>
    <n v="39.524999999999999"/>
    <x v="4"/>
    <x v="10"/>
  </r>
  <r>
    <n v="109583"/>
    <d v="2023-05-27T00:00:00"/>
    <d v="1899-12-30T11:50:43"/>
    <n v="2"/>
    <n v="3"/>
    <x v="20"/>
    <n v="55"/>
    <x v="2"/>
    <x v="5"/>
    <s v="Morning Sunrise Chai Lg"/>
    <n v="3.983178840733355"/>
    <n v="0"/>
    <n v="60"/>
    <n v="120"/>
    <x v="1"/>
    <x v="8"/>
  </r>
  <r>
    <n v="81550"/>
    <d v="2023-05-02T00:00:00"/>
    <d v="1899-12-30T09:04:51"/>
    <n v="1"/>
    <n v="5"/>
    <x v="34"/>
    <n v="46"/>
    <x v="2"/>
    <x v="6"/>
    <s v="Serenity Green Tea Rg"/>
    <n v="0.86905505281125817"/>
    <n v="0"/>
    <n v="37.5"/>
    <n v="37.5"/>
    <x v="1"/>
    <x v="4"/>
  </r>
  <r>
    <n v="10268"/>
    <d v="2023-01-19T00:00:00"/>
    <d v="1899-12-30T06:12:23"/>
    <n v="2"/>
    <n v="5"/>
    <x v="15"/>
    <n v="39"/>
    <x v="0"/>
    <x v="0"/>
    <s v="Latte Rg"/>
    <n v="2.7313823605601919"/>
    <n v="0"/>
    <n v="63.75"/>
    <n v="127.5"/>
    <x v="5"/>
    <x v="9"/>
  </r>
  <r>
    <n v="8588"/>
    <d v="2023-01-16T00:00:00"/>
    <d v="1899-12-30T07:27:47"/>
    <n v="1"/>
    <n v="5"/>
    <x v="33"/>
    <n v="58"/>
    <x v="6"/>
    <x v="14"/>
    <s v="Dark chocolate Rg"/>
    <n v="1.4470120552599799"/>
    <n v="0.05"/>
    <n v="52.5"/>
    <n v="49.875"/>
    <x v="5"/>
    <x v="11"/>
  </r>
  <r>
    <n v="96874"/>
    <d v="2023-05-16T00:00:00"/>
    <d v="1899-12-30T08:02:51"/>
    <n v="1"/>
    <n v="8"/>
    <x v="7"/>
    <n v="44"/>
    <x v="2"/>
    <x v="7"/>
    <s v="Peppermint Rg"/>
    <n v="0.98222876345110088"/>
    <n v="0"/>
    <n v="37.5"/>
    <n v="37.5"/>
    <x v="1"/>
    <x v="5"/>
  </r>
  <r>
    <n v="75605"/>
    <d v="2023-04-25T00:00:00"/>
    <d v="1899-12-30T08:11:15"/>
    <n v="2"/>
    <n v="3"/>
    <x v="21"/>
    <n v="28"/>
    <x v="0"/>
    <x v="2"/>
    <s v="Columbian Medium Roast Sm"/>
    <n v="1.6184132859058771"/>
    <n v="0.05"/>
    <n v="30"/>
    <n v="57"/>
    <x v="3"/>
    <x v="5"/>
  </r>
  <r>
    <n v="65980"/>
    <d v="2023-04-14T00:00:00"/>
    <d v="1899-12-30T08:17:14"/>
    <n v="1"/>
    <n v="3"/>
    <x v="14"/>
    <n v="59"/>
    <x v="6"/>
    <x v="14"/>
    <s v="Dark chocolate Lg"/>
    <n v="1.8997122432389051"/>
    <n v="0.1"/>
    <n v="67.5"/>
    <n v="60.75"/>
    <x v="3"/>
    <x v="5"/>
  </r>
  <r>
    <n v="63690"/>
    <d v="2023-04-11T00:00:00"/>
    <d v="1899-12-30T09:48:33"/>
    <n v="1"/>
    <n v="3"/>
    <x v="22"/>
    <n v="61"/>
    <x v="6"/>
    <x v="14"/>
    <s v="Sustainably Grown Organic Lg"/>
    <n v="1.5319466913981581"/>
    <n v="0.1"/>
    <n v="71.25"/>
    <n v="64.125"/>
    <x v="3"/>
    <x v="4"/>
  </r>
  <r>
    <n v="113419"/>
    <d v="2023-05-31T00:00:00"/>
    <d v="1899-12-30T09:41:36"/>
    <n v="2"/>
    <n v="8"/>
    <x v="14"/>
    <n v="58"/>
    <x v="6"/>
    <x v="14"/>
    <s v="Dark chocolate Rg"/>
    <n v="2.2484930850620128"/>
    <n v="0"/>
    <n v="52.5"/>
    <n v="105"/>
    <x v="1"/>
    <x v="4"/>
  </r>
  <r>
    <n v="30959"/>
    <d v="2023-02-24T00:00:00"/>
    <d v="1899-12-30T09:26:06"/>
    <n v="1"/>
    <n v="8"/>
    <x v="8"/>
    <n v="69"/>
    <x v="1"/>
    <x v="17"/>
    <s v="Hazelnut Biscotti"/>
    <n v="1.406719362983003"/>
    <n v="0.15"/>
    <n v="48.75"/>
    <n v="41.4375"/>
    <x v="2"/>
    <x v="4"/>
  </r>
  <r>
    <n v="70643"/>
    <d v="2023-04-19T00:00:00"/>
    <d v="1899-12-30T08:59:18"/>
    <n v="1"/>
    <n v="8"/>
    <x v="32"/>
    <n v="69"/>
    <x v="1"/>
    <x v="17"/>
    <s v="Hazelnut Biscotti"/>
    <n v="1.225204659890446"/>
    <n v="0.05"/>
    <n v="48.75"/>
    <n v="46.3125"/>
    <x v="3"/>
    <x v="5"/>
  </r>
  <r>
    <n v="119857"/>
    <d v="2023-06-06T00:00:00"/>
    <d v="1899-12-30T09:52:57"/>
    <n v="2"/>
    <n v="8"/>
    <x v="19"/>
    <n v="53"/>
    <x v="2"/>
    <x v="5"/>
    <s v="Traditional Blend Chai Lg"/>
    <n v="1.887710925424964"/>
    <n v="0"/>
    <n v="45"/>
    <n v="90"/>
    <x v="0"/>
    <x v="4"/>
  </r>
  <r>
    <n v="523"/>
    <d v="2023-01-01T00:00:00"/>
    <d v="1899-12-30T19:10:16"/>
    <n v="2"/>
    <n v="3"/>
    <x v="6"/>
    <n v="27"/>
    <x v="0"/>
    <x v="4"/>
    <s v="Brazilian Lg"/>
    <n v="2.1531181014821068"/>
    <n v="0"/>
    <n v="52.5"/>
    <n v="105"/>
    <x v="5"/>
    <x v="12"/>
  </r>
  <r>
    <n v="54232"/>
    <d v="2023-03-30T00:00:00"/>
    <d v="1899-12-30T14:16:20"/>
    <n v="2"/>
    <n v="5"/>
    <x v="27"/>
    <n v="27"/>
    <x v="0"/>
    <x v="4"/>
    <s v="Brazilian Lg"/>
    <n v="2.7874573434091339"/>
    <n v="0"/>
    <n v="52.5"/>
    <n v="105"/>
    <x v="4"/>
    <x v="0"/>
  </r>
  <r>
    <n v="96570"/>
    <d v="2023-05-15T00:00:00"/>
    <d v="1899-12-30T18:23:06"/>
    <n v="2"/>
    <n v="5"/>
    <x v="18"/>
    <n v="44"/>
    <x v="2"/>
    <x v="7"/>
    <s v="Peppermint Rg"/>
    <n v="2.047175194715674"/>
    <n v="0.1"/>
    <n v="37.5"/>
    <n v="67.5"/>
    <x v="1"/>
    <x v="14"/>
  </r>
  <r>
    <n v="35704"/>
    <d v="2023-03-03T00:00:00"/>
    <d v="1899-12-30T18:35:12"/>
    <n v="2"/>
    <n v="8"/>
    <x v="29"/>
    <n v="60"/>
    <x v="6"/>
    <x v="14"/>
    <s v="Sustainably Grown Organic Rg"/>
    <n v="3.3319585261072109"/>
    <n v="0"/>
    <n v="56.25"/>
    <n v="112.5"/>
    <x v="4"/>
    <x v="14"/>
  </r>
  <r>
    <n v="38483"/>
    <d v="2023-03-08T00:00:00"/>
    <d v="1899-12-30T08:45:13"/>
    <n v="1"/>
    <n v="3"/>
    <x v="34"/>
    <n v="52"/>
    <x v="2"/>
    <x v="5"/>
    <s v="Traditional Blend Chai Rg"/>
    <n v="0.770564063404795"/>
    <n v="0"/>
    <n v="37.5"/>
    <n v="37.5"/>
    <x v="4"/>
    <x v="5"/>
  </r>
  <r>
    <n v="101575"/>
    <d v="2023-05-20T00:00:00"/>
    <d v="1899-12-30T08:54:26"/>
    <n v="1"/>
    <n v="5"/>
    <x v="0"/>
    <n v="38"/>
    <x v="0"/>
    <x v="0"/>
    <s v="Latte"/>
    <n v="1.7678892716453489"/>
    <n v="0.05"/>
    <n v="56.25"/>
    <n v="53.4375"/>
    <x v="1"/>
    <x v="5"/>
  </r>
  <r>
    <n v="93696"/>
    <d v="2023-05-13T00:00:00"/>
    <d v="1899-12-30T09:40:47"/>
    <n v="1"/>
    <n v="8"/>
    <x v="17"/>
    <n v="17"/>
    <x v="4"/>
    <x v="26"/>
    <s v="Morning Sunrise Chai"/>
    <n v="3.6483238055093219"/>
    <n v="0"/>
    <n v="142.5"/>
    <n v="142.5"/>
    <x v="1"/>
    <x v="4"/>
  </r>
  <r>
    <n v="145392"/>
    <d v="2023-06-27T00:00:00"/>
    <d v="1899-12-30T09:42:49"/>
    <n v="1"/>
    <n v="8"/>
    <x v="16"/>
    <n v="84"/>
    <x v="5"/>
    <x v="13"/>
    <s v="Chocolate syrup"/>
    <n v="0.35479195719701778"/>
    <n v="0.05"/>
    <n v="12"/>
    <n v="11.399999999999999"/>
    <x v="0"/>
    <x v="4"/>
  </r>
  <r>
    <n v="108572"/>
    <d v="2023-05-26T00:00:00"/>
    <d v="1899-12-30T14:10:32"/>
    <n v="2"/>
    <n v="3"/>
    <x v="9"/>
    <n v="47"/>
    <x v="2"/>
    <x v="6"/>
    <s v="Serenity Green Tea Lg"/>
    <n v="2.6651900515826439"/>
    <n v="0.05"/>
    <n v="45"/>
    <n v="85.5"/>
    <x v="1"/>
    <x v="0"/>
  </r>
  <r>
    <n v="58883"/>
    <d v="2023-04-05T00:00:00"/>
    <d v="1899-12-30T17:45:26"/>
    <n v="1"/>
    <n v="3"/>
    <x v="23"/>
    <n v="47"/>
    <x v="2"/>
    <x v="6"/>
    <s v="Serenity Green Tea Lg"/>
    <n v="1.2570188475742869"/>
    <n v="0"/>
    <n v="45"/>
    <n v="45"/>
    <x v="3"/>
    <x v="1"/>
  </r>
  <r>
    <n v="27088"/>
    <d v="2023-02-17T00:00:00"/>
    <d v="1899-12-30T16:05:04"/>
    <n v="1"/>
    <n v="5"/>
    <x v="28"/>
    <n v="79"/>
    <x v="1"/>
    <x v="1"/>
    <s v="Jumbo Savory Scone"/>
    <n v="1.1259052981382589"/>
    <n v="0.1"/>
    <n v="56.25"/>
    <n v="50.625"/>
    <x v="2"/>
    <x v="2"/>
  </r>
  <r>
    <n v="5167"/>
    <d v="2023-01-10T00:00:00"/>
    <d v="1899-12-30T08:52:05"/>
    <n v="1"/>
    <n v="3"/>
    <x v="22"/>
    <n v="63"/>
    <x v="5"/>
    <x v="13"/>
    <s v="Carmel syrup"/>
    <n v="0.3912053909056285"/>
    <n v="0"/>
    <n v="12"/>
    <n v="12"/>
    <x v="5"/>
    <x v="5"/>
  </r>
  <r>
    <n v="43567"/>
    <d v="2023-03-15T00:00:00"/>
    <d v="1899-12-30T09:07:42"/>
    <n v="2"/>
    <n v="8"/>
    <x v="14"/>
    <n v="37"/>
    <x v="0"/>
    <x v="0"/>
    <s v="Espresso shot"/>
    <n v="2.3057498181557619"/>
    <n v="0"/>
    <n v="45"/>
    <n v="90"/>
    <x v="4"/>
    <x v="4"/>
  </r>
  <r>
    <n v="129611"/>
    <d v="2023-06-14T00:00:00"/>
    <d v="1899-12-30T09:15:53"/>
    <n v="1"/>
    <n v="3"/>
    <x v="23"/>
    <n v="75"/>
    <x v="1"/>
    <x v="15"/>
    <s v="Croissant"/>
    <n v="1.6921994893753061"/>
    <n v="0.05"/>
    <n v="52.5"/>
    <n v="49.875"/>
    <x v="0"/>
    <x v="4"/>
  </r>
  <r>
    <n v="107974"/>
    <d v="2023-05-26T00:00:00"/>
    <d v="1899-12-30T07:39:02"/>
    <n v="2"/>
    <n v="5"/>
    <x v="0"/>
    <n v="40"/>
    <x v="0"/>
    <x v="0"/>
    <s v="Cappuccino"/>
    <n v="3.5182187550142219"/>
    <n v="0"/>
    <n v="56.25"/>
    <n v="112.5"/>
    <x v="1"/>
    <x v="11"/>
  </r>
  <r>
    <n v="39450"/>
    <d v="2023-03-09T00:00:00"/>
    <d v="1899-12-30T10:25:34"/>
    <n v="2"/>
    <n v="3"/>
    <x v="28"/>
    <n v="47"/>
    <x v="2"/>
    <x v="6"/>
    <s v="Serenity Green Tea Lg"/>
    <n v="2.4725244698725222"/>
    <n v="0.15"/>
    <n v="45"/>
    <n v="76.5"/>
    <x v="4"/>
    <x v="6"/>
  </r>
  <r>
    <n v="68855"/>
    <d v="2023-04-17T00:00:00"/>
    <d v="1899-12-30T08:44:44"/>
    <n v="1"/>
    <n v="3"/>
    <x v="22"/>
    <n v="72"/>
    <x v="1"/>
    <x v="1"/>
    <s v="Ginger Scone"/>
    <n v="1.2932009146248129"/>
    <n v="0"/>
    <n v="48.75"/>
    <n v="48.75"/>
    <x v="3"/>
    <x v="5"/>
  </r>
  <r>
    <n v="66324"/>
    <d v="2023-04-14T00:00:00"/>
    <d v="1899-12-30T10:17:52"/>
    <n v="1"/>
    <n v="5"/>
    <x v="15"/>
    <n v="51"/>
    <x v="2"/>
    <x v="8"/>
    <s v="Earl Grey Lg"/>
    <n v="1.3447245549812861"/>
    <n v="0"/>
    <n v="45"/>
    <n v="45"/>
    <x v="3"/>
    <x v="6"/>
  </r>
  <r>
    <n v="54549"/>
    <d v="2023-03-31T00:00:00"/>
    <d v="1899-12-30T08:55:32"/>
    <n v="2"/>
    <n v="8"/>
    <x v="4"/>
    <n v="64"/>
    <x v="5"/>
    <x v="13"/>
    <s v="Hazelnut syrup"/>
    <n v="0.69873371812018681"/>
    <n v="0.1"/>
    <n v="12"/>
    <n v="21.6"/>
    <x v="4"/>
    <x v="5"/>
  </r>
  <r>
    <n v="58533"/>
    <d v="2023-04-05T00:00:00"/>
    <d v="1899-12-30T12:53:35"/>
    <n v="2"/>
    <n v="3"/>
    <x v="23"/>
    <n v="38"/>
    <x v="0"/>
    <x v="0"/>
    <s v="Latte"/>
    <n v="3.6195494696160999"/>
    <n v="0"/>
    <n v="56.25"/>
    <n v="112.5"/>
    <x v="3"/>
    <x v="10"/>
  </r>
  <r>
    <n v="136552"/>
    <d v="2023-06-19T00:00:00"/>
    <d v="1899-12-30T16:02:10"/>
    <n v="2"/>
    <n v="8"/>
    <x v="9"/>
    <n v="43"/>
    <x v="2"/>
    <x v="7"/>
    <s v="Lemon Grass Lg"/>
    <n v="2.6361362593868991"/>
    <n v="0.05"/>
    <n v="45"/>
    <n v="85.5"/>
    <x v="0"/>
    <x v="2"/>
  </r>
  <r>
    <n v="35214"/>
    <d v="2023-03-03T00:00:00"/>
    <d v="1899-12-30T11:30:54"/>
    <n v="1"/>
    <n v="3"/>
    <x v="11"/>
    <n v="57"/>
    <x v="2"/>
    <x v="5"/>
    <s v="Spicy Eye Opener Chai Lg"/>
    <n v="0.95073376758406303"/>
    <n v="0"/>
    <n v="46.5"/>
    <n v="46.5"/>
    <x v="4"/>
    <x v="8"/>
  </r>
  <r>
    <n v="75373"/>
    <d v="2023-04-24T00:00:00"/>
    <d v="1899-12-30T18:08:23"/>
    <n v="1"/>
    <n v="3"/>
    <x v="14"/>
    <n v="73"/>
    <x v="1"/>
    <x v="15"/>
    <s v="Almond Croissant"/>
    <n v="1.166469463745639"/>
    <n v="0.1"/>
    <n v="56.25"/>
    <n v="50.625"/>
    <x v="3"/>
    <x v="14"/>
  </r>
  <r>
    <n v="14876"/>
    <d v="2023-01-26T00:00:00"/>
    <d v="1899-12-30T18:58:05"/>
    <n v="2"/>
    <n v="3"/>
    <x v="3"/>
    <n v="28"/>
    <x v="0"/>
    <x v="2"/>
    <s v="Columbian Medium Roast Sm"/>
    <n v="1.7320973678904119"/>
    <n v="0"/>
    <n v="30"/>
    <n v="60"/>
    <x v="5"/>
    <x v="14"/>
  </r>
  <r>
    <n v="19922"/>
    <d v="2023-02-05T00:00:00"/>
    <d v="1899-12-30T14:30:42"/>
    <n v="2"/>
    <n v="8"/>
    <x v="7"/>
    <n v="57"/>
    <x v="2"/>
    <x v="5"/>
    <s v="Spicy Eye Opener Chai Lg"/>
    <n v="2.3921411190143358"/>
    <n v="0"/>
    <n v="46.5"/>
    <n v="93"/>
    <x v="2"/>
    <x v="0"/>
  </r>
  <r>
    <n v="65948"/>
    <d v="2023-04-14T00:00:00"/>
    <d v="1899-12-30T08:03:54"/>
    <n v="1"/>
    <n v="3"/>
    <x v="5"/>
    <n v="61"/>
    <x v="6"/>
    <x v="14"/>
    <s v="Sustainably Grown Organic Lg"/>
    <n v="1.5108843784446031"/>
    <n v="0"/>
    <n v="71.25"/>
    <n v="71.25"/>
    <x v="3"/>
    <x v="5"/>
  </r>
  <r>
    <n v="18862"/>
    <d v="2023-02-03T00:00:00"/>
    <d v="1899-12-30T16:16:00"/>
    <n v="1"/>
    <n v="8"/>
    <x v="15"/>
    <n v="60"/>
    <x v="6"/>
    <x v="14"/>
    <s v="Sustainably Grown Organic Rg"/>
    <n v="1.870362133019327"/>
    <n v="0"/>
    <n v="56.25"/>
    <n v="56.25"/>
    <x v="2"/>
    <x v="2"/>
  </r>
  <r>
    <n v="55177"/>
    <d v="2023-04-01T00:00:00"/>
    <d v="1899-12-30T11:10:45"/>
    <n v="1"/>
    <n v="5"/>
    <x v="13"/>
    <n v="70"/>
    <x v="1"/>
    <x v="1"/>
    <s v="Cranberry Scone"/>
    <n v="1.098055679280566"/>
    <n v="0.05"/>
    <n v="48.75"/>
    <n v="46.3125"/>
    <x v="3"/>
    <x v="8"/>
  </r>
  <r>
    <n v="63766"/>
    <d v="2023-04-11T00:00:00"/>
    <d v="1899-12-30T10:27:33"/>
    <n v="1"/>
    <n v="8"/>
    <x v="4"/>
    <n v="22"/>
    <x v="0"/>
    <x v="9"/>
    <s v="Our Old Time Diner Blend Sm"/>
    <n v="0.62065217888443236"/>
    <n v="0"/>
    <n v="30"/>
    <n v="30"/>
    <x v="3"/>
    <x v="6"/>
  </r>
  <r>
    <n v="115443"/>
    <d v="2023-06-02T00:00:00"/>
    <d v="1899-12-30T11:40:12"/>
    <n v="2"/>
    <n v="8"/>
    <x v="15"/>
    <n v="45"/>
    <x v="2"/>
    <x v="7"/>
    <s v="Peppermint Lg"/>
    <n v="2.8904091187997309"/>
    <n v="0"/>
    <n v="45"/>
    <n v="90"/>
    <x v="0"/>
    <x v="8"/>
  </r>
  <r>
    <n v="13888"/>
    <d v="2023-01-25T00:00:00"/>
    <d v="1899-12-30T09:11:01"/>
    <n v="3"/>
    <n v="5"/>
    <x v="11"/>
    <n v="30"/>
    <x v="0"/>
    <x v="2"/>
    <s v="Columbian Medium Roast Lg"/>
    <n v="4.2093941651407416"/>
    <n v="0"/>
    <n v="45"/>
    <n v="135"/>
    <x v="5"/>
    <x v="4"/>
  </r>
  <r>
    <n v="99298"/>
    <d v="2023-05-18T00:00:00"/>
    <d v="1899-12-30T09:21:34"/>
    <n v="1"/>
    <n v="8"/>
    <x v="12"/>
    <n v="75"/>
    <x v="1"/>
    <x v="15"/>
    <s v="Croissant"/>
    <n v="1.0774775880600509"/>
    <n v="0.05"/>
    <n v="52.5"/>
    <n v="49.875"/>
    <x v="1"/>
    <x v="4"/>
  </r>
  <r>
    <n v="102058"/>
    <d v="2023-05-20T00:00:00"/>
    <d v="1899-12-30T12:37:46"/>
    <n v="1"/>
    <n v="5"/>
    <x v="8"/>
    <n v="72"/>
    <x v="1"/>
    <x v="1"/>
    <s v="Ginger Scone"/>
    <n v="1.275598906633775"/>
    <n v="0.1"/>
    <n v="48.75"/>
    <n v="43.875"/>
    <x v="1"/>
    <x v="10"/>
  </r>
  <r>
    <n v="103890"/>
    <d v="2023-05-22T00:00:00"/>
    <d v="1899-12-30T09:50:55"/>
    <n v="1"/>
    <n v="3"/>
    <x v="29"/>
    <n v="50"/>
    <x v="2"/>
    <x v="8"/>
    <s v="Earl Grey Rg"/>
    <n v="1.2429016827641379"/>
    <n v="0"/>
    <n v="37.5"/>
    <n v="37.5"/>
    <x v="1"/>
    <x v="4"/>
  </r>
  <r>
    <n v="69704"/>
    <d v="2023-04-18T00:00:00"/>
    <d v="1899-12-30T09:01:49"/>
    <n v="2"/>
    <n v="8"/>
    <x v="27"/>
    <n v="22"/>
    <x v="0"/>
    <x v="9"/>
    <s v="Our Old Time Diner Blend Sm"/>
    <n v="1.7938944009891771"/>
    <n v="0"/>
    <n v="30"/>
    <n v="60"/>
    <x v="3"/>
    <x v="4"/>
  </r>
  <r>
    <n v="52209"/>
    <d v="2023-03-27T00:00:00"/>
    <d v="1899-12-30T11:43:56"/>
    <n v="1"/>
    <n v="3"/>
    <x v="14"/>
    <n v="77"/>
    <x v="1"/>
    <x v="1"/>
    <s v="Oatmeal Scone"/>
    <n v="1.230033795438684"/>
    <n v="0"/>
    <n v="45"/>
    <n v="45"/>
    <x v="4"/>
    <x v="8"/>
  </r>
  <r>
    <n v="111153"/>
    <d v="2023-05-29T00:00:00"/>
    <d v="1899-12-30T07:49:02"/>
    <n v="1"/>
    <n v="3"/>
    <x v="6"/>
    <n v="22"/>
    <x v="0"/>
    <x v="9"/>
    <s v="Our Old Time Diner Blend Sm"/>
    <n v="0.72283643559009292"/>
    <n v="0.05"/>
    <n v="30"/>
    <n v="28.5"/>
    <x v="1"/>
    <x v="11"/>
  </r>
  <r>
    <n v="140940"/>
    <d v="2023-06-23T00:00:00"/>
    <d v="1899-12-30T12:32:55"/>
    <n v="1"/>
    <n v="3"/>
    <x v="24"/>
    <n v="24"/>
    <x v="0"/>
    <x v="9"/>
    <s v="Our Old Time Diner Blend Lg"/>
    <n v="1.0601037731179199"/>
    <n v="0"/>
    <n v="45"/>
    <n v="45"/>
    <x v="0"/>
    <x v="10"/>
  </r>
  <r>
    <n v="101883"/>
    <d v="2023-05-20T00:00:00"/>
    <d v="1899-12-30T10:19:35"/>
    <n v="1"/>
    <n v="5"/>
    <x v="30"/>
    <n v="77"/>
    <x v="1"/>
    <x v="1"/>
    <s v="Oatmeal Scone"/>
    <n v="0.90274709224472627"/>
    <n v="0"/>
    <n v="45"/>
    <n v="45"/>
    <x v="1"/>
    <x v="6"/>
  </r>
  <r>
    <n v="47264"/>
    <d v="2023-03-20T00:00:00"/>
    <d v="1899-12-30T09:45:18"/>
    <n v="1"/>
    <n v="3"/>
    <x v="19"/>
    <n v="46"/>
    <x v="2"/>
    <x v="6"/>
    <s v="Serenity Green Tea Rg"/>
    <n v="1.1062444003081211"/>
    <n v="0.05"/>
    <n v="37.5"/>
    <n v="35.625"/>
    <x v="4"/>
    <x v="4"/>
  </r>
  <r>
    <n v="54215"/>
    <d v="2023-03-30T00:00:00"/>
    <d v="1899-12-30T13:45:00"/>
    <n v="1"/>
    <n v="8"/>
    <x v="30"/>
    <n v="52"/>
    <x v="2"/>
    <x v="5"/>
    <s v="Traditional Blend Chai Rg"/>
    <n v="0.98088994906576232"/>
    <n v="0.1"/>
    <n v="37.5"/>
    <n v="33.75"/>
    <x v="4"/>
    <x v="7"/>
  </r>
  <r>
    <n v="56778"/>
    <d v="2023-04-03T00:00:00"/>
    <d v="1899-12-30T10:44:30"/>
    <n v="1"/>
    <n v="5"/>
    <x v="32"/>
    <n v="75"/>
    <x v="1"/>
    <x v="15"/>
    <s v="Croissant"/>
    <n v="1.376673516498276"/>
    <n v="0"/>
    <n v="52.5"/>
    <n v="52.5"/>
    <x v="3"/>
    <x v="6"/>
  </r>
  <r>
    <n v="11106"/>
    <d v="2023-01-20T00:00:00"/>
    <d v="1899-12-30T09:40:49"/>
    <n v="2"/>
    <n v="8"/>
    <x v="4"/>
    <n v="55"/>
    <x v="2"/>
    <x v="5"/>
    <s v="Morning Sunrise Chai Lg"/>
    <n v="3.3509675848844198"/>
    <n v="0.05"/>
    <n v="60"/>
    <n v="114"/>
    <x v="5"/>
    <x v="4"/>
  </r>
  <r>
    <n v="43702"/>
    <d v="2023-03-15T00:00:00"/>
    <d v="1899-12-30T10:29:27"/>
    <n v="1"/>
    <n v="3"/>
    <x v="21"/>
    <n v="40"/>
    <x v="0"/>
    <x v="0"/>
    <s v="Cappuccino"/>
    <n v="1.7481285796181849"/>
    <n v="0"/>
    <n v="56.25"/>
    <n v="56.25"/>
    <x v="4"/>
    <x v="6"/>
  </r>
  <r>
    <n v="10333"/>
    <d v="2023-01-19T00:00:00"/>
    <d v="1899-12-30T07:13:30"/>
    <n v="1"/>
    <n v="3"/>
    <x v="0"/>
    <n v="84"/>
    <x v="5"/>
    <x v="13"/>
    <s v="Chocolate syrup"/>
    <n v="0.24360694989058529"/>
    <n v="0.1"/>
    <n v="12"/>
    <n v="10.8"/>
    <x v="5"/>
    <x v="11"/>
  </r>
  <r>
    <n v="145515"/>
    <d v="2023-06-27T00:00:00"/>
    <d v="1899-12-30T10:17:12"/>
    <n v="2"/>
    <n v="5"/>
    <x v="5"/>
    <n v="64"/>
    <x v="5"/>
    <x v="13"/>
    <s v="Hazelnut syrup"/>
    <n v="0.52693850026669264"/>
    <n v="0"/>
    <n v="12"/>
    <n v="24"/>
    <x v="0"/>
    <x v="6"/>
  </r>
  <r>
    <n v="74584"/>
    <d v="2023-04-24T00:00:00"/>
    <d v="1899-12-30T06:44:38"/>
    <n v="2"/>
    <n v="5"/>
    <x v="29"/>
    <n v="50"/>
    <x v="2"/>
    <x v="8"/>
    <s v="Earl Grey Rg"/>
    <n v="2.0016669717057631"/>
    <n v="0"/>
    <n v="37.5"/>
    <n v="75"/>
    <x v="3"/>
    <x v="9"/>
  </r>
  <r>
    <n v="136925"/>
    <d v="2023-06-20T00:00:00"/>
    <d v="1899-12-30T08:19:48"/>
    <n v="1"/>
    <n v="5"/>
    <x v="24"/>
    <n v="38"/>
    <x v="0"/>
    <x v="0"/>
    <s v="Latte"/>
    <n v="1.422565932986978"/>
    <n v="0.1"/>
    <n v="56.25"/>
    <n v="50.625"/>
    <x v="0"/>
    <x v="5"/>
  </r>
  <r>
    <n v="107687"/>
    <d v="2023-05-25T00:00:00"/>
    <d v="1899-12-30T16:53:51"/>
    <n v="3"/>
    <n v="5"/>
    <x v="32"/>
    <n v="54"/>
    <x v="2"/>
    <x v="5"/>
    <s v="Morning Sunrise Chai Rg"/>
    <n v="3.409108419660507"/>
    <n v="0"/>
    <n v="37.5"/>
    <n v="112.5"/>
    <x v="1"/>
    <x v="2"/>
  </r>
  <r>
    <n v="78804"/>
    <d v="2023-04-28T00:00:00"/>
    <d v="1899-12-30T17:15:54"/>
    <n v="1"/>
    <n v="8"/>
    <x v="23"/>
    <n v="52"/>
    <x v="2"/>
    <x v="5"/>
    <s v="Traditional Blend Chai Rg"/>
    <n v="0.97810646480412666"/>
    <n v="0"/>
    <n v="37.5"/>
    <n v="37.5"/>
    <x v="3"/>
    <x v="1"/>
  </r>
  <r>
    <n v="95233"/>
    <d v="2023-05-14T00:00:00"/>
    <d v="1899-12-30T13:55:53"/>
    <n v="2"/>
    <n v="8"/>
    <x v="31"/>
    <n v="87"/>
    <x v="0"/>
    <x v="0"/>
    <s v="Ouro Brasileiro shot"/>
    <n v="2.1660358402542288"/>
    <n v="0"/>
    <n v="45"/>
    <n v="90"/>
    <x v="1"/>
    <x v="7"/>
  </r>
  <r>
    <n v="8589"/>
    <d v="2023-01-16T00:00:00"/>
    <d v="1899-12-30T07:29:30"/>
    <n v="2"/>
    <n v="8"/>
    <x v="13"/>
    <n v="50"/>
    <x v="2"/>
    <x v="8"/>
    <s v="Earl Grey Rg"/>
    <n v="1.984832971613411"/>
    <n v="0.1"/>
    <n v="37.5"/>
    <n v="67.5"/>
    <x v="5"/>
    <x v="11"/>
  </r>
  <r>
    <n v="123606"/>
    <d v="2023-06-09T00:00:00"/>
    <d v="1899-12-30T09:33:45"/>
    <n v="1"/>
    <n v="8"/>
    <x v="32"/>
    <n v="75"/>
    <x v="1"/>
    <x v="15"/>
    <s v="Croissant"/>
    <n v="1.056800380590541"/>
    <n v="0"/>
    <n v="52.5"/>
    <n v="52.5"/>
    <x v="0"/>
    <x v="4"/>
  </r>
  <r>
    <n v="26018"/>
    <d v="2023-02-16T00:00:00"/>
    <d v="1899-12-30T06:42:55"/>
    <n v="1"/>
    <n v="5"/>
    <x v="20"/>
    <n v="34"/>
    <x v="0"/>
    <x v="3"/>
    <s v="Jamaican Coffee River Sm"/>
    <n v="0.92544258843861438"/>
    <n v="0.1"/>
    <n v="36.75"/>
    <n v="33.075000000000003"/>
    <x v="2"/>
    <x v="9"/>
  </r>
  <r>
    <n v="68994"/>
    <d v="2023-04-17T00:00:00"/>
    <d v="1899-12-30T10:04:27"/>
    <n v="1"/>
    <n v="3"/>
    <x v="6"/>
    <n v="46"/>
    <x v="2"/>
    <x v="6"/>
    <s v="Serenity Green Tea Rg"/>
    <n v="1.064513143703915"/>
    <n v="0"/>
    <n v="37.5"/>
    <n v="37.5"/>
    <x v="3"/>
    <x v="6"/>
  </r>
  <r>
    <n v="115277"/>
    <d v="2023-06-02T00:00:00"/>
    <d v="1899-12-30T09:04:26"/>
    <n v="1"/>
    <n v="8"/>
    <x v="16"/>
    <n v="22"/>
    <x v="0"/>
    <x v="9"/>
    <s v="Our Old Time Diner Blend Sm"/>
    <n v="0.69113918895366488"/>
    <n v="0"/>
    <n v="30"/>
    <n v="30"/>
    <x v="0"/>
    <x v="4"/>
  </r>
  <r>
    <n v="134488"/>
    <d v="2023-06-18T00:00:00"/>
    <d v="1899-12-30T08:40:51"/>
    <n v="1"/>
    <n v="8"/>
    <x v="14"/>
    <n v="43"/>
    <x v="2"/>
    <x v="7"/>
    <s v="Lemon Grass Lg"/>
    <n v="1.397722493051015"/>
    <n v="0"/>
    <n v="45"/>
    <n v="45"/>
    <x v="0"/>
    <x v="5"/>
  </r>
  <r>
    <n v="103031"/>
    <d v="2023-05-21T00:00:00"/>
    <d v="1899-12-30T10:50:37"/>
    <n v="1"/>
    <n v="3"/>
    <x v="22"/>
    <n v="61"/>
    <x v="6"/>
    <x v="14"/>
    <s v="Sustainably Grown Organic Lg"/>
    <n v="2.009709976979047"/>
    <n v="0"/>
    <n v="71.25"/>
    <n v="71.25"/>
    <x v="1"/>
    <x v="6"/>
  </r>
  <r>
    <n v="69726"/>
    <d v="2023-04-18T00:00:00"/>
    <d v="1899-12-30T09:13:12"/>
    <n v="1"/>
    <n v="8"/>
    <x v="5"/>
    <n v="74"/>
    <x v="1"/>
    <x v="17"/>
    <s v="Ginger Biscotti"/>
    <n v="1.5071287347356901"/>
    <n v="0.05"/>
    <n v="52.5"/>
    <n v="49.875"/>
    <x v="3"/>
    <x v="4"/>
  </r>
  <r>
    <n v="32570"/>
    <d v="2023-02-27T00:00:00"/>
    <d v="1899-12-30T07:15:17"/>
    <n v="2"/>
    <n v="5"/>
    <x v="9"/>
    <n v="57"/>
    <x v="2"/>
    <x v="5"/>
    <s v="Spicy Eye Opener Chai Lg"/>
    <n v="2.5645592020663561"/>
    <n v="0.05"/>
    <n v="46.5"/>
    <n v="88.35"/>
    <x v="2"/>
    <x v="11"/>
  </r>
  <r>
    <n v="73552"/>
    <d v="2023-04-22T00:00:00"/>
    <d v="1899-12-30T16:09:36"/>
    <n v="3"/>
    <n v="5"/>
    <x v="12"/>
    <n v="36"/>
    <x v="0"/>
    <x v="3"/>
    <s v="Jamaican Coffee River Lg"/>
    <n v="3.8659953916603662"/>
    <n v="0"/>
    <n v="56.25"/>
    <n v="168.75"/>
    <x v="3"/>
    <x v="2"/>
  </r>
  <r>
    <n v="38305"/>
    <d v="2023-03-07T00:00:00"/>
    <d v="1899-12-30T19:12:01"/>
    <n v="1"/>
    <n v="3"/>
    <x v="3"/>
    <n v="36"/>
    <x v="0"/>
    <x v="3"/>
    <s v="Jamaican Coffee River Lg"/>
    <n v="1.5118702258774439"/>
    <n v="0"/>
    <n v="56.25"/>
    <n v="56.25"/>
    <x v="4"/>
    <x v="12"/>
  </r>
  <r>
    <n v="23041"/>
    <d v="2023-02-11T00:00:00"/>
    <d v="1899-12-30T06:37:20"/>
    <n v="2"/>
    <n v="5"/>
    <x v="3"/>
    <n v="42"/>
    <x v="2"/>
    <x v="7"/>
    <s v="Lemon Grass Rg"/>
    <n v="1.705985549734037"/>
    <n v="0.05"/>
    <n v="37.5"/>
    <n v="71.25"/>
    <x v="2"/>
    <x v="9"/>
  </r>
  <r>
    <n v="14300"/>
    <d v="2023-01-25T00:00:00"/>
    <d v="1899-12-30T19:53:28"/>
    <n v="2"/>
    <n v="8"/>
    <x v="24"/>
    <n v="87"/>
    <x v="0"/>
    <x v="0"/>
    <s v="Ouro Brasileiro shot"/>
    <n v="1.6157493213625129"/>
    <n v="0.1"/>
    <n v="31.5"/>
    <n v="56.7"/>
    <x v="5"/>
    <x v="12"/>
  </r>
  <r>
    <n v="134997"/>
    <d v="2023-06-18T00:00:00"/>
    <d v="1899-12-30T12:41:05"/>
    <n v="2"/>
    <n v="8"/>
    <x v="34"/>
    <n v="22"/>
    <x v="0"/>
    <x v="9"/>
    <s v="Our Old Time Diner Blend Sm"/>
    <n v="1.7263444522739559"/>
    <n v="0.05"/>
    <n v="30"/>
    <n v="57"/>
    <x v="0"/>
    <x v="10"/>
  </r>
  <r>
    <n v="141171"/>
    <d v="2023-06-23T00:00:00"/>
    <d v="1899-12-30T15:59:26"/>
    <n v="1"/>
    <n v="8"/>
    <x v="3"/>
    <n v="35"/>
    <x v="0"/>
    <x v="3"/>
    <s v="Jamaican Coffee River Rg"/>
    <n v="1.047813178916247"/>
    <n v="0.1"/>
    <n v="46.5"/>
    <n v="41.85"/>
    <x v="0"/>
    <x v="3"/>
  </r>
  <r>
    <n v="148652"/>
    <d v="2023-06-30T00:00:00"/>
    <d v="1899-12-30T08:48:11"/>
    <n v="1"/>
    <n v="3"/>
    <x v="3"/>
    <n v="34"/>
    <x v="0"/>
    <x v="3"/>
    <s v="Jamaican Coffee River Sm"/>
    <n v="1.1082380614289851"/>
    <n v="0"/>
    <n v="36.75"/>
    <n v="36.75"/>
    <x v="0"/>
    <x v="5"/>
  </r>
  <r>
    <n v="34011"/>
    <d v="2023-03-01T00:00:00"/>
    <d v="1899-12-30T13:22:11"/>
    <n v="1"/>
    <n v="5"/>
    <x v="14"/>
    <n v="23"/>
    <x v="0"/>
    <x v="9"/>
    <s v="Our Old Time Diner Blend Rg"/>
    <n v="1.1378085101001021"/>
    <n v="0.1"/>
    <n v="37.5"/>
    <n v="33.75"/>
    <x v="4"/>
    <x v="7"/>
  </r>
  <r>
    <n v="3446"/>
    <d v="2023-01-07T00:00:00"/>
    <d v="1899-12-30T09:10:06"/>
    <n v="1"/>
    <n v="8"/>
    <x v="28"/>
    <n v="40"/>
    <x v="0"/>
    <x v="0"/>
    <s v="Cappuccino"/>
    <n v="1.496622806958873"/>
    <n v="0"/>
    <n v="56.25"/>
    <n v="56.25"/>
    <x v="5"/>
    <x v="4"/>
  </r>
  <r>
    <n v="106129"/>
    <d v="2023-05-24T00:00:00"/>
    <d v="1899-12-30T10:25:41"/>
    <n v="3"/>
    <n v="5"/>
    <x v="27"/>
    <n v="33"/>
    <x v="0"/>
    <x v="2"/>
    <s v="Ethiopia Lg"/>
    <n v="4.7022165834796139"/>
    <n v="0"/>
    <n v="52.5"/>
    <n v="157.5"/>
    <x v="1"/>
    <x v="6"/>
  </r>
  <r>
    <n v="139717"/>
    <d v="2023-06-22T00:00:00"/>
    <d v="1899-12-30T11:48:35"/>
    <n v="2"/>
    <n v="5"/>
    <x v="0"/>
    <n v="49"/>
    <x v="2"/>
    <x v="8"/>
    <s v="English Breakfast Lg"/>
    <n v="2.989095558058541"/>
    <n v="0.1"/>
    <n v="45"/>
    <n v="81"/>
    <x v="0"/>
    <x v="8"/>
  </r>
  <r>
    <n v="56560"/>
    <d v="2023-04-02T00:00:00"/>
    <d v="1899-12-30T18:37:09"/>
    <n v="2"/>
    <n v="8"/>
    <x v="6"/>
    <n v="22"/>
    <x v="0"/>
    <x v="9"/>
    <s v="Our Old Time Diner Blend Sm"/>
    <n v="1.481361978160959"/>
    <n v="0.1"/>
    <n v="30"/>
    <n v="54"/>
    <x v="3"/>
    <x v="14"/>
  </r>
  <r>
    <n v="139031"/>
    <d v="2023-06-21T00:00:00"/>
    <d v="1899-12-30T18:36:14"/>
    <n v="1"/>
    <n v="3"/>
    <x v="17"/>
    <n v="41"/>
    <x v="0"/>
    <x v="0"/>
    <s v="Cappuccino Lg"/>
    <n v="1.690570251748462"/>
    <n v="0.05"/>
    <n v="63.75"/>
    <n v="60.5625"/>
    <x v="0"/>
    <x v="14"/>
  </r>
  <r>
    <n v="21864"/>
    <d v="2023-02-09T00:00:00"/>
    <d v="1899-12-30T07:32:17"/>
    <n v="1"/>
    <n v="8"/>
    <x v="6"/>
    <n v="51"/>
    <x v="2"/>
    <x v="8"/>
    <s v="Earl Grey Lg"/>
    <n v="1.232689311304104"/>
    <n v="0"/>
    <n v="45"/>
    <n v="45"/>
    <x v="2"/>
    <x v="11"/>
  </r>
  <r>
    <n v="60323"/>
    <d v="2023-04-07T00:00:00"/>
    <d v="1899-12-30T12:03:39"/>
    <n v="1"/>
    <n v="3"/>
    <x v="23"/>
    <n v="69"/>
    <x v="1"/>
    <x v="17"/>
    <s v="Hazelnut Biscotti"/>
    <n v="0.99647046549809515"/>
    <n v="0"/>
    <n v="48.75"/>
    <n v="48.75"/>
    <x v="3"/>
    <x v="10"/>
  </r>
  <r>
    <n v="95390"/>
    <d v="2023-05-14T00:00:00"/>
    <d v="1899-12-30T17:36:06"/>
    <n v="1"/>
    <n v="5"/>
    <x v="9"/>
    <n v="25"/>
    <x v="0"/>
    <x v="4"/>
    <s v="Brazilian Sm"/>
    <n v="0.8486723590563181"/>
    <n v="0"/>
    <n v="33"/>
    <n v="33"/>
    <x v="1"/>
    <x v="1"/>
  </r>
  <r>
    <n v="51020"/>
    <d v="2023-03-25T00:00:00"/>
    <d v="1899-12-30T17:08:53"/>
    <n v="1"/>
    <n v="8"/>
    <x v="13"/>
    <n v="71"/>
    <x v="1"/>
    <x v="15"/>
    <s v="Chocolate Croissant"/>
    <n v="1.227426316657962"/>
    <n v="0.1"/>
    <n v="56.25"/>
    <n v="50.625"/>
    <x v="4"/>
    <x v="1"/>
  </r>
  <r>
    <n v="118357"/>
    <d v="2023-06-04T00:00:00"/>
    <d v="1899-12-30T17:14:30"/>
    <n v="2"/>
    <n v="3"/>
    <x v="7"/>
    <n v="46"/>
    <x v="2"/>
    <x v="6"/>
    <s v="Serenity Green Tea Rg"/>
    <n v="2.3605497637948401"/>
    <n v="0"/>
    <n v="37.5"/>
    <n v="75"/>
    <x v="0"/>
    <x v="1"/>
  </r>
  <r>
    <n v="55146"/>
    <d v="2023-04-01T00:00:00"/>
    <d v="1899-12-30T10:30:07"/>
    <n v="1"/>
    <n v="5"/>
    <x v="12"/>
    <n v="70"/>
    <x v="1"/>
    <x v="1"/>
    <s v="Cranberry Scone"/>
    <n v="1.2550157989658719"/>
    <n v="0.1"/>
    <n v="48.75"/>
    <n v="43.875"/>
    <x v="3"/>
    <x v="6"/>
  </r>
  <r>
    <n v="80265"/>
    <d v="2023-04-30T00:00:00"/>
    <d v="1899-12-30T15:52:31"/>
    <n v="1"/>
    <n v="3"/>
    <x v="17"/>
    <n v="45"/>
    <x v="2"/>
    <x v="7"/>
    <s v="Peppermint Lg"/>
    <n v="0.97921222396145868"/>
    <n v="0"/>
    <n v="45"/>
    <n v="45"/>
    <x v="3"/>
    <x v="3"/>
  </r>
  <r>
    <n v="28950"/>
    <d v="2023-02-20T00:00:00"/>
    <d v="1899-12-30T15:01:52"/>
    <n v="1"/>
    <n v="3"/>
    <x v="26"/>
    <n v="77"/>
    <x v="1"/>
    <x v="1"/>
    <s v="Oatmeal Scone"/>
    <n v="1.1501365456320609"/>
    <n v="0.1"/>
    <n v="45"/>
    <n v="40.5"/>
    <x v="2"/>
    <x v="3"/>
  </r>
  <r>
    <n v="77082"/>
    <d v="2023-04-26T00:00:00"/>
    <d v="1899-12-30T17:03:04"/>
    <n v="2"/>
    <n v="3"/>
    <x v="2"/>
    <n v="27"/>
    <x v="0"/>
    <x v="4"/>
    <s v="Brazilian Lg"/>
    <n v="2.4947801506221992"/>
    <n v="0.1"/>
    <n v="52.5"/>
    <n v="94.5"/>
    <x v="3"/>
    <x v="1"/>
  </r>
  <r>
    <n v="60937"/>
    <d v="2023-04-08T00:00:00"/>
    <d v="1899-12-30T09:58:06"/>
    <n v="1"/>
    <n v="8"/>
    <x v="6"/>
    <n v="43"/>
    <x v="2"/>
    <x v="7"/>
    <s v="Lemon Grass Lg"/>
    <n v="1.2767738593126761"/>
    <n v="0"/>
    <n v="45"/>
    <n v="45"/>
    <x v="3"/>
    <x v="4"/>
  </r>
  <r>
    <n v="16041"/>
    <d v="2023-01-29T00:00:00"/>
    <d v="1899-12-30T10:00:13"/>
    <n v="2"/>
    <n v="8"/>
    <x v="2"/>
    <n v="54"/>
    <x v="2"/>
    <x v="5"/>
    <s v="Morning Sunrise Chai Rg"/>
    <n v="2.4075504829629328"/>
    <n v="0"/>
    <n v="37.5"/>
    <n v="75"/>
    <x v="5"/>
    <x v="6"/>
  </r>
  <r>
    <n v="60343"/>
    <d v="2023-04-07T00:00:00"/>
    <d v="1899-12-30T12:32:30"/>
    <n v="2"/>
    <n v="8"/>
    <x v="35"/>
    <n v="29"/>
    <x v="0"/>
    <x v="2"/>
    <s v="Columbian Medium Roast Rg"/>
    <n v="2.0420997048729288"/>
    <n v="0.1"/>
    <n v="37.5"/>
    <n v="67.5"/>
    <x v="3"/>
    <x v="10"/>
  </r>
  <r>
    <n v="121520"/>
    <d v="2023-06-07T00:00:00"/>
    <d v="1899-12-30T12:22:22"/>
    <n v="2"/>
    <n v="8"/>
    <x v="31"/>
    <n v="60"/>
    <x v="6"/>
    <x v="14"/>
    <s v="Sustainably Grown Organic Rg"/>
    <n v="3.1582809137417129"/>
    <n v="0"/>
    <n v="56.25"/>
    <n v="112.5"/>
    <x v="0"/>
    <x v="10"/>
  </r>
  <r>
    <n v="65337"/>
    <d v="2023-04-13T00:00:00"/>
    <d v="1899-12-30T09:24:24"/>
    <n v="2"/>
    <n v="8"/>
    <x v="20"/>
    <n v="41"/>
    <x v="0"/>
    <x v="0"/>
    <s v="Cappuccino Lg"/>
    <n v="2.775997689955791"/>
    <n v="0.05"/>
    <n v="63.75"/>
    <n v="121.125"/>
    <x v="3"/>
    <x v="4"/>
  </r>
  <r>
    <n v="107522"/>
    <d v="2023-05-25T00:00:00"/>
    <d v="1899-12-30T14:13:37"/>
    <n v="2"/>
    <n v="3"/>
    <x v="22"/>
    <n v="28"/>
    <x v="0"/>
    <x v="2"/>
    <s v="Columbian Medium Roast Sm"/>
    <n v="1.8048037581180221"/>
    <n v="0.05"/>
    <n v="30"/>
    <n v="57"/>
    <x v="1"/>
    <x v="0"/>
  </r>
  <r>
    <n v="107605"/>
    <d v="2023-05-25T00:00:00"/>
    <d v="1899-12-30T15:48:17"/>
    <n v="2"/>
    <n v="8"/>
    <x v="15"/>
    <n v="45"/>
    <x v="2"/>
    <x v="7"/>
    <s v="Peppermint Lg"/>
    <n v="1.8399189269578711"/>
    <n v="0"/>
    <n v="45"/>
    <n v="90"/>
    <x v="1"/>
    <x v="3"/>
  </r>
  <r>
    <n v="1442"/>
    <d v="2023-01-03T00:00:00"/>
    <d v="1899-12-30T15:07:41"/>
    <n v="1"/>
    <n v="3"/>
    <x v="15"/>
    <n v="47"/>
    <x v="2"/>
    <x v="6"/>
    <s v="Serenity Green Tea Lg"/>
    <n v="0.92511712811730273"/>
    <n v="0.1"/>
    <n v="45"/>
    <n v="40.5"/>
    <x v="5"/>
    <x v="3"/>
  </r>
  <r>
    <n v="7054"/>
    <d v="2023-01-13T00:00:00"/>
    <d v="1899-12-30T11:28:23"/>
    <n v="1"/>
    <n v="3"/>
    <x v="19"/>
    <n v="32"/>
    <x v="0"/>
    <x v="2"/>
    <s v="Ethiopia Rg"/>
    <n v="1.351421014157137"/>
    <n v="0"/>
    <n v="45"/>
    <n v="45"/>
    <x v="5"/>
    <x v="8"/>
  </r>
  <r>
    <n v="49792"/>
    <d v="2023-03-24T00:00:00"/>
    <d v="1899-12-30T07:33:12"/>
    <n v="1"/>
    <n v="3"/>
    <x v="2"/>
    <n v="33"/>
    <x v="0"/>
    <x v="2"/>
    <s v="Ethiopia Lg"/>
    <n v="1.5063636311658759"/>
    <n v="0.1"/>
    <n v="52.5"/>
    <n v="47.25"/>
    <x v="4"/>
    <x v="11"/>
  </r>
  <r>
    <n v="140541"/>
    <d v="2023-06-23T00:00:00"/>
    <d v="1899-12-30T08:52:30"/>
    <n v="1"/>
    <n v="5"/>
    <x v="29"/>
    <n v="32"/>
    <x v="0"/>
    <x v="2"/>
    <s v="Ethiopia Rg"/>
    <n v="0.96266655547566948"/>
    <n v="0"/>
    <n v="45"/>
    <n v="45"/>
    <x v="0"/>
    <x v="5"/>
  </r>
  <r>
    <n v="127564"/>
    <d v="2023-06-12T00:00:00"/>
    <d v="1899-12-30T12:31:30"/>
    <n v="1"/>
    <n v="3"/>
    <x v="9"/>
    <n v="43"/>
    <x v="2"/>
    <x v="7"/>
    <s v="Lemon Grass Lg"/>
    <n v="0.92002666746233563"/>
    <n v="0.05"/>
    <n v="45"/>
    <n v="42.75"/>
    <x v="0"/>
    <x v="10"/>
  </r>
  <r>
    <n v="103709"/>
    <d v="2023-05-22T00:00:00"/>
    <d v="1899-12-30T08:17:16"/>
    <n v="1"/>
    <n v="5"/>
    <x v="5"/>
    <n v="77"/>
    <x v="1"/>
    <x v="1"/>
    <s v="Oatmeal Scone"/>
    <n v="1.233936538298374"/>
    <n v="0"/>
    <n v="45"/>
    <n v="45"/>
    <x v="1"/>
    <x v="5"/>
  </r>
  <r>
    <n v="32540"/>
    <d v="2023-02-26T00:00:00"/>
    <d v="1899-12-30T19:16:54"/>
    <n v="2"/>
    <n v="3"/>
    <x v="25"/>
    <n v="28"/>
    <x v="0"/>
    <x v="2"/>
    <s v="Columbian Medium Roast Sm"/>
    <n v="1.743202363487282"/>
    <n v="0"/>
    <n v="30"/>
    <n v="60"/>
    <x v="2"/>
    <x v="12"/>
  </r>
  <r>
    <n v="135519"/>
    <d v="2023-06-19T00:00:00"/>
    <d v="1899-12-30T07:02:45"/>
    <n v="1"/>
    <n v="3"/>
    <x v="17"/>
    <n v="48"/>
    <x v="2"/>
    <x v="8"/>
    <s v="English Breakfast Rg"/>
    <n v="0.98695299337422915"/>
    <n v="0"/>
    <n v="37.5"/>
    <n v="37.5"/>
    <x v="0"/>
    <x v="11"/>
  </r>
  <r>
    <n v="45938"/>
    <d v="2023-03-18T00:00:00"/>
    <d v="1899-12-30T10:44:38"/>
    <n v="1"/>
    <n v="8"/>
    <x v="34"/>
    <n v="87"/>
    <x v="0"/>
    <x v="0"/>
    <s v="Ouro Brasileiro shot"/>
    <n v="0.76113693332639132"/>
    <n v="0.05"/>
    <n v="31.5"/>
    <n v="29.924999999999997"/>
    <x v="4"/>
    <x v="6"/>
  </r>
  <r>
    <n v="44649"/>
    <d v="2023-03-16T00:00:00"/>
    <d v="1899-12-30T15:02:46"/>
    <n v="1"/>
    <n v="5"/>
    <x v="10"/>
    <n v="79"/>
    <x v="1"/>
    <x v="1"/>
    <s v="Jumbo Savory Scone"/>
    <n v="1.669894113468765"/>
    <n v="0"/>
    <n v="56.25"/>
    <n v="56.25"/>
    <x v="4"/>
    <x v="3"/>
  </r>
  <r>
    <n v="85640"/>
    <d v="2023-05-05T00:00:00"/>
    <d v="1899-12-30T19:33:31"/>
    <n v="2"/>
    <n v="8"/>
    <x v="21"/>
    <n v="55"/>
    <x v="2"/>
    <x v="5"/>
    <s v="Morning Sunrise Chai Lg"/>
    <n v="2.821642920609484"/>
    <n v="0.1"/>
    <n v="60"/>
    <n v="108"/>
    <x v="1"/>
    <x v="12"/>
  </r>
  <r>
    <n v="75328"/>
    <d v="2023-04-24T00:00:00"/>
    <d v="1899-12-30T17:24:16"/>
    <n v="2"/>
    <n v="3"/>
    <x v="13"/>
    <n v="42"/>
    <x v="2"/>
    <x v="7"/>
    <s v="Lemon Grass Rg"/>
    <n v="2.448342642885359"/>
    <n v="0"/>
    <n v="37.5"/>
    <n v="75"/>
    <x v="3"/>
    <x v="1"/>
  </r>
  <r>
    <n v="73787"/>
    <d v="2023-04-23T00:00:00"/>
    <d v="1899-12-30T07:20:15"/>
    <n v="2"/>
    <n v="8"/>
    <x v="25"/>
    <n v="22"/>
    <x v="0"/>
    <x v="9"/>
    <s v="Our Old Time Diner Blend Sm"/>
    <n v="1.960564405788467"/>
    <n v="0.05"/>
    <n v="30"/>
    <n v="57"/>
    <x v="3"/>
    <x v="11"/>
  </r>
  <r>
    <n v="148352"/>
    <d v="2023-06-29T00:00:00"/>
    <d v="1899-12-30T19:55:51"/>
    <n v="2"/>
    <n v="8"/>
    <x v="2"/>
    <n v="47"/>
    <x v="2"/>
    <x v="6"/>
    <s v="Serenity Green Tea Lg"/>
    <n v="2.5364547538253461"/>
    <n v="0.05"/>
    <n v="45"/>
    <n v="85.5"/>
    <x v="0"/>
    <x v="12"/>
  </r>
  <r>
    <n v="10613"/>
    <d v="2023-01-19T00:00:00"/>
    <d v="1899-12-30T10:36:20"/>
    <n v="1"/>
    <n v="3"/>
    <x v="16"/>
    <n v="84"/>
    <x v="5"/>
    <x v="13"/>
    <s v="Chocolate syrup"/>
    <n v="0.34344428927028481"/>
    <n v="0"/>
    <n v="12"/>
    <n v="12"/>
    <x v="5"/>
    <x v="6"/>
  </r>
  <r>
    <n v="137847"/>
    <d v="2023-06-20T00:00:00"/>
    <d v="1899-12-30T17:56:55"/>
    <n v="2"/>
    <n v="5"/>
    <x v="21"/>
    <n v="31"/>
    <x v="0"/>
    <x v="2"/>
    <s v="Ethiopia Sm"/>
    <n v="1.9222427704769069"/>
    <n v="0"/>
    <n v="33"/>
    <n v="66"/>
    <x v="0"/>
    <x v="1"/>
  </r>
  <r>
    <n v="66040"/>
    <d v="2023-04-14T00:00:00"/>
    <d v="1899-12-30T08:42:24"/>
    <n v="1"/>
    <n v="5"/>
    <x v="13"/>
    <n v="43"/>
    <x v="2"/>
    <x v="7"/>
    <s v="Lemon Grass Lg"/>
    <n v="1.2053881423986541"/>
    <n v="0"/>
    <n v="45"/>
    <n v="45"/>
    <x v="3"/>
    <x v="5"/>
  </r>
  <r>
    <n v="29463"/>
    <d v="2023-02-21T00:00:00"/>
    <d v="1899-12-30T12:45:46"/>
    <n v="1"/>
    <n v="5"/>
    <x v="30"/>
    <n v="79"/>
    <x v="1"/>
    <x v="1"/>
    <s v="Jumbo Savory Scone"/>
    <n v="1.6344498132663221"/>
    <n v="0"/>
    <n v="56.25"/>
    <n v="56.25"/>
    <x v="2"/>
    <x v="10"/>
  </r>
  <r>
    <n v="119599"/>
    <d v="2023-06-05T00:00:00"/>
    <d v="1899-12-30T18:23:46"/>
    <n v="1"/>
    <n v="3"/>
    <x v="6"/>
    <n v="52"/>
    <x v="2"/>
    <x v="5"/>
    <s v="Traditional Blend Chai Rg"/>
    <n v="1.153871040765954"/>
    <n v="0"/>
    <n v="37.5"/>
    <n v="37.5"/>
    <x v="0"/>
    <x v="14"/>
  </r>
  <r>
    <n v="69527"/>
    <d v="2023-04-18T00:00:00"/>
    <d v="1899-12-30T07:33:10"/>
    <n v="1"/>
    <n v="8"/>
    <x v="30"/>
    <n v="83"/>
    <x v="7"/>
    <x v="24"/>
    <s v="I Need My Bean! Latte cup"/>
    <n v="6.1334852625519183"/>
    <n v="0.05"/>
    <n v="210"/>
    <n v="199.5"/>
    <x v="3"/>
    <x v="11"/>
  </r>
  <r>
    <n v="110166"/>
    <d v="2023-05-28T00:00:00"/>
    <d v="1899-12-30T07:55:47"/>
    <n v="2"/>
    <n v="5"/>
    <x v="17"/>
    <n v="29"/>
    <x v="0"/>
    <x v="2"/>
    <s v="Columbian Medium Roast Rg"/>
    <n v="1.5250957271897649"/>
    <n v="0"/>
    <n v="37.5"/>
    <n v="75"/>
    <x v="1"/>
    <x v="11"/>
  </r>
  <r>
    <n v="1793"/>
    <d v="2023-01-04T00:00:00"/>
    <d v="1899-12-30T11:26:14"/>
    <n v="1"/>
    <n v="3"/>
    <x v="26"/>
    <n v="44"/>
    <x v="2"/>
    <x v="7"/>
    <s v="Peppermint Rg"/>
    <n v="1.0444432915025761"/>
    <n v="0.05"/>
    <n v="37.5"/>
    <n v="35.625"/>
    <x v="5"/>
    <x v="8"/>
  </r>
  <r>
    <n v="114911"/>
    <d v="2023-06-01T00:00:00"/>
    <d v="1899-12-30T17:11:58"/>
    <n v="2"/>
    <n v="8"/>
    <x v="9"/>
    <n v="36"/>
    <x v="0"/>
    <x v="3"/>
    <s v="Jamaican Coffee River Lg"/>
    <n v="3.0829308347124962"/>
    <n v="0.1"/>
    <n v="56.25"/>
    <n v="101.25"/>
    <x v="0"/>
    <x v="1"/>
  </r>
  <r>
    <n v="28369"/>
    <d v="2023-02-19T00:00:00"/>
    <d v="1899-12-30T16:45:46"/>
    <n v="1"/>
    <n v="8"/>
    <x v="34"/>
    <n v="26"/>
    <x v="0"/>
    <x v="4"/>
    <s v="Brazilian Rg"/>
    <n v="1.1540730060293161"/>
    <n v="0"/>
    <n v="45"/>
    <n v="45"/>
    <x v="2"/>
    <x v="2"/>
  </r>
  <r>
    <n v="50157"/>
    <d v="2023-03-24T00:00:00"/>
    <d v="1899-12-30T13:08:46"/>
    <n v="2"/>
    <n v="3"/>
    <x v="20"/>
    <n v="38"/>
    <x v="0"/>
    <x v="0"/>
    <s v="Latte"/>
    <n v="2.2749888473786601"/>
    <n v="0.05"/>
    <n v="56.25"/>
    <n v="106.875"/>
    <x v="4"/>
    <x v="7"/>
  </r>
  <r>
    <n v="93047"/>
    <d v="2023-05-12T00:00:00"/>
    <d v="1899-12-30T15:08:18"/>
    <n v="1"/>
    <n v="3"/>
    <x v="0"/>
    <n v="63"/>
    <x v="5"/>
    <x v="13"/>
    <s v="Carmel syrup"/>
    <n v="0.36134379577027798"/>
    <n v="0"/>
    <n v="12"/>
    <n v="12"/>
    <x v="1"/>
    <x v="3"/>
  </r>
  <r>
    <n v="70176"/>
    <d v="2023-04-18T00:00:00"/>
    <d v="1899-12-30T15:55:13"/>
    <n v="1"/>
    <n v="5"/>
    <x v="19"/>
    <n v="69"/>
    <x v="1"/>
    <x v="17"/>
    <s v="Hazelnut Biscotti"/>
    <n v="1.182166628153918"/>
    <n v="0.1"/>
    <n v="48.75"/>
    <n v="43.875"/>
    <x v="3"/>
    <x v="3"/>
  </r>
  <r>
    <n v="79610"/>
    <d v="2023-04-29T00:00:00"/>
    <d v="1899-12-30T19:46:21"/>
    <n v="2"/>
    <n v="3"/>
    <x v="3"/>
    <n v="60"/>
    <x v="6"/>
    <x v="14"/>
    <s v="Sustainably Grown Organic Rg"/>
    <n v="2.6760229596874141"/>
    <n v="0"/>
    <n v="56.25"/>
    <n v="112.5"/>
    <x v="3"/>
    <x v="12"/>
  </r>
  <r>
    <n v="90799"/>
    <d v="2023-05-10T00:00:00"/>
    <d v="1899-12-30T12:38:30"/>
    <n v="2"/>
    <n v="3"/>
    <x v="26"/>
    <n v="65"/>
    <x v="5"/>
    <x v="12"/>
    <s v="Sugar Free Vanilla syrup"/>
    <n v="0.60565618662621901"/>
    <n v="0.05"/>
    <n v="12"/>
    <n v="22.799999999999997"/>
    <x v="1"/>
    <x v="10"/>
  </r>
  <r>
    <n v="107311"/>
    <d v="2023-05-25T00:00:00"/>
    <d v="1899-12-30T10:57:47"/>
    <n v="1"/>
    <n v="8"/>
    <x v="13"/>
    <n v="52"/>
    <x v="2"/>
    <x v="5"/>
    <s v="Traditional Blend Chai Rg"/>
    <n v="1.2057108301816779"/>
    <n v="0.15"/>
    <n v="37.5"/>
    <n v="31.875"/>
    <x v="1"/>
    <x v="6"/>
  </r>
  <r>
    <n v="96359"/>
    <d v="2023-05-15T00:00:00"/>
    <d v="1899-12-30T13:47:54"/>
    <n v="1"/>
    <n v="8"/>
    <x v="19"/>
    <n v="43"/>
    <x v="2"/>
    <x v="7"/>
    <s v="Lemon Grass Lg"/>
    <n v="1.0938766345034541"/>
    <n v="0"/>
    <n v="45"/>
    <n v="45"/>
    <x v="1"/>
    <x v="7"/>
  </r>
  <r>
    <n v="98613"/>
    <d v="2023-05-17T00:00:00"/>
    <d v="1899-12-30T13:02:58"/>
    <n v="2"/>
    <n v="5"/>
    <x v="22"/>
    <n v="34"/>
    <x v="0"/>
    <x v="3"/>
    <s v="Jamaican Coffee River Sm"/>
    <n v="2.3871871831845479"/>
    <n v="0.05"/>
    <n v="36.75"/>
    <n v="69.825000000000003"/>
    <x v="1"/>
    <x v="7"/>
  </r>
  <r>
    <n v="9636"/>
    <d v="2023-01-17T00:00:00"/>
    <d v="1899-12-30T17:11:10"/>
    <n v="2"/>
    <n v="5"/>
    <x v="1"/>
    <n v="63"/>
    <x v="5"/>
    <x v="13"/>
    <s v="Carmel syrup"/>
    <n v="0.6092343521440331"/>
    <n v="0"/>
    <n v="12"/>
    <n v="24"/>
    <x v="5"/>
    <x v="1"/>
  </r>
  <r>
    <n v="29951"/>
    <d v="2023-02-22T00:00:00"/>
    <d v="1899-12-30T11:55:56"/>
    <n v="1"/>
    <n v="8"/>
    <x v="23"/>
    <n v="40"/>
    <x v="0"/>
    <x v="0"/>
    <s v="Cappuccino"/>
    <n v="1.320314117083693"/>
    <n v="0"/>
    <n v="56.25"/>
    <n v="56.25"/>
    <x v="2"/>
    <x v="8"/>
  </r>
  <r>
    <n v="1619"/>
    <d v="2023-01-03T00:00:00"/>
    <d v="1899-12-30T18:01:19"/>
    <n v="2"/>
    <n v="3"/>
    <x v="27"/>
    <n v="37"/>
    <x v="0"/>
    <x v="0"/>
    <s v="Espresso shot"/>
    <n v="2.746836131256059"/>
    <n v="0.05"/>
    <n v="45"/>
    <n v="85.5"/>
    <x v="5"/>
    <x v="14"/>
  </r>
  <r>
    <n v="24845"/>
    <d v="2023-02-14T00:00:00"/>
    <d v="1899-12-30T08:22:38"/>
    <n v="1"/>
    <n v="8"/>
    <x v="16"/>
    <n v="28"/>
    <x v="0"/>
    <x v="2"/>
    <s v="Columbian Medium Roast Sm"/>
    <n v="0.66335119698289047"/>
    <n v="0"/>
    <n v="30"/>
    <n v="30"/>
    <x v="2"/>
    <x v="5"/>
  </r>
  <r>
    <n v="59708"/>
    <d v="2023-04-06T00:00:00"/>
    <d v="1899-12-30T18:53:01"/>
    <n v="1"/>
    <n v="3"/>
    <x v="6"/>
    <n v="70"/>
    <x v="1"/>
    <x v="1"/>
    <s v="Cranberry Scone"/>
    <n v="1.6052700264035471"/>
    <n v="0.05"/>
    <n v="48.75"/>
    <n v="46.3125"/>
    <x v="3"/>
    <x v="14"/>
  </r>
  <r>
    <n v="88671"/>
    <d v="2023-05-08T00:00:00"/>
    <d v="1899-12-30T16:09:09"/>
    <n v="2"/>
    <n v="3"/>
    <x v="30"/>
    <n v="78"/>
    <x v="1"/>
    <x v="1"/>
    <s v="Scottish Cream Scone "/>
    <n v="2.9811368454150489"/>
    <n v="0"/>
    <n v="67.5"/>
    <n v="135"/>
    <x v="1"/>
    <x v="2"/>
  </r>
  <r>
    <n v="38944"/>
    <d v="2023-03-08T00:00:00"/>
    <d v="1899-12-30T16:55:48"/>
    <n v="1"/>
    <n v="8"/>
    <x v="20"/>
    <n v="71"/>
    <x v="1"/>
    <x v="15"/>
    <s v="Chocolate Croissant"/>
    <n v="1.529753212017926"/>
    <n v="0.1"/>
    <n v="56.25"/>
    <n v="50.625"/>
    <x v="4"/>
    <x v="2"/>
  </r>
  <r>
    <n v="29194"/>
    <d v="2023-02-21T00:00:00"/>
    <d v="1899-12-30T08:56:49"/>
    <n v="1"/>
    <n v="8"/>
    <x v="15"/>
    <n v="40"/>
    <x v="0"/>
    <x v="0"/>
    <s v="Cappuccino"/>
    <n v="1.7118090450512671"/>
    <n v="0"/>
    <n v="56.25"/>
    <n v="56.25"/>
    <x v="2"/>
    <x v="5"/>
  </r>
  <r>
    <n v="111865"/>
    <d v="2023-05-29T00:00:00"/>
    <d v="1899-12-30T17:14:52"/>
    <n v="1"/>
    <n v="5"/>
    <x v="35"/>
    <n v="43"/>
    <x v="2"/>
    <x v="7"/>
    <s v="Lemon Grass Lg"/>
    <n v="1.419733113003619"/>
    <n v="0"/>
    <n v="45"/>
    <n v="45"/>
    <x v="1"/>
    <x v="1"/>
  </r>
  <r>
    <n v="101862"/>
    <d v="2023-05-20T00:00:00"/>
    <d v="1899-12-30T10:14:27"/>
    <n v="2"/>
    <n v="5"/>
    <x v="8"/>
    <n v="53"/>
    <x v="2"/>
    <x v="5"/>
    <s v="Traditional Blend Chai Lg"/>
    <n v="1.8560313989011541"/>
    <n v="0"/>
    <n v="45"/>
    <n v="90"/>
    <x v="1"/>
    <x v="6"/>
  </r>
  <r>
    <n v="65884"/>
    <d v="2023-04-13T00:00:00"/>
    <d v="1899-12-30T19:13:19"/>
    <n v="2"/>
    <n v="3"/>
    <x v="33"/>
    <n v="58"/>
    <x v="6"/>
    <x v="14"/>
    <s v="Dark chocolate Rg"/>
    <n v="3.398268177386381"/>
    <n v="0"/>
    <n v="52.5"/>
    <n v="105"/>
    <x v="3"/>
    <x v="12"/>
  </r>
  <r>
    <n v="57961"/>
    <d v="2023-04-04T00:00:00"/>
    <d v="1899-12-30T16:10:24"/>
    <n v="1"/>
    <n v="3"/>
    <x v="31"/>
    <n v="24"/>
    <x v="0"/>
    <x v="9"/>
    <s v="Our Old Time Diner Blend Lg"/>
    <n v="1.380543948038444"/>
    <n v="0"/>
    <n v="45"/>
    <n v="45"/>
    <x v="3"/>
    <x v="2"/>
  </r>
  <r>
    <n v="22708"/>
    <d v="2023-02-10T00:00:00"/>
    <d v="1899-12-30T10:09:56"/>
    <n v="1"/>
    <n v="8"/>
    <x v="31"/>
    <n v="71"/>
    <x v="1"/>
    <x v="15"/>
    <s v="Chocolate Croissant"/>
    <n v="1.614133239425215"/>
    <n v="0"/>
    <n v="56.25"/>
    <n v="56.25"/>
    <x v="2"/>
    <x v="6"/>
  </r>
  <r>
    <n v="69162"/>
    <d v="2023-04-17T00:00:00"/>
    <d v="1899-12-30T11:32:49"/>
    <n v="2"/>
    <n v="3"/>
    <x v="29"/>
    <n v="47"/>
    <x v="2"/>
    <x v="6"/>
    <s v="Serenity Green Tea Lg"/>
    <n v="2.2557181812466558"/>
    <n v="0"/>
    <n v="45"/>
    <n v="90"/>
    <x v="3"/>
    <x v="8"/>
  </r>
  <r>
    <n v="120945"/>
    <d v="2023-06-07T00:00:00"/>
    <d v="1899-12-30T08:17:07"/>
    <n v="2"/>
    <n v="8"/>
    <x v="32"/>
    <n v="36"/>
    <x v="0"/>
    <x v="3"/>
    <s v="Jamaican Coffee River Lg"/>
    <n v="2.9327983720858528"/>
    <n v="0"/>
    <n v="56.25"/>
    <n v="112.5"/>
    <x v="0"/>
    <x v="5"/>
  </r>
  <r>
    <n v="106794"/>
    <d v="2023-05-25T00:00:00"/>
    <d v="1899-12-30T06:01:22"/>
    <n v="2"/>
    <n v="5"/>
    <x v="5"/>
    <n v="36"/>
    <x v="0"/>
    <x v="3"/>
    <s v="Jamaican Coffee River Lg"/>
    <n v="3.5615347613815289"/>
    <n v="0"/>
    <n v="56.25"/>
    <n v="112.5"/>
    <x v="1"/>
    <x v="9"/>
  </r>
  <r>
    <n v="140133"/>
    <d v="2023-06-22T00:00:00"/>
    <d v="1899-12-30T17:35:27"/>
    <n v="1"/>
    <n v="8"/>
    <x v="8"/>
    <n v="20"/>
    <x v="8"/>
    <x v="27"/>
    <s v="Sustainably Grown Organic"/>
    <n v="3.3596134647179139"/>
    <n v="0"/>
    <n v="114"/>
    <n v="114"/>
    <x v="0"/>
    <x v="1"/>
  </r>
  <r>
    <n v="130312"/>
    <d v="2023-06-14T00:00:00"/>
    <d v="1899-12-30T17:05:58"/>
    <n v="1"/>
    <n v="5"/>
    <x v="10"/>
    <n v="39"/>
    <x v="0"/>
    <x v="0"/>
    <s v="Latte Rg"/>
    <n v="1.922060994576879"/>
    <n v="0"/>
    <n v="63.75"/>
    <n v="63.75"/>
    <x v="0"/>
    <x v="1"/>
  </r>
  <r>
    <n v="19371"/>
    <d v="2023-02-04T00:00:00"/>
    <d v="1899-12-30T14:30:51"/>
    <n v="1"/>
    <n v="8"/>
    <x v="31"/>
    <n v="50"/>
    <x v="2"/>
    <x v="8"/>
    <s v="Earl Grey Rg"/>
    <n v="1.143228572754829"/>
    <n v="0.15"/>
    <n v="37.5"/>
    <n v="31.875"/>
    <x v="2"/>
    <x v="0"/>
  </r>
  <r>
    <n v="124967"/>
    <d v="2023-06-10T00:00:00"/>
    <d v="1899-12-30T09:55:30"/>
    <n v="2"/>
    <n v="5"/>
    <x v="6"/>
    <n v="58"/>
    <x v="6"/>
    <x v="14"/>
    <s v="Dark chocolate Rg"/>
    <n v="2.924397928928018"/>
    <n v="0"/>
    <n v="52.5"/>
    <n v="105"/>
    <x v="0"/>
    <x v="4"/>
  </r>
  <r>
    <n v="42606"/>
    <d v="2023-03-13T00:00:00"/>
    <d v="1899-12-30T18:36:37"/>
    <n v="1"/>
    <n v="3"/>
    <x v="18"/>
    <n v="47"/>
    <x v="2"/>
    <x v="6"/>
    <s v="Serenity Green Tea Lg"/>
    <n v="1.0775811284450061"/>
    <n v="0"/>
    <n v="45"/>
    <n v="45"/>
    <x v="4"/>
    <x v="14"/>
  </r>
  <r>
    <n v="11486"/>
    <d v="2023-01-21T00:00:00"/>
    <d v="1899-12-30T07:42:22"/>
    <n v="2"/>
    <n v="5"/>
    <x v="32"/>
    <n v="47"/>
    <x v="2"/>
    <x v="6"/>
    <s v="Serenity Green Tea Lg"/>
    <n v="2.739056481339317"/>
    <n v="0"/>
    <n v="45"/>
    <n v="90"/>
    <x v="5"/>
    <x v="11"/>
  </r>
  <r>
    <n v="131579"/>
    <d v="2023-06-15T00:00:00"/>
    <d v="1899-12-30T17:57:25"/>
    <n v="2"/>
    <n v="3"/>
    <x v="28"/>
    <n v="22"/>
    <x v="0"/>
    <x v="9"/>
    <s v="Our Old Time Diner Blend Sm"/>
    <n v="1.706656896237615"/>
    <n v="0.1"/>
    <n v="30"/>
    <n v="54"/>
    <x v="0"/>
    <x v="1"/>
  </r>
  <r>
    <n v="111541"/>
    <d v="2023-05-29T00:00:00"/>
    <d v="1899-12-30T13:25:12"/>
    <n v="1"/>
    <n v="3"/>
    <x v="2"/>
    <n v="34"/>
    <x v="0"/>
    <x v="3"/>
    <s v="Jamaican Coffee River Sm"/>
    <n v="1.033450460847831"/>
    <n v="0"/>
    <n v="36.75"/>
    <n v="36.75"/>
    <x v="1"/>
    <x v="7"/>
  </r>
  <r>
    <n v="14873"/>
    <d v="2023-01-26T00:00:00"/>
    <d v="1899-12-30T18:52:06"/>
    <n v="1"/>
    <n v="3"/>
    <x v="9"/>
    <n v="58"/>
    <x v="6"/>
    <x v="14"/>
    <s v="Dark chocolate Rg"/>
    <n v="1.066480429395213"/>
    <n v="0.05"/>
    <n v="52.5"/>
    <n v="49.875"/>
    <x v="5"/>
    <x v="14"/>
  </r>
  <r>
    <n v="33997"/>
    <d v="2023-03-01T00:00:00"/>
    <d v="1899-12-30T13:08:05"/>
    <n v="2"/>
    <n v="8"/>
    <x v="25"/>
    <n v="47"/>
    <x v="2"/>
    <x v="6"/>
    <s v="Serenity Green Tea Lg"/>
    <n v="1.854400371745117"/>
    <n v="0"/>
    <n v="45"/>
    <n v="90"/>
    <x v="4"/>
    <x v="7"/>
  </r>
  <r>
    <n v="53615"/>
    <d v="2023-03-29T00:00:00"/>
    <d v="1899-12-30T16:39:09"/>
    <n v="1"/>
    <n v="5"/>
    <x v="29"/>
    <n v="26"/>
    <x v="0"/>
    <x v="4"/>
    <s v="Brazilian Rg"/>
    <n v="1.0199174503487549"/>
    <n v="0"/>
    <n v="45"/>
    <n v="45"/>
    <x v="4"/>
    <x v="2"/>
  </r>
  <r>
    <n v="67334"/>
    <d v="2023-04-15T00:00:00"/>
    <d v="1899-12-30T11:47:15"/>
    <n v="1"/>
    <n v="5"/>
    <x v="10"/>
    <n v="55"/>
    <x v="2"/>
    <x v="5"/>
    <s v="Morning Sunrise Chai Lg"/>
    <n v="1.806672863344652"/>
    <n v="0.1"/>
    <n v="60"/>
    <n v="54"/>
    <x v="3"/>
    <x v="8"/>
  </r>
  <r>
    <n v="143966"/>
    <d v="2023-06-26T00:00:00"/>
    <d v="1899-12-30T07:39:02"/>
    <n v="1"/>
    <n v="5"/>
    <x v="18"/>
    <n v="64"/>
    <x v="5"/>
    <x v="13"/>
    <s v="Hazelnut syrup"/>
    <n v="0.38911402974533288"/>
    <n v="0"/>
    <n v="12"/>
    <n v="12"/>
    <x v="0"/>
    <x v="11"/>
  </r>
  <r>
    <n v="128503"/>
    <d v="2023-06-13T00:00:00"/>
    <d v="1899-12-30T09:50:20"/>
    <n v="2"/>
    <n v="8"/>
    <x v="7"/>
    <n v="87"/>
    <x v="0"/>
    <x v="0"/>
    <s v="Ouro Brasileiro shot"/>
    <n v="2.61971503473525"/>
    <n v="0"/>
    <n v="45"/>
    <n v="90"/>
    <x v="0"/>
    <x v="4"/>
  </r>
  <r>
    <n v="71408"/>
    <d v="2023-04-20T00:00:00"/>
    <d v="1899-12-30T08:41:21"/>
    <n v="1"/>
    <n v="5"/>
    <x v="19"/>
    <n v="75"/>
    <x v="1"/>
    <x v="15"/>
    <s v="Croissant"/>
    <n v="1.563243815396318"/>
    <n v="0.1"/>
    <n v="52.5"/>
    <n v="47.25"/>
    <x v="3"/>
    <x v="5"/>
  </r>
  <r>
    <n v="948"/>
    <d v="2023-01-02T00:00:00"/>
    <d v="1899-12-30T16:19:48"/>
    <n v="1"/>
    <n v="5"/>
    <x v="30"/>
    <n v="78"/>
    <x v="1"/>
    <x v="1"/>
    <s v="Scottish Cream Scone "/>
    <n v="1.794666779868245"/>
    <n v="0.05"/>
    <n v="67.5"/>
    <n v="64.125"/>
    <x v="5"/>
    <x v="2"/>
  </r>
  <r>
    <n v="64308"/>
    <d v="2023-04-12T00:00:00"/>
    <d v="1899-12-30T07:43:52"/>
    <n v="1"/>
    <n v="3"/>
    <x v="1"/>
    <n v="31"/>
    <x v="0"/>
    <x v="2"/>
    <s v="Ethiopia Sm"/>
    <n v="0.75779971957017112"/>
    <n v="0.1"/>
    <n v="33"/>
    <n v="29.7"/>
    <x v="3"/>
    <x v="11"/>
  </r>
  <r>
    <n v="21139"/>
    <d v="2023-02-07T00:00:00"/>
    <d v="1899-12-30T17:32:02"/>
    <n v="2"/>
    <n v="8"/>
    <x v="22"/>
    <n v="22"/>
    <x v="0"/>
    <x v="9"/>
    <s v="Our Old Time Diner Blend Sm"/>
    <n v="1.3133416488969141"/>
    <n v="0.05"/>
    <n v="30"/>
    <n v="57"/>
    <x v="2"/>
    <x v="1"/>
  </r>
  <r>
    <n v="136995"/>
    <d v="2023-06-20T00:00:00"/>
    <d v="1899-12-30T08:38:03"/>
    <n v="1"/>
    <n v="3"/>
    <x v="11"/>
    <n v="42"/>
    <x v="2"/>
    <x v="7"/>
    <s v="Lemon Grass Rg"/>
    <n v="0.82756795729474586"/>
    <n v="0.05"/>
    <n v="37.5"/>
    <n v="35.625"/>
    <x v="0"/>
    <x v="5"/>
  </r>
  <r>
    <n v="25504"/>
    <d v="2023-02-15T00:00:00"/>
    <d v="1899-12-30T08:07:40"/>
    <n v="2"/>
    <n v="8"/>
    <x v="5"/>
    <n v="64"/>
    <x v="5"/>
    <x v="13"/>
    <s v="Hazelnut syrup"/>
    <n v="0.6849038204086183"/>
    <n v="0.1"/>
    <n v="12"/>
    <n v="21.6"/>
    <x v="2"/>
    <x v="5"/>
  </r>
  <r>
    <n v="63017"/>
    <d v="2023-04-10T00:00:00"/>
    <d v="1899-12-30T11:40:41"/>
    <n v="2"/>
    <n v="3"/>
    <x v="4"/>
    <n v="30"/>
    <x v="0"/>
    <x v="2"/>
    <s v="Columbian Medium Roast Lg"/>
    <n v="2.1753187878471811"/>
    <n v="0"/>
    <n v="45"/>
    <n v="90"/>
    <x v="3"/>
    <x v="8"/>
  </r>
  <r>
    <n v="73360"/>
    <d v="2023-04-22T00:00:00"/>
    <d v="1899-12-30T12:10:37"/>
    <n v="2"/>
    <n v="3"/>
    <x v="29"/>
    <n v="53"/>
    <x v="2"/>
    <x v="5"/>
    <s v="Traditional Blend Chai Lg"/>
    <n v="2.6245989629709361"/>
    <n v="0.05"/>
    <n v="45"/>
    <n v="85.5"/>
    <x v="3"/>
    <x v="10"/>
  </r>
  <r>
    <n v="12063"/>
    <d v="2023-01-22T00:00:00"/>
    <d v="1899-12-30T06:07:01"/>
    <n v="2"/>
    <n v="5"/>
    <x v="13"/>
    <n v="31"/>
    <x v="0"/>
    <x v="2"/>
    <s v="Ethiopia Sm"/>
    <n v="2.1464031219530391"/>
    <n v="0.05"/>
    <n v="33"/>
    <n v="62.699999999999996"/>
    <x v="5"/>
    <x v="9"/>
  </r>
  <r>
    <n v="131687"/>
    <d v="2023-06-16T00:00:00"/>
    <d v="1899-12-30T06:00:35"/>
    <n v="1"/>
    <n v="5"/>
    <x v="3"/>
    <n v="44"/>
    <x v="2"/>
    <x v="7"/>
    <s v="Peppermint Rg"/>
    <n v="0.89921736719852907"/>
    <n v="0"/>
    <n v="37.5"/>
    <n v="37.5"/>
    <x v="0"/>
    <x v="9"/>
  </r>
  <r>
    <n v="27405"/>
    <d v="2023-02-18T00:00:00"/>
    <d v="1899-12-30T09:27:17"/>
    <n v="2"/>
    <n v="8"/>
    <x v="24"/>
    <n v="56"/>
    <x v="2"/>
    <x v="5"/>
    <s v="Spicy Eye Opener Chai Rg"/>
    <n v="2.5399758963788162"/>
    <n v="0"/>
    <n v="38.25"/>
    <n v="76.5"/>
    <x v="2"/>
    <x v="4"/>
  </r>
  <r>
    <n v="97512"/>
    <d v="2023-05-16T00:00:00"/>
    <d v="1899-12-30T13:20:03"/>
    <n v="1"/>
    <n v="3"/>
    <x v="27"/>
    <n v="28"/>
    <x v="0"/>
    <x v="2"/>
    <s v="Columbian Medium Roast Sm"/>
    <n v="0.83632696501660453"/>
    <n v="0"/>
    <n v="30"/>
    <n v="30"/>
    <x v="1"/>
    <x v="7"/>
  </r>
  <r>
    <n v="132142"/>
    <d v="2023-06-16T00:00:00"/>
    <d v="1899-12-30T09:10:53"/>
    <n v="1"/>
    <n v="5"/>
    <x v="16"/>
    <n v="22"/>
    <x v="0"/>
    <x v="9"/>
    <s v="Our Old Time Diner Blend Sm"/>
    <n v="0.86824829227916966"/>
    <n v="0.05"/>
    <n v="30"/>
    <n v="28.5"/>
    <x v="0"/>
    <x v="4"/>
  </r>
  <r>
    <n v="111146"/>
    <d v="2023-05-29T00:00:00"/>
    <d v="1899-12-30T07:41:42"/>
    <n v="2"/>
    <n v="3"/>
    <x v="18"/>
    <n v="31"/>
    <x v="0"/>
    <x v="2"/>
    <s v="Ethiopia Sm"/>
    <n v="1.5898277661034099"/>
    <n v="0"/>
    <n v="33"/>
    <n v="66"/>
    <x v="1"/>
    <x v="11"/>
  </r>
  <r>
    <n v="23735"/>
    <d v="2023-02-12T00:00:00"/>
    <d v="1899-12-30T08:47:16"/>
    <n v="1"/>
    <n v="8"/>
    <x v="12"/>
    <n v="46"/>
    <x v="2"/>
    <x v="6"/>
    <s v="Serenity Green Tea Rg"/>
    <n v="0.86687726361981077"/>
    <n v="0.15"/>
    <n v="37.5"/>
    <n v="31.875"/>
    <x v="2"/>
    <x v="5"/>
  </r>
  <r>
    <n v="118426"/>
    <d v="2023-06-04T00:00:00"/>
    <d v="1899-12-30T17:52:19"/>
    <n v="1"/>
    <n v="8"/>
    <x v="27"/>
    <n v="87"/>
    <x v="0"/>
    <x v="0"/>
    <s v="Ouro Brasileiro shot"/>
    <n v="1.31754321841723"/>
    <n v="0"/>
    <n v="45"/>
    <n v="45"/>
    <x v="0"/>
    <x v="1"/>
  </r>
  <r>
    <n v="70504"/>
    <d v="2023-04-19T00:00:00"/>
    <d v="1899-12-30T07:59:04"/>
    <n v="2"/>
    <n v="8"/>
    <x v="6"/>
    <n v="28"/>
    <x v="0"/>
    <x v="2"/>
    <s v="Columbian Medium Roast Sm"/>
    <n v="1.350698388444117"/>
    <n v="0.05"/>
    <n v="30"/>
    <n v="57"/>
    <x v="3"/>
    <x v="11"/>
  </r>
  <r>
    <n v="112193"/>
    <d v="2023-05-30T00:00:00"/>
    <d v="1899-12-30T08:16:34"/>
    <n v="2"/>
    <n v="5"/>
    <x v="11"/>
    <n v="36"/>
    <x v="0"/>
    <x v="3"/>
    <s v="Jamaican Coffee River Lg"/>
    <n v="3.309124859242599"/>
    <n v="0"/>
    <n v="56.25"/>
    <n v="112.5"/>
    <x v="1"/>
    <x v="5"/>
  </r>
  <r>
    <n v="101049"/>
    <d v="2023-05-19T00:00:00"/>
    <d v="1899-12-30T15:02:44"/>
    <n v="1"/>
    <n v="8"/>
    <x v="14"/>
    <n v="60"/>
    <x v="6"/>
    <x v="14"/>
    <s v="Sustainably Grown Organic Rg"/>
    <n v="1.5402552300100789"/>
    <n v="0.05"/>
    <n v="56.25"/>
    <n v="53.4375"/>
    <x v="1"/>
    <x v="3"/>
  </r>
  <r>
    <n v="85634"/>
    <d v="2023-05-05T00:00:00"/>
    <d v="1899-12-30T19:28:11"/>
    <n v="2"/>
    <n v="3"/>
    <x v="7"/>
    <n v="32"/>
    <x v="0"/>
    <x v="2"/>
    <s v="Ethiopia Rg"/>
    <n v="2.127577767583039"/>
    <n v="0.05"/>
    <n v="45"/>
    <n v="85.5"/>
    <x v="1"/>
    <x v="12"/>
  </r>
  <r>
    <n v="27118"/>
    <d v="2023-02-17T00:00:00"/>
    <d v="1899-12-30T17:24:31"/>
    <n v="2"/>
    <n v="5"/>
    <x v="24"/>
    <n v="54"/>
    <x v="2"/>
    <x v="5"/>
    <s v="Morning Sunrise Chai Rg"/>
    <n v="1.807079770775212"/>
    <n v="0.05"/>
    <n v="37.5"/>
    <n v="71.25"/>
    <x v="2"/>
    <x v="1"/>
  </r>
  <r>
    <n v="104545"/>
    <d v="2023-05-22T00:00:00"/>
    <d v="1899-12-30T18:26:18"/>
    <n v="2"/>
    <n v="3"/>
    <x v="25"/>
    <n v="51"/>
    <x v="2"/>
    <x v="8"/>
    <s v="Earl Grey Lg"/>
    <n v="1.81515783322536"/>
    <n v="0.1"/>
    <n v="45"/>
    <n v="81"/>
    <x v="1"/>
    <x v="14"/>
  </r>
  <r>
    <n v="13707"/>
    <d v="2023-01-24T00:00:00"/>
    <d v="1899-12-30T19:02:05"/>
    <n v="2"/>
    <n v="8"/>
    <x v="3"/>
    <n v="26"/>
    <x v="0"/>
    <x v="4"/>
    <s v="Brazilian Rg"/>
    <n v="2.7298067709408822"/>
    <n v="0.1"/>
    <n v="45"/>
    <n v="81"/>
    <x v="5"/>
    <x v="12"/>
  </r>
  <r>
    <n v="104583"/>
    <d v="2023-05-22T00:00:00"/>
    <d v="1899-12-30T19:09:38"/>
    <n v="1"/>
    <n v="3"/>
    <x v="15"/>
    <n v="29"/>
    <x v="0"/>
    <x v="2"/>
    <s v="Columbian Medium Roast Rg"/>
    <n v="0.91884104323020876"/>
    <n v="0"/>
    <n v="37.5"/>
    <n v="37.5"/>
    <x v="1"/>
    <x v="12"/>
  </r>
  <r>
    <n v="9188"/>
    <d v="2023-01-17T00:00:00"/>
    <d v="1899-12-30T07:07:02"/>
    <n v="1"/>
    <n v="3"/>
    <x v="34"/>
    <n v="69"/>
    <x v="1"/>
    <x v="17"/>
    <s v="Hazelnut Biscotti"/>
    <n v="1.228706759620745"/>
    <n v="0"/>
    <n v="48.75"/>
    <n v="48.75"/>
    <x v="5"/>
    <x v="11"/>
  </r>
  <r>
    <n v="41510"/>
    <d v="2023-03-12T00:00:00"/>
    <d v="1899-12-30T09:48:10"/>
    <n v="2"/>
    <n v="3"/>
    <x v="28"/>
    <n v="35"/>
    <x v="0"/>
    <x v="3"/>
    <s v="Jamaican Coffee River Rg"/>
    <n v="1.965277916432363"/>
    <n v="0.05"/>
    <n v="46.5"/>
    <n v="88.35"/>
    <x v="4"/>
    <x v="4"/>
  </r>
  <r>
    <n v="137935"/>
    <d v="2023-06-20T00:00:00"/>
    <d v="1899-12-30T20:11:30"/>
    <n v="1"/>
    <n v="8"/>
    <x v="10"/>
    <n v="38"/>
    <x v="0"/>
    <x v="0"/>
    <s v="Latte"/>
    <n v="1.7577283937663439"/>
    <n v="0"/>
    <n v="56.25"/>
    <n v="56.25"/>
    <x v="0"/>
    <x v="13"/>
  </r>
  <r>
    <n v="147307"/>
    <d v="2023-06-28T00:00:00"/>
    <d v="1899-12-30T19:19:28"/>
    <n v="1"/>
    <n v="3"/>
    <x v="1"/>
    <n v="49"/>
    <x v="2"/>
    <x v="8"/>
    <s v="English Breakfast Lg"/>
    <n v="1.0489211018478399"/>
    <n v="0"/>
    <n v="45"/>
    <n v="45"/>
    <x v="0"/>
    <x v="12"/>
  </r>
  <r>
    <n v="39652"/>
    <d v="2023-03-09T00:00:00"/>
    <d v="1899-12-30T15:06:27"/>
    <n v="1"/>
    <n v="3"/>
    <x v="3"/>
    <n v="40"/>
    <x v="0"/>
    <x v="0"/>
    <s v="Cappuccino"/>
    <n v="1.448798537798424"/>
    <n v="0"/>
    <n v="56.25"/>
    <n v="56.25"/>
    <x v="4"/>
    <x v="3"/>
  </r>
  <r>
    <n v="12134"/>
    <d v="2023-01-22T00:00:00"/>
    <d v="1899-12-30T08:02:55"/>
    <n v="2"/>
    <n v="5"/>
    <x v="34"/>
    <n v="48"/>
    <x v="2"/>
    <x v="8"/>
    <s v="English Breakfast Rg"/>
    <n v="2.225334130212095"/>
    <n v="0"/>
    <n v="37.5"/>
    <n v="75"/>
    <x v="5"/>
    <x v="5"/>
  </r>
  <r>
    <n v="64384"/>
    <d v="2023-04-12T00:00:00"/>
    <d v="1899-12-30T08:33:50"/>
    <n v="1"/>
    <n v="5"/>
    <x v="1"/>
    <n v="52"/>
    <x v="2"/>
    <x v="5"/>
    <s v="Traditional Blend Chai Rg"/>
    <n v="1.012782542926413"/>
    <n v="0"/>
    <n v="37.5"/>
    <n v="37.5"/>
    <x v="3"/>
    <x v="5"/>
  </r>
  <r>
    <n v="45824"/>
    <d v="2023-03-18T00:00:00"/>
    <d v="1899-12-30T09:48:23"/>
    <n v="2"/>
    <n v="5"/>
    <x v="24"/>
    <n v="63"/>
    <x v="5"/>
    <x v="13"/>
    <s v="Carmel syrup"/>
    <n v="0.6931914889376648"/>
    <n v="0.1"/>
    <n v="12"/>
    <n v="21.6"/>
    <x v="4"/>
    <x v="4"/>
  </r>
  <r>
    <n v="109312"/>
    <d v="2023-05-27T00:00:00"/>
    <d v="1899-12-30T09:49:35"/>
    <n v="1"/>
    <n v="8"/>
    <x v="1"/>
    <n v="71"/>
    <x v="1"/>
    <x v="15"/>
    <s v="Chocolate Croissant"/>
    <n v="1.440514947908655"/>
    <n v="0"/>
    <n v="56.25"/>
    <n v="56.25"/>
    <x v="1"/>
    <x v="4"/>
  </r>
  <r>
    <n v="43041"/>
    <d v="2023-03-14T00:00:00"/>
    <d v="1899-12-30T10:33:31"/>
    <n v="2"/>
    <n v="3"/>
    <x v="34"/>
    <n v="56"/>
    <x v="2"/>
    <x v="5"/>
    <s v="Spicy Eye Opener Chai Rg"/>
    <n v="1.6432193769690411"/>
    <n v="0"/>
    <n v="38.25"/>
    <n v="76.5"/>
    <x v="4"/>
    <x v="6"/>
  </r>
  <r>
    <n v="126532"/>
    <d v="2023-06-11T00:00:00"/>
    <d v="1899-12-30T14:19:59"/>
    <n v="2"/>
    <n v="8"/>
    <x v="28"/>
    <n v="38"/>
    <x v="0"/>
    <x v="0"/>
    <s v="Latte"/>
    <n v="2.896042523381698"/>
    <n v="0"/>
    <n v="56.25"/>
    <n v="112.5"/>
    <x v="0"/>
    <x v="0"/>
  </r>
  <r>
    <n v="48813"/>
    <d v="2023-03-22T00:00:00"/>
    <d v="1899-12-30T14:42:19"/>
    <n v="1"/>
    <n v="3"/>
    <x v="2"/>
    <n v="74"/>
    <x v="1"/>
    <x v="17"/>
    <s v="Ginger Biscotti"/>
    <n v="1.3077943071713909"/>
    <n v="0.1"/>
    <n v="52.5"/>
    <n v="47.25"/>
    <x v="4"/>
    <x v="0"/>
  </r>
  <r>
    <n v="91551"/>
    <d v="2023-05-11T00:00:00"/>
    <d v="1899-12-30T09:12:04"/>
    <n v="1"/>
    <n v="5"/>
    <x v="10"/>
    <n v="71"/>
    <x v="1"/>
    <x v="15"/>
    <s v="Chocolate Croissant"/>
    <n v="1.485939114663968"/>
    <n v="0.15"/>
    <n v="56.25"/>
    <n v="47.8125"/>
    <x v="1"/>
    <x v="4"/>
  </r>
  <r>
    <n v="146128"/>
    <d v="2023-06-27T00:00:00"/>
    <d v="1899-12-30T17:37:25"/>
    <n v="1"/>
    <n v="3"/>
    <x v="0"/>
    <n v="36"/>
    <x v="0"/>
    <x v="3"/>
    <s v="Jamaican Coffee River Lg"/>
    <n v="1.8366258701658931"/>
    <n v="0.05"/>
    <n v="56.25"/>
    <n v="53.4375"/>
    <x v="0"/>
    <x v="1"/>
  </r>
  <r>
    <n v="141238"/>
    <d v="2023-06-23T00:00:00"/>
    <d v="1899-12-30T16:59:36"/>
    <n v="3"/>
    <n v="5"/>
    <x v="11"/>
    <n v="32"/>
    <x v="0"/>
    <x v="2"/>
    <s v="Ethiopia Rg"/>
    <n v="4.0808545976230306"/>
    <n v="0"/>
    <n v="45"/>
    <n v="135"/>
    <x v="0"/>
    <x v="2"/>
  </r>
  <r>
    <n v="100503"/>
    <d v="2023-05-19T00:00:00"/>
    <d v="1899-12-30T09:02:54"/>
    <n v="2"/>
    <n v="3"/>
    <x v="25"/>
    <n v="40"/>
    <x v="0"/>
    <x v="0"/>
    <s v="Cappuccino"/>
    <n v="3.0119974058518761"/>
    <n v="0.1"/>
    <n v="56.25"/>
    <n v="101.25"/>
    <x v="1"/>
    <x v="4"/>
  </r>
  <r>
    <n v="50163"/>
    <d v="2023-03-24T00:00:00"/>
    <d v="1899-12-30T13:18:14"/>
    <n v="1"/>
    <n v="8"/>
    <x v="4"/>
    <n v="73"/>
    <x v="1"/>
    <x v="15"/>
    <s v="Almond Croissant"/>
    <n v="1.6423235371914719"/>
    <n v="0.05"/>
    <n v="56.25"/>
    <n v="53.4375"/>
    <x v="4"/>
    <x v="7"/>
  </r>
  <r>
    <n v="66611"/>
    <d v="2023-04-14T00:00:00"/>
    <d v="1899-12-30T16:44:16"/>
    <n v="1"/>
    <n v="8"/>
    <x v="10"/>
    <n v="44"/>
    <x v="2"/>
    <x v="7"/>
    <s v="Peppermint Rg"/>
    <n v="1.159118201119403"/>
    <n v="0.1"/>
    <n v="37.5"/>
    <n v="33.75"/>
    <x v="3"/>
    <x v="2"/>
  </r>
  <r>
    <n v="111039"/>
    <d v="2023-05-28T00:00:00"/>
    <d v="1899-12-30T18:32:10"/>
    <n v="1"/>
    <n v="8"/>
    <x v="13"/>
    <n v="33"/>
    <x v="0"/>
    <x v="2"/>
    <s v="Ethiopia Lg"/>
    <n v="1.3971070106570931"/>
    <n v="0.05"/>
    <n v="52.5"/>
    <n v="49.875"/>
    <x v="1"/>
    <x v="14"/>
  </r>
  <r>
    <n v="49693"/>
    <d v="2023-03-23T00:00:00"/>
    <d v="1899-12-30T19:37:38"/>
    <n v="1"/>
    <n v="3"/>
    <x v="31"/>
    <n v="60"/>
    <x v="6"/>
    <x v="14"/>
    <s v="Sustainably Grown Organic Rg"/>
    <n v="1.6328926549141121"/>
    <n v="0"/>
    <n v="56.25"/>
    <n v="56.25"/>
    <x v="4"/>
    <x v="12"/>
  </r>
  <r>
    <n v="132362"/>
    <d v="2023-06-16T00:00:00"/>
    <d v="1899-12-30T10:24:56"/>
    <n v="1"/>
    <n v="5"/>
    <x v="18"/>
    <n v="78"/>
    <x v="1"/>
    <x v="1"/>
    <s v="Scottish Cream Scone "/>
    <n v="2.0177031211439269"/>
    <n v="0"/>
    <n v="67.5"/>
    <n v="67.5"/>
    <x v="0"/>
    <x v="6"/>
  </r>
  <r>
    <n v="108571"/>
    <d v="2023-05-26T00:00:00"/>
    <d v="1899-12-30T14:09:57"/>
    <n v="2"/>
    <n v="5"/>
    <x v="5"/>
    <n v="59"/>
    <x v="6"/>
    <x v="14"/>
    <s v="Dark chocolate Lg"/>
    <n v="3.6648262486073149"/>
    <n v="0"/>
    <n v="67.5"/>
    <n v="135"/>
    <x v="1"/>
    <x v="0"/>
  </r>
  <r>
    <n v="98648"/>
    <d v="2023-05-17T00:00:00"/>
    <d v="1899-12-30T13:48:17"/>
    <n v="2"/>
    <n v="5"/>
    <x v="4"/>
    <n v="54"/>
    <x v="2"/>
    <x v="5"/>
    <s v="Morning Sunrise Chai Rg"/>
    <n v="2.3667157419178269"/>
    <n v="0"/>
    <n v="37.5"/>
    <n v="75"/>
    <x v="1"/>
    <x v="7"/>
  </r>
  <r>
    <n v="81610"/>
    <d v="2023-05-02T00:00:00"/>
    <d v="1899-12-30T10:14:30"/>
    <n v="1"/>
    <n v="5"/>
    <x v="10"/>
    <n v="44"/>
    <x v="2"/>
    <x v="7"/>
    <s v="Peppermint Rg"/>
    <n v="0.78612713346229657"/>
    <n v="0.05"/>
    <n v="37.5"/>
    <n v="35.625"/>
    <x v="1"/>
    <x v="6"/>
  </r>
  <r>
    <n v="20643"/>
    <d v="2023-02-06T00:00:00"/>
    <d v="1899-12-30T19:43:00"/>
    <n v="1"/>
    <n v="3"/>
    <x v="7"/>
    <n v="54"/>
    <x v="2"/>
    <x v="5"/>
    <s v="Morning Sunrise Chai Rg"/>
    <n v="0.81614895104038054"/>
    <n v="0.1"/>
    <n v="37.5"/>
    <n v="33.75"/>
    <x v="2"/>
    <x v="12"/>
  </r>
  <r>
    <n v="125179"/>
    <d v="2023-06-10T00:00:00"/>
    <d v="1899-12-30T11:23:45"/>
    <n v="1"/>
    <n v="5"/>
    <x v="7"/>
    <n v="84"/>
    <x v="5"/>
    <x v="13"/>
    <s v="Chocolate syrup"/>
    <n v="0.28678070628151442"/>
    <n v="0.05"/>
    <n v="12"/>
    <n v="11.399999999999999"/>
    <x v="0"/>
    <x v="8"/>
  </r>
  <r>
    <n v="19786"/>
    <d v="2023-02-05T00:00:00"/>
    <d v="1899-12-30T11:45:10"/>
    <n v="2"/>
    <n v="8"/>
    <x v="5"/>
    <n v="59"/>
    <x v="6"/>
    <x v="14"/>
    <s v="Dark chocolate Lg"/>
    <n v="4.3088151103407792"/>
    <n v="0"/>
    <n v="67.5"/>
    <n v="135"/>
    <x v="2"/>
    <x v="8"/>
  </r>
  <r>
    <n v="138431"/>
    <d v="2023-06-21T00:00:00"/>
    <d v="1899-12-30T09:57:41"/>
    <n v="1"/>
    <n v="3"/>
    <x v="18"/>
    <n v="82"/>
    <x v="7"/>
    <x v="24"/>
    <s v="I Need My Bean! Diner mug"/>
    <n v="4.1378945892727366"/>
    <n v="0"/>
    <n v="180"/>
    <n v="180"/>
    <x v="0"/>
    <x v="4"/>
  </r>
  <r>
    <n v="84614"/>
    <d v="2023-05-05T00:00:00"/>
    <d v="1899-12-30T07:30:10"/>
    <n v="1"/>
    <n v="5"/>
    <x v="13"/>
    <n v="36"/>
    <x v="0"/>
    <x v="3"/>
    <s v="Jamaican Coffee River Lg"/>
    <n v="1.2690320039182359"/>
    <n v="0"/>
    <n v="56.25"/>
    <n v="56.25"/>
    <x v="1"/>
    <x v="11"/>
  </r>
  <r>
    <n v="97102"/>
    <d v="2023-05-16T00:00:00"/>
    <d v="1899-12-30T09:30:26"/>
    <n v="1"/>
    <n v="3"/>
    <x v="12"/>
    <n v="61"/>
    <x v="6"/>
    <x v="14"/>
    <s v="Sustainably Grown Organic Lg"/>
    <n v="1.6456236131713791"/>
    <n v="0"/>
    <n v="71.25"/>
    <n v="71.25"/>
    <x v="1"/>
    <x v="4"/>
  </r>
  <r>
    <n v="48573"/>
    <d v="2023-03-22T00:00:00"/>
    <d v="1899-12-30T09:29:53"/>
    <n v="1"/>
    <n v="8"/>
    <x v="15"/>
    <n v="43"/>
    <x v="2"/>
    <x v="7"/>
    <s v="Lemon Grass Lg"/>
    <n v="1.431620467728455"/>
    <n v="0"/>
    <n v="45"/>
    <n v="45"/>
    <x v="4"/>
    <x v="4"/>
  </r>
  <r>
    <n v="19110"/>
    <d v="2023-02-04T00:00:00"/>
    <d v="1899-12-30T09:27:32"/>
    <n v="2"/>
    <n v="8"/>
    <x v="22"/>
    <n v="44"/>
    <x v="2"/>
    <x v="7"/>
    <s v="Peppermint Rg"/>
    <n v="1.856092042932235"/>
    <n v="0.05"/>
    <n v="37.5"/>
    <n v="71.25"/>
    <x v="2"/>
    <x v="4"/>
  </r>
  <r>
    <n v="63771"/>
    <d v="2023-04-11T00:00:00"/>
    <d v="1899-12-30T10:29:58"/>
    <n v="2"/>
    <n v="8"/>
    <x v="2"/>
    <n v="49"/>
    <x v="2"/>
    <x v="8"/>
    <s v="English Breakfast Lg"/>
    <n v="1.998810245100723"/>
    <n v="0"/>
    <n v="45"/>
    <n v="90"/>
    <x v="3"/>
    <x v="6"/>
  </r>
  <r>
    <n v="162"/>
    <d v="2023-01-01T00:00:00"/>
    <d v="1899-12-30T12:03:38"/>
    <n v="1"/>
    <n v="8"/>
    <x v="19"/>
    <n v="47"/>
    <x v="2"/>
    <x v="6"/>
    <s v="Serenity Green Tea Lg"/>
    <n v="1.153587959268199"/>
    <n v="0.15"/>
    <n v="45"/>
    <n v="38.25"/>
    <x v="5"/>
    <x v="10"/>
  </r>
  <r>
    <n v="81490"/>
    <d v="2023-05-02T00:00:00"/>
    <d v="1899-12-30T08:09:23"/>
    <n v="2"/>
    <n v="5"/>
    <x v="33"/>
    <n v="55"/>
    <x v="2"/>
    <x v="5"/>
    <s v="Morning Sunrise Chai Lg"/>
    <n v="2.9657481996350579"/>
    <n v="0"/>
    <n v="60"/>
    <n v="120"/>
    <x v="1"/>
    <x v="5"/>
  </r>
  <r>
    <n v="123655"/>
    <d v="2023-06-09T00:00:00"/>
    <d v="1899-12-30T09:47:29"/>
    <n v="2"/>
    <n v="8"/>
    <x v="33"/>
    <n v="57"/>
    <x v="2"/>
    <x v="5"/>
    <s v="Spicy Eye Opener Chai Lg"/>
    <n v="2.5316292855113809"/>
    <n v="0.1"/>
    <n v="46.5"/>
    <n v="83.7"/>
    <x v="0"/>
    <x v="4"/>
  </r>
  <r>
    <n v="74303"/>
    <d v="2023-04-23T00:00:00"/>
    <d v="1899-12-30T14:15:36"/>
    <n v="1"/>
    <n v="8"/>
    <x v="27"/>
    <n v="27"/>
    <x v="0"/>
    <x v="4"/>
    <s v="Brazilian Lg"/>
    <n v="1.379904876081163"/>
    <n v="0"/>
    <n v="52.5"/>
    <n v="52.5"/>
    <x v="3"/>
    <x v="0"/>
  </r>
  <r>
    <n v="8371"/>
    <d v="2023-01-15T00:00:00"/>
    <d v="1899-12-30T14:20:43"/>
    <n v="2"/>
    <n v="5"/>
    <x v="4"/>
    <n v="25"/>
    <x v="0"/>
    <x v="4"/>
    <s v="Brazilian Sm"/>
    <n v="2.169748364650482"/>
    <n v="0"/>
    <n v="33"/>
    <n v="66"/>
    <x v="5"/>
    <x v="0"/>
  </r>
  <r>
    <n v="63533"/>
    <d v="2023-04-11T00:00:00"/>
    <d v="1899-12-30T08:35:18"/>
    <n v="2"/>
    <n v="5"/>
    <x v="25"/>
    <n v="39"/>
    <x v="0"/>
    <x v="0"/>
    <s v="Latte Rg"/>
    <n v="3.1637628626454171"/>
    <n v="0.05"/>
    <n v="63.75"/>
    <n v="121.125"/>
    <x v="3"/>
    <x v="5"/>
  </r>
  <r>
    <n v="77590"/>
    <d v="2023-04-27T00:00:00"/>
    <d v="1899-12-30T10:15:21"/>
    <n v="2"/>
    <n v="8"/>
    <x v="27"/>
    <n v="45"/>
    <x v="2"/>
    <x v="7"/>
    <s v="Peppermint Lg"/>
    <n v="2.902263344530609"/>
    <n v="0.05"/>
    <n v="45"/>
    <n v="85.5"/>
    <x v="3"/>
    <x v="6"/>
  </r>
  <r>
    <n v="46579"/>
    <d v="2023-03-19T00:00:00"/>
    <d v="1899-12-30T10:13:37"/>
    <n v="1"/>
    <n v="5"/>
    <x v="18"/>
    <n v="52"/>
    <x v="2"/>
    <x v="5"/>
    <s v="Traditional Blend Chai Rg"/>
    <n v="1.032492702829888"/>
    <n v="0"/>
    <n v="37.5"/>
    <n v="37.5"/>
    <x v="4"/>
    <x v="6"/>
  </r>
  <r>
    <n v="10753"/>
    <d v="2023-01-19T00:00:00"/>
    <d v="1899-12-30T14:44:36"/>
    <n v="1"/>
    <n v="3"/>
    <x v="9"/>
    <n v="53"/>
    <x v="2"/>
    <x v="5"/>
    <s v="Traditional Blend Chai Lg"/>
    <n v="1.3244069413995549"/>
    <n v="0"/>
    <n v="45"/>
    <n v="45"/>
    <x v="5"/>
    <x v="0"/>
  </r>
  <r>
    <n v="42685"/>
    <d v="2023-03-14T00:00:00"/>
    <d v="1899-12-30T08:09:55"/>
    <n v="1"/>
    <n v="8"/>
    <x v="1"/>
    <n v="29"/>
    <x v="0"/>
    <x v="2"/>
    <s v="Columbian Medium Roast Rg"/>
    <n v="0.97728602489414351"/>
    <n v="0"/>
    <n v="37.5"/>
    <n v="37.5"/>
    <x v="4"/>
    <x v="5"/>
  </r>
  <r>
    <n v="5468"/>
    <d v="2023-01-10T00:00:00"/>
    <d v="1899-12-30T15:23:01"/>
    <n v="1"/>
    <n v="3"/>
    <x v="8"/>
    <n v="64"/>
    <x v="5"/>
    <x v="13"/>
    <s v="Hazelnut syrup"/>
    <n v="0.37865338631628692"/>
    <n v="0.05"/>
    <n v="12"/>
    <n v="11.399999999999999"/>
    <x v="5"/>
    <x v="3"/>
  </r>
  <r>
    <n v="25136"/>
    <d v="2023-02-14T00:00:00"/>
    <d v="1899-12-30T10:33:40"/>
    <n v="2"/>
    <n v="8"/>
    <x v="10"/>
    <n v="39"/>
    <x v="0"/>
    <x v="0"/>
    <s v="Latte Rg"/>
    <n v="3.0742062166453601"/>
    <n v="0.1"/>
    <n v="63.75"/>
    <n v="114.75"/>
    <x v="2"/>
    <x v="6"/>
  </r>
  <r>
    <n v="51855"/>
    <d v="2023-03-27T00:00:00"/>
    <d v="1899-12-30T08:13:48"/>
    <n v="1"/>
    <n v="8"/>
    <x v="6"/>
    <n v="53"/>
    <x v="2"/>
    <x v="5"/>
    <s v="Traditional Blend Chai Lg"/>
    <n v="1.0229930778429179"/>
    <n v="0"/>
    <n v="45"/>
    <n v="45"/>
    <x v="4"/>
    <x v="5"/>
  </r>
  <r>
    <n v="97215"/>
    <d v="2023-05-16T00:00:00"/>
    <d v="1899-12-30T10:11:19"/>
    <n v="2"/>
    <n v="8"/>
    <x v="13"/>
    <n v="33"/>
    <x v="0"/>
    <x v="2"/>
    <s v="Ethiopia Lg"/>
    <n v="3.2713037703595811"/>
    <n v="0"/>
    <n v="52.5"/>
    <n v="105"/>
    <x v="1"/>
    <x v="6"/>
  </r>
  <r>
    <n v="87654"/>
    <d v="2023-05-07T00:00:00"/>
    <d v="1899-12-30T19:06:36"/>
    <n v="1"/>
    <n v="3"/>
    <x v="22"/>
    <n v="57"/>
    <x v="2"/>
    <x v="5"/>
    <s v="Spicy Eye Opener Chai Lg"/>
    <n v="1.485325885841833"/>
    <n v="0.1"/>
    <n v="46.5"/>
    <n v="41.85"/>
    <x v="1"/>
    <x v="12"/>
  </r>
  <r>
    <n v="36723"/>
    <d v="2023-03-05T00:00:00"/>
    <d v="1899-12-30T14:01:39"/>
    <n v="1"/>
    <n v="8"/>
    <x v="0"/>
    <n v="44"/>
    <x v="2"/>
    <x v="7"/>
    <s v="Peppermint Rg"/>
    <n v="1.17724225860632"/>
    <n v="0"/>
    <n v="37.5"/>
    <n v="37.5"/>
    <x v="4"/>
    <x v="0"/>
  </r>
  <r>
    <n v="104662"/>
    <d v="2023-05-23T00:00:00"/>
    <d v="1899-12-30T06:47:21"/>
    <n v="1"/>
    <n v="8"/>
    <x v="13"/>
    <n v="69"/>
    <x v="1"/>
    <x v="17"/>
    <s v="Hazelnut Biscotti"/>
    <n v="1.054867084765974"/>
    <n v="0.05"/>
    <n v="48.75"/>
    <n v="46.3125"/>
    <x v="1"/>
    <x v="9"/>
  </r>
  <r>
    <n v="57619"/>
    <d v="2023-04-04T00:00:00"/>
    <d v="1899-12-30T11:11:46"/>
    <n v="1"/>
    <n v="5"/>
    <x v="6"/>
    <n v="24"/>
    <x v="0"/>
    <x v="9"/>
    <s v="Our Old Time Diner Blend Lg"/>
    <n v="1.183086442946186"/>
    <n v="0"/>
    <n v="45"/>
    <n v="45"/>
    <x v="3"/>
    <x v="8"/>
  </r>
  <r>
    <n v="73831"/>
    <d v="2023-04-23T00:00:00"/>
    <d v="1899-12-30T07:47:56"/>
    <n v="2"/>
    <n v="8"/>
    <x v="33"/>
    <n v="87"/>
    <x v="0"/>
    <x v="0"/>
    <s v="Ouro Brasileiro shot"/>
    <n v="2.439286804790997"/>
    <n v="0"/>
    <n v="45"/>
    <n v="90"/>
    <x v="3"/>
    <x v="11"/>
  </r>
  <r>
    <n v="18986"/>
    <d v="2023-02-03T00:00:00"/>
    <d v="1899-12-30T18:34:48"/>
    <n v="1"/>
    <n v="3"/>
    <x v="33"/>
    <n v="71"/>
    <x v="1"/>
    <x v="15"/>
    <s v="Chocolate Croissant"/>
    <n v="1.794966135673234"/>
    <n v="0"/>
    <n v="56.25"/>
    <n v="56.25"/>
    <x v="2"/>
    <x v="14"/>
  </r>
  <r>
    <n v="109825"/>
    <d v="2023-05-27T00:00:00"/>
    <d v="1899-12-30T15:37:09"/>
    <n v="2"/>
    <n v="8"/>
    <x v="1"/>
    <n v="56"/>
    <x v="2"/>
    <x v="5"/>
    <s v="Spicy Eye Opener Chai Rg"/>
    <n v="1.887452873107899"/>
    <n v="0"/>
    <n v="38.25"/>
    <n v="76.5"/>
    <x v="1"/>
    <x v="3"/>
  </r>
  <r>
    <n v="123585"/>
    <d v="2023-06-09T00:00:00"/>
    <d v="1899-12-30T09:27:55"/>
    <n v="2"/>
    <n v="8"/>
    <x v="29"/>
    <n v="43"/>
    <x v="2"/>
    <x v="7"/>
    <s v="Lemon Grass Lg"/>
    <n v="1.958400489725892"/>
    <n v="0"/>
    <n v="45"/>
    <n v="90"/>
    <x v="0"/>
    <x v="4"/>
  </r>
  <r>
    <n v="90044"/>
    <d v="2023-05-10T00:00:00"/>
    <d v="1899-12-30T06:42:13"/>
    <n v="1"/>
    <n v="8"/>
    <x v="2"/>
    <n v="71"/>
    <x v="1"/>
    <x v="15"/>
    <s v="Chocolate Croissant"/>
    <n v="1.25386059800741"/>
    <n v="0.05"/>
    <n v="56.25"/>
    <n v="53.4375"/>
    <x v="1"/>
    <x v="9"/>
  </r>
  <r>
    <n v="21955"/>
    <d v="2023-02-09T00:00:00"/>
    <d v="1899-12-30T08:43:09"/>
    <n v="1"/>
    <n v="8"/>
    <x v="6"/>
    <n v="26"/>
    <x v="0"/>
    <x v="4"/>
    <s v="Brazilian Rg"/>
    <n v="1.1243671746115189"/>
    <n v="0.05"/>
    <n v="45"/>
    <n v="42.75"/>
    <x v="2"/>
    <x v="5"/>
  </r>
  <r>
    <n v="54593"/>
    <d v="2023-03-31T00:00:00"/>
    <d v="1899-12-30T09:22:39"/>
    <n v="1"/>
    <n v="8"/>
    <x v="3"/>
    <n v="79"/>
    <x v="1"/>
    <x v="1"/>
    <s v="Jumbo Savory Scone"/>
    <n v="1.818540962511245"/>
    <n v="0.05"/>
    <n v="56.25"/>
    <n v="53.4375"/>
    <x v="4"/>
    <x v="4"/>
  </r>
  <r>
    <n v="94346"/>
    <d v="2023-05-13T00:00:00"/>
    <d v="1899-12-30T18:50:13"/>
    <n v="2"/>
    <n v="3"/>
    <x v="26"/>
    <n v="27"/>
    <x v="0"/>
    <x v="4"/>
    <s v="Brazilian Lg"/>
    <n v="3.342644161953582"/>
    <n v="0.05"/>
    <n v="52.5"/>
    <n v="99.75"/>
    <x v="1"/>
    <x v="14"/>
  </r>
  <r>
    <n v="53754"/>
    <d v="2023-03-29T00:00:00"/>
    <d v="1899-12-30T19:57:00"/>
    <n v="1"/>
    <n v="8"/>
    <x v="18"/>
    <n v="77"/>
    <x v="1"/>
    <x v="1"/>
    <s v="Oatmeal Scone"/>
    <n v="1.4704146077341049"/>
    <n v="0"/>
    <n v="45"/>
    <n v="45"/>
    <x v="4"/>
    <x v="12"/>
  </r>
  <r>
    <n v="133715"/>
    <d v="2023-06-17T00:00:00"/>
    <d v="1899-12-30T10:56:36"/>
    <n v="1"/>
    <n v="8"/>
    <x v="5"/>
    <n v="75"/>
    <x v="1"/>
    <x v="15"/>
    <s v="Croissant"/>
    <n v="1.5697645484552709"/>
    <n v="0"/>
    <n v="52.5"/>
    <n v="52.5"/>
    <x v="0"/>
    <x v="6"/>
  </r>
  <r>
    <n v="133635"/>
    <d v="2023-06-17T00:00:00"/>
    <d v="1899-12-30T10:30:25"/>
    <n v="1"/>
    <n v="3"/>
    <x v="11"/>
    <n v="46"/>
    <x v="2"/>
    <x v="6"/>
    <s v="Serenity Green Tea Rg"/>
    <n v="1.1821692664198109"/>
    <n v="0.1"/>
    <n v="37.5"/>
    <n v="33.75"/>
    <x v="0"/>
    <x v="6"/>
  </r>
  <r>
    <n v="96835"/>
    <d v="2023-05-16T00:00:00"/>
    <d v="1899-12-30T07:49:35"/>
    <n v="2"/>
    <n v="8"/>
    <x v="27"/>
    <n v="47"/>
    <x v="2"/>
    <x v="6"/>
    <s v="Serenity Green Tea Lg"/>
    <n v="2.6879423516970791"/>
    <n v="0"/>
    <n v="45"/>
    <n v="90"/>
    <x v="1"/>
    <x v="11"/>
  </r>
  <r>
    <n v="88564"/>
    <d v="2023-05-08T00:00:00"/>
    <d v="1899-12-30T14:28:31"/>
    <n v="2"/>
    <n v="8"/>
    <x v="25"/>
    <n v="42"/>
    <x v="2"/>
    <x v="7"/>
    <s v="Lemon Grass Rg"/>
    <n v="2.1149419442810391"/>
    <n v="0"/>
    <n v="37.5"/>
    <n v="75"/>
    <x v="1"/>
    <x v="0"/>
  </r>
  <r>
    <n v="116576"/>
    <d v="2023-06-03T00:00:00"/>
    <d v="1899-12-30T11:25:22"/>
    <n v="1"/>
    <n v="3"/>
    <x v="11"/>
    <n v="70"/>
    <x v="1"/>
    <x v="1"/>
    <s v="Cranberry Scone"/>
    <n v="1.012061190353762"/>
    <n v="0"/>
    <n v="48.75"/>
    <n v="48.75"/>
    <x v="0"/>
    <x v="8"/>
  </r>
  <r>
    <n v="103144"/>
    <d v="2023-05-21T00:00:00"/>
    <d v="1899-12-30T12:46:55"/>
    <n v="3"/>
    <n v="5"/>
    <x v="6"/>
    <n v="22"/>
    <x v="0"/>
    <x v="9"/>
    <s v="Our Old Time Diner Blend Sm"/>
    <n v="2.26754872826197"/>
    <n v="0"/>
    <n v="30"/>
    <n v="90"/>
    <x v="1"/>
    <x v="10"/>
  </r>
  <r>
    <n v="112395"/>
    <d v="2023-05-30T00:00:00"/>
    <d v="1899-12-30T09:31:24"/>
    <n v="2"/>
    <n v="8"/>
    <x v="20"/>
    <n v="63"/>
    <x v="5"/>
    <x v="13"/>
    <s v="Carmel syrup"/>
    <n v="0.5328083885814523"/>
    <n v="0"/>
    <n v="12"/>
    <n v="24"/>
    <x v="1"/>
    <x v="4"/>
  </r>
  <r>
    <n v="140905"/>
    <d v="2023-06-23T00:00:00"/>
    <d v="1899-12-30T11:55:27"/>
    <n v="1"/>
    <n v="8"/>
    <x v="21"/>
    <n v="38"/>
    <x v="0"/>
    <x v="0"/>
    <s v="Latte"/>
    <n v="1.3422363744657511"/>
    <n v="0.1"/>
    <n v="56.25"/>
    <n v="50.625"/>
    <x v="0"/>
    <x v="8"/>
  </r>
  <r>
    <n v="70880"/>
    <d v="2023-04-19T00:00:00"/>
    <d v="1899-12-30T10:51:27"/>
    <n v="1"/>
    <n v="8"/>
    <x v="31"/>
    <n v="57"/>
    <x v="2"/>
    <x v="5"/>
    <s v="Spicy Eye Opener Chai Lg"/>
    <n v="1.4802480590734881"/>
    <n v="0.1"/>
    <n v="46.5"/>
    <n v="41.85"/>
    <x v="3"/>
    <x v="6"/>
  </r>
  <r>
    <n v="140372"/>
    <d v="2023-06-23T00:00:00"/>
    <d v="1899-12-30T07:23:24"/>
    <n v="2"/>
    <n v="8"/>
    <x v="30"/>
    <n v="40"/>
    <x v="0"/>
    <x v="0"/>
    <s v="Cappuccino"/>
    <n v="2.6461193904390772"/>
    <n v="0.1"/>
    <n v="56.25"/>
    <n v="101.25"/>
    <x v="0"/>
    <x v="11"/>
  </r>
  <r>
    <n v="31618"/>
    <d v="2023-02-25T00:00:00"/>
    <d v="1899-12-30T10:03:52"/>
    <n v="1"/>
    <n v="5"/>
    <x v="30"/>
    <n v="46"/>
    <x v="2"/>
    <x v="6"/>
    <s v="Serenity Green Tea Rg"/>
    <n v="1.1124505592204379"/>
    <n v="0.1"/>
    <n v="37.5"/>
    <n v="33.75"/>
    <x v="2"/>
    <x v="6"/>
  </r>
  <r>
    <n v="140744"/>
    <d v="2023-06-23T00:00:00"/>
    <d v="1899-12-30T10:20:39"/>
    <n v="1"/>
    <n v="5"/>
    <x v="24"/>
    <n v="46"/>
    <x v="2"/>
    <x v="6"/>
    <s v="Serenity Green Tea Rg"/>
    <n v="0.93044607650264677"/>
    <n v="0.1"/>
    <n v="37.5"/>
    <n v="33.75"/>
    <x v="0"/>
    <x v="6"/>
  </r>
  <r>
    <n v="46880"/>
    <d v="2023-03-19T00:00:00"/>
    <d v="1899-12-30T16:52:42"/>
    <n v="1"/>
    <n v="5"/>
    <x v="18"/>
    <n v="38"/>
    <x v="0"/>
    <x v="0"/>
    <s v="Latte"/>
    <n v="1.6192785197677591"/>
    <n v="0"/>
    <n v="56.25"/>
    <n v="56.25"/>
    <x v="4"/>
    <x v="2"/>
  </r>
  <r>
    <n v="8325"/>
    <d v="2023-01-15T00:00:00"/>
    <d v="1899-12-30T13:23:52"/>
    <n v="2"/>
    <n v="5"/>
    <x v="22"/>
    <n v="42"/>
    <x v="2"/>
    <x v="7"/>
    <s v="Lemon Grass Rg"/>
    <n v="1.5023277367353409"/>
    <n v="0"/>
    <n v="37.5"/>
    <n v="75"/>
    <x v="5"/>
    <x v="7"/>
  </r>
  <r>
    <n v="17085"/>
    <d v="2023-01-31T00:00:00"/>
    <d v="1899-12-30T09:53:04"/>
    <n v="1"/>
    <n v="8"/>
    <x v="14"/>
    <n v="8"/>
    <x v="3"/>
    <x v="25"/>
    <s v="Civet Cat"/>
    <n v="20.128036684529"/>
    <n v="0.05"/>
    <n v="675"/>
    <n v="641.25"/>
    <x v="5"/>
    <x v="4"/>
  </r>
  <r>
    <n v="50026"/>
    <d v="2023-03-24T00:00:00"/>
    <d v="1899-12-30T10:30:51"/>
    <n v="2"/>
    <n v="8"/>
    <x v="13"/>
    <n v="34"/>
    <x v="0"/>
    <x v="3"/>
    <s v="Jamaican Coffee River Sm"/>
    <n v="2.1764521386412161"/>
    <n v="0"/>
    <n v="36.75"/>
    <n v="73.5"/>
    <x v="4"/>
    <x v="6"/>
  </r>
  <r>
    <n v="50087"/>
    <d v="2023-03-24T00:00:00"/>
    <d v="1899-12-30T11:23:58"/>
    <n v="1"/>
    <n v="3"/>
    <x v="10"/>
    <n v="59"/>
    <x v="6"/>
    <x v="14"/>
    <s v="Dark chocolate Lg"/>
    <n v="1.4123949699938421"/>
    <n v="0"/>
    <n v="67.5"/>
    <n v="67.5"/>
    <x v="4"/>
    <x v="8"/>
  </r>
  <r>
    <n v="75234"/>
    <d v="2023-04-24T00:00:00"/>
    <d v="1899-12-30T15:26:41"/>
    <n v="2"/>
    <n v="3"/>
    <x v="30"/>
    <n v="54"/>
    <x v="2"/>
    <x v="5"/>
    <s v="Morning Sunrise Chai Rg"/>
    <n v="2.475355595363677"/>
    <n v="0"/>
    <n v="37.5"/>
    <n v="75"/>
    <x v="3"/>
    <x v="3"/>
  </r>
  <r>
    <n v="25845"/>
    <d v="2023-02-15T00:00:00"/>
    <d v="1899-12-30T14:05:55"/>
    <n v="1"/>
    <n v="5"/>
    <x v="14"/>
    <n v="23"/>
    <x v="0"/>
    <x v="9"/>
    <s v="Our Old Time Diner Blend Rg"/>
    <n v="0.9016555060634015"/>
    <n v="0"/>
    <n v="37.5"/>
    <n v="37.5"/>
    <x v="2"/>
    <x v="0"/>
  </r>
  <r>
    <n v="4901"/>
    <d v="2023-01-09T00:00:00"/>
    <d v="1899-12-30T17:27:16"/>
    <n v="1"/>
    <n v="3"/>
    <x v="25"/>
    <n v="48"/>
    <x v="2"/>
    <x v="8"/>
    <s v="English Breakfast Rg"/>
    <n v="0.88733680463206088"/>
    <n v="0"/>
    <n v="37.5"/>
    <n v="37.5"/>
    <x v="5"/>
    <x v="1"/>
  </r>
  <r>
    <n v="47518"/>
    <d v="2023-03-20T00:00:00"/>
    <d v="1899-12-30T14:48:07"/>
    <n v="1"/>
    <n v="3"/>
    <x v="18"/>
    <n v="72"/>
    <x v="1"/>
    <x v="1"/>
    <s v="Ginger Scone"/>
    <n v="1.08135392468324"/>
    <n v="0"/>
    <n v="48.75"/>
    <n v="48.75"/>
    <x v="4"/>
    <x v="0"/>
  </r>
  <r>
    <n v="73622"/>
    <d v="2023-04-22T00:00:00"/>
    <d v="1899-12-30T17:28:12"/>
    <n v="1"/>
    <n v="3"/>
    <x v="13"/>
    <n v="32"/>
    <x v="0"/>
    <x v="2"/>
    <s v="Ethiopia Rg"/>
    <n v="0.91533641361691487"/>
    <n v="0"/>
    <n v="45"/>
    <n v="45"/>
    <x v="3"/>
    <x v="1"/>
  </r>
  <r>
    <n v="116557"/>
    <d v="2023-06-03T00:00:00"/>
    <d v="1899-12-30T11:17:10"/>
    <n v="2"/>
    <n v="5"/>
    <x v="21"/>
    <n v="33"/>
    <x v="0"/>
    <x v="2"/>
    <s v="Ethiopia Lg"/>
    <n v="2.1341573131806868"/>
    <n v="0.1"/>
    <n v="52.5"/>
    <n v="94.5"/>
    <x v="0"/>
    <x v="8"/>
  </r>
  <r>
    <n v="6377"/>
    <d v="2023-01-12T00:00:00"/>
    <d v="1899-12-30T10:14:05"/>
    <n v="2"/>
    <n v="8"/>
    <x v="8"/>
    <n v="63"/>
    <x v="5"/>
    <x v="13"/>
    <s v="Carmel syrup"/>
    <n v="0.77911143757873169"/>
    <n v="0"/>
    <n v="12"/>
    <n v="24"/>
    <x v="5"/>
    <x v="6"/>
  </r>
  <r>
    <n v="75996"/>
    <d v="2023-04-25T00:00:00"/>
    <d v="1899-12-30T13:03:48"/>
    <n v="2"/>
    <n v="5"/>
    <x v="30"/>
    <n v="56"/>
    <x v="2"/>
    <x v="5"/>
    <s v="Spicy Eye Opener Chai Rg"/>
    <n v="1.7117238907920389"/>
    <n v="0.1"/>
    <n v="38.25"/>
    <n v="68.850000000000009"/>
    <x v="3"/>
    <x v="7"/>
  </r>
  <r>
    <n v="72200"/>
    <d v="2023-04-21T00:00:00"/>
    <d v="1899-12-30T08:26:49"/>
    <n v="2"/>
    <n v="8"/>
    <x v="33"/>
    <n v="23"/>
    <x v="0"/>
    <x v="9"/>
    <s v="Our Old Time Diner Blend Rg"/>
    <n v="1.853690066342619"/>
    <n v="0"/>
    <n v="37.5"/>
    <n v="75"/>
    <x v="3"/>
    <x v="5"/>
  </r>
  <r>
    <n v="100007"/>
    <d v="2023-05-18T00:00:00"/>
    <d v="1899-12-30T18:15:16"/>
    <n v="1"/>
    <n v="5"/>
    <x v="35"/>
    <n v="36"/>
    <x v="0"/>
    <x v="3"/>
    <s v="Jamaican Coffee River Lg"/>
    <n v="1.3894933992201819"/>
    <n v="0"/>
    <n v="56.25"/>
    <n v="56.25"/>
    <x v="1"/>
    <x v="14"/>
  </r>
  <r>
    <n v="97507"/>
    <d v="2023-05-16T00:00:00"/>
    <d v="1899-12-30T13:16:05"/>
    <n v="1"/>
    <n v="8"/>
    <x v="23"/>
    <n v="23"/>
    <x v="0"/>
    <x v="9"/>
    <s v="Our Old Time Diner Blend Rg"/>
    <n v="1.185825036692653"/>
    <n v="0"/>
    <n v="37.5"/>
    <n v="37.5"/>
    <x v="1"/>
    <x v="7"/>
  </r>
  <r>
    <n v="75319"/>
    <d v="2023-04-24T00:00:00"/>
    <d v="1899-12-30T16:57:28"/>
    <n v="1"/>
    <n v="8"/>
    <x v="26"/>
    <n v="56"/>
    <x v="2"/>
    <x v="5"/>
    <s v="Spicy Eye Opener Chai Rg"/>
    <n v="0.94340454511271687"/>
    <n v="0"/>
    <n v="38.25"/>
    <n v="38.25"/>
    <x v="3"/>
    <x v="2"/>
  </r>
  <r>
    <n v="117328"/>
    <d v="2023-06-03T00:00:00"/>
    <d v="1899-12-30T18:21:17"/>
    <n v="1"/>
    <n v="3"/>
    <x v="13"/>
    <n v="41"/>
    <x v="0"/>
    <x v="0"/>
    <s v="Cappuccino Lg"/>
    <n v="1.289889806488939"/>
    <n v="0.05"/>
    <n v="63.75"/>
    <n v="60.5625"/>
    <x v="0"/>
    <x v="14"/>
  </r>
  <r>
    <n v="30887"/>
    <d v="2023-02-24T00:00:00"/>
    <d v="1899-12-30T08:07:13"/>
    <n v="1"/>
    <n v="5"/>
    <x v="26"/>
    <n v="45"/>
    <x v="2"/>
    <x v="7"/>
    <s v="Peppermint Lg"/>
    <n v="0.95290885827633209"/>
    <n v="0.05"/>
    <n v="45"/>
    <n v="42.75"/>
    <x v="2"/>
    <x v="5"/>
  </r>
  <r>
    <n v="20332"/>
    <d v="2023-02-06T00:00:00"/>
    <d v="1899-12-30T12:42:57"/>
    <n v="1"/>
    <n v="5"/>
    <x v="15"/>
    <n v="34"/>
    <x v="0"/>
    <x v="3"/>
    <s v="Jamaican Coffee River Sm"/>
    <n v="1.009825976205623"/>
    <n v="0.05"/>
    <n v="36.75"/>
    <n v="34.912500000000001"/>
    <x v="2"/>
    <x v="10"/>
  </r>
  <r>
    <n v="69871"/>
    <d v="2023-04-18T00:00:00"/>
    <d v="1899-12-30T10:19:25"/>
    <n v="1"/>
    <n v="8"/>
    <x v="18"/>
    <n v="78"/>
    <x v="1"/>
    <x v="1"/>
    <s v="Scottish Cream Scone "/>
    <n v="2.2140468240425148"/>
    <n v="0.1"/>
    <n v="67.5"/>
    <n v="60.75"/>
    <x v="3"/>
    <x v="6"/>
  </r>
  <r>
    <n v="28230"/>
    <d v="2023-02-19T00:00:00"/>
    <d v="1899-12-30T12:16:44"/>
    <n v="1"/>
    <n v="3"/>
    <x v="2"/>
    <n v="34"/>
    <x v="0"/>
    <x v="3"/>
    <s v="Jamaican Coffee River Sm"/>
    <n v="1.0474761898999001"/>
    <n v="0"/>
    <n v="36.75"/>
    <n v="36.75"/>
    <x v="2"/>
    <x v="10"/>
  </r>
  <r>
    <n v="93380"/>
    <d v="2023-05-13T00:00:00"/>
    <d v="1899-12-30T08:01:15"/>
    <n v="1"/>
    <n v="5"/>
    <x v="0"/>
    <n v="64"/>
    <x v="5"/>
    <x v="13"/>
    <s v="Hazelnut syrup"/>
    <n v="0.26777755014391119"/>
    <n v="0"/>
    <n v="12"/>
    <n v="12"/>
    <x v="1"/>
    <x v="5"/>
  </r>
  <r>
    <n v="108916"/>
    <d v="2023-05-26T00:00:00"/>
    <d v="1899-12-30T19:39:12"/>
    <n v="2"/>
    <n v="8"/>
    <x v="31"/>
    <n v="37"/>
    <x v="0"/>
    <x v="0"/>
    <s v="Espresso shot"/>
    <n v="2.1582010782418011"/>
    <n v="0"/>
    <n v="45"/>
    <n v="90"/>
    <x v="1"/>
    <x v="12"/>
  </r>
  <r>
    <n v="125038"/>
    <d v="2023-06-10T00:00:00"/>
    <d v="1899-12-30T10:17:00"/>
    <n v="2"/>
    <n v="3"/>
    <x v="0"/>
    <n v="52"/>
    <x v="2"/>
    <x v="5"/>
    <s v="Traditional Blend Chai Rg"/>
    <n v="2.0406563444060439"/>
    <n v="0"/>
    <n v="37.5"/>
    <n v="75"/>
    <x v="0"/>
    <x v="6"/>
  </r>
  <r>
    <n v="88859"/>
    <d v="2023-05-08T00:00:00"/>
    <d v="1899-12-30T19:20:15"/>
    <n v="1"/>
    <n v="5"/>
    <x v="4"/>
    <n v="74"/>
    <x v="1"/>
    <x v="17"/>
    <s v="Ginger Biscotti"/>
    <n v="1.711428925388818"/>
    <n v="0"/>
    <n v="52.5"/>
    <n v="52.5"/>
    <x v="1"/>
    <x v="12"/>
  </r>
  <r>
    <n v="82289"/>
    <d v="2023-05-02T00:00:00"/>
    <d v="1899-12-30T17:32:15"/>
    <n v="1"/>
    <n v="3"/>
    <x v="24"/>
    <n v="43"/>
    <x v="2"/>
    <x v="7"/>
    <s v="Lemon Grass Lg"/>
    <n v="1.243863163306018"/>
    <n v="0"/>
    <n v="45"/>
    <n v="45"/>
    <x v="1"/>
    <x v="1"/>
  </r>
  <r>
    <n v="141429"/>
    <d v="2023-06-24T00:00:00"/>
    <d v="1899-12-30T06:13:41"/>
    <n v="1"/>
    <n v="5"/>
    <x v="30"/>
    <n v="23"/>
    <x v="0"/>
    <x v="9"/>
    <s v="Our Old Time Diner Blend Rg"/>
    <n v="1.015487530141058"/>
    <n v="0"/>
    <n v="37.5"/>
    <n v="37.5"/>
    <x v="0"/>
    <x v="9"/>
  </r>
  <r>
    <n v="119441"/>
    <d v="2023-06-05T00:00:00"/>
    <d v="1899-12-30T16:50:59"/>
    <n v="1"/>
    <n v="8"/>
    <x v="31"/>
    <n v="51"/>
    <x v="2"/>
    <x v="8"/>
    <s v="Earl Grey Lg"/>
    <n v="0.94286668026351839"/>
    <n v="0"/>
    <n v="45"/>
    <n v="45"/>
    <x v="0"/>
    <x v="2"/>
  </r>
  <r>
    <n v="110810"/>
    <d v="2023-05-28T00:00:00"/>
    <d v="1899-12-30T16:03:19"/>
    <n v="1"/>
    <n v="8"/>
    <x v="1"/>
    <n v="24"/>
    <x v="0"/>
    <x v="9"/>
    <s v="Our Old Time Diner Blend Lg"/>
    <n v="1.115348337850705"/>
    <n v="0"/>
    <n v="45"/>
    <n v="45"/>
    <x v="1"/>
    <x v="2"/>
  </r>
  <r>
    <n v="55556"/>
    <d v="2023-04-01T00:00:00"/>
    <d v="1899-12-30T15:56:38"/>
    <n v="1"/>
    <n v="3"/>
    <x v="9"/>
    <n v="75"/>
    <x v="1"/>
    <x v="15"/>
    <s v="Croissant"/>
    <n v="1.5318429583417461"/>
    <n v="0.05"/>
    <n v="52.5"/>
    <n v="49.875"/>
    <x v="3"/>
    <x v="3"/>
  </r>
  <r>
    <n v="88256"/>
    <d v="2023-05-08T00:00:00"/>
    <d v="1899-12-30T10:43:40"/>
    <n v="1"/>
    <n v="8"/>
    <x v="16"/>
    <n v="84"/>
    <x v="5"/>
    <x v="13"/>
    <s v="Chocolate syrup"/>
    <n v="0.31594907768788461"/>
    <n v="0.05"/>
    <n v="12"/>
    <n v="11.399999999999999"/>
    <x v="1"/>
    <x v="6"/>
  </r>
  <r>
    <n v="138820"/>
    <d v="2023-06-21T00:00:00"/>
    <d v="1899-12-30T14:09:35"/>
    <n v="1"/>
    <n v="5"/>
    <x v="15"/>
    <n v="69"/>
    <x v="1"/>
    <x v="17"/>
    <s v="Hazelnut Biscotti"/>
    <n v="1.582064049915596"/>
    <n v="0.05"/>
    <n v="48.75"/>
    <n v="46.3125"/>
    <x v="0"/>
    <x v="0"/>
  </r>
  <r>
    <n v="132423"/>
    <d v="2023-06-16T00:00:00"/>
    <d v="1899-12-30T10:44:35"/>
    <n v="2"/>
    <n v="5"/>
    <x v="4"/>
    <n v="65"/>
    <x v="5"/>
    <x v="12"/>
    <s v="Sugar Free Vanilla syrup"/>
    <n v="0.48877816459208429"/>
    <n v="0.05"/>
    <n v="12"/>
    <n v="22.799999999999997"/>
    <x v="0"/>
    <x v="6"/>
  </r>
  <r>
    <n v="1769"/>
    <d v="2023-01-04T00:00:00"/>
    <d v="1899-12-30T10:24:38"/>
    <n v="2"/>
    <n v="5"/>
    <x v="2"/>
    <n v="56"/>
    <x v="2"/>
    <x v="5"/>
    <s v="Spicy Eye Opener Chai Rg"/>
    <n v="2.182738900030659"/>
    <n v="0"/>
    <n v="38.25"/>
    <n v="76.5"/>
    <x v="5"/>
    <x v="6"/>
  </r>
  <r>
    <n v="141395"/>
    <d v="2023-06-23T00:00:00"/>
    <d v="1899-12-30T19:40:11"/>
    <n v="1"/>
    <n v="3"/>
    <x v="0"/>
    <n v="78"/>
    <x v="1"/>
    <x v="1"/>
    <s v="Scottish Cream Scone "/>
    <n v="1.8199193805781779"/>
    <n v="0"/>
    <n v="67.5"/>
    <n v="67.5"/>
    <x v="0"/>
    <x v="12"/>
  </r>
  <r>
    <n v="129805"/>
    <d v="2023-06-14T00:00:00"/>
    <d v="1899-12-30T10:01:21"/>
    <n v="1"/>
    <n v="8"/>
    <x v="13"/>
    <n v="64"/>
    <x v="5"/>
    <x v="13"/>
    <s v="Hazelnut syrup"/>
    <n v="0.34315456412209239"/>
    <n v="0"/>
    <n v="12"/>
    <n v="12"/>
    <x v="0"/>
    <x v="6"/>
  </r>
  <r>
    <n v="53714"/>
    <d v="2023-03-29T00:00:00"/>
    <d v="1899-12-30T18:31:26"/>
    <n v="1"/>
    <n v="3"/>
    <x v="5"/>
    <n v="48"/>
    <x v="2"/>
    <x v="8"/>
    <s v="English Breakfast Rg"/>
    <n v="0.90874413494190009"/>
    <n v="0.1"/>
    <n v="37.5"/>
    <n v="33.75"/>
    <x v="4"/>
    <x v="14"/>
  </r>
  <r>
    <n v="80003"/>
    <d v="2023-04-30T00:00:00"/>
    <d v="1899-12-30T10:24:42"/>
    <n v="1"/>
    <n v="8"/>
    <x v="20"/>
    <n v="7"/>
    <x v="3"/>
    <x v="25"/>
    <s v="Jamacian Coffee River"/>
    <n v="7.2591829745981062"/>
    <n v="0.05"/>
    <n v="296.25"/>
    <n v="281.4375"/>
    <x v="3"/>
    <x v="6"/>
  </r>
  <r>
    <n v="1800"/>
    <d v="2023-01-04T00:00:00"/>
    <d v="1899-12-30T11:29:36"/>
    <n v="2"/>
    <n v="5"/>
    <x v="24"/>
    <n v="36"/>
    <x v="0"/>
    <x v="3"/>
    <s v="Jamaican Coffee River Lg"/>
    <n v="2.6770165342062961"/>
    <n v="0"/>
    <n v="56.25"/>
    <n v="112.5"/>
    <x v="5"/>
    <x v="8"/>
  </r>
  <r>
    <n v="125939"/>
    <d v="2023-06-11T00:00:00"/>
    <d v="1899-12-30T08:36:47"/>
    <n v="1"/>
    <n v="3"/>
    <x v="24"/>
    <n v="71"/>
    <x v="1"/>
    <x v="15"/>
    <s v="Chocolate Croissant"/>
    <n v="1.6738925777910589"/>
    <n v="0"/>
    <n v="56.25"/>
    <n v="56.25"/>
    <x v="0"/>
    <x v="5"/>
  </r>
  <r>
    <n v="131703"/>
    <d v="2023-06-16T00:00:00"/>
    <d v="1899-12-30T06:24:17"/>
    <n v="2"/>
    <n v="5"/>
    <x v="35"/>
    <n v="51"/>
    <x v="2"/>
    <x v="8"/>
    <s v="Earl Grey Lg"/>
    <n v="2.6211978226031212"/>
    <n v="0.15"/>
    <n v="45"/>
    <n v="76.5"/>
    <x v="0"/>
    <x v="9"/>
  </r>
  <r>
    <n v="29966"/>
    <d v="2023-02-22T00:00:00"/>
    <d v="1899-12-30T12:13:23"/>
    <n v="3"/>
    <n v="5"/>
    <x v="27"/>
    <n v="27"/>
    <x v="0"/>
    <x v="4"/>
    <s v="Brazilian Lg"/>
    <n v="4.9869724146979637"/>
    <n v="0"/>
    <n v="52.5"/>
    <n v="157.5"/>
    <x v="2"/>
    <x v="10"/>
  </r>
  <r>
    <n v="80579"/>
    <d v="2023-05-01T00:00:00"/>
    <d v="1899-12-30T10:24:19"/>
    <n v="1"/>
    <n v="8"/>
    <x v="26"/>
    <n v="54"/>
    <x v="2"/>
    <x v="5"/>
    <s v="Morning Sunrise Chai Rg"/>
    <n v="0.92224501407694381"/>
    <n v="0.1"/>
    <n v="37.5"/>
    <n v="33.75"/>
    <x v="1"/>
    <x v="6"/>
  </r>
  <r>
    <n v="113785"/>
    <d v="2023-05-31T00:00:00"/>
    <d v="1899-12-30T14:22:32"/>
    <n v="1"/>
    <n v="5"/>
    <x v="25"/>
    <n v="8"/>
    <x v="3"/>
    <x v="25"/>
    <s v="Civet Cat"/>
    <n v="22.141825853979132"/>
    <n v="0"/>
    <n v="675"/>
    <n v="675"/>
    <x v="1"/>
    <x v="0"/>
  </r>
  <r>
    <n v="56098"/>
    <d v="2023-04-02T00:00:00"/>
    <d v="1899-12-30T12:57:35"/>
    <n v="2"/>
    <n v="5"/>
    <x v="4"/>
    <n v="87"/>
    <x v="0"/>
    <x v="0"/>
    <s v="Ouro Brasileiro shot"/>
    <n v="2.282781197371849"/>
    <n v="0"/>
    <n v="45"/>
    <n v="90"/>
    <x v="3"/>
    <x v="10"/>
  </r>
  <r>
    <n v="104305"/>
    <d v="2023-05-22T00:00:00"/>
    <d v="1899-12-30T14:52:31"/>
    <n v="2"/>
    <n v="3"/>
    <x v="4"/>
    <n v="57"/>
    <x v="2"/>
    <x v="5"/>
    <s v="Spicy Eye Opener Chai Lg"/>
    <n v="2.0215771027839748"/>
    <n v="0.05"/>
    <n v="46.5"/>
    <n v="88.35"/>
    <x v="1"/>
    <x v="0"/>
  </r>
  <r>
    <n v="85901"/>
    <d v="2023-05-06T00:00:00"/>
    <d v="1899-12-30T11:38:39"/>
    <n v="2"/>
    <n v="3"/>
    <x v="25"/>
    <n v="61"/>
    <x v="6"/>
    <x v="14"/>
    <s v="Sustainably Grown Organic Lg"/>
    <n v="3.0574189182496969"/>
    <n v="0.05"/>
    <n v="71.25"/>
    <n v="135.375"/>
    <x v="1"/>
    <x v="8"/>
  </r>
  <r>
    <n v="138402"/>
    <d v="2023-06-21T00:00:00"/>
    <d v="1899-12-30T09:51:06"/>
    <n v="1"/>
    <n v="8"/>
    <x v="5"/>
    <n v="10"/>
    <x v="3"/>
    <x v="22"/>
    <s v="Guatemalan Sustainably Grown"/>
    <n v="4.1019244792600773"/>
    <n v="0.05"/>
    <n v="150"/>
    <n v="142.5"/>
    <x v="0"/>
    <x v="4"/>
  </r>
  <r>
    <n v="25772"/>
    <d v="2023-02-15T00:00:00"/>
    <d v="1899-12-30T11:09:08"/>
    <n v="2"/>
    <n v="8"/>
    <x v="15"/>
    <n v="58"/>
    <x v="6"/>
    <x v="14"/>
    <s v="Dark chocolate Rg"/>
    <n v="2.8569748365016969"/>
    <n v="0"/>
    <n v="52.5"/>
    <n v="105"/>
    <x v="2"/>
    <x v="8"/>
  </r>
  <r>
    <n v="77058"/>
    <d v="2023-04-26T00:00:00"/>
    <d v="1899-12-30T16:35:48"/>
    <n v="1"/>
    <n v="8"/>
    <x v="1"/>
    <n v="49"/>
    <x v="2"/>
    <x v="8"/>
    <s v="English Breakfast Lg"/>
    <n v="1.45381849019519"/>
    <n v="0"/>
    <n v="45"/>
    <n v="45"/>
    <x v="3"/>
    <x v="2"/>
  </r>
  <r>
    <n v="27627"/>
    <d v="2023-02-18T00:00:00"/>
    <d v="1899-12-30T13:44:33"/>
    <n v="1"/>
    <n v="3"/>
    <x v="6"/>
    <n v="50"/>
    <x v="2"/>
    <x v="8"/>
    <s v="Earl Grey Rg"/>
    <n v="0.91461748727848224"/>
    <n v="0.05"/>
    <n v="37.5"/>
    <n v="35.625"/>
    <x v="2"/>
    <x v="7"/>
  </r>
  <r>
    <n v="110223"/>
    <d v="2023-05-28T00:00:00"/>
    <d v="1899-12-30T08:36:36"/>
    <n v="2"/>
    <n v="5"/>
    <x v="1"/>
    <n v="87"/>
    <x v="0"/>
    <x v="0"/>
    <s v="Ouro Brasileiro shot"/>
    <n v="2.0144886955525858"/>
    <n v="0"/>
    <n v="45"/>
    <n v="90"/>
    <x v="1"/>
    <x v="5"/>
  </r>
  <r>
    <n v="1791"/>
    <d v="2023-01-04T00:00:00"/>
    <d v="1899-12-30T11:22:36"/>
    <n v="2"/>
    <n v="8"/>
    <x v="11"/>
    <n v="29"/>
    <x v="0"/>
    <x v="2"/>
    <s v="Columbian Medium Roast Rg"/>
    <n v="2.255344945395287"/>
    <n v="0"/>
    <n v="37.5"/>
    <n v="75"/>
    <x v="5"/>
    <x v="8"/>
  </r>
  <r>
    <n v="54647"/>
    <d v="2023-03-31T00:00:00"/>
    <d v="1899-12-30T09:51:55"/>
    <n v="3"/>
    <n v="5"/>
    <x v="8"/>
    <n v="48"/>
    <x v="2"/>
    <x v="8"/>
    <s v="English Breakfast Rg"/>
    <n v="3.118048677549953"/>
    <n v="0.1"/>
    <n v="37.5"/>
    <n v="101.25"/>
    <x v="4"/>
    <x v="4"/>
  </r>
  <r>
    <n v="37146"/>
    <d v="2023-03-06T00:00:00"/>
    <d v="1899-12-30T09:37:01"/>
    <n v="1"/>
    <n v="8"/>
    <x v="2"/>
    <n v="30"/>
    <x v="0"/>
    <x v="2"/>
    <s v="Columbian Medium Roast Lg"/>
    <n v="0.99669639794083764"/>
    <n v="0"/>
    <n v="45"/>
    <n v="45"/>
    <x v="4"/>
    <x v="4"/>
  </r>
  <r>
    <n v="135010"/>
    <d v="2023-06-18T00:00:00"/>
    <d v="1899-12-30T12:52:41"/>
    <n v="1"/>
    <n v="5"/>
    <x v="8"/>
    <n v="70"/>
    <x v="1"/>
    <x v="1"/>
    <s v="Cranberry Scone"/>
    <n v="1.054871696019513"/>
    <n v="0"/>
    <n v="48.75"/>
    <n v="48.75"/>
    <x v="0"/>
    <x v="10"/>
  </r>
  <r>
    <n v="53625"/>
    <d v="2023-03-29T00:00:00"/>
    <d v="1899-12-30T16:50:52"/>
    <n v="1"/>
    <n v="8"/>
    <x v="1"/>
    <n v="69"/>
    <x v="1"/>
    <x v="17"/>
    <s v="Hazelnut Biscotti"/>
    <n v="1.4669330128282529"/>
    <n v="0.05"/>
    <n v="48.75"/>
    <n v="46.3125"/>
    <x v="4"/>
    <x v="2"/>
  </r>
  <r>
    <n v="26026"/>
    <d v="2023-02-16T00:00:00"/>
    <d v="1899-12-30T07:02:45"/>
    <n v="2"/>
    <n v="8"/>
    <x v="12"/>
    <n v="87"/>
    <x v="0"/>
    <x v="0"/>
    <s v="Ouro Brasileiro shot"/>
    <n v="2.3393152385503631"/>
    <n v="0.15"/>
    <n v="45"/>
    <n v="76.5"/>
    <x v="2"/>
    <x v="11"/>
  </r>
  <r>
    <n v="124873"/>
    <d v="2023-06-10T00:00:00"/>
    <d v="1899-12-30T09:30:16"/>
    <n v="1"/>
    <n v="5"/>
    <x v="21"/>
    <n v="65"/>
    <x v="5"/>
    <x v="12"/>
    <s v="Sugar Free Vanilla syrup"/>
    <n v="0.36920109589826772"/>
    <n v="0"/>
    <n v="12"/>
    <n v="12"/>
    <x v="0"/>
    <x v="4"/>
  </r>
  <r>
    <n v="29831"/>
    <d v="2023-02-22T00:00:00"/>
    <d v="1899-12-30T09:23:37"/>
    <n v="1"/>
    <n v="5"/>
    <x v="11"/>
    <n v="72"/>
    <x v="1"/>
    <x v="1"/>
    <s v="Ginger Scone"/>
    <n v="1.558778803309288"/>
    <n v="0"/>
    <n v="48.75"/>
    <n v="48.75"/>
    <x v="2"/>
    <x v="4"/>
  </r>
  <r>
    <n v="55600"/>
    <d v="2023-04-01T00:00:00"/>
    <d v="1899-12-30T16:27:42"/>
    <n v="1"/>
    <n v="5"/>
    <x v="34"/>
    <n v="56"/>
    <x v="2"/>
    <x v="5"/>
    <s v="Spicy Eye Opener Chai Rg"/>
    <n v="0.81032854429010159"/>
    <n v="0.1"/>
    <n v="38.25"/>
    <n v="34.425000000000004"/>
    <x v="3"/>
    <x v="2"/>
  </r>
  <r>
    <n v="89660"/>
    <d v="2023-05-09T00:00:00"/>
    <d v="1899-12-30T12:44:47"/>
    <n v="2"/>
    <n v="3"/>
    <x v="14"/>
    <n v="57"/>
    <x v="2"/>
    <x v="5"/>
    <s v="Spicy Eye Opener Chai Lg"/>
    <n v="2.0825706947521838"/>
    <n v="0.1"/>
    <n v="46.5"/>
    <n v="83.7"/>
    <x v="1"/>
    <x v="10"/>
  </r>
  <r>
    <n v="32451"/>
    <d v="2023-02-26T00:00:00"/>
    <d v="1899-12-30T16:42:25"/>
    <n v="1"/>
    <n v="8"/>
    <x v="3"/>
    <n v="72"/>
    <x v="1"/>
    <x v="1"/>
    <s v="Ginger Scone"/>
    <n v="1.1309773138279371"/>
    <n v="0.05"/>
    <n v="48.75"/>
    <n v="46.3125"/>
    <x v="2"/>
    <x v="2"/>
  </r>
  <r>
    <n v="88436"/>
    <d v="2023-05-08T00:00:00"/>
    <d v="1899-12-30T12:54:59"/>
    <n v="2"/>
    <n v="5"/>
    <x v="27"/>
    <n v="35"/>
    <x v="0"/>
    <x v="3"/>
    <s v="Jamaican Coffee River Rg"/>
    <n v="3.0395297646717059"/>
    <n v="0"/>
    <n v="46.5"/>
    <n v="93"/>
    <x v="1"/>
    <x v="10"/>
  </r>
  <r>
    <n v="14697"/>
    <d v="2023-01-26T00:00:00"/>
    <d v="1899-12-30T13:54:30"/>
    <n v="1"/>
    <n v="3"/>
    <x v="29"/>
    <n v="29"/>
    <x v="0"/>
    <x v="2"/>
    <s v="Columbian Medium Roast Rg"/>
    <n v="0.82813560364487149"/>
    <n v="0"/>
    <n v="37.5"/>
    <n v="37.5"/>
    <x v="5"/>
    <x v="7"/>
  </r>
  <r>
    <n v="95037"/>
    <d v="2023-05-14T00:00:00"/>
    <d v="1899-12-30T10:36:56"/>
    <n v="1"/>
    <n v="3"/>
    <x v="0"/>
    <n v="46"/>
    <x v="2"/>
    <x v="6"/>
    <s v="Serenity Green Tea Rg"/>
    <n v="1.0309779620473081"/>
    <n v="0.05"/>
    <n v="37.5"/>
    <n v="35.625"/>
    <x v="1"/>
    <x v="6"/>
  </r>
  <r>
    <n v="22549"/>
    <d v="2023-02-10T00:00:00"/>
    <d v="1899-12-30T08:32:04"/>
    <n v="2"/>
    <n v="3"/>
    <x v="3"/>
    <n v="44"/>
    <x v="2"/>
    <x v="7"/>
    <s v="Peppermint Rg"/>
    <n v="2.15760487670414"/>
    <n v="0.1"/>
    <n v="37.5"/>
    <n v="67.5"/>
    <x v="2"/>
    <x v="5"/>
  </r>
  <r>
    <n v="91151"/>
    <d v="2023-05-10T00:00:00"/>
    <d v="1899-12-30T19:54:02"/>
    <n v="1"/>
    <n v="3"/>
    <x v="6"/>
    <n v="13"/>
    <x v="4"/>
    <x v="11"/>
    <s v="English Breakfast"/>
    <n v="3.4968073137645761"/>
    <n v="0.1"/>
    <n v="134.25"/>
    <n v="120.825"/>
    <x v="1"/>
    <x v="12"/>
  </r>
  <r>
    <n v="99063"/>
    <d v="2023-05-18T00:00:00"/>
    <d v="1899-12-30T07:50:55"/>
    <n v="2"/>
    <n v="3"/>
    <x v="9"/>
    <n v="59"/>
    <x v="6"/>
    <x v="14"/>
    <s v="Dark chocolate Lg"/>
    <n v="4.3355641630975992"/>
    <n v="0"/>
    <n v="67.5"/>
    <n v="135"/>
    <x v="1"/>
    <x v="11"/>
  </r>
  <r>
    <n v="100599"/>
    <d v="2023-05-19T00:00:00"/>
    <d v="1899-12-30T09:41:53"/>
    <n v="1"/>
    <n v="8"/>
    <x v="28"/>
    <n v="31"/>
    <x v="0"/>
    <x v="2"/>
    <s v="Ethiopia Sm"/>
    <n v="0.76707551828494447"/>
    <n v="0"/>
    <n v="33"/>
    <n v="33"/>
    <x v="1"/>
    <x v="4"/>
  </r>
  <r>
    <n v="144869"/>
    <d v="2023-06-26T00:00:00"/>
    <d v="1899-12-30T17:41:38"/>
    <n v="1"/>
    <n v="3"/>
    <x v="35"/>
    <n v="51"/>
    <x v="2"/>
    <x v="8"/>
    <s v="Earl Grey Lg"/>
    <n v="1.150538953867023"/>
    <n v="0"/>
    <n v="45"/>
    <n v="45"/>
    <x v="0"/>
    <x v="1"/>
  </r>
  <r>
    <n v="5584"/>
    <d v="2023-01-11T00:00:00"/>
    <d v="1899-12-30T06:41:51"/>
    <n v="2"/>
    <n v="5"/>
    <x v="5"/>
    <n v="57"/>
    <x v="2"/>
    <x v="5"/>
    <s v="Spicy Eye Opener Chai Lg"/>
    <n v="2.8686282798772722"/>
    <n v="0.15"/>
    <n v="46.5"/>
    <n v="79.05"/>
    <x v="5"/>
    <x v="9"/>
  </r>
  <r>
    <n v="112335"/>
    <d v="2023-05-30T00:00:00"/>
    <d v="1899-12-30T09:06:04"/>
    <n v="1"/>
    <n v="3"/>
    <x v="31"/>
    <n v="35"/>
    <x v="0"/>
    <x v="3"/>
    <s v="Jamaican Coffee River Rg"/>
    <n v="1.4332960361431919"/>
    <n v="0.05"/>
    <n v="46.5"/>
    <n v="44.174999999999997"/>
    <x v="1"/>
    <x v="4"/>
  </r>
  <r>
    <n v="93411"/>
    <d v="2023-05-13T00:00:00"/>
    <d v="1899-12-30T08:12:42"/>
    <n v="2"/>
    <n v="5"/>
    <x v="19"/>
    <n v="50"/>
    <x v="2"/>
    <x v="8"/>
    <s v="Earl Grey Rg"/>
    <n v="2.3157513484273262"/>
    <n v="0"/>
    <n v="37.5"/>
    <n v="75"/>
    <x v="1"/>
    <x v="5"/>
  </r>
  <r>
    <n v="31975"/>
    <d v="2023-02-26T00:00:00"/>
    <d v="1899-12-30T06:58:33"/>
    <n v="2"/>
    <n v="8"/>
    <x v="8"/>
    <n v="28"/>
    <x v="0"/>
    <x v="2"/>
    <s v="Columbian Medium Roast Sm"/>
    <n v="1.954398089958453"/>
    <n v="0"/>
    <n v="30"/>
    <n v="60"/>
    <x v="2"/>
    <x v="9"/>
  </r>
  <r>
    <n v="42979"/>
    <d v="2023-03-14T00:00:00"/>
    <d v="1899-12-30T10:10:40"/>
    <n v="1"/>
    <n v="5"/>
    <x v="30"/>
    <n v="38"/>
    <x v="0"/>
    <x v="0"/>
    <s v="Latte"/>
    <n v="1.434151162971236"/>
    <n v="0"/>
    <n v="56.25"/>
    <n v="56.25"/>
    <x v="4"/>
    <x v="6"/>
  </r>
  <r>
    <n v="87208"/>
    <d v="2023-05-07T00:00:00"/>
    <d v="1899-12-30T10:41:10"/>
    <n v="1"/>
    <n v="5"/>
    <x v="18"/>
    <n v="50"/>
    <x v="2"/>
    <x v="8"/>
    <s v="Earl Grey Rg"/>
    <n v="0.829825911205746"/>
    <n v="0"/>
    <n v="37.5"/>
    <n v="37.5"/>
    <x v="1"/>
    <x v="6"/>
  </r>
  <r>
    <n v="54384"/>
    <d v="2023-03-30T00:00:00"/>
    <d v="1899-12-30T19:45:16"/>
    <n v="1"/>
    <n v="3"/>
    <x v="6"/>
    <n v="41"/>
    <x v="0"/>
    <x v="0"/>
    <s v="Cappuccino Lg"/>
    <n v="2.1101265181107198"/>
    <n v="0.1"/>
    <n v="63.75"/>
    <n v="57.375"/>
    <x v="4"/>
    <x v="12"/>
  </r>
  <r>
    <n v="58101"/>
    <d v="2023-04-04T00:00:00"/>
    <d v="1899-12-30T18:01:55"/>
    <n v="2"/>
    <n v="8"/>
    <x v="34"/>
    <n v="46"/>
    <x v="2"/>
    <x v="6"/>
    <s v="Serenity Green Tea Rg"/>
    <n v="2.4509953550287271"/>
    <n v="0.05"/>
    <n v="37.5"/>
    <n v="71.25"/>
    <x v="3"/>
    <x v="14"/>
  </r>
  <r>
    <n v="147615"/>
    <d v="2023-06-29T00:00:00"/>
    <d v="1899-12-30T10:44:07"/>
    <n v="2"/>
    <n v="3"/>
    <x v="9"/>
    <n v="35"/>
    <x v="0"/>
    <x v="3"/>
    <s v="Jamaican Coffee River Rg"/>
    <n v="2.3897648569081871"/>
    <n v="0"/>
    <n v="46.5"/>
    <n v="93"/>
    <x v="0"/>
    <x v="6"/>
  </r>
  <r>
    <n v="46506"/>
    <d v="2023-03-19T00:00:00"/>
    <d v="1899-12-30T09:18:37"/>
    <n v="2"/>
    <n v="3"/>
    <x v="9"/>
    <n v="60"/>
    <x v="6"/>
    <x v="14"/>
    <s v="Sustainably Grown Organic Rg"/>
    <n v="2.520756471920921"/>
    <n v="0"/>
    <n v="56.25"/>
    <n v="112.5"/>
    <x v="4"/>
    <x v="4"/>
  </r>
  <r>
    <n v="55385"/>
    <d v="2023-04-01T00:00:00"/>
    <d v="1899-12-30T13:41:04"/>
    <n v="1"/>
    <n v="5"/>
    <x v="21"/>
    <n v="73"/>
    <x v="1"/>
    <x v="15"/>
    <s v="Almond Croissant"/>
    <n v="1.6299458320735249"/>
    <n v="0.1"/>
    <n v="56.25"/>
    <n v="50.625"/>
    <x v="3"/>
    <x v="7"/>
  </r>
  <r>
    <n v="94942"/>
    <d v="2023-05-14T00:00:00"/>
    <d v="1899-12-30T10:07:22"/>
    <n v="2"/>
    <n v="3"/>
    <x v="33"/>
    <n v="38"/>
    <x v="0"/>
    <x v="0"/>
    <s v="Latte"/>
    <n v="3.2255784017884159"/>
    <n v="0"/>
    <n v="56.25"/>
    <n v="112.5"/>
    <x v="1"/>
    <x v="6"/>
  </r>
  <r>
    <n v="97138"/>
    <d v="2023-05-16T00:00:00"/>
    <d v="1899-12-30T09:42:13"/>
    <n v="1"/>
    <n v="8"/>
    <x v="22"/>
    <n v="77"/>
    <x v="1"/>
    <x v="1"/>
    <s v="Oatmeal Scone"/>
    <n v="1.142192101501935"/>
    <n v="0"/>
    <n v="45"/>
    <n v="45"/>
    <x v="1"/>
    <x v="4"/>
  </r>
  <r>
    <n v="113649"/>
    <d v="2023-05-31T00:00:00"/>
    <d v="1899-12-30T11:19:31"/>
    <n v="1"/>
    <n v="3"/>
    <x v="13"/>
    <n v="73"/>
    <x v="1"/>
    <x v="15"/>
    <s v="Almond Croissant"/>
    <n v="1.6693403331568899"/>
    <n v="0.1"/>
    <n v="56.25"/>
    <n v="50.625"/>
    <x v="1"/>
    <x v="8"/>
  </r>
  <r>
    <n v="114582"/>
    <d v="2023-06-01T00:00:00"/>
    <d v="1899-12-30T14:05:18"/>
    <n v="1"/>
    <n v="5"/>
    <x v="28"/>
    <n v="69"/>
    <x v="1"/>
    <x v="17"/>
    <s v="Hazelnut Biscotti"/>
    <n v="1.607704562049505"/>
    <n v="0.1"/>
    <n v="48.75"/>
    <n v="43.875"/>
    <x v="0"/>
    <x v="0"/>
  </r>
  <r>
    <n v="148912"/>
    <d v="2023-06-30T00:00:00"/>
    <d v="1899-12-30T10:24:46"/>
    <n v="2"/>
    <n v="8"/>
    <x v="23"/>
    <n v="32"/>
    <x v="0"/>
    <x v="2"/>
    <s v="Ethiopia Rg"/>
    <n v="2.1177257782780852"/>
    <n v="0.1"/>
    <n v="45"/>
    <n v="81"/>
    <x v="0"/>
    <x v="6"/>
  </r>
  <r>
    <n v="127181"/>
    <d v="2023-06-12T00:00:00"/>
    <d v="1899-12-30T09:10:15"/>
    <n v="2"/>
    <n v="5"/>
    <x v="25"/>
    <n v="32"/>
    <x v="0"/>
    <x v="2"/>
    <s v="Ethiopia Rg"/>
    <n v="2.2492201044702571"/>
    <n v="0"/>
    <n v="45"/>
    <n v="90"/>
    <x v="0"/>
    <x v="4"/>
  </r>
  <r>
    <n v="42619"/>
    <d v="2023-03-13T00:00:00"/>
    <d v="1899-12-30T19:29:14"/>
    <n v="2"/>
    <n v="8"/>
    <x v="21"/>
    <n v="31"/>
    <x v="0"/>
    <x v="2"/>
    <s v="Ethiopia Sm"/>
    <n v="1.6889347208310199"/>
    <n v="0"/>
    <n v="33"/>
    <n v="66"/>
    <x v="4"/>
    <x v="12"/>
  </r>
  <r>
    <n v="79686"/>
    <d v="2023-04-30T00:00:00"/>
    <d v="1899-12-30T07:18:13"/>
    <n v="2"/>
    <n v="3"/>
    <x v="33"/>
    <n v="51"/>
    <x v="2"/>
    <x v="8"/>
    <s v="Earl Grey Lg"/>
    <n v="2.1099790452098119"/>
    <n v="0"/>
    <n v="45"/>
    <n v="90"/>
    <x v="3"/>
    <x v="11"/>
  </r>
  <r>
    <n v="37508"/>
    <d v="2023-03-06T00:00:00"/>
    <d v="1899-12-30T16:24:46"/>
    <n v="2"/>
    <n v="3"/>
    <x v="4"/>
    <n v="61"/>
    <x v="6"/>
    <x v="14"/>
    <s v="Sustainably Grown Organic Lg"/>
    <n v="3.4670614086321279"/>
    <n v="0"/>
    <n v="71.25"/>
    <n v="142.5"/>
    <x v="4"/>
    <x v="2"/>
  </r>
  <r>
    <n v="71647"/>
    <d v="2023-04-20T00:00:00"/>
    <d v="1899-12-30T10:11:45"/>
    <n v="1"/>
    <n v="3"/>
    <x v="3"/>
    <n v="64"/>
    <x v="5"/>
    <x v="13"/>
    <s v="Hazelnut syrup"/>
    <n v="0.36705888189146862"/>
    <n v="0.05"/>
    <n v="12"/>
    <n v="11.399999999999999"/>
    <x v="3"/>
    <x v="6"/>
  </r>
  <r>
    <n v="123958"/>
    <d v="2023-06-09T00:00:00"/>
    <d v="1899-12-30T11:32:47"/>
    <n v="2"/>
    <n v="5"/>
    <x v="24"/>
    <n v="31"/>
    <x v="0"/>
    <x v="2"/>
    <s v="Ethiopia Sm"/>
    <n v="1.8898166786898509"/>
    <n v="0"/>
    <n v="33"/>
    <n v="66"/>
    <x v="0"/>
    <x v="8"/>
  </r>
  <r>
    <n v="39100"/>
    <d v="2023-03-09T00:00:00"/>
    <d v="1899-12-30T07:03:50"/>
    <n v="1"/>
    <n v="3"/>
    <x v="2"/>
    <n v="28"/>
    <x v="0"/>
    <x v="2"/>
    <s v="Columbian Medium Roast Sm"/>
    <n v="0.94955594332855009"/>
    <n v="0.05"/>
    <n v="30"/>
    <n v="28.5"/>
    <x v="4"/>
    <x v="11"/>
  </r>
  <r>
    <n v="46073"/>
    <d v="2023-03-18T00:00:00"/>
    <d v="1899-12-30T14:17:11"/>
    <n v="1"/>
    <n v="3"/>
    <x v="16"/>
    <n v="59"/>
    <x v="6"/>
    <x v="14"/>
    <s v="Dark chocolate Lg"/>
    <n v="2.1331286879239069"/>
    <n v="0"/>
    <n v="67.5"/>
    <n v="67.5"/>
    <x v="4"/>
    <x v="0"/>
  </r>
  <r>
    <n v="61674"/>
    <d v="2023-04-09T00:00:00"/>
    <d v="1899-12-30T07:58:31"/>
    <n v="2"/>
    <n v="5"/>
    <x v="33"/>
    <n v="43"/>
    <x v="2"/>
    <x v="7"/>
    <s v="Lemon Grass Lg"/>
    <n v="2.1885651043721528"/>
    <n v="0"/>
    <n v="45"/>
    <n v="90"/>
    <x v="3"/>
    <x v="11"/>
  </r>
  <r>
    <n v="81059"/>
    <d v="2023-05-01T00:00:00"/>
    <d v="1899-12-30T15:32:39"/>
    <n v="2"/>
    <n v="3"/>
    <x v="3"/>
    <n v="31"/>
    <x v="0"/>
    <x v="2"/>
    <s v="Ethiopia Sm"/>
    <n v="1.444431905855402"/>
    <n v="0.15"/>
    <n v="33"/>
    <n v="56.1"/>
    <x v="1"/>
    <x v="3"/>
  </r>
  <r>
    <n v="67215"/>
    <d v="2023-04-15T00:00:00"/>
    <d v="1899-12-30T10:29:39"/>
    <n v="1"/>
    <n v="3"/>
    <x v="32"/>
    <n v="71"/>
    <x v="1"/>
    <x v="15"/>
    <s v="Chocolate Croissant"/>
    <n v="1.152950562104146"/>
    <n v="0"/>
    <n v="56.25"/>
    <n v="56.25"/>
    <x v="3"/>
    <x v="6"/>
  </r>
  <r>
    <n v="95605"/>
    <d v="2023-05-15T00:00:00"/>
    <d v="1899-12-30T07:27:34"/>
    <n v="1"/>
    <n v="5"/>
    <x v="7"/>
    <n v="77"/>
    <x v="1"/>
    <x v="1"/>
    <s v="Oatmeal Scone"/>
    <n v="1.1229917294703331"/>
    <n v="0"/>
    <n v="45"/>
    <n v="45"/>
    <x v="1"/>
    <x v="11"/>
  </r>
  <r>
    <n v="86143"/>
    <d v="2023-05-06T00:00:00"/>
    <d v="1899-12-30T14:31:02"/>
    <n v="1"/>
    <n v="3"/>
    <x v="11"/>
    <n v="23"/>
    <x v="0"/>
    <x v="9"/>
    <s v="Our Old Time Diner Blend Rg"/>
    <n v="1.1579493383195221"/>
    <n v="0"/>
    <n v="37.5"/>
    <n v="37.5"/>
    <x v="1"/>
    <x v="0"/>
  </r>
  <r>
    <n v="88015"/>
    <d v="2023-05-08T00:00:00"/>
    <d v="1899-12-30T09:04:51"/>
    <n v="1"/>
    <n v="8"/>
    <x v="17"/>
    <n v="27"/>
    <x v="0"/>
    <x v="4"/>
    <s v="Brazilian Lg"/>
    <n v="1.6760447581857489"/>
    <n v="0"/>
    <n v="52.5"/>
    <n v="52.5"/>
    <x v="1"/>
    <x v="4"/>
  </r>
  <r>
    <n v="3539"/>
    <d v="2023-01-07T00:00:00"/>
    <d v="1899-12-30T10:29:12"/>
    <n v="1"/>
    <n v="5"/>
    <x v="21"/>
    <n v="71"/>
    <x v="1"/>
    <x v="15"/>
    <s v="Chocolate Croissant"/>
    <n v="1.2653617713474321"/>
    <n v="0"/>
    <n v="56.25"/>
    <n v="56.25"/>
    <x v="5"/>
    <x v="6"/>
  </r>
  <r>
    <n v="104145"/>
    <d v="2023-05-22T00:00:00"/>
    <d v="1899-12-30T12:17:54"/>
    <n v="1"/>
    <n v="3"/>
    <x v="2"/>
    <n v="41"/>
    <x v="0"/>
    <x v="0"/>
    <s v="Cappuccino Lg"/>
    <n v="1.633056995094001"/>
    <n v="0"/>
    <n v="63.75"/>
    <n v="63.75"/>
    <x v="1"/>
    <x v="10"/>
  </r>
  <r>
    <n v="102668"/>
    <d v="2023-05-21T00:00:00"/>
    <d v="1899-12-30T08:55:24"/>
    <n v="1"/>
    <n v="8"/>
    <x v="8"/>
    <n v="30"/>
    <x v="0"/>
    <x v="2"/>
    <s v="Columbian Medium Roast Lg"/>
    <n v="1.129028987391768"/>
    <n v="0.05"/>
    <n v="45"/>
    <n v="42.75"/>
    <x v="1"/>
    <x v="5"/>
  </r>
  <r>
    <n v="124654"/>
    <d v="2023-06-10T00:00:00"/>
    <d v="1899-12-30T08:13:10"/>
    <n v="1"/>
    <n v="5"/>
    <x v="17"/>
    <n v="74"/>
    <x v="1"/>
    <x v="17"/>
    <s v="Ginger Biscotti"/>
    <n v="1.2029765378717041"/>
    <n v="0.1"/>
    <n v="52.5"/>
    <n v="47.25"/>
    <x v="0"/>
    <x v="5"/>
  </r>
  <r>
    <n v="37341"/>
    <d v="2023-03-06T00:00:00"/>
    <d v="1899-12-30T13:41:38"/>
    <n v="2"/>
    <n v="8"/>
    <x v="6"/>
    <n v="87"/>
    <x v="0"/>
    <x v="0"/>
    <s v="Ouro Brasileiro shot"/>
    <n v="2.1560673267210579"/>
    <n v="0"/>
    <n v="45"/>
    <n v="90"/>
    <x v="4"/>
    <x v="7"/>
  </r>
  <r>
    <n v="60846"/>
    <d v="2023-04-08T00:00:00"/>
    <d v="1899-12-30T09:10:30"/>
    <n v="2"/>
    <n v="3"/>
    <x v="4"/>
    <n v="28"/>
    <x v="0"/>
    <x v="2"/>
    <s v="Columbian Medium Roast Sm"/>
    <n v="1.332433397715123"/>
    <n v="0"/>
    <n v="30"/>
    <n v="60"/>
    <x v="3"/>
    <x v="4"/>
  </r>
  <r>
    <n v="124283"/>
    <d v="2023-06-09T00:00:00"/>
    <d v="1899-12-30T18:07:27"/>
    <n v="2"/>
    <n v="5"/>
    <x v="33"/>
    <n v="23"/>
    <x v="0"/>
    <x v="9"/>
    <s v="Our Old Time Diner Blend Rg"/>
    <n v="2.4437860945401209"/>
    <n v="0.05"/>
    <n v="37.5"/>
    <n v="71.25"/>
    <x v="0"/>
    <x v="14"/>
  </r>
  <r>
    <n v="22828"/>
    <d v="2023-02-10T00:00:00"/>
    <d v="1899-12-30T12:24:33"/>
    <n v="1"/>
    <n v="3"/>
    <x v="18"/>
    <n v="84"/>
    <x v="5"/>
    <x v="13"/>
    <s v="Chocolate syrup"/>
    <n v="0.28039669812055917"/>
    <n v="0"/>
    <n v="12"/>
    <n v="12"/>
    <x v="2"/>
    <x v="10"/>
  </r>
  <r>
    <n v="137361"/>
    <d v="2023-06-20T00:00:00"/>
    <d v="1899-12-30T10:19:35"/>
    <n v="1"/>
    <n v="5"/>
    <x v="31"/>
    <n v="77"/>
    <x v="1"/>
    <x v="1"/>
    <s v="Oatmeal Scone"/>
    <n v="0.98948834560674293"/>
    <n v="0.05"/>
    <n v="45"/>
    <n v="42.75"/>
    <x v="0"/>
    <x v="6"/>
  </r>
  <r>
    <n v="45779"/>
    <d v="2023-03-18T00:00:00"/>
    <d v="1899-12-30T09:22:22"/>
    <n v="2"/>
    <n v="8"/>
    <x v="35"/>
    <n v="58"/>
    <x v="6"/>
    <x v="14"/>
    <s v="Dark chocolate Rg"/>
    <n v="3.0994109405583599"/>
    <n v="0.05"/>
    <n v="52.5"/>
    <n v="99.75"/>
    <x v="4"/>
    <x v="4"/>
  </r>
  <r>
    <n v="17218"/>
    <d v="2023-01-31T00:00:00"/>
    <d v="1899-12-30T13:10:24"/>
    <n v="1"/>
    <n v="3"/>
    <x v="3"/>
    <n v="31"/>
    <x v="0"/>
    <x v="2"/>
    <s v="Ethiopia Sm"/>
    <n v="0.81820319944296882"/>
    <n v="0"/>
    <n v="33"/>
    <n v="33"/>
    <x v="5"/>
    <x v="7"/>
  </r>
  <r>
    <n v="38410"/>
    <d v="2023-03-08T00:00:00"/>
    <d v="1899-12-30T07:51:12"/>
    <n v="2"/>
    <n v="8"/>
    <x v="7"/>
    <n v="54"/>
    <x v="2"/>
    <x v="5"/>
    <s v="Morning Sunrise Chai Rg"/>
    <n v="2.1858379361630278"/>
    <n v="0.1"/>
    <n v="37.5"/>
    <n v="67.5"/>
    <x v="4"/>
    <x v="11"/>
  </r>
  <r>
    <n v="73696"/>
    <d v="2023-04-22T00:00:00"/>
    <d v="1899-12-30T19:56:11"/>
    <n v="2"/>
    <n v="3"/>
    <x v="22"/>
    <n v="37"/>
    <x v="0"/>
    <x v="0"/>
    <s v="Espresso shot"/>
    <n v="1.850434720221056"/>
    <n v="0.1"/>
    <n v="45"/>
    <n v="81"/>
    <x v="3"/>
    <x v="12"/>
  </r>
  <r>
    <n v="132728"/>
    <d v="2023-06-16T00:00:00"/>
    <d v="1899-12-30T14:38:27"/>
    <n v="1"/>
    <n v="5"/>
    <x v="15"/>
    <n v="72"/>
    <x v="1"/>
    <x v="1"/>
    <s v="Ginger Scone"/>
    <n v="1.6032746779169229"/>
    <n v="0.1"/>
    <n v="48.75"/>
    <n v="43.875"/>
    <x v="0"/>
    <x v="0"/>
  </r>
  <r>
    <n v="66475"/>
    <d v="2023-04-14T00:00:00"/>
    <d v="1899-12-30T12:17:29"/>
    <n v="1"/>
    <n v="8"/>
    <x v="25"/>
    <n v="40"/>
    <x v="0"/>
    <x v="0"/>
    <s v="Cappuccino"/>
    <n v="1.440155367125284"/>
    <n v="0"/>
    <n v="56.25"/>
    <n v="56.25"/>
    <x v="3"/>
    <x v="10"/>
  </r>
  <r>
    <n v="100027"/>
    <d v="2023-05-18T00:00:00"/>
    <d v="1899-12-30T18:56:01"/>
    <n v="2"/>
    <n v="8"/>
    <x v="26"/>
    <n v="43"/>
    <x v="2"/>
    <x v="7"/>
    <s v="Lemon Grass Lg"/>
    <n v="2.800195743540582"/>
    <n v="0"/>
    <n v="45"/>
    <n v="90"/>
    <x v="1"/>
    <x v="14"/>
  </r>
  <r>
    <n v="26811"/>
    <d v="2023-02-17T00:00:00"/>
    <d v="1899-12-30T09:04:08"/>
    <n v="1"/>
    <n v="5"/>
    <x v="12"/>
    <n v="64"/>
    <x v="5"/>
    <x v="13"/>
    <s v="Hazelnut syrup"/>
    <n v="0.28604476717165461"/>
    <n v="0.1"/>
    <n v="12"/>
    <n v="10.8"/>
    <x v="2"/>
    <x v="4"/>
  </r>
  <r>
    <n v="117384"/>
    <d v="2023-06-03T00:00:00"/>
    <d v="1899-12-30T18:51:56"/>
    <n v="2"/>
    <n v="3"/>
    <x v="9"/>
    <n v="53"/>
    <x v="2"/>
    <x v="5"/>
    <s v="Traditional Blend Chai Lg"/>
    <n v="2.7889316598976062"/>
    <n v="0"/>
    <n v="45"/>
    <n v="90"/>
    <x v="0"/>
    <x v="14"/>
  </r>
  <r>
    <n v="134346"/>
    <d v="2023-06-18T00:00:00"/>
    <d v="1899-12-30T07:54:57"/>
    <n v="1"/>
    <n v="3"/>
    <x v="16"/>
    <n v="54"/>
    <x v="2"/>
    <x v="5"/>
    <s v="Morning Sunrise Chai Rg"/>
    <n v="1.1323083690508211"/>
    <n v="0.1"/>
    <n v="37.5"/>
    <n v="33.75"/>
    <x v="0"/>
    <x v="11"/>
  </r>
  <r>
    <n v="31191"/>
    <d v="2023-02-24T00:00:00"/>
    <d v="1899-12-30T13:58:11"/>
    <n v="1"/>
    <n v="3"/>
    <x v="30"/>
    <n v="39"/>
    <x v="0"/>
    <x v="0"/>
    <s v="Latte Rg"/>
    <n v="1.7047848106111061"/>
    <n v="0"/>
    <n v="63.75"/>
    <n v="63.75"/>
    <x v="2"/>
    <x v="7"/>
  </r>
  <r>
    <n v="138961"/>
    <d v="2023-06-21T00:00:00"/>
    <d v="1899-12-30T17:06:16"/>
    <n v="2"/>
    <n v="8"/>
    <x v="4"/>
    <n v="29"/>
    <x v="0"/>
    <x v="2"/>
    <s v="Columbian Medium Roast Rg"/>
    <n v="1.585165050003122"/>
    <n v="0"/>
    <n v="37.5"/>
    <n v="75"/>
    <x v="0"/>
    <x v="1"/>
  </r>
  <r>
    <n v="117166"/>
    <d v="2023-06-03T00:00:00"/>
    <d v="1899-12-30T16:42:56"/>
    <n v="1"/>
    <n v="3"/>
    <x v="12"/>
    <n v="70"/>
    <x v="1"/>
    <x v="1"/>
    <s v="Cranberry Scone"/>
    <n v="1.487385658103819"/>
    <n v="0.05"/>
    <n v="48.75"/>
    <n v="46.3125"/>
    <x v="0"/>
    <x v="2"/>
  </r>
  <r>
    <n v="9824"/>
    <d v="2023-01-18T00:00:00"/>
    <d v="1899-12-30T08:21:42"/>
    <n v="1"/>
    <n v="3"/>
    <x v="22"/>
    <n v="56"/>
    <x v="2"/>
    <x v="5"/>
    <s v="Spicy Eye Opener Chai Rg"/>
    <n v="1.2014375892297671"/>
    <n v="0.05"/>
    <n v="38.25"/>
    <n v="36.337499999999999"/>
    <x v="5"/>
    <x v="5"/>
  </r>
  <r>
    <n v="137729"/>
    <d v="2023-06-20T00:00:00"/>
    <d v="1899-12-30T15:46:54"/>
    <n v="1"/>
    <n v="3"/>
    <x v="23"/>
    <n v="46"/>
    <x v="2"/>
    <x v="6"/>
    <s v="Serenity Green Tea Rg"/>
    <n v="0.8705115840729849"/>
    <n v="0.05"/>
    <n v="37.5"/>
    <n v="35.625"/>
    <x v="0"/>
    <x v="3"/>
  </r>
  <r>
    <n v="51005"/>
    <d v="2023-03-25T00:00:00"/>
    <d v="1899-12-30T16:53:17"/>
    <n v="1"/>
    <n v="5"/>
    <x v="1"/>
    <n v="23"/>
    <x v="0"/>
    <x v="9"/>
    <s v="Our Old Time Diner Blend Rg"/>
    <n v="0.99969023383303468"/>
    <n v="0.1"/>
    <n v="37.5"/>
    <n v="33.75"/>
    <x v="4"/>
    <x v="2"/>
  </r>
  <r>
    <n v="31386"/>
    <d v="2023-02-25T00:00:00"/>
    <d v="1899-12-30T06:28:16"/>
    <n v="1"/>
    <n v="5"/>
    <x v="23"/>
    <n v="27"/>
    <x v="0"/>
    <x v="4"/>
    <s v="Brazilian Lg"/>
    <n v="1.11175042133276"/>
    <n v="0"/>
    <n v="52.5"/>
    <n v="52.5"/>
    <x v="2"/>
    <x v="9"/>
  </r>
  <r>
    <n v="130702"/>
    <d v="2023-06-15T00:00:00"/>
    <d v="1899-12-30T08:09:55"/>
    <n v="2"/>
    <n v="3"/>
    <x v="2"/>
    <n v="35"/>
    <x v="0"/>
    <x v="3"/>
    <s v="Jamaican Coffee River Rg"/>
    <n v="2.918197949121796"/>
    <n v="0"/>
    <n v="46.5"/>
    <n v="93"/>
    <x v="0"/>
    <x v="5"/>
  </r>
  <r>
    <n v="106684"/>
    <d v="2023-05-24T00:00:00"/>
    <d v="1899-12-30T17:57:57"/>
    <n v="1"/>
    <n v="3"/>
    <x v="8"/>
    <n v="76"/>
    <x v="1"/>
    <x v="17"/>
    <s v="Chocolate Chip Biscotti"/>
    <n v="1.297850474883872"/>
    <n v="0.1"/>
    <n v="52.5"/>
    <n v="47.25"/>
    <x v="1"/>
    <x v="1"/>
  </r>
  <r>
    <n v="52582"/>
    <d v="2023-03-28T00:00:00"/>
    <d v="1899-12-30T07:52:15"/>
    <n v="1"/>
    <n v="5"/>
    <x v="31"/>
    <n v="30"/>
    <x v="0"/>
    <x v="2"/>
    <s v="Columbian Medium Roast Lg"/>
    <n v="1.360272512308911"/>
    <n v="0"/>
    <n v="45"/>
    <n v="45"/>
    <x v="4"/>
    <x v="11"/>
  </r>
  <r>
    <n v="107696"/>
    <d v="2023-05-25T00:00:00"/>
    <d v="1899-12-30T17:00:34"/>
    <n v="1"/>
    <n v="8"/>
    <x v="26"/>
    <n v="79"/>
    <x v="1"/>
    <x v="1"/>
    <s v="Jumbo Savory Scone"/>
    <n v="1.75742967851127"/>
    <n v="0.05"/>
    <n v="56.25"/>
    <n v="53.4375"/>
    <x v="1"/>
    <x v="1"/>
  </r>
  <r>
    <n v="74061"/>
    <d v="2023-04-23T00:00:00"/>
    <d v="1899-12-30T10:07:59"/>
    <n v="1"/>
    <n v="5"/>
    <x v="11"/>
    <n v="65"/>
    <x v="5"/>
    <x v="12"/>
    <s v="Sugar Free Vanilla syrup"/>
    <n v="0.29065129357483682"/>
    <n v="0"/>
    <n v="12"/>
    <n v="12"/>
    <x v="3"/>
    <x v="6"/>
  </r>
  <r>
    <n v="137367"/>
    <d v="2023-06-20T00:00:00"/>
    <d v="1899-12-30T10:21:13"/>
    <n v="1"/>
    <n v="8"/>
    <x v="31"/>
    <n v="25"/>
    <x v="0"/>
    <x v="4"/>
    <s v="Brazilian Sm"/>
    <n v="0.83877876724015743"/>
    <n v="0"/>
    <n v="33"/>
    <n v="33"/>
    <x v="0"/>
    <x v="6"/>
  </r>
  <r>
    <n v="21121"/>
    <d v="2023-02-07T00:00:00"/>
    <d v="1899-12-30T16:58:16"/>
    <n v="1"/>
    <n v="3"/>
    <x v="3"/>
    <n v="79"/>
    <x v="1"/>
    <x v="1"/>
    <s v="Jumbo Savory Scone"/>
    <n v="1.3088794062282521"/>
    <n v="0"/>
    <n v="56.25"/>
    <n v="56.25"/>
    <x v="2"/>
    <x v="2"/>
  </r>
  <r>
    <n v="8038"/>
    <d v="2023-01-15T00:00:00"/>
    <d v="1899-12-30T08:55:07"/>
    <n v="1"/>
    <n v="8"/>
    <x v="9"/>
    <n v="71"/>
    <x v="1"/>
    <x v="15"/>
    <s v="Chocolate Croissant"/>
    <n v="1.642903067665364"/>
    <n v="0"/>
    <n v="56.25"/>
    <n v="56.25"/>
    <x v="5"/>
    <x v="5"/>
  </r>
  <r>
    <n v="114569"/>
    <d v="2023-06-01T00:00:00"/>
    <d v="1899-12-30T13:58:10"/>
    <n v="2"/>
    <n v="3"/>
    <x v="26"/>
    <n v="46"/>
    <x v="2"/>
    <x v="6"/>
    <s v="Serenity Green Tea Rg"/>
    <n v="2.0520283436178102"/>
    <n v="0.1"/>
    <n v="37.5"/>
    <n v="67.5"/>
    <x v="0"/>
    <x v="7"/>
  </r>
  <r>
    <n v="45936"/>
    <d v="2023-03-18T00:00:00"/>
    <d v="1899-12-30T10:43:53"/>
    <n v="1"/>
    <n v="5"/>
    <x v="22"/>
    <n v="64"/>
    <x v="5"/>
    <x v="13"/>
    <s v="Hazelnut syrup"/>
    <n v="0.33512453178713308"/>
    <n v="0.05"/>
    <n v="12"/>
    <n v="11.399999999999999"/>
    <x v="4"/>
    <x v="6"/>
  </r>
  <r>
    <n v="76049"/>
    <d v="2023-04-25T00:00:00"/>
    <d v="1899-12-30T14:12:43"/>
    <n v="1"/>
    <n v="3"/>
    <x v="21"/>
    <n v="58"/>
    <x v="6"/>
    <x v="14"/>
    <s v="Dark chocolate Rg"/>
    <n v="1.0611373752234401"/>
    <n v="0.05"/>
    <n v="52.5"/>
    <n v="49.875"/>
    <x v="3"/>
    <x v="0"/>
  </r>
  <r>
    <n v="128185"/>
    <d v="2023-06-13T00:00:00"/>
    <d v="1899-12-30T08:24:45"/>
    <n v="1"/>
    <n v="8"/>
    <x v="12"/>
    <n v="17"/>
    <x v="4"/>
    <x v="26"/>
    <s v="Morning Sunrise Chai"/>
    <n v="4.1947269821951636"/>
    <n v="0"/>
    <n v="142.5"/>
    <n v="142.5"/>
    <x v="0"/>
    <x v="5"/>
  </r>
  <r>
    <n v="20544"/>
    <d v="2023-02-06T00:00:00"/>
    <d v="1899-12-30T17:20:38"/>
    <n v="1"/>
    <n v="3"/>
    <x v="16"/>
    <n v="36"/>
    <x v="0"/>
    <x v="3"/>
    <s v="Jamaican Coffee River Lg"/>
    <n v="1.653887071239925"/>
    <n v="0"/>
    <n v="56.25"/>
    <n v="56.25"/>
    <x v="2"/>
    <x v="1"/>
  </r>
  <r>
    <n v="47358"/>
    <d v="2023-03-20T00:00:00"/>
    <d v="1899-12-30T10:22:53"/>
    <n v="1"/>
    <n v="8"/>
    <x v="13"/>
    <n v="70"/>
    <x v="1"/>
    <x v="1"/>
    <s v="Cranberry Scone"/>
    <n v="1.3945436642614051"/>
    <n v="0"/>
    <n v="48.75"/>
    <n v="48.75"/>
    <x v="4"/>
    <x v="6"/>
  </r>
  <r>
    <n v="117721"/>
    <d v="2023-06-04T00:00:00"/>
    <d v="1899-12-30T11:22:48"/>
    <n v="1"/>
    <n v="8"/>
    <x v="31"/>
    <n v="31"/>
    <x v="0"/>
    <x v="2"/>
    <s v="Ethiopia Sm"/>
    <n v="0.85157860423225862"/>
    <n v="0"/>
    <n v="33"/>
    <n v="33"/>
    <x v="0"/>
    <x v="8"/>
  </r>
  <r>
    <n v="33881"/>
    <d v="2023-03-01T00:00:00"/>
    <d v="1899-12-30T11:10:45"/>
    <n v="1"/>
    <n v="5"/>
    <x v="29"/>
    <n v="22"/>
    <x v="0"/>
    <x v="9"/>
    <s v="Our Old Time Diner Blend Sm"/>
    <n v="0.89907090229450182"/>
    <n v="0"/>
    <n v="30"/>
    <n v="30"/>
    <x v="4"/>
    <x v="8"/>
  </r>
  <r>
    <n v="687"/>
    <d v="2023-01-02T00:00:00"/>
    <d v="1899-12-30T11:40:12"/>
    <n v="2"/>
    <n v="8"/>
    <x v="25"/>
    <n v="45"/>
    <x v="2"/>
    <x v="7"/>
    <s v="Peppermint Lg"/>
    <n v="1.9016520715448719"/>
    <n v="0"/>
    <n v="45"/>
    <n v="90"/>
    <x v="5"/>
    <x v="8"/>
  </r>
  <r>
    <n v="77189"/>
    <d v="2023-04-26T00:00:00"/>
    <d v="1899-12-30T19:04:37"/>
    <n v="2"/>
    <n v="3"/>
    <x v="29"/>
    <n v="39"/>
    <x v="0"/>
    <x v="0"/>
    <s v="Latte Rg"/>
    <n v="3.7983345397273509"/>
    <n v="0"/>
    <n v="63.75"/>
    <n v="127.5"/>
    <x v="3"/>
    <x v="12"/>
  </r>
  <r>
    <n v="8905"/>
    <d v="2023-01-16T00:00:00"/>
    <d v="1899-12-30T11:02:09"/>
    <n v="2"/>
    <n v="5"/>
    <x v="27"/>
    <n v="51"/>
    <x v="2"/>
    <x v="8"/>
    <s v="Earl Grey Lg"/>
    <n v="1.9250211221277671"/>
    <n v="0"/>
    <n v="45"/>
    <n v="90"/>
    <x v="5"/>
    <x v="8"/>
  </r>
  <r>
    <n v="19108"/>
    <d v="2023-02-04T00:00:00"/>
    <d v="1899-12-30T09:24:41"/>
    <n v="1"/>
    <n v="5"/>
    <x v="27"/>
    <n v="44"/>
    <x v="2"/>
    <x v="7"/>
    <s v="Peppermint Rg"/>
    <n v="1.198262468176708"/>
    <n v="0"/>
    <n v="37.5"/>
    <n v="37.5"/>
    <x v="2"/>
    <x v="4"/>
  </r>
  <r>
    <n v="9394"/>
    <d v="2023-01-17T00:00:00"/>
    <d v="1899-12-30T09:55:47"/>
    <n v="1"/>
    <n v="8"/>
    <x v="17"/>
    <n v="72"/>
    <x v="1"/>
    <x v="1"/>
    <s v="Ginger Scone"/>
    <n v="1.198234243440226"/>
    <n v="0"/>
    <n v="48.75"/>
    <n v="48.75"/>
    <x v="5"/>
    <x v="4"/>
  </r>
  <r>
    <n v="110248"/>
    <d v="2023-05-28T00:00:00"/>
    <d v="1899-12-30T08:54:00"/>
    <n v="2"/>
    <n v="3"/>
    <x v="11"/>
    <n v="60"/>
    <x v="6"/>
    <x v="14"/>
    <s v="Sustainably Grown Organic Rg"/>
    <n v="2.3895217223426348"/>
    <n v="0"/>
    <n v="56.25"/>
    <n v="112.5"/>
    <x v="1"/>
    <x v="5"/>
  </r>
  <r>
    <n v="32652"/>
    <d v="2023-02-27T00:00:00"/>
    <d v="1899-12-30T08:27:35"/>
    <n v="1"/>
    <n v="8"/>
    <x v="2"/>
    <n v="41"/>
    <x v="0"/>
    <x v="0"/>
    <s v="Cappuccino Lg"/>
    <n v="1.9815629773615051"/>
    <n v="0"/>
    <n v="63.75"/>
    <n v="63.75"/>
    <x v="2"/>
    <x v="5"/>
  </r>
  <r>
    <n v="64476"/>
    <d v="2023-04-12T00:00:00"/>
    <d v="1899-12-30T09:20:25"/>
    <n v="2"/>
    <n v="3"/>
    <x v="28"/>
    <n v="42"/>
    <x v="2"/>
    <x v="7"/>
    <s v="Lemon Grass Rg"/>
    <n v="1.531673039900745"/>
    <n v="0.1"/>
    <n v="37.5"/>
    <n v="67.5"/>
    <x v="3"/>
    <x v="4"/>
  </r>
  <r>
    <n v="94944"/>
    <d v="2023-05-14T00:00:00"/>
    <d v="1899-12-30T10:07:57"/>
    <n v="2"/>
    <n v="3"/>
    <x v="21"/>
    <n v="59"/>
    <x v="6"/>
    <x v="14"/>
    <s v="Dark chocolate Lg"/>
    <n v="3.6848099512520789"/>
    <n v="0"/>
    <n v="67.5"/>
    <n v="135"/>
    <x v="1"/>
    <x v="6"/>
  </r>
  <r>
    <n v="31355"/>
    <d v="2023-02-24T00:00:00"/>
    <d v="1899-12-30T18:57:56"/>
    <n v="1"/>
    <n v="3"/>
    <x v="8"/>
    <n v="30"/>
    <x v="0"/>
    <x v="2"/>
    <s v="Columbian Medium Roast Lg"/>
    <n v="0.93257093493538523"/>
    <n v="0.1"/>
    <n v="45"/>
    <n v="40.5"/>
    <x v="2"/>
    <x v="14"/>
  </r>
  <r>
    <n v="87829"/>
    <d v="2023-05-08T00:00:00"/>
    <d v="1899-12-30T07:53:43"/>
    <n v="1"/>
    <n v="8"/>
    <x v="11"/>
    <n v="49"/>
    <x v="2"/>
    <x v="8"/>
    <s v="English Breakfast Lg"/>
    <n v="1.0939079738219719"/>
    <n v="0"/>
    <n v="45"/>
    <n v="45"/>
    <x v="1"/>
    <x v="11"/>
  </r>
  <r>
    <n v="84450"/>
    <d v="2023-05-04T00:00:00"/>
    <d v="1899-12-30T17:57:20"/>
    <n v="1"/>
    <n v="3"/>
    <x v="32"/>
    <n v="73"/>
    <x v="1"/>
    <x v="15"/>
    <s v="Almond Croissant"/>
    <n v="1.648809847594837"/>
    <n v="0.1"/>
    <n v="56.25"/>
    <n v="50.625"/>
    <x v="1"/>
    <x v="1"/>
  </r>
  <r>
    <n v="64743"/>
    <d v="2023-04-12T00:00:00"/>
    <d v="1899-12-30T13:03:15"/>
    <n v="1"/>
    <n v="8"/>
    <x v="26"/>
    <n v="47"/>
    <x v="2"/>
    <x v="6"/>
    <s v="Serenity Green Tea Lg"/>
    <n v="1.387018485049736"/>
    <n v="0"/>
    <n v="45"/>
    <n v="45"/>
    <x v="3"/>
    <x v="7"/>
  </r>
  <r>
    <n v="125998"/>
    <d v="2023-06-11T00:00:00"/>
    <d v="1899-12-30T08:54:15"/>
    <n v="1"/>
    <n v="8"/>
    <x v="4"/>
    <n v="38"/>
    <x v="0"/>
    <x v="0"/>
    <s v="Latte"/>
    <n v="1.647198715331176"/>
    <n v="0.05"/>
    <n v="56.25"/>
    <n v="53.4375"/>
    <x v="0"/>
    <x v="5"/>
  </r>
  <r>
    <n v="31723"/>
    <d v="2023-02-25T00:00:00"/>
    <d v="1899-12-30T12:09:58"/>
    <n v="2"/>
    <n v="5"/>
    <x v="5"/>
    <n v="49"/>
    <x v="2"/>
    <x v="8"/>
    <s v="English Breakfast Lg"/>
    <n v="2.8883791088847901"/>
    <n v="0"/>
    <n v="45"/>
    <n v="90"/>
    <x v="2"/>
    <x v="10"/>
  </r>
  <r>
    <n v="86715"/>
    <d v="2023-05-07T00:00:00"/>
    <d v="1899-12-30T07:04:43"/>
    <n v="1"/>
    <n v="5"/>
    <x v="4"/>
    <n v="40"/>
    <x v="0"/>
    <x v="0"/>
    <s v="Cappuccino"/>
    <n v="1.767099025242503"/>
    <n v="0.05"/>
    <n v="56.25"/>
    <n v="53.4375"/>
    <x v="1"/>
    <x v="11"/>
  </r>
  <r>
    <n v="86034"/>
    <d v="2023-05-06T00:00:00"/>
    <d v="1899-12-30T13:12:57"/>
    <n v="1"/>
    <n v="8"/>
    <x v="34"/>
    <n v="75"/>
    <x v="1"/>
    <x v="15"/>
    <s v="Croissant"/>
    <n v="1.676737691757463"/>
    <n v="0"/>
    <n v="52.5"/>
    <n v="52.5"/>
    <x v="1"/>
    <x v="7"/>
  </r>
  <r>
    <n v="148642"/>
    <d v="2023-06-30T00:00:00"/>
    <d v="1899-12-30T08:44:57"/>
    <n v="2"/>
    <n v="8"/>
    <x v="12"/>
    <n v="29"/>
    <x v="0"/>
    <x v="2"/>
    <s v="Columbian Medium Roast Rg"/>
    <n v="2.0770564562584419"/>
    <n v="0"/>
    <n v="37.5"/>
    <n v="75"/>
    <x v="0"/>
    <x v="5"/>
  </r>
  <r>
    <n v="24904"/>
    <d v="2023-02-14T00:00:00"/>
    <d v="1899-12-30T08:47:13"/>
    <n v="1"/>
    <n v="8"/>
    <x v="17"/>
    <n v="77"/>
    <x v="1"/>
    <x v="1"/>
    <s v="Oatmeal Scone"/>
    <n v="1.022652974245448"/>
    <n v="0.05"/>
    <n v="45"/>
    <n v="42.75"/>
    <x v="2"/>
    <x v="5"/>
  </r>
  <r>
    <n v="47482"/>
    <d v="2023-03-20T00:00:00"/>
    <d v="1899-12-30T13:44:50"/>
    <n v="2"/>
    <n v="8"/>
    <x v="16"/>
    <n v="46"/>
    <x v="2"/>
    <x v="6"/>
    <s v="Serenity Green Tea Rg"/>
    <n v="2.3586164457836598"/>
    <n v="0"/>
    <n v="37.5"/>
    <n v="75"/>
    <x v="4"/>
    <x v="7"/>
  </r>
  <r>
    <n v="3411"/>
    <d v="2023-01-07T00:00:00"/>
    <d v="1899-12-30T08:50:43"/>
    <n v="1"/>
    <n v="5"/>
    <x v="6"/>
    <n v="36"/>
    <x v="0"/>
    <x v="3"/>
    <s v="Jamaican Coffee River Lg"/>
    <n v="1.7772596751207479"/>
    <n v="0.1"/>
    <n v="56.25"/>
    <n v="50.625"/>
    <x v="5"/>
    <x v="5"/>
  </r>
  <r>
    <n v="48792"/>
    <d v="2023-03-22T00:00:00"/>
    <d v="1899-12-30T13:51:17"/>
    <n v="2"/>
    <n v="5"/>
    <x v="13"/>
    <n v="55"/>
    <x v="2"/>
    <x v="5"/>
    <s v="Morning Sunrise Chai Lg"/>
    <n v="2.970513680772271"/>
    <n v="0"/>
    <n v="60"/>
    <n v="120"/>
    <x v="4"/>
    <x v="7"/>
  </r>
  <r>
    <n v="39735"/>
    <d v="2023-03-09T00:00:00"/>
    <d v="1899-12-30T18:13:56"/>
    <n v="2"/>
    <n v="8"/>
    <x v="13"/>
    <n v="49"/>
    <x v="2"/>
    <x v="8"/>
    <s v="English Breakfast Lg"/>
    <n v="2.7633804216383209"/>
    <n v="0"/>
    <n v="45"/>
    <n v="90"/>
    <x v="4"/>
    <x v="14"/>
  </r>
  <r>
    <n v="38904"/>
    <d v="2023-03-08T00:00:00"/>
    <d v="1899-12-30T16:03:39"/>
    <n v="1"/>
    <n v="3"/>
    <x v="15"/>
    <n v="34"/>
    <x v="0"/>
    <x v="3"/>
    <s v="Jamaican Coffee River Sm"/>
    <n v="1.1771710813265941"/>
    <n v="0.05"/>
    <n v="36.75"/>
    <n v="34.912500000000001"/>
    <x v="4"/>
    <x v="2"/>
  </r>
  <r>
    <n v="18743"/>
    <d v="2023-02-03T00:00:00"/>
    <d v="1899-12-30T14:21:57"/>
    <n v="2"/>
    <n v="3"/>
    <x v="13"/>
    <n v="38"/>
    <x v="0"/>
    <x v="0"/>
    <s v="Latte"/>
    <n v="3.4997271326916328"/>
    <n v="0"/>
    <n v="56.25"/>
    <n v="112.5"/>
    <x v="2"/>
    <x v="0"/>
  </r>
  <r>
    <n v="112633"/>
    <d v="2023-05-30T00:00:00"/>
    <d v="1899-12-30T11:26:58"/>
    <n v="2"/>
    <n v="8"/>
    <x v="31"/>
    <n v="32"/>
    <x v="0"/>
    <x v="2"/>
    <s v="Ethiopia Rg"/>
    <n v="1.8915223249478701"/>
    <n v="0"/>
    <n v="45"/>
    <n v="90"/>
    <x v="1"/>
    <x v="8"/>
  </r>
  <r>
    <n v="77627"/>
    <d v="2023-04-27T00:00:00"/>
    <d v="1899-12-30T10:31:22"/>
    <n v="2"/>
    <n v="8"/>
    <x v="33"/>
    <n v="29"/>
    <x v="0"/>
    <x v="2"/>
    <s v="Columbian Medium Roast Rg"/>
    <n v="1.6785287472238091"/>
    <n v="0.05"/>
    <n v="37.5"/>
    <n v="71.25"/>
    <x v="3"/>
    <x v="6"/>
  </r>
  <r>
    <n v="113060"/>
    <d v="2023-05-31T00:00:00"/>
    <d v="1899-12-30T06:41:42"/>
    <n v="3"/>
    <n v="5"/>
    <x v="19"/>
    <n v="55"/>
    <x v="2"/>
    <x v="5"/>
    <s v="Morning Sunrise Chai Lg"/>
    <n v="5.1502450503477739"/>
    <n v="0.05"/>
    <n v="60"/>
    <n v="171"/>
    <x v="1"/>
    <x v="9"/>
  </r>
  <r>
    <n v="65701"/>
    <d v="2023-04-13T00:00:00"/>
    <d v="1899-12-30T14:14:57"/>
    <n v="2"/>
    <n v="8"/>
    <x v="17"/>
    <n v="87"/>
    <x v="0"/>
    <x v="0"/>
    <s v="Ouro Brasileiro shot"/>
    <n v="2.2130150792071288"/>
    <n v="0.1"/>
    <n v="45"/>
    <n v="81"/>
    <x v="3"/>
    <x v="0"/>
  </r>
  <r>
    <n v="105683"/>
    <d v="2023-05-23T00:00:00"/>
    <d v="1899-12-30T19:50:13"/>
    <n v="1"/>
    <n v="8"/>
    <x v="30"/>
    <n v="51"/>
    <x v="2"/>
    <x v="8"/>
    <s v="Earl Grey Lg"/>
    <n v="1.177634595799177"/>
    <n v="0"/>
    <n v="45"/>
    <n v="45"/>
    <x v="1"/>
    <x v="12"/>
  </r>
  <r>
    <n v="33601"/>
    <d v="2023-02-28T00:00:00"/>
    <d v="1899-12-30T16:42:32"/>
    <n v="1"/>
    <n v="3"/>
    <x v="7"/>
    <n v="25"/>
    <x v="0"/>
    <x v="4"/>
    <s v="Brazilian Sm"/>
    <n v="0.80206532406767206"/>
    <n v="0"/>
    <n v="33"/>
    <n v="33"/>
    <x v="2"/>
    <x v="2"/>
  </r>
  <r>
    <n v="120606"/>
    <d v="2023-06-06T00:00:00"/>
    <d v="1899-12-30T17:59:25"/>
    <n v="2"/>
    <n v="8"/>
    <x v="30"/>
    <n v="28"/>
    <x v="0"/>
    <x v="2"/>
    <s v="Columbian Medium Roast Sm"/>
    <n v="1.453863078029793"/>
    <n v="0"/>
    <n v="30"/>
    <n v="60"/>
    <x v="0"/>
    <x v="1"/>
  </r>
  <r>
    <n v="147034"/>
    <d v="2023-06-28T00:00:00"/>
    <d v="1899-12-30T15:44:46"/>
    <n v="2"/>
    <n v="3"/>
    <x v="8"/>
    <n v="33"/>
    <x v="0"/>
    <x v="2"/>
    <s v="Ethiopia Lg"/>
    <n v="2.6197723789160099"/>
    <n v="0"/>
    <n v="52.5"/>
    <n v="105"/>
    <x v="0"/>
    <x v="3"/>
  </r>
  <r>
    <n v="124671"/>
    <d v="2023-06-10T00:00:00"/>
    <d v="1899-12-30T08:22:58"/>
    <n v="1"/>
    <n v="3"/>
    <x v="7"/>
    <n v="55"/>
    <x v="2"/>
    <x v="5"/>
    <s v="Morning Sunrise Chai Lg"/>
    <n v="1.787118905170153"/>
    <n v="0.05"/>
    <n v="60"/>
    <n v="57"/>
    <x v="0"/>
    <x v="5"/>
  </r>
  <r>
    <n v="70189"/>
    <d v="2023-04-18T00:00:00"/>
    <d v="1899-12-30T16:09:50"/>
    <n v="1"/>
    <n v="8"/>
    <x v="28"/>
    <n v="58"/>
    <x v="6"/>
    <x v="14"/>
    <s v="Dark chocolate Rg"/>
    <n v="1.7226955054660269"/>
    <n v="0"/>
    <n v="52.5"/>
    <n v="52.5"/>
    <x v="3"/>
    <x v="2"/>
  </r>
  <r>
    <n v="146455"/>
    <d v="2023-06-28T00:00:00"/>
    <d v="1899-12-30T09:15:59"/>
    <n v="1"/>
    <n v="8"/>
    <x v="10"/>
    <n v="42"/>
    <x v="2"/>
    <x v="7"/>
    <s v="Lemon Grass Rg"/>
    <n v="1.022216609004946"/>
    <n v="0"/>
    <n v="37.5"/>
    <n v="37.5"/>
    <x v="0"/>
    <x v="4"/>
  </r>
  <r>
    <n v="33619"/>
    <d v="2023-02-28T00:00:00"/>
    <d v="1899-12-30T17:12:56"/>
    <n v="1"/>
    <n v="3"/>
    <x v="21"/>
    <n v="59"/>
    <x v="6"/>
    <x v="14"/>
    <s v="Dark chocolate Lg"/>
    <n v="1.4481235037783671"/>
    <n v="0"/>
    <n v="67.5"/>
    <n v="67.5"/>
    <x v="2"/>
    <x v="1"/>
  </r>
  <r>
    <n v="62144"/>
    <d v="2023-04-09T00:00:00"/>
    <d v="1899-12-30T12:30:52"/>
    <n v="2"/>
    <n v="8"/>
    <x v="21"/>
    <n v="55"/>
    <x v="2"/>
    <x v="5"/>
    <s v="Morning Sunrise Chai Lg"/>
    <n v="3.088804386370279"/>
    <n v="0.05"/>
    <n v="60"/>
    <n v="114"/>
    <x v="3"/>
    <x v="10"/>
  </r>
  <r>
    <n v="7877"/>
    <d v="2023-01-15T00:00:00"/>
    <d v="1899-12-30T06:42:54"/>
    <n v="2"/>
    <n v="5"/>
    <x v="26"/>
    <n v="28"/>
    <x v="0"/>
    <x v="2"/>
    <s v="Columbian Medium Roast Sm"/>
    <n v="1.3340871666384739"/>
    <n v="0.1"/>
    <n v="30"/>
    <n v="54"/>
    <x v="5"/>
    <x v="9"/>
  </r>
  <r>
    <n v="76172"/>
    <d v="2023-04-25T00:00:00"/>
    <d v="1899-12-30T16:46:52"/>
    <n v="1"/>
    <n v="5"/>
    <x v="1"/>
    <n v="7"/>
    <x v="3"/>
    <x v="25"/>
    <s v="Jamacian Coffee River"/>
    <n v="5.9580838453031486"/>
    <n v="0.05"/>
    <n v="296.25"/>
    <n v="281.4375"/>
    <x v="3"/>
    <x v="2"/>
  </r>
  <r>
    <n v="73294"/>
    <d v="2023-04-22T00:00:00"/>
    <d v="1899-12-30T11:02:30"/>
    <n v="2"/>
    <n v="8"/>
    <x v="25"/>
    <n v="24"/>
    <x v="0"/>
    <x v="9"/>
    <s v="Our Old Time Diner Blend Lg"/>
    <n v="2.8036605550340692"/>
    <n v="0"/>
    <n v="45"/>
    <n v="90"/>
    <x v="3"/>
    <x v="8"/>
  </r>
  <r>
    <n v="127139"/>
    <d v="2023-06-12T00:00:00"/>
    <d v="1899-12-30T08:54:16"/>
    <n v="1"/>
    <n v="5"/>
    <x v="12"/>
    <n v="75"/>
    <x v="1"/>
    <x v="15"/>
    <s v="Croissant"/>
    <n v="1.2657556526006131"/>
    <n v="0.05"/>
    <n v="52.5"/>
    <n v="49.875"/>
    <x v="0"/>
    <x v="5"/>
  </r>
  <r>
    <n v="88123"/>
    <d v="2023-05-08T00:00:00"/>
    <d v="1899-12-30T09:50:57"/>
    <n v="2"/>
    <n v="5"/>
    <x v="24"/>
    <n v="36"/>
    <x v="0"/>
    <x v="3"/>
    <s v="Jamaican Coffee River Lg"/>
    <n v="2.7385596394499641"/>
    <n v="0.05"/>
    <n v="56.25"/>
    <n v="106.875"/>
    <x v="1"/>
    <x v="4"/>
  </r>
  <r>
    <n v="18563"/>
    <d v="2023-02-03T00:00:00"/>
    <d v="1899-12-30T11:05:55"/>
    <n v="2"/>
    <n v="3"/>
    <x v="8"/>
    <n v="28"/>
    <x v="0"/>
    <x v="2"/>
    <s v="Columbian Medium Roast Sm"/>
    <n v="1.2160356421133769"/>
    <n v="0"/>
    <n v="30"/>
    <n v="60"/>
    <x v="2"/>
    <x v="8"/>
  </r>
  <r>
    <n v="129113"/>
    <d v="2023-06-13T00:00:00"/>
    <d v="1899-12-30T17:22:01"/>
    <n v="2"/>
    <n v="8"/>
    <x v="13"/>
    <n v="55"/>
    <x v="2"/>
    <x v="5"/>
    <s v="Morning Sunrise Chai Lg"/>
    <n v="2.42303882567552"/>
    <n v="0"/>
    <n v="60"/>
    <n v="120"/>
    <x v="0"/>
    <x v="1"/>
  </r>
  <r>
    <n v="102896"/>
    <d v="2023-05-21T00:00:00"/>
    <d v="1899-12-30T10:01:29"/>
    <n v="1"/>
    <n v="5"/>
    <x v="1"/>
    <n v="78"/>
    <x v="1"/>
    <x v="1"/>
    <s v="Scottish Cream Scone "/>
    <n v="1.6319892494482839"/>
    <n v="0"/>
    <n v="67.5"/>
    <n v="67.5"/>
    <x v="1"/>
    <x v="6"/>
  </r>
  <r>
    <n v="18290"/>
    <d v="2023-02-02T00:00:00"/>
    <d v="1899-12-30T16:32:47"/>
    <n v="1"/>
    <n v="8"/>
    <x v="17"/>
    <n v="31"/>
    <x v="0"/>
    <x v="2"/>
    <s v="Ethiopia Sm"/>
    <n v="0.99280949152783471"/>
    <n v="0"/>
    <n v="33"/>
    <n v="33"/>
    <x v="2"/>
    <x v="2"/>
  </r>
  <r>
    <n v="88273"/>
    <d v="2023-05-08T00:00:00"/>
    <d v="1899-12-30T10:49:03"/>
    <n v="1"/>
    <n v="3"/>
    <x v="31"/>
    <n v="59"/>
    <x v="6"/>
    <x v="14"/>
    <s v="Dark chocolate Lg"/>
    <n v="1.5312997456824611"/>
    <n v="0.1"/>
    <n v="67.5"/>
    <n v="60.75"/>
    <x v="1"/>
    <x v="6"/>
  </r>
  <r>
    <n v="133982"/>
    <d v="2023-06-17T00:00:00"/>
    <d v="1899-12-30T16:24:04"/>
    <n v="1"/>
    <n v="5"/>
    <x v="35"/>
    <n v="83"/>
    <x v="7"/>
    <x v="24"/>
    <s v="I Need My Bean! Latte cup"/>
    <n v="6.7003184242090938"/>
    <n v="0"/>
    <n v="210"/>
    <n v="210"/>
    <x v="0"/>
    <x v="2"/>
  </r>
  <r>
    <n v="149229"/>
    <d v="2023-06-30T00:00:00"/>
    <d v="1899-12-30T15:09:37"/>
    <n v="1"/>
    <n v="3"/>
    <x v="18"/>
    <n v="22"/>
    <x v="0"/>
    <x v="9"/>
    <s v="Our Old Time Diner Blend Sm"/>
    <n v="0.68772027833134852"/>
    <n v="0"/>
    <n v="30"/>
    <n v="30"/>
    <x v="0"/>
    <x v="3"/>
  </r>
  <r>
    <n v="76885"/>
    <d v="2023-04-26T00:00:00"/>
    <d v="1899-12-30T13:21:23"/>
    <n v="1"/>
    <n v="3"/>
    <x v="23"/>
    <n v="75"/>
    <x v="1"/>
    <x v="15"/>
    <s v="Croissant"/>
    <n v="1.1128627130987121"/>
    <n v="0.1"/>
    <n v="52.5"/>
    <n v="47.25"/>
    <x v="3"/>
    <x v="7"/>
  </r>
  <r>
    <n v="19468"/>
    <d v="2023-02-04T00:00:00"/>
    <d v="1899-12-30T16:30:30"/>
    <n v="2"/>
    <n v="3"/>
    <x v="31"/>
    <n v="42"/>
    <x v="2"/>
    <x v="7"/>
    <s v="Lemon Grass Rg"/>
    <n v="2.117166605231565"/>
    <n v="0.1"/>
    <n v="37.5"/>
    <n v="67.5"/>
    <x v="2"/>
    <x v="2"/>
  </r>
  <r>
    <n v="144417"/>
    <d v="2023-06-26T00:00:00"/>
    <d v="1899-12-30T11:12:20"/>
    <n v="1"/>
    <n v="3"/>
    <x v="27"/>
    <n v="53"/>
    <x v="2"/>
    <x v="5"/>
    <s v="Traditional Blend Chai Lg"/>
    <n v="1.121618823010152"/>
    <n v="0.05"/>
    <n v="45"/>
    <n v="42.75"/>
    <x v="0"/>
    <x v="8"/>
  </r>
  <r>
    <n v="18850"/>
    <d v="2023-02-03T00:00:00"/>
    <d v="1899-12-30T16:05:40"/>
    <n v="2"/>
    <n v="3"/>
    <x v="21"/>
    <n v="56"/>
    <x v="2"/>
    <x v="5"/>
    <s v="Spicy Eye Opener Chai Rg"/>
    <n v="2.111254413261237"/>
    <n v="0"/>
    <n v="38.25"/>
    <n v="76.5"/>
    <x v="2"/>
    <x v="2"/>
  </r>
  <r>
    <n v="45840"/>
    <d v="2023-03-18T00:00:00"/>
    <d v="1899-12-30T09:54:48"/>
    <n v="2"/>
    <n v="3"/>
    <x v="25"/>
    <n v="44"/>
    <x v="2"/>
    <x v="7"/>
    <s v="Peppermint Rg"/>
    <n v="2.062234945011872"/>
    <n v="0"/>
    <n v="37.5"/>
    <n v="75"/>
    <x v="4"/>
    <x v="4"/>
  </r>
  <r>
    <n v="82198"/>
    <d v="2023-05-02T00:00:00"/>
    <d v="1899-12-30T16:33:17"/>
    <n v="1"/>
    <n v="5"/>
    <x v="15"/>
    <n v="57"/>
    <x v="2"/>
    <x v="5"/>
    <s v="Spicy Eye Opener Chai Lg"/>
    <n v="1.3575700487529649"/>
    <n v="0"/>
    <n v="46.5"/>
    <n v="46.5"/>
    <x v="1"/>
    <x v="2"/>
  </r>
  <r>
    <n v="47371"/>
    <d v="2023-03-20T00:00:00"/>
    <d v="1899-12-30T10:34:32"/>
    <n v="1"/>
    <n v="3"/>
    <x v="10"/>
    <n v="72"/>
    <x v="1"/>
    <x v="1"/>
    <s v="Ginger Scone"/>
    <n v="1.1296157467072889"/>
    <n v="0"/>
    <n v="48.75"/>
    <n v="48.75"/>
    <x v="4"/>
    <x v="6"/>
  </r>
  <r>
    <n v="3536"/>
    <d v="2023-01-07T00:00:00"/>
    <d v="1899-12-30T10:28:43"/>
    <n v="2"/>
    <n v="5"/>
    <x v="3"/>
    <n v="43"/>
    <x v="2"/>
    <x v="7"/>
    <s v="Lemon Grass Lg"/>
    <n v="1.876588123000194"/>
    <n v="0"/>
    <n v="45"/>
    <n v="90"/>
    <x v="5"/>
    <x v="6"/>
  </r>
  <r>
    <n v="124949"/>
    <d v="2023-06-10T00:00:00"/>
    <d v="1899-12-30T09:48:40"/>
    <n v="1"/>
    <n v="8"/>
    <x v="15"/>
    <n v="47"/>
    <x v="2"/>
    <x v="6"/>
    <s v="Serenity Green Tea Lg"/>
    <n v="0.93554948445932329"/>
    <n v="0"/>
    <n v="45"/>
    <n v="45"/>
    <x v="0"/>
    <x v="4"/>
  </r>
  <r>
    <n v="51736"/>
    <d v="2023-03-26T00:00:00"/>
    <d v="1899-12-30T18:15:06"/>
    <n v="1"/>
    <n v="3"/>
    <x v="9"/>
    <n v="56"/>
    <x v="2"/>
    <x v="5"/>
    <s v="Spicy Eye Opener Chai Rg"/>
    <n v="1.1858615447137839"/>
    <n v="0"/>
    <n v="38.25"/>
    <n v="38.25"/>
    <x v="4"/>
    <x v="14"/>
  </r>
  <r>
    <n v="73199"/>
    <d v="2023-04-22T00:00:00"/>
    <d v="1899-12-30T10:00:36"/>
    <n v="2"/>
    <n v="3"/>
    <x v="27"/>
    <n v="33"/>
    <x v="0"/>
    <x v="2"/>
    <s v="Ethiopia Lg"/>
    <n v="2.275358890480808"/>
    <n v="0"/>
    <n v="52.5"/>
    <n v="105"/>
    <x v="3"/>
    <x v="6"/>
  </r>
  <r>
    <n v="49370"/>
    <d v="2023-03-23T00:00:00"/>
    <d v="1899-12-30T11:33:39"/>
    <n v="2"/>
    <n v="5"/>
    <x v="5"/>
    <n v="65"/>
    <x v="5"/>
    <x v="12"/>
    <s v="Sugar Free Vanilla syrup"/>
    <n v="0.56402193874332096"/>
    <n v="0"/>
    <n v="12"/>
    <n v="24"/>
    <x v="4"/>
    <x v="8"/>
  </r>
  <r>
    <n v="135874"/>
    <d v="2023-06-19T00:00:00"/>
    <d v="1899-12-30T09:00:57"/>
    <n v="1"/>
    <n v="8"/>
    <x v="32"/>
    <n v="40"/>
    <x v="0"/>
    <x v="0"/>
    <s v="Cappuccino"/>
    <n v="1.685371949482283"/>
    <n v="0.05"/>
    <n v="56.25"/>
    <n v="53.4375"/>
    <x v="0"/>
    <x v="4"/>
  </r>
  <r>
    <n v="492"/>
    <d v="2023-01-01T00:00:00"/>
    <d v="1899-12-30T18:25:57"/>
    <n v="1"/>
    <n v="8"/>
    <x v="3"/>
    <n v="43"/>
    <x v="2"/>
    <x v="7"/>
    <s v="Lemon Grass Lg"/>
    <n v="1.459629232247091"/>
    <n v="0.05"/>
    <n v="45"/>
    <n v="42.75"/>
    <x v="5"/>
    <x v="14"/>
  </r>
  <r>
    <n v="23580"/>
    <d v="2023-02-11T00:00:00"/>
    <d v="1899-12-30T19:45:34"/>
    <n v="1"/>
    <n v="8"/>
    <x v="1"/>
    <n v="61"/>
    <x v="6"/>
    <x v="14"/>
    <s v="Sustainably Grown Organic Lg"/>
    <n v="2.120402596459841"/>
    <n v="0"/>
    <n v="71.25"/>
    <n v="71.25"/>
    <x v="2"/>
    <x v="12"/>
  </r>
  <r>
    <n v="110115"/>
    <d v="2023-05-28T00:00:00"/>
    <d v="1899-12-30T07:04:43"/>
    <n v="1"/>
    <n v="5"/>
    <x v="27"/>
    <n v="39"/>
    <x v="0"/>
    <x v="0"/>
    <s v="Latte Rg"/>
    <n v="1.349622998735704"/>
    <n v="0"/>
    <n v="63.75"/>
    <n v="63.75"/>
    <x v="1"/>
    <x v="11"/>
  </r>
  <r>
    <n v="45465"/>
    <d v="2023-03-17T00:00:00"/>
    <d v="1899-12-30T17:52:36"/>
    <n v="1"/>
    <n v="5"/>
    <x v="23"/>
    <n v="25"/>
    <x v="0"/>
    <x v="4"/>
    <s v="Brazilian Sm"/>
    <n v="0.82140138304586019"/>
    <n v="0"/>
    <n v="33"/>
    <n v="33"/>
    <x v="4"/>
    <x v="1"/>
  </r>
  <r>
    <n v="121705"/>
    <d v="2023-06-07T00:00:00"/>
    <d v="1899-12-30T16:14:29"/>
    <n v="2"/>
    <n v="3"/>
    <x v="34"/>
    <n v="25"/>
    <x v="0"/>
    <x v="4"/>
    <s v="Brazilian Sm"/>
    <n v="1.565471898409873"/>
    <n v="0"/>
    <n v="33"/>
    <n v="66"/>
    <x v="0"/>
    <x v="2"/>
  </r>
  <r>
    <n v="73998"/>
    <d v="2023-04-23T00:00:00"/>
    <d v="1899-12-30T09:29:37"/>
    <n v="2"/>
    <n v="3"/>
    <x v="19"/>
    <n v="37"/>
    <x v="0"/>
    <x v="0"/>
    <s v="Espresso shot"/>
    <n v="2.6914171786690848"/>
    <n v="0"/>
    <n v="45"/>
    <n v="90"/>
    <x v="3"/>
    <x v="4"/>
  </r>
  <r>
    <n v="11893"/>
    <d v="2023-01-21T00:00:00"/>
    <d v="1899-12-30T13:08:09"/>
    <n v="2"/>
    <n v="8"/>
    <x v="19"/>
    <n v="27"/>
    <x v="0"/>
    <x v="4"/>
    <s v="Brazilian Lg"/>
    <n v="2.4928565821952522"/>
    <n v="0.1"/>
    <n v="52.5"/>
    <n v="94.5"/>
    <x v="5"/>
    <x v="7"/>
  </r>
  <r>
    <n v="12101"/>
    <d v="2023-01-22T00:00:00"/>
    <d v="1899-12-30T07:10:33"/>
    <n v="1"/>
    <n v="3"/>
    <x v="32"/>
    <n v="33"/>
    <x v="0"/>
    <x v="2"/>
    <s v="Ethiopia Lg"/>
    <n v="1.730314945605453"/>
    <n v="0.15"/>
    <n v="52.5"/>
    <n v="44.625"/>
    <x v="5"/>
    <x v="11"/>
  </r>
  <r>
    <n v="87217"/>
    <d v="2023-05-07T00:00:00"/>
    <d v="1899-12-30T10:46:15"/>
    <n v="1"/>
    <n v="3"/>
    <x v="32"/>
    <n v="43"/>
    <x v="2"/>
    <x v="7"/>
    <s v="Lemon Grass Lg"/>
    <n v="1.2748071925361919"/>
    <n v="0.05"/>
    <n v="45"/>
    <n v="42.75"/>
    <x v="1"/>
    <x v="6"/>
  </r>
  <r>
    <n v="83746"/>
    <d v="2023-05-04T00:00:00"/>
    <d v="1899-12-30T11:00:17"/>
    <n v="1"/>
    <n v="8"/>
    <x v="27"/>
    <n v="41"/>
    <x v="0"/>
    <x v="0"/>
    <s v="Cappuccino Lg"/>
    <n v="1.592259653739019"/>
    <n v="0.1"/>
    <n v="63.75"/>
    <n v="57.375"/>
    <x v="1"/>
    <x v="8"/>
  </r>
  <r>
    <n v="122313"/>
    <d v="2023-06-08T00:00:00"/>
    <d v="1899-12-30T09:54:30"/>
    <n v="1"/>
    <n v="3"/>
    <x v="3"/>
    <n v="38"/>
    <x v="0"/>
    <x v="0"/>
    <s v="Latte"/>
    <n v="1.7654275758440101"/>
    <n v="0.05"/>
    <n v="56.25"/>
    <n v="53.4375"/>
    <x v="0"/>
    <x v="4"/>
  </r>
  <r>
    <n v="80820"/>
    <d v="2023-05-01T00:00:00"/>
    <d v="1899-12-30T12:58:21"/>
    <n v="2"/>
    <n v="5"/>
    <x v="25"/>
    <n v="49"/>
    <x v="2"/>
    <x v="8"/>
    <s v="English Breakfast Lg"/>
    <n v="2.0123957106636792"/>
    <n v="0"/>
    <n v="45"/>
    <n v="90"/>
    <x v="1"/>
    <x v="10"/>
  </r>
  <r>
    <n v="1583"/>
    <d v="2023-01-03T00:00:00"/>
    <d v="1899-12-30T17:19:24"/>
    <n v="1"/>
    <n v="3"/>
    <x v="15"/>
    <n v="60"/>
    <x v="6"/>
    <x v="14"/>
    <s v="Sustainably Grown Organic Rg"/>
    <n v="1.6987265258910611"/>
    <n v="0.15"/>
    <n v="56.25"/>
    <n v="47.8125"/>
    <x v="5"/>
    <x v="1"/>
  </r>
  <r>
    <n v="56586"/>
    <d v="2023-04-02T00:00:00"/>
    <d v="1899-12-30T19:01:20"/>
    <n v="2"/>
    <n v="3"/>
    <x v="6"/>
    <n v="38"/>
    <x v="0"/>
    <x v="0"/>
    <s v="Latte"/>
    <n v="2.7715783307723312"/>
    <n v="0"/>
    <n v="56.25"/>
    <n v="112.5"/>
    <x v="3"/>
    <x v="12"/>
  </r>
  <r>
    <n v="15329"/>
    <d v="2023-01-27T00:00:00"/>
    <d v="1899-12-30T15:30:52"/>
    <n v="2"/>
    <n v="5"/>
    <x v="9"/>
    <n v="60"/>
    <x v="6"/>
    <x v="14"/>
    <s v="Sustainably Grown Organic Rg"/>
    <n v="3.1422042861370052"/>
    <n v="0.05"/>
    <n v="56.25"/>
    <n v="106.875"/>
    <x v="5"/>
    <x v="3"/>
  </r>
  <r>
    <n v="92032"/>
    <d v="2023-05-11T00:00:00"/>
    <d v="1899-12-30T15:19:35"/>
    <n v="2"/>
    <n v="8"/>
    <x v="22"/>
    <n v="26"/>
    <x v="0"/>
    <x v="4"/>
    <s v="Brazilian Rg"/>
    <n v="2.2847476854268232"/>
    <n v="0"/>
    <n v="45"/>
    <n v="90"/>
    <x v="1"/>
    <x v="3"/>
  </r>
  <r>
    <n v="119312"/>
    <d v="2023-06-05T00:00:00"/>
    <d v="1899-12-30T15:30:50"/>
    <n v="1"/>
    <n v="3"/>
    <x v="25"/>
    <n v="77"/>
    <x v="1"/>
    <x v="1"/>
    <s v="Oatmeal Scone"/>
    <n v="1.4355296684226551"/>
    <n v="0"/>
    <n v="45"/>
    <n v="45"/>
    <x v="0"/>
    <x v="3"/>
  </r>
  <r>
    <n v="149362"/>
    <d v="2023-06-30T00:00:00"/>
    <d v="1899-12-30T18:03:14"/>
    <n v="2"/>
    <n v="3"/>
    <x v="29"/>
    <n v="31"/>
    <x v="0"/>
    <x v="2"/>
    <s v="Ethiopia Sm"/>
    <n v="2.185116736068986"/>
    <n v="0.05"/>
    <n v="33"/>
    <n v="62.699999999999996"/>
    <x v="0"/>
    <x v="14"/>
  </r>
  <r>
    <n v="127926"/>
    <d v="2023-06-12T00:00:00"/>
    <d v="1899-12-30T18:39:57"/>
    <n v="2"/>
    <n v="8"/>
    <x v="31"/>
    <n v="36"/>
    <x v="0"/>
    <x v="3"/>
    <s v="Jamaican Coffee River Lg"/>
    <n v="2.3856533589295492"/>
    <n v="0"/>
    <n v="56.25"/>
    <n v="112.5"/>
    <x v="0"/>
    <x v="14"/>
  </r>
  <r>
    <n v="58908"/>
    <d v="2023-04-05T00:00:00"/>
    <d v="1899-12-30T18:01:38"/>
    <n v="1"/>
    <n v="3"/>
    <x v="28"/>
    <n v="41"/>
    <x v="0"/>
    <x v="0"/>
    <s v="Cappuccino Lg"/>
    <n v="1.895814492547895"/>
    <n v="0"/>
    <n v="63.75"/>
    <n v="63.75"/>
    <x v="3"/>
    <x v="14"/>
  </r>
  <r>
    <n v="2589"/>
    <d v="2023-01-05T00:00:00"/>
    <d v="1899-12-30T16:12:51"/>
    <n v="2"/>
    <n v="3"/>
    <x v="14"/>
    <n v="37"/>
    <x v="0"/>
    <x v="0"/>
    <s v="Espresso shot"/>
    <n v="2.0163875966634488"/>
    <n v="0"/>
    <n v="45"/>
    <n v="90"/>
    <x v="5"/>
    <x v="2"/>
  </r>
  <r>
    <n v="37753"/>
    <d v="2023-03-07T00:00:00"/>
    <d v="1899-12-30T07:44:17"/>
    <n v="1"/>
    <n v="5"/>
    <x v="20"/>
    <n v="41"/>
    <x v="0"/>
    <x v="0"/>
    <s v="Cappuccino Lg"/>
    <n v="1.27555224459863"/>
    <n v="0"/>
    <n v="63.75"/>
    <n v="63.75"/>
    <x v="4"/>
    <x v="11"/>
  </r>
  <r>
    <n v="40185"/>
    <d v="2023-03-10T00:00:00"/>
    <d v="1899-12-30T10:23:45"/>
    <n v="2"/>
    <n v="5"/>
    <x v="19"/>
    <n v="42"/>
    <x v="2"/>
    <x v="7"/>
    <s v="Lemon Grass Rg"/>
    <n v="2.2885687420010892"/>
    <n v="0.15"/>
    <n v="37.5"/>
    <n v="63.75"/>
    <x v="4"/>
    <x v="6"/>
  </r>
  <r>
    <n v="135216"/>
    <d v="2023-06-18T00:00:00"/>
    <d v="1899-12-30T16:13:34"/>
    <n v="1"/>
    <n v="5"/>
    <x v="34"/>
    <n v="41"/>
    <x v="0"/>
    <x v="0"/>
    <s v="Cappuccino Lg"/>
    <n v="1.8996048699941479"/>
    <n v="0.05"/>
    <n v="63.75"/>
    <n v="60.5625"/>
    <x v="0"/>
    <x v="2"/>
  </r>
  <r>
    <n v="19837"/>
    <d v="2023-02-05T00:00:00"/>
    <d v="1899-12-30T12:41:36"/>
    <n v="2"/>
    <n v="3"/>
    <x v="10"/>
    <n v="47"/>
    <x v="2"/>
    <x v="6"/>
    <s v="Serenity Green Tea Lg"/>
    <n v="2.204568254838402"/>
    <n v="0"/>
    <n v="45"/>
    <n v="90"/>
    <x v="2"/>
    <x v="10"/>
  </r>
  <r>
    <n v="123245"/>
    <d v="2023-06-09T00:00:00"/>
    <d v="1899-12-30T07:20:13"/>
    <n v="1"/>
    <n v="3"/>
    <x v="21"/>
    <n v="26"/>
    <x v="0"/>
    <x v="4"/>
    <s v="Brazilian Rg"/>
    <n v="0.92073081923962752"/>
    <n v="0"/>
    <n v="45"/>
    <n v="45"/>
    <x v="0"/>
    <x v="11"/>
  </r>
  <r>
    <n v="35717"/>
    <d v="2023-03-03T00:00:00"/>
    <d v="1899-12-30T18:54:49"/>
    <n v="2"/>
    <n v="3"/>
    <x v="31"/>
    <n v="37"/>
    <x v="0"/>
    <x v="0"/>
    <s v="Espresso shot"/>
    <n v="1.9010227821711081"/>
    <n v="0.1"/>
    <n v="45"/>
    <n v="81"/>
    <x v="4"/>
    <x v="14"/>
  </r>
  <r>
    <n v="9938"/>
    <d v="2023-01-18T00:00:00"/>
    <d v="1899-12-30T09:53:49"/>
    <n v="1"/>
    <n v="5"/>
    <x v="14"/>
    <n v="78"/>
    <x v="1"/>
    <x v="1"/>
    <s v="Scottish Cream Scone "/>
    <n v="1.797412031940973"/>
    <n v="0"/>
    <n v="67.5"/>
    <n v="67.5"/>
    <x v="5"/>
    <x v="4"/>
  </r>
  <r>
    <n v="60926"/>
    <d v="2023-04-08T00:00:00"/>
    <d v="1899-12-30T09:52:13"/>
    <n v="1"/>
    <n v="8"/>
    <x v="19"/>
    <n v="57"/>
    <x v="2"/>
    <x v="5"/>
    <s v="Spicy Eye Opener Chai Lg"/>
    <n v="1.057031624833431"/>
    <n v="0"/>
    <n v="46.5"/>
    <n v="46.5"/>
    <x v="3"/>
    <x v="4"/>
  </r>
  <r>
    <n v="96000"/>
    <d v="2023-05-15T00:00:00"/>
    <d v="1899-12-30T09:56:01"/>
    <n v="2"/>
    <n v="5"/>
    <x v="34"/>
    <n v="46"/>
    <x v="2"/>
    <x v="6"/>
    <s v="Serenity Green Tea Rg"/>
    <n v="2.3642541469000991"/>
    <n v="0"/>
    <n v="37.5"/>
    <n v="75"/>
    <x v="1"/>
    <x v="4"/>
  </r>
  <r>
    <n v="126643"/>
    <d v="2023-06-11T00:00:00"/>
    <d v="1899-12-30T16:21:29"/>
    <n v="2"/>
    <n v="3"/>
    <x v="35"/>
    <n v="46"/>
    <x v="2"/>
    <x v="6"/>
    <s v="Serenity Green Tea Rg"/>
    <n v="1.5225618157959879"/>
    <n v="0.1"/>
    <n v="37.5"/>
    <n v="67.5"/>
    <x v="0"/>
    <x v="2"/>
  </r>
  <r>
    <n v="68833"/>
    <d v="2023-04-17T00:00:00"/>
    <d v="1899-12-30T08:27:46"/>
    <n v="1"/>
    <n v="5"/>
    <x v="14"/>
    <n v="36"/>
    <x v="0"/>
    <x v="3"/>
    <s v="Jamaican Coffee River Lg"/>
    <n v="1.1517350744730099"/>
    <n v="0"/>
    <n v="56.25"/>
    <n v="56.25"/>
    <x v="3"/>
    <x v="5"/>
  </r>
  <r>
    <n v="74841"/>
    <d v="2023-04-24T00:00:00"/>
    <d v="1899-12-30T09:37:53"/>
    <n v="1"/>
    <n v="5"/>
    <x v="28"/>
    <n v="70"/>
    <x v="1"/>
    <x v="1"/>
    <s v="Cranberry Scone"/>
    <n v="1.5185761773785389"/>
    <n v="0"/>
    <n v="48.75"/>
    <n v="48.75"/>
    <x v="3"/>
    <x v="4"/>
  </r>
  <r>
    <n v="63652"/>
    <d v="2023-04-11T00:00:00"/>
    <d v="1899-12-30T09:26:44"/>
    <n v="1"/>
    <n v="5"/>
    <x v="15"/>
    <n v="45"/>
    <x v="2"/>
    <x v="7"/>
    <s v="Peppermint Lg"/>
    <n v="1.3203461251181361"/>
    <n v="0"/>
    <n v="45"/>
    <n v="45"/>
    <x v="3"/>
    <x v="4"/>
  </r>
  <r>
    <n v="47194"/>
    <d v="2023-03-20T00:00:00"/>
    <d v="1899-12-30T09:09:07"/>
    <n v="1"/>
    <n v="3"/>
    <x v="23"/>
    <n v="74"/>
    <x v="1"/>
    <x v="17"/>
    <s v="Ginger Biscotti"/>
    <n v="1.6798915017452629"/>
    <n v="0"/>
    <n v="52.5"/>
    <n v="52.5"/>
    <x v="4"/>
    <x v="4"/>
  </r>
  <r>
    <n v="70742"/>
    <d v="2023-04-19T00:00:00"/>
    <d v="1899-12-30T09:51:00"/>
    <n v="2"/>
    <n v="3"/>
    <x v="26"/>
    <n v="56"/>
    <x v="2"/>
    <x v="5"/>
    <s v="Spicy Eye Opener Chai Rg"/>
    <n v="2.2728480491238572"/>
    <n v="0"/>
    <n v="38.25"/>
    <n v="76.5"/>
    <x v="3"/>
    <x v="4"/>
  </r>
  <r>
    <n v="50314"/>
    <d v="2023-03-24T00:00:00"/>
    <d v="1899-12-30T16:42:26"/>
    <n v="2"/>
    <n v="8"/>
    <x v="5"/>
    <n v="58"/>
    <x v="6"/>
    <x v="14"/>
    <s v="Dark chocolate Rg"/>
    <n v="2.3576618948187109"/>
    <n v="0"/>
    <n v="52.5"/>
    <n v="105"/>
    <x v="4"/>
    <x v="2"/>
  </r>
  <r>
    <n v="89582"/>
    <d v="2023-05-09T00:00:00"/>
    <d v="1899-12-30T11:11:19"/>
    <n v="1"/>
    <n v="3"/>
    <x v="10"/>
    <n v="22"/>
    <x v="0"/>
    <x v="9"/>
    <s v="Our Old Time Diner Blend Sm"/>
    <n v="0.84867375713389626"/>
    <n v="0"/>
    <n v="30"/>
    <n v="30"/>
    <x v="1"/>
    <x v="8"/>
  </r>
  <r>
    <n v="21754"/>
    <d v="2023-02-08T00:00:00"/>
    <d v="1899-12-30T17:56:46"/>
    <n v="1"/>
    <n v="3"/>
    <x v="21"/>
    <n v="26"/>
    <x v="0"/>
    <x v="4"/>
    <s v="Brazilian Rg"/>
    <n v="1.4469618197119449"/>
    <n v="0"/>
    <n v="45"/>
    <n v="45"/>
    <x v="2"/>
    <x v="1"/>
  </r>
  <r>
    <n v="61546"/>
    <d v="2023-04-08T00:00:00"/>
    <d v="1899-12-30T19:54:56"/>
    <n v="1"/>
    <n v="3"/>
    <x v="20"/>
    <n v="83"/>
    <x v="7"/>
    <x v="24"/>
    <s v="I Need My Bean! Latte cup"/>
    <n v="6.0417685306190672"/>
    <n v="0"/>
    <n v="210"/>
    <n v="210"/>
    <x v="3"/>
    <x v="12"/>
  </r>
  <r>
    <n v="86138"/>
    <d v="2023-05-06T00:00:00"/>
    <d v="1899-12-30T14:26:47"/>
    <n v="2"/>
    <n v="3"/>
    <x v="25"/>
    <n v="38"/>
    <x v="0"/>
    <x v="0"/>
    <s v="Latte"/>
    <n v="2.2779249986380798"/>
    <n v="0.1"/>
    <n v="56.25"/>
    <n v="101.25"/>
    <x v="1"/>
    <x v="0"/>
  </r>
  <r>
    <n v="49649"/>
    <d v="2023-03-23T00:00:00"/>
    <d v="1899-12-30T18:03:54"/>
    <n v="3"/>
    <n v="5"/>
    <x v="5"/>
    <n v="47"/>
    <x v="2"/>
    <x v="6"/>
    <s v="Serenity Green Tea Lg"/>
    <n v="3.3665695285334349"/>
    <n v="0.1"/>
    <n v="45"/>
    <n v="121.5"/>
    <x v="4"/>
    <x v="14"/>
  </r>
  <r>
    <n v="109023"/>
    <d v="2023-05-27T00:00:00"/>
    <d v="1899-12-30T08:04:02"/>
    <n v="1"/>
    <n v="8"/>
    <x v="21"/>
    <n v="45"/>
    <x v="2"/>
    <x v="7"/>
    <s v="Peppermint Lg"/>
    <n v="1.2503034321563049"/>
    <n v="0"/>
    <n v="45"/>
    <n v="45"/>
    <x v="1"/>
    <x v="5"/>
  </r>
  <r>
    <n v="13008"/>
    <d v="2023-01-23T00:00:00"/>
    <d v="1899-12-30T16:20:30"/>
    <n v="1"/>
    <n v="5"/>
    <x v="1"/>
    <n v="57"/>
    <x v="2"/>
    <x v="5"/>
    <s v="Spicy Eye Opener Chai Lg"/>
    <n v="1.446746121631693"/>
    <n v="0"/>
    <n v="46.5"/>
    <n v="46.5"/>
    <x v="5"/>
    <x v="2"/>
  </r>
  <r>
    <n v="86251"/>
    <d v="2023-05-06T00:00:00"/>
    <d v="1899-12-30T15:36:55"/>
    <n v="1"/>
    <n v="8"/>
    <x v="17"/>
    <n v="42"/>
    <x v="2"/>
    <x v="7"/>
    <s v="Lemon Grass Rg"/>
    <n v="0.75691160135815272"/>
    <n v="0"/>
    <n v="37.5"/>
    <n v="37.5"/>
    <x v="1"/>
    <x v="3"/>
  </r>
  <r>
    <n v="99668"/>
    <d v="2023-05-18T00:00:00"/>
    <d v="1899-12-30T12:19:39"/>
    <n v="2"/>
    <n v="8"/>
    <x v="11"/>
    <n v="59"/>
    <x v="6"/>
    <x v="14"/>
    <s v="Dark chocolate Lg"/>
    <n v="3.022471783326369"/>
    <n v="0.05"/>
    <n v="67.5"/>
    <n v="128.25"/>
    <x v="1"/>
    <x v="10"/>
  </r>
  <r>
    <n v="62918"/>
    <d v="2023-04-10T00:00:00"/>
    <d v="1899-12-30T10:30:46"/>
    <n v="1"/>
    <n v="8"/>
    <x v="4"/>
    <n v="58"/>
    <x v="6"/>
    <x v="14"/>
    <s v="Dark chocolate Rg"/>
    <n v="1.552965888284356"/>
    <n v="0.05"/>
    <n v="52.5"/>
    <n v="49.875"/>
    <x v="3"/>
    <x v="6"/>
  </r>
  <r>
    <n v="17668"/>
    <d v="2023-02-01T00:00:00"/>
    <d v="1899-12-30T15:26:45"/>
    <n v="2"/>
    <n v="5"/>
    <x v="6"/>
    <n v="46"/>
    <x v="2"/>
    <x v="6"/>
    <s v="Serenity Green Tea Rg"/>
    <n v="2.4299313042788109"/>
    <n v="0"/>
    <n v="37.5"/>
    <n v="75"/>
    <x v="2"/>
    <x v="3"/>
  </r>
  <r>
    <n v="123460"/>
    <d v="2023-06-09T00:00:00"/>
    <d v="1899-12-30T08:38:37"/>
    <n v="2"/>
    <n v="3"/>
    <x v="8"/>
    <n v="49"/>
    <x v="2"/>
    <x v="8"/>
    <s v="English Breakfast Lg"/>
    <n v="2.93204933114693"/>
    <n v="0.05"/>
    <n v="45"/>
    <n v="85.5"/>
    <x v="0"/>
    <x v="5"/>
  </r>
  <r>
    <n v="90083"/>
    <d v="2023-05-10T00:00:00"/>
    <d v="1899-12-30T07:01:48"/>
    <n v="2"/>
    <n v="8"/>
    <x v="0"/>
    <n v="47"/>
    <x v="2"/>
    <x v="6"/>
    <s v="Serenity Green Tea Lg"/>
    <n v="2.8555462205933591"/>
    <n v="0.05"/>
    <n v="45"/>
    <n v="85.5"/>
    <x v="1"/>
    <x v="11"/>
  </r>
  <r>
    <n v="121033"/>
    <d v="2023-06-07T00:00:00"/>
    <d v="1899-12-30T08:42:11"/>
    <n v="1"/>
    <n v="3"/>
    <x v="15"/>
    <n v="38"/>
    <x v="0"/>
    <x v="0"/>
    <s v="Latte"/>
    <n v="1.439423562289184"/>
    <n v="0.1"/>
    <n v="56.25"/>
    <n v="50.625"/>
    <x v="0"/>
    <x v="5"/>
  </r>
  <r>
    <n v="134387"/>
    <d v="2023-06-18T00:00:00"/>
    <d v="1899-12-30T08:06:41"/>
    <n v="2"/>
    <n v="3"/>
    <x v="13"/>
    <n v="42"/>
    <x v="2"/>
    <x v="7"/>
    <s v="Lemon Grass Rg"/>
    <n v="1.571236578794508"/>
    <n v="0"/>
    <n v="37.5"/>
    <n v="75"/>
    <x v="0"/>
    <x v="5"/>
  </r>
  <r>
    <n v="39599"/>
    <d v="2023-03-09T00:00:00"/>
    <d v="1899-12-30T13:10:42"/>
    <n v="1"/>
    <n v="8"/>
    <x v="10"/>
    <n v="45"/>
    <x v="2"/>
    <x v="7"/>
    <s v="Peppermint Lg"/>
    <n v="1.201953943196409"/>
    <n v="0"/>
    <n v="45"/>
    <n v="45"/>
    <x v="4"/>
    <x v="7"/>
  </r>
  <r>
    <n v="71139"/>
    <d v="2023-04-19T00:00:00"/>
    <d v="1899-12-30T16:27:52"/>
    <n v="2"/>
    <n v="3"/>
    <x v="2"/>
    <n v="29"/>
    <x v="0"/>
    <x v="2"/>
    <s v="Columbian Medium Roast Rg"/>
    <n v="1.657054517543803"/>
    <n v="0"/>
    <n v="37.5"/>
    <n v="75"/>
    <x v="3"/>
    <x v="2"/>
  </r>
  <r>
    <n v="85326"/>
    <d v="2023-05-05T00:00:00"/>
    <d v="1899-12-30T16:06:31"/>
    <n v="1"/>
    <n v="8"/>
    <x v="7"/>
    <n v="24"/>
    <x v="0"/>
    <x v="9"/>
    <s v="Our Old Time Diner Blend Lg"/>
    <n v="1.2324680280841149"/>
    <n v="0.1"/>
    <n v="45"/>
    <n v="40.5"/>
    <x v="1"/>
    <x v="2"/>
  </r>
  <r>
    <n v="53581"/>
    <d v="2023-03-29T00:00:00"/>
    <d v="1899-12-30T15:56:57"/>
    <n v="2"/>
    <n v="3"/>
    <x v="24"/>
    <n v="56"/>
    <x v="2"/>
    <x v="5"/>
    <s v="Spicy Eye Opener Chai Rg"/>
    <n v="1.8272447833168179"/>
    <n v="0.05"/>
    <n v="38.25"/>
    <n v="72.674999999999997"/>
    <x v="4"/>
    <x v="3"/>
  </r>
  <r>
    <n v="114227"/>
    <d v="2023-06-01T00:00:00"/>
    <d v="1899-12-30T10:43:23"/>
    <n v="1"/>
    <n v="8"/>
    <x v="30"/>
    <n v="49"/>
    <x v="2"/>
    <x v="8"/>
    <s v="English Breakfast Lg"/>
    <n v="1.0608763576281"/>
    <n v="0"/>
    <n v="45"/>
    <n v="45"/>
    <x v="0"/>
    <x v="6"/>
  </r>
  <r>
    <n v="56103"/>
    <d v="2023-04-02T00:00:00"/>
    <d v="1899-12-30T13:01:02"/>
    <n v="2"/>
    <n v="5"/>
    <x v="31"/>
    <n v="42"/>
    <x v="2"/>
    <x v="7"/>
    <s v="Lemon Grass Rg"/>
    <n v="2.3260362940966619"/>
    <n v="0"/>
    <n v="37.5"/>
    <n v="75"/>
    <x v="3"/>
    <x v="7"/>
  </r>
  <r>
    <n v="118647"/>
    <d v="2023-06-05T00:00:00"/>
    <d v="1899-12-30T08:28:00"/>
    <n v="2"/>
    <n v="8"/>
    <x v="4"/>
    <n v="49"/>
    <x v="2"/>
    <x v="8"/>
    <s v="English Breakfast Lg"/>
    <n v="2.5665407292290259"/>
    <n v="0"/>
    <n v="45"/>
    <n v="90"/>
    <x v="0"/>
    <x v="5"/>
  </r>
  <r>
    <n v="61852"/>
    <d v="2023-04-09T00:00:00"/>
    <d v="1899-12-30T09:30:35"/>
    <n v="1"/>
    <n v="8"/>
    <x v="16"/>
    <n v="33"/>
    <x v="0"/>
    <x v="2"/>
    <s v="Ethiopia Lg"/>
    <n v="1.303888490423383"/>
    <n v="0"/>
    <n v="52.5"/>
    <n v="52.5"/>
    <x v="3"/>
    <x v="4"/>
  </r>
  <r>
    <n v="112041"/>
    <d v="2023-05-30T00:00:00"/>
    <d v="1899-12-30T06:34:09"/>
    <n v="1"/>
    <n v="8"/>
    <x v="15"/>
    <n v="33"/>
    <x v="0"/>
    <x v="2"/>
    <s v="Ethiopia Lg"/>
    <n v="1.700512374270944"/>
    <n v="0"/>
    <n v="52.5"/>
    <n v="52.5"/>
    <x v="1"/>
    <x v="9"/>
  </r>
  <r>
    <n v="69927"/>
    <d v="2023-04-18T00:00:00"/>
    <d v="1899-12-30T10:41:28"/>
    <n v="1"/>
    <n v="3"/>
    <x v="5"/>
    <n v="63"/>
    <x v="5"/>
    <x v="13"/>
    <s v="Carmel syrup"/>
    <n v="0.34215356995792701"/>
    <n v="0"/>
    <n v="12"/>
    <n v="12"/>
    <x v="3"/>
    <x v="6"/>
  </r>
  <r>
    <n v="76555"/>
    <d v="2023-04-26T00:00:00"/>
    <d v="1899-12-30T09:00:32"/>
    <n v="2"/>
    <n v="3"/>
    <x v="1"/>
    <n v="40"/>
    <x v="0"/>
    <x v="0"/>
    <s v="Cappuccino"/>
    <n v="2.9478008005782121"/>
    <n v="0"/>
    <n v="56.25"/>
    <n v="112.5"/>
    <x v="3"/>
    <x v="4"/>
  </r>
  <r>
    <n v="40819"/>
    <d v="2023-03-11T00:00:00"/>
    <d v="1899-12-30T09:24:14"/>
    <n v="2"/>
    <n v="3"/>
    <x v="31"/>
    <n v="57"/>
    <x v="2"/>
    <x v="5"/>
    <s v="Spicy Eye Opener Chai Lg"/>
    <n v="1.8646816286246479"/>
    <n v="0.05"/>
    <n v="46.5"/>
    <n v="88.35"/>
    <x v="4"/>
    <x v="4"/>
  </r>
  <r>
    <n v="82418"/>
    <d v="2023-05-02T00:00:00"/>
    <d v="1899-12-30T18:56:05"/>
    <n v="2"/>
    <n v="3"/>
    <x v="18"/>
    <n v="55"/>
    <x v="2"/>
    <x v="5"/>
    <s v="Morning Sunrise Chai Lg"/>
    <n v="3.240746299804095"/>
    <n v="0"/>
    <n v="60"/>
    <n v="120"/>
    <x v="1"/>
    <x v="14"/>
  </r>
  <r>
    <n v="41319"/>
    <d v="2023-03-12T00:00:00"/>
    <d v="1899-12-30T07:21:44"/>
    <n v="3"/>
    <n v="5"/>
    <x v="12"/>
    <n v="65"/>
    <x v="5"/>
    <x v="12"/>
    <s v="Sugar Free Vanilla syrup"/>
    <n v="0.80829275658512501"/>
    <n v="0"/>
    <n v="12"/>
    <n v="36"/>
    <x v="4"/>
    <x v="11"/>
  </r>
  <r>
    <n v="95906"/>
    <d v="2023-05-15T00:00:00"/>
    <d v="1899-12-30T09:18:10"/>
    <n v="1"/>
    <n v="8"/>
    <x v="34"/>
    <n v="70"/>
    <x v="1"/>
    <x v="1"/>
    <s v="Cranberry Scone"/>
    <n v="1.3441562647066989"/>
    <n v="0"/>
    <n v="48.75"/>
    <n v="48.75"/>
    <x v="1"/>
    <x v="4"/>
  </r>
  <r>
    <n v="61731"/>
    <d v="2023-04-09T00:00:00"/>
    <d v="1899-12-30T08:29:19"/>
    <n v="2"/>
    <n v="3"/>
    <x v="28"/>
    <n v="58"/>
    <x v="6"/>
    <x v="14"/>
    <s v="Dark chocolate Rg"/>
    <n v="2.3850529883324079"/>
    <n v="0.1"/>
    <n v="52.5"/>
    <n v="94.5"/>
    <x v="3"/>
    <x v="5"/>
  </r>
  <r>
    <n v="141092"/>
    <d v="2023-06-23T00:00:00"/>
    <d v="1899-12-30T14:40:34"/>
    <n v="1"/>
    <n v="3"/>
    <x v="8"/>
    <n v="28"/>
    <x v="0"/>
    <x v="2"/>
    <s v="Columbian Medium Roast Sm"/>
    <n v="0.76183407935195668"/>
    <n v="0"/>
    <n v="30"/>
    <n v="30"/>
    <x v="0"/>
    <x v="0"/>
  </r>
  <r>
    <n v="108690"/>
    <d v="2023-05-26T00:00:00"/>
    <d v="1899-12-30T16:01:39"/>
    <n v="1"/>
    <n v="8"/>
    <x v="5"/>
    <n v="45"/>
    <x v="2"/>
    <x v="7"/>
    <s v="Peppermint Lg"/>
    <n v="0.9680427350985612"/>
    <n v="0.1"/>
    <n v="45"/>
    <n v="40.5"/>
    <x v="1"/>
    <x v="2"/>
  </r>
  <r>
    <n v="74343"/>
    <d v="2023-04-23T00:00:00"/>
    <d v="1899-12-30T15:04:39"/>
    <n v="2"/>
    <n v="3"/>
    <x v="14"/>
    <n v="57"/>
    <x v="2"/>
    <x v="5"/>
    <s v="Spicy Eye Opener Chai Lg"/>
    <n v="2.5904312350858638"/>
    <n v="0"/>
    <n v="46.5"/>
    <n v="93"/>
    <x v="3"/>
    <x v="3"/>
  </r>
  <r>
    <n v="10371"/>
    <d v="2023-01-19T00:00:00"/>
    <d v="1899-12-30T07:42:19"/>
    <n v="2"/>
    <n v="8"/>
    <x v="2"/>
    <n v="26"/>
    <x v="0"/>
    <x v="4"/>
    <s v="Brazilian Rg"/>
    <n v="2.2748346962142261"/>
    <n v="0.1"/>
    <n v="45"/>
    <n v="81"/>
    <x v="5"/>
    <x v="11"/>
  </r>
  <r>
    <n v="98806"/>
    <d v="2023-05-17T00:00:00"/>
    <d v="1899-12-30T17:34:44"/>
    <n v="1"/>
    <n v="3"/>
    <x v="8"/>
    <n v="83"/>
    <x v="7"/>
    <x v="24"/>
    <s v="I Need My Bean! Latte cup"/>
    <n v="5.2359476942672831"/>
    <n v="0.1"/>
    <n v="210"/>
    <n v="189"/>
    <x v="1"/>
    <x v="1"/>
  </r>
  <r>
    <n v="112469"/>
    <d v="2023-05-30T00:00:00"/>
    <d v="1899-12-30T09:57:19"/>
    <n v="1"/>
    <n v="8"/>
    <x v="5"/>
    <n v="29"/>
    <x v="0"/>
    <x v="2"/>
    <s v="Columbian Medium Roast Rg"/>
    <n v="1.041308529099763"/>
    <n v="0"/>
    <n v="37.5"/>
    <n v="37.5"/>
    <x v="1"/>
    <x v="4"/>
  </r>
  <r>
    <n v="83749"/>
    <d v="2023-05-04T00:00:00"/>
    <d v="1899-12-30T11:01:13"/>
    <n v="2"/>
    <n v="3"/>
    <x v="14"/>
    <n v="31"/>
    <x v="0"/>
    <x v="2"/>
    <s v="Ethiopia Sm"/>
    <n v="2.0730054015550161"/>
    <n v="0.1"/>
    <n v="33"/>
    <n v="59.4"/>
    <x v="1"/>
    <x v="8"/>
  </r>
  <r>
    <n v="113710"/>
    <d v="2023-05-31T00:00:00"/>
    <d v="1899-12-30T12:38:45"/>
    <n v="1"/>
    <n v="5"/>
    <x v="13"/>
    <n v="70"/>
    <x v="1"/>
    <x v="1"/>
    <s v="Cranberry Scone"/>
    <n v="1.564186385506982"/>
    <n v="0"/>
    <n v="48.75"/>
    <n v="48.75"/>
    <x v="1"/>
    <x v="10"/>
  </r>
  <r>
    <n v="115116"/>
    <d v="2023-06-01T00:00:00"/>
    <d v="1899-12-30T19:07:40"/>
    <n v="1"/>
    <n v="3"/>
    <x v="23"/>
    <n v="55"/>
    <x v="2"/>
    <x v="5"/>
    <s v="Morning Sunrise Chai Lg"/>
    <n v="1.9866627595202939"/>
    <n v="0"/>
    <n v="60"/>
    <n v="60"/>
    <x v="0"/>
    <x v="12"/>
  </r>
  <r>
    <n v="62573"/>
    <d v="2023-04-10T00:00:00"/>
    <d v="1899-12-30T07:46:10"/>
    <n v="1"/>
    <n v="5"/>
    <x v="31"/>
    <n v="46"/>
    <x v="2"/>
    <x v="6"/>
    <s v="Serenity Green Tea Rg"/>
    <n v="0.8132328678773928"/>
    <n v="0"/>
    <n v="37.5"/>
    <n v="37.5"/>
    <x v="3"/>
    <x v="11"/>
  </r>
  <r>
    <n v="7989"/>
    <d v="2023-01-15T00:00:00"/>
    <d v="1899-12-30T08:12:26"/>
    <n v="2"/>
    <n v="8"/>
    <x v="0"/>
    <n v="55"/>
    <x v="2"/>
    <x v="5"/>
    <s v="Morning Sunrise Chai Lg"/>
    <n v="3.6216401404180889"/>
    <n v="0"/>
    <n v="60"/>
    <n v="120"/>
    <x v="5"/>
    <x v="5"/>
  </r>
  <r>
    <n v="54050"/>
    <d v="2023-03-30T00:00:00"/>
    <d v="1899-12-30T10:05:44"/>
    <n v="1"/>
    <n v="3"/>
    <x v="24"/>
    <n v="24"/>
    <x v="0"/>
    <x v="9"/>
    <s v="Our Old Time Diner Blend Lg"/>
    <n v="1.373095950430939"/>
    <n v="0.05"/>
    <n v="45"/>
    <n v="42.75"/>
    <x v="4"/>
    <x v="6"/>
  </r>
  <r>
    <n v="3989"/>
    <d v="2023-01-08T00:00:00"/>
    <d v="1899-12-30T09:24:38"/>
    <n v="1"/>
    <n v="3"/>
    <x v="16"/>
    <n v="42"/>
    <x v="2"/>
    <x v="7"/>
    <s v="Lemon Grass Rg"/>
    <n v="0.88198229978696729"/>
    <n v="0.05"/>
    <n v="37.5"/>
    <n v="35.625"/>
    <x v="5"/>
    <x v="4"/>
  </r>
  <r>
    <n v="105144"/>
    <d v="2023-05-23T00:00:00"/>
    <d v="1899-12-30T10:47:49"/>
    <n v="2"/>
    <n v="8"/>
    <x v="32"/>
    <n v="30"/>
    <x v="0"/>
    <x v="2"/>
    <s v="Columbian Medium Roast Lg"/>
    <n v="2.61598066429513"/>
    <n v="0"/>
    <n v="45"/>
    <n v="90"/>
    <x v="1"/>
    <x v="6"/>
  </r>
  <r>
    <n v="102017"/>
    <d v="2023-05-20T00:00:00"/>
    <d v="1899-12-30T11:39:37"/>
    <n v="1"/>
    <n v="5"/>
    <x v="30"/>
    <n v="54"/>
    <x v="2"/>
    <x v="5"/>
    <s v="Morning Sunrise Chai Rg"/>
    <n v="0.99697765379408176"/>
    <n v="0"/>
    <n v="37.5"/>
    <n v="37.5"/>
    <x v="1"/>
    <x v="8"/>
  </r>
  <r>
    <n v="46939"/>
    <d v="2023-03-19T00:00:00"/>
    <d v="1899-12-30T18:54:22"/>
    <n v="1"/>
    <n v="3"/>
    <x v="13"/>
    <n v="73"/>
    <x v="1"/>
    <x v="15"/>
    <s v="Almond Croissant"/>
    <n v="1.753116701026908"/>
    <n v="0"/>
    <n v="56.25"/>
    <n v="56.25"/>
    <x v="4"/>
    <x v="14"/>
  </r>
  <r>
    <n v="17713"/>
    <d v="2023-02-01T00:00:00"/>
    <d v="1899-12-30T16:05:53"/>
    <n v="1"/>
    <n v="8"/>
    <x v="12"/>
    <n v="73"/>
    <x v="1"/>
    <x v="15"/>
    <s v="Almond Croissant"/>
    <n v="1.155190708903524"/>
    <n v="0.05"/>
    <n v="56.25"/>
    <n v="53.4375"/>
    <x v="2"/>
    <x v="2"/>
  </r>
  <r>
    <n v="7614"/>
    <d v="2023-01-14T00:00:00"/>
    <d v="1899-12-30T10:39:03"/>
    <n v="2"/>
    <n v="3"/>
    <x v="12"/>
    <n v="29"/>
    <x v="0"/>
    <x v="2"/>
    <s v="Columbian Medium Roast Rg"/>
    <n v="1.648418599982763"/>
    <n v="0"/>
    <n v="37.5"/>
    <n v="75"/>
    <x v="5"/>
    <x v="6"/>
  </r>
  <r>
    <n v="63274"/>
    <d v="2023-04-10T00:00:00"/>
    <d v="1899-12-30T18:08:28"/>
    <n v="2"/>
    <n v="5"/>
    <x v="9"/>
    <n v="33"/>
    <x v="0"/>
    <x v="2"/>
    <s v="Ethiopia Lg"/>
    <n v="2.290694527848995"/>
    <n v="0.1"/>
    <n v="52.5"/>
    <n v="94.5"/>
    <x v="3"/>
    <x v="14"/>
  </r>
  <r>
    <n v="90175"/>
    <d v="2023-05-10T00:00:00"/>
    <d v="1899-12-30T07:39:18"/>
    <n v="1"/>
    <n v="3"/>
    <x v="17"/>
    <n v="77"/>
    <x v="1"/>
    <x v="1"/>
    <s v="Oatmeal Scone"/>
    <n v="1.255935750856797"/>
    <n v="0"/>
    <n v="45"/>
    <n v="45"/>
    <x v="1"/>
    <x v="11"/>
  </r>
  <r>
    <n v="63501"/>
    <d v="2023-04-11T00:00:00"/>
    <d v="1899-12-30T08:23:59"/>
    <n v="1"/>
    <n v="3"/>
    <x v="5"/>
    <n v="83"/>
    <x v="7"/>
    <x v="24"/>
    <s v="I Need My Bean! Latte cup"/>
    <n v="4.8653886016199159"/>
    <n v="0"/>
    <n v="210"/>
    <n v="210"/>
    <x v="3"/>
    <x v="5"/>
  </r>
  <r>
    <n v="126383"/>
    <d v="2023-06-11T00:00:00"/>
    <d v="1899-12-30T11:52:16"/>
    <n v="2"/>
    <n v="8"/>
    <x v="21"/>
    <n v="23"/>
    <x v="0"/>
    <x v="9"/>
    <s v="Our Old Time Diner Blend Rg"/>
    <n v="2.3561238446102202"/>
    <n v="0.1"/>
    <n v="37.5"/>
    <n v="67.5"/>
    <x v="0"/>
    <x v="8"/>
  </r>
  <r>
    <n v="39920"/>
    <d v="2023-03-10T00:00:00"/>
    <d v="1899-12-30T07:52:26"/>
    <n v="2"/>
    <n v="5"/>
    <x v="9"/>
    <n v="50"/>
    <x v="2"/>
    <x v="8"/>
    <s v="Earl Grey Rg"/>
    <n v="2.4913809974082191"/>
    <n v="0"/>
    <n v="37.5"/>
    <n v="75"/>
    <x v="4"/>
    <x v="11"/>
  </r>
  <r>
    <n v="50886"/>
    <d v="2023-03-25T00:00:00"/>
    <d v="1899-12-30T13:47:51"/>
    <n v="1"/>
    <n v="5"/>
    <x v="27"/>
    <n v="26"/>
    <x v="0"/>
    <x v="4"/>
    <s v="Brazilian Rg"/>
    <n v="1.4880162404531829"/>
    <n v="0"/>
    <n v="45"/>
    <n v="45"/>
    <x v="4"/>
    <x v="7"/>
  </r>
  <r>
    <n v="21016"/>
    <d v="2023-02-07T00:00:00"/>
    <d v="1899-12-30T12:02:05"/>
    <n v="1"/>
    <n v="5"/>
    <x v="9"/>
    <n v="22"/>
    <x v="0"/>
    <x v="9"/>
    <s v="Our Old Time Diner Blend Sm"/>
    <n v="0.76535930503817595"/>
    <n v="0"/>
    <n v="30"/>
    <n v="30"/>
    <x v="2"/>
    <x v="10"/>
  </r>
  <r>
    <n v="92607"/>
    <d v="2023-05-12T00:00:00"/>
    <d v="1899-12-30T09:28:05"/>
    <n v="2"/>
    <n v="5"/>
    <x v="14"/>
    <n v="43"/>
    <x v="2"/>
    <x v="7"/>
    <s v="Lemon Grass Lg"/>
    <n v="2.453526113702472"/>
    <n v="0"/>
    <n v="45"/>
    <n v="90"/>
    <x v="1"/>
    <x v="4"/>
  </r>
  <r>
    <n v="18935"/>
    <d v="2023-02-03T00:00:00"/>
    <d v="1899-12-30T17:39:23"/>
    <n v="2"/>
    <n v="3"/>
    <x v="6"/>
    <n v="55"/>
    <x v="2"/>
    <x v="5"/>
    <s v="Morning Sunrise Chai Lg"/>
    <n v="3.1711754417463678"/>
    <n v="0.15"/>
    <n v="60"/>
    <n v="102"/>
    <x v="2"/>
    <x v="1"/>
  </r>
  <r>
    <n v="85492"/>
    <d v="2023-05-05T00:00:00"/>
    <d v="1899-12-30T17:48:44"/>
    <n v="1"/>
    <n v="5"/>
    <x v="11"/>
    <n v="73"/>
    <x v="1"/>
    <x v="15"/>
    <s v="Almond Croissant"/>
    <n v="1.8694026446870859"/>
    <n v="0"/>
    <n v="56.25"/>
    <n v="56.25"/>
    <x v="1"/>
    <x v="1"/>
  </r>
  <r>
    <n v="147873"/>
    <d v="2023-06-29T00:00:00"/>
    <d v="1899-12-30T13:51:42"/>
    <n v="1"/>
    <n v="8"/>
    <x v="29"/>
    <n v="51"/>
    <x v="2"/>
    <x v="8"/>
    <s v="Earl Grey Lg"/>
    <n v="1.2463880282055451"/>
    <n v="0"/>
    <n v="45"/>
    <n v="45"/>
    <x v="0"/>
    <x v="7"/>
  </r>
  <r>
    <n v="14139"/>
    <d v="2023-01-25T00:00:00"/>
    <d v="1899-12-30T14:18:18"/>
    <n v="1"/>
    <n v="8"/>
    <x v="16"/>
    <n v="46"/>
    <x v="2"/>
    <x v="6"/>
    <s v="Serenity Green Tea Rg"/>
    <n v="0.89096591939956982"/>
    <n v="0"/>
    <n v="37.5"/>
    <n v="37.5"/>
    <x v="5"/>
    <x v="0"/>
  </r>
  <r>
    <n v="78995"/>
    <d v="2023-04-29T00:00:00"/>
    <d v="1899-12-30T08:24:15"/>
    <n v="1"/>
    <n v="3"/>
    <x v="26"/>
    <n v="60"/>
    <x v="6"/>
    <x v="14"/>
    <s v="Sustainably Grown Organic Rg"/>
    <n v="1.5429797235244229"/>
    <n v="0"/>
    <n v="56.25"/>
    <n v="56.25"/>
    <x v="3"/>
    <x v="5"/>
  </r>
  <r>
    <n v="32676"/>
    <d v="2023-02-27T00:00:00"/>
    <d v="1899-12-30T08:34:58"/>
    <n v="1"/>
    <n v="3"/>
    <x v="24"/>
    <n v="47"/>
    <x v="2"/>
    <x v="6"/>
    <s v="Serenity Green Tea Lg"/>
    <n v="1.060668476212667"/>
    <n v="0.05"/>
    <n v="45"/>
    <n v="42.75"/>
    <x v="2"/>
    <x v="5"/>
  </r>
  <r>
    <n v="107112"/>
    <d v="2023-05-25T00:00:00"/>
    <d v="1899-12-30T09:14:20"/>
    <n v="2"/>
    <n v="8"/>
    <x v="9"/>
    <n v="50"/>
    <x v="2"/>
    <x v="8"/>
    <s v="Earl Grey Rg"/>
    <n v="2.2669810356031652"/>
    <n v="0.1"/>
    <n v="37.5"/>
    <n v="67.5"/>
    <x v="1"/>
    <x v="4"/>
  </r>
  <r>
    <n v="46514"/>
    <d v="2023-03-19T00:00:00"/>
    <d v="1899-12-30T09:22:22"/>
    <n v="1"/>
    <n v="3"/>
    <x v="21"/>
    <n v="24"/>
    <x v="0"/>
    <x v="9"/>
    <s v="Our Old Time Diner Blend Lg"/>
    <n v="1.012114797310965"/>
    <n v="0.1"/>
    <n v="45"/>
    <n v="40.5"/>
    <x v="4"/>
    <x v="4"/>
  </r>
  <r>
    <n v="23189"/>
    <d v="2023-02-11T00:00:00"/>
    <d v="1899-12-30T08:36:47"/>
    <n v="1"/>
    <n v="3"/>
    <x v="33"/>
    <n v="71"/>
    <x v="1"/>
    <x v="15"/>
    <s v="Chocolate Croissant"/>
    <n v="1.433676569659911"/>
    <n v="0"/>
    <n v="56.25"/>
    <n v="56.25"/>
    <x v="2"/>
    <x v="5"/>
  </r>
  <r>
    <n v="71336"/>
    <d v="2023-04-20T00:00:00"/>
    <d v="1899-12-30T08:12:23"/>
    <n v="1"/>
    <n v="3"/>
    <x v="31"/>
    <n v="77"/>
    <x v="1"/>
    <x v="1"/>
    <s v="Oatmeal Scone"/>
    <n v="1.373542140342056"/>
    <n v="0"/>
    <n v="45"/>
    <n v="45"/>
    <x v="3"/>
    <x v="5"/>
  </r>
  <r>
    <n v="108440"/>
    <d v="2023-05-26T00:00:00"/>
    <d v="1899-12-30T12:04:49"/>
    <n v="1"/>
    <n v="5"/>
    <x v="16"/>
    <n v="65"/>
    <x v="5"/>
    <x v="12"/>
    <s v="Sugar Free Vanilla syrup"/>
    <n v="0.36212472386338679"/>
    <n v="0"/>
    <n v="12"/>
    <n v="12"/>
    <x v="1"/>
    <x v="10"/>
  </r>
  <r>
    <n v="68758"/>
    <d v="2023-04-17T00:00:00"/>
    <d v="1899-12-30T07:42:17"/>
    <n v="1"/>
    <n v="5"/>
    <x v="19"/>
    <n v="45"/>
    <x v="2"/>
    <x v="7"/>
    <s v="Peppermint Lg"/>
    <n v="1.123181721258278"/>
    <n v="0.05"/>
    <n v="45"/>
    <n v="42.75"/>
    <x v="3"/>
    <x v="11"/>
  </r>
  <r>
    <n v="20708"/>
    <d v="2023-02-07T00:00:00"/>
    <d v="1899-12-30T07:36:57"/>
    <n v="1"/>
    <n v="3"/>
    <x v="27"/>
    <n v="25"/>
    <x v="0"/>
    <x v="4"/>
    <s v="Brazilian Sm"/>
    <n v="0.73482657898652515"/>
    <n v="0"/>
    <n v="33"/>
    <n v="33"/>
    <x v="2"/>
    <x v="11"/>
  </r>
  <r>
    <n v="129705"/>
    <d v="2023-06-14T00:00:00"/>
    <d v="1899-12-30T09:36:18"/>
    <n v="1"/>
    <n v="8"/>
    <x v="29"/>
    <n v="56"/>
    <x v="2"/>
    <x v="5"/>
    <s v="Spicy Eye Opener Chai Rg"/>
    <n v="1.0630298311651309"/>
    <n v="0"/>
    <n v="38.25"/>
    <n v="38.25"/>
    <x v="0"/>
    <x v="4"/>
  </r>
  <r>
    <n v="81906"/>
    <d v="2023-05-02T00:00:00"/>
    <d v="1899-12-30T13:45:24"/>
    <n v="1"/>
    <n v="3"/>
    <x v="9"/>
    <n v="52"/>
    <x v="2"/>
    <x v="5"/>
    <s v="Traditional Blend Chai Rg"/>
    <n v="1.1208497854362041"/>
    <n v="0.1"/>
    <n v="37.5"/>
    <n v="33.75"/>
    <x v="1"/>
    <x v="7"/>
  </r>
  <r>
    <n v="47114"/>
    <d v="2023-03-20T00:00:00"/>
    <d v="1899-12-30T08:43:50"/>
    <n v="2"/>
    <n v="8"/>
    <x v="24"/>
    <n v="59"/>
    <x v="6"/>
    <x v="14"/>
    <s v="Dark chocolate Lg"/>
    <n v="2.939379107560919"/>
    <n v="0"/>
    <n v="67.5"/>
    <n v="135"/>
    <x v="4"/>
    <x v="5"/>
  </r>
  <r>
    <n v="6857"/>
    <d v="2023-01-13T00:00:00"/>
    <d v="1899-12-30T09:10:56"/>
    <n v="2"/>
    <n v="5"/>
    <x v="33"/>
    <n v="50"/>
    <x v="2"/>
    <x v="8"/>
    <s v="Earl Grey Rg"/>
    <n v="1.830731708249165"/>
    <n v="0"/>
    <n v="37.5"/>
    <n v="75"/>
    <x v="5"/>
    <x v="4"/>
  </r>
  <r>
    <n v="136512"/>
    <d v="2023-06-19T00:00:00"/>
    <d v="1899-12-30T15:17:26"/>
    <n v="1"/>
    <n v="8"/>
    <x v="28"/>
    <n v="17"/>
    <x v="4"/>
    <x v="26"/>
    <s v="Morning Sunrise Chai"/>
    <n v="3.8986375741621551"/>
    <n v="0"/>
    <n v="142.5"/>
    <n v="142.5"/>
    <x v="0"/>
    <x v="3"/>
  </r>
  <r>
    <n v="123971"/>
    <d v="2023-06-09T00:00:00"/>
    <d v="1899-12-30T11:59:55"/>
    <n v="2"/>
    <n v="5"/>
    <x v="14"/>
    <n v="35"/>
    <x v="0"/>
    <x v="3"/>
    <s v="Jamaican Coffee River Rg"/>
    <n v="2.4950037578536661"/>
    <n v="0"/>
    <n v="46.5"/>
    <n v="93"/>
    <x v="0"/>
    <x v="8"/>
  </r>
  <r>
    <n v="11009"/>
    <d v="2023-01-20T00:00:00"/>
    <d v="1899-12-30T08:45:10"/>
    <n v="1"/>
    <n v="3"/>
    <x v="28"/>
    <n v="9"/>
    <x v="3"/>
    <x v="10"/>
    <s v="Organic Decaf Blend"/>
    <n v="10.33084589428622"/>
    <n v="0"/>
    <n v="337.5"/>
    <n v="337.5"/>
    <x v="5"/>
    <x v="5"/>
  </r>
  <r>
    <n v="53366"/>
    <d v="2023-03-29T00:00:00"/>
    <d v="1899-12-30T11:21:00"/>
    <n v="1"/>
    <n v="3"/>
    <x v="34"/>
    <n v="70"/>
    <x v="1"/>
    <x v="1"/>
    <s v="Cranberry Scone"/>
    <n v="1.217578290457852"/>
    <n v="0"/>
    <n v="48.75"/>
    <n v="48.75"/>
    <x v="4"/>
    <x v="8"/>
  </r>
  <r>
    <n v="136482"/>
    <d v="2023-06-19T00:00:00"/>
    <d v="1899-12-30T14:43:14"/>
    <n v="1"/>
    <n v="8"/>
    <x v="34"/>
    <n v="72"/>
    <x v="1"/>
    <x v="1"/>
    <s v="Ginger Scone"/>
    <n v="1.391817368147122"/>
    <n v="0"/>
    <n v="48.75"/>
    <n v="48.75"/>
    <x v="0"/>
    <x v="0"/>
  </r>
  <r>
    <n v="53156"/>
    <d v="2023-03-28T00:00:00"/>
    <d v="1899-12-30T19:20:53"/>
    <n v="1"/>
    <n v="8"/>
    <x v="2"/>
    <n v="22"/>
    <x v="0"/>
    <x v="9"/>
    <s v="Our Old Time Diner Blend Sm"/>
    <n v="0.60174192933026038"/>
    <n v="0"/>
    <n v="30"/>
    <n v="30"/>
    <x v="4"/>
    <x v="12"/>
  </r>
  <r>
    <n v="7067"/>
    <d v="2023-01-13T00:00:00"/>
    <d v="1899-12-30T11:54:12"/>
    <n v="2"/>
    <n v="3"/>
    <x v="25"/>
    <n v="52"/>
    <x v="2"/>
    <x v="5"/>
    <s v="Traditional Blend Chai Rg"/>
    <n v="2.0198164847381119"/>
    <n v="0.05"/>
    <n v="37.5"/>
    <n v="71.25"/>
    <x v="5"/>
    <x v="8"/>
  </r>
  <r>
    <n v="76720"/>
    <d v="2023-04-26T00:00:00"/>
    <d v="1899-12-30T10:37:11"/>
    <n v="1"/>
    <n v="3"/>
    <x v="23"/>
    <n v="59"/>
    <x v="6"/>
    <x v="14"/>
    <s v="Dark chocolate Lg"/>
    <n v="1.812702954429348"/>
    <n v="0"/>
    <n v="67.5"/>
    <n v="67.5"/>
    <x v="3"/>
    <x v="6"/>
  </r>
  <r>
    <n v="26704"/>
    <d v="2023-02-17T00:00:00"/>
    <d v="1899-12-30T07:25:12"/>
    <n v="1"/>
    <n v="5"/>
    <x v="30"/>
    <n v="36"/>
    <x v="0"/>
    <x v="3"/>
    <s v="Jamaican Coffee River Lg"/>
    <n v="1.4506111594419959"/>
    <n v="0.05"/>
    <n v="56.25"/>
    <n v="53.4375"/>
    <x v="2"/>
    <x v="11"/>
  </r>
  <r>
    <n v="131907"/>
    <d v="2023-06-16T00:00:00"/>
    <d v="1899-12-30T07:50:08"/>
    <n v="2"/>
    <n v="3"/>
    <x v="10"/>
    <n v="51"/>
    <x v="2"/>
    <x v="8"/>
    <s v="Earl Grey Lg"/>
    <n v="1.8998927962575041"/>
    <n v="0"/>
    <n v="45"/>
    <n v="90"/>
    <x v="0"/>
    <x v="11"/>
  </r>
  <r>
    <n v="81561"/>
    <d v="2023-05-02T00:00:00"/>
    <d v="1899-12-30T09:17:08"/>
    <n v="1"/>
    <n v="8"/>
    <x v="11"/>
    <n v="46"/>
    <x v="2"/>
    <x v="6"/>
    <s v="Serenity Green Tea Rg"/>
    <n v="0.84959095007012486"/>
    <n v="0"/>
    <n v="37.5"/>
    <n v="37.5"/>
    <x v="1"/>
    <x v="4"/>
  </r>
  <r>
    <n v="83966"/>
    <d v="2023-05-04T00:00:00"/>
    <d v="1899-12-30T13:03:53"/>
    <n v="1"/>
    <n v="8"/>
    <x v="1"/>
    <n v="25"/>
    <x v="0"/>
    <x v="4"/>
    <s v="Brazilian Sm"/>
    <n v="0.9015027692889499"/>
    <n v="0.1"/>
    <n v="33"/>
    <n v="29.7"/>
    <x v="1"/>
    <x v="7"/>
  </r>
  <r>
    <n v="68637"/>
    <d v="2023-04-17T00:00:00"/>
    <d v="1899-12-30T06:37:42"/>
    <n v="2"/>
    <n v="5"/>
    <x v="18"/>
    <n v="54"/>
    <x v="2"/>
    <x v="5"/>
    <s v="Morning Sunrise Chai Rg"/>
    <n v="1.781300734027204"/>
    <n v="0"/>
    <n v="37.5"/>
    <n v="75"/>
    <x v="3"/>
    <x v="9"/>
  </r>
  <r>
    <n v="57149"/>
    <d v="2023-04-03T00:00:00"/>
    <d v="1899-12-30T15:24:46"/>
    <n v="2"/>
    <n v="3"/>
    <x v="30"/>
    <n v="28"/>
    <x v="0"/>
    <x v="2"/>
    <s v="Columbian Medium Roast Sm"/>
    <n v="1.5310116009753909"/>
    <n v="0"/>
    <n v="30"/>
    <n v="60"/>
    <x v="3"/>
    <x v="3"/>
  </r>
  <r>
    <n v="76731"/>
    <d v="2023-04-26T00:00:00"/>
    <d v="1899-12-30T10:49:11"/>
    <n v="1"/>
    <n v="5"/>
    <x v="29"/>
    <n v="38"/>
    <x v="0"/>
    <x v="0"/>
    <s v="Latte"/>
    <n v="1.505724713474063"/>
    <n v="0.1"/>
    <n v="56.25"/>
    <n v="50.625"/>
    <x v="3"/>
    <x v="6"/>
  </r>
  <r>
    <n v="28549"/>
    <d v="2023-02-20T00:00:00"/>
    <d v="1899-12-30T08:16:24"/>
    <n v="1"/>
    <n v="8"/>
    <x v="34"/>
    <n v="24"/>
    <x v="0"/>
    <x v="9"/>
    <s v="Our Old Time Diner Blend Lg"/>
    <n v="1.3846105363293899"/>
    <n v="0"/>
    <n v="45"/>
    <n v="45"/>
    <x v="2"/>
    <x v="5"/>
  </r>
  <r>
    <n v="36398"/>
    <d v="2023-03-05T00:00:00"/>
    <d v="1899-12-30T07:00:26"/>
    <n v="1"/>
    <n v="5"/>
    <x v="29"/>
    <n v="48"/>
    <x v="2"/>
    <x v="8"/>
    <s v="English Breakfast Rg"/>
    <n v="1.018031868272554"/>
    <n v="0"/>
    <n v="37.5"/>
    <n v="37.5"/>
    <x v="4"/>
    <x v="11"/>
  </r>
  <r>
    <n v="14710"/>
    <d v="2023-01-26T00:00:00"/>
    <d v="1899-12-30T14:09:57"/>
    <n v="2"/>
    <n v="5"/>
    <x v="27"/>
    <n v="59"/>
    <x v="6"/>
    <x v="14"/>
    <s v="Dark chocolate Lg"/>
    <n v="4.0575265433593657"/>
    <n v="0"/>
    <n v="67.5"/>
    <n v="135"/>
    <x v="5"/>
    <x v="0"/>
  </r>
  <r>
    <n v="64377"/>
    <d v="2023-04-12T00:00:00"/>
    <d v="1899-12-30T08:28:27"/>
    <n v="1"/>
    <n v="8"/>
    <x v="29"/>
    <n v="24"/>
    <x v="0"/>
    <x v="9"/>
    <s v="Our Old Time Diner Blend Lg"/>
    <n v="0.95109471008900748"/>
    <n v="0.05"/>
    <n v="45"/>
    <n v="42.75"/>
    <x v="3"/>
    <x v="5"/>
  </r>
  <r>
    <n v="43350"/>
    <d v="2023-03-15T00:00:00"/>
    <d v="1899-12-30T06:30:34"/>
    <n v="1"/>
    <n v="5"/>
    <x v="19"/>
    <n v="18"/>
    <x v="4"/>
    <x v="26"/>
    <s v="Spicy Eye Opener Chai"/>
    <n v="4.7404590784430001"/>
    <n v="0.1"/>
    <n v="164.25"/>
    <n v="147.82500000000002"/>
    <x v="4"/>
    <x v="9"/>
  </r>
  <r>
    <n v="73972"/>
    <d v="2023-04-23T00:00:00"/>
    <d v="1899-12-30T09:18:18"/>
    <n v="1"/>
    <n v="8"/>
    <x v="8"/>
    <n v="87"/>
    <x v="0"/>
    <x v="0"/>
    <s v="Ouro Brasileiro shot"/>
    <n v="0.65004911389598363"/>
    <n v="0"/>
    <n v="31.5"/>
    <n v="31.5"/>
    <x v="3"/>
    <x v="4"/>
  </r>
  <r>
    <n v="7723"/>
    <d v="2023-01-14T00:00:00"/>
    <d v="1899-12-30T14:35:36"/>
    <n v="1"/>
    <n v="5"/>
    <x v="28"/>
    <n v="69"/>
    <x v="1"/>
    <x v="17"/>
    <s v="Hazelnut Biscotti"/>
    <n v="1.278514061438438"/>
    <n v="0"/>
    <n v="48.75"/>
    <n v="48.75"/>
    <x v="5"/>
    <x v="0"/>
  </r>
  <r>
    <n v="100918"/>
    <d v="2023-05-19T00:00:00"/>
    <d v="1899-12-30T12:28:20"/>
    <n v="2"/>
    <n v="3"/>
    <x v="9"/>
    <n v="35"/>
    <x v="0"/>
    <x v="3"/>
    <s v="Jamaican Coffee River Rg"/>
    <n v="2.3168849704415622"/>
    <n v="0"/>
    <n v="46.5"/>
    <n v="93"/>
    <x v="1"/>
    <x v="10"/>
  </r>
  <r>
    <n v="43298"/>
    <d v="2023-03-14T00:00:00"/>
    <d v="1899-12-30T19:12:33"/>
    <n v="1"/>
    <n v="8"/>
    <x v="14"/>
    <n v="79"/>
    <x v="1"/>
    <x v="1"/>
    <s v="Jumbo Savory Scone"/>
    <n v="1.467794666633004"/>
    <n v="0"/>
    <n v="56.25"/>
    <n v="56.25"/>
    <x v="4"/>
    <x v="12"/>
  </r>
  <r>
    <n v="10469"/>
    <d v="2023-01-19T00:00:00"/>
    <d v="1899-12-30T08:50:56"/>
    <n v="1"/>
    <n v="3"/>
    <x v="9"/>
    <n v="64"/>
    <x v="5"/>
    <x v="13"/>
    <s v="Hazelnut syrup"/>
    <n v="0.37929910128532779"/>
    <n v="0"/>
    <n v="12"/>
    <n v="12"/>
    <x v="5"/>
    <x v="5"/>
  </r>
  <r>
    <n v="73171"/>
    <d v="2023-04-22T00:00:00"/>
    <d v="1899-12-30T09:37:38"/>
    <n v="1"/>
    <n v="3"/>
    <x v="33"/>
    <n v="46"/>
    <x v="2"/>
    <x v="6"/>
    <s v="Serenity Green Tea Rg"/>
    <n v="1.06208939049603"/>
    <n v="0"/>
    <n v="37.5"/>
    <n v="37.5"/>
    <x v="3"/>
    <x v="4"/>
  </r>
  <r>
    <n v="99919"/>
    <d v="2023-05-18T00:00:00"/>
    <d v="1899-12-30T16:37:07"/>
    <n v="1"/>
    <n v="5"/>
    <x v="25"/>
    <n v="63"/>
    <x v="5"/>
    <x v="13"/>
    <s v="Carmel syrup"/>
    <n v="0.38413662203558019"/>
    <n v="0"/>
    <n v="12"/>
    <n v="12"/>
    <x v="1"/>
    <x v="2"/>
  </r>
  <r>
    <n v="129587"/>
    <d v="2023-06-14T00:00:00"/>
    <d v="1899-12-30T09:08:17"/>
    <n v="1"/>
    <n v="3"/>
    <x v="28"/>
    <n v="44"/>
    <x v="2"/>
    <x v="7"/>
    <s v="Peppermint Rg"/>
    <n v="0.9385229779083093"/>
    <n v="0"/>
    <n v="37.5"/>
    <n v="37.5"/>
    <x v="0"/>
    <x v="4"/>
  </r>
  <r>
    <n v="62997"/>
    <d v="2023-04-10T00:00:00"/>
    <d v="1899-12-30T11:17:43"/>
    <n v="1"/>
    <n v="8"/>
    <x v="22"/>
    <n v="50"/>
    <x v="2"/>
    <x v="8"/>
    <s v="Earl Grey Rg"/>
    <n v="1.02656290239978"/>
    <n v="0.1"/>
    <n v="37.5"/>
    <n v="33.75"/>
    <x v="3"/>
    <x v="8"/>
  </r>
  <r>
    <n v="5671"/>
    <d v="2023-01-11T00:00:00"/>
    <d v="1899-12-30T07:59:33"/>
    <n v="1"/>
    <n v="3"/>
    <x v="28"/>
    <n v="74"/>
    <x v="1"/>
    <x v="17"/>
    <s v="Ginger Biscotti"/>
    <n v="1.2054105199003451"/>
    <n v="0"/>
    <n v="52.5"/>
    <n v="52.5"/>
    <x v="5"/>
    <x v="11"/>
  </r>
  <r>
    <n v="73233"/>
    <d v="2023-04-22T00:00:00"/>
    <d v="1899-12-30T10:19:13"/>
    <n v="1"/>
    <n v="5"/>
    <x v="21"/>
    <n v="76"/>
    <x v="1"/>
    <x v="17"/>
    <s v="Chocolate Chip Biscotti"/>
    <n v="1.5956706633004409"/>
    <n v="0"/>
    <n v="52.5"/>
    <n v="52.5"/>
    <x v="3"/>
    <x v="6"/>
  </r>
  <r>
    <n v="52818"/>
    <d v="2023-03-28T00:00:00"/>
    <d v="1899-12-30T12:38:11"/>
    <n v="2"/>
    <n v="3"/>
    <x v="35"/>
    <n v="27"/>
    <x v="0"/>
    <x v="4"/>
    <s v="Brazilian Lg"/>
    <n v="3.269607518198931"/>
    <n v="0"/>
    <n v="52.5"/>
    <n v="105"/>
    <x v="4"/>
    <x v="10"/>
  </r>
  <r>
    <n v="126396"/>
    <d v="2023-06-11T00:00:00"/>
    <d v="1899-12-30T12:06:41"/>
    <n v="1"/>
    <n v="5"/>
    <x v="2"/>
    <n v="69"/>
    <x v="1"/>
    <x v="17"/>
    <s v="Hazelnut Biscotti"/>
    <n v="1.360884049873551"/>
    <n v="0.1"/>
    <n v="48.75"/>
    <n v="43.875"/>
    <x v="0"/>
    <x v="10"/>
  </r>
  <r>
    <n v="127398"/>
    <d v="2023-06-12T00:00:00"/>
    <d v="1899-12-30T10:33:37"/>
    <n v="2"/>
    <n v="8"/>
    <x v="5"/>
    <n v="41"/>
    <x v="0"/>
    <x v="0"/>
    <s v="Cappuccino Lg"/>
    <n v="2.6748048485287521"/>
    <n v="0.05"/>
    <n v="63.75"/>
    <n v="121.125"/>
    <x v="0"/>
    <x v="6"/>
  </r>
  <r>
    <n v="137358"/>
    <d v="2023-06-20T00:00:00"/>
    <d v="1899-12-30T10:17:42"/>
    <n v="1"/>
    <n v="3"/>
    <x v="19"/>
    <n v="6"/>
    <x v="3"/>
    <x v="23"/>
    <s v="Ethiopia"/>
    <n v="7.5162283769478719"/>
    <n v="0.05"/>
    <n v="315"/>
    <n v="299.25"/>
    <x v="0"/>
    <x v="6"/>
  </r>
  <r>
    <n v="126500"/>
    <d v="2023-06-11T00:00:00"/>
    <d v="1899-12-30T13:49:23"/>
    <n v="2"/>
    <n v="8"/>
    <x v="33"/>
    <n v="29"/>
    <x v="0"/>
    <x v="2"/>
    <s v="Columbian Medium Roast Rg"/>
    <n v="2.0810763752070822"/>
    <n v="0"/>
    <n v="37.5"/>
    <n v="75"/>
    <x v="0"/>
    <x v="7"/>
  </r>
  <r>
    <n v="48316"/>
    <d v="2023-03-21T00:00:00"/>
    <d v="1899-12-30T18:59:21"/>
    <n v="2"/>
    <n v="8"/>
    <x v="13"/>
    <n v="26"/>
    <x v="0"/>
    <x v="4"/>
    <s v="Brazilian Rg"/>
    <n v="2.379273396294828"/>
    <n v="0.1"/>
    <n v="45"/>
    <n v="81"/>
    <x v="4"/>
    <x v="14"/>
  </r>
  <r>
    <n v="85772"/>
    <d v="2023-05-06T00:00:00"/>
    <d v="1899-12-30T09:21:50"/>
    <n v="2"/>
    <n v="5"/>
    <x v="13"/>
    <n v="31"/>
    <x v="0"/>
    <x v="2"/>
    <s v="Ethiopia Sm"/>
    <n v="2.1258925501641541"/>
    <n v="0"/>
    <n v="33"/>
    <n v="66"/>
    <x v="1"/>
    <x v="4"/>
  </r>
  <r>
    <n v="52839"/>
    <d v="2023-03-28T00:00:00"/>
    <d v="1899-12-30T13:13:10"/>
    <n v="1"/>
    <n v="8"/>
    <x v="14"/>
    <n v="58"/>
    <x v="6"/>
    <x v="14"/>
    <s v="Dark chocolate Rg"/>
    <n v="1.0607968725367209"/>
    <n v="0"/>
    <n v="52.5"/>
    <n v="52.5"/>
    <x v="4"/>
    <x v="7"/>
  </r>
  <r>
    <n v="26259"/>
    <d v="2023-02-16T00:00:00"/>
    <d v="1899-12-30T09:33:12"/>
    <n v="1"/>
    <n v="8"/>
    <x v="27"/>
    <n v="49"/>
    <x v="2"/>
    <x v="8"/>
    <s v="English Breakfast Lg"/>
    <n v="1.1001556171830491"/>
    <n v="0"/>
    <n v="45"/>
    <n v="45"/>
    <x v="2"/>
    <x v="4"/>
  </r>
  <r>
    <n v="119408"/>
    <d v="2023-06-05T00:00:00"/>
    <d v="1899-12-30T16:36:18"/>
    <n v="1"/>
    <n v="3"/>
    <x v="24"/>
    <n v="75"/>
    <x v="1"/>
    <x v="15"/>
    <s v="Croissant"/>
    <n v="1.5502171520756041"/>
    <n v="0.1"/>
    <n v="52.5"/>
    <n v="47.25"/>
    <x v="0"/>
    <x v="2"/>
  </r>
  <r>
    <n v="68556"/>
    <d v="2023-04-16T00:00:00"/>
    <d v="1899-12-30T17:56:21"/>
    <n v="2"/>
    <n v="5"/>
    <x v="4"/>
    <n v="23"/>
    <x v="0"/>
    <x v="9"/>
    <s v="Our Old Time Diner Blend Rg"/>
    <n v="1.9141916057847559"/>
    <n v="0.05"/>
    <n v="37.5"/>
    <n v="71.25"/>
    <x v="3"/>
    <x v="1"/>
  </r>
  <r>
    <n v="108437"/>
    <d v="2023-05-26T00:00:00"/>
    <d v="1899-12-30T11:59:47"/>
    <n v="1"/>
    <n v="8"/>
    <x v="4"/>
    <n v="40"/>
    <x v="0"/>
    <x v="0"/>
    <s v="Cappuccino"/>
    <n v="1.7928882254482541"/>
    <n v="0.1"/>
    <n v="56.25"/>
    <n v="50.625"/>
    <x v="1"/>
    <x v="8"/>
  </r>
  <r>
    <n v="119570"/>
    <d v="2023-06-05T00:00:00"/>
    <d v="1899-12-30T18:11:04"/>
    <n v="1"/>
    <n v="5"/>
    <x v="8"/>
    <n v="40"/>
    <x v="0"/>
    <x v="0"/>
    <s v="Cappuccino"/>
    <n v="1.1506224983943121"/>
    <n v="0.1"/>
    <n v="56.25"/>
    <n v="50.625"/>
    <x v="0"/>
    <x v="14"/>
  </r>
  <r>
    <n v="78690"/>
    <d v="2023-04-28T00:00:00"/>
    <d v="1899-12-30T15:40:14"/>
    <n v="1"/>
    <n v="3"/>
    <x v="22"/>
    <n v="44"/>
    <x v="2"/>
    <x v="7"/>
    <s v="Peppermint Rg"/>
    <n v="1.162607506058317"/>
    <n v="0"/>
    <n v="37.5"/>
    <n v="37.5"/>
    <x v="3"/>
    <x v="3"/>
  </r>
  <r>
    <n v="97474"/>
    <d v="2023-05-16T00:00:00"/>
    <d v="1899-12-30T12:39:16"/>
    <n v="2"/>
    <n v="3"/>
    <x v="8"/>
    <n v="34"/>
    <x v="0"/>
    <x v="3"/>
    <s v="Jamaican Coffee River Sm"/>
    <n v="1.8149302883058911"/>
    <n v="0"/>
    <n v="36.75"/>
    <n v="73.5"/>
    <x v="1"/>
    <x v="10"/>
  </r>
  <r>
    <n v="41698"/>
    <d v="2023-03-12T00:00:00"/>
    <d v="1899-12-30T13:30:19"/>
    <n v="2"/>
    <n v="8"/>
    <x v="11"/>
    <n v="34"/>
    <x v="0"/>
    <x v="3"/>
    <s v="Jamaican Coffee River Sm"/>
    <n v="2.2094546267118478"/>
    <n v="0"/>
    <n v="36.75"/>
    <n v="73.5"/>
    <x v="4"/>
    <x v="7"/>
  </r>
  <r>
    <n v="128750"/>
    <d v="2023-06-13T00:00:00"/>
    <d v="1899-12-30T10:56:44"/>
    <n v="1"/>
    <n v="5"/>
    <x v="18"/>
    <n v="78"/>
    <x v="1"/>
    <x v="1"/>
    <s v="Scottish Cream Scone "/>
    <n v="1.6041947556163181"/>
    <n v="0.1"/>
    <n v="67.5"/>
    <n v="60.75"/>
    <x v="0"/>
    <x v="6"/>
  </r>
  <r>
    <n v="92650"/>
    <d v="2023-05-12T00:00:00"/>
    <d v="1899-12-30T09:43:31"/>
    <n v="1"/>
    <n v="8"/>
    <x v="23"/>
    <n v="77"/>
    <x v="1"/>
    <x v="1"/>
    <s v="Oatmeal Scone"/>
    <n v="1.0339071796558319"/>
    <n v="0"/>
    <n v="45"/>
    <n v="45"/>
    <x v="1"/>
    <x v="4"/>
  </r>
  <r>
    <n v="14373"/>
    <d v="2023-01-26T00:00:00"/>
    <d v="1899-12-30T07:22:24"/>
    <n v="2"/>
    <n v="5"/>
    <x v="6"/>
    <n v="52"/>
    <x v="2"/>
    <x v="5"/>
    <s v="Traditional Blend Chai Rg"/>
    <n v="1.826580271088567"/>
    <n v="0.1"/>
    <n v="37.5"/>
    <n v="67.5"/>
    <x v="5"/>
    <x v="11"/>
  </r>
  <r>
    <n v="79251"/>
    <d v="2023-04-29T00:00:00"/>
    <d v="1899-12-30T13:25:42"/>
    <n v="1"/>
    <n v="5"/>
    <x v="25"/>
    <n v="71"/>
    <x v="1"/>
    <x v="15"/>
    <s v="Chocolate Croissant"/>
    <n v="1.414125404808606"/>
    <n v="0"/>
    <n v="56.25"/>
    <n v="56.25"/>
    <x v="3"/>
    <x v="7"/>
  </r>
  <r>
    <n v="77186"/>
    <d v="2023-04-26T00:00:00"/>
    <d v="1899-12-30T19:02:25"/>
    <n v="2"/>
    <n v="3"/>
    <x v="13"/>
    <n v="47"/>
    <x v="2"/>
    <x v="6"/>
    <s v="Serenity Green Tea Lg"/>
    <n v="1.9290370872575859"/>
    <n v="0"/>
    <n v="45"/>
    <n v="90"/>
    <x v="3"/>
    <x v="12"/>
  </r>
  <r>
    <n v="11014"/>
    <d v="2023-01-20T00:00:00"/>
    <d v="1899-12-30T08:46:28"/>
    <n v="1"/>
    <n v="3"/>
    <x v="31"/>
    <n v="23"/>
    <x v="0"/>
    <x v="9"/>
    <s v="Our Old Time Diner Blend Rg"/>
    <n v="1.210686644505121"/>
    <n v="0"/>
    <n v="37.5"/>
    <n v="37.5"/>
    <x v="5"/>
    <x v="5"/>
  </r>
  <r>
    <n v="96661"/>
    <d v="2023-05-16T00:00:00"/>
    <d v="1899-12-30T06:32:48"/>
    <n v="2"/>
    <n v="8"/>
    <x v="6"/>
    <n v="39"/>
    <x v="0"/>
    <x v="0"/>
    <s v="Latte Rg"/>
    <n v="3.6874448981736681"/>
    <n v="0"/>
    <n v="63.75"/>
    <n v="127.5"/>
    <x v="1"/>
    <x v="9"/>
  </r>
  <r>
    <n v="36954"/>
    <d v="2023-03-05T00:00:00"/>
    <d v="1899-12-30T17:47:03"/>
    <n v="1"/>
    <n v="8"/>
    <x v="32"/>
    <n v="60"/>
    <x v="6"/>
    <x v="14"/>
    <s v="Sustainably Grown Organic Rg"/>
    <n v="1.688784390276866"/>
    <n v="0.1"/>
    <n v="56.25"/>
    <n v="50.625"/>
    <x v="4"/>
    <x v="1"/>
  </r>
  <r>
    <n v="23353"/>
    <d v="2023-02-11T00:00:00"/>
    <d v="1899-12-30T10:49:37"/>
    <n v="1"/>
    <n v="5"/>
    <x v="10"/>
    <n v="59"/>
    <x v="6"/>
    <x v="14"/>
    <s v="Dark chocolate Lg"/>
    <n v="1.360787434141121"/>
    <n v="0"/>
    <n v="67.5"/>
    <n v="67.5"/>
    <x v="2"/>
    <x v="6"/>
  </r>
  <r>
    <n v="40580"/>
    <d v="2023-03-11T00:00:00"/>
    <d v="1899-12-30T06:37:05"/>
    <n v="1"/>
    <n v="8"/>
    <x v="27"/>
    <n v="69"/>
    <x v="1"/>
    <x v="17"/>
    <s v="Hazelnut Biscotti"/>
    <n v="1.371896643216532"/>
    <n v="0"/>
    <n v="48.75"/>
    <n v="48.75"/>
    <x v="4"/>
    <x v="9"/>
  </r>
  <r>
    <n v="60418"/>
    <d v="2023-04-07T00:00:00"/>
    <d v="1899-12-30T14:22:37"/>
    <n v="1"/>
    <n v="8"/>
    <x v="26"/>
    <n v="70"/>
    <x v="1"/>
    <x v="1"/>
    <s v="Cranberry Scone"/>
    <n v="1.1488017454937409"/>
    <n v="0"/>
    <n v="48.75"/>
    <n v="48.75"/>
    <x v="3"/>
    <x v="0"/>
  </r>
  <r>
    <n v="43065"/>
    <d v="2023-03-14T00:00:00"/>
    <d v="1899-12-30T10:41:53"/>
    <n v="1"/>
    <n v="5"/>
    <x v="28"/>
    <n v="25"/>
    <x v="0"/>
    <x v="4"/>
    <s v="Brazilian Sm"/>
    <n v="0.79872092789235816"/>
    <n v="0"/>
    <n v="33"/>
    <n v="33"/>
    <x v="4"/>
    <x v="6"/>
  </r>
  <r>
    <n v="100702"/>
    <d v="2023-05-19T00:00:00"/>
    <d v="1899-12-30T10:19:23"/>
    <n v="1"/>
    <n v="3"/>
    <x v="15"/>
    <n v="61"/>
    <x v="6"/>
    <x v="14"/>
    <s v="Sustainably Grown Organic Lg"/>
    <n v="2.1735228243964908"/>
    <n v="0"/>
    <n v="71.25"/>
    <n v="71.25"/>
    <x v="1"/>
    <x v="6"/>
  </r>
  <r>
    <n v="110661"/>
    <d v="2023-05-28T00:00:00"/>
    <d v="1899-12-30T14:24:02"/>
    <n v="2"/>
    <n v="5"/>
    <x v="10"/>
    <n v="31"/>
    <x v="0"/>
    <x v="2"/>
    <s v="Ethiopia Sm"/>
    <n v="1.989682041413835"/>
    <n v="0"/>
    <n v="33"/>
    <n v="66"/>
    <x v="1"/>
    <x v="0"/>
  </r>
  <r>
    <n v="127971"/>
    <d v="2023-06-12T00:00:00"/>
    <d v="1899-12-30T19:53:19"/>
    <n v="2"/>
    <n v="8"/>
    <x v="22"/>
    <n v="58"/>
    <x v="6"/>
    <x v="14"/>
    <s v="Dark chocolate Rg"/>
    <n v="3.1062016110257522"/>
    <n v="0.1"/>
    <n v="52.5"/>
    <n v="94.5"/>
    <x v="0"/>
    <x v="12"/>
  </r>
  <r>
    <n v="48623"/>
    <d v="2023-03-22T00:00:00"/>
    <d v="1899-12-30T10:17:26"/>
    <n v="1"/>
    <n v="3"/>
    <x v="27"/>
    <n v="22"/>
    <x v="0"/>
    <x v="9"/>
    <s v="Our Old Time Diner Blend Sm"/>
    <n v="0.83554908869624844"/>
    <n v="0"/>
    <n v="30"/>
    <n v="30"/>
    <x v="4"/>
    <x v="6"/>
  </r>
  <r>
    <n v="112595"/>
    <d v="2023-05-30T00:00:00"/>
    <d v="1899-12-30T10:57:24"/>
    <n v="2"/>
    <n v="3"/>
    <x v="21"/>
    <n v="63"/>
    <x v="5"/>
    <x v="13"/>
    <s v="Carmel syrup"/>
    <n v="0.72501597899183146"/>
    <n v="0"/>
    <n v="12"/>
    <n v="24"/>
    <x v="1"/>
    <x v="6"/>
  </r>
  <r>
    <n v="26848"/>
    <d v="2023-02-17T00:00:00"/>
    <d v="1899-12-30T09:44:32"/>
    <n v="1"/>
    <n v="3"/>
    <x v="6"/>
    <n v="40"/>
    <x v="0"/>
    <x v="0"/>
    <s v="Cappuccino"/>
    <n v="1.860261387939864"/>
    <n v="0"/>
    <n v="56.25"/>
    <n v="56.25"/>
    <x v="2"/>
    <x v="4"/>
  </r>
  <r>
    <n v="89865"/>
    <d v="2023-05-09T00:00:00"/>
    <d v="1899-12-30T17:08:47"/>
    <n v="1"/>
    <n v="8"/>
    <x v="33"/>
    <n v="37"/>
    <x v="0"/>
    <x v="0"/>
    <s v="Espresso shot"/>
    <n v="0.97236416591568275"/>
    <n v="0"/>
    <n v="45"/>
    <n v="45"/>
    <x v="1"/>
    <x v="1"/>
  </r>
  <r>
    <n v="70181"/>
    <d v="2023-04-18T00:00:00"/>
    <d v="1899-12-30T16:04:14"/>
    <n v="1"/>
    <n v="8"/>
    <x v="8"/>
    <n v="26"/>
    <x v="0"/>
    <x v="4"/>
    <s v="Brazilian Rg"/>
    <n v="0.92063410117147004"/>
    <n v="0"/>
    <n v="45"/>
    <n v="45"/>
    <x v="3"/>
    <x v="2"/>
  </r>
  <r>
    <n v="55018"/>
    <d v="2023-04-01T00:00:00"/>
    <d v="1899-12-30T07:12:10"/>
    <n v="1"/>
    <n v="5"/>
    <x v="11"/>
    <n v="45"/>
    <x v="2"/>
    <x v="7"/>
    <s v="Peppermint Lg"/>
    <n v="1.2950577677810591"/>
    <n v="0"/>
    <n v="45"/>
    <n v="45"/>
    <x v="3"/>
    <x v="11"/>
  </r>
  <r>
    <n v="68814"/>
    <d v="2023-04-17T00:00:00"/>
    <d v="1899-12-30T08:12:52"/>
    <n v="1"/>
    <n v="5"/>
    <x v="14"/>
    <n v="87"/>
    <x v="0"/>
    <x v="0"/>
    <s v="Ouro Brasileiro shot"/>
    <n v="1.2968958723447159"/>
    <n v="0"/>
    <n v="45"/>
    <n v="45"/>
    <x v="3"/>
    <x v="5"/>
  </r>
  <r>
    <n v="16137"/>
    <d v="2023-01-29T00:00:00"/>
    <d v="1899-12-30T12:21:32"/>
    <n v="2"/>
    <n v="5"/>
    <x v="28"/>
    <n v="25"/>
    <x v="0"/>
    <x v="4"/>
    <s v="Brazilian Sm"/>
    <n v="2.1937592047585541"/>
    <n v="0.05"/>
    <n v="33"/>
    <n v="62.699999999999996"/>
    <x v="5"/>
    <x v="10"/>
  </r>
  <r>
    <n v="91974"/>
    <d v="2023-05-11T00:00:00"/>
    <d v="1899-12-30T14:19:59"/>
    <n v="2"/>
    <n v="8"/>
    <x v="15"/>
    <n v="65"/>
    <x v="5"/>
    <x v="12"/>
    <s v="Sugar Free Vanilla syrup"/>
    <n v="0.58231977973428051"/>
    <n v="0"/>
    <n v="12"/>
    <n v="24"/>
    <x v="1"/>
    <x v="0"/>
  </r>
  <r>
    <n v="81875"/>
    <d v="2023-05-02T00:00:00"/>
    <d v="1899-12-30T13:29:27"/>
    <n v="2"/>
    <n v="3"/>
    <x v="25"/>
    <n v="44"/>
    <x v="2"/>
    <x v="7"/>
    <s v="Peppermint Rg"/>
    <n v="1.674560104251372"/>
    <n v="0.05"/>
    <n v="37.5"/>
    <n v="71.25"/>
    <x v="1"/>
    <x v="7"/>
  </r>
  <r>
    <n v="66053"/>
    <d v="2023-04-14T00:00:00"/>
    <d v="1899-12-30T08:46:34"/>
    <n v="1"/>
    <n v="8"/>
    <x v="6"/>
    <n v="21"/>
    <x v="8"/>
    <x v="21"/>
    <s v="Chili Mayan"/>
    <n v="6.2741422712402306"/>
    <n v="0.1"/>
    <n v="199.95"/>
    <n v="179.95499999999998"/>
    <x v="3"/>
    <x v="5"/>
  </r>
  <r>
    <n v="18530"/>
    <d v="2023-02-03T00:00:00"/>
    <d v="1899-12-30T10:06:47"/>
    <n v="1"/>
    <n v="8"/>
    <x v="35"/>
    <n v="51"/>
    <x v="2"/>
    <x v="8"/>
    <s v="Earl Grey Lg"/>
    <n v="1.4042001903797099"/>
    <n v="0"/>
    <n v="45"/>
    <n v="45"/>
    <x v="2"/>
    <x v="6"/>
  </r>
  <r>
    <n v="81280"/>
    <d v="2023-05-01T00:00:00"/>
    <d v="1899-12-30T17:39:57"/>
    <n v="1"/>
    <n v="3"/>
    <x v="20"/>
    <n v="25"/>
    <x v="0"/>
    <x v="4"/>
    <s v="Brazilian Sm"/>
    <n v="0.75236337001256737"/>
    <n v="0"/>
    <n v="33"/>
    <n v="33"/>
    <x v="1"/>
    <x v="1"/>
  </r>
  <r>
    <n v="149361"/>
    <d v="2023-06-30T00:00:00"/>
    <d v="1899-12-30T18:02:37"/>
    <n v="1"/>
    <n v="5"/>
    <x v="13"/>
    <n v="70"/>
    <x v="1"/>
    <x v="1"/>
    <s v="Cranberry Scone"/>
    <n v="1.2244110135698061"/>
    <n v="0"/>
    <n v="48.75"/>
    <n v="48.75"/>
    <x v="0"/>
    <x v="14"/>
  </r>
  <r>
    <n v="32062"/>
    <d v="2023-02-26T00:00:00"/>
    <d v="1899-12-30T08:23:06"/>
    <n v="2"/>
    <n v="5"/>
    <x v="23"/>
    <n v="48"/>
    <x v="2"/>
    <x v="8"/>
    <s v="English Breakfast Rg"/>
    <n v="2.4551394423722832"/>
    <n v="0"/>
    <n v="37.5"/>
    <n v="75"/>
    <x v="2"/>
    <x v="5"/>
  </r>
  <r>
    <n v="59103"/>
    <d v="2023-04-06T00:00:00"/>
    <d v="1899-12-30T09:18:01"/>
    <n v="1"/>
    <n v="5"/>
    <x v="14"/>
    <n v="39"/>
    <x v="0"/>
    <x v="0"/>
    <s v="Latte Rg"/>
    <n v="1.5958350581070611"/>
    <n v="0.1"/>
    <n v="63.75"/>
    <n v="57.375"/>
    <x v="3"/>
    <x v="4"/>
  </r>
  <r>
    <n v="106009"/>
    <d v="2023-05-24T00:00:00"/>
    <d v="1899-12-30T09:31:54"/>
    <n v="1"/>
    <n v="8"/>
    <x v="16"/>
    <n v="72"/>
    <x v="1"/>
    <x v="1"/>
    <s v="Ginger Scone"/>
    <n v="1.161273606892804"/>
    <n v="0.05"/>
    <n v="39.75"/>
    <n v="37.762499999999996"/>
    <x v="1"/>
    <x v="4"/>
  </r>
  <r>
    <n v="140950"/>
    <d v="2023-06-23T00:00:00"/>
    <d v="1899-12-30T12:38:24"/>
    <n v="2"/>
    <n v="3"/>
    <x v="5"/>
    <n v="47"/>
    <x v="2"/>
    <x v="6"/>
    <s v="Serenity Green Tea Lg"/>
    <n v="2.5575298134349849"/>
    <n v="0"/>
    <n v="45"/>
    <n v="90"/>
    <x v="0"/>
    <x v="10"/>
  </r>
  <r>
    <n v="121547"/>
    <d v="2023-06-07T00:00:00"/>
    <d v="1899-12-30T12:44:32"/>
    <n v="2"/>
    <n v="3"/>
    <x v="10"/>
    <n v="43"/>
    <x v="2"/>
    <x v="7"/>
    <s v="Lemon Grass Lg"/>
    <n v="2.0763222980437441"/>
    <n v="0"/>
    <n v="45"/>
    <n v="90"/>
    <x v="0"/>
    <x v="10"/>
  </r>
  <r>
    <n v="141126"/>
    <d v="2023-06-23T00:00:00"/>
    <d v="1899-12-30T15:16:38"/>
    <n v="1"/>
    <n v="3"/>
    <x v="14"/>
    <n v="51"/>
    <x v="2"/>
    <x v="8"/>
    <s v="Earl Grey Lg"/>
    <n v="1.0134388843964339"/>
    <n v="0"/>
    <n v="45"/>
    <n v="45"/>
    <x v="0"/>
    <x v="3"/>
  </r>
  <r>
    <n v="60173"/>
    <d v="2023-04-07T00:00:00"/>
    <d v="1899-12-30T10:10:58"/>
    <n v="2"/>
    <n v="8"/>
    <x v="16"/>
    <n v="29"/>
    <x v="0"/>
    <x v="2"/>
    <s v="Columbian Medium Roast Rg"/>
    <n v="2.0996433731601689"/>
    <n v="0"/>
    <n v="37.5"/>
    <n v="75"/>
    <x v="3"/>
    <x v="6"/>
  </r>
  <r>
    <n v="35268"/>
    <d v="2023-03-03T00:00:00"/>
    <d v="1899-12-30T12:05:06"/>
    <n v="1"/>
    <n v="5"/>
    <x v="21"/>
    <n v="70"/>
    <x v="1"/>
    <x v="1"/>
    <s v="Cranberry Scone"/>
    <n v="1.00935059159587"/>
    <n v="0.05"/>
    <n v="48.75"/>
    <n v="46.3125"/>
    <x v="4"/>
    <x v="10"/>
  </r>
  <r>
    <n v="47644"/>
    <d v="2023-03-20T00:00:00"/>
    <d v="1899-12-30T18:14:50"/>
    <n v="2"/>
    <n v="8"/>
    <x v="12"/>
    <n v="27"/>
    <x v="0"/>
    <x v="4"/>
    <s v="Brazilian Lg"/>
    <n v="2.9309521948670998"/>
    <n v="0"/>
    <n v="52.5"/>
    <n v="105"/>
    <x v="4"/>
    <x v="14"/>
  </r>
  <r>
    <n v="104417"/>
    <d v="2023-05-22T00:00:00"/>
    <d v="1899-12-30T16:28:54"/>
    <n v="1"/>
    <n v="8"/>
    <x v="30"/>
    <n v="45"/>
    <x v="2"/>
    <x v="7"/>
    <s v="Peppermint Lg"/>
    <n v="1.0368983788619339"/>
    <n v="0"/>
    <n v="45"/>
    <n v="45"/>
    <x v="1"/>
    <x v="2"/>
  </r>
  <r>
    <n v="89638"/>
    <d v="2023-05-09T00:00:00"/>
    <d v="1899-12-30T12:19:33"/>
    <n v="1"/>
    <n v="8"/>
    <x v="35"/>
    <n v="44"/>
    <x v="2"/>
    <x v="7"/>
    <s v="Peppermint Rg"/>
    <n v="1.00806136771787"/>
    <n v="0.05"/>
    <n v="37.5"/>
    <n v="35.625"/>
    <x v="1"/>
    <x v="10"/>
  </r>
  <r>
    <n v="24958"/>
    <d v="2023-02-14T00:00:00"/>
    <d v="1899-12-30T09:14:19"/>
    <n v="2"/>
    <n v="5"/>
    <x v="9"/>
    <n v="32"/>
    <x v="0"/>
    <x v="2"/>
    <s v="Ethiopia Rg"/>
    <n v="1.9229612081734999"/>
    <n v="0"/>
    <n v="45"/>
    <n v="90"/>
    <x v="2"/>
    <x v="4"/>
  </r>
  <r>
    <n v="87224"/>
    <d v="2023-05-07T00:00:00"/>
    <d v="1899-12-30T10:47:22"/>
    <n v="1"/>
    <n v="5"/>
    <x v="29"/>
    <n v="65"/>
    <x v="5"/>
    <x v="12"/>
    <s v="Sugar Free Vanilla syrup"/>
    <n v="0.25475820101597152"/>
    <n v="0"/>
    <n v="12"/>
    <n v="12"/>
    <x v="1"/>
    <x v="6"/>
  </r>
  <r>
    <n v="99236"/>
    <d v="2023-05-18T00:00:00"/>
    <d v="1899-12-30T08:57:02"/>
    <n v="1"/>
    <n v="3"/>
    <x v="33"/>
    <n v="58"/>
    <x v="6"/>
    <x v="14"/>
    <s v="Dark chocolate Rg"/>
    <n v="1.6888082344902411"/>
    <n v="0"/>
    <n v="52.5"/>
    <n v="52.5"/>
    <x v="1"/>
    <x v="5"/>
  </r>
  <r>
    <n v="33198"/>
    <d v="2023-02-27T00:00:00"/>
    <d v="1899-12-30T19:29:43"/>
    <n v="1"/>
    <n v="3"/>
    <x v="8"/>
    <n v="50"/>
    <x v="2"/>
    <x v="8"/>
    <s v="Earl Grey Rg"/>
    <n v="0.78175333434488747"/>
    <n v="0"/>
    <n v="37.5"/>
    <n v="37.5"/>
    <x v="2"/>
    <x v="12"/>
  </r>
  <r>
    <n v="142929"/>
    <d v="2023-06-25T00:00:00"/>
    <d v="1899-12-30T08:40:03"/>
    <n v="3"/>
    <n v="5"/>
    <x v="1"/>
    <n v="57"/>
    <x v="2"/>
    <x v="5"/>
    <s v="Spicy Eye Opener Chai Lg"/>
    <n v="3.1145051947720268"/>
    <n v="0.05"/>
    <n v="46.5"/>
    <n v="132.52499999999998"/>
    <x v="0"/>
    <x v="5"/>
  </r>
  <r>
    <n v="45566"/>
    <d v="2023-03-18T00:00:00"/>
    <d v="1899-12-30T07:13:33"/>
    <n v="1"/>
    <n v="8"/>
    <x v="23"/>
    <n v="72"/>
    <x v="1"/>
    <x v="1"/>
    <s v="Ginger Scone"/>
    <n v="1.110648035696767"/>
    <n v="0.1"/>
    <n v="48.75"/>
    <n v="43.875"/>
    <x v="4"/>
    <x v="11"/>
  </r>
  <r>
    <n v="71260"/>
    <d v="2023-04-20T00:00:00"/>
    <d v="1899-12-30T07:27:01"/>
    <n v="1"/>
    <n v="5"/>
    <x v="22"/>
    <n v="72"/>
    <x v="1"/>
    <x v="1"/>
    <s v="Ginger Scone"/>
    <n v="1.4944076292044111"/>
    <n v="0"/>
    <n v="48.75"/>
    <n v="48.75"/>
    <x v="3"/>
    <x v="11"/>
  </r>
  <r>
    <n v="114294"/>
    <d v="2023-06-01T00:00:00"/>
    <d v="1899-12-30T11:31:43"/>
    <n v="2"/>
    <n v="5"/>
    <x v="2"/>
    <n v="51"/>
    <x v="2"/>
    <x v="8"/>
    <s v="Earl Grey Lg"/>
    <n v="2.0338569494944019"/>
    <n v="0.1"/>
    <n v="45"/>
    <n v="81"/>
    <x v="0"/>
    <x v="8"/>
  </r>
  <r>
    <n v="19052"/>
    <d v="2023-02-04T00:00:00"/>
    <d v="1899-12-30T07:35:42"/>
    <n v="1"/>
    <n v="5"/>
    <x v="17"/>
    <n v="75"/>
    <x v="1"/>
    <x v="15"/>
    <s v="Croissant"/>
    <n v="1.154907085720474"/>
    <n v="0"/>
    <n v="52.5"/>
    <n v="52.5"/>
    <x v="2"/>
    <x v="11"/>
  </r>
  <r>
    <n v="92798"/>
    <d v="2023-05-12T00:00:00"/>
    <d v="1899-12-30T10:47:50"/>
    <n v="2"/>
    <n v="5"/>
    <x v="32"/>
    <n v="49"/>
    <x v="2"/>
    <x v="8"/>
    <s v="English Breakfast Lg"/>
    <n v="2.6530195986550189"/>
    <n v="0.05"/>
    <n v="45"/>
    <n v="85.5"/>
    <x v="1"/>
    <x v="6"/>
  </r>
  <r>
    <n v="55775"/>
    <d v="2023-04-01T00:00:00"/>
    <d v="1899-12-30T18:49:50"/>
    <n v="2"/>
    <n v="3"/>
    <x v="9"/>
    <n v="51"/>
    <x v="2"/>
    <x v="8"/>
    <s v="Earl Grey Lg"/>
    <n v="1.8572879059652121"/>
    <n v="0.1"/>
    <n v="45"/>
    <n v="81"/>
    <x v="3"/>
    <x v="14"/>
  </r>
  <r>
    <n v="122429"/>
    <d v="2023-06-08T00:00:00"/>
    <d v="1899-12-30T10:38:30"/>
    <n v="1"/>
    <n v="8"/>
    <x v="0"/>
    <n v="48"/>
    <x v="2"/>
    <x v="8"/>
    <s v="English Breakfast Rg"/>
    <n v="1.2250699268004179"/>
    <n v="0"/>
    <n v="37.5"/>
    <n v="37.5"/>
    <x v="0"/>
    <x v="6"/>
  </r>
  <r>
    <n v="82041"/>
    <d v="2023-05-02T00:00:00"/>
    <d v="1899-12-30T15:05:22"/>
    <n v="1"/>
    <n v="3"/>
    <x v="13"/>
    <n v="27"/>
    <x v="0"/>
    <x v="4"/>
    <s v="Brazilian Lg"/>
    <n v="1.6450635227270021"/>
    <n v="0.1"/>
    <n v="52.5"/>
    <n v="47.25"/>
    <x v="1"/>
    <x v="3"/>
  </r>
  <r>
    <n v="72067"/>
    <d v="2023-04-20T00:00:00"/>
    <d v="1899-12-30T19:30:08"/>
    <n v="2"/>
    <n v="8"/>
    <x v="17"/>
    <n v="46"/>
    <x v="2"/>
    <x v="6"/>
    <s v="Serenity Green Tea Rg"/>
    <n v="1.962418861948485"/>
    <n v="0"/>
    <n v="37.5"/>
    <n v="75"/>
    <x v="3"/>
    <x v="12"/>
  </r>
  <r>
    <n v="4926"/>
    <d v="2023-01-09T00:00:00"/>
    <d v="1899-12-30T18:28:11"/>
    <n v="1"/>
    <n v="3"/>
    <x v="30"/>
    <n v="16"/>
    <x v="4"/>
    <x v="26"/>
    <s v="Traditional Blend Chai"/>
    <n v="3.4443314766910662"/>
    <n v="0"/>
    <n v="134.25"/>
    <n v="134.25"/>
    <x v="5"/>
    <x v="14"/>
  </r>
  <r>
    <n v="63394"/>
    <d v="2023-04-11T00:00:00"/>
    <d v="1899-12-30T07:10:52"/>
    <n v="2"/>
    <n v="5"/>
    <x v="24"/>
    <n v="34"/>
    <x v="0"/>
    <x v="3"/>
    <s v="Jamaican Coffee River Sm"/>
    <n v="1.8177529183651151"/>
    <n v="0.05"/>
    <n v="36.75"/>
    <n v="69.825000000000003"/>
    <x v="3"/>
    <x v="11"/>
  </r>
  <r>
    <n v="117304"/>
    <d v="2023-06-03T00:00:00"/>
    <d v="1899-12-30T18:07:48"/>
    <n v="2"/>
    <n v="3"/>
    <x v="22"/>
    <n v="59"/>
    <x v="6"/>
    <x v="14"/>
    <s v="Dark chocolate Lg"/>
    <n v="4.4694555672321599"/>
    <n v="0.1"/>
    <n v="67.5"/>
    <n v="121.5"/>
    <x v="0"/>
    <x v="14"/>
  </r>
  <r>
    <n v="130098"/>
    <d v="2023-06-14T00:00:00"/>
    <d v="1899-12-30T12:19:53"/>
    <n v="1"/>
    <n v="8"/>
    <x v="8"/>
    <n v="54"/>
    <x v="2"/>
    <x v="5"/>
    <s v="Morning Sunrise Chai Rg"/>
    <n v="0.76981661268893498"/>
    <n v="0.1"/>
    <n v="37.5"/>
    <n v="33.75"/>
    <x v="0"/>
    <x v="10"/>
  </r>
  <r>
    <n v="108826"/>
    <d v="2023-05-26T00:00:00"/>
    <d v="1899-12-30T18:00:00"/>
    <n v="1"/>
    <n v="3"/>
    <x v="31"/>
    <n v="74"/>
    <x v="1"/>
    <x v="17"/>
    <s v="Ginger Biscotti"/>
    <n v="1.7187883350860991"/>
    <n v="0.05"/>
    <n v="52.5"/>
    <n v="49.875"/>
    <x v="1"/>
    <x v="14"/>
  </r>
  <r>
    <n v="111195"/>
    <d v="2023-05-29T00:00:00"/>
    <d v="1899-12-30T08:29:50"/>
    <n v="1"/>
    <n v="5"/>
    <x v="34"/>
    <n v="87"/>
    <x v="0"/>
    <x v="0"/>
    <s v="Ouro Brasileiro shot"/>
    <n v="1.4141628283659591"/>
    <n v="0"/>
    <n v="45"/>
    <n v="45"/>
    <x v="1"/>
    <x v="5"/>
  </r>
  <r>
    <n v="141940"/>
    <d v="2023-06-24T00:00:00"/>
    <d v="1899-12-30T10:44:31"/>
    <n v="2"/>
    <n v="3"/>
    <x v="22"/>
    <n v="31"/>
    <x v="0"/>
    <x v="2"/>
    <s v="Ethiopia Sm"/>
    <n v="2.1876672245770701"/>
    <n v="0"/>
    <n v="33"/>
    <n v="66"/>
    <x v="0"/>
    <x v="6"/>
  </r>
  <r>
    <n v="119021"/>
    <d v="2023-06-05T00:00:00"/>
    <d v="1899-12-30T12:53:46"/>
    <n v="1"/>
    <n v="5"/>
    <x v="14"/>
    <n v="72"/>
    <x v="1"/>
    <x v="1"/>
    <s v="Ginger Scone"/>
    <n v="1.2565420183588381"/>
    <n v="0.15"/>
    <n v="48.75"/>
    <n v="41.4375"/>
    <x v="0"/>
    <x v="10"/>
  </r>
  <r>
    <n v="132589"/>
    <d v="2023-06-16T00:00:00"/>
    <d v="1899-12-30T12:28:37"/>
    <n v="1"/>
    <n v="5"/>
    <x v="32"/>
    <n v="37"/>
    <x v="0"/>
    <x v="0"/>
    <s v="Espresso shot"/>
    <n v="0.94063986964741675"/>
    <n v="0"/>
    <n v="45"/>
    <n v="45"/>
    <x v="0"/>
    <x v="10"/>
  </r>
  <r>
    <n v="87373"/>
    <d v="2023-05-07T00:00:00"/>
    <d v="1899-12-30T12:38:40"/>
    <n v="2"/>
    <n v="5"/>
    <x v="8"/>
    <n v="45"/>
    <x v="2"/>
    <x v="7"/>
    <s v="Peppermint Lg"/>
    <n v="2.2008634007034429"/>
    <n v="0.05"/>
    <n v="45"/>
    <n v="85.5"/>
    <x v="1"/>
    <x v="10"/>
  </r>
  <r>
    <n v="10831"/>
    <d v="2023-01-19T00:00:00"/>
    <d v="1899-12-30T17:39:43"/>
    <n v="2"/>
    <n v="8"/>
    <x v="29"/>
    <n v="32"/>
    <x v="0"/>
    <x v="2"/>
    <s v="Ethiopia Rg"/>
    <n v="2.012811037823488"/>
    <n v="0"/>
    <n v="45"/>
    <n v="90"/>
    <x v="5"/>
    <x v="1"/>
  </r>
  <r>
    <n v="83755"/>
    <d v="2023-05-04T00:00:00"/>
    <d v="1899-12-30T11:02:08"/>
    <n v="1"/>
    <n v="3"/>
    <x v="34"/>
    <n v="39"/>
    <x v="0"/>
    <x v="0"/>
    <s v="Latte Rg"/>
    <n v="2.1137109770602072"/>
    <n v="0.05"/>
    <n v="63.75"/>
    <n v="60.5625"/>
    <x v="1"/>
    <x v="8"/>
  </r>
  <r>
    <n v="94501"/>
    <d v="2023-05-14T00:00:00"/>
    <d v="1899-12-30T08:13:34"/>
    <n v="2"/>
    <n v="5"/>
    <x v="20"/>
    <n v="51"/>
    <x v="2"/>
    <x v="8"/>
    <s v="Earl Grey Lg"/>
    <n v="2.349581641824328"/>
    <n v="0"/>
    <n v="45"/>
    <n v="90"/>
    <x v="1"/>
    <x v="5"/>
  </r>
  <r>
    <n v="108939"/>
    <d v="2023-05-27T00:00:00"/>
    <d v="1899-12-30T07:06:32"/>
    <n v="1"/>
    <n v="5"/>
    <x v="20"/>
    <n v="24"/>
    <x v="0"/>
    <x v="9"/>
    <s v="Our Old Time Diner Blend Lg"/>
    <n v="1.224262213496687"/>
    <n v="0.15"/>
    <n v="45"/>
    <n v="38.25"/>
    <x v="1"/>
    <x v="11"/>
  </r>
  <r>
    <n v="40949"/>
    <d v="2023-03-11T00:00:00"/>
    <d v="1899-12-30T11:04:19"/>
    <n v="1"/>
    <n v="3"/>
    <x v="21"/>
    <n v="69"/>
    <x v="1"/>
    <x v="17"/>
    <s v="Hazelnut Biscotti"/>
    <n v="1.3006708362564849"/>
    <n v="0"/>
    <n v="48.75"/>
    <n v="48.75"/>
    <x v="4"/>
    <x v="8"/>
  </r>
  <r>
    <n v="24880"/>
    <d v="2023-02-14T00:00:00"/>
    <d v="1899-12-30T08:32:54"/>
    <n v="2"/>
    <n v="5"/>
    <x v="22"/>
    <n v="36"/>
    <x v="0"/>
    <x v="3"/>
    <s v="Jamaican Coffee River Lg"/>
    <n v="3.641680221997218"/>
    <n v="0.1"/>
    <n v="56.25"/>
    <n v="101.25"/>
    <x v="2"/>
    <x v="5"/>
  </r>
  <r>
    <n v="64132"/>
    <d v="2023-04-11T00:00:00"/>
    <d v="1899-12-30T18:06:57"/>
    <n v="1"/>
    <n v="5"/>
    <x v="4"/>
    <n v="39"/>
    <x v="0"/>
    <x v="0"/>
    <s v="Latte Rg"/>
    <n v="1.543229943091089"/>
    <n v="0"/>
    <n v="63.75"/>
    <n v="63.75"/>
    <x v="3"/>
    <x v="14"/>
  </r>
  <r>
    <n v="133327"/>
    <d v="2023-06-17T00:00:00"/>
    <d v="1899-12-30T08:27:34"/>
    <n v="1"/>
    <n v="3"/>
    <x v="34"/>
    <n v="51"/>
    <x v="2"/>
    <x v="8"/>
    <s v="Earl Grey Lg"/>
    <n v="1.198067751084819"/>
    <n v="0"/>
    <n v="45"/>
    <n v="45"/>
    <x v="0"/>
    <x v="5"/>
  </r>
  <r>
    <n v="2131"/>
    <d v="2023-01-04T00:00:00"/>
    <d v="1899-12-30T18:26:05"/>
    <n v="1"/>
    <n v="3"/>
    <x v="16"/>
    <n v="26"/>
    <x v="0"/>
    <x v="4"/>
    <s v="Brazilian Rg"/>
    <n v="1.0409106900832421"/>
    <n v="0.05"/>
    <n v="45"/>
    <n v="42.75"/>
    <x v="5"/>
    <x v="14"/>
  </r>
  <r>
    <n v="127618"/>
    <d v="2023-06-12T00:00:00"/>
    <d v="1899-12-30T13:30:19"/>
    <n v="1"/>
    <n v="8"/>
    <x v="31"/>
    <n v="79"/>
    <x v="1"/>
    <x v="1"/>
    <s v="Jumbo Savory Scone"/>
    <n v="1.511032024453713"/>
    <n v="0.05"/>
    <n v="56.25"/>
    <n v="53.4375"/>
    <x v="0"/>
    <x v="7"/>
  </r>
  <r>
    <n v="101194"/>
    <d v="2023-05-19T00:00:00"/>
    <d v="1899-12-30T18:03:22"/>
    <n v="1"/>
    <n v="8"/>
    <x v="16"/>
    <n v="55"/>
    <x v="2"/>
    <x v="5"/>
    <s v="Morning Sunrise Chai Lg"/>
    <n v="1.880494691018854"/>
    <n v="0.1"/>
    <n v="60"/>
    <n v="54"/>
    <x v="1"/>
    <x v="14"/>
  </r>
  <r>
    <n v="56649"/>
    <d v="2023-04-03T00:00:00"/>
    <d v="1899-12-30T07:13:26"/>
    <n v="2"/>
    <n v="5"/>
    <x v="22"/>
    <n v="24"/>
    <x v="0"/>
    <x v="9"/>
    <s v="Our Old Time Diner Blend Lg"/>
    <n v="2.2220916551066141"/>
    <n v="0"/>
    <n v="45"/>
    <n v="90"/>
    <x v="3"/>
    <x v="11"/>
  </r>
  <r>
    <n v="41116"/>
    <d v="2023-03-11T00:00:00"/>
    <d v="1899-12-30T15:59:57"/>
    <n v="1"/>
    <n v="5"/>
    <x v="12"/>
    <n v="72"/>
    <x v="1"/>
    <x v="1"/>
    <s v="Ginger Scone"/>
    <n v="1.512948864631642"/>
    <n v="0"/>
    <n v="48.75"/>
    <n v="48.75"/>
    <x v="4"/>
    <x v="3"/>
  </r>
  <r>
    <n v="95384"/>
    <d v="2023-05-14T00:00:00"/>
    <d v="1899-12-30T17:28:46"/>
    <n v="1"/>
    <n v="5"/>
    <x v="8"/>
    <n v="33"/>
    <x v="0"/>
    <x v="2"/>
    <s v="Ethiopia Lg"/>
    <n v="1.1393238056516299"/>
    <n v="0"/>
    <n v="52.5"/>
    <n v="52.5"/>
    <x v="1"/>
    <x v="1"/>
  </r>
  <r>
    <n v="91102"/>
    <d v="2023-05-10T00:00:00"/>
    <d v="1899-12-30T18:19:39"/>
    <n v="1"/>
    <n v="3"/>
    <x v="8"/>
    <n v="79"/>
    <x v="1"/>
    <x v="1"/>
    <s v="Jumbo Savory Scone"/>
    <n v="1.4151628206980691"/>
    <n v="0"/>
    <n v="56.25"/>
    <n v="56.25"/>
    <x v="1"/>
    <x v="14"/>
  </r>
  <r>
    <n v="43815"/>
    <d v="2023-03-15T00:00:00"/>
    <d v="1899-12-30T12:15:14"/>
    <n v="1"/>
    <n v="8"/>
    <x v="19"/>
    <n v="59"/>
    <x v="6"/>
    <x v="14"/>
    <s v="Dark chocolate Lg"/>
    <n v="2.1085165047987409"/>
    <n v="0.15"/>
    <n v="67.5"/>
    <n v="57.375"/>
    <x v="4"/>
    <x v="10"/>
  </r>
  <r>
    <n v="148038"/>
    <d v="2023-06-29T00:00:00"/>
    <d v="1899-12-30T16:01:34"/>
    <n v="1"/>
    <n v="3"/>
    <x v="27"/>
    <n v="57"/>
    <x v="2"/>
    <x v="5"/>
    <s v="Spicy Eye Opener Chai Lg"/>
    <n v="0.95335040436165164"/>
    <n v="0"/>
    <n v="46.5"/>
    <n v="46.5"/>
    <x v="0"/>
    <x v="2"/>
  </r>
  <r>
    <n v="65830"/>
    <d v="2023-04-13T00:00:00"/>
    <d v="1899-12-30T17:54:18"/>
    <n v="1"/>
    <n v="5"/>
    <x v="28"/>
    <n v="36"/>
    <x v="0"/>
    <x v="3"/>
    <s v="Jamaican Coffee River Lg"/>
    <n v="1.4862259024985089"/>
    <n v="0"/>
    <n v="56.25"/>
    <n v="56.25"/>
    <x v="3"/>
    <x v="1"/>
  </r>
  <r>
    <n v="36387"/>
    <d v="2023-03-04T00:00:00"/>
    <d v="1899-12-30T19:39:24"/>
    <n v="1"/>
    <n v="3"/>
    <x v="1"/>
    <n v="22"/>
    <x v="0"/>
    <x v="9"/>
    <s v="Our Old Time Diner Blend Sm"/>
    <n v="0.97084061925133791"/>
    <n v="0"/>
    <n v="30"/>
    <n v="30"/>
    <x v="4"/>
    <x v="12"/>
  </r>
  <r>
    <n v="18114"/>
    <d v="2023-02-02T00:00:00"/>
    <d v="1899-12-30T13:15:40"/>
    <n v="1"/>
    <n v="5"/>
    <x v="13"/>
    <n v="24"/>
    <x v="0"/>
    <x v="9"/>
    <s v="Our Old Time Diner Blend Lg"/>
    <n v="1.12390025735096"/>
    <n v="0"/>
    <n v="45"/>
    <n v="45"/>
    <x v="2"/>
    <x v="7"/>
  </r>
  <r>
    <n v="60627"/>
    <d v="2023-04-08T00:00:00"/>
    <d v="1899-12-30T06:34:49"/>
    <n v="1"/>
    <n v="8"/>
    <x v="32"/>
    <n v="60"/>
    <x v="6"/>
    <x v="14"/>
    <s v="Sustainably Grown Organic Rg"/>
    <n v="1.6851008197403921"/>
    <n v="0"/>
    <n v="56.25"/>
    <n v="56.25"/>
    <x v="3"/>
    <x v="9"/>
  </r>
  <r>
    <n v="123167"/>
    <d v="2023-06-08T00:00:00"/>
    <d v="1899-12-30T20:17:45"/>
    <n v="2"/>
    <n v="5"/>
    <x v="1"/>
    <n v="51"/>
    <x v="2"/>
    <x v="8"/>
    <s v="Earl Grey Lg"/>
    <n v="2.035567857747238"/>
    <n v="0"/>
    <n v="45"/>
    <n v="90"/>
    <x v="0"/>
    <x v="13"/>
  </r>
  <r>
    <n v="70524"/>
    <d v="2023-04-19T00:00:00"/>
    <d v="1899-12-30T08:08:17"/>
    <n v="2"/>
    <n v="3"/>
    <x v="33"/>
    <n v="27"/>
    <x v="0"/>
    <x v="4"/>
    <s v="Brazilian Lg"/>
    <n v="2.355049097007333"/>
    <n v="0"/>
    <n v="52.5"/>
    <n v="105"/>
    <x v="3"/>
    <x v="5"/>
  </r>
  <r>
    <n v="57605"/>
    <d v="2023-04-04T00:00:00"/>
    <d v="1899-12-30T11:01:26"/>
    <n v="2"/>
    <n v="8"/>
    <x v="2"/>
    <n v="28"/>
    <x v="0"/>
    <x v="2"/>
    <s v="Columbian Medium Roast Sm"/>
    <n v="1.216842115316271"/>
    <n v="0"/>
    <n v="30"/>
    <n v="60"/>
    <x v="3"/>
    <x v="8"/>
  </r>
  <r>
    <n v="9669"/>
    <d v="2023-01-17T00:00:00"/>
    <d v="1899-12-30T19:12:11"/>
    <n v="2"/>
    <n v="3"/>
    <x v="31"/>
    <n v="61"/>
    <x v="6"/>
    <x v="14"/>
    <s v="Sustainably Grown Organic Lg"/>
    <n v="3.7964478910534432"/>
    <n v="0.15"/>
    <n v="71.25"/>
    <n v="121.125"/>
    <x v="5"/>
    <x v="12"/>
  </r>
  <r>
    <n v="103277"/>
    <d v="2023-05-21T00:00:00"/>
    <d v="1899-12-30T15:21:49"/>
    <n v="2"/>
    <n v="5"/>
    <x v="1"/>
    <n v="37"/>
    <x v="0"/>
    <x v="0"/>
    <s v="Espresso shot"/>
    <n v="2.454051744326716"/>
    <n v="0"/>
    <n v="45"/>
    <n v="90"/>
    <x v="1"/>
    <x v="3"/>
  </r>
  <r>
    <n v="67400"/>
    <d v="2023-04-15T00:00:00"/>
    <d v="1899-12-30T13:32:18"/>
    <n v="1"/>
    <n v="3"/>
    <x v="10"/>
    <n v="58"/>
    <x v="6"/>
    <x v="14"/>
    <s v="Dark chocolate Rg"/>
    <n v="1.2225670761874641"/>
    <n v="0"/>
    <n v="52.5"/>
    <n v="52.5"/>
    <x v="3"/>
    <x v="7"/>
  </r>
  <r>
    <n v="71763"/>
    <d v="2023-04-20T00:00:00"/>
    <d v="1899-12-30T10:59:57"/>
    <n v="2"/>
    <n v="5"/>
    <x v="35"/>
    <n v="28"/>
    <x v="0"/>
    <x v="2"/>
    <s v="Columbian Medium Roast Sm"/>
    <n v="1.8940234749264591"/>
    <n v="0.15"/>
    <n v="30"/>
    <n v="51"/>
    <x v="3"/>
    <x v="6"/>
  </r>
  <r>
    <n v="35407"/>
    <d v="2023-03-03T00:00:00"/>
    <d v="1899-12-30T14:23:43"/>
    <n v="2"/>
    <n v="3"/>
    <x v="0"/>
    <n v="32"/>
    <x v="0"/>
    <x v="2"/>
    <s v="Ethiopia Rg"/>
    <n v="2.3437013834482512"/>
    <n v="0.05"/>
    <n v="45"/>
    <n v="85.5"/>
    <x v="4"/>
    <x v="0"/>
  </r>
  <r>
    <n v="75041"/>
    <d v="2023-04-24T00:00:00"/>
    <d v="1899-12-30T11:50:01"/>
    <n v="2"/>
    <n v="3"/>
    <x v="12"/>
    <n v="28"/>
    <x v="0"/>
    <x v="2"/>
    <s v="Columbian Medium Roast Sm"/>
    <n v="1.5630019198953189"/>
    <n v="0.15"/>
    <n v="30"/>
    <n v="51"/>
    <x v="3"/>
    <x v="8"/>
  </r>
  <r>
    <n v="122125"/>
    <d v="2023-06-08T00:00:00"/>
    <d v="1899-12-30T08:31:20"/>
    <n v="1"/>
    <n v="3"/>
    <x v="23"/>
    <n v="55"/>
    <x v="2"/>
    <x v="5"/>
    <s v="Morning Sunrise Chai Lg"/>
    <n v="1.9284215017516899"/>
    <n v="0.15"/>
    <n v="60"/>
    <n v="51"/>
    <x v="0"/>
    <x v="5"/>
  </r>
  <r>
    <n v="95843"/>
    <d v="2023-05-15T00:00:00"/>
    <d v="1899-12-30T08:55:00"/>
    <n v="1"/>
    <n v="5"/>
    <x v="5"/>
    <n v="36"/>
    <x v="0"/>
    <x v="3"/>
    <s v="Jamaican Coffee River Lg"/>
    <n v="1.5615119358698151"/>
    <n v="0"/>
    <n v="56.25"/>
    <n v="56.25"/>
    <x v="1"/>
    <x v="5"/>
  </r>
  <r>
    <n v="103045"/>
    <d v="2023-05-21T00:00:00"/>
    <d v="1899-12-30T10:54:06"/>
    <n v="2"/>
    <n v="8"/>
    <x v="4"/>
    <n v="52"/>
    <x v="2"/>
    <x v="5"/>
    <s v="Traditional Blend Chai Rg"/>
    <n v="1.6467152014327979"/>
    <n v="0.05"/>
    <n v="37.5"/>
    <n v="71.25"/>
    <x v="1"/>
    <x v="6"/>
  </r>
  <r>
    <n v="114691"/>
    <d v="2023-06-01T00:00:00"/>
    <d v="1899-12-30T15:12:22"/>
    <n v="1"/>
    <n v="3"/>
    <x v="14"/>
    <n v="24"/>
    <x v="0"/>
    <x v="9"/>
    <s v="Our Old Time Diner Blend Lg"/>
    <n v="0.98630782680320372"/>
    <n v="0"/>
    <n v="45"/>
    <n v="45"/>
    <x v="0"/>
    <x v="3"/>
  </r>
  <r>
    <n v="90422"/>
    <d v="2023-05-10T00:00:00"/>
    <d v="1899-12-30T09:14:38"/>
    <n v="1"/>
    <n v="3"/>
    <x v="2"/>
    <n v="71"/>
    <x v="1"/>
    <x v="15"/>
    <s v="Chocolate Croissant"/>
    <n v="1.8005717513102391"/>
    <n v="0"/>
    <n v="56.25"/>
    <n v="56.25"/>
    <x v="1"/>
    <x v="4"/>
  </r>
  <r>
    <n v="15157"/>
    <d v="2023-01-27T00:00:00"/>
    <d v="1899-12-30T10:44:07"/>
    <n v="1"/>
    <n v="8"/>
    <x v="25"/>
    <n v="72"/>
    <x v="1"/>
    <x v="1"/>
    <s v="Ginger Scone"/>
    <n v="1.5660314262139099"/>
    <n v="0.1"/>
    <n v="48.75"/>
    <n v="43.875"/>
    <x v="5"/>
    <x v="6"/>
  </r>
  <r>
    <n v="7522"/>
    <d v="2023-01-14T00:00:00"/>
    <d v="1899-12-30T09:42:33"/>
    <n v="1"/>
    <n v="5"/>
    <x v="21"/>
    <n v="54"/>
    <x v="2"/>
    <x v="5"/>
    <s v="Morning Sunrise Chai Rg"/>
    <n v="1.118652261499032"/>
    <n v="0"/>
    <n v="37.5"/>
    <n v="37.5"/>
    <x v="5"/>
    <x v="4"/>
  </r>
  <r>
    <n v="5296"/>
    <d v="2023-01-10T00:00:00"/>
    <d v="1899-12-30T10:20:39"/>
    <n v="2"/>
    <n v="5"/>
    <x v="20"/>
    <n v="59"/>
    <x v="6"/>
    <x v="14"/>
    <s v="Dark chocolate Lg"/>
    <n v="2.9254210874028121"/>
    <n v="0.05"/>
    <n v="67.5"/>
    <n v="128.25"/>
    <x v="5"/>
    <x v="6"/>
  </r>
  <r>
    <n v="133090"/>
    <d v="2023-06-17T00:00:00"/>
    <d v="1899-12-30T06:50:15"/>
    <n v="1"/>
    <n v="5"/>
    <x v="1"/>
    <n v="57"/>
    <x v="2"/>
    <x v="5"/>
    <s v="Spicy Eye Opener Chai Lg"/>
    <n v="1.470080397254431"/>
    <n v="0.05"/>
    <n v="46.5"/>
    <n v="44.174999999999997"/>
    <x v="0"/>
    <x v="9"/>
  </r>
  <r>
    <n v="100266"/>
    <d v="2023-05-19T00:00:00"/>
    <d v="1899-12-30T07:40:08"/>
    <n v="1"/>
    <n v="8"/>
    <x v="22"/>
    <n v="58"/>
    <x v="6"/>
    <x v="14"/>
    <s v="Dark chocolate Rg"/>
    <n v="1.246002238160788"/>
    <n v="0"/>
    <n v="52.5"/>
    <n v="52.5"/>
    <x v="1"/>
    <x v="11"/>
  </r>
  <r>
    <n v="29812"/>
    <d v="2023-02-22T00:00:00"/>
    <d v="1899-12-30T09:04:25"/>
    <n v="1"/>
    <n v="3"/>
    <x v="17"/>
    <n v="26"/>
    <x v="0"/>
    <x v="4"/>
    <s v="Brazilian Rg"/>
    <n v="1.4393006282321379"/>
    <n v="0.1"/>
    <n v="45"/>
    <n v="40.5"/>
    <x v="2"/>
    <x v="4"/>
  </r>
  <r>
    <n v="140723"/>
    <d v="2023-06-23T00:00:00"/>
    <d v="1899-12-30T10:12:40"/>
    <n v="1"/>
    <n v="5"/>
    <x v="32"/>
    <n v="50"/>
    <x v="2"/>
    <x v="8"/>
    <s v="Earl Grey Rg"/>
    <n v="0.93843107312608742"/>
    <n v="0"/>
    <n v="37.5"/>
    <n v="37.5"/>
    <x v="0"/>
    <x v="6"/>
  </r>
  <r>
    <n v="118191"/>
    <d v="2023-06-04T00:00:00"/>
    <d v="1899-12-30T15:41:29"/>
    <n v="1"/>
    <n v="5"/>
    <x v="26"/>
    <n v="34"/>
    <x v="0"/>
    <x v="3"/>
    <s v="Jamaican Coffee River Sm"/>
    <n v="1.0505270234316191"/>
    <n v="0"/>
    <n v="36.75"/>
    <n v="36.75"/>
    <x v="0"/>
    <x v="3"/>
  </r>
  <r>
    <n v="45942"/>
    <d v="2023-03-18T00:00:00"/>
    <d v="1899-12-30T10:46:43"/>
    <n v="2"/>
    <n v="5"/>
    <x v="15"/>
    <n v="26"/>
    <x v="0"/>
    <x v="4"/>
    <s v="Brazilian Rg"/>
    <n v="2.05330324444096"/>
    <n v="0.1"/>
    <n v="45"/>
    <n v="81"/>
    <x v="4"/>
    <x v="6"/>
  </r>
  <r>
    <n v="111377"/>
    <d v="2023-05-29T00:00:00"/>
    <d v="1899-12-30T10:58:29"/>
    <n v="2"/>
    <n v="3"/>
    <x v="26"/>
    <n v="32"/>
    <x v="0"/>
    <x v="2"/>
    <s v="Ethiopia Rg"/>
    <n v="2.7195714614095641"/>
    <n v="0"/>
    <n v="45"/>
    <n v="90"/>
    <x v="1"/>
    <x v="6"/>
  </r>
  <r>
    <n v="146915"/>
    <d v="2023-06-28T00:00:00"/>
    <d v="1899-12-30T14:29:35"/>
    <n v="1"/>
    <n v="8"/>
    <x v="15"/>
    <n v="53"/>
    <x v="2"/>
    <x v="5"/>
    <s v="Traditional Blend Chai Lg"/>
    <n v="1.116478902366024"/>
    <n v="0.05"/>
    <n v="45"/>
    <n v="42.75"/>
    <x v="0"/>
    <x v="0"/>
  </r>
  <r>
    <n v="87286"/>
    <d v="2023-05-07T00:00:00"/>
    <d v="1899-12-30T11:17:49"/>
    <n v="2"/>
    <n v="3"/>
    <x v="4"/>
    <n v="53"/>
    <x v="2"/>
    <x v="5"/>
    <s v="Traditional Blend Chai Lg"/>
    <n v="2.7171809585089379"/>
    <n v="0"/>
    <n v="45"/>
    <n v="90"/>
    <x v="1"/>
    <x v="8"/>
  </r>
  <r>
    <n v="78077"/>
    <d v="2023-04-27T00:00:00"/>
    <d v="1899-12-30T17:52:15"/>
    <n v="1"/>
    <n v="8"/>
    <x v="26"/>
    <n v="40"/>
    <x v="0"/>
    <x v="0"/>
    <s v="Cappuccino"/>
    <n v="1.3397547876658851"/>
    <n v="0"/>
    <n v="56.25"/>
    <n v="56.25"/>
    <x v="3"/>
    <x v="1"/>
  </r>
  <r>
    <n v="31441"/>
    <d v="2023-02-25T00:00:00"/>
    <d v="1899-12-30T07:19:03"/>
    <n v="1"/>
    <n v="5"/>
    <x v="8"/>
    <n v="87"/>
    <x v="0"/>
    <x v="0"/>
    <s v="Ouro Brasileiro shot"/>
    <n v="0.6830552254844855"/>
    <n v="0.1"/>
    <n v="31.5"/>
    <n v="28.35"/>
    <x v="2"/>
    <x v="11"/>
  </r>
  <r>
    <n v="52387"/>
    <d v="2023-03-27T00:00:00"/>
    <d v="1899-12-30T15:44:11"/>
    <n v="1"/>
    <n v="8"/>
    <x v="12"/>
    <n v="48"/>
    <x v="2"/>
    <x v="8"/>
    <s v="English Breakfast Rg"/>
    <n v="1.1865991004366201"/>
    <n v="0"/>
    <n v="37.5"/>
    <n v="37.5"/>
    <x v="4"/>
    <x v="3"/>
  </r>
  <r>
    <n v="134243"/>
    <d v="2023-06-18T00:00:00"/>
    <d v="1899-12-30T07:22:22"/>
    <n v="1"/>
    <n v="3"/>
    <x v="26"/>
    <n v="70"/>
    <x v="1"/>
    <x v="1"/>
    <s v="Cranberry Scone"/>
    <n v="1.061712802412923"/>
    <n v="0"/>
    <n v="48.75"/>
    <n v="48.75"/>
    <x v="0"/>
    <x v="11"/>
  </r>
  <r>
    <n v="61888"/>
    <d v="2023-04-09T00:00:00"/>
    <d v="1899-12-30T09:44:13"/>
    <n v="1"/>
    <n v="3"/>
    <x v="11"/>
    <n v="22"/>
    <x v="0"/>
    <x v="9"/>
    <s v="Our Old Time Diner Blend Sm"/>
    <n v="0.76256989823428079"/>
    <n v="0"/>
    <n v="30"/>
    <n v="30"/>
    <x v="3"/>
    <x v="4"/>
  </r>
  <r>
    <n v="89636"/>
    <d v="2023-05-09T00:00:00"/>
    <d v="1899-12-30T12:18:44"/>
    <n v="1"/>
    <n v="8"/>
    <x v="5"/>
    <n v="57"/>
    <x v="2"/>
    <x v="5"/>
    <s v="Spicy Eye Opener Chai Lg"/>
    <n v="1.471191495662445"/>
    <n v="0.1"/>
    <n v="46.5"/>
    <n v="41.85"/>
    <x v="1"/>
    <x v="10"/>
  </r>
  <r>
    <n v="12030"/>
    <d v="2023-01-21T00:00:00"/>
    <d v="1899-12-30T19:03:51"/>
    <n v="2"/>
    <n v="8"/>
    <x v="29"/>
    <n v="24"/>
    <x v="0"/>
    <x v="9"/>
    <s v="Our Old Time Diner Blend Lg"/>
    <n v="2.486949773568345"/>
    <n v="0"/>
    <n v="45"/>
    <n v="90"/>
    <x v="5"/>
    <x v="12"/>
  </r>
  <r>
    <n v="75037"/>
    <d v="2023-04-24T00:00:00"/>
    <d v="1899-12-30T11:47:39"/>
    <n v="1"/>
    <n v="3"/>
    <x v="2"/>
    <n v="33"/>
    <x v="0"/>
    <x v="2"/>
    <s v="Ethiopia Lg"/>
    <n v="1.6373977945604321"/>
    <n v="0.1"/>
    <n v="52.5"/>
    <n v="47.25"/>
    <x v="3"/>
    <x v="8"/>
  </r>
  <r>
    <n v="100187"/>
    <d v="2023-05-19T00:00:00"/>
    <d v="1899-12-30T07:12:57"/>
    <n v="1"/>
    <n v="8"/>
    <x v="10"/>
    <n v="60"/>
    <x v="6"/>
    <x v="14"/>
    <s v="Sustainably Grown Organic Rg"/>
    <n v="1.3497390833500731"/>
    <n v="0"/>
    <n v="56.25"/>
    <n v="56.25"/>
    <x v="1"/>
    <x v="11"/>
  </r>
  <r>
    <n v="40925"/>
    <d v="2023-03-11T00:00:00"/>
    <d v="1899-12-30T10:42:55"/>
    <n v="1"/>
    <n v="5"/>
    <x v="30"/>
    <n v="34"/>
    <x v="0"/>
    <x v="3"/>
    <s v="Jamaican Coffee River Sm"/>
    <n v="0.85315461413520488"/>
    <n v="0.05"/>
    <n v="36.75"/>
    <n v="34.912500000000001"/>
    <x v="4"/>
    <x v="6"/>
  </r>
  <r>
    <n v="148533"/>
    <d v="2023-06-30T00:00:00"/>
    <d v="1899-12-30T08:10:33"/>
    <n v="1"/>
    <n v="8"/>
    <x v="21"/>
    <n v="75"/>
    <x v="1"/>
    <x v="15"/>
    <s v="Croissant"/>
    <n v="1.6759424358090409"/>
    <n v="0.1"/>
    <n v="52.5"/>
    <n v="47.25"/>
    <x v="0"/>
    <x v="5"/>
  </r>
  <r>
    <n v="144993"/>
    <d v="2023-06-26T00:00:00"/>
    <d v="1899-12-30T19:42:44"/>
    <n v="1"/>
    <n v="3"/>
    <x v="6"/>
    <n v="30"/>
    <x v="0"/>
    <x v="2"/>
    <s v="Columbian Medium Roast Lg"/>
    <n v="1.196316088383214"/>
    <n v="0"/>
    <n v="45"/>
    <n v="45"/>
    <x v="0"/>
    <x v="12"/>
  </r>
  <r>
    <n v="69859"/>
    <d v="2023-04-18T00:00:00"/>
    <d v="1899-12-30T10:15:30"/>
    <n v="2"/>
    <n v="8"/>
    <x v="34"/>
    <n v="34"/>
    <x v="0"/>
    <x v="3"/>
    <s v="Jamaican Coffee River Sm"/>
    <n v="1.651667445094601"/>
    <n v="0"/>
    <n v="36.75"/>
    <n v="73.5"/>
    <x v="3"/>
    <x v="6"/>
  </r>
  <r>
    <n v="36213"/>
    <d v="2023-03-04T00:00:00"/>
    <d v="1899-12-30T16:13:54"/>
    <n v="1"/>
    <n v="5"/>
    <x v="15"/>
    <n v="24"/>
    <x v="0"/>
    <x v="9"/>
    <s v="Our Old Time Diner Blend Lg"/>
    <n v="0.93830217506940228"/>
    <n v="0.05"/>
    <n v="45"/>
    <n v="42.75"/>
    <x v="4"/>
    <x v="2"/>
  </r>
  <r>
    <n v="143607"/>
    <d v="2023-06-25T00:00:00"/>
    <d v="1899-12-30T16:30:48"/>
    <n v="1"/>
    <n v="3"/>
    <x v="32"/>
    <n v="76"/>
    <x v="1"/>
    <x v="17"/>
    <s v="Chocolate Chip Biscotti"/>
    <n v="1.390537493280761"/>
    <n v="0.05"/>
    <n v="52.5"/>
    <n v="49.875"/>
    <x v="0"/>
    <x v="2"/>
  </r>
  <r>
    <n v="130001"/>
    <d v="2023-06-14T00:00:00"/>
    <d v="1899-12-30T10:51:04"/>
    <n v="1"/>
    <n v="5"/>
    <x v="3"/>
    <n v="57"/>
    <x v="2"/>
    <x v="5"/>
    <s v="Spicy Eye Opener Chai Lg"/>
    <n v="0.96082688136092775"/>
    <n v="0"/>
    <n v="46.5"/>
    <n v="46.5"/>
    <x v="0"/>
    <x v="6"/>
  </r>
  <r>
    <n v="74642"/>
    <d v="2023-04-24T00:00:00"/>
    <d v="1899-12-30T07:26:49"/>
    <n v="2"/>
    <n v="8"/>
    <x v="33"/>
    <n v="36"/>
    <x v="0"/>
    <x v="3"/>
    <s v="Jamaican Coffee River Lg"/>
    <n v="2.946466544315955"/>
    <n v="0.05"/>
    <n v="56.25"/>
    <n v="106.875"/>
    <x v="3"/>
    <x v="11"/>
  </r>
  <r>
    <n v="135954"/>
    <d v="2023-06-19T00:00:00"/>
    <d v="1899-12-30T09:23:04"/>
    <n v="1"/>
    <n v="8"/>
    <x v="21"/>
    <n v="74"/>
    <x v="1"/>
    <x v="17"/>
    <s v="Ginger Biscotti"/>
    <n v="1.474066653780064"/>
    <n v="0.05"/>
    <n v="52.5"/>
    <n v="49.875"/>
    <x v="0"/>
    <x v="4"/>
  </r>
  <r>
    <n v="57179"/>
    <d v="2023-04-03T00:00:00"/>
    <d v="1899-12-30T15:44:13"/>
    <n v="1"/>
    <n v="8"/>
    <x v="2"/>
    <n v="56"/>
    <x v="2"/>
    <x v="5"/>
    <s v="Spicy Eye Opener Chai Rg"/>
    <n v="0.84241640443802335"/>
    <n v="0.1"/>
    <n v="38.25"/>
    <n v="34.425000000000004"/>
    <x v="3"/>
    <x v="3"/>
  </r>
  <r>
    <n v="35193"/>
    <d v="2023-03-03T00:00:00"/>
    <d v="1899-12-30T11:10:02"/>
    <n v="2"/>
    <n v="3"/>
    <x v="34"/>
    <n v="24"/>
    <x v="0"/>
    <x v="9"/>
    <s v="Our Old Time Diner Blend Lg"/>
    <n v="2.4084207474502932"/>
    <n v="0.05"/>
    <n v="45"/>
    <n v="85.5"/>
    <x v="4"/>
    <x v="8"/>
  </r>
  <r>
    <n v="50905"/>
    <d v="2023-03-25T00:00:00"/>
    <d v="1899-12-30T14:15:19"/>
    <n v="3"/>
    <n v="5"/>
    <x v="35"/>
    <n v="23"/>
    <x v="0"/>
    <x v="9"/>
    <s v="Our Old Time Diner Blend Rg"/>
    <n v="3.0421462341532148"/>
    <n v="0"/>
    <n v="37.5"/>
    <n v="112.5"/>
    <x v="4"/>
    <x v="0"/>
  </r>
  <r>
    <n v="80645"/>
    <d v="2023-05-01T00:00:00"/>
    <d v="1899-12-30T11:22:50"/>
    <n v="2"/>
    <n v="8"/>
    <x v="14"/>
    <n v="38"/>
    <x v="0"/>
    <x v="0"/>
    <s v="Latte"/>
    <n v="3.0145312658852581"/>
    <n v="0.15"/>
    <n v="56.25"/>
    <n v="95.625"/>
    <x v="1"/>
    <x v="8"/>
  </r>
  <r>
    <n v="1127"/>
    <d v="2023-01-03T00:00:00"/>
    <d v="1899-12-30T08:13:05"/>
    <n v="1"/>
    <n v="8"/>
    <x v="34"/>
    <n v="37"/>
    <x v="0"/>
    <x v="0"/>
    <s v="Espresso shot"/>
    <n v="0.99192899887815278"/>
    <n v="0"/>
    <n v="45"/>
    <n v="45"/>
    <x v="5"/>
    <x v="5"/>
  </r>
  <r>
    <n v="43000"/>
    <d v="2023-03-14T00:00:00"/>
    <d v="1899-12-30T10:14:19"/>
    <n v="1"/>
    <n v="8"/>
    <x v="1"/>
    <n v="84"/>
    <x v="5"/>
    <x v="13"/>
    <s v="Chocolate syrup"/>
    <n v="0.2668893533299117"/>
    <n v="0"/>
    <n v="12"/>
    <n v="12"/>
    <x v="4"/>
    <x v="6"/>
  </r>
  <r>
    <n v="104316"/>
    <d v="2023-05-22T00:00:00"/>
    <d v="1899-12-30T14:58:35"/>
    <n v="1"/>
    <n v="5"/>
    <x v="1"/>
    <n v="34"/>
    <x v="0"/>
    <x v="3"/>
    <s v="Jamaican Coffee River Sm"/>
    <n v="1.0272752037042969"/>
    <n v="0"/>
    <n v="36.75"/>
    <n v="36.75"/>
    <x v="1"/>
    <x v="0"/>
  </r>
  <r>
    <n v="143881"/>
    <d v="2023-06-26T00:00:00"/>
    <d v="1899-12-30T07:03:02"/>
    <n v="1"/>
    <n v="3"/>
    <x v="21"/>
    <n v="24"/>
    <x v="0"/>
    <x v="9"/>
    <s v="Our Old Time Diner Blend Lg"/>
    <n v="1.300020084077685"/>
    <n v="0"/>
    <n v="45"/>
    <n v="45"/>
    <x v="0"/>
    <x v="11"/>
  </r>
  <r>
    <n v="33007"/>
    <d v="2023-02-27T00:00:00"/>
    <d v="1899-12-30T14:11:55"/>
    <n v="1"/>
    <n v="5"/>
    <x v="1"/>
    <n v="28"/>
    <x v="0"/>
    <x v="2"/>
    <s v="Columbian Medium Roast Sm"/>
    <n v="0.80322879038434825"/>
    <n v="0"/>
    <n v="30"/>
    <n v="30"/>
    <x v="2"/>
    <x v="0"/>
  </r>
  <r>
    <n v="38903"/>
    <d v="2023-03-08T00:00:00"/>
    <d v="1899-12-30T16:02:16"/>
    <n v="1"/>
    <n v="8"/>
    <x v="16"/>
    <n v="74"/>
    <x v="1"/>
    <x v="17"/>
    <s v="Ginger Biscotti"/>
    <n v="1.349059243184024"/>
    <n v="0"/>
    <n v="52.5"/>
    <n v="52.5"/>
    <x v="4"/>
    <x v="2"/>
  </r>
  <r>
    <n v="97001"/>
    <d v="2023-05-16T00:00:00"/>
    <d v="1899-12-30T08:55:58"/>
    <n v="2"/>
    <n v="8"/>
    <x v="8"/>
    <n v="44"/>
    <x v="2"/>
    <x v="7"/>
    <s v="Peppermint Rg"/>
    <n v="2.2616627893720032"/>
    <n v="0"/>
    <n v="37.5"/>
    <n v="75"/>
    <x v="1"/>
    <x v="5"/>
  </r>
  <r>
    <n v="130709"/>
    <d v="2023-06-15T00:00:00"/>
    <d v="1899-12-30T08:13:30"/>
    <n v="2"/>
    <n v="3"/>
    <x v="7"/>
    <n v="37"/>
    <x v="0"/>
    <x v="0"/>
    <s v="Espresso shot"/>
    <n v="2.0472538983412911"/>
    <n v="0.05"/>
    <n v="45"/>
    <n v="85.5"/>
    <x v="0"/>
    <x v="5"/>
  </r>
  <r>
    <n v="109384"/>
    <d v="2023-05-27T00:00:00"/>
    <d v="1899-12-30T10:11:15"/>
    <n v="1"/>
    <n v="5"/>
    <x v="13"/>
    <n v="83"/>
    <x v="7"/>
    <x v="24"/>
    <s v="I Need My Bean! Latte cup"/>
    <n v="5.6378482559492156"/>
    <n v="0"/>
    <n v="210"/>
    <n v="210"/>
    <x v="1"/>
    <x v="6"/>
  </r>
  <r>
    <n v="118891"/>
    <d v="2023-06-05T00:00:00"/>
    <d v="1899-12-30T11:48:51"/>
    <n v="2"/>
    <n v="5"/>
    <x v="24"/>
    <n v="58"/>
    <x v="6"/>
    <x v="14"/>
    <s v="Dark chocolate Rg"/>
    <n v="3.0323362322120571"/>
    <n v="0"/>
    <n v="52.5"/>
    <n v="105"/>
    <x v="0"/>
    <x v="8"/>
  </r>
  <r>
    <n v="92938"/>
    <d v="2023-05-12T00:00:00"/>
    <d v="1899-12-30T13:13:44"/>
    <n v="1"/>
    <n v="8"/>
    <x v="29"/>
    <n v="87"/>
    <x v="0"/>
    <x v="0"/>
    <s v="Ouro Brasileiro shot"/>
    <n v="1.435907404221606"/>
    <n v="0"/>
    <n v="45"/>
    <n v="45"/>
    <x v="1"/>
    <x v="7"/>
  </r>
  <r>
    <n v="36125"/>
    <d v="2023-03-04T00:00:00"/>
    <d v="1899-12-30T14:52:17"/>
    <n v="2"/>
    <n v="8"/>
    <x v="28"/>
    <n v="40"/>
    <x v="0"/>
    <x v="0"/>
    <s v="Cappuccino"/>
    <n v="3.39173225939459"/>
    <n v="0"/>
    <n v="56.25"/>
    <n v="112.5"/>
    <x v="4"/>
    <x v="0"/>
  </r>
  <r>
    <n v="65204"/>
    <d v="2023-04-13T00:00:00"/>
    <d v="1899-12-30T08:29:51"/>
    <n v="2"/>
    <n v="8"/>
    <x v="9"/>
    <n v="37"/>
    <x v="0"/>
    <x v="0"/>
    <s v="Espresso shot"/>
    <n v="1.86086259389282"/>
    <n v="0"/>
    <n v="45"/>
    <n v="90"/>
    <x v="3"/>
    <x v="5"/>
  </r>
  <r>
    <n v="57898"/>
    <d v="2023-04-04T00:00:00"/>
    <d v="1899-12-30T15:16:29"/>
    <n v="2"/>
    <n v="8"/>
    <x v="20"/>
    <n v="41"/>
    <x v="0"/>
    <x v="0"/>
    <s v="Cappuccino Lg"/>
    <n v="3.7313305324068051"/>
    <n v="0"/>
    <n v="63.75"/>
    <n v="127.5"/>
    <x v="3"/>
    <x v="3"/>
  </r>
  <r>
    <n v="131489"/>
    <d v="2023-06-15T00:00:00"/>
    <d v="1899-12-30T16:06:22"/>
    <n v="1"/>
    <n v="3"/>
    <x v="18"/>
    <n v="26"/>
    <x v="0"/>
    <x v="4"/>
    <s v="Brazilian Rg"/>
    <n v="1.3986844263797791"/>
    <n v="0.15"/>
    <n v="45"/>
    <n v="38.25"/>
    <x v="0"/>
    <x v="2"/>
  </r>
  <r>
    <n v="73067"/>
    <d v="2023-04-22T00:00:00"/>
    <d v="1899-12-30T08:21:51"/>
    <n v="2"/>
    <n v="3"/>
    <x v="20"/>
    <n v="37"/>
    <x v="0"/>
    <x v="0"/>
    <s v="Espresso shot"/>
    <n v="2.4471926500140082"/>
    <n v="0.1"/>
    <n v="45"/>
    <n v="81"/>
    <x v="3"/>
    <x v="5"/>
  </r>
  <r>
    <n v="126240"/>
    <d v="2023-06-11T00:00:00"/>
    <d v="1899-12-30T10:29:56"/>
    <n v="1"/>
    <n v="8"/>
    <x v="13"/>
    <n v="1"/>
    <x v="3"/>
    <x v="10"/>
    <s v="Brazilian - Organic"/>
    <n v="7.8944841239031049"/>
    <n v="0.1"/>
    <n v="270"/>
    <n v="243"/>
    <x v="0"/>
    <x v="6"/>
  </r>
  <r>
    <n v="35098"/>
    <d v="2023-03-03T00:00:00"/>
    <d v="1899-12-30T08:30:58"/>
    <n v="1"/>
    <n v="5"/>
    <x v="8"/>
    <n v="22"/>
    <x v="0"/>
    <x v="9"/>
    <s v="Our Old Time Diner Blend Sm"/>
    <n v="0.98593629989152243"/>
    <n v="0"/>
    <n v="30"/>
    <n v="30"/>
    <x v="4"/>
    <x v="5"/>
  </r>
  <r>
    <n v="41864"/>
    <d v="2023-03-12T00:00:00"/>
    <d v="1899-12-30T18:17:37"/>
    <n v="2"/>
    <n v="5"/>
    <x v="25"/>
    <n v="44"/>
    <x v="2"/>
    <x v="7"/>
    <s v="Peppermint Rg"/>
    <n v="2.1768547827205831"/>
    <n v="0"/>
    <n v="37.5"/>
    <n v="75"/>
    <x v="4"/>
    <x v="14"/>
  </r>
  <r>
    <n v="351"/>
    <d v="2023-01-01T00:00:00"/>
    <d v="1899-12-30T15:30:58"/>
    <n v="1"/>
    <n v="5"/>
    <x v="29"/>
    <n v="34"/>
    <x v="0"/>
    <x v="3"/>
    <s v="Jamaican Coffee River Sm"/>
    <n v="0.95838677426966057"/>
    <n v="0"/>
    <n v="36.75"/>
    <n v="36.75"/>
    <x v="5"/>
    <x v="3"/>
  </r>
  <r>
    <n v="3951"/>
    <d v="2023-01-08T00:00:00"/>
    <d v="1899-12-30T08:57:28"/>
    <n v="1"/>
    <n v="5"/>
    <x v="10"/>
    <n v="55"/>
    <x v="2"/>
    <x v="5"/>
    <s v="Morning Sunrise Chai Lg"/>
    <n v="1.558630102384027"/>
    <n v="0.05"/>
    <n v="60"/>
    <n v="57"/>
    <x v="5"/>
    <x v="5"/>
  </r>
  <r>
    <n v="49555"/>
    <d v="2023-03-23T00:00:00"/>
    <d v="1899-12-30T15:56:08"/>
    <n v="2"/>
    <n v="3"/>
    <x v="17"/>
    <n v="57"/>
    <x v="2"/>
    <x v="5"/>
    <s v="Spicy Eye Opener Chai Lg"/>
    <n v="2.6578669377406579"/>
    <n v="0"/>
    <n v="46.5"/>
    <n v="93"/>
    <x v="4"/>
    <x v="3"/>
  </r>
  <r>
    <n v="54598"/>
    <d v="2023-03-31T00:00:00"/>
    <d v="1899-12-30T09:24:24"/>
    <n v="1"/>
    <n v="8"/>
    <x v="26"/>
    <n v="63"/>
    <x v="5"/>
    <x v="13"/>
    <s v="Carmel syrup"/>
    <n v="0.32843155899958387"/>
    <n v="0"/>
    <n v="12"/>
    <n v="12"/>
    <x v="4"/>
    <x v="4"/>
  </r>
  <r>
    <n v="32881"/>
    <d v="2023-02-27T00:00:00"/>
    <d v="1899-12-30T10:46:04"/>
    <n v="1"/>
    <n v="8"/>
    <x v="2"/>
    <n v="32"/>
    <x v="0"/>
    <x v="2"/>
    <s v="Ethiopia Rg"/>
    <n v="0.92068924905914029"/>
    <n v="0"/>
    <n v="45"/>
    <n v="45"/>
    <x v="2"/>
    <x v="6"/>
  </r>
  <r>
    <n v="82738"/>
    <d v="2023-05-03T00:00:00"/>
    <d v="1899-12-30T11:20:58"/>
    <n v="2"/>
    <n v="3"/>
    <x v="19"/>
    <n v="50"/>
    <x v="2"/>
    <x v="8"/>
    <s v="Earl Grey Rg"/>
    <n v="2.1226515227696878"/>
    <n v="0"/>
    <n v="37.5"/>
    <n v="75"/>
    <x v="1"/>
    <x v="8"/>
  </r>
  <r>
    <n v="139935"/>
    <d v="2023-06-22T00:00:00"/>
    <d v="1899-12-30T14:57:49"/>
    <n v="2"/>
    <n v="8"/>
    <x v="0"/>
    <n v="40"/>
    <x v="0"/>
    <x v="0"/>
    <s v="Cappuccino"/>
    <n v="3.3626597801100249"/>
    <n v="0.15"/>
    <n v="56.25"/>
    <n v="95.625"/>
    <x v="0"/>
    <x v="0"/>
  </r>
  <r>
    <n v="38353"/>
    <d v="2023-03-08T00:00:00"/>
    <d v="1899-12-30T06:51:32"/>
    <n v="2"/>
    <n v="8"/>
    <x v="35"/>
    <n v="24"/>
    <x v="0"/>
    <x v="9"/>
    <s v="Our Old Time Diner Blend Lg"/>
    <n v="2.7078395471198879"/>
    <n v="0.05"/>
    <n v="45"/>
    <n v="85.5"/>
    <x v="4"/>
    <x v="9"/>
  </r>
  <r>
    <n v="49422"/>
    <d v="2023-03-23T00:00:00"/>
    <d v="1899-12-30T13:21:54"/>
    <n v="2"/>
    <n v="3"/>
    <x v="21"/>
    <n v="22"/>
    <x v="0"/>
    <x v="9"/>
    <s v="Our Old Time Diner Blend Sm"/>
    <n v="1.633788309836693"/>
    <n v="0.1"/>
    <n v="30"/>
    <n v="54"/>
    <x v="4"/>
    <x v="7"/>
  </r>
  <r>
    <n v="6246"/>
    <d v="2023-01-12T00:00:00"/>
    <d v="1899-12-30T08:22:24"/>
    <n v="1"/>
    <n v="5"/>
    <x v="14"/>
    <n v="53"/>
    <x v="2"/>
    <x v="5"/>
    <s v="Traditional Blend Chai Lg"/>
    <n v="1.044287910769834"/>
    <n v="0"/>
    <n v="45"/>
    <n v="45"/>
    <x v="5"/>
    <x v="5"/>
  </r>
  <r>
    <n v="35483"/>
    <d v="2023-03-03T00:00:00"/>
    <d v="1899-12-30T15:30:42"/>
    <n v="2"/>
    <n v="5"/>
    <x v="27"/>
    <n v="22"/>
    <x v="0"/>
    <x v="9"/>
    <s v="Our Old Time Diner Blend Sm"/>
    <n v="1.835209452649222"/>
    <n v="0.1"/>
    <n v="30"/>
    <n v="54"/>
    <x v="4"/>
    <x v="3"/>
  </r>
  <r>
    <n v="17844"/>
    <d v="2023-02-01T00:00:00"/>
    <d v="1899-12-30T18:47:48"/>
    <n v="2"/>
    <n v="8"/>
    <x v="9"/>
    <n v="23"/>
    <x v="0"/>
    <x v="9"/>
    <s v="Our Old Time Diner Blend Rg"/>
    <n v="1.7907038728592319"/>
    <n v="0.05"/>
    <n v="37.5"/>
    <n v="71.25"/>
    <x v="2"/>
    <x v="14"/>
  </r>
  <r>
    <n v="123043"/>
    <d v="2023-06-08T00:00:00"/>
    <d v="1899-12-30T18:29:38"/>
    <n v="1"/>
    <n v="3"/>
    <x v="20"/>
    <n v="38"/>
    <x v="0"/>
    <x v="0"/>
    <s v="Latte"/>
    <n v="1.8591376324879381"/>
    <n v="0.1"/>
    <n v="56.25"/>
    <n v="50.625"/>
    <x v="0"/>
    <x v="14"/>
  </r>
  <r>
    <n v="92168"/>
    <d v="2023-05-11T00:00:00"/>
    <d v="1899-12-30T18:18:05"/>
    <n v="1"/>
    <n v="5"/>
    <x v="9"/>
    <n v="25"/>
    <x v="0"/>
    <x v="4"/>
    <s v="Brazilian Sm"/>
    <n v="0.91566948968706408"/>
    <n v="0"/>
    <n v="33"/>
    <n v="33"/>
    <x v="1"/>
    <x v="14"/>
  </r>
  <r>
    <n v="140340"/>
    <d v="2023-06-23T00:00:00"/>
    <d v="1899-12-30T07:08:08"/>
    <n v="1"/>
    <n v="5"/>
    <x v="24"/>
    <n v="78"/>
    <x v="1"/>
    <x v="1"/>
    <s v="Scottish Cream Scone "/>
    <n v="1.551721441317492"/>
    <n v="0"/>
    <n v="67.5"/>
    <n v="67.5"/>
    <x v="0"/>
    <x v="11"/>
  </r>
  <r>
    <n v="93626"/>
    <d v="2023-05-13T00:00:00"/>
    <d v="1899-12-30T09:12:38"/>
    <n v="2"/>
    <n v="8"/>
    <x v="12"/>
    <n v="44"/>
    <x v="2"/>
    <x v="7"/>
    <s v="Peppermint Rg"/>
    <n v="2.161267044225569"/>
    <n v="0.05"/>
    <n v="37.5"/>
    <n v="71.25"/>
    <x v="1"/>
    <x v="4"/>
  </r>
  <r>
    <n v="64697"/>
    <d v="2023-04-12T00:00:00"/>
    <d v="1899-12-30T11:59:11"/>
    <n v="2"/>
    <n v="5"/>
    <x v="24"/>
    <n v="65"/>
    <x v="5"/>
    <x v="12"/>
    <s v="Sugar Free Vanilla syrup"/>
    <n v="0.61960412753747218"/>
    <n v="0"/>
    <n v="12"/>
    <n v="24"/>
    <x v="3"/>
    <x v="8"/>
  </r>
  <r>
    <n v="58684"/>
    <d v="2023-04-05T00:00:00"/>
    <d v="1899-12-30T15:01:08"/>
    <n v="2"/>
    <n v="8"/>
    <x v="13"/>
    <n v="57"/>
    <x v="2"/>
    <x v="5"/>
    <s v="Spicy Eye Opener Chai Lg"/>
    <n v="2.84582575129587"/>
    <n v="0.1"/>
    <n v="46.5"/>
    <n v="83.7"/>
    <x v="3"/>
    <x v="3"/>
  </r>
  <r>
    <n v="32543"/>
    <d v="2023-02-26T00:00:00"/>
    <d v="1899-12-30T19:28:51"/>
    <n v="2"/>
    <n v="3"/>
    <x v="13"/>
    <n v="35"/>
    <x v="0"/>
    <x v="3"/>
    <s v="Jamaican Coffee River Rg"/>
    <n v="2.179925715003546"/>
    <n v="0.15"/>
    <n v="46.5"/>
    <n v="79.05"/>
    <x v="2"/>
    <x v="12"/>
  </r>
  <r>
    <n v="24432"/>
    <d v="2023-02-13T00:00:00"/>
    <d v="1899-12-30T09:39:52"/>
    <n v="1"/>
    <n v="5"/>
    <x v="34"/>
    <n v="35"/>
    <x v="0"/>
    <x v="3"/>
    <s v="Jamaican Coffee River Rg"/>
    <n v="1.517586955973369"/>
    <n v="0"/>
    <n v="46.5"/>
    <n v="46.5"/>
    <x v="2"/>
    <x v="4"/>
  </r>
  <r>
    <n v="108919"/>
    <d v="2023-05-26T00:00:00"/>
    <d v="1899-12-30T19:40:23"/>
    <n v="1"/>
    <n v="8"/>
    <x v="20"/>
    <n v="55"/>
    <x v="2"/>
    <x v="5"/>
    <s v="Morning Sunrise Chai Lg"/>
    <n v="1.3179658840996"/>
    <n v="0"/>
    <n v="60"/>
    <n v="60"/>
    <x v="1"/>
    <x v="12"/>
  </r>
  <r>
    <n v="29725"/>
    <d v="2023-02-22T00:00:00"/>
    <d v="1899-12-30T07:50:03"/>
    <n v="2"/>
    <n v="5"/>
    <x v="13"/>
    <n v="64"/>
    <x v="5"/>
    <x v="13"/>
    <s v="Hazelnut syrup"/>
    <n v="0.73657715634506626"/>
    <n v="0"/>
    <n v="12"/>
    <n v="24"/>
    <x v="2"/>
    <x v="11"/>
  </r>
  <r>
    <n v="5634"/>
    <d v="2023-01-11T00:00:00"/>
    <d v="1899-12-30T07:29:28"/>
    <n v="2"/>
    <n v="5"/>
    <x v="18"/>
    <n v="27"/>
    <x v="0"/>
    <x v="4"/>
    <s v="Brazilian Lg"/>
    <n v="2.275842755608338"/>
    <n v="0.1"/>
    <n v="52.5"/>
    <n v="94.5"/>
    <x v="5"/>
    <x v="11"/>
  </r>
  <r>
    <n v="94896"/>
    <d v="2023-05-14T00:00:00"/>
    <d v="1899-12-30T09:53:51"/>
    <n v="2"/>
    <n v="3"/>
    <x v="18"/>
    <n v="28"/>
    <x v="0"/>
    <x v="2"/>
    <s v="Columbian Medium Roast Sm"/>
    <n v="1.7179766069595861"/>
    <n v="0.05"/>
    <n v="30"/>
    <n v="57"/>
    <x v="1"/>
    <x v="4"/>
  </r>
  <r>
    <n v="23331"/>
    <d v="2023-02-11T00:00:00"/>
    <d v="1899-12-30T10:27:33"/>
    <n v="1"/>
    <n v="8"/>
    <x v="2"/>
    <n v="22"/>
    <x v="0"/>
    <x v="9"/>
    <s v="Our Old Time Diner Blend Sm"/>
    <n v="0.71092657021020544"/>
    <n v="0"/>
    <n v="30"/>
    <n v="30"/>
    <x v="2"/>
    <x v="6"/>
  </r>
  <r>
    <n v="47862"/>
    <d v="2023-03-21T00:00:00"/>
    <d v="1899-12-30T09:03:00"/>
    <n v="3"/>
    <n v="5"/>
    <x v="33"/>
    <n v="42"/>
    <x v="2"/>
    <x v="7"/>
    <s v="Lemon Grass Rg"/>
    <n v="3.2711620533207171"/>
    <n v="0"/>
    <n v="37.5"/>
    <n v="112.5"/>
    <x v="4"/>
    <x v="4"/>
  </r>
  <r>
    <n v="128854"/>
    <d v="2023-06-13T00:00:00"/>
    <d v="1899-12-30T12:35:54"/>
    <n v="2"/>
    <n v="3"/>
    <x v="32"/>
    <n v="22"/>
    <x v="0"/>
    <x v="9"/>
    <s v="Our Old Time Diner Blend Sm"/>
    <n v="1.2752706630122821"/>
    <n v="0"/>
    <n v="30"/>
    <n v="60"/>
    <x v="0"/>
    <x v="10"/>
  </r>
  <r>
    <n v="115672"/>
    <d v="2023-06-02T00:00:00"/>
    <d v="1899-12-30T13:47:28"/>
    <n v="2"/>
    <n v="3"/>
    <x v="8"/>
    <n v="51"/>
    <x v="2"/>
    <x v="8"/>
    <s v="Earl Grey Lg"/>
    <n v="2.8480354493779498"/>
    <n v="0.05"/>
    <n v="45"/>
    <n v="85.5"/>
    <x v="0"/>
    <x v="7"/>
  </r>
  <r>
    <n v="61522"/>
    <d v="2023-04-08T00:00:00"/>
    <d v="1899-12-30T19:21:08"/>
    <n v="2"/>
    <n v="8"/>
    <x v="6"/>
    <n v="42"/>
    <x v="2"/>
    <x v="7"/>
    <s v="Lemon Grass Rg"/>
    <n v="2.3214802107274011"/>
    <n v="0"/>
    <n v="37.5"/>
    <n v="75"/>
    <x v="3"/>
    <x v="12"/>
  </r>
  <r>
    <n v="113612"/>
    <d v="2023-05-31T00:00:00"/>
    <d v="1899-12-30T10:52:24"/>
    <n v="1"/>
    <n v="8"/>
    <x v="19"/>
    <n v="78"/>
    <x v="1"/>
    <x v="1"/>
    <s v="Scottish Cream Scone "/>
    <n v="1.8062728873570779"/>
    <n v="0"/>
    <n v="67.5"/>
    <n v="67.5"/>
    <x v="1"/>
    <x v="6"/>
  </r>
  <r>
    <n v="52401"/>
    <d v="2023-03-27T00:00:00"/>
    <d v="1899-12-30T16:07:41"/>
    <n v="1"/>
    <n v="8"/>
    <x v="29"/>
    <n v="57"/>
    <x v="2"/>
    <x v="5"/>
    <s v="Spicy Eye Opener Chai Lg"/>
    <n v="1.49919816779635"/>
    <n v="0.05"/>
    <n v="46.5"/>
    <n v="44.174999999999997"/>
    <x v="4"/>
    <x v="2"/>
  </r>
  <r>
    <n v="448"/>
    <d v="2023-01-01T00:00:00"/>
    <d v="1899-12-30T17:40:50"/>
    <n v="1"/>
    <n v="3"/>
    <x v="1"/>
    <n v="55"/>
    <x v="2"/>
    <x v="5"/>
    <s v="Morning Sunrise Chai Lg"/>
    <n v="1.8432158522385911"/>
    <n v="0"/>
    <n v="60"/>
    <n v="60"/>
    <x v="5"/>
    <x v="1"/>
  </r>
  <r>
    <n v="38325"/>
    <d v="2023-03-07T00:00:00"/>
    <d v="1899-12-30T19:43:24"/>
    <n v="2"/>
    <n v="3"/>
    <x v="16"/>
    <n v="48"/>
    <x v="2"/>
    <x v="8"/>
    <s v="English Breakfast Rg"/>
    <n v="1.5562336177879861"/>
    <n v="0"/>
    <n v="37.5"/>
    <n v="75"/>
    <x v="4"/>
    <x v="12"/>
  </r>
  <r>
    <n v="137046"/>
    <d v="2023-06-20T00:00:00"/>
    <d v="1899-12-30T08:49:35"/>
    <n v="2"/>
    <n v="8"/>
    <x v="9"/>
    <n v="45"/>
    <x v="2"/>
    <x v="7"/>
    <s v="Peppermint Lg"/>
    <n v="1.8282124066225349"/>
    <n v="0"/>
    <n v="45"/>
    <n v="90"/>
    <x v="0"/>
    <x v="5"/>
  </r>
  <r>
    <n v="35022"/>
    <d v="2023-03-02T00:00:00"/>
    <d v="1899-12-30T19:12:01"/>
    <n v="1"/>
    <n v="8"/>
    <x v="9"/>
    <n v="55"/>
    <x v="2"/>
    <x v="5"/>
    <s v="Morning Sunrise Chai Lg"/>
    <n v="1.6989925365356631"/>
    <n v="0"/>
    <n v="60"/>
    <n v="60"/>
    <x v="4"/>
    <x v="12"/>
  </r>
  <r>
    <n v="44404"/>
    <d v="2023-03-16T00:00:00"/>
    <d v="1899-12-30T10:13:07"/>
    <n v="1"/>
    <n v="8"/>
    <x v="21"/>
    <n v="27"/>
    <x v="0"/>
    <x v="4"/>
    <s v="Brazilian Lg"/>
    <n v="1.103699785290245"/>
    <n v="0"/>
    <n v="52.5"/>
    <n v="52.5"/>
    <x v="4"/>
    <x v="6"/>
  </r>
  <r>
    <n v="49600"/>
    <d v="2023-03-23T00:00:00"/>
    <d v="1899-12-30T17:10:45"/>
    <n v="1"/>
    <n v="8"/>
    <x v="20"/>
    <n v="33"/>
    <x v="0"/>
    <x v="2"/>
    <s v="Ethiopia Lg"/>
    <n v="1.368622727028598"/>
    <n v="0.15"/>
    <n v="52.5"/>
    <n v="44.625"/>
    <x v="4"/>
    <x v="1"/>
  </r>
  <r>
    <n v="82081"/>
    <d v="2023-05-02T00:00:00"/>
    <d v="1899-12-30T15:27:43"/>
    <n v="1"/>
    <n v="3"/>
    <x v="14"/>
    <n v="58"/>
    <x v="6"/>
    <x v="14"/>
    <s v="Dark chocolate Rg"/>
    <n v="1.5611802738883629"/>
    <n v="0.1"/>
    <n v="52.5"/>
    <n v="47.25"/>
    <x v="1"/>
    <x v="3"/>
  </r>
  <r>
    <n v="42233"/>
    <d v="2023-03-13T00:00:00"/>
    <d v="1899-12-30T10:12:46"/>
    <n v="2"/>
    <n v="8"/>
    <x v="26"/>
    <n v="27"/>
    <x v="0"/>
    <x v="4"/>
    <s v="Brazilian Lg"/>
    <n v="2.5166417904871632"/>
    <n v="0.1"/>
    <n v="52.5"/>
    <n v="94.5"/>
    <x v="4"/>
    <x v="6"/>
  </r>
  <r>
    <n v="108935"/>
    <d v="2023-05-27T00:00:00"/>
    <d v="1899-12-30T07:03:33"/>
    <n v="1"/>
    <n v="5"/>
    <x v="33"/>
    <n v="72"/>
    <x v="1"/>
    <x v="1"/>
    <s v="Ginger Scone"/>
    <n v="0.97578204251532585"/>
    <n v="0.1"/>
    <n v="39.75"/>
    <n v="35.774999999999999"/>
    <x v="1"/>
    <x v="11"/>
  </r>
  <r>
    <n v="102004"/>
    <d v="2023-05-20T00:00:00"/>
    <d v="1899-12-30T11:01:45"/>
    <n v="2"/>
    <n v="5"/>
    <x v="6"/>
    <n v="44"/>
    <x v="2"/>
    <x v="7"/>
    <s v="Peppermint Rg"/>
    <n v="1.5108746808912661"/>
    <n v="0"/>
    <n v="37.5"/>
    <n v="75"/>
    <x v="1"/>
    <x v="8"/>
  </r>
  <r>
    <n v="56813"/>
    <d v="2023-04-03T00:00:00"/>
    <d v="1899-12-30T11:17:10"/>
    <n v="2"/>
    <n v="5"/>
    <x v="23"/>
    <n v="33"/>
    <x v="0"/>
    <x v="2"/>
    <s v="Ethiopia Lg"/>
    <n v="3.1289337976270031"/>
    <n v="0"/>
    <n v="52.5"/>
    <n v="105"/>
    <x v="3"/>
    <x v="8"/>
  </r>
  <r>
    <n v="142357"/>
    <d v="2023-06-24T00:00:00"/>
    <d v="1899-12-30T15:39:45"/>
    <n v="1"/>
    <n v="3"/>
    <x v="32"/>
    <n v="77"/>
    <x v="1"/>
    <x v="1"/>
    <s v="Oatmeal Scone"/>
    <n v="1.0967642984029591"/>
    <n v="0"/>
    <n v="45"/>
    <n v="45"/>
    <x v="0"/>
    <x v="3"/>
  </r>
  <r>
    <n v="31438"/>
    <d v="2023-02-25T00:00:00"/>
    <d v="1899-12-30T07:18:36"/>
    <n v="1"/>
    <n v="5"/>
    <x v="29"/>
    <n v="72"/>
    <x v="1"/>
    <x v="1"/>
    <s v="Ginger Scone"/>
    <n v="1.297427409834393"/>
    <n v="0.1"/>
    <n v="39.75"/>
    <n v="35.774999999999999"/>
    <x v="2"/>
    <x v="11"/>
  </r>
  <r>
    <n v="36989"/>
    <d v="2023-03-05T00:00:00"/>
    <d v="1899-12-30T18:15:31"/>
    <n v="2"/>
    <n v="3"/>
    <x v="28"/>
    <n v="42"/>
    <x v="2"/>
    <x v="7"/>
    <s v="Lemon Grass Rg"/>
    <n v="2.3863539613032811"/>
    <n v="0.05"/>
    <n v="37.5"/>
    <n v="71.25"/>
    <x v="4"/>
    <x v="14"/>
  </r>
  <r>
    <n v="109654"/>
    <d v="2023-05-27T00:00:00"/>
    <d v="1899-12-30T13:00:31"/>
    <n v="2"/>
    <n v="3"/>
    <x v="34"/>
    <n v="30"/>
    <x v="0"/>
    <x v="2"/>
    <s v="Columbian Medium Roast Lg"/>
    <n v="2.995297950058688"/>
    <n v="0"/>
    <n v="45"/>
    <n v="90"/>
    <x v="1"/>
    <x v="7"/>
  </r>
  <r>
    <n v="57583"/>
    <d v="2023-04-04T00:00:00"/>
    <d v="1899-12-30T10:24:25"/>
    <n v="2"/>
    <n v="5"/>
    <x v="16"/>
    <n v="24"/>
    <x v="0"/>
    <x v="9"/>
    <s v="Our Old Time Diner Blend Lg"/>
    <n v="1.8006471827283921"/>
    <n v="0"/>
    <n v="45"/>
    <n v="90"/>
    <x v="3"/>
    <x v="6"/>
  </r>
  <r>
    <n v="146857"/>
    <d v="2023-06-28T00:00:00"/>
    <d v="1899-12-30T13:53:00"/>
    <n v="1"/>
    <n v="8"/>
    <x v="25"/>
    <n v="69"/>
    <x v="1"/>
    <x v="17"/>
    <s v="Hazelnut Biscotti"/>
    <n v="1.1035220968541399"/>
    <n v="0"/>
    <n v="48.75"/>
    <n v="48.75"/>
    <x v="0"/>
    <x v="7"/>
  </r>
  <r>
    <n v="124448"/>
    <d v="2023-06-10T00:00:00"/>
    <d v="1899-12-30T06:40:35"/>
    <n v="1"/>
    <n v="5"/>
    <x v="2"/>
    <n v="79"/>
    <x v="1"/>
    <x v="1"/>
    <s v="Jumbo Savory Scone"/>
    <n v="1.2849577389498441"/>
    <n v="0"/>
    <n v="56.25"/>
    <n v="56.25"/>
    <x v="0"/>
    <x v="9"/>
  </r>
  <r>
    <n v="112093"/>
    <d v="2023-05-30T00:00:00"/>
    <d v="1899-12-30T07:16:08"/>
    <n v="1"/>
    <n v="3"/>
    <x v="18"/>
    <n v="42"/>
    <x v="2"/>
    <x v="7"/>
    <s v="Lemon Grass Rg"/>
    <n v="0.99513696235591032"/>
    <n v="0.1"/>
    <n v="37.5"/>
    <n v="33.75"/>
    <x v="1"/>
    <x v="11"/>
  </r>
  <r>
    <n v="98599"/>
    <d v="2023-05-17T00:00:00"/>
    <d v="1899-12-30T12:44:40"/>
    <n v="1"/>
    <n v="5"/>
    <x v="27"/>
    <n v="81"/>
    <x v="7"/>
    <x v="18"/>
    <s v="I Need My Bean! T-shirt"/>
    <n v="12.319624335729539"/>
    <n v="0"/>
    <n v="420"/>
    <n v="420"/>
    <x v="1"/>
    <x v="10"/>
  </r>
  <r>
    <n v="82158"/>
    <d v="2023-05-02T00:00:00"/>
    <d v="1899-12-30T16:12:40"/>
    <n v="1"/>
    <n v="5"/>
    <x v="5"/>
    <n v="30"/>
    <x v="0"/>
    <x v="2"/>
    <s v="Columbian Medium Roast Lg"/>
    <n v="1.409241429322394"/>
    <n v="0.1"/>
    <n v="45"/>
    <n v="40.5"/>
    <x v="1"/>
    <x v="2"/>
  </r>
  <r>
    <n v="113239"/>
    <d v="2023-05-31T00:00:00"/>
    <d v="1899-12-30T08:26:00"/>
    <n v="1"/>
    <n v="3"/>
    <x v="9"/>
    <n v="34"/>
    <x v="0"/>
    <x v="3"/>
    <s v="Jamaican Coffee River Sm"/>
    <n v="1.0855093779652329"/>
    <n v="0"/>
    <n v="36.75"/>
    <n v="36.75"/>
    <x v="1"/>
    <x v="5"/>
  </r>
  <r>
    <n v="144427"/>
    <d v="2023-06-26T00:00:00"/>
    <d v="1899-12-30T11:20:39"/>
    <n v="1"/>
    <n v="8"/>
    <x v="32"/>
    <n v="75"/>
    <x v="1"/>
    <x v="15"/>
    <s v="Croissant"/>
    <n v="1.486820144649603"/>
    <n v="0.05"/>
    <n v="52.5"/>
    <n v="49.875"/>
    <x v="0"/>
    <x v="8"/>
  </r>
  <r>
    <n v="101230"/>
    <d v="2023-05-19T00:00:00"/>
    <d v="1899-12-30T18:39:54"/>
    <n v="1"/>
    <n v="3"/>
    <x v="7"/>
    <n v="23"/>
    <x v="0"/>
    <x v="9"/>
    <s v="Our Old Time Diner Blend Rg"/>
    <n v="0.87184495150985297"/>
    <n v="0.1"/>
    <n v="37.5"/>
    <n v="33.75"/>
    <x v="1"/>
    <x v="14"/>
  </r>
  <r>
    <n v="119541"/>
    <d v="2023-06-05T00:00:00"/>
    <d v="1899-12-30T17:54:09"/>
    <n v="2"/>
    <n v="3"/>
    <x v="8"/>
    <n v="60"/>
    <x v="6"/>
    <x v="14"/>
    <s v="Sustainably Grown Organic Rg"/>
    <n v="2.9405073166452711"/>
    <n v="0.1"/>
    <n v="56.25"/>
    <n v="101.25"/>
    <x v="0"/>
    <x v="1"/>
  </r>
  <r>
    <n v="28411"/>
    <d v="2023-02-19T00:00:00"/>
    <d v="1899-12-30T17:59:38"/>
    <n v="1"/>
    <n v="5"/>
    <x v="28"/>
    <n v="42"/>
    <x v="2"/>
    <x v="7"/>
    <s v="Lemon Grass Rg"/>
    <n v="1.211258186722258"/>
    <n v="0"/>
    <n v="37.5"/>
    <n v="37.5"/>
    <x v="2"/>
    <x v="1"/>
  </r>
  <r>
    <n v="95772"/>
    <d v="2023-05-15T00:00:00"/>
    <d v="1899-12-30T08:30:25"/>
    <n v="2"/>
    <n v="8"/>
    <x v="13"/>
    <n v="87"/>
    <x v="0"/>
    <x v="0"/>
    <s v="Ouro Brasileiro shot"/>
    <n v="2.9783651892493048"/>
    <n v="0"/>
    <n v="45"/>
    <n v="90"/>
    <x v="1"/>
    <x v="5"/>
  </r>
  <r>
    <n v="124725"/>
    <d v="2023-06-10T00:00:00"/>
    <d v="1899-12-30T08:36:30"/>
    <n v="1"/>
    <n v="5"/>
    <x v="7"/>
    <n v="83"/>
    <x v="7"/>
    <x v="24"/>
    <s v="I Need My Bean! Latte cup"/>
    <n v="6.7134698973046234"/>
    <n v="0"/>
    <n v="210"/>
    <n v="210"/>
    <x v="0"/>
    <x v="5"/>
  </r>
  <r>
    <n v="109499"/>
    <d v="2023-05-27T00:00:00"/>
    <d v="1899-12-30T10:47:46"/>
    <n v="3"/>
    <n v="5"/>
    <x v="22"/>
    <n v="34"/>
    <x v="0"/>
    <x v="3"/>
    <s v="Jamaican Coffee River Sm"/>
    <n v="3.0715668908648528"/>
    <n v="0"/>
    <n v="36.75"/>
    <n v="110.25"/>
    <x v="1"/>
    <x v="6"/>
  </r>
  <r>
    <n v="68602"/>
    <d v="2023-04-16T00:00:00"/>
    <d v="1899-12-30T19:29:07"/>
    <n v="1"/>
    <n v="8"/>
    <x v="26"/>
    <n v="38"/>
    <x v="0"/>
    <x v="0"/>
    <s v="Latte"/>
    <n v="1.175105312213236"/>
    <n v="0.05"/>
    <n v="56.25"/>
    <n v="53.4375"/>
    <x v="3"/>
    <x v="12"/>
  </r>
  <r>
    <n v="36865"/>
    <d v="2023-03-05T00:00:00"/>
    <d v="1899-12-30T16:18:16"/>
    <n v="1"/>
    <n v="3"/>
    <x v="26"/>
    <n v="24"/>
    <x v="0"/>
    <x v="9"/>
    <s v="Our Old Time Diner Blend Lg"/>
    <n v="1.117558511274467"/>
    <n v="0.1"/>
    <n v="45"/>
    <n v="40.5"/>
    <x v="4"/>
    <x v="2"/>
  </r>
  <r>
    <n v="133102"/>
    <d v="2023-06-17T00:00:00"/>
    <d v="1899-12-30T07:00:08"/>
    <n v="2"/>
    <n v="5"/>
    <x v="13"/>
    <n v="25"/>
    <x v="0"/>
    <x v="4"/>
    <s v="Brazilian Sm"/>
    <n v="1.494393208109547"/>
    <n v="0"/>
    <n v="33"/>
    <n v="66"/>
    <x v="0"/>
    <x v="11"/>
  </r>
  <r>
    <n v="78801"/>
    <d v="2023-04-28T00:00:00"/>
    <d v="1899-12-30T17:14:41"/>
    <n v="1"/>
    <n v="5"/>
    <x v="32"/>
    <n v="77"/>
    <x v="1"/>
    <x v="1"/>
    <s v="Oatmeal Scone"/>
    <n v="1.220175243297271"/>
    <n v="0"/>
    <n v="45"/>
    <n v="45"/>
    <x v="3"/>
    <x v="1"/>
  </r>
  <r>
    <n v="117723"/>
    <d v="2023-06-04T00:00:00"/>
    <d v="1899-12-30T11:23:32"/>
    <n v="1"/>
    <n v="5"/>
    <x v="20"/>
    <n v="76"/>
    <x v="1"/>
    <x v="17"/>
    <s v="Chocolate Chip Biscotti"/>
    <n v="1.4968337417634701"/>
    <n v="0"/>
    <n v="52.5"/>
    <n v="52.5"/>
    <x v="0"/>
    <x v="8"/>
  </r>
  <r>
    <n v="5019"/>
    <d v="2023-01-10T00:00:00"/>
    <d v="1899-12-30T07:16:54"/>
    <n v="2"/>
    <n v="5"/>
    <x v="9"/>
    <n v="63"/>
    <x v="5"/>
    <x v="13"/>
    <s v="Carmel syrup"/>
    <n v="0.76531188073068079"/>
    <n v="0.1"/>
    <n v="12"/>
    <n v="21.6"/>
    <x v="5"/>
    <x v="11"/>
  </r>
  <r>
    <n v="103687"/>
    <d v="2023-05-22T00:00:00"/>
    <d v="1899-12-30T08:03:44"/>
    <n v="2"/>
    <n v="8"/>
    <x v="3"/>
    <n v="36"/>
    <x v="0"/>
    <x v="3"/>
    <s v="Jamaican Coffee River Lg"/>
    <n v="2.4361004667206929"/>
    <n v="0.15"/>
    <n v="56.25"/>
    <n v="95.625"/>
    <x v="1"/>
    <x v="5"/>
  </r>
  <r>
    <n v="117950"/>
    <d v="2023-06-04T00:00:00"/>
    <d v="1899-12-30T13:31:23"/>
    <n v="1"/>
    <n v="3"/>
    <x v="17"/>
    <n v="38"/>
    <x v="0"/>
    <x v="0"/>
    <s v="Latte"/>
    <n v="1.287629978229073"/>
    <n v="0"/>
    <n v="56.25"/>
    <n v="56.25"/>
    <x v="0"/>
    <x v="7"/>
  </r>
  <r>
    <n v="134268"/>
    <d v="2023-06-18T00:00:00"/>
    <d v="1899-12-30T07:31:05"/>
    <n v="1"/>
    <n v="3"/>
    <x v="23"/>
    <n v="51"/>
    <x v="2"/>
    <x v="8"/>
    <s v="Earl Grey Lg"/>
    <n v="1.3991291414413649"/>
    <n v="0"/>
    <n v="45"/>
    <n v="45"/>
    <x v="0"/>
    <x v="11"/>
  </r>
  <r>
    <n v="32916"/>
    <d v="2023-02-27T00:00:00"/>
    <d v="1899-12-30T11:22:43"/>
    <n v="1"/>
    <n v="5"/>
    <x v="23"/>
    <n v="34"/>
    <x v="0"/>
    <x v="3"/>
    <s v="Jamaican Coffee River Sm"/>
    <n v="0.97399232370063227"/>
    <n v="0.05"/>
    <n v="36.75"/>
    <n v="34.912500000000001"/>
    <x v="2"/>
    <x v="8"/>
  </r>
  <r>
    <n v="69767"/>
    <d v="2023-04-18T00:00:00"/>
    <d v="1899-12-30T09:36:02"/>
    <n v="1"/>
    <n v="5"/>
    <x v="5"/>
    <n v="36"/>
    <x v="0"/>
    <x v="3"/>
    <s v="Jamaican Coffee River Lg"/>
    <n v="1.5094688940590659"/>
    <n v="0.05"/>
    <n v="56.25"/>
    <n v="53.4375"/>
    <x v="3"/>
    <x v="4"/>
  </r>
  <r>
    <n v="57995"/>
    <d v="2023-04-04T00:00:00"/>
    <d v="1899-12-30T16:44:46"/>
    <n v="1"/>
    <n v="3"/>
    <x v="29"/>
    <n v="25"/>
    <x v="0"/>
    <x v="4"/>
    <s v="Brazilian Sm"/>
    <n v="0.82495971681792746"/>
    <n v="0"/>
    <n v="33"/>
    <n v="33"/>
    <x v="3"/>
    <x v="2"/>
  </r>
  <r>
    <n v="9948"/>
    <d v="2023-01-18T00:00:00"/>
    <d v="1899-12-30T09:58:50"/>
    <n v="2"/>
    <n v="8"/>
    <x v="32"/>
    <n v="87"/>
    <x v="0"/>
    <x v="0"/>
    <s v="Ouro Brasileiro shot"/>
    <n v="1.864575727210487"/>
    <n v="0.1"/>
    <n v="45"/>
    <n v="81"/>
    <x v="5"/>
    <x v="4"/>
  </r>
  <r>
    <n v="72360"/>
    <d v="2023-04-21T00:00:00"/>
    <d v="1899-12-30T09:32:13"/>
    <n v="2"/>
    <n v="3"/>
    <x v="10"/>
    <n v="37"/>
    <x v="0"/>
    <x v="0"/>
    <s v="Espresso shot"/>
    <n v="2.3042742698850249"/>
    <n v="0.15"/>
    <n v="45"/>
    <n v="76.5"/>
    <x v="3"/>
    <x v="4"/>
  </r>
  <r>
    <n v="73009"/>
    <d v="2023-04-22T00:00:00"/>
    <d v="1899-12-30T07:41:55"/>
    <n v="1"/>
    <n v="3"/>
    <x v="23"/>
    <n v="39"/>
    <x v="0"/>
    <x v="0"/>
    <s v="Latte Rg"/>
    <n v="1.6658153232381741"/>
    <n v="0"/>
    <n v="63.75"/>
    <n v="63.75"/>
    <x v="3"/>
    <x v="11"/>
  </r>
  <r>
    <n v="28558"/>
    <d v="2023-02-20T00:00:00"/>
    <d v="1899-12-30T08:20:01"/>
    <n v="1"/>
    <n v="8"/>
    <x v="35"/>
    <n v="46"/>
    <x v="2"/>
    <x v="6"/>
    <s v="Serenity Green Tea Rg"/>
    <n v="1.2248385335326679"/>
    <n v="0"/>
    <n v="37.5"/>
    <n v="37.5"/>
    <x v="2"/>
    <x v="5"/>
  </r>
  <r>
    <n v="146222"/>
    <d v="2023-06-27T00:00:00"/>
    <d v="1899-12-30T19:11:56"/>
    <n v="1"/>
    <n v="3"/>
    <x v="18"/>
    <n v="27"/>
    <x v="0"/>
    <x v="4"/>
    <s v="Brazilian Lg"/>
    <n v="1.705964766787383"/>
    <n v="0"/>
    <n v="52.5"/>
    <n v="52.5"/>
    <x v="0"/>
    <x v="12"/>
  </r>
  <r>
    <n v="115374"/>
    <d v="2023-06-02T00:00:00"/>
    <d v="1899-12-30T10:55:08"/>
    <n v="1"/>
    <n v="8"/>
    <x v="2"/>
    <n v="55"/>
    <x v="2"/>
    <x v="5"/>
    <s v="Morning Sunrise Chai Lg"/>
    <n v="1.850122566938569"/>
    <n v="0"/>
    <n v="60"/>
    <n v="60"/>
    <x v="0"/>
    <x v="6"/>
  </r>
  <r>
    <n v="42907"/>
    <d v="2023-03-14T00:00:00"/>
    <d v="1899-12-30T09:36:04"/>
    <n v="1"/>
    <n v="8"/>
    <x v="26"/>
    <n v="47"/>
    <x v="2"/>
    <x v="6"/>
    <s v="Serenity Green Tea Lg"/>
    <n v="1.480517536984951"/>
    <n v="0"/>
    <n v="45"/>
    <n v="45"/>
    <x v="4"/>
    <x v="4"/>
  </r>
  <r>
    <n v="84062"/>
    <d v="2023-05-04T00:00:00"/>
    <d v="1899-12-30T14:09:17"/>
    <n v="1"/>
    <n v="8"/>
    <x v="19"/>
    <n v="40"/>
    <x v="0"/>
    <x v="0"/>
    <s v="Cappuccino"/>
    <n v="1.317485328322491"/>
    <n v="0"/>
    <n v="56.25"/>
    <n v="56.25"/>
    <x v="1"/>
    <x v="0"/>
  </r>
  <r>
    <n v="39010"/>
    <d v="2023-03-08T00:00:00"/>
    <d v="1899-12-30T18:31:48"/>
    <n v="1"/>
    <n v="3"/>
    <x v="18"/>
    <n v="24"/>
    <x v="0"/>
    <x v="9"/>
    <s v="Our Old Time Diner Blend Lg"/>
    <n v="1.0660018176036219"/>
    <n v="0"/>
    <n v="45"/>
    <n v="45"/>
    <x v="4"/>
    <x v="14"/>
  </r>
  <r>
    <n v="23194"/>
    <d v="2023-02-11T00:00:00"/>
    <d v="1899-12-30T08:38:20"/>
    <n v="1"/>
    <n v="5"/>
    <x v="24"/>
    <n v="38"/>
    <x v="0"/>
    <x v="0"/>
    <s v="Latte"/>
    <n v="1.772957824176268"/>
    <n v="0"/>
    <n v="56.25"/>
    <n v="56.25"/>
    <x v="2"/>
    <x v="5"/>
  </r>
  <r>
    <n v="35709"/>
    <d v="2023-03-03T00:00:00"/>
    <d v="1899-12-30T18:46:51"/>
    <n v="2"/>
    <n v="8"/>
    <x v="11"/>
    <n v="27"/>
    <x v="0"/>
    <x v="4"/>
    <s v="Brazilian Lg"/>
    <n v="2.329489538886607"/>
    <n v="0"/>
    <n v="52.5"/>
    <n v="105"/>
    <x v="4"/>
    <x v="14"/>
  </r>
  <r>
    <n v="113341"/>
    <d v="2023-05-31T00:00:00"/>
    <d v="1899-12-30T09:11:45"/>
    <n v="1"/>
    <n v="5"/>
    <x v="15"/>
    <n v="76"/>
    <x v="1"/>
    <x v="17"/>
    <s v="Chocolate Chip Biscotti"/>
    <n v="1.641649775607722"/>
    <n v="0"/>
    <n v="52.5"/>
    <n v="52.5"/>
    <x v="1"/>
    <x v="4"/>
  </r>
  <r>
    <n v="88286"/>
    <d v="2023-05-08T00:00:00"/>
    <d v="1899-12-30T10:54:22"/>
    <n v="1"/>
    <n v="8"/>
    <x v="31"/>
    <n v="58"/>
    <x v="6"/>
    <x v="14"/>
    <s v="Dark chocolate Rg"/>
    <n v="1.539177089101849"/>
    <n v="0.05"/>
    <n v="52.5"/>
    <n v="49.875"/>
    <x v="1"/>
    <x v="6"/>
  </r>
  <r>
    <n v="17762"/>
    <d v="2023-02-01T00:00:00"/>
    <d v="1899-12-30T17:06:17"/>
    <n v="1"/>
    <n v="8"/>
    <x v="12"/>
    <n v="49"/>
    <x v="2"/>
    <x v="8"/>
    <s v="English Breakfast Lg"/>
    <n v="1.350613860503181"/>
    <n v="0.05"/>
    <n v="45"/>
    <n v="42.75"/>
    <x v="2"/>
    <x v="1"/>
  </r>
  <r>
    <n v="31664"/>
    <d v="2023-02-25T00:00:00"/>
    <d v="1899-12-30T10:50:31"/>
    <n v="2"/>
    <n v="3"/>
    <x v="20"/>
    <n v="26"/>
    <x v="0"/>
    <x v="4"/>
    <s v="Brazilian Rg"/>
    <n v="2.5532314817123432"/>
    <n v="0"/>
    <n v="45"/>
    <n v="90"/>
    <x v="2"/>
    <x v="6"/>
  </r>
  <r>
    <n v="142527"/>
    <d v="2023-06-24T00:00:00"/>
    <d v="1899-12-30T18:09:59"/>
    <n v="2"/>
    <n v="3"/>
    <x v="24"/>
    <n v="52"/>
    <x v="2"/>
    <x v="5"/>
    <s v="Traditional Blend Chai Rg"/>
    <n v="2.245336234110038"/>
    <n v="0"/>
    <n v="37.5"/>
    <n v="75"/>
    <x v="0"/>
    <x v="14"/>
  </r>
  <r>
    <n v="129454"/>
    <d v="2023-06-14T00:00:00"/>
    <d v="1899-12-30T08:32:44"/>
    <n v="1"/>
    <n v="3"/>
    <x v="16"/>
    <n v="53"/>
    <x v="2"/>
    <x v="5"/>
    <s v="Traditional Blend Chai Lg"/>
    <n v="1.206629444136929"/>
    <n v="0.1"/>
    <n v="45"/>
    <n v="40.5"/>
    <x v="0"/>
    <x v="5"/>
  </r>
  <r>
    <n v="111892"/>
    <d v="2023-05-29T00:00:00"/>
    <d v="1899-12-30T17:36:37"/>
    <n v="1"/>
    <n v="5"/>
    <x v="21"/>
    <n v="69"/>
    <x v="1"/>
    <x v="17"/>
    <s v="Hazelnut Biscotti"/>
    <n v="1.360184877119454"/>
    <n v="0"/>
    <n v="48.75"/>
    <n v="48.75"/>
    <x v="1"/>
    <x v="1"/>
  </r>
  <r>
    <n v="76725"/>
    <d v="2023-04-26T00:00:00"/>
    <d v="1899-12-30T10:44:03"/>
    <n v="2"/>
    <n v="5"/>
    <x v="8"/>
    <n v="55"/>
    <x v="2"/>
    <x v="5"/>
    <s v="Morning Sunrise Chai Lg"/>
    <n v="2.421488814753078"/>
    <n v="0.15"/>
    <n v="60"/>
    <n v="102"/>
    <x v="3"/>
    <x v="6"/>
  </r>
  <r>
    <n v="24051"/>
    <d v="2023-02-12T00:00:00"/>
    <d v="1899-12-30T14:51:41"/>
    <n v="1"/>
    <n v="8"/>
    <x v="5"/>
    <n v="23"/>
    <x v="0"/>
    <x v="9"/>
    <s v="Our Old Time Diner Blend Rg"/>
    <n v="1.2220368249358871"/>
    <n v="0"/>
    <n v="37.5"/>
    <n v="37.5"/>
    <x v="2"/>
    <x v="0"/>
  </r>
  <r>
    <n v="27961"/>
    <d v="2023-02-19T00:00:00"/>
    <d v="1899-12-30T08:31:26"/>
    <n v="2"/>
    <n v="3"/>
    <x v="3"/>
    <n v="43"/>
    <x v="2"/>
    <x v="7"/>
    <s v="Lemon Grass Lg"/>
    <n v="2.8293823483351779"/>
    <n v="0.05"/>
    <n v="45"/>
    <n v="85.5"/>
    <x v="2"/>
    <x v="5"/>
  </r>
  <r>
    <n v="88860"/>
    <d v="2023-05-08T00:00:00"/>
    <d v="1899-12-30T19:24:15"/>
    <n v="1"/>
    <n v="3"/>
    <x v="29"/>
    <n v="26"/>
    <x v="0"/>
    <x v="4"/>
    <s v="Brazilian Rg"/>
    <n v="1.468304463654839"/>
    <n v="0"/>
    <n v="45"/>
    <n v="45"/>
    <x v="1"/>
    <x v="12"/>
  </r>
  <r>
    <n v="53592"/>
    <d v="2023-03-29T00:00:00"/>
    <d v="1899-12-30T16:14:04"/>
    <n v="1"/>
    <n v="5"/>
    <x v="13"/>
    <n v="29"/>
    <x v="0"/>
    <x v="2"/>
    <s v="Columbian Medium Roast Rg"/>
    <n v="0.93707940250881228"/>
    <n v="0.05"/>
    <n v="37.5"/>
    <n v="35.625"/>
    <x v="4"/>
    <x v="2"/>
  </r>
  <r>
    <n v="26286"/>
    <d v="2023-02-16T00:00:00"/>
    <d v="1899-12-30T09:50:28"/>
    <n v="1"/>
    <n v="5"/>
    <x v="12"/>
    <n v="36"/>
    <x v="0"/>
    <x v="3"/>
    <s v="Jamaican Coffee River Lg"/>
    <n v="1.8341180419397101"/>
    <n v="0.1"/>
    <n v="56.25"/>
    <n v="50.625"/>
    <x v="2"/>
    <x v="4"/>
  </r>
  <r>
    <n v="22943"/>
    <d v="2023-02-10T00:00:00"/>
    <d v="1899-12-30T16:29:24"/>
    <n v="2"/>
    <n v="3"/>
    <x v="12"/>
    <n v="50"/>
    <x v="2"/>
    <x v="8"/>
    <s v="Earl Grey Rg"/>
    <n v="1.663560262623877"/>
    <n v="0.1"/>
    <n v="37.5"/>
    <n v="67.5"/>
    <x v="2"/>
    <x v="2"/>
  </r>
  <r>
    <n v="73183"/>
    <d v="2023-04-22T00:00:00"/>
    <d v="1899-12-30T09:45:01"/>
    <n v="1"/>
    <n v="8"/>
    <x v="35"/>
    <n v="57"/>
    <x v="2"/>
    <x v="5"/>
    <s v="Spicy Eye Opener Chai Lg"/>
    <n v="1.232598048977205"/>
    <n v="0.15"/>
    <n v="46.5"/>
    <n v="39.524999999999999"/>
    <x v="3"/>
    <x v="4"/>
  </r>
  <r>
    <n v="21045"/>
    <d v="2023-02-07T00:00:00"/>
    <d v="1899-12-30T12:52:20"/>
    <n v="1"/>
    <n v="3"/>
    <x v="2"/>
    <n v="39"/>
    <x v="0"/>
    <x v="0"/>
    <s v="Latte Rg"/>
    <n v="1.677043519105696"/>
    <n v="0"/>
    <n v="63.75"/>
    <n v="63.75"/>
    <x v="2"/>
    <x v="10"/>
  </r>
  <r>
    <n v="32958"/>
    <d v="2023-02-27T00:00:00"/>
    <d v="1899-12-30T12:22:57"/>
    <n v="1"/>
    <n v="3"/>
    <x v="16"/>
    <n v="42"/>
    <x v="2"/>
    <x v="7"/>
    <s v="Lemon Grass Rg"/>
    <n v="0.96920274614390278"/>
    <n v="0"/>
    <n v="37.5"/>
    <n v="37.5"/>
    <x v="2"/>
    <x v="10"/>
  </r>
  <r>
    <n v="49990"/>
    <d v="2023-03-24T00:00:00"/>
    <d v="1899-12-30T10:12:19"/>
    <n v="2"/>
    <n v="8"/>
    <x v="22"/>
    <n v="52"/>
    <x v="2"/>
    <x v="5"/>
    <s v="Traditional Blend Chai Rg"/>
    <n v="2.3291862936937888"/>
    <n v="0"/>
    <n v="37.5"/>
    <n v="75"/>
    <x v="4"/>
    <x v="6"/>
  </r>
  <r>
    <n v="9116"/>
    <d v="2023-01-16T00:00:00"/>
    <d v="1899-12-30T18:30:36"/>
    <n v="2"/>
    <n v="3"/>
    <x v="11"/>
    <n v="37"/>
    <x v="0"/>
    <x v="0"/>
    <s v="Espresso shot"/>
    <n v="2.7627716362626149"/>
    <n v="0"/>
    <n v="45"/>
    <n v="90"/>
    <x v="5"/>
    <x v="14"/>
  </r>
  <r>
    <n v="47968"/>
    <d v="2023-03-21T00:00:00"/>
    <d v="1899-12-30T09:57:41"/>
    <n v="2"/>
    <n v="3"/>
    <x v="13"/>
    <n v="43"/>
    <x v="2"/>
    <x v="7"/>
    <s v="Lemon Grass Lg"/>
    <n v="2.6174192125523938"/>
    <n v="0"/>
    <n v="45"/>
    <n v="90"/>
    <x v="4"/>
    <x v="4"/>
  </r>
  <r>
    <n v="98387"/>
    <d v="2023-05-17T00:00:00"/>
    <d v="1899-12-30T10:13:09"/>
    <n v="1"/>
    <n v="3"/>
    <x v="18"/>
    <n v="57"/>
    <x v="2"/>
    <x v="5"/>
    <s v="Spicy Eye Opener Chai Lg"/>
    <n v="1.182032222190452"/>
    <n v="0.1"/>
    <n v="46.5"/>
    <n v="41.85"/>
    <x v="1"/>
    <x v="6"/>
  </r>
  <r>
    <n v="2190"/>
    <d v="2023-01-04T00:00:00"/>
    <d v="1899-12-30T19:49:34"/>
    <n v="1"/>
    <n v="3"/>
    <x v="9"/>
    <n v="57"/>
    <x v="2"/>
    <x v="5"/>
    <s v="Spicy Eye Opener Chai Lg"/>
    <n v="1.419726978917067"/>
    <n v="0.1"/>
    <n v="46.5"/>
    <n v="41.85"/>
    <x v="5"/>
    <x v="12"/>
  </r>
  <r>
    <n v="129947"/>
    <d v="2023-06-14T00:00:00"/>
    <d v="1899-12-30T10:40:38"/>
    <n v="2"/>
    <n v="8"/>
    <x v="29"/>
    <n v="40"/>
    <x v="0"/>
    <x v="0"/>
    <s v="Cappuccino"/>
    <n v="3.5755024093001082"/>
    <n v="0"/>
    <n v="56.25"/>
    <n v="112.5"/>
    <x v="0"/>
    <x v="6"/>
  </r>
  <r>
    <n v="136508"/>
    <d v="2023-06-19T00:00:00"/>
    <d v="1899-12-30T15:12:10"/>
    <n v="1"/>
    <n v="3"/>
    <x v="1"/>
    <n v="31"/>
    <x v="0"/>
    <x v="2"/>
    <s v="Ethiopia Sm"/>
    <n v="0.67314856997589012"/>
    <n v="0"/>
    <n v="33"/>
    <n v="33"/>
    <x v="0"/>
    <x v="3"/>
  </r>
  <r>
    <n v="119545"/>
    <d v="2023-06-05T00:00:00"/>
    <d v="1899-12-30T17:56:10"/>
    <n v="1"/>
    <n v="3"/>
    <x v="22"/>
    <n v="53"/>
    <x v="2"/>
    <x v="5"/>
    <s v="Traditional Blend Chai Lg"/>
    <n v="1.486810911114226"/>
    <n v="0"/>
    <n v="45"/>
    <n v="45"/>
    <x v="0"/>
    <x v="1"/>
  </r>
  <r>
    <n v="23950"/>
    <d v="2023-02-12T00:00:00"/>
    <d v="1899-12-30T11:30:34"/>
    <n v="1"/>
    <n v="5"/>
    <x v="24"/>
    <n v="28"/>
    <x v="0"/>
    <x v="2"/>
    <s v="Columbian Medium Roast Sm"/>
    <n v="0.67892103786559144"/>
    <n v="0.05"/>
    <n v="30"/>
    <n v="28.5"/>
    <x v="2"/>
    <x v="8"/>
  </r>
  <r>
    <n v="10150"/>
    <d v="2023-01-18T00:00:00"/>
    <d v="1899-12-30T14:59:57"/>
    <n v="1"/>
    <n v="3"/>
    <x v="16"/>
    <n v="41"/>
    <x v="0"/>
    <x v="0"/>
    <s v="Cappuccino Lg"/>
    <n v="1.455170122861231"/>
    <n v="0"/>
    <n v="63.75"/>
    <n v="63.75"/>
    <x v="5"/>
    <x v="0"/>
  </r>
  <r>
    <n v="42691"/>
    <d v="2023-03-14T00:00:00"/>
    <d v="1899-12-30T08:12:54"/>
    <n v="1"/>
    <n v="8"/>
    <x v="12"/>
    <n v="79"/>
    <x v="1"/>
    <x v="1"/>
    <s v="Jumbo Savory Scone"/>
    <n v="1.652089414616178"/>
    <n v="0.1"/>
    <n v="56.25"/>
    <n v="50.625"/>
    <x v="4"/>
    <x v="5"/>
  </r>
  <r>
    <n v="96884"/>
    <d v="2023-05-16T00:00:00"/>
    <d v="1899-12-30T08:08:57"/>
    <n v="1"/>
    <n v="3"/>
    <x v="16"/>
    <n v="13"/>
    <x v="4"/>
    <x v="11"/>
    <s v="English Breakfast"/>
    <n v="4.2322283573469086"/>
    <n v="0.05"/>
    <n v="134.25"/>
    <n v="127.53749999999999"/>
    <x v="1"/>
    <x v="5"/>
  </r>
  <r>
    <n v="25788"/>
    <d v="2023-02-15T00:00:00"/>
    <d v="1899-12-30T11:48:04"/>
    <n v="2"/>
    <n v="5"/>
    <x v="15"/>
    <n v="37"/>
    <x v="0"/>
    <x v="0"/>
    <s v="Espresso shot"/>
    <n v="2.8252456239534922"/>
    <n v="0.05"/>
    <n v="45"/>
    <n v="85.5"/>
    <x v="2"/>
    <x v="8"/>
  </r>
  <r>
    <n v="3744"/>
    <d v="2023-01-07T00:00:00"/>
    <d v="1899-12-30T16:18:43"/>
    <n v="1"/>
    <n v="8"/>
    <x v="35"/>
    <n v="26"/>
    <x v="0"/>
    <x v="4"/>
    <s v="Brazilian Rg"/>
    <n v="1.0815410296576839"/>
    <n v="0"/>
    <n v="45"/>
    <n v="45"/>
    <x v="5"/>
    <x v="2"/>
  </r>
  <r>
    <n v="127456"/>
    <d v="2023-06-12T00:00:00"/>
    <d v="1899-12-30T10:51:49"/>
    <n v="1"/>
    <n v="3"/>
    <x v="33"/>
    <n v="74"/>
    <x v="1"/>
    <x v="17"/>
    <s v="Ginger Biscotti"/>
    <n v="1.300035386239679"/>
    <n v="0"/>
    <n v="52.5"/>
    <n v="52.5"/>
    <x v="0"/>
    <x v="6"/>
  </r>
  <r>
    <n v="142780"/>
    <d v="2023-06-25T00:00:00"/>
    <d v="1899-12-30T07:36:19"/>
    <n v="2"/>
    <n v="5"/>
    <x v="18"/>
    <n v="53"/>
    <x v="2"/>
    <x v="5"/>
    <s v="Traditional Blend Chai Lg"/>
    <n v="2.0607051908983358"/>
    <n v="0.1"/>
    <n v="45"/>
    <n v="81"/>
    <x v="0"/>
    <x v="11"/>
  </r>
  <r>
    <n v="35095"/>
    <d v="2023-03-03T00:00:00"/>
    <d v="1899-12-30T08:22:51"/>
    <n v="2"/>
    <n v="8"/>
    <x v="1"/>
    <n v="49"/>
    <x v="2"/>
    <x v="8"/>
    <s v="English Breakfast Lg"/>
    <n v="1.875022593121074"/>
    <n v="0.05"/>
    <n v="45"/>
    <n v="85.5"/>
    <x v="4"/>
    <x v="5"/>
  </r>
  <r>
    <n v="47556"/>
    <d v="2023-03-20T00:00:00"/>
    <d v="1899-12-30T15:51:10"/>
    <n v="1"/>
    <n v="8"/>
    <x v="32"/>
    <n v="28"/>
    <x v="0"/>
    <x v="2"/>
    <s v="Columbian Medium Roast Sm"/>
    <n v="0.72322905469336329"/>
    <n v="0.15"/>
    <n v="30"/>
    <n v="25.5"/>
    <x v="4"/>
    <x v="3"/>
  </r>
  <r>
    <n v="42941"/>
    <d v="2023-03-14T00:00:00"/>
    <d v="1899-12-30T09:50:26"/>
    <n v="1"/>
    <n v="5"/>
    <x v="10"/>
    <n v="47"/>
    <x v="2"/>
    <x v="6"/>
    <s v="Serenity Green Tea Lg"/>
    <n v="1.4064890780691339"/>
    <n v="0"/>
    <n v="45"/>
    <n v="45"/>
    <x v="4"/>
    <x v="4"/>
  </r>
  <r>
    <n v="76651"/>
    <d v="2023-04-26T00:00:00"/>
    <d v="1899-12-30T09:51:32"/>
    <n v="2"/>
    <n v="8"/>
    <x v="34"/>
    <n v="87"/>
    <x v="0"/>
    <x v="0"/>
    <s v="Ouro Brasileiro shot"/>
    <n v="1.895508201917055"/>
    <n v="0.05"/>
    <n v="31.5"/>
    <n v="59.849999999999994"/>
    <x v="3"/>
    <x v="4"/>
  </r>
  <r>
    <n v="113535"/>
    <d v="2023-05-31T00:00:00"/>
    <d v="1899-12-30T10:29:47"/>
    <n v="2"/>
    <n v="8"/>
    <x v="0"/>
    <n v="24"/>
    <x v="0"/>
    <x v="9"/>
    <s v="Our Old Time Diner Blend Lg"/>
    <n v="1.989367522952262"/>
    <n v="0"/>
    <n v="45"/>
    <n v="90"/>
    <x v="1"/>
    <x v="6"/>
  </r>
  <r>
    <n v="22705"/>
    <d v="2023-02-10T00:00:00"/>
    <d v="1899-12-30T10:09:32"/>
    <n v="1"/>
    <n v="5"/>
    <x v="3"/>
    <n v="27"/>
    <x v="0"/>
    <x v="4"/>
    <s v="Brazilian Lg"/>
    <n v="1.6034857469160539"/>
    <n v="0.05"/>
    <n v="52.5"/>
    <n v="49.875"/>
    <x v="2"/>
    <x v="6"/>
  </r>
  <r>
    <n v="103781"/>
    <d v="2023-05-22T00:00:00"/>
    <d v="1899-12-30T08:47:21"/>
    <n v="2"/>
    <n v="8"/>
    <x v="31"/>
    <n v="58"/>
    <x v="6"/>
    <x v="14"/>
    <s v="Dark chocolate Rg"/>
    <n v="3.3984687562637261"/>
    <n v="0.05"/>
    <n v="52.5"/>
    <n v="99.75"/>
    <x v="1"/>
    <x v="5"/>
  </r>
  <r>
    <n v="60543"/>
    <d v="2023-04-07T00:00:00"/>
    <d v="1899-12-30T18:06:25"/>
    <n v="1"/>
    <n v="8"/>
    <x v="35"/>
    <n v="79"/>
    <x v="1"/>
    <x v="1"/>
    <s v="Jumbo Savory Scone"/>
    <n v="1.347539959468312"/>
    <n v="0.05"/>
    <n v="56.25"/>
    <n v="53.4375"/>
    <x v="3"/>
    <x v="14"/>
  </r>
  <r>
    <n v="7797"/>
    <d v="2023-01-14T00:00:00"/>
    <d v="1899-12-30T17:49:25"/>
    <n v="1"/>
    <n v="8"/>
    <x v="17"/>
    <n v="41"/>
    <x v="0"/>
    <x v="0"/>
    <s v="Cappuccino Lg"/>
    <n v="1.7828525978333789"/>
    <n v="0.05"/>
    <n v="63.75"/>
    <n v="60.5625"/>
    <x v="5"/>
    <x v="1"/>
  </r>
  <r>
    <n v="53331"/>
    <d v="2023-03-29T00:00:00"/>
    <d v="1899-12-30T10:38:21"/>
    <n v="1"/>
    <n v="5"/>
    <x v="25"/>
    <n v="78"/>
    <x v="1"/>
    <x v="1"/>
    <s v="Scottish Cream Scone "/>
    <n v="1.4219639527086869"/>
    <n v="0"/>
    <n v="67.5"/>
    <n v="67.5"/>
    <x v="4"/>
    <x v="6"/>
  </r>
  <r>
    <n v="101941"/>
    <d v="2023-05-20T00:00:00"/>
    <d v="1899-12-30T10:36:02"/>
    <n v="1"/>
    <n v="3"/>
    <x v="11"/>
    <n v="26"/>
    <x v="0"/>
    <x v="4"/>
    <s v="Brazilian Rg"/>
    <n v="1.109846957343803"/>
    <n v="0.15"/>
    <n v="45"/>
    <n v="38.25"/>
    <x v="1"/>
    <x v="6"/>
  </r>
  <r>
    <n v="5843"/>
    <d v="2023-01-11T00:00:00"/>
    <d v="1899-12-30T10:19:16"/>
    <n v="1"/>
    <n v="8"/>
    <x v="14"/>
    <n v="59"/>
    <x v="6"/>
    <x v="14"/>
    <s v="Dark chocolate Lg"/>
    <n v="2.1686229199875049"/>
    <n v="0.15"/>
    <n v="67.5"/>
    <n v="57.375"/>
    <x v="5"/>
    <x v="6"/>
  </r>
  <r>
    <n v="7122"/>
    <d v="2023-01-13T00:00:00"/>
    <d v="1899-12-30T14:00:27"/>
    <n v="2"/>
    <n v="8"/>
    <x v="10"/>
    <n v="61"/>
    <x v="6"/>
    <x v="14"/>
    <s v="Sustainably Grown Organic Lg"/>
    <n v="2.9490725222180449"/>
    <n v="0"/>
    <n v="71.25"/>
    <n v="142.5"/>
    <x v="5"/>
    <x v="0"/>
  </r>
  <r>
    <n v="82300"/>
    <d v="2023-05-02T00:00:00"/>
    <d v="1899-12-30T17:35:40"/>
    <n v="2"/>
    <n v="3"/>
    <x v="11"/>
    <n v="51"/>
    <x v="2"/>
    <x v="8"/>
    <s v="Earl Grey Lg"/>
    <n v="2.6897312836317049"/>
    <n v="0.1"/>
    <n v="45"/>
    <n v="81"/>
    <x v="1"/>
    <x v="1"/>
  </r>
  <r>
    <n v="96253"/>
    <d v="2023-05-15T00:00:00"/>
    <d v="1899-12-30T11:51:21"/>
    <n v="2"/>
    <n v="5"/>
    <x v="11"/>
    <n v="22"/>
    <x v="0"/>
    <x v="9"/>
    <s v="Our Old Time Diner Blend Sm"/>
    <n v="1.730230007674971"/>
    <n v="0"/>
    <n v="30"/>
    <n v="60"/>
    <x v="1"/>
    <x v="8"/>
  </r>
  <r>
    <n v="79768"/>
    <d v="2023-04-30T00:00:00"/>
    <d v="1899-12-30T08:20:57"/>
    <n v="1"/>
    <n v="3"/>
    <x v="30"/>
    <n v="51"/>
    <x v="2"/>
    <x v="8"/>
    <s v="Earl Grey Lg"/>
    <n v="1.258643751789875"/>
    <n v="0.05"/>
    <n v="45"/>
    <n v="42.75"/>
    <x v="3"/>
    <x v="5"/>
  </r>
  <r>
    <n v="38687"/>
    <d v="2023-03-08T00:00:00"/>
    <d v="1899-12-30T10:57:52"/>
    <n v="1"/>
    <n v="8"/>
    <x v="17"/>
    <n v="71"/>
    <x v="1"/>
    <x v="15"/>
    <s v="Chocolate Croissant"/>
    <n v="1.836581777696765"/>
    <n v="0"/>
    <n v="56.25"/>
    <n v="56.25"/>
    <x v="4"/>
    <x v="6"/>
  </r>
  <r>
    <n v="80844"/>
    <d v="2023-05-01T00:00:00"/>
    <d v="1899-12-30T13:13:09"/>
    <n v="1"/>
    <n v="5"/>
    <x v="4"/>
    <n v="46"/>
    <x v="2"/>
    <x v="6"/>
    <s v="Serenity Green Tea Rg"/>
    <n v="1.0017422888846981"/>
    <n v="0.15"/>
    <n v="37.5"/>
    <n v="31.875"/>
    <x v="1"/>
    <x v="7"/>
  </r>
  <r>
    <n v="62137"/>
    <d v="2023-04-09T00:00:00"/>
    <d v="1899-12-30T12:19:13"/>
    <n v="1"/>
    <n v="8"/>
    <x v="4"/>
    <n v="53"/>
    <x v="2"/>
    <x v="5"/>
    <s v="Traditional Blend Chai Lg"/>
    <n v="1.4260089053548251"/>
    <n v="0"/>
    <n v="45"/>
    <n v="45"/>
    <x v="3"/>
    <x v="10"/>
  </r>
  <r>
    <n v="660"/>
    <d v="2023-01-02T00:00:00"/>
    <d v="1899-12-30T11:13:01"/>
    <n v="2"/>
    <n v="3"/>
    <x v="14"/>
    <n v="22"/>
    <x v="0"/>
    <x v="9"/>
    <s v="Our Old Time Diner Blend Sm"/>
    <n v="1.679223738649319"/>
    <n v="0"/>
    <n v="30"/>
    <n v="60"/>
    <x v="5"/>
    <x v="8"/>
  </r>
  <r>
    <n v="119581"/>
    <d v="2023-06-05T00:00:00"/>
    <d v="1899-12-30T18:18:43"/>
    <n v="1"/>
    <n v="3"/>
    <x v="34"/>
    <n v="77"/>
    <x v="1"/>
    <x v="1"/>
    <s v="Oatmeal Scone"/>
    <n v="1.2895741272047501"/>
    <n v="0"/>
    <n v="45"/>
    <n v="45"/>
    <x v="0"/>
    <x v="14"/>
  </r>
  <r>
    <n v="3457"/>
    <d v="2023-01-07T00:00:00"/>
    <d v="1899-12-30T09:23:04"/>
    <n v="2"/>
    <n v="5"/>
    <x v="35"/>
    <n v="50"/>
    <x v="2"/>
    <x v="8"/>
    <s v="Earl Grey Rg"/>
    <n v="1.727159916573497"/>
    <n v="0"/>
    <n v="37.5"/>
    <n v="75"/>
    <x v="5"/>
    <x v="4"/>
  </r>
  <r>
    <n v="120600"/>
    <d v="2023-06-06T00:00:00"/>
    <d v="1899-12-30T17:57:00"/>
    <n v="2"/>
    <n v="8"/>
    <x v="2"/>
    <n v="51"/>
    <x v="2"/>
    <x v="8"/>
    <s v="Earl Grey Lg"/>
    <n v="2.0361953860407231"/>
    <n v="0.05"/>
    <n v="45"/>
    <n v="85.5"/>
    <x v="0"/>
    <x v="1"/>
  </r>
  <r>
    <n v="4223"/>
    <d v="2023-01-08T00:00:00"/>
    <d v="1899-12-30T13:45:09"/>
    <n v="1"/>
    <n v="5"/>
    <x v="8"/>
    <n v="63"/>
    <x v="5"/>
    <x v="13"/>
    <s v="Carmel syrup"/>
    <n v="0.37545393881774602"/>
    <n v="0"/>
    <n v="12"/>
    <n v="12"/>
    <x v="5"/>
    <x v="7"/>
  </r>
  <r>
    <n v="93029"/>
    <d v="2023-05-12T00:00:00"/>
    <d v="1899-12-30T14:51:08"/>
    <n v="2"/>
    <n v="3"/>
    <x v="10"/>
    <n v="50"/>
    <x v="2"/>
    <x v="8"/>
    <s v="Earl Grey Rg"/>
    <n v="2.1334488126207738"/>
    <n v="0.05"/>
    <n v="37.5"/>
    <n v="71.25"/>
    <x v="1"/>
    <x v="0"/>
  </r>
  <r>
    <n v="46025"/>
    <d v="2023-03-18T00:00:00"/>
    <d v="1899-12-30T12:51:42"/>
    <n v="1"/>
    <n v="3"/>
    <x v="26"/>
    <n v="52"/>
    <x v="2"/>
    <x v="5"/>
    <s v="Traditional Blend Chai Rg"/>
    <n v="1.0633234194840839"/>
    <n v="0.15"/>
    <n v="37.5"/>
    <n v="31.875"/>
    <x v="4"/>
    <x v="10"/>
  </r>
  <r>
    <n v="23115"/>
    <d v="2023-02-11T00:00:00"/>
    <d v="1899-12-30T07:46:49"/>
    <n v="2"/>
    <n v="3"/>
    <x v="25"/>
    <n v="44"/>
    <x v="2"/>
    <x v="7"/>
    <s v="Peppermint Rg"/>
    <n v="2.348589556063915"/>
    <n v="0.1"/>
    <n v="37.5"/>
    <n v="67.5"/>
    <x v="2"/>
    <x v="11"/>
  </r>
  <r>
    <n v="130811"/>
    <d v="2023-06-15T00:00:00"/>
    <d v="1899-12-30T08:49:14"/>
    <n v="2"/>
    <n v="5"/>
    <x v="14"/>
    <n v="23"/>
    <x v="0"/>
    <x v="9"/>
    <s v="Our Old Time Diner Blend Rg"/>
    <n v="1.7015464949488091"/>
    <n v="0.1"/>
    <n v="37.5"/>
    <n v="67.5"/>
    <x v="0"/>
    <x v="5"/>
  </r>
  <r>
    <n v="10918"/>
    <d v="2023-01-20T00:00:00"/>
    <d v="1899-12-30T07:48:17"/>
    <n v="1"/>
    <n v="3"/>
    <x v="0"/>
    <n v="52"/>
    <x v="2"/>
    <x v="5"/>
    <s v="Traditional Blend Chai Rg"/>
    <n v="0.89638583583228848"/>
    <n v="0"/>
    <n v="37.5"/>
    <n v="37.5"/>
    <x v="5"/>
    <x v="11"/>
  </r>
  <r>
    <n v="64415"/>
    <d v="2023-04-12T00:00:00"/>
    <d v="1899-12-30T08:51:25"/>
    <n v="2"/>
    <n v="8"/>
    <x v="25"/>
    <n v="44"/>
    <x v="2"/>
    <x v="7"/>
    <s v="Peppermint Rg"/>
    <n v="2.3096182137029651"/>
    <n v="0"/>
    <n v="37.5"/>
    <n v="75"/>
    <x v="3"/>
    <x v="5"/>
  </r>
  <r>
    <n v="90711"/>
    <d v="2023-05-10T00:00:00"/>
    <d v="1899-12-30T11:12:31"/>
    <n v="1"/>
    <n v="3"/>
    <x v="3"/>
    <n v="42"/>
    <x v="2"/>
    <x v="7"/>
    <s v="Lemon Grass Rg"/>
    <n v="1.066639045703101"/>
    <n v="0"/>
    <n v="37.5"/>
    <n v="37.5"/>
    <x v="1"/>
    <x v="8"/>
  </r>
  <r>
    <n v="132187"/>
    <d v="2023-06-16T00:00:00"/>
    <d v="1899-12-30T09:26:28"/>
    <n v="2"/>
    <n v="8"/>
    <x v="18"/>
    <n v="24"/>
    <x v="0"/>
    <x v="9"/>
    <s v="Our Old Time Diner Blend Lg"/>
    <n v="2.873033970172183"/>
    <n v="0"/>
    <n v="45"/>
    <n v="90"/>
    <x v="0"/>
    <x v="4"/>
  </r>
  <r>
    <n v="72478"/>
    <d v="2023-04-21T00:00:00"/>
    <d v="1899-12-30T10:13:34"/>
    <n v="2"/>
    <n v="3"/>
    <x v="15"/>
    <n v="29"/>
    <x v="0"/>
    <x v="2"/>
    <s v="Columbian Medium Roast Rg"/>
    <n v="1.8717934029069561"/>
    <n v="0.1"/>
    <n v="37.5"/>
    <n v="67.5"/>
    <x v="3"/>
    <x v="6"/>
  </r>
  <r>
    <n v="141914"/>
    <d v="2023-06-24T00:00:00"/>
    <d v="1899-12-30T10:25:34"/>
    <n v="1"/>
    <n v="3"/>
    <x v="19"/>
    <n v="42"/>
    <x v="2"/>
    <x v="7"/>
    <s v="Lemon Grass Rg"/>
    <n v="1.1893140377256901"/>
    <n v="0"/>
    <n v="37.5"/>
    <n v="37.5"/>
    <x v="0"/>
    <x v="6"/>
  </r>
  <r>
    <n v="88113"/>
    <d v="2023-05-08T00:00:00"/>
    <d v="1899-12-30T09:40:45"/>
    <n v="2"/>
    <n v="5"/>
    <x v="27"/>
    <n v="54"/>
    <x v="2"/>
    <x v="5"/>
    <s v="Morning Sunrise Chai Rg"/>
    <n v="1.5140658313750821"/>
    <n v="0.1"/>
    <n v="37.5"/>
    <n v="67.5"/>
    <x v="1"/>
    <x v="4"/>
  </r>
  <r>
    <n v="131525"/>
    <d v="2023-06-15T00:00:00"/>
    <d v="1899-12-30T16:41:49"/>
    <n v="1"/>
    <n v="5"/>
    <x v="35"/>
    <n v="79"/>
    <x v="1"/>
    <x v="1"/>
    <s v="Jumbo Savory Scone"/>
    <n v="1.289488443984103"/>
    <n v="0"/>
    <n v="56.25"/>
    <n v="56.25"/>
    <x v="0"/>
    <x v="2"/>
  </r>
  <r>
    <n v="147854"/>
    <d v="2023-06-29T00:00:00"/>
    <d v="1899-12-30T13:41:35"/>
    <n v="1"/>
    <n v="5"/>
    <x v="11"/>
    <n v="48"/>
    <x v="2"/>
    <x v="8"/>
    <s v="English Breakfast Rg"/>
    <n v="1.054880725208003"/>
    <n v="0.1"/>
    <n v="37.5"/>
    <n v="33.75"/>
    <x v="0"/>
    <x v="7"/>
  </r>
  <r>
    <n v="80746"/>
    <d v="2023-05-01T00:00:00"/>
    <d v="1899-12-30T12:13:41"/>
    <n v="1"/>
    <n v="8"/>
    <x v="27"/>
    <n v="59"/>
    <x v="6"/>
    <x v="14"/>
    <s v="Dark chocolate Lg"/>
    <n v="1.7292924609485809"/>
    <n v="0"/>
    <n v="67.5"/>
    <n v="67.5"/>
    <x v="1"/>
    <x v="10"/>
  </r>
  <r>
    <n v="138652"/>
    <d v="2023-06-21T00:00:00"/>
    <d v="1899-12-30T10:58:42"/>
    <n v="1"/>
    <n v="5"/>
    <x v="31"/>
    <n v="71"/>
    <x v="1"/>
    <x v="15"/>
    <s v="Chocolate Croissant"/>
    <n v="1.191493637837693"/>
    <n v="0"/>
    <n v="56.25"/>
    <n v="56.25"/>
    <x v="0"/>
    <x v="6"/>
  </r>
  <r>
    <n v="14303"/>
    <d v="2023-01-25T00:00:00"/>
    <d v="1899-12-30T19:54:03"/>
    <n v="1"/>
    <n v="3"/>
    <x v="32"/>
    <n v="71"/>
    <x v="1"/>
    <x v="15"/>
    <s v="Chocolate Croissant"/>
    <n v="1.459425539703131"/>
    <n v="0.05"/>
    <n v="56.25"/>
    <n v="53.4375"/>
    <x v="5"/>
    <x v="12"/>
  </r>
  <r>
    <n v="15859"/>
    <d v="2023-01-28T00:00:00"/>
    <d v="1899-12-30T17:00:55"/>
    <n v="1"/>
    <n v="3"/>
    <x v="1"/>
    <n v="26"/>
    <x v="0"/>
    <x v="4"/>
    <s v="Brazilian Rg"/>
    <n v="1.3953009081612271"/>
    <n v="0"/>
    <n v="45"/>
    <n v="45"/>
    <x v="5"/>
    <x v="1"/>
  </r>
  <r>
    <n v="34762"/>
    <d v="2023-03-02T00:00:00"/>
    <d v="1899-12-30T14:54:27"/>
    <n v="1"/>
    <n v="5"/>
    <x v="2"/>
    <n v="58"/>
    <x v="6"/>
    <x v="14"/>
    <s v="Dark chocolate Rg"/>
    <n v="1.484907651093188"/>
    <n v="0.05"/>
    <n v="52.5"/>
    <n v="49.875"/>
    <x v="4"/>
    <x v="0"/>
  </r>
  <r>
    <n v="57001"/>
    <d v="2023-04-03T00:00:00"/>
    <d v="1899-12-30T13:13:33"/>
    <n v="2"/>
    <n v="3"/>
    <x v="31"/>
    <n v="37"/>
    <x v="0"/>
    <x v="0"/>
    <s v="Espresso shot"/>
    <n v="1.988226161964306"/>
    <n v="0"/>
    <n v="45"/>
    <n v="90"/>
    <x v="3"/>
    <x v="7"/>
  </r>
  <r>
    <n v="138184"/>
    <d v="2023-06-21T00:00:00"/>
    <d v="1899-12-30T08:50:41"/>
    <n v="3"/>
    <n v="5"/>
    <x v="25"/>
    <n v="61"/>
    <x v="6"/>
    <x v="14"/>
    <s v="Sustainably Grown Organic Lg"/>
    <n v="5.2889929044295894"/>
    <n v="0"/>
    <n v="71.25"/>
    <n v="213.75"/>
    <x v="0"/>
    <x v="5"/>
  </r>
  <r>
    <n v="12662"/>
    <d v="2023-01-23T00:00:00"/>
    <d v="1899-12-30T08:35:14"/>
    <n v="1"/>
    <n v="8"/>
    <x v="8"/>
    <n v="70"/>
    <x v="1"/>
    <x v="1"/>
    <s v="Cranberry Scone"/>
    <n v="1.20202915018303"/>
    <n v="0.1"/>
    <n v="48.75"/>
    <n v="43.875"/>
    <x v="5"/>
    <x v="5"/>
  </r>
  <r>
    <n v="84069"/>
    <d v="2023-05-04T00:00:00"/>
    <d v="1899-12-30T14:12:18"/>
    <n v="1"/>
    <n v="8"/>
    <x v="21"/>
    <n v="30"/>
    <x v="0"/>
    <x v="2"/>
    <s v="Columbian Medium Roast Lg"/>
    <n v="0.97990710858690644"/>
    <n v="0"/>
    <n v="45"/>
    <n v="45"/>
    <x v="1"/>
    <x v="0"/>
  </r>
  <r>
    <n v="4904"/>
    <d v="2023-01-09T00:00:00"/>
    <d v="1899-12-30T17:31:32"/>
    <n v="2"/>
    <n v="8"/>
    <x v="0"/>
    <n v="22"/>
    <x v="0"/>
    <x v="9"/>
    <s v="Our Old Time Diner Blend Sm"/>
    <n v="1.284821554029997"/>
    <n v="0.05"/>
    <n v="30"/>
    <n v="57"/>
    <x v="5"/>
    <x v="1"/>
  </r>
  <r>
    <n v="64790"/>
    <d v="2023-04-12T00:00:00"/>
    <d v="1899-12-30T14:01:23"/>
    <n v="2"/>
    <n v="5"/>
    <x v="14"/>
    <n v="57"/>
    <x v="2"/>
    <x v="5"/>
    <s v="Spicy Eye Opener Chai Lg"/>
    <n v="1.9594572109934989"/>
    <n v="0"/>
    <n v="46.5"/>
    <n v="93"/>
    <x v="3"/>
    <x v="0"/>
  </r>
  <r>
    <n v="38949"/>
    <d v="2023-03-08T00:00:00"/>
    <d v="1899-12-30T16:57:56"/>
    <n v="2"/>
    <n v="5"/>
    <x v="9"/>
    <n v="52"/>
    <x v="2"/>
    <x v="5"/>
    <s v="Traditional Blend Chai Rg"/>
    <n v="2.4051508067468439"/>
    <n v="0.05"/>
    <n v="37.5"/>
    <n v="71.25"/>
    <x v="4"/>
    <x v="2"/>
  </r>
  <r>
    <n v="94105"/>
    <d v="2023-05-13T00:00:00"/>
    <d v="1899-12-30T13:54:30"/>
    <n v="2"/>
    <n v="8"/>
    <x v="34"/>
    <n v="50"/>
    <x v="2"/>
    <x v="8"/>
    <s v="Earl Grey Rg"/>
    <n v="1.9558739980368991"/>
    <n v="0"/>
    <n v="37.5"/>
    <n v="75"/>
    <x v="1"/>
    <x v="7"/>
  </r>
  <r>
    <n v="130038"/>
    <d v="2023-06-14T00:00:00"/>
    <d v="1899-12-30T10:59:04"/>
    <n v="1"/>
    <n v="3"/>
    <x v="32"/>
    <n v="27"/>
    <x v="0"/>
    <x v="4"/>
    <s v="Brazilian Lg"/>
    <n v="1.2316433351471769"/>
    <n v="0"/>
    <n v="52.5"/>
    <n v="52.5"/>
    <x v="0"/>
    <x v="6"/>
  </r>
  <r>
    <n v="136629"/>
    <d v="2023-06-19T00:00:00"/>
    <d v="1899-12-30T17:27:36"/>
    <n v="1"/>
    <n v="5"/>
    <x v="8"/>
    <n v="54"/>
    <x v="2"/>
    <x v="5"/>
    <s v="Morning Sunrise Chai Rg"/>
    <n v="0.87153657743649315"/>
    <n v="0"/>
    <n v="37.5"/>
    <n v="37.5"/>
    <x v="0"/>
    <x v="1"/>
  </r>
  <r>
    <n v="22406"/>
    <d v="2023-02-10T00:00:00"/>
    <d v="1899-12-30T06:36:55"/>
    <n v="2"/>
    <n v="5"/>
    <x v="7"/>
    <n v="56"/>
    <x v="2"/>
    <x v="5"/>
    <s v="Spicy Eye Opener Chai Rg"/>
    <n v="1.931149473990597"/>
    <n v="0"/>
    <n v="38.25"/>
    <n v="76.5"/>
    <x v="2"/>
    <x v="9"/>
  </r>
  <r>
    <n v="134862"/>
    <d v="2023-06-18T00:00:00"/>
    <d v="1899-12-30T10:47:00"/>
    <n v="1"/>
    <n v="5"/>
    <x v="31"/>
    <n v="34"/>
    <x v="0"/>
    <x v="3"/>
    <s v="Jamaican Coffee River Sm"/>
    <n v="1.1432742057600001"/>
    <n v="0"/>
    <n v="36.75"/>
    <n v="36.75"/>
    <x v="0"/>
    <x v="6"/>
  </r>
  <r>
    <n v="59152"/>
    <d v="2023-04-06T00:00:00"/>
    <d v="1899-12-30T10:36:55"/>
    <n v="1"/>
    <n v="5"/>
    <x v="9"/>
    <n v="71"/>
    <x v="1"/>
    <x v="15"/>
    <s v="Chocolate Croissant"/>
    <n v="1.2769345845437521"/>
    <n v="0.05"/>
    <n v="56.25"/>
    <n v="53.4375"/>
    <x v="3"/>
    <x v="6"/>
  </r>
  <r>
    <n v="30580"/>
    <d v="2023-02-23T00:00:00"/>
    <d v="1899-12-30T13:36:22"/>
    <n v="1"/>
    <n v="3"/>
    <x v="10"/>
    <n v="70"/>
    <x v="1"/>
    <x v="1"/>
    <s v="Cranberry Scone"/>
    <n v="1.1569276332152849"/>
    <n v="0.05"/>
    <n v="48.75"/>
    <n v="46.3125"/>
    <x v="2"/>
    <x v="7"/>
  </r>
  <r>
    <n v="15423"/>
    <d v="2023-01-27T00:00:00"/>
    <d v="1899-12-30T18:18:33"/>
    <n v="1"/>
    <n v="3"/>
    <x v="34"/>
    <n v="40"/>
    <x v="0"/>
    <x v="0"/>
    <s v="Cappuccino"/>
    <n v="1.8103981713382229"/>
    <n v="0"/>
    <n v="56.25"/>
    <n v="56.25"/>
    <x v="5"/>
    <x v="14"/>
  </r>
  <r>
    <n v="48798"/>
    <d v="2023-03-22T00:00:00"/>
    <d v="1899-12-30T14:02:39"/>
    <n v="1"/>
    <n v="3"/>
    <x v="18"/>
    <n v="56"/>
    <x v="2"/>
    <x v="5"/>
    <s v="Spicy Eye Opener Chai Rg"/>
    <n v="1.038456989416068"/>
    <n v="0"/>
    <n v="38.25"/>
    <n v="38.25"/>
    <x v="4"/>
    <x v="0"/>
  </r>
  <r>
    <n v="78593"/>
    <d v="2023-04-28T00:00:00"/>
    <d v="1899-12-30T14:18:11"/>
    <n v="2"/>
    <n v="8"/>
    <x v="24"/>
    <n v="23"/>
    <x v="0"/>
    <x v="9"/>
    <s v="Our Old Time Diner Blend Rg"/>
    <n v="2.326022600478197"/>
    <n v="0"/>
    <n v="37.5"/>
    <n v="75"/>
    <x v="3"/>
    <x v="0"/>
  </r>
  <r>
    <n v="17779"/>
    <d v="2023-02-01T00:00:00"/>
    <d v="1899-12-30T17:22:19"/>
    <n v="2"/>
    <n v="8"/>
    <x v="30"/>
    <n v="57"/>
    <x v="2"/>
    <x v="5"/>
    <s v="Spicy Eye Opener Chai Lg"/>
    <n v="2.6815284633159151"/>
    <n v="0"/>
    <n v="46.5"/>
    <n v="93"/>
    <x v="2"/>
    <x v="1"/>
  </r>
  <r>
    <n v="115392"/>
    <d v="2023-06-02T00:00:00"/>
    <d v="1899-12-30T11:06:46"/>
    <n v="2"/>
    <n v="3"/>
    <x v="19"/>
    <n v="53"/>
    <x v="2"/>
    <x v="5"/>
    <s v="Traditional Blend Chai Lg"/>
    <n v="2.978302689353177"/>
    <n v="0"/>
    <n v="45"/>
    <n v="90"/>
    <x v="0"/>
    <x v="8"/>
  </r>
  <r>
    <n v="103476"/>
    <d v="2023-05-21T00:00:00"/>
    <d v="1899-12-30T20:01:36"/>
    <n v="2"/>
    <n v="8"/>
    <x v="17"/>
    <n v="23"/>
    <x v="0"/>
    <x v="9"/>
    <s v="Our Old Time Diner Blend Rg"/>
    <n v="2.0996701315892419"/>
    <n v="0"/>
    <n v="37.5"/>
    <n v="75"/>
    <x v="1"/>
    <x v="13"/>
  </r>
  <r>
    <n v="101525"/>
    <d v="2023-05-20T00:00:00"/>
    <d v="1899-12-30T08:39:40"/>
    <n v="2"/>
    <n v="8"/>
    <x v="2"/>
    <n v="22"/>
    <x v="0"/>
    <x v="9"/>
    <s v="Our Old Time Diner Blend Sm"/>
    <n v="1.5600984630750321"/>
    <n v="0.15"/>
    <n v="30"/>
    <n v="51"/>
    <x v="1"/>
    <x v="5"/>
  </r>
  <r>
    <n v="88304"/>
    <d v="2023-05-08T00:00:00"/>
    <d v="1899-12-30T11:01:40"/>
    <n v="2"/>
    <n v="8"/>
    <x v="33"/>
    <n v="52"/>
    <x v="2"/>
    <x v="5"/>
    <s v="Traditional Blend Chai Rg"/>
    <n v="1.8804174071729141"/>
    <n v="0.05"/>
    <n v="37.5"/>
    <n v="71.25"/>
    <x v="1"/>
    <x v="8"/>
  </r>
  <r>
    <n v="112122"/>
    <d v="2023-05-30T00:00:00"/>
    <d v="1899-12-30T07:36:23"/>
    <n v="1"/>
    <n v="8"/>
    <x v="15"/>
    <n v="51"/>
    <x v="2"/>
    <x v="8"/>
    <s v="Earl Grey Lg"/>
    <n v="1.101905792922774"/>
    <n v="0"/>
    <n v="45"/>
    <n v="45"/>
    <x v="1"/>
    <x v="11"/>
  </r>
  <r>
    <n v="38119"/>
    <d v="2023-03-07T00:00:00"/>
    <d v="1899-12-30T12:39:32"/>
    <n v="1"/>
    <n v="8"/>
    <x v="1"/>
    <n v="63"/>
    <x v="5"/>
    <x v="13"/>
    <s v="Carmel syrup"/>
    <n v="0.26619338990360653"/>
    <n v="0"/>
    <n v="12"/>
    <n v="12"/>
    <x v="4"/>
    <x v="10"/>
  </r>
  <r>
    <n v="56671"/>
    <d v="2023-04-03T00:00:00"/>
    <d v="1899-12-30T08:13:05"/>
    <n v="1"/>
    <n v="8"/>
    <x v="32"/>
    <n v="76"/>
    <x v="1"/>
    <x v="17"/>
    <s v="Chocolate Chip Biscotti"/>
    <n v="1.599175964906989"/>
    <n v="0.05"/>
    <n v="52.5"/>
    <n v="49.875"/>
    <x v="3"/>
    <x v="5"/>
  </r>
  <r>
    <n v="8119"/>
    <d v="2023-01-15T00:00:00"/>
    <d v="1899-12-30T09:51:00"/>
    <n v="1"/>
    <n v="3"/>
    <x v="9"/>
    <n v="10"/>
    <x v="3"/>
    <x v="22"/>
    <s v="Guatemalan Sustainably Grown"/>
    <n v="4.7590363551230643"/>
    <n v="0"/>
    <n v="150"/>
    <n v="150"/>
    <x v="5"/>
    <x v="4"/>
  </r>
  <r>
    <n v="93591"/>
    <d v="2023-05-13T00:00:00"/>
    <d v="1899-12-30T09:04:46"/>
    <n v="2"/>
    <n v="5"/>
    <x v="31"/>
    <n v="36"/>
    <x v="0"/>
    <x v="3"/>
    <s v="Jamaican Coffee River Lg"/>
    <n v="2.472694242153112"/>
    <n v="0.05"/>
    <n v="56.25"/>
    <n v="106.875"/>
    <x v="1"/>
    <x v="4"/>
  </r>
  <r>
    <n v="79601"/>
    <d v="2023-04-29T00:00:00"/>
    <d v="1899-12-30T19:29:39"/>
    <n v="2"/>
    <n v="3"/>
    <x v="15"/>
    <n v="23"/>
    <x v="0"/>
    <x v="9"/>
    <s v="Our Old Time Diner Blend Rg"/>
    <n v="2.3433871851073498"/>
    <n v="0.1"/>
    <n v="37.5"/>
    <n v="67.5"/>
    <x v="3"/>
    <x v="12"/>
  </r>
  <r>
    <n v="111132"/>
    <d v="2023-05-29T00:00:00"/>
    <d v="1899-12-30T07:27:17"/>
    <n v="2"/>
    <n v="5"/>
    <x v="30"/>
    <n v="72"/>
    <x v="1"/>
    <x v="1"/>
    <s v="Ginger Scone"/>
    <n v="1.6167543137836331"/>
    <n v="0"/>
    <n v="39.75"/>
    <n v="79.5"/>
    <x v="1"/>
    <x v="11"/>
  </r>
  <r>
    <n v="77344"/>
    <d v="2023-04-27T00:00:00"/>
    <d v="1899-12-30T08:26:34"/>
    <n v="1"/>
    <n v="5"/>
    <x v="13"/>
    <n v="71"/>
    <x v="1"/>
    <x v="15"/>
    <s v="Chocolate Croissant"/>
    <n v="1.2430963279510221"/>
    <n v="0"/>
    <n v="56.25"/>
    <n v="56.25"/>
    <x v="3"/>
    <x v="5"/>
  </r>
  <r>
    <n v="56577"/>
    <d v="2023-04-02T00:00:00"/>
    <d v="1899-12-30T18:55:23"/>
    <n v="1"/>
    <n v="8"/>
    <x v="9"/>
    <n v="54"/>
    <x v="2"/>
    <x v="5"/>
    <s v="Morning Sunrise Chai Rg"/>
    <n v="0.99956169705520037"/>
    <n v="0.05"/>
    <n v="37.5"/>
    <n v="35.625"/>
    <x v="3"/>
    <x v="14"/>
  </r>
  <r>
    <n v="78630"/>
    <d v="2023-04-28T00:00:00"/>
    <d v="1899-12-30T14:54:58"/>
    <n v="2"/>
    <n v="8"/>
    <x v="1"/>
    <n v="27"/>
    <x v="0"/>
    <x v="4"/>
    <s v="Brazilian Lg"/>
    <n v="2.126010005109165"/>
    <n v="0.15"/>
    <n v="52.5"/>
    <n v="89.25"/>
    <x v="3"/>
    <x v="0"/>
  </r>
  <r>
    <n v="9689"/>
    <d v="2023-01-18T00:00:00"/>
    <d v="1899-12-30T06:34:09"/>
    <n v="1"/>
    <n v="8"/>
    <x v="8"/>
    <n v="70"/>
    <x v="1"/>
    <x v="1"/>
    <s v="Cranberry Scone"/>
    <n v="1.5617051260797969"/>
    <n v="0"/>
    <n v="48.75"/>
    <n v="48.75"/>
    <x v="5"/>
    <x v="9"/>
  </r>
  <r>
    <n v="97996"/>
    <d v="2023-05-17T00:00:00"/>
    <d v="1899-12-30T07:29:15"/>
    <n v="2"/>
    <n v="8"/>
    <x v="0"/>
    <n v="47"/>
    <x v="2"/>
    <x v="6"/>
    <s v="Serenity Green Tea Lg"/>
    <n v="2.6363210865898781"/>
    <n v="0.05"/>
    <n v="45"/>
    <n v="85.5"/>
    <x v="1"/>
    <x v="11"/>
  </r>
  <r>
    <n v="138724"/>
    <d v="2023-06-21T00:00:00"/>
    <d v="1899-12-30T12:30:16"/>
    <n v="1"/>
    <n v="8"/>
    <x v="31"/>
    <n v="32"/>
    <x v="0"/>
    <x v="2"/>
    <s v="Ethiopia Rg"/>
    <n v="1.117065350975633"/>
    <n v="0"/>
    <n v="45"/>
    <n v="45"/>
    <x v="0"/>
    <x v="10"/>
  </r>
  <r>
    <n v="87079"/>
    <d v="2023-05-07T00:00:00"/>
    <d v="1899-12-30T09:53:51"/>
    <n v="1"/>
    <n v="8"/>
    <x v="35"/>
    <n v="52"/>
    <x v="2"/>
    <x v="5"/>
    <s v="Traditional Blend Chai Rg"/>
    <n v="1.0749965657634111"/>
    <n v="0"/>
    <n v="37.5"/>
    <n v="37.5"/>
    <x v="1"/>
    <x v="4"/>
  </r>
  <r>
    <n v="61448"/>
    <d v="2023-04-08T00:00:00"/>
    <d v="1899-12-30T17:27:12"/>
    <n v="2"/>
    <n v="3"/>
    <x v="23"/>
    <n v="32"/>
    <x v="0"/>
    <x v="2"/>
    <s v="Ethiopia Rg"/>
    <n v="1.8859529376230499"/>
    <n v="0.05"/>
    <n v="45"/>
    <n v="85.5"/>
    <x v="3"/>
    <x v="1"/>
  </r>
  <r>
    <n v="4037"/>
    <d v="2023-01-08T00:00:00"/>
    <d v="1899-12-30T10:03:58"/>
    <n v="1"/>
    <n v="3"/>
    <x v="2"/>
    <n v="50"/>
    <x v="2"/>
    <x v="8"/>
    <s v="Earl Grey Rg"/>
    <n v="1.2171869559110911"/>
    <n v="0.1"/>
    <n v="37.5"/>
    <n v="33.75"/>
    <x v="5"/>
    <x v="6"/>
  </r>
  <r>
    <n v="98304"/>
    <d v="2023-05-17T00:00:00"/>
    <d v="1899-12-30T09:44:32"/>
    <n v="1"/>
    <n v="3"/>
    <x v="17"/>
    <n v="84"/>
    <x v="5"/>
    <x v="13"/>
    <s v="Chocolate syrup"/>
    <n v="0.31209410687024569"/>
    <n v="0.05"/>
    <n v="12"/>
    <n v="11.399999999999999"/>
    <x v="1"/>
    <x v="4"/>
  </r>
  <r>
    <n v="85669"/>
    <d v="2023-05-06T00:00:00"/>
    <d v="1899-12-30T07:02:23"/>
    <n v="1"/>
    <n v="5"/>
    <x v="8"/>
    <n v="79"/>
    <x v="1"/>
    <x v="1"/>
    <s v="Jumbo Savory Scone"/>
    <n v="1.4318502994536639"/>
    <n v="0.05"/>
    <n v="56.25"/>
    <n v="53.4375"/>
    <x v="1"/>
    <x v="11"/>
  </r>
  <r>
    <n v="102492"/>
    <d v="2023-05-21T00:00:00"/>
    <d v="1899-12-30T07:55:20"/>
    <n v="1"/>
    <n v="5"/>
    <x v="14"/>
    <n v="26"/>
    <x v="0"/>
    <x v="4"/>
    <s v="Brazilian Rg"/>
    <n v="1.108363125733665"/>
    <n v="0"/>
    <n v="45"/>
    <n v="45"/>
    <x v="1"/>
    <x v="11"/>
  </r>
  <r>
    <n v="75199"/>
    <d v="2023-04-24T00:00:00"/>
    <d v="1899-12-30T14:55:44"/>
    <n v="2"/>
    <n v="3"/>
    <x v="1"/>
    <n v="48"/>
    <x v="2"/>
    <x v="8"/>
    <s v="English Breakfast Rg"/>
    <n v="2.2443337766681859"/>
    <n v="0"/>
    <n v="37.5"/>
    <n v="75"/>
    <x v="3"/>
    <x v="0"/>
  </r>
  <r>
    <n v="115324"/>
    <d v="2023-06-02T00:00:00"/>
    <d v="1899-12-30T09:52:17"/>
    <n v="1"/>
    <n v="5"/>
    <x v="11"/>
    <n v="26"/>
    <x v="0"/>
    <x v="4"/>
    <s v="Brazilian Rg"/>
    <n v="1.281260143488081"/>
    <n v="0"/>
    <n v="45"/>
    <n v="45"/>
    <x v="0"/>
    <x v="4"/>
  </r>
  <r>
    <n v="23587"/>
    <d v="2023-02-12T00:00:00"/>
    <d v="1899-12-30T06:06:24"/>
    <n v="1"/>
    <n v="5"/>
    <x v="29"/>
    <n v="57"/>
    <x v="2"/>
    <x v="5"/>
    <s v="Spicy Eye Opener Chai Lg"/>
    <n v="1.026918071607714"/>
    <n v="0"/>
    <n v="46.5"/>
    <n v="46.5"/>
    <x v="2"/>
    <x v="9"/>
  </r>
  <r>
    <n v="121194"/>
    <d v="2023-06-07T00:00:00"/>
    <d v="1899-12-30T09:48:19"/>
    <n v="2"/>
    <n v="5"/>
    <x v="19"/>
    <n v="47"/>
    <x v="2"/>
    <x v="6"/>
    <s v="Serenity Green Tea Lg"/>
    <n v="2.7660686772358081"/>
    <n v="0.05"/>
    <n v="45"/>
    <n v="85.5"/>
    <x v="0"/>
    <x v="4"/>
  </r>
  <r>
    <n v="1849"/>
    <d v="2023-01-04T00:00:00"/>
    <d v="1899-12-30T12:23:16"/>
    <n v="1"/>
    <n v="8"/>
    <x v="16"/>
    <n v="48"/>
    <x v="2"/>
    <x v="8"/>
    <s v="English Breakfast Rg"/>
    <n v="0.83656607641331893"/>
    <n v="0"/>
    <n v="37.5"/>
    <n v="37.5"/>
    <x v="5"/>
    <x v="10"/>
  </r>
  <r>
    <n v="103283"/>
    <d v="2023-05-21T00:00:00"/>
    <d v="1899-12-30T15:24:46"/>
    <n v="2"/>
    <n v="5"/>
    <x v="33"/>
    <n v="24"/>
    <x v="0"/>
    <x v="9"/>
    <s v="Our Old Time Diner Blend Lg"/>
    <n v="2.324813492516709"/>
    <n v="0.05"/>
    <n v="45"/>
    <n v="85.5"/>
    <x v="1"/>
    <x v="3"/>
  </r>
  <r>
    <n v="50124"/>
    <d v="2023-03-24T00:00:00"/>
    <d v="1899-12-30T12:13:47"/>
    <n v="1"/>
    <n v="8"/>
    <x v="13"/>
    <n v="31"/>
    <x v="0"/>
    <x v="2"/>
    <s v="Ethiopia Sm"/>
    <n v="0.76463749507460399"/>
    <n v="0.1"/>
    <n v="33"/>
    <n v="29.7"/>
    <x v="4"/>
    <x v="10"/>
  </r>
  <r>
    <n v="65901"/>
    <d v="2023-04-13T00:00:00"/>
    <d v="1899-12-30T19:48:37"/>
    <n v="2"/>
    <n v="8"/>
    <x v="27"/>
    <n v="63"/>
    <x v="5"/>
    <x v="13"/>
    <s v="Carmel syrup"/>
    <n v="0.5716456427956893"/>
    <n v="0"/>
    <n v="12"/>
    <n v="24"/>
    <x v="3"/>
    <x v="12"/>
  </r>
  <r>
    <n v="105303"/>
    <d v="2023-05-23T00:00:00"/>
    <d v="1899-12-30T13:35:04"/>
    <n v="3"/>
    <n v="5"/>
    <x v="8"/>
    <n v="33"/>
    <x v="0"/>
    <x v="2"/>
    <s v="Ethiopia Lg"/>
    <n v="4.8142258596917546"/>
    <n v="0"/>
    <n v="52.5"/>
    <n v="157.5"/>
    <x v="1"/>
    <x v="7"/>
  </r>
  <r>
    <n v="132449"/>
    <d v="2023-06-16T00:00:00"/>
    <d v="1899-12-30T10:51:48"/>
    <n v="1"/>
    <n v="3"/>
    <x v="1"/>
    <n v="40"/>
    <x v="0"/>
    <x v="0"/>
    <s v="Cappuccino"/>
    <n v="1.448390447674595"/>
    <n v="0.05"/>
    <n v="56.25"/>
    <n v="53.4375"/>
    <x v="0"/>
    <x v="6"/>
  </r>
  <r>
    <n v="39464"/>
    <d v="2023-03-09T00:00:00"/>
    <d v="1899-12-30T10:31:13"/>
    <n v="1"/>
    <n v="5"/>
    <x v="8"/>
    <n v="70"/>
    <x v="1"/>
    <x v="1"/>
    <s v="Cranberry Scone"/>
    <n v="1.325408799922265"/>
    <n v="0.15"/>
    <n v="60.899999999999991"/>
    <n v="51.764999999999993"/>
    <x v="4"/>
    <x v="6"/>
  </r>
  <r>
    <n v="92260"/>
    <d v="2023-05-12T00:00:00"/>
    <d v="1899-12-30T06:37:17"/>
    <n v="1"/>
    <n v="5"/>
    <x v="17"/>
    <n v="76"/>
    <x v="1"/>
    <x v="17"/>
    <s v="Chocolate Chip Biscotti"/>
    <n v="1.4475186342386499"/>
    <n v="0.05"/>
    <n v="52.5"/>
    <n v="49.875"/>
    <x v="1"/>
    <x v="9"/>
  </r>
  <r>
    <n v="144437"/>
    <d v="2023-06-26T00:00:00"/>
    <d v="1899-12-30T11:25:50"/>
    <n v="1"/>
    <n v="3"/>
    <x v="13"/>
    <n v="30"/>
    <x v="0"/>
    <x v="2"/>
    <s v="Columbian Medium Roast Lg"/>
    <n v="0.92004553786600995"/>
    <n v="0"/>
    <n v="45"/>
    <n v="45"/>
    <x v="0"/>
    <x v="8"/>
  </r>
  <r>
    <n v="17298"/>
    <d v="2023-01-31T00:00:00"/>
    <d v="1899-12-30T17:27:12"/>
    <n v="2"/>
    <n v="3"/>
    <x v="26"/>
    <n v="32"/>
    <x v="0"/>
    <x v="2"/>
    <s v="Ethiopia Rg"/>
    <n v="2.457341879877939"/>
    <n v="0"/>
    <n v="45"/>
    <n v="90"/>
    <x v="5"/>
    <x v="1"/>
  </r>
  <r>
    <n v="19694"/>
    <d v="2023-02-05T00:00:00"/>
    <d v="1899-12-30T09:19:30"/>
    <n v="1"/>
    <n v="8"/>
    <x v="6"/>
    <n v="46"/>
    <x v="2"/>
    <x v="6"/>
    <s v="Serenity Green Tea Rg"/>
    <n v="1.1786071816660579"/>
    <n v="0"/>
    <n v="37.5"/>
    <n v="37.5"/>
    <x v="2"/>
    <x v="4"/>
  </r>
  <r>
    <n v="43283"/>
    <d v="2023-03-14T00:00:00"/>
    <d v="1899-12-30T18:21:16"/>
    <n v="2"/>
    <n v="8"/>
    <x v="33"/>
    <n v="59"/>
    <x v="6"/>
    <x v="14"/>
    <s v="Dark chocolate Lg"/>
    <n v="3.7990175758601881"/>
    <n v="0"/>
    <n v="67.5"/>
    <n v="135"/>
    <x v="4"/>
    <x v="14"/>
  </r>
  <r>
    <n v="116226"/>
    <d v="2023-06-02T00:00:00"/>
    <d v="1899-12-30T18:57:30"/>
    <n v="2"/>
    <n v="3"/>
    <x v="19"/>
    <n v="33"/>
    <x v="0"/>
    <x v="2"/>
    <s v="Ethiopia Lg"/>
    <n v="2.167616631053249"/>
    <n v="0.1"/>
    <n v="52.5"/>
    <n v="94.5"/>
    <x v="0"/>
    <x v="14"/>
  </r>
  <r>
    <n v="62178"/>
    <d v="2023-04-09T00:00:00"/>
    <d v="1899-12-30T13:21:03"/>
    <n v="1"/>
    <n v="3"/>
    <x v="9"/>
    <n v="79"/>
    <x v="1"/>
    <x v="1"/>
    <s v="Jumbo Savory Scone"/>
    <n v="1.6352093629951101"/>
    <n v="0.1"/>
    <n v="56.25"/>
    <n v="50.625"/>
    <x v="3"/>
    <x v="7"/>
  </r>
  <r>
    <n v="29926"/>
    <d v="2023-02-22T00:00:00"/>
    <d v="1899-12-30T11:26:20"/>
    <n v="2"/>
    <n v="8"/>
    <x v="24"/>
    <n v="41"/>
    <x v="0"/>
    <x v="0"/>
    <s v="Cappuccino Lg"/>
    <n v="2.7742331282259931"/>
    <n v="0"/>
    <n v="63.75"/>
    <n v="127.5"/>
    <x v="2"/>
    <x v="8"/>
  </r>
  <r>
    <n v="69340"/>
    <d v="2023-04-17T00:00:00"/>
    <d v="1899-12-30T17:12:14"/>
    <n v="1"/>
    <n v="5"/>
    <x v="5"/>
    <n v="36"/>
    <x v="0"/>
    <x v="3"/>
    <s v="Jamaican Coffee River Lg"/>
    <n v="1.2140619887385831"/>
    <n v="0"/>
    <n v="56.25"/>
    <n v="56.25"/>
    <x v="3"/>
    <x v="1"/>
  </r>
  <r>
    <n v="37743"/>
    <d v="2023-03-07T00:00:00"/>
    <d v="1899-12-30T07:31:07"/>
    <n v="2"/>
    <n v="3"/>
    <x v="9"/>
    <n v="30"/>
    <x v="0"/>
    <x v="2"/>
    <s v="Columbian Medium Roast Lg"/>
    <n v="2.579776170801646"/>
    <n v="0"/>
    <n v="45"/>
    <n v="90"/>
    <x v="4"/>
    <x v="11"/>
  </r>
  <r>
    <n v="40912"/>
    <d v="2023-03-11T00:00:00"/>
    <d v="1899-12-30T10:33:11"/>
    <n v="1"/>
    <n v="3"/>
    <x v="8"/>
    <n v="42"/>
    <x v="2"/>
    <x v="7"/>
    <s v="Lemon Grass Rg"/>
    <n v="1.2083711709746841"/>
    <n v="0.1"/>
    <n v="37.5"/>
    <n v="33.75"/>
    <x v="4"/>
    <x v="6"/>
  </r>
  <r>
    <n v="121395"/>
    <d v="2023-06-07T00:00:00"/>
    <d v="1899-12-30T10:51:19"/>
    <n v="1"/>
    <n v="8"/>
    <x v="6"/>
    <n v="33"/>
    <x v="0"/>
    <x v="2"/>
    <s v="Ethiopia Lg"/>
    <n v="1.2428094635888269"/>
    <n v="0"/>
    <n v="52.5"/>
    <n v="52.5"/>
    <x v="0"/>
    <x v="6"/>
  </r>
  <r>
    <n v="44955"/>
    <d v="2023-03-17T00:00:00"/>
    <d v="1899-12-30T07:55:52"/>
    <n v="2"/>
    <n v="3"/>
    <x v="18"/>
    <n v="39"/>
    <x v="0"/>
    <x v="0"/>
    <s v="Latte Rg"/>
    <n v="3.7204290916762228"/>
    <n v="0.05"/>
    <n v="63.75"/>
    <n v="121.125"/>
    <x v="4"/>
    <x v="11"/>
  </r>
  <r>
    <n v="24729"/>
    <d v="2023-02-13T00:00:00"/>
    <d v="1899-12-30T17:37:43"/>
    <n v="2"/>
    <n v="5"/>
    <x v="11"/>
    <n v="31"/>
    <x v="0"/>
    <x v="2"/>
    <s v="Ethiopia Sm"/>
    <n v="1.5110272194533361"/>
    <n v="0"/>
    <n v="33"/>
    <n v="66"/>
    <x v="2"/>
    <x v="1"/>
  </r>
  <r>
    <n v="121349"/>
    <d v="2023-06-07T00:00:00"/>
    <d v="1899-12-30T10:39:31"/>
    <n v="1"/>
    <n v="8"/>
    <x v="8"/>
    <n v="71"/>
    <x v="1"/>
    <x v="15"/>
    <s v="Chocolate Croissant"/>
    <n v="1.5430088638046751"/>
    <n v="0.05"/>
    <n v="56.25"/>
    <n v="53.4375"/>
    <x v="0"/>
    <x v="6"/>
  </r>
  <r>
    <n v="115965"/>
    <d v="2023-06-02T00:00:00"/>
    <d v="1899-12-30T16:32:25"/>
    <n v="2"/>
    <n v="5"/>
    <x v="22"/>
    <n v="50"/>
    <x v="2"/>
    <x v="8"/>
    <s v="Earl Grey Rg"/>
    <n v="2.0147332576573791"/>
    <n v="0"/>
    <n v="37.5"/>
    <n v="75"/>
    <x v="0"/>
    <x v="2"/>
  </r>
  <r>
    <n v="66644"/>
    <d v="2023-04-14T00:00:00"/>
    <d v="1899-12-30T17:38:17"/>
    <n v="1"/>
    <n v="5"/>
    <x v="25"/>
    <n v="31"/>
    <x v="0"/>
    <x v="2"/>
    <s v="Ethiopia Sm"/>
    <n v="0.75771986103064393"/>
    <n v="0"/>
    <n v="33"/>
    <n v="33"/>
    <x v="3"/>
    <x v="1"/>
  </r>
  <r>
    <n v="100877"/>
    <d v="2023-05-19T00:00:00"/>
    <d v="1899-12-30T11:44:31"/>
    <n v="2"/>
    <n v="8"/>
    <x v="31"/>
    <n v="43"/>
    <x v="2"/>
    <x v="7"/>
    <s v="Lemon Grass Lg"/>
    <n v="2.5411640027260458"/>
    <n v="0.05"/>
    <n v="45"/>
    <n v="85.5"/>
    <x v="1"/>
    <x v="8"/>
  </r>
  <r>
    <n v="130386"/>
    <d v="2023-06-14T00:00:00"/>
    <d v="1899-12-30T18:36:14"/>
    <n v="2"/>
    <n v="3"/>
    <x v="22"/>
    <n v="84"/>
    <x v="5"/>
    <x v="13"/>
    <s v="Chocolate syrup"/>
    <n v="0.65819924949666742"/>
    <n v="0"/>
    <n v="12"/>
    <n v="24"/>
    <x v="0"/>
    <x v="14"/>
  </r>
  <r>
    <n v="46556"/>
    <d v="2023-03-19T00:00:00"/>
    <d v="1899-12-30T09:53:12"/>
    <n v="2"/>
    <n v="3"/>
    <x v="9"/>
    <n v="54"/>
    <x v="2"/>
    <x v="5"/>
    <s v="Morning Sunrise Chai Rg"/>
    <n v="2.123809531230378"/>
    <n v="0"/>
    <n v="37.5"/>
    <n v="75"/>
    <x v="4"/>
    <x v="4"/>
  </r>
  <r>
    <n v="64634"/>
    <d v="2023-04-12T00:00:00"/>
    <d v="1899-12-30T10:51:23"/>
    <n v="2"/>
    <n v="3"/>
    <x v="30"/>
    <n v="32"/>
    <x v="0"/>
    <x v="2"/>
    <s v="Ethiopia Rg"/>
    <n v="2.5591913816672638"/>
    <n v="0"/>
    <n v="45"/>
    <n v="90"/>
    <x v="3"/>
    <x v="6"/>
  </r>
  <r>
    <n v="123134"/>
    <d v="2023-06-08T00:00:00"/>
    <d v="1899-12-30T19:30:03"/>
    <n v="1"/>
    <n v="8"/>
    <x v="27"/>
    <n v="77"/>
    <x v="1"/>
    <x v="1"/>
    <s v="Oatmeal Scone"/>
    <n v="1.184432053859124"/>
    <n v="0"/>
    <n v="45"/>
    <n v="45"/>
    <x v="0"/>
    <x v="12"/>
  </r>
  <r>
    <n v="128483"/>
    <d v="2023-06-13T00:00:00"/>
    <d v="1899-12-30T09:41:47"/>
    <n v="2"/>
    <n v="8"/>
    <x v="3"/>
    <n v="55"/>
    <x v="2"/>
    <x v="5"/>
    <s v="Morning Sunrise Chai Lg"/>
    <n v="2.705920888798159"/>
    <n v="0"/>
    <n v="60"/>
    <n v="120"/>
    <x v="0"/>
    <x v="4"/>
  </r>
  <r>
    <n v="95221"/>
    <d v="2023-05-14T00:00:00"/>
    <d v="1899-12-30T13:34:58"/>
    <n v="1"/>
    <n v="5"/>
    <x v="32"/>
    <n v="13"/>
    <x v="4"/>
    <x v="11"/>
    <s v="English Breakfast"/>
    <n v="3.8274347216586069"/>
    <n v="0.05"/>
    <n v="134.25"/>
    <n v="127.53749999999999"/>
    <x v="1"/>
    <x v="7"/>
  </r>
  <r>
    <n v="116991"/>
    <d v="2023-06-03T00:00:00"/>
    <d v="1899-12-30T15:15:24"/>
    <n v="1"/>
    <n v="3"/>
    <x v="35"/>
    <n v="61"/>
    <x v="6"/>
    <x v="14"/>
    <s v="Sustainably Grown Organic Lg"/>
    <n v="1.8769580154891501"/>
    <n v="0.1"/>
    <n v="71.25"/>
    <n v="64.125"/>
    <x v="0"/>
    <x v="3"/>
  </r>
  <r>
    <n v="80775"/>
    <d v="2023-05-01T00:00:00"/>
    <d v="1899-12-30T12:35:07"/>
    <n v="2"/>
    <n v="5"/>
    <x v="18"/>
    <n v="29"/>
    <x v="0"/>
    <x v="2"/>
    <s v="Columbian Medium Roast Rg"/>
    <n v="1.8292726745573999"/>
    <n v="0"/>
    <n v="37.5"/>
    <n v="75"/>
    <x v="1"/>
    <x v="10"/>
  </r>
  <r>
    <n v="123263"/>
    <d v="2023-06-09T00:00:00"/>
    <d v="1899-12-30T07:31:26"/>
    <n v="2"/>
    <n v="8"/>
    <x v="2"/>
    <n v="42"/>
    <x v="2"/>
    <x v="7"/>
    <s v="Lemon Grass Rg"/>
    <n v="2.2305605536963449"/>
    <n v="0"/>
    <n v="37.5"/>
    <n v="75"/>
    <x v="0"/>
    <x v="11"/>
  </r>
  <r>
    <n v="38864"/>
    <d v="2023-03-08T00:00:00"/>
    <d v="1899-12-30T14:59:21"/>
    <n v="2"/>
    <n v="8"/>
    <x v="3"/>
    <n v="31"/>
    <x v="0"/>
    <x v="2"/>
    <s v="Ethiopia Sm"/>
    <n v="1.955779931685895"/>
    <n v="0"/>
    <n v="33"/>
    <n v="66"/>
    <x v="4"/>
    <x v="0"/>
  </r>
  <r>
    <n v="7361"/>
    <d v="2023-01-14T00:00:00"/>
    <d v="1899-12-30T08:23:42"/>
    <n v="1"/>
    <n v="3"/>
    <x v="18"/>
    <n v="26"/>
    <x v="0"/>
    <x v="4"/>
    <s v="Brazilian Rg"/>
    <n v="0.93995212378592718"/>
    <n v="0"/>
    <n v="45"/>
    <n v="45"/>
    <x v="5"/>
    <x v="5"/>
  </r>
  <r>
    <n v="88946"/>
    <d v="2023-05-09T00:00:00"/>
    <d v="1899-12-30T07:11:25"/>
    <n v="1"/>
    <n v="3"/>
    <x v="19"/>
    <n v="78"/>
    <x v="1"/>
    <x v="1"/>
    <s v="Scottish Cream Scone "/>
    <n v="1.598818884002021"/>
    <n v="0"/>
    <n v="67.5"/>
    <n v="67.5"/>
    <x v="1"/>
    <x v="11"/>
  </r>
  <r>
    <n v="119410"/>
    <d v="2023-06-05T00:00:00"/>
    <d v="1899-12-30T16:36:45"/>
    <n v="1"/>
    <n v="5"/>
    <x v="23"/>
    <n v="71"/>
    <x v="1"/>
    <x v="15"/>
    <s v="Chocolate Croissant"/>
    <n v="1.4421099928325189"/>
    <n v="0.05"/>
    <n v="56.25"/>
    <n v="53.4375"/>
    <x v="0"/>
    <x v="2"/>
  </r>
  <r>
    <n v="30454"/>
    <d v="2023-02-23T00:00:00"/>
    <d v="1899-12-30T10:04:49"/>
    <n v="2"/>
    <n v="3"/>
    <x v="17"/>
    <n v="47"/>
    <x v="2"/>
    <x v="6"/>
    <s v="Serenity Green Tea Lg"/>
    <n v="2.2227359346952662"/>
    <n v="0"/>
    <n v="45"/>
    <n v="90"/>
    <x v="2"/>
    <x v="6"/>
  </r>
  <r>
    <n v="106045"/>
    <d v="2023-05-24T00:00:00"/>
    <d v="1899-12-30T09:52:04"/>
    <n v="1"/>
    <n v="5"/>
    <x v="6"/>
    <n v="61"/>
    <x v="6"/>
    <x v="14"/>
    <s v="Sustainably Grown Organic Lg"/>
    <n v="2.347165529051753"/>
    <n v="0"/>
    <n v="71.25"/>
    <n v="71.25"/>
    <x v="1"/>
    <x v="4"/>
  </r>
  <r>
    <n v="136702"/>
    <d v="2023-06-19T00:00:00"/>
    <d v="1899-12-30T18:50:27"/>
    <n v="1"/>
    <n v="3"/>
    <x v="27"/>
    <n v="69"/>
    <x v="1"/>
    <x v="17"/>
    <s v="Hazelnut Biscotti"/>
    <n v="1.223233072384897"/>
    <n v="0.1"/>
    <n v="48.75"/>
    <n v="43.875"/>
    <x v="0"/>
    <x v="14"/>
  </r>
  <r>
    <n v="112194"/>
    <d v="2023-05-30T00:00:00"/>
    <d v="1899-12-30T08:16:35"/>
    <n v="1"/>
    <n v="5"/>
    <x v="14"/>
    <n v="27"/>
    <x v="0"/>
    <x v="4"/>
    <s v="Brazilian Lg"/>
    <n v="1.3933437887430591"/>
    <n v="0.1"/>
    <n v="52.5"/>
    <n v="47.25"/>
    <x v="1"/>
    <x v="5"/>
  </r>
  <r>
    <n v="77306"/>
    <d v="2023-04-27T00:00:00"/>
    <d v="1899-12-30T08:08:33"/>
    <n v="2"/>
    <n v="8"/>
    <x v="14"/>
    <n v="52"/>
    <x v="2"/>
    <x v="5"/>
    <s v="Traditional Blend Chai Rg"/>
    <n v="1.954250320220565"/>
    <n v="0.15"/>
    <n v="37.5"/>
    <n v="63.75"/>
    <x v="3"/>
    <x v="5"/>
  </r>
  <r>
    <n v="115581"/>
    <d v="2023-06-02T00:00:00"/>
    <d v="1899-12-30T12:59:28"/>
    <n v="1"/>
    <n v="8"/>
    <x v="14"/>
    <n v="47"/>
    <x v="2"/>
    <x v="6"/>
    <s v="Serenity Green Tea Lg"/>
    <n v="1.28434570390151"/>
    <n v="0.05"/>
    <n v="45"/>
    <n v="42.75"/>
    <x v="0"/>
    <x v="10"/>
  </r>
  <r>
    <n v="142063"/>
    <d v="2023-06-24T00:00:00"/>
    <d v="1899-12-30T11:54:08"/>
    <n v="1"/>
    <n v="3"/>
    <x v="3"/>
    <n v="44"/>
    <x v="2"/>
    <x v="7"/>
    <s v="Peppermint Rg"/>
    <n v="1.2092630511435289"/>
    <n v="0.1"/>
    <n v="37.5"/>
    <n v="33.75"/>
    <x v="0"/>
    <x v="8"/>
  </r>
  <r>
    <n v="108394"/>
    <d v="2023-05-26T00:00:00"/>
    <d v="1899-12-30T11:22:48"/>
    <n v="2"/>
    <n v="3"/>
    <x v="28"/>
    <n v="33"/>
    <x v="0"/>
    <x v="2"/>
    <s v="Ethiopia Lg"/>
    <n v="3.2293250729431269"/>
    <n v="0"/>
    <n v="52.5"/>
    <n v="105"/>
    <x v="1"/>
    <x v="8"/>
  </r>
  <r>
    <n v="96740"/>
    <d v="2023-05-16T00:00:00"/>
    <d v="1899-12-30T07:15:07"/>
    <n v="2"/>
    <n v="5"/>
    <x v="8"/>
    <n v="36"/>
    <x v="0"/>
    <x v="3"/>
    <s v="Jamaican Coffee River Lg"/>
    <n v="2.3238829301809929"/>
    <n v="0"/>
    <n v="56.25"/>
    <n v="112.5"/>
    <x v="1"/>
    <x v="11"/>
  </r>
  <r>
    <n v="26198"/>
    <d v="2023-02-16T00:00:00"/>
    <d v="1899-12-30T08:48:05"/>
    <n v="1"/>
    <n v="3"/>
    <x v="5"/>
    <n v="44"/>
    <x v="2"/>
    <x v="7"/>
    <s v="Peppermint Rg"/>
    <n v="1.0456502188645329"/>
    <n v="0"/>
    <n v="37.5"/>
    <n v="37.5"/>
    <x v="2"/>
    <x v="5"/>
  </r>
  <r>
    <n v="106721"/>
    <d v="2023-05-24T00:00:00"/>
    <d v="1899-12-30T18:23:59"/>
    <n v="2"/>
    <n v="3"/>
    <x v="0"/>
    <n v="61"/>
    <x v="6"/>
    <x v="14"/>
    <s v="Sustainably Grown Organic Lg"/>
    <n v="3.863302003921357"/>
    <n v="0.05"/>
    <n v="71.25"/>
    <n v="135.375"/>
    <x v="1"/>
    <x v="14"/>
  </r>
  <r>
    <n v="32876"/>
    <d v="2023-02-27T00:00:00"/>
    <d v="1899-12-30T10:40:36"/>
    <n v="2"/>
    <n v="8"/>
    <x v="14"/>
    <n v="50"/>
    <x v="2"/>
    <x v="8"/>
    <s v="Earl Grey Rg"/>
    <n v="2.4472902101465608"/>
    <n v="0.1"/>
    <n v="37.5"/>
    <n v="67.5"/>
    <x v="2"/>
    <x v="6"/>
  </r>
  <r>
    <n v="134388"/>
    <d v="2023-06-18T00:00:00"/>
    <d v="1899-12-30T08:07:20"/>
    <n v="2"/>
    <n v="8"/>
    <x v="9"/>
    <n v="35"/>
    <x v="0"/>
    <x v="3"/>
    <s v="Jamaican Coffee River Rg"/>
    <n v="3.0534178753654642"/>
    <n v="0"/>
    <n v="46.5"/>
    <n v="93"/>
    <x v="0"/>
    <x v="5"/>
  </r>
  <r>
    <n v="121030"/>
    <d v="2023-06-07T00:00:00"/>
    <d v="1899-12-30T08:40:46"/>
    <n v="2"/>
    <n v="3"/>
    <x v="10"/>
    <n v="42"/>
    <x v="2"/>
    <x v="7"/>
    <s v="Lemon Grass Rg"/>
    <n v="1.782818552953243"/>
    <n v="0.05"/>
    <n v="37.5"/>
    <n v="71.25"/>
    <x v="0"/>
    <x v="5"/>
  </r>
  <r>
    <n v="120047"/>
    <d v="2023-06-06T00:00:00"/>
    <d v="1899-12-30T12:30:56"/>
    <n v="1"/>
    <n v="3"/>
    <x v="25"/>
    <n v="35"/>
    <x v="0"/>
    <x v="3"/>
    <s v="Jamaican Coffee River Rg"/>
    <n v="1.2163813082449111"/>
    <n v="0.05"/>
    <n v="46.5"/>
    <n v="44.174999999999997"/>
    <x v="0"/>
    <x v="10"/>
  </r>
  <r>
    <n v="18573"/>
    <d v="2023-02-03T00:00:00"/>
    <d v="1899-12-30T11:13:01"/>
    <n v="2"/>
    <n v="8"/>
    <x v="35"/>
    <n v="36"/>
    <x v="0"/>
    <x v="3"/>
    <s v="Jamaican Coffee River Lg"/>
    <n v="2.9869410236756"/>
    <n v="0.1"/>
    <n v="56.25"/>
    <n v="101.25"/>
    <x v="2"/>
    <x v="8"/>
  </r>
  <r>
    <n v="32297"/>
    <d v="2023-02-26T00:00:00"/>
    <d v="1899-12-30T12:56:45"/>
    <n v="1"/>
    <n v="3"/>
    <x v="4"/>
    <n v="77"/>
    <x v="1"/>
    <x v="1"/>
    <s v="Oatmeal Scone"/>
    <n v="1.3541252817463989"/>
    <n v="0.05"/>
    <n v="45"/>
    <n v="42.75"/>
    <x v="2"/>
    <x v="10"/>
  </r>
  <r>
    <n v="119741"/>
    <d v="2023-06-06T00:00:00"/>
    <d v="1899-12-30T07:53:59"/>
    <n v="1"/>
    <n v="5"/>
    <x v="24"/>
    <n v="74"/>
    <x v="1"/>
    <x v="17"/>
    <s v="Ginger Biscotti"/>
    <n v="1.228674487859055"/>
    <n v="0.15"/>
    <n v="52.5"/>
    <n v="44.625"/>
    <x v="0"/>
    <x v="11"/>
  </r>
  <r>
    <n v="145871"/>
    <d v="2023-06-27T00:00:00"/>
    <d v="1899-12-30T14:12:45"/>
    <n v="2"/>
    <n v="8"/>
    <x v="1"/>
    <n v="57"/>
    <x v="2"/>
    <x v="5"/>
    <s v="Spicy Eye Opener Chai Lg"/>
    <n v="2.8913866419054699"/>
    <n v="0"/>
    <n v="46.5"/>
    <n v="93"/>
    <x v="0"/>
    <x v="0"/>
  </r>
  <r>
    <n v="62324"/>
    <d v="2023-04-09T00:00:00"/>
    <d v="1899-12-30T17:47:47"/>
    <n v="2"/>
    <n v="8"/>
    <x v="27"/>
    <n v="87"/>
    <x v="0"/>
    <x v="0"/>
    <s v="Ouro Brasileiro shot"/>
    <n v="2.7720783076067761"/>
    <n v="0"/>
    <n v="45"/>
    <n v="90"/>
    <x v="3"/>
    <x v="1"/>
  </r>
  <r>
    <n v="108981"/>
    <d v="2023-05-27T00:00:00"/>
    <d v="1899-12-30T07:37:27"/>
    <n v="2"/>
    <n v="5"/>
    <x v="12"/>
    <n v="32"/>
    <x v="0"/>
    <x v="2"/>
    <s v="Ethiopia Rg"/>
    <n v="2.44714539438207"/>
    <n v="0"/>
    <n v="45"/>
    <n v="90"/>
    <x v="1"/>
    <x v="11"/>
  </r>
  <r>
    <n v="49640"/>
    <d v="2023-03-23T00:00:00"/>
    <d v="1899-12-30T17:52:44"/>
    <n v="1"/>
    <n v="5"/>
    <x v="29"/>
    <n v="75"/>
    <x v="1"/>
    <x v="15"/>
    <s v="Croissant"/>
    <n v="1.5496040965216411"/>
    <n v="0"/>
    <n v="52.5"/>
    <n v="52.5"/>
    <x v="4"/>
    <x v="1"/>
  </r>
  <r>
    <n v="134225"/>
    <d v="2023-06-18T00:00:00"/>
    <d v="1899-12-30T07:17:20"/>
    <n v="2"/>
    <n v="5"/>
    <x v="16"/>
    <n v="52"/>
    <x v="2"/>
    <x v="5"/>
    <s v="Traditional Blend Chai Rg"/>
    <n v="2.2525370187668541"/>
    <n v="0"/>
    <n v="37.5"/>
    <n v="75"/>
    <x v="0"/>
    <x v="11"/>
  </r>
  <r>
    <n v="70863"/>
    <d v="2023-04-19T00:00:00"/>
    <d v="1899-12-30T10:44:50"/>
    <n v="2"/>
    <n v="8"/>
    <x v="4"/>
    <n v="47"/>
    <x v="2"/>
    <x v="6"/>
    <s v="Serenity Green Tea Lg"/>
    <n v="2.2257148265360018"/>
    <n v="0.05"/>
    <n v="45"/>
    <n v="85.5"/>
    <x v="3"/>
    <x v="6"/>
  </r>
  <r>
    <n v="108958"/>
    <d v="2023-05-27T00:00:00"/>
    <d v="1899-12-30T07:17:16"/>
    <n v="1"/>
    <n v="3"/>
    <x v="31"/>
    <n v="36"/>
    <x v="0"/>
    <x v="3"/>
    <s v="Jamaican Coffee River Lg"/>
    <n v="1.386771191086092"/>
    <n v="0.05"/>
    <n v="56.25"/>
    <n v="53.4375"/>
    <x v="1"/>
    <x v="11"/>
  </r>
  <r>
    <n v="64750"/>
    <d v="2023-04-12T00:00:00"/>
    <d v="1899-12-30T13:08:11"/>
    <n v="1"/>
    <n v="5"/>
    <x v="34"/>
    <n v="48"/>
    <x v="2"/>
    <x v="8"/>
    <s v="English Breakfast Rg"/>
    <n v="0.83774146510003522"/>
    <n v="0.05"/>
    <n v="37.5"/>
    <n v="35.625"/>
    <x v="3"/>
    <x v="7"/>
  </r>
  <r>
    <n v="78473"/>
    <d v="2023-04-28T00:00:00"/>
    <d v="1899-12-30T12:21:46"/>
    <n v="2"/>
    <n v="5"/>
    <x v="21"/>
    <n v="87"/>
    <x v="0"/>
    <x v="0"/>
    <s v="Ouro Brasileiro shot"/>
    <n v="1.749124803742701"/>
    <n v="0"/>
    <n v="31.5"/>
    <n v="63"/>
    <x v="3"/>
    <x v="10"/>
  </r>
  <r>
    <n v="129353"/>
    <d v="2023-06-14T00:00:00"/>
    <d v="1899-12-30T08:13:22"/>
    <n v="2"/>
    <n v="8"/>
    <x v="22"/>
    <n v="52"/>
    <x v="2"/>
    <x v="5"/>
    <s v="Traditional Blend Chai Rg"/>
    <n v="2.42691490897385"/>
    <n v="0"/>
    <n v="37.5"/>
    <n v="75"/>
    <x v="0"/>
    <x v="5"/>
  </r>
  <r>
    <n v="148628"/>
    <d v="2023-06-30T00:00:00"/>
    <d v="1899-12-30T08:38:57"/>
    <n v="2"/>
    <n v="5"/>
    <x v="2"/>
    <n v="41"/>
    <x v="0"/>
    <x v="0"/>
    <s v="Cappuccino Lg"/>
    <n v="3.7847671456335221"/>
    <n v="0"/>
    <n v="63.75"/>
    <n v="127.5"/>
    <x v="0"/>
    <x v="5"/>
  </r>
  <r>
    <n v="70291"/>
    <d v="2023-04-18T00:00:00"/>
    <d v="1899-12-30T18:43:48"/>
    <n v="2"/>
    <n v="8"/>
    <x v="3"/>
    <n v="42"/>
    <x v="2"/>
    <x v="7"/>
    <s v="Lemon Grass Rg"/>
    <n v="1.5199945368031831"/>
    <n v="0"/>
    <n v="37.5"/>
    <n v="75"/>
    <x v="3"/>
    <x v="14"/>
  </r>
  <r>
    <n v="7004"/>
    <d v="2023-01-13T00:00:00"/>
    <d v="1899-12-30T10:33:57"/>
    <n v="2"/>
    <n v="5"/>
    <x v="30"/>
    <n v="24"/>
    <x v="0"/>
    <x v="9"/>
    <s v="Our Old Time Diner Blend Lg"/>
    <n v="2.284489709720757"/>
    <n v="0"/>
    <n v="45"/>
    <n v="90"/>
    <x v="5"/>
    <x v="6"/>
  </r>
  <r>
    <n v="48001"/>
    <d v="2023-03-21T00:00:00"/>
    <d v="1899-12-30T10:19:00"/>
    <n v="2"/>
    <n v="8"/>
    <x v="4"/>
    <n v="39"/>
    <x v="0"/>
    <x v="0"/>
    <s v="Latte Rg"/>
    <n v="3.0434469558382671"/>
    <n v="0"/>
    <n v="63.75"/>
    <n v="127.5"/>
    <x v="4"/>
    <x v="6"/>
  </r>
  <r>
    <n v="41933"/>
    <d v="2023-03-13T00:00:00"/>
    <d v="1899-12-30T07:17:54"/>
    <n v="2"/>
    <n v="3"/>
    <x v="32"/>
    <n v="24"/>
    <x v="0"/>
    <x v="9"/>
    <s v="Our Old Time Diner Blend Lg"/>
    <n v="2.9911706044495019"/>
    <n v="0"/>
    <n v="45"/>
    <n v="90"/>
    <x v="4"/>
    <x v="11"/>
  </r>
  <r>
    <n v="104407"/>
    <d v="2023-05-22T00:00:00"/>
    <d v="1899-12-30T16:16:45"/>
    <n v="2"/>
    <n v="3"/>
    <x v="20"/>
    <n v="36"/>
    <x v="0"/>
    <x v="3"/>
    <s v="Jamaican Coffee River Lg"/>
    <n v="2.9726914017262192"/>
    <n v="0.05"/>
    <n v="56.25"/>
    <n v="106.875"/>
    <x v="1"/>
    <x v="2"/>
  </r>
  <r>
    <n v="65237"/>
    <d v="2023-04-13T00:00:00"/>
    <d v="1899-12-30T08:40:42"/>
    <n v="1"/>
    <n v="8"/>
    <x v="3"/>
    <n v="47"/>
    <x v="2"/>
    <x v="6"/>
    <s v="Serenity Green Tea Lg"/>
    <n v="1.4774828054809179"/>
    <n v="0"/>
    <n v="45"/>
    <n v="45"/>
    <x v="3"/>
    <x v="5"/>
  </r>
  <r>
    <n v="29884"/>
    <d v="2023-02-22T00:00:00"/>
    <d v="1899-12-30T10:28:40"/>
    <n v="1"/>
    <n v="8"/>
    <x v="14"/>
    <n v="71"/>
    <x v="1"/>
    <x v="15"/>
    <s v="Chocolate Croissant"/>
    <n v="1.448077340931414"/>
    <n v="0.15"/>
    <n v="56.25"/>
    <n v="47.8125"/>
    <x v="2"/>
    <x v="6"/>
  </r>
  <r>
    <n v="94464"/>
    <d v="2023-05-14T00:00:00"/>
    <d v="1899-12-30T08:02:52"/>
    <n v="1"/>
    <n v="8"/>
    <x v="12"/>
    <n v="74"/>
    <x v="1"/>
    <x v="17"/>
    <s v="Ginger Biscotti"/>
    <n v="1.105460405254747"/>
    <n v="0"/>
    <n v="52.5"/>
    <n v="52.5"/>
    <x v="1"/>
    <x v="5"/>
  </r>
  <r>
    <n v="59745"/>
    <d v="2023-04-06T00:00:00"/>
    <d v="1899-12-30T19:32:18"/>
    <n v="2"/>
    <n v="8"/>
    <x v="35"/>
    <n v="52"/>
    <x v="2"/>
    <x v="5"/>
    <s v="Traditional Blend Chai Rg"/>
    <n v="1.531580869499592"/>
    <n v="0.15"/>
    <n v="37.5"/>
    <n v="63.75"/>
    <x v="3"/>
    <x v="12"/>
  </r>
  <r>
    <n v="127262"/>
    <d v="2023-06-12T00:00:00"/>
    <d v="1899-12-30T09:39:40"/>
    <n v="1"/>
    <n v="3"/>
    <x v="26"/>
    <n v="70"/>
    <x v="1"/>
    <x v="1"/>
    <s v="Cranberry Scone"/>
    <n v="1.2736407609971989"/>
    <n v="0"/>
    <n v="48.75"/>
    <n v="48.75"/>
    <x v="0"/>
    <x v="4"/>
  </r>
  <r>
    <n v="84126"/>
    <d v="2023-05-04T00:00:00"/>
    <d v="1899-12-30T14:40:04"/>
    <n v="1"/>
    <n v="8"/>
    <x v="4"/>
    <n v="26"/>
    <x v="0"/>
    <x v="4"/>
    <s v="Brazilian Rg"/>
    <n v="1.22507711684867"/>
    <n v="0"/>
    <n v="45"/>
    <n v="45"/>
    <x v="1"/>
    <x v="0"/>
  </r>
  <r>
    <n v="66098"/>
    <d v="2023-04-14T00:00:00"/>
    <d v="1899-12-30T09:06:45"/>
    <n v="1"/>
    <n v="3"/>
    <x v="16"/>
    <n v="44"/>
    <x v="2"/>
    <x v="7"/>
    <s v="Peppermint Rg"/>
    <n v="0.77749145287575328"/>
    <n v="0"/>
    <n v="37.5"/>
    <n v="37.5"/>
    <x v="3"/>
    <x v="4"/>
  </r>
  <r>
    <n v="58619"/>
    <d v="2023-04-05T00:00:00"/>
    <d v="1899-12-30T14:09:44"/>
    <n v="1"/>
    <n v="8"/>
    <x v="26"/>
    <n v="43"/>
    <x v="2"/>
    <x v="7"/>
    <s v="Lemon Grass Lg"/>
    <n v="1.095834100801983"/>
    <n v="0.1"/>
    <n v="45"/>
    <n v="40.5"/>
    <x v="3"/>
    <x v="0"/>
  </r>
  <r>
    <n v="26003"/>
    <d v="2023-02-16T00:00:00"/>
    <d v="1899-12-30T06:15:08"/>
    <n v="2"/>
    <n v="5"/>
    <x v="30"/>
    <n v="36"/>
    <x v="0"/>
    <x v="3"/>
    <s v="Jamaican Coffee River Lg"/>
    <n v="3.6526510806923862"/>
    <n v="0"/>
    <n v="56.25"/>
    <n v="112.5"/>
    <x v="2"/>
    <x v="9"/>
  </r>
  <r>
    <n v="84573"/>
    <d v="2023-05-04T00:00:00"/>
    <d v="1899-12-30T19:28:08"/>
    <n v="2"/>
    <n v="8"/>
    <x v="14"/>
    <n v="44"/>
    <x v="2"/>
    <x v="7"/>
    <s v="Peppermint Rg"/>
    <n v="2.0342744223325031"/>
    <n v="0"/>
    <n v="37.5"/>
    <n v="75"/>
    <x v="1"/>
    <x v="12"/>
  </r>
  <r>
    <n v="20908"/>
    <d v="2023-02-07T00:00:00"/>
    <d v="1899-12-30T10:04:13"/>
    <n v="2"/>
    <n v="8"/>
    <x v="2"/>
    <n v="36"/>
    <x v="0"/>
    <x v="3"/>
    <s v="Jamaican Coffee River Lg"/>
    <n v="3.389632472303544"/>
    <n v="0.1"/>
    <n v="56.25"/>
    <n v="101.25"/>
    <x v="2"/>
    <x v="6"/>
  </r>
  <r>
    <n v="23039"/>
    <d v="2023-02-11T00:00:00"/>
    <d v="1899-12-30T06:37:05"/>
    <n v="1"/>
    <n v="8"/>
    <x v="3"/>
    <n v="31"/>
    <x v="0"/>
    <x v="2"/>
    <s v="Ethiopia Sm"/>
    <n v="0.89328609856258034"/>
    <n v="0"/>
    <n v="33"/>
    <n v="33"/>
    <x v="2"/>
    <x v="9"/>
  </r>
  <r>
    <n v="107241"/>
    <d v="2023-05-25T00:00:00"/>
    <d v="1899-12-30T10:22:08"/>
    <n v="2"/>
    <n v="3"/>
    <x v="11"/>
    <n v="45"/>
    <x v="2"/>
    <x v="7"/>
    <s v="Peppermint Lg"/>
    <n v="2.4534413135923661"/>
    <n v="0"/>
    <n v="45"/>
    <n v="90"/>
    <x v="1"/>
    <x v="6"/>
  </r>
  <r>
    <n v="122491"/>
    <d v="2023-06-08T00:00:00"/>
    <d v="1899-12-30T10:53:56"/>
    <n v="1"/>
    <n v="5"/>
    <x v="32"/>
    <n v="72"/>
    <x v="1"/>
    <x v="1"/>
    <s v="Ginger Scone"/>
    <n v="1.2466058781704179"/>
    <n v="0"/>
    <n v="48.75"/>
    <n v="48.75"/>
    <x v="0"/>
    <x v="6"/>
  </r>
  <r>
    <n v="52612"/>
    <d v="2023-03-28T00:00:00"/>
    <d v="1899-12-30T08:32:55"/>
    <n v="1"/>
    <n v="8"/>
    <x v="8"/>
    <n v="59"/>
    <x v="6"/>
    <x v="14"/>
    <s v="Dark chocolate Lg"/>
    <n v="1.928906558685674"/>
    <n v="0.05"/>
    <n v="67.5"/>
    <n v="64.125"/>
    <x v="4"/>
    <x v="5"/>
  </r>
  <r>
    <n v="60093"/>
    <d v="2023-04-07T00:00:00"/>
    <d v="1899-12-30T09:39:56"/>
    <n v="1"/>
    <n v="8"/>
    <x v="32"/>
    <n v="26"/>
    <x v="0"/>
    <x v="4"/>
    <s v="Brazilian Rg"/>
    <n v="1.4014377303264429"/>
    <n v="0"/>
    <n v="45"/>
    <n v="45"/>
    <x v="3"/>
    <x v="4"/>
  </r>
  <r>
    <n v="15496"/>
    <d v="2023-01-28T00:00:00"/>
    <d v="1899-12-30T08:01:54"/>
    <n v="2"/>
    <n v="3"/>
    <x v="23"/>
    <n v="35"/>
    <x v="0"/>
    <x v="3"/>
    <s v="Jamaican Coffee River Rg"/>
    <n v="2.475387901108455"/>
    <n v="0"/>
    <n v="46.5"/>
    <n v="93"/>
    <x v="5"/>
    <x v="5"/>
  </r>
  <r>
    <n v="119835"/>
    <d v="2023-06-06T00:00:00"/>
    <d v="1899-12-30T09:29:35"/>
    <n v="1"/>
    <n v="8"/>
    <x v="9"/>
    <n v="74"/>
    <x v="1"/>
    <x v="17"/>
    <s v="Ginger Biscotti"/>
    <n v="1.168857980957966"/>
    <n v="0"/>
    <n v="52.5"/>
    <n v="52.5"/>
    <x v="0"/>
    <x v="4"/>
  </r>
  <r>
    <n v="66075"/>
    <d v="2023-04-14T00:00:00"/>
    <d v="1899-12-30T08:55:16"/>
    <n v="1"/>
    <n v="5"/>
    <x v="4"/>
    <n v="39"/>
    <x v="0"/>
    <x v="0"/>
    <s v="Latte Rg"/>
    <n v="1.5605896061425379"/>
    <n v="0"/>
    <n v="63.75"/>
    <n v="63.75"/>
    <x v="3"/>
    <x v="5"/>
  </r>
  <r>
    <n v="71276"/>
    <d v="2023-04-20T00:00:00"/>
    <d v="1899-12-30T07:39:20"/>
    <n v="1"/>
    <n v="3"/>
    <x v="28"/>
    <n v="55"/>
    <x v="2"/>
    <x v="5"/>
    <s v="Morning Sunrise Chai Lg"/>
    <n v="1.729305707259827"/>
    <n v="0.05"/>
    <n v="60"/>
    <n v="57"/>
    <x v="3"/>
    <x v="11"/>
  </r>
  <r>
    <n v="65522"/>
    <d v="2023-04-13T00:00:00"/>
    <d v="1899-12-30T10:39:02"/>
    <n v="2"/>
    <n v="8"/>
    <x v="0"/>
    <n v="59"/>
    <x v="6"/>
    <x v="14"/>
    <s v="Dark chocolate Lg"/>
    <n v="2.8160585590340559"/>
    <n v="0"/>
    <n v="67.5"/>
    <n v="135"/>
    <x v="3"/>
    <x v="6"/>
  </r>
  <r>
    <n v="91998"/>
    <d v="2023-05-11T00:00:00"/>
    <d v="1899-12-30T14:32:33"/>
    <n v="1"/>
    <n v="5"/>
    <x v="11"/>
    <n v="49"/>
    <x v="2"/>
    <x v="8"/>
    <s v="English Breakfast Lg"/>
    <n v="0.95267545725049096"/>
    <n v="0"/>
    <n v="45"/>
    <n v="45"/>
    <x v="1"/>
    <x v="0"/>
  </r>
  <r>
    <n v="123408"/>
    <d v="2023-06-09T00:00:00"/>
    <d v="1899-12-30T08:16:51"/>
    <n v="1"/>
    <n v="5"/>
    <x v="29"/>
    <n v="48"/>
    <x v="2"/>
    <x v="8"/>
    <s v="English Breakfast Rg"/>
    <n v="1.1453258003079509"/>
    <n v="0"/>
    <n v="37.5"/>
    <n v="37.5"/>
    <x v="0"/>
    <x v="5"/>
  </r>
  <r>
    <n v="115194"/>
    <d v="2023-06-02T00:00:00"/>
    <d v="1899-12-30T07:33:13"/>
    <n v="1"/>
    <n v="5"/>
    <x v="8"/>
    <n v="60"/>
    <x v="6"/>
    <x v="14"/>
    <s v="Sustainably Grown Organic Rg"/>
    <n v="1.8454368111597279"/>
    <n v="0"/>
    <n v="56.25"/>
    <n v="56.25"/>
    <x v="0"/>
    <x v="11"/>
  </r>
  <r>
    <n v="64969"/>
    <d v="2023-04-12T00:00:00"/>
    <d v="1899-12-30T17:43:12"/>
    <n v="1"/>
    <n v="5"/>
    <x v="22"/>
    <n v="84"/>
    <x v="5"/>
    <x v="13"/>
    <s v="Chocolate syrup"/>
    <n v="0.28139060666387822"/>
    <n v="0"/>
    <n v="12"/>
    <n v="12"/>
    <x v="3"/>
    <x v="1"/>
  </r>
  <r>
    <n v="134586"/>
    <d v="2023-06-18T00:00:00"/>
    <d v="1899-12-30T09:23:09"/>
    <n v="1"/>
    <n v="5"/>
    <x v="6"/>
    <n v="64"/>
    <x v="5"/>
    <x v="13"/>
    <s v="Hazelnut syrup"/>
    <n v="0.26758235818413562"/>
    <n v="0"/>
    <n v="12"/>
    <n v="12"/>
    <x v="0"/>
    <x v="4"/>
  </r>
  <r>
    <n v="138746"/>
    <d v="2023-06-21T00:00:00"/>
    <d v="1899-12-30T13:06:45"/>
    <n v="2"/>
    <n v="8"/>
    <x v="14"/>
    <n v="30"/>
    <x v="0"/>
    <x v="2"/>
    <s v="Columbian Medium Roast Lg"/>
    <n v="1.838562520858374"/>
    <n v="0"/>
    <n v="45"/>
    <n v="90"/>
    <x v="0"/>
    <x v="7"/>
  </r>
  <r>
    <n v="26293"/>
    <d v="2023-02-16T00:00:00"/>
    <d v="1899-12-30T09:58:36"/>
    <n v="2"/>
    <n v="5"/>
    <x v="35"/>
    <n v="23"/>
    <x v="0"/>
    <x v="9"/>
    <s v="Our Old Time Diner Blend Rg"/>
    <n v="1.6101636059116899"/>
    <n v="0.1"/>
    <n v="37.5"/>
    <n v="67.5"/>
    <x v="2"/>
    <x v="4"/>
  </r>
  <r>
    <n v="134920"/>
    <d v="2023-06-18T00:00:00"/>
    <d v="1899-12-30T11:19:44"/>
    <n v="1"/>
    <n v="8"/>
    <x v="14"/>
    <n v="10"/>
    <x v="3"/>
    <x v="22"/>
    <s v="Guatemalan Sustainably Grown"/>
    <n v="3.7989304635871708"/>
    <n v="0"/>
    <n v="150"/>
    <n v="150"/>
    <x v="0"/>
    <x v="8"/>
  </r>
  <r>
    <n v="23221"/>
    <d v="2023-02-11T00:00:00"/>
    <d v="1899-12-30T08:51:29"/>
    <n v="1"/>
    <n v="5"/>
    <x v="29"/>
    <n v="14"/>
    <x v="4"/>
    <x v="11"/>
    <s v="Earl Grey"/>
    <n v="3.5262063128098391"/>
    <n v="0"/>
    <n v="134.25"/>
    <n v="134.25"/>
    <x v="2"/>
    <x v="5"/>
  </r>
  <r>
    <n v="28058"/>
    <d v="2023-02-19T00:00:00"/>
    <d v="1899-12-30T09:35:38"/>
    <n v="1"/>
    <n v="3"/>
    <x v="27"/>
    <n v="57"/>
    <x v="2"/>
    <x v="5"/>
    <s v="Spicy Eye Opener Chai Lg"/>
    <n v="1.532738548217196"/>
    <n v="0"/>
    <n v="46.5"/>
    <n v="46.5"/>
    <x v="2"/>
    <x v="4"/>
  </r>
  <r>
    <n v="140597"/>
    <d v="2023-06-23T00:00:00"/>
    <d v="1899-12-30T09:15:26"/>
    <n v="1"/>
    <n v="5"/>
    <x v="15"/>
    <n v="29"/>
    <x v="0"/>
    <x v="2"/>
    <s v="Columbian Medium Roast Rg"/>
    <n v="1.1266717765776111"/>
    <n v="0"/>
    <n v="37.5"/>
    <n v="37.5"/>
    <x v="0"/>
    <x v="4"/>
  </r>
  <r>
    <n v="27275"/>
    <d v="2023-02-18T00:00:00"/>
    <d v="1899-12-30T07:52:22"/>
    <n v="2"/>
    <n v="5"/>
    <x v="22"/>
    <n v="53"/>
    <x v="2"/>
    <x v="5"/>
    <s v="Traditional Blend Chai Lg"/>
    <n v="2.448462297920488"/>
    <n v="0.1"/>
    <n v="45"/>
    <n v="81"/>
    <x v="2"/>
    <x v="11"/>
  </r>
  <r>
    <n v="140750"/>
    <d v="2023-06-23T00:00:00"/>
    <d v="1899-12-30T10:28:08"/>
    <n v="2"/>
    <n v="8"/>
    <x v="25"/>
    <n v="42"/>
    <x v="2"/>
    <x v="7"/>
    <s v="Lemon Grass Rg"/>
    <n v="1.8714960999164321"/>
    <n v="0"/>
    <n v="37.5"/>
    <n v="75"/>
    <x v="0"/>
    <x v="6"/>
  </r>
  <r>
    <n v="100708"/>
    <d v="2023-05-19T00:00:00"/>
    <d v="1899-12-30T10:21:13"/>
    <n v="2"/>
    <n v="3"/>
    <x v="4"/>
    <n v="61"/>
    <x v="6"/>
    <x v="14"/>
    <s v="Sustainably Grown Organic Lg"/>
    <n v="3.6912215166950202"/>
    <n v="0"/>
    <n v="71.25"/>
    <n v="142.5"/>
    <x v="1"/>
    <x v="6"/>
  </r>
  <r>
    <n v="81594"/>
    <d v="2023-05-02T00:00:00"/>
    <d v="1899-12-30T10:02:04"/>
    <n v="1"/>
    <n v="8"/>
    <x v="5"/>
    <n v="58"/>
    <x v="6"/>
    <x v="14"/>
    <s v="Dark chocolate Rg"/>
    <n v="1.230154807222817"/>
    <n v="0.05"/>
    <n v="52.5"/>
    <n v="49.875"/>
    <x v="1"/>
    <x v="6"/>
  </r>
  <r>
    <n v="72131"/>
    <d v="2023-04-21T00:00:00"/>
    <d v="1899-12-30T07:46:22"/>
    <n v="3"/>
    <n v="5"/>
    <x v="32"/>
    <n v="34"/>
    <x v="0"/>
    <x v="3"/>
    <s v="Jamaican Coffee River Sm"/>
    <n v="3.2637426115960499"/>
    <n v="0"/>
    <n v="36.75"/>
    <n v="110.25"/>
    <x v="3"/>
    <x v="11"/>
  </r>
  <r>
    <n v="94246"/>
    <d v="2023-05-13T00:00:00"/>
    <d v="1899-12-30T16:29:23"/>
    <n v="1"/>
    <n v="8"/>
    <x v="25"/>
    <n v="58"/>
    <x v="6"/>
    <x v="14"/>
    <s v="Dark chocolate Rg"/>
    <n v="1.3545331746432689"/>
    <n v="0"/>
    <n v="52.5"/>
    <n v="52.5"/>
    <x v="1"/>
    <x v="2"/>
  </r>
  <r>
    <n v="8260"/>
    <d v="2023-01-15T00:00:00"/>
    <d v="1899-12-30T11:00:46"/>
    <n v="1"/>
    <n v="8"/>
    <x v="35"/>
    <n v="37"/>
    <x v="0"/>
    <x v="0"/>
    <s v="Espresso shot"/>
    <n v="1.4471146539655251"/>
    <n v="0"/>
    <n v="45"/>
    <n v="45"/>
    <x v="5"/>
    <x v="8"/>
  </r>
  <r>
    <n v="86280"/>
    <d v="2023-05-06T00:00:00"/>
    <d v="1899-12-30T15:50:31"/>
    <n v="1"/>
    <n v="5"/>
    <x v="18"/>
    <n v="71"/>
    <x v="1"/>
    <x v="15"/>
    <s v="Chocolate Croissant"/>
    <n v="1.564750857312595"/>
    <n v="0"/>
    <n v="56.25"/>
    <n v="56.25"/>
    <x v="1"/>
    <x v="3"/>
  </r>
  <r>
    <n v="99174"/>
    <d v="2023-05-18T00:00:00"/>
    <d v="1899-12-30T08:27:58"/>
    <n v="1"/>
    <n v="3"/>
    <x v="33"/>
    <n v="72"/>
    <x v="1"/>
    <x v="1"/>
    <s v="Ginger Scone"/>
    <n v="1.1373954585795101"/>
    <n v="0.05"/>
    <n v="48.75"/>
    <n v="46.3125"/>
    <x v="1"/>
    <x v="5"/>
  </r>
  <r>
    <n v="133752"/>
    <d v="2023-06-17T00:00:00"/>
    <d v="1899-12-30T11:32:03"/>
    <n v="2"/>
    <n v="5"/>
    <x v="10"/>
    <n v="56"/>
    <x v="2"/>
    <x v="5"/>
    <s v="Spicy Eye Opener Chai Rg"/>
    <n v="1.8427311295023749"/>
    <n v="0"/>
    <n v="38.25"/>
    <n v="76.5"/>
    <x v="0"/>
    <x v="8"/>
  </r>
  <r>
    <n v="46748"/>
    <d v="2023-03-19T00:00:00"/>
    <d v="1899-12-30T12:38:47"/>
    <n v="1"/>
    <n v="5"/>
    <x v="5"/>
    <n v="47"/>
    <x v="2"/>
    <x v="6"/>
    <s v="Serenity Green Tea Lg"/>
    <n v="0.90561435769669263"/>
    <n v="0"/>
    <n v="45"/>
    <n v="45"/>
    <x v="4"/>
    <x v="10"/>
  </r>
  <r>
    <n v="132914"/>
    <d v="2023-06-16T00:00:00"/>
    <d v="1899-12-30T17:37:32"/>
    <n v="1"/>
    <n v="5"/>
    <x v="31"/>
    <n v="30"/>
    <x v="0"/>
    <x v="2"/>
    <s v="Columbian Medium Roast Lg"/>
    <n v="1.333265324407346"/>
    <n v="0"/>
    <n v="45"/>
    <n v="45"/>
    <x v="0"/>
    <x v="1"/>
  </r>
  <r>
    <n v="72324"/>
    <d v="2023-04-21T00:00:00"/>
    <d v="1899-12-30T09:19:58"/>
    <n v="2"/>
    <n v="5"/>
    <x v="18"/>
    <n v="64"/>
    <x v="5"/>
    <x v="13"/>
    <s v="Hazelnut syrup"/>
    <n v="0.64057942426432679"/>
    <n v="0"/>
    <n v="12"/>
    <n v="24"/>
    <x v="3"/>
    <x v="4"/>
  </r>
  <r>
    <n v="146164"/>
    <d v="2023-06-27T00:00:00"/>
    <d v="1899-12-30T18:04:10"/>
    <n v="1"/>
    <n v="8"/>
    <x v="15"/>
    <n v="31"/>
    <x v="0"/>
    <x v="2"/>
    <s v="Ethiopia Sm"/>
    <n v="0.95500661793944142"/>
    <n v="0.15"/>
    <n v="33"/>
    <n v="28.05"/>
    <x v="0"/>
    <x v="14"/>
  </r>
  <r>
    <n v="96540"/>
    <d v="2023-05-15T00:00:00"/>
    <d v="1899-12-30T17:30:44"/>
    <n v="1"/>
    <n v="8"/>
    <x v="31"/>
    <n v="59"/>
    <x v="6"/>
    <x v="14"/>
    <s v="Dark chocolate Lg"/>
    <n v="1.8534571973467431"/>
    <n v="0"/>
    <n v="67.5"/>
    <n v="67.5"/>
    <x v="1"/>
    <x v="1"/>
  </r>
  <r>
    <n v="52624"/>
    <d v="2023-03-28T00:00:00"/>
    <d v="1899-12-30T08:55:05"/>
    <n v="2"/>
    <n v="3"/>
    <x v="2"/>
    <n v="45"/>
    <x v="2"/>
    <x v="7"/>
    <s v="Peppermint Lg"/>
    <n v="1.971659844156735"/>
    <n v="0.15"/>
    <n v="45"/>
    <n v="76.5"/>
    <x v="4"/>
    <x v="5"/>
  </r>
  <r>
    <n v="76453"/>
    <d v="2023-04-26T00:00:00"/>
    <d v="1899-12-30T08:03:04"/>
    <n v="2"/>
    <n v="5"/>
    <x v="26"/>
    <n v="31"/>
    <x v="0"/>
    <x v="2"/>
    <s v="Ethiopia Sm"/>
    <n v="1.597896013834132"/>
    <n v="0"/>
    <n v="33"/>
    <n v="66"/>
    <x v="3"/>
    <x v="5"/>
  </r>
  <r>
    <n v="310"/>
    <d v="2023-01-01T00:00:00"/>
    <d v="1899-12-30T14:36:23"/>
    <n v="2"/>
    <n v="3"/>
    <x v="21"/>
    <n v="30"/>
    <x v="0"/>
    <x v="2"/>
    <s v="Columbian Medium Roast Lg"/>
    <n v="1.9410705703829021"/>
    <n v="0.05"/>
    <n v="45"/>
    <n v="85.5"/>
    <x v="5"/>
    <x v="0"/>
  </r>
  <r>
    <n v="50645"/>
    <d v="2023-03-25T00:00:00"/>
    <d v="1899-12-30T09:25:11"/>
    <n v="1"/>
    <n v="5"/>
    <x v="32"/>
    <n v="50"/>
    <x v="2"/>
    <x v="8"/>
    <s v="Earl Grey Rg"/>
    <n v="1.148244445834057"/>
    <n v="0"/>
    <n v="37.5"/>
    <n v="37.5"/>
    <x v="4"/>
    <x v="4"/>
  </r>
  <r>
    <n v="100308"/>
    <d v="2023-05-19T00:00:00"/>
    <d v="1899-12-30T07:54:08"/>
    <n v="1"/>
    <n v="8"/>
    <x v="9"/>
    <n v="22"/>
    <x v="0"/>
    <x v="9"/>
    <s v="Our Old Time Diner Blend Sm"/>
    <n v="0.6506555528634248"/>
    <n v="0"/>
    <n v="30"/>
    <n v="30"/>
    <x v="1"/>
    <x v="11"/>
  </r>
  <r>
    <n v="53328"/>
    <d v="2023-03-29T00:00:00"/>
    <d v="1899-12-30T10:35:43"/>
    <n v="1"/>
    <n v="3"/>
    <x v="35"/>
    <n v="55"/>
    <x v="2"/>
    <x v="5"/>
    <s v="Morning Sunrise Chai Lg"/>
    <n v="1.952190180657293"/>
    <n v="0.1"/>
    <n v="60"/>
    <n v="54"/>
    <x v="4"/>
    <x v="6"/>
  </r>
  <r>
    <n v="75577"/>
    <d v="2023-04-25T00:00:00"/>
    <d v="1899-12-30T07:52:57"/>
    <n v="1"/>
    <n v="8"/>
    <x v="12"/>
    <n v="73"/>
    <x v="1"/>
    <x v="15"/>
    <s v="Almond Croissant"/>
    <n v="1.2085505396721361"/>
    <n v="0.1"/>
    <n v="56.25"/>
    <n v="50.625"/>
    <x v="3"/>
    <x v="11"/>
  </r>
  <r>
    <n v="130459"/>
    <d v="2023-06-15T00:00:00"/>
    <d v="1899-12-30T06:14:41"/>
    <n v="2"/>
    <n v="5"/>
    <x v="23"/>
    <n v="42"/>
    <x v="2"/>
    <x v="7"/>
    <s v="Lemon Grass Rg"/>
    <n v="2.1709262205392719"/>
    <n v="0"/>
    <n v="37.5"/>
    <n v="75"/>
    <x v="0"/>
    <x v="9"/>
  </r>
  <r>
    <n v="147106"/>
    <d v="2023-06-28T00:00:00"/>
    <d v="1899-12-30T16:37:10"/>
    <n v="1"/>
    <n v="5"/>
    <x v="22"/>
    <n v="53"/>
    <x v="2"/>
    <x v="5"/>
    <s v="Traditional Blend Chai Lg"/>
    <n v="1.31124741995156"/>
    <n v="0"/>
    <n v="45"/>
    <n v="45"/>
    <x v="0"/>
    <x v="2"/>
  </r>
  <r>
    <n v="137648"/>
    <d v="2023-06-20T00:00:00"/>
    <d v="1899-12-30T14:30:40"/>
    <n v="1"/>
    <n v="3"/>
    <x v="28"/>
    <n v="36"/>
    <x v="0"/>
    <x v="3"/>
    <s v="Jamaican Coffee River Lg"/>
    <n v="1.490933567476002"/>
    <n v="0"/>
    <n v="56.25"/>
    <n v="56.25"/>
    <x v="0"/>
    <x v="0"/>
  </r>
  <r>
    <n v="56822"/>
    <d v="2023-04-03T00:00:00"/>
    <d v="1899-12-30T11:22:02"/>
    <n v="1"/>
    <n v="5"/>
    <x v="20"/>
    <n v="24"/>
    <x v="0"/>
    <x v="9"/>
    <s v="Our Old Time Diner Blend Lg"/>
    <n v="0.93558588736606119"/>
    <n v="0.1"/>
    <n v="45"/>
    <n v="40.5"/>
    <x v="3"/>
    <x v="8"/>
  </r>
  <r>
    <n v="78435"/>
    <d v="2023-04-28T00:00:00"/>
    <d v="1899-12-30T11:37:45"/>
    <n v="1"/>
    <n v="3"/>
    <x v="7"/>
    <n v="69"/>
    <x v="1"/>
    <x v="17"/>
    <s v="Hazelnut Biscotti"/>
    <n v="1.593942112957087"/>
    <n v="0"/>
    <n v="48.75"/>
    <n v="48.75"/>
    <x v="3"/>
    <x v="8"/>
  </r>
  <r>
    <n v="147142"/>
    <d v="2023-06-28T00:00:00"/>
    <d v="1899-12-30T16:59:22"/>
    <n v="1"/>
    <n v="8"/>
    <x v="30"/>
    <n v="28"/>
    <x v="0"/>
    <x v="2"/>
    <s v="Columbian Medium Roast Sm"/>
    <n v="0.85910760997170188"/>
    <n v="0.05"/>
    <n v="30"/>
    <n v="28.5"/>
    <x v="0"/>
    <x v="2"/>
  </r>
  <r>
    <n v="71361"/>
    <d v="2023-04-20T00:00:00"/>
    <d v="1899-12-30T08:24:13"/>
    <n v="1"/>
    <n v="3"/>
    <x v="35"/>
    <n v="79"/>
    <x v="1"/>
    <x v="1"/>
    <s v="Jumbo Savory Scone"/>
    <n v="1.2325710084874979"/>
    <n v="0.05"/>
    <n v="56.25"/>
    <n v="53.4375"/>
    <x v="3"/>
    <x v="5"/>
  </r>
  <r>
    <n v="38543"/>
    <d v="2023-03-08T00:00:00"/>
    <d v="1899-12-30T09:24:16"/>
    <n v="1"/>
    <n v="8"/>
    <x v="13"/>
    <n v="87"/>
    <x v="0"/>
    <x v="0"/>
    <s v="Ouro Brasileiro shot"/>
    <n v="1.2623673135387199"/>
    <n v="0.05"/>
    <n v="45"/>
    <n v="42.75"/>
    <x v="4"/>
    <x v="4"/>
  </r>
  <r>
    <n v="610"/>
    <d v="2023-01-02T00:00:00"/>
    <d v="1899-12-30T09:33:57"/>
    <n v="2"/>
    <n v="8"/>
    <x v="19"/>
    <n v="23"/>
    <x v="0"/>
    <x v="9"/>
    <s v="Our Old Time Diner Blend Rg"/>
    <n v="2.3008431024029332"/>
    <n v="0"/>
    <n v="37.5"/>
    <n v="75"/>
    <x v="5"/>
    <x v="4"/>
  </r>
  <r>
    <n v="16450"/>
    <d v="2023-01-30T00:00:00"/>
    <d v="1899-12-30T07:35:49"/>
    <n v="2"/>
    <n v="3"/>
    <x v="0"/>
    <n v="41"/>
    <x v="0"/>
    <x v="0"/>
    <s v="Cappuccino Lg"/>
    <n v="3.5278498917366008"/>
    <n v="0"/>
    <n v="63.75"/>
    <n v="127.5"/>
    <x v="5"/>
    <x v="11"/>
  </r>
  <r>
    <n v="41086"/>
    <d v="2023-03-11T00:00:00"/>
    <d v="1899-12-30T14:59:53"/>
    <n v="2"/>
    <n v="3"/>
    <x v="7"/>
    <n v="64"/>
    <x v="5"/>
    <x v="13"/>
    <s v="Hazelnut syrup"/>
    <n v="0.67662319952266581"/>
    <n v="0.15"/>
    <n v="12"/>
    <n v="20.399999999999999"/>
    <x v="4"/>
    <x v="0"/>
  </r>
  <r>
    <n v="98273"/>
    <d v="2023-05-17T00:00:00"/>
    <d v="1899-12-30T09:28:04"/>
    <n v="2"/>
    <n v="5"/>
    <x v="5"/>
    <n v="49"/>
    <x v="2"/>
    <x v="8"/>
    <s v="English Breakfast Lg"/>
    <n v="1.901500558239956"/>
    <n v="0.05"/>
    <n v="45"/>
    <n v="85.5"/>
    <x v="1"/>
    <x v="4"/>
  </r>
  <r>
    <n v="103327"/>
    <d v="2023-05-21T00:00:00"/>
    <d v="1899-12-30T16:25:16"/>
    <n v="2"/>
    <n v="5"/>
    <x v="19"/>
    <n v="33"/>
    <x v="0"/>
    <x v="2"/>
    <s v="Ethiopia Lg"/>
    <n v="2.4332918739596638"/>
    <n v="0.05"/>
    <n v="52.5"/>
    <n v="99.75"/>
    <x v="1"/>
    <x v="2"/>
  </r>
  <r>
    <n v="22748"/>
    <d v="2023-02-10T00:00:00"/>
    <d v="1899-12-30T10:36:01"/>
    <n v="1"/>
    <n v="5"/>
    <x v="31"/>
    <n v="71"/>
    <x v="1"/>
    <x v="15"/>
    <s v="Chocolate Croissant"/>
    <n v="1.496163333191995"/>
    <n v="0"/>
    <n v="56.25"/>
    <n v="56.25"/>
    <x v="2"/>
    <x v="6"/>
  </r>
  <r>
    <n v="669"/>
    <d v="2023-01-02T00:00:00"/>
    <d v="1899-12-30T11:18:25"/>
    <n v="2"/>
    <n v="3"/>
    <x v="33"/>
    <n v="52"/>
    <x v="2"/>
    <x v="5"/>
    <s v="Traditional Blend Chai Rg"/>
    <n v="1.511629433278429"/>
    <n v="0.05"/>
    <n v="37.5"/>
    <n v="71.25"/>
    <x v="5"/>
    <x v="8"/>
  </r>
  <r>
    <n v="42703"/>
    <d v="2023-03-14T00:00:00"/>
    <d v="1899-12-30T08:17:09"/>
    <n v="2"/>
    <n v="3"/>
    <x v="20"/>
    <n v="41"/>
    <x v="0"/>
    <x v="0"/>
    <s v="Cappuccino Lg"/>
    <n v="3.4590281968309302"/>
    <n v="0"/>
    <n v="63.75"/>
    <n v="127.5"/>
    <x v="4"/>
    <x v="5"/>
  </r>
  <r>
    <n v="91847"/>
    <d v="2023-05-11T00:00:00"/>
    <d v="1899-12-30T11:52:05"/>
    <n v="1"/>
    <n v="3"/>
    <x v="27"/>
    <n v="36"/>
    <x v="0"/>
    <x v="3"/>
    <s v="Jamaican Coffee River Lg"/>
    <n v="1.8313216268847941"/>
    <n v="0"/>
    <n v="56.25"/>
    <n v="56.25"/>
    <x v="1"/>
    <x v="8"/>
  </r>
  <r>
    <n v="95290"/>
    <d v="2023-05-14T00:00:00"/>
    <d v="1899-12-30T15:15:57"/>
    <n v="1"/>
    <n v="3"/>
    <x v="16"/>
    <n v="2"/>
    <x v="3"/>
    <x v="16"/>
    <s v="Our Old Time Diner Blend"/>
    <n v="8.0558124414660544"/>
    <n v="0.05"/>
    <n v="270"/>
    <n v="256.5"/>
    <x v="1"/>
    <x v="3"/>
  </r>
  <r>
    <n v="5996"/>
    <d v="2023-01-11T00:00:00"/>
    <d v="1899-12-30T15:19:06"/>
    <n v="1"/>
    <n v="8"/>
    <x v="5"/>
    <n v="28"/>
    <x v="0"/>
    <x v="2"/>
    <s v="Columbian Medium Roast Sm"/>
    <n v="0.82557180791227491"/>
    <n v="0"/>
    <n v="30"/>
    <n v="30"/>
    <x v="5"/>
    <x v="3"/>
  </r>
  <r>
    <n v="39394"/>
    <d v="2023-03-09T00:00:00"/>
    <d v="1899-12-30T10:05:49"/>
    <n v="1"/>
    <n v="8"/>
    <x v="18"/>
    <n v="54"/>
    <x v="2"/>
    <x v="5"/>
    <s v="Morning Sunrise Chai Rg"/>
    <n v="1.1715486879269399"/>
    <n v="0.05"/>
    <n v="37.5"/>
    <n v="35.625"/>
    <x v="4"/>
    <x v="6"/>
  </r>
  <r>
    <n v="68776"/>
    <d v="2023-04-17T00:00:00"/>
    <d v="1899-12-30T07:49:49"/>
    <n v="1"/>
    <n v="3"/>
    <x v="22"/>
    <n v="73"/>
    <x v="1"/>
    <x v="15"/>
    <s v="Almond Croissant"/>
    <n v="1.1643261552569679"/>
    <n v="0"/>
    <n v="56.25"/>
    <n v="56.25"/>
    <x v="3"/>
    <x v="11"/>
  </r>
  <r>
    <n v="78824"/>
    <d v="2023-04-28T00:00:00"/>
    <d v="1899-12-30T17:39:39"/>
    <n v="2"/>
    <n v="3"/>
    <x v="13"/>
    <n v="30"/>
    <x v="0"/>
    <x v="2"/>
    <s v="Columbian Medium Roast Lg"/>
    <n v="2.0797813226186732"/>
    <n v="0"/>
    <n v="45"/>
    <n v="90"/>
    <x v="3"/>
    <x v="1"/>
  </r>
  <r>
    <n v="30542"/>
    <d v="2023-02-23T00:00:00"/>
    <d v="1899-12-30T12:00:58"/>
    <n v="1"/>
    <n v="3"/>
    <x v="31"/>
    <n v="79"/>
    <x v="1"/>
    <x v="1"/>
    <s v="Jumbo Savory Scone"/>
    <n v="1.6737845996791709"/>
    <n v="0"/>
    <n v="56.25"/>
    <n v="56.25"/>
    <x v="2"/>
    <x v="10"/>
  </r>
  <r>
    <n v="145394"/>
    <d v="2023-06-27T00:00:00"/>
    <d v="1899-12-30T09:44:08"/>
    <n v="1"/>
    <n v="3"/>
    <x v="4"/>
    <n v="23"/>
    <x v="0"/>
    <x v="9"/>
    <s v="Our Old Time Diner Blend Rg"/>
    <n v="0.95459773324104225"/>
    <n v="0"/>
    <n v="37.5"/>
    <n v="37.5"/>
    <x v="0"/>
    <x v="4"/>
  </r>
  <r>
    <n v="92735"/>
    <d v="2023-05-12T00:00:00"/>
    <d v="1899-12-30T10:21:12"/>
    <n v="2"/>
    <n v="8"/>
    <x v="26"/>
    <n v="37"/>
    <x v="0"/>
    <x v="0"/>
    <s v="Espresso shot"/>
    <n v="2.1342610114685141"/>
    <n v="0"/>
    <n v="45"/>
    <n v="90"/>
    <x v="1"/>
    <x v="6"/>
  </r>
  <r>
    <n v="24038"/>
    <d v="2023-02-12T00:00:00"/>
    <d v="1899-12-30T14:24:25"/>
    <n v="1"/>
    <n v="5"/>
    <x v="19"/>
    <n v="69"/>
    <x v="1"/>
    <x v="17"/>
    <s v="Hazelnut Biscotti"/>
    <n v="1.013168696210581"/>
    <n v="0.05"/>
    <n v="48.75"/>
    <n v="46.3125"/>
    <x v="2"/>
    <x v="0"/>
  </r>
  <r>
    <n v="127573"/>
    <d v="2023-06-12T00:00:00"/>
    <d v="1899-12-30T12:46:03"/>
    <n v="1"/>
    <n v="3"/>
    <x v="22"/>
    <n v="84"/>
    <x v="5"/>
    <x v="13"/>
    <s v="Chocolate syrup"/>
    <n v="0.25893834413193439"/>
    <n v="0.1"/>
    <n v="12"/>
    <n v="10.8"/>
    <x v="0"/>
    <x v="10"/>
  </r>
  <r>
    <n v="21619"/>
    <d v="2023-02-08T00:00:00"/>
    <d v="1899-12-30T13:45:09"/>
    <n v="1"/>
    <n v="5"/>
    <x v="15"/>
    <n v="37"/>
    <x v="0"/>
    <x v="0"/>
    <s v="Espresso shot"/>
    <n v="1.1908846643170721"/>
    <n v="0"/>
    <n v="45"/>
    <n v="45"/>
    <x v="2"/>
    <x v="7"/>
  </r>
  <r>
    <n v="80977"/>
    <d v="2023-05-01T00:00:00"/>
    <d v="1899-12-30T14:34:59"/>
    <n v="2"/>
    <n v="3"/>
    <x v="9"/>
    <n v="46"/>
    <x v="2"/>
    <x v="6"/>
    <s v="Serenity Green Tea Rg"/>
    <n v="1.725347380206983"/>
    <n v="0"/>
    <n v="37.5"/>
    <n v="75"/>
    <x v="1"/>
    <x v="0"/>
  </r>
  <r>
    <n v="97570"/>
    <d v="2023-05-16T00:00:00"/>
    <d v="1899-12-30T14:19:55"/>
    <n v="1"/>
    <n v="8"/>
    <x v="30"/>
    <n v="87"/>
    <x v="0"/>
    <x v="0"/>
    <s v="Ouro Brasileiro shot"/>
    <n v="0.81389920339241439"/>
    <n v="0.05"/>
    <n v="31.5"/>
    <n v="29.924999999999997"/>
    <x v="1"/>
    <x v="0"/>
  </r>
  <r>
    <n v="10684"/>
    <d v="2023-01-19T00:00:00"/>
    <d v="1899-12-30T12:09:03"/>
    <n v="2"/>
    <n v="5"/>
    <x v="2"/>
    <n v="60"/>
    <x v="6"/>
    <x v="14"/>
    <s v="Sustainably Grown Organic Rg"/>
    <n v="2.9209441649316901"/>
    <n v="0.05"/>
    <n v="56.25"/>
    <n v="106.875"/>
    <x v="5"/>
    <x v="10"/>
  </r>
  <r>
    <n v="135358"/>
    <d v="2023-06-18T00:00:00"/>
    <d v="1899-12-30T18:20:11"/>
    <n v="1"/>
    <n v="8"/>
    <x v="29"/>
    <n v="1"/>
    <x v="3"/>
    <x v="10"/>
    <s v="Brazilian - Organic"/>
    <n v="8.586928949982509"/>
    <n v="0.05"/>
    <n v="270"/>
    <n v="256.5"/>
    <x v="0"/>
    <x v="14"/>
  </r>
  <r>
    <n v="1314"/>
    <d v="2023-01-03T00:00:00"/>
    <d v="1899-12-30T12:55:49"/>
    <n v="1"/>
    <n v="5"/>
    <x v="17"/>
    <n v="45"/>
    <x v="2"/>
    <x v="7"/>
    <s v="Peppermint Lg"/>
    <n v="1.4243174051903089"/>
    <n v="0.05"/>
    <n v="45"/>
    <n v="42.75"/>
    <x v="5"/>
    <x v="10"/>
  </r>
  <r>
    <n v="18001"/>
    <d v="2023-02-02T00:00:00"/>
    <d v="1899-12-30T11:06:46"/>
    <n v="2"/>
    <n v="3"/>
    <x v="12"/>
    <n v="53"/>
    <x v="2"/>
    <x v="5"/>
    <s v="Traditional Blend Chai Lg"/>
    <n v="2.3645596619730509"/>
    <n v="0"/>
    <n v="45"/>
    <n v="90"/>
    <x v="2"/>
    <x v="8"/>
  </r>
  <r>
    <n v="87577"/>
    <d v="2023-05-07T00:00:00"/>
    <d v="1899-12-30T17:33:57"/>
    <n v="2"/>
    <n v="8"/>
    <x v="14"/>
    <n v="53"/>
    <x v="2"/>
    <x v="5"/>
    <s v="Traditional Blend Chai Lg"/>
    <n v="2.6773661460251921"/>
    <n v="0"/>
    <n v="45"/>
    <n v="90"/>
    <x v="1"/>
    <x v="1"/>
  </r>
  <r>
    <n v="140324"/>
    <d v="2023-06-23T00:00:00"/>
    <d v="1899-12-30T07:00:21"/>
    <n v="3"/>
    <n v="5"/>
    <x v="35"/>
    <n v="44"/>
    <x v="2"/>
    <x v="7"/>
    <s v="Peppermint Rg"/>
    <n v="3.7184446463092971"/>
    <n v="0"/>
    <n v="37.5"/>
    <n v="112.5"/>
    <x v="0"/>
    <x v="11"/>
  </r>
  <r>
    <n v="48248"/>
    <d v="2023-03-21T00:00:00"/>
    <d v="1899-12-30T16:51:49"/>
    <n v="1"/>
    <n v="3"/>
    <x v="9"/>
    <n v="34"/>
    <x v="0"/>
    <x v="3"/>
    <s v="Jamaican Coffee River Sm"/>
    <n v="0.87080879008889633"/>
    <n v="0"/>
    <n v="36.75"/>
    <n v="36.75"/>
    <x v="4"/>
    <x v="2"/>
  </r>
  <r>
    <n v="83958"/>
    <d v="2023-05-04T00:00:00"/>
    <d v="1899-12-30T13:00:27"/>
    <n v="1"/>
    <n v="3"/>
    <x v="32"/>
    <n v="76"/>
    <x v="1"/>
    <x v="17"/>
    <s v="Chocolate Chip Biscotti"/>
    <n v="1.727259382316884"/>
    <n v="0.05"/>
    <n v="52.5"/>
    <n v="49.875"/>
    <x v="1"/>
    <x v="7"/>
  </r>
  <r>
    <n v="21436"/>
    <d v="2023-02-08T00:00:00"/>
    <d v="1899-12-30T10:15:23"/>
    <n v="1"/>
    <n v="3"/>
    <x v="2"/>
    <n v="36"/>
    <x v="0"/>
    <x v="3"/>
    <s v="Jamaican Coffee River Lg"/>
    <n v="1.428542369171959"/>
    <n v="0"/>
    <n v="56.25"/>
    <n v="56.25"/>
    <x v="2"/>
    <x v="6"/>
  </r>
  <r>
    <n v="32963"/>
    <d v="2023-02-27T00:00:00"/>
    <d v="1899-12-30T12:29:19"/>
    <n v="1"/>
    <n v="3"/>
    <x v="24"/>
    <n v="57"/>
    <x v="2"/>
    <x v="5"/>
    <s v="Spicy Eye Opener Chai Lg"/>
    <n v="1.215699847641065"/>
    <n v="0.1"/>
    <n v="46.5"/>
    <n v="41.85"/>
    <x v="2"/>
    <x v="10"/>
  </r>
  <r>
    <n v="148110"/>
    <d v="2023-06-29T00:00:00"/>
    <d v="1899-12-30T16:41:36"/>
    <n v="1"/>
    <n v="3"/>
    <x v="29"/>
    <n v="74"/>
    <x v="1"/>
    <x v="17"/>
    <s v="Ginger Biscotti"/>
    <n v="1.0718297165955371"/>
    <n v="0.1"/>
    <n v="52.5"/>
    <n v="47.25"/>
    <x v="0"/>
    <x v="2"/>
  </r>
  <r>
    <n v="89129"/>
    <d v="2023-05-09T00:00:00"/>
    <d v="1899-12-30T08:23:59"/>
    <n v="1"/>
    <n v="3"/>
    <x v="3"/>
    <n v="55"/>
    <x v="2"/>
    <x v="5"/>
    <s v="Morning Sunrise Chai Lg"/>
    <n v="1.612629488521887"/>
    <n v="0.1"/>
    <n v="60"/>
    <n v="54"/>
    <x v="1"/>
    <x v="5"/>
  </r>
  <r>
    <n v="134837"/>
    <d v="2023-06-18T00:00:00"/>
    <d v="1899-12-30T10:37:51"/>
    <n v="1"/>
    <n v="3"/>
    <x v="27"/>
    <n v="39"/>
    <x v="0"/>
    <x v="0"/>
    <s v="Latte Rg"/>
    <n v="2.070938779078872"/>
    <n v="0.1"/>
    <n v="63.75"/>
    <n v="57.375"/>
    <x v="0"/>
    <x v="6"/>
  </r>
  <r>
    <n v="33962"/>
    <d v="2023-03-01T00:00:00"/>
    <d v="1899-12-30T12:35:53"/>
    <n v="2"/>
    <n v="5"/>
    <x v="30"/>
    <n v="31"/>
    <x v="0"/>
    <x v="2"/>
    <s v="Ethiopia Sm"/>
    <n v="1.7145145883303139"/>
    <n v="0"/>
    <n v="33"/>
    <n v="66"/>
    <x v="4"/>
    <x v="10"/>
  </r>
  <r>
    <n v="103718"/>
    <d v="2023-05-22T00:00:00"/>
    <d v="1899-12-30T08:20:52"/>
    <n v="1"/>
    <n v="5"/>
    <x v="25"/>
    <n v="8"/>
    <x v="3"/>
    <x v="25"/>
    <s v="Civet Cat"/>
    <n v="14.93013446445509"/>
    <n v="0.1"/>
    <n v="675"/>
    <n v="607.5"/>
    <x v="1"/>
    <x v="5"/>
  </r>
  <r>
    <n v="6214"/>
    <d v="2023-01-12T00:00:00"/>
    <d v="1899-12-30T07:49:59"/>
    <n v="1"/>
    <n v="3"/>
    <x v="1"/>
    <n v="74"/>
    <x v="1"/>
    <x v="17"/>
    <s v="Ginger Biscotti"/>
    <n v="1.052205501002992"/>
    <n v="0"/>
    <n v="52.5"/>
    <n v="52.5"/>
    <x v="5"/>
    <x v="11"/>
  </r>
  <r>
    <n v="68984"/>
    <d v="2023-04-17T00:00:00"/>
    <d v="1899-12-30T09:59:29"/>
    <n v="1"/>
    <n v="8"/>
    <x v="0"/>
    <n v="71"/>
    <x v="1"/>
    <x v="15"/>
    <s v="Chocolate Croissant"/>
    <n v="1.552242619733196"/>
    <n v="0"/>
    <n v="56.25"/>
    <n v="56.25"/>
    <x v="3"/>
    <x v="4"/>
  </r>
  <r>
    <n v="45073"/>
    <d v="2023-03-17T00:00:00"/>
    <d v="1899-12-30T09:23:14"/>
    <n v="1"/>
    <n v="8"/>
    <x v="12"/>
    <n v="77"/>
    <x v="1"/>
    <x v="1"/>
    <s v="Oatmeal Scone"/>
    <n v="1.3078207545019549"/>
    <n v="0.05"/>
    <n v="45"/>
    <n v="42.75"/>
    <x v="4"/>
    <x v="4"/>
  </r>
  <r>
    <n v="46449"/>
    <d v="2023-03-19T00:00:00"/>
    <d v="1899-12-30T08:39:18"/>
    <n v="1"/>
    <n v="5"/>
    <x v="13"/>
    <n v="53"/>
    <x v="2"/>
    <x v="5"/>
    <s v="Traditional Blend Chai Lg"/>
    <n v="0.95600802182880074"/>
    <n v="0"/>
    <n v="45"/>
    <n v="45"/>
    <x v="4"/>
    <x v="5"/>
  </r>
  <r>
    <n v="97967"/>
    <d v="2023-05-17T00:00:00"/>
    <d v="1899-12-30T07:16:48"/>
    <n v="1"/>
    <n v="3"/>
    <x v="26"/>
    <n v="72"/>
    <x v="1"/>
    <x v="1"/>
    <s v="Ginger Scone"/>
    <n v="1.500692616100521"/>
    <n v="0.15"/>
    <n v="48.75"/>
    <n v="41.4375"/>
    <x v="1"/>
    <x v="11"/>
  </r>
  <r>
    <n v="27225"/>
    <d v="2023-02-18T00:00:00"/>
    <d v="1899-12-30T07:22:30"/>
    <n v="2"/>
    <n v="5"/>
    <x v="28"/>
    <n v="46"/>
    <x v="2"/>
    <x v="6"/>
    <s v="Serenity Green Tea Rg"/>
    <n v="1.884571084967074"/>
    <n v="0.05"/>
    <n v="37.5"/>
    <n v="71.25"/>
    <x v="2"/>
    <x v="11"/>
  </r>
  <r>
    <n v="69567"/>
    <d v="2023-04-18T00:00:00"/>
    <d v="1899-12-30T07:52:46"/>
    <n v="1"/>
    <n v="3"/>
    <x v="15"/>
    <n v="12"/>
    <x v="4"/>
    <x v="28"/>
    <s v="Peppermint"/>
    <n v="3.7487711807161039"/>
    <n v="0.05"/>
    <n v="134.25"/>
    <n v="127.53749999999999"/>
    <x v="3"/>
    <x v="11"/>
  </r>
  <r>
    <n v="1455"/>
    <d v="2023-01-03T00:00:00"/>
    <d v="1899-12-30T15:17:03"/>
    <n v="1"/>
    <n v="5"/>
    <x v="12"/>
    <n v="78"/>
    <x v="1"/>
    <x v="1"/>
    <s v="Scottish Cream Scone "/>
    <n v="2.2130258715400002"/>
    <n v="0"/>
    <n v="67.5"/>
    <n v="67.5"/>
    <x v="5"/>
    <x v="3"/>
  </r>
  <r>
    <n v="21049"/>
    <d v="2023-02-07T00:00:00"/>
    <d v="1899-12-30T13:10:13"/>
    <n v="2"/>
    <n v="8"/>
    <x v="8"/>
    <n v="46"/>
    <x v="2"/>
    <x v="6"/>
    <s v="Serenity Green Tea Rg"/>
    <n v="2.1527115256943019"/>
    <n v="0.05"/>
    <n v="37.5"/>
    <n v="71.25"/>
    <x v="2"/>
    <x v="7"/>
  </r>
  <r>
    <n v="89397"/>
    <d v="2023-05-09T00:00:00"/>
    <d v="1899-12-30T10:06:02"/>
    <n v="2"/>
    <n v="5"/>
    <x v="24"/>
    <n v="41"/>
    <x v="0"/>
    <x v="0"/>
    <s v="Cappuccino Lg"/>
    <n v="3.799111511745453"/>
    <n v="0"/>
    <n v="63.75"/>
    <n v="127.5"/>
    <x v="1"/>
    <x v="6"/>
  </r>
  <r>
    <n v="55062"/>
    <d v="2023-04-01T00:00:00"/>
    <d v="1899-12-30T08:48:48"/>
    <n v="1"/>
    <n v="5"/>
    <x v="6"/>
    <n v="38"/>
    <x v="0"/>
    <x v="0"/>
    <s v="Latte"/>
    <n v="1.360431634542385"/>
    <n v="0.1"/>
    <n v="56.25"/>
    <n v="50.625"/>
    <x v="3"/>
    <x v="5"/>
  </r>
  <r>
    <n v="17739"/>
    <d v="2023-02-01T00:00:00"/>
    <d v="1899-12-30T16:33:50"/>
    <n v="1"/>
    <n v="8"/>
    <x v="28"/>
    <n v="76"/>
    <x v="1"/>
    <x v="17"/>
    <s v="Chocolate Chip Biscotti"/>
    <n v="1.085846651615658"/>
    <n v="0"/>
    <n v="52.5"/>
    <n v="52.5"/>
    <x v="2"/>
    <x v="2"/>
  </r>
  <r>
    <n v="897"/>
    <d v="2023-01-02T00:00:00"/>
    <d v="1899-12-30T15:35:30"/>
    <n v="2"/>
    <n v="5"/>
    <x v="34"/>
    <n v="60"/>
    <x v="6"/>
    <x v="14"/>
    <s v="Sustainably Grown Organic Rg"/>
    <n v="3.3479292189320442"/>
    <n v="0.05"/>
    <n v="56.25"/>
    <n v="106.875"/>
    <x v="5"/>
    <x v="3"/>
  </r>
  <r>
    <n v="12351"/>
    <d v="2023-01-22T00:00:00"/>
    <d v="1899-12-30T12:45:16"/>
    <n v="1"/>
    <n v="5"/>
    <x v="22"/>
    <n v="84"/>
    <x v="5"/>
    <x v="13"/>
    <s v="Chocolate syrup"/>
    <n v="0.27016544973573098"/>
    <n v="0"/>
    <n v="12"/>
    <n v="12"/>
    <x v="5"/>
    <x v="10"/>
  </r>
  <r>
    <n v="99284"/>
    <d v="2023-05-18T00:00:00"/>
    <d v="1899-12-30T09:16:14"/>
    <n v="1"/>
    <n v="8"/>
    <x v="1"/>
    <n v="55"/>
    <x v="2"/>
    <x v="5"/>
    <s v="Morning Sunrise Chai Lg"/>
    <n v="1.9557121464492719"/>
    <n v="0"/>
    <n v="60"/>
    <n v="60"/>
    <x v="1"/>
    <x v="4"/>
  </r>
  <r>
    <n v="92572"/>
    <d v="2023-05-12T00:00:00"/>
    <d v="1899-12-30T09:12:38"/>
    <n v="1"/>
    <n v="8"/>
    <x v="0"/>
    <n v="31"/>
    <x v="0"/>
    <x v="2"/>
    <s v="Ethiopia Sm"/>
    <n v="0.86322675558248219"/>
    <n v="0"/>
    <n v="33"/>
    <n v="33"/>
    <x v="1"/>
    <x v="4"/>
  </r>
  <r>
    <n v="106124"/>
    <d v="2023-05-24T00:00:00"/>
    <d v="1899-12-30T10:25:01"/>
    <n v="2"/>
    <n v="3"/>
    <x v="17"/>
    <n v="24"/>
    <x v="0"/>
    <x v="9"/>
    <s v="Our Old Time Diner Blend Lg"/>
    <n v="2.9153399235481272"/>
    <n v="0"/>
    <n v="45"/>
    <n v="90"/>
    <x v="1"/>
    <x v="6"/>
  </r>
  <r>
    <n v="67036"/>
    <d v="2023-04-15T00:00:00"/>
    <d v="1899-12-30T08:52:51"/>
    <n v="1"/>
    <n v="5"/>
    <x v="4"/>
    <n v="52"/>
    <x v="2"/>
    <x v="5"/>
    <s v="Traditional Blend Chai Rg"/>
    <n v="0.78298350443468046"/>
    <n v="0.05"/>
    <n v="37.5"/>
    <n v="35.625"/>
    <x v="3"/>
    <x v="5"/>
  </r>
  <r>
    <n v="4368"/>
    <d v="2023-01-08T00:00:00"/>
    <d v="1899-12-30T19:07:30"/>
    <n v="2"/>
    <n v="5"/>
    <x v="19"/>
    <n v="60"/>
    <x v="6"/>
    <x v="14"/>
    <s v="Sustainably Grown Organic Rg"/>
    <n v="2.600473079163915"/>
    <n v="0"/>
    <n v="56.25"/>
    <n v="112.5"/>
    <x v="5"/>
    <x v="12"/>
  </r>
  <r>
    <n v="5857"/>
    <d v="2023-01-11T00:00:00"/>
    <d v="1899-12-30T10:29:58"/>
    <n v="2"/>
    <n v="8"/>
    <x v="35"/>
    <n v="49"/>
    <x v="2"/>
    <x v="8"/>
    <s v="English Breakfast Lg"/>
    <n v="2.2104601065544891"/>
    <n v="0"/>
    <n v="45"/>
    <n v="90"/>
    <x v="5"/>
    <x v="6"/>
  </r>
  <r>
    <n v="20459"/>
    <d v="2023-02-06T00:00:00"/>
    <d v="1899-12-30T15:31:48"/>
    <n v="2"/>
    <n v="5"/>
    <x v="35"/>
    <n v="28"/>
    <x v="0"/>
    <x v="2"/>
    <s v="Columbian Medium Roast Sm"/>
    <n v="1.3408828947002689"/>
    <n v="0"/>
    <n v="30"/>
    <n v="60"/>
    <x v="2"/>
    <x v="3"/>
  </r>
  <r>
    <n v="129474"/>
    <d v="2023-06-14T00:00:00"/>
    <d v="1899-12-30T08:35:56"/>
    <n v="1"/>
    <n v="5"/>
    <x v="16"/>
    <n v="28"/>
    <x v="0"/>
    <x v="2"/>
    <s v="Columbian Medium Roast Sm"/>
    <n v="0.74099208177193487"/>
    <n v="0"/>
    <n v="30"/>
    <n v="30"/>
    <x v="0"/>
    <x v="5"/>
  </r>
  <r>
    <n v="107478"/>
    <d v="2023-05-25T00:00:00"/>
    <d v="1899-12-30T13:33:22"/>
    <n v="1"/>
    <n v="8"/>
    <x v="27"/>
    <n v="73"/>
    <x v="1"/>
    <x v="15"/>
    <s v="Almond Croissant"/>
    <n v="1.148291702119282"/>
    <n v="0"/>
    <n v="56.25"/>
    <n v="56.25"/>
    <x v="1"/>
    <x v="7"/>
  </r>
  <r>
    <n v="14823"/>
    <d v="2023-01-26T00:00:00"/>
    <d v="1899-12-30T17:36:48"/>
    <n v="1"/>
    <n v="5"/>
    <x v="25"/>
    <n v="50"/>
    <x v="2"/>
    <x v="8"/>
    <s v="Earl Grey Rg"/>
    <n v="0.89302102606761435"/>
    <n v="0.1"/>
    <n v="37.5"/>
    <n v="33.75"/>
    <x v="5"/>
    <x v="1"/>
  </r>
  <r>
    <n v="137643"/>
    <d v="2023-06-20T00:00:00"/>
    <d v="1899-12-30T14:28:07"/>
    <n v="1"/>
    <n v="5"/>
    <x v="29"/>
    <n v="57"/>
    <x v="2"/>
    <x v="5"/>
    <s v="Spicy Eye Opener Chai Lg"/>
    <n v="0.97671166205900706"/>
    <n v="0"/>
    <n v="46.5"/>
    <n v="46.5"/>
    <x v="0"/>
    <x v="0"/>
  </r>
  <r>
    <n v="140140"/>
    <d v="2023-06-22T00:00:00"/>
    <d v="1899-12-30T17:43:05"/>
    <n v="1"/>
    <n v="3"/>
    <x v="15"/>
    <n v="29"/>
    <x v="0"/>
    <x v="2"/>
    <s v="Columbian Medium Roast Rg"/>
    <n v="0.9914340539946811"/>
    <n v="0"/>
    <n v="37.5"/>
    <n v="37.5"/>
    <x v="0"/>
    <x v="1"/>
  </r>
  <r>
    <n v="140923"/>
    <d v="2023-06-23T00:00:00"/>
    <d v="1899-12-30T12:19:42"/>
    <n v="2"/>
    <n v="3"/>
    <x v="31"/>
    <n v="49"/>
    <x v="2"/>
    <x v="8"/>
    <s v="English Breakfast Lg"/>
    <n v="2.859522704421765"/>
    <n v="0"/>
    <n v="45"/>
    <n v="90"/>
    <x v="0"/>
    <x v="10"/>
  </r>
  <r>
    <n v="16349"/>
    <d v="2023-01-29T00:00:00"/>
    <d v="1899-12-30T17:46:08"/>
    <n v="1"/>
    <n v="3"/>
    <x v="0"/>
    <n v="40"/>
    <x v="0"/>
    <x v="0"/>
    <s v="Cappuccino"/>
    <n v="1.478866708932737"/>
    <n v="0"/>
    <n v="56.25"/>
    <n v="56.25"/>
    <x v="5"/>
    <x v="1"/>
  </r>
  <r>
    <n v="66163"/>
    <d v="2023-04-14T00:00:00"/>
    <d v="1899-12-30T09:30:28"/>
    <n v="2"/>
    <n v="8"/>
    <x v="19"/>
    <n v="44"/>
    <x v="2"/>
    <x v="7"/>
    <s v="Peppermint Rg"/>
    <n v="2.3731271719369071"/>
    <n v="0"/>
    <n v="37.5"/>
    <n v="75"/>
    <x v="3"/>
    <x v="4"/>
  </r>
  <r>
    <n v="76480"/>
    <d v="2023-04-26T00:00:00"/>
    <d v="1899-12-30T08:20:06"/>
    <n v="1"/>
    <n v="8"/>
    <x v="12"/>
    <n v="42"/>
    <x v="2"/>
    <x v="7"/>
    <s v="Lemon Grass Rg"/>
    <n v="0.95375326041179775"/>
    <n v="0"/>
    <n v="37.5"/>
    <n v="37.5"/>
    <x v="3"/>
    <x v="5"/>
  </r>
  <r>
    <n v="76246"/>
    <d v="2023-04-25T00:00:00"/>
    <d v="1899-12-30T18:08:48"/>
    <n v="2"/>
    <n v="3"/>
    <x v="23"/>
    <n v="36"/>
    <x v="0"/>
    <x v="3"/>
    <s v="Jamaican Coffee River Lg"/>
    <n v="3.0262604092085059"/>
    <n v="0.05"/>
    <n v="56.25"/>
    <n v="106.875"/>
    <x v="3"/>
    <x v="14"/>
  </r>
  <r>
    <n v="116964"/>
    <d v="2023-06-03T00:00:00"/>
    <d v="1899-12-30T15:01:43"/>
    <n v="1"/>
    <n v="8"/>
    <x v="12"/>
    <n v="76"/>
    <x v="1"/>
    <x v="17"/>
    <s v="Chocolate Chip Biscotti"/>
    <n v="1.314197221517053"/>
    <n v="0"/>
    <n v="52.5"/>
    <n v="52.5"/>
    <x v="0"/>
    <x v="3"/>
  </r>
  <r>
    <n v="23356"/>
    <d v="2023-02-11T00:00:00"/>
    <d v="1899-12-30T10:52:42"/>
    <n v="1"/>
    <n v="3"/>
    <x v="19"/>
    <n v="25"/>
    <x v="0"/>
    <x v="4"/>
    <s v="Brazilian Sm"/>
    <n v="1.0955793283358739"/>
    <n v="0"/>
    <n v="33"/>
    <n v="33"/>
    <x v="2"/>
    <x v="6"/>
  </r>
  <r>
    <n v="103311"/>
    <d v="2023-05-21T00:00:00"/>
    <d v="1899-12-30T15:56:58"/>
    <n v="2"/>
    <n v="5"/>
    <x v="4"/>
    <n v="49"/>
    <x v="2"/>
    <x v="8"/>
    <s v="English Breakfast Lg"/>
    <n v="2.7661914100135632"/>
    <n v="0"/>
    <n v="45"/>
    <n v="90"/>
    <x v="1"/>
    <x v="3"/>
  </r>
  <r>
    <n v="73769"/>
    <d v="2023-04-23T00:00:00"/>
    <d v="1899-12-30T07:09:07"/>
    <n v="1"/>
    <n v="8"/>
    <x v="35"/>
    <n v="72"/>
    <x v="1"/>
    <x v="1"/>
    <s v="Ginger Scone"/>
    <n v="1.305635219257115"/>
    <n v="0.05"/>
    <n v="48.75"/>
    <n v="46.3125"/>
    <x v="3"/>
    <x v="11"/>
  </r>
  <r>
    <n v="133799"/>
    <d v="2023-06-17T00:00:00"/>
    <d v="1899-12-30T12:20:28"/>
    <n v="1"/>
    <n v="8"/>
    <x v="21"/>
    <n v="40"/>
    <x v="0"/>
    <x v="0"/>
    <s v="Cappuccino"/>
    <n v="1.162122328808149"/>
    <n v="0.15"/>
    <n v="56.25"/>
    <n v="47.8125"/>
    <x v="0"/>
    <x v="10"/>
  </r>
  <r>
    <n v="123418"/>
    <d v="2023-06-09T00:00:00"/>
    <d v="1899-12-30T08:19:57"/>
    <n v="2"/>
    <n v="5"/>
    <x v="35"/>
    <n v="29"/>
    <x v="0"/>
    <x v="2"/>
    <s v="Columbian Medium Roast Rg"/>
    <n v="2.1163909596448418"/>
    <n v="0"/>
    <n v="37.5"/>
    <n v="75"/>
    <x v="0"/>
    <x v="5"/>
  </r>
  <r>
    <n v="66927"/>
    <d v="2023-04-15T00:00:00"/>
    <d v="1899-12-30T08:02:54"/>
    <n v="1"/>
    <n v="8"/>
    <x v="7"/>
    <n v="61"/>
    <x v="6"/>
    <x v="14"/>
    <s v="Sustainably Grown Organic Lg"/>
    <n v="1.9718465752490471"/>
    <n v="0.15"/>
    <n v="71.25"/>
    <n v="60.5625"/>
    <x v="3"/>
    <x v="5"/>
  </r>
  <r>
    <n v="60850"/>
    <d v="2023-04-08T00:00:00"/>
    <d v="1899-12-30T09:10:50"/>
    <n v="2"/>
    <n v="5"/>
    <x v="31"/>
    <n v="63"/>
    <x v="5"/>
    <x v="13"/>
    <s v="Carmel syrup"/>
    <n v="0.57129725151788091"/>
    <n v="0"/>
    <n v="12"/>
    <n v="24"/>
    <x v="3"/>
    <x v="4"/>
  </r>
  <r>
    <n v="72766"/>
    <d v="2023-04-21T00:00:00"/>
    <d v="1899-12-30T16:07:28"/>
    <n v="1"/>
    <n v="5"/>
    <x v="11"/>
    <n v="69"/>
    <x v="1"/>
    <x v="17"/>
    <s v="Hazelnut Biscotti"/>
    <n v="1.232534707764023"/>
    <n v="0"/>
    <n v="48.75"/>
    <n v="48.75"/>
    <x v="3"/>
    <x v="2"/>
  </r>
  <r>
    <n v="65567"/>
    <d v="2023-04-13T00:00:00"/>
    <d v="1899-12-30T10:53:15"/>
    <n v="1"/>
    <n v="8"/>
    <x v="27"/>
    <n v="65"/>
    <x v="5"/>
    <x v="12"/>
    <s v="Sugar Free Vanilla syrup"/>
    <n v="0.35217181598426672"/>
    <n v="0"/>
    <n v="12"/>
    <n v="12"/>
    <x v="3"/>
    <x v="6"/>
  </r>
  <r>
    <n v="59473"/>
    <d v="2023-04-06T00:00:00"/>
    <d v="1899-12-30T15:35:25"/>
    <n v="1"/>
    <n v="8"/>
    <x v="24"/>
    <n v="52"/>
    <x v="2"/>
    <x v="5"/>
    <s v="Traditional Blend Chai Rg"/>
    <n v="1.0445918022162859"/>
    <n v="0"/>
    <n v="37.5"/>
    <n v="37.5"/>
    <x v="3"/>
    <x v="3"/>
  </r>
  <r>
    <n v="75950"/>
    <d v="2023-04-25T00:00:00"/>
    <d v="1899-12-30T12:23:11"/>
    <n v="1"/>
    <n v="3"/>
    <x v="10"/>
    <n v="28"/>
    <x v="0"/>
    <x v="2"/>
    <s v="Columbian Medium Roast Sm"/>
    <n v="0.91292008045710693"/>
    <n v="0"/>
    <n v="30"/>
    <n v="30"/>
    <x v="3"/>
    <x v="10"/>
  </r>
  <r>
    <n v="44754"/>
    <d v="2023-03-16T00:00:00"/>
    <d v="1899-12-30T17:59:18"/>
    <n v="1"/>
    <n v="5"/>
    <x v="26"/>
    <n v="30"/>
    <x v="0"/>
    <x v="2"/>
    <s v="Columbian Medium Roast Lg"/>
    <n v="0.92038712452187488"/>
    <n v="0"/>
    <n v="45"/>
    <n v="45"/>
    <x v="4"/>
    <x v="1"/>
  </r>
  <r>
    <n v="82270"/>
    <d v="2023-05-02T00:00:00"/>
    <d v="1899-12-30T17:22:59"/>
    <n v="2"/>
    <n v="3"/>
    <x v="5"/>
    <n v="32"/>
    <x v="0"/>
    <x v="2"/>
    <s v="Ethiopia Rg"/>
    <n v="2.843238742131168"/>
    <n v="0"/>
    <n v="45"/>
    <n v="90"/>
    <x v="1"/>
    <x v="1"/>
  </r>
  <r>
    <n v="139279"/>
    <d v="2023-06-22T00:00:00"/>
    <d v="1899-12-30T07:52:52"/>
    <n v="2"/>
    <n v="8"/>
    <x v="15"/>
    <n v="38"/>
    <x v="0"/>
    <x v="0"/>
    <s v="Latte"/>
    <n v="3.1922448231503711"/>
    <n v="0"/>
    <n v="56.25"/>
    <n v="112.5"/>
    <x v="0"/>
    <x v="11"/>
  </r>
  <r>
    <n v="140800"/>
    <d v="2023-06-23T00:00:00"/>
    <d v="1899-12-30T10:53:28"/>
    <n v="1"/>
    <n v="8"/>
    <x v="34"/>
    <n v="69"/>
    <x v="1"/>
    <x v="17"/>
    <s v="Hazelnut Biscotti"/>
    <n v="1.608204668056993"/>
    <n v="0"/>
    <n v="48.75"/>
    <n v="48.75"/>
    <x v="0"/>
    <x v="6"/>
  </r>
  <r>
    <n v="3837"/>
    <d v="2023-01-07T00:00:00"/>
    <d v="1899-12-30T20:30:31"/>
    <n v="1"/>
    <n v="8"/>
    <x v="26"/>
    <n v="53"/>
    <x v="2"/>
    <x v="5"/>
    <s v="Traditional Blend Chai Lg"/>
    <n v="1.366932304839872"/>
    <n v="0"/>
    <n v="45"/>
    <n v="45"/>
    <x v="5"/>
    <x v="13"/>
  </r>
  <r>
    <n v="44540"/>
    <d v="2023-03-16T00:00:00"/>
    <d v="1899-12-30T11:46:30"/>
    <n v="2"/>
    <n v="3"/>
    <x v="6"/>
    <n v="53"/>
    <x v="2"/>
    <x v="5"/>
    <s v="Traditional Blend Chai Lg"/>
    <n v="2.0634346339438139"/>
    <n v="0.1"/>
    <n v="45"/>
    <n v="81"/>
    <x v="4"/>
    <x v="8"/>
  </r>
  <r>
    <n v="145240"/>
    <d v="2023-06-27T00:00:00"/>
    <d v="1899-12-30T08:53:01"/>
    <n v="1"/>
    <n v="8"/>
    <x v="3"/>
    <n v="36"/>
    <x v="0"/>
    <x v="3"/>
    <s v="Jamaican Coffee River Lg"/>
    <n v="1.7241185757833399"/>
    <n v="0"/>
    <n v="56.25"/>
    <n v="56.25"/>
    <x v="0"/>
    <x v="5"/>
  </r>
  <r>
    <n v="60490"/>
    <d v="2023-04-07T00:00:00"/>
    <d v="1899-12-30T16:34:17"/>
    <n v="1"/>
    <n v="3"/>
    <x v="20"/>
    <n v="24"/>
    <x v="0"/>
    <x v="9"/>
    <s v="Our Old Time Diner Blend Lg"/>
    <n v="1.4519619584826211"/>
    <n v="0.05"/>
    <n v="45"/>
    <n v="42.75"/>
    <x v="3"/>
    <x v="2"/>
  </r>
  <r>
    <n v="103099"/>
    <d v="2023-05-21T00:00:00"/>
    <d v="1899-12-30T11:41:38"/>
    <n v="1"/>
    <n v="8"/>
    <x v="16"/>
    <n v="30"/>
    <x v="0"/>
    <x v="2"/>
    <s v="Columbian Medium Roast Lg"/>
    <n v="1.2153280920932861"/>
    <n v="0.05"/>
    <n v="45"/>
    <n v="42.75"/>
    <x v="1"/>
    <x v="8"/>
  </r>
  <r>
    <n v="41576"/>
    <d v="2023-03-12T00:00:00"/>
    <d v="1899-12-30T10:27:14"/>
    <n v="1"/>
    <n v="8"/>
    <x v="8"/>
    <n v="39"/>
    <x v="0"/>
    <x v="0"/>
    <s v="Latte Rg"/>
    <n v="2.116526150475659"/>
    <n v="0"/>
    <n v="63.75"/>
    <n v="63.75"/>
    <x v="4"/>
    <x v="6"/>
  </r>
  <r>
    <n v="15212"/>
    <d v="2023-01-27T00:00:00"/>
    <d v="1899-12-30T11:55:06"/>
    <n v="2"/>
    <n v="3"/>
    <x v="34"/>
    <n v="43"/>
    <x v="2"/>
    <x v="7"/>
    <s v="Lemon Grass Lg"/>
    <n v="2.8982806146883999"/>
    <n v="0"/>
    <n v="45"/>
    <n v="90"/>
    <x v="5"/>
    <x v="8"/>
  </r>
  <r>
    <n v="140822"/>
    <d v="2023-06-23T00:00:00"/>
    <d v="1899-12-30T11:02:22"/>
    <n v="2"/>
    <n v="3"/>
    <x v="20"/>
    <n v="58"/>
    <x v="6"/>
    <x v="14"/>
    <s v="Dark chocolate Rg"/>
    <n v="2.369323782611835"/>
    <n v="0"/>
    <n v="52.5"/>
    <n v="105"/>
    <x v="0"/>
    <x v="8"/>
  </r>
  <r>
    <n v="16270"/>
    <d v="2023-01-29T00:00:00"/>
    <d v="1899-12-30T15:54:11"/>
    <n v="1"/>
    <n v="8"/>
    <x v="28"/>
    <n v="71"/>
    <x v="1"/>
    <x v="15"/>
    <s v="Chocolate Croissant"/>
    <n v="1.296394991355295"/>
    <n v="0"/>
    <n v="56.25"/>
    <n v="56.25"/>
    <x v="5"/>
    <x v="3"/>
  </r>
  <r>
    <n v="74255"/>
    <d v="2023-04-23T00:00:00"/>
    <d v="1899-12-30T13:17:14"/>
    <n v="1"/>
    <n v="5"/>
    <x v="19"/>
    <n v="64"/>
    <x v="5"/>
    <x v="13"/>
    <s v="Hazelnut syrup"/>
    <n v="0.25357778873521658"/>
    <n v="0"/>
    <n v="12"/>
    <n v="12"/>
    <x v="3"/>
    <x v="7"/>
  </r>
  <r>
    <n v="141713"/>
    <d v="2023-06-24T00:00:00"/>
    <d v="1899-12-30T08:51:20"/>
    <n v="1"/>
    <n v="5"/>
    <x v="14"/>
    <n v="46"/>
    <x v="2"/>
    <x v="6"/>
    <s v="Serenity Green Tea Rg"/>
    <n v="0.82274228204462529"/>
    <n v="0"/>
    <n v="37.5"/>
    <n v="37.5"/>
    <x v="0"/>
    <x v="5"/>
  </r>
  <r>
    <n v="21342"/>
    <d v="2023-02-08T00:00:00"/>
    <d v="1899-12-30T08:57:44"/>
    <n v="1"/>
    <n v="3"/>
    <x v="2"/>
    <n v="59"/>
    <x v="6"/>
    <x v="14"/>
    <s v="Dark chocolate Lg"/>
    <n v="1.635141993084164"/>
    <n v="0"/>
    <n v="67.5"/>
    <n v="67.5"/>
    <x v="2"/>
    <x v="5"/>
  </r>
  <r>
    <n v="111551"/>
    <d v="2023-05-29T00:00:00"/>
    <d v="1899-12-30T13:31:42"/>
    <n v="2"/>
    <n v="3"/>
    <x v="29"/>
    <n v="26"/>
    <x v="0"/>
    <x v="4"/>
    <s v="Brazilian Rg"/>
    <n v="2.9372005712392051"/>
    <n v="0.1"/>
    <n v="45"/>
    <n v="81"/>
    <x v="1"/>
    <x v="7"/>
  </r>
  <r>
    <n v="69667"/>
    <d v="2023-04-18T00:00:00"/>
    <d v="1899-12-30T08:38:41"/>
    <n v="1"/>
    <n v="8"/>
    <x v="8"/>
    <n v="31"/>
    <x v="0"/>
    <x v="2"/>
    <s v="Ethiopia Sm"/>
    <n v="0.75554660808587082"/>
    <n v="0"/>
    <n v="33"/>
    <n v="33"/>
    <x v="3"/>
    <x v="5"/>
  </r>
  <r>
    <n v="146511"/>
    <d v="2023-06-28T00:00:00"/>
    <d v="1899-12-30T09:49:32"/>
    <n v="2"/>
    <n v="3"/>
    <x v="11"/>
    <n v="53"/>
    <x v="2"/>
    <x v="5"/>
    <s v="Traditional Blend Chai Lg"/>
    <n v="1.9853870269913281"/>
    <n v="0.05"/>
    <n v="45"/>
    <n v="85.5"/>
    <x v="0"/>
    <x v="4"/>
  </r>
  <r>
    <n v="71637"/>
    <d v="2023-04-20T00:00:00"/>
    <d v="1899-12-30T10:07:16"/>
    <n v="1"/>
    <n v="8"/>
    <x v="25"/>
    <n v="53"/>
    <x v="2"/>
    <x v="5"/>
    <s v="Traditional Blend Chai Lg"/>
    <n v="1.0205507125368269"/>
    <n v="0"/>
    <n v="45"/>
    <n v="45"/>
    <x v="3"/>
    <x v="6"/>
  </r>
  <r>
    <n v="16466"/>
    <d v="2023-01-30T00:00:00"/>
    <d v="1899-12-30T07:58:39"/>
    <n v="1"/>
    <n v="3"/>
    <x v="19"/>
    <n v="56"/>
    <x v="2"/>
    <x v="5"/>
    <s v="Spicy Eye Opener Chai Rg"/>
    <n v="1.0156756919929071"/>
    <n v="0.1"/>
    <n v="38.25"/>
    <n v="34.425000000000004"/>
    <x v="5"/>
    <x v="11"/>
  </r>
  <r>
    <n v="100418"/>
    <d v="2023-05-19T00:00:00"/>
    <d v="1899-12-30T08:31:24"/>
    <n v="2"/>
    <n v="8"/>
    <x v="14"/>
    <n v="45"/>
    <x v="2"/>
    <x v="7"/>
    <s v="Peppermint Lg"/>
    <n v="2.7205177936206222"/>
    <n v="0"/>
    <n v="45"/>
    <n v="90"/>
    <x v="1"/>
    <x v="5"/>
  </r>
  <r>
    <n v="83917"/>
    <d v="2023-05-04T00:00:00"/>
    <d v="1899-12-30T12:37:22"/>
    <n v="1"/>
    <n v="5"/>
    <x v="12"/>
    <n v="40"/>
    <x v="0"/>
    <x v="0"/>
    <s v="Cappuccino"/>
    <n v="1.241002518233455"/>
    <n v="0"/>
    <n v="56.25"/>
    <n v="56.25"/>
    <x v="1"/>
    <x v="10"/>
  </r>
  <r>
    <n v="78856"/>
    <d v="2023-04-28T00:00:00"/>
    <d v="1899-12-30T17:55:51"/>
    <n v="2"/>
    <n v="5"/>
    <x v="30"/>
    <n v="51"/>
    <x v="2"/>
    <x v="8"/>
    <s v="Earl Grey Lg"/>
    <n v="2.127404628311834"/>
    <n v="0.1"/>
    <n v="45"/>
    <n v="81"/>
    <x v="3"/>
    <x v="1"/>
  </r>
  <r>
    <n v="13559"/>
    <d v="2023-01-24T00:00:00"/>
    <d v="1899-12-30T14:32:21"/>
    <n v="1"/>
    <n v="3"/>
    <x v="3"/>
    <n v="27"/>
    <x v="0"/>
    <x v="4"/>
    <s v="Brazilian Lg"/>
    <n v="1.063467177927804"/>
    <n v="0.05"/>
    <n v="52.5"/>
    <n v="49.875"/>
    <x v="5"/>
    <x v="0"/>
  </r>
  <r>
    <n v="36592"/>
    <d v="2023-03-05T00:00:00"/>
    <d v="1899-12-30T11:50:46"/>
    <n v="1"/>
    <n v="3"/>
    <x v="20"/>
    <n v="28"/>
    <x v="0"/>
    <x v="2"/>
    <s v="Columbian Medium Roast Sm"/>
    <n v="0.93772296089762674"/>
    <n v="0"/>
    <n v="30"/>
    <n v="30"/>
    <x v="4"/>
    <x v="8"/>
  </r>
  <r>
    <n v="30377"/>
    <d v="2023-02-23T00:00:00"/>
    <d v="1899-12-30T08:57:52"/>
    <n v="2"/>
    <n v="8"/>
    <x v="20"/>
    <n v="23"/>
    <x v="0"/>
    <x v="9"/>
    <s v="Our Old Time Diner Blend Rg"/>
    <n v="2.2743354169479448"/>
    <n v="0"/>
    <n v="37.5"/>
    <n v="75"/>
    <x v="2"/>
    <x v="5"/>
  </r>
  <r>
    <n v="128135"/>
    <d v="2023-06-13T00:00:00"/>
    <d v="1899-12-30T08:10:28"/>
    <n v="1"/>
    <n v="8"/>
    <x v="18"/>
    <n v="71"/>
    <x v="1"/>
    <x v="15"/>
    <s v="Chocolate Croissant"/>
    <n v="1.716151387588873"/>
    <n v="0.05"/>
    <n v="56.25"/>
    <n v="53.4375"/>
    <x v="0"/>
    <x v="5"/>
  </r>
  <r>
    <n v="24340"/>
    <d v="2023-02-13T00:00:00"/>
    <d v="1899-12-30T08:46:30"/>
    <n v="2"/>
    <n v="5"/>
    <x v="2"/>
    <n v="42"/>
    <x v="2"/>
    <x v="7"/>
    <s v="Lemon Grass Rg"/>
    <n v="1.7074602323786641"/>
    <n v="0.1"/>
    <n v="37.5"/>
    <n v="67.5"/>
    <x v="2"/>
    <x v="5"/>
  </r>
  <r>
    <n v="130358"/>
    <d v="2023-06-14T00:00:00"/>
    <d v="1899-12-30T18:02:49"/>
    <n v="1"/>
    <n v="5"/>
    <x v="5"/>
    <n v="56"/>
    <x v="2"/>
    <x v="5"/>
    <s v="Spicy Eye Opener Chai Rg"/>
    <n v="1.179677278810439"/>
    <n v="0"/>
    <n v="38.25"/>
    <n v="38.25"/>
    <x v="0"/>
    <x v="14"/>
  </r>
  <r>
    <n v="53606"/>
    <d v="2023-03-29T00:00:00"/>
    <d v="1899-12-30T16:22:57"/>
    <n v="2"/>
    <n v="5"/>
    <x v="25"/>
    <n v="48"/>
    <x v="2"/>
    <x v="8"/>
    <s v="English Breakfast Rg"/>
    <n v="2.4333401701766939"/>
    <n v="0"/>
    <n v="37.5"/>
    <n v="75"/>
    <x v="4"/>
    <x v="2"/>
  </r>
  <r>
    <n v="30744"/>
    <d v="2023-02-23T00:00:00"/>
    <d v="1899-12-30T18:41:24"/>
    <n v="2"/>
    <n v="3"/>
    <x v="8"/>
    <n v="31"/>
    <x v="0"/>
    <x v="2"/>
    <s v="Ethiopia Sm"/>
    <n v="1.3212664902046469"/>
    <n v="0.05"/>
    <n v="33"/>
    <n v="62.699999999999996"/>
    <x v="2"/>
    <x v="14"/>
  </r>
  <r>
    <n v="44227"/>
    <d v="2023-03-16T00:00:00"/>
    <d v="1899-12-30T08:13:52"/>
    <n v="1"/>
    <n v="3"/>
    <x v="13"/>
    <n v="35"/>
    <x v="0"/>
    <x v="3"/>
    <s v="Jamaican Coffee River Rg"/>
    <n v="1.534613328904008"/>
    <n v="0"/>
    <n v="46.5"/>
    <n v="46.5"/>
    <x v="4"/>
    <x v="5"/>
  </r>
  <r>
    <n v="127700"/>
    <d v="2023-06-12T00:00:00"/>
    <d v="1899-12-30T14:56:49"/>
    <n v="1"/>
    <n v="3"/>
    <x v="30"/>
    <n v="34"/>
    <x v="0"/>
    <x v="3"/>
    <s v="Jamaican Coffee River Sm"/>
    <n v="0.81573041052215589"/>
    <n v="0.05"/>
    <n v="36.75"/>
    <n v="34.912500000000001"/>
    <x v="0"/>
    <x v="0"/>
  </r>
  <r>
    <n v="123172"/>
    <d v="2023-06-09T00:00:00"/>
    <d v="1899-12-30T06:34:42"/>
    <n v="1"/>
    <n v="8"/>
    <x v="26"/>
    <n v="50"/>
    <x v="2"/>
    <x v="8"/>
    <s v="Earl Grey Rg"/>
    <n v="1.067316579224673"/>
    <n v="0"/>
    <n v="37.5"/>
    <n v="37.5"/>
    <x v="0"/>
    <x v="9"/>
  </r>
  <r>
    <n v="113742"/>
    <d v="2023-05-31T00:00:00"/>
    <d v="1899-12-30T13:23:11"/>
    <n v="1"/>
    <n v="3"/>
    <x v="12"/>
    <n v="26"/>
    <x v="0"/>
    <x v="4"/>
    <s v="Brazilian Rg"/>
    <n v="0.99503072414531069"/>
    <n v="0.15"/>
    <n v="45"/>
    <n v="38.25"/>
    <x v="1"/>
    <x v="7"/>
  </r>
  <r>
    <n v="7369"/>
    <d v="2023-01-14T00:00:00"/>
    <d v="1899-12-30T08:28:16"/>
    <n v="1"/>
    <n v="3"/>
    <x v="27"/>
    <n v="51"/>
    <x v="2"/>
    <x v="8"/>
    <s v="Earl Grey Lg"/>
    <n v="1.1672277052733131"/>
    <n v="0.05"/>
    <n v="45"/>
    <n v="42.75"/>
    <x v="5"/>
    <x v="5"/>
  </r>
  <r>
    <n v="112018"/>
    <d v="2023-05-30T00:00:00"/>
    <d v="1899-12-30T06:06:24"/>
    <n v="1"/>
    <n v="5"/>
    <x v="22"/>
    <n v="57"/>
    <x v="2"/>
    <x v="5"/>
    <s v="Spicy Eye Opener Chai Lg"/>
    <n v="0.99098863771845691"/>
    <n v="0.05"/>
    <n v="46.5"/>
    <n v="44.174999999999997"/>
    <x v="1"/>
    <x v="9"/>
  </r>
  <r>
    <n v="103957"/>
    <d v="2023-05-22T00:00:00"/>
    <d v="1899-12-30T10:25:32"/>
    <n v="2"/>
    <n v="3"/>
    <x v="6"/>
    <n v="28"/>
    <x v="0"/>
    <x v="2"/>
    <s v="Columbian Medium Roast Sm"/>
    <n v="1.259045610868299"/>
    <n v="0"/>
    <n v="30"/>
    <n v="60"/>
    <x v="1"/>
    <x v="6"/>
  </r>
  <r>
    <n v="8316"/>
    <d v="2023-01-15T00:00:00"/>
    <d v="1899-12-30T12:59:16"/>
    <n v="1"/>
    <n v="8"/>
    <x v="31"/>
    <n v="53"/>
    <x v="2"/>
    <x v="5"/>
    <s v="Traditional Blend Chai Lg"/>
    <n v="1.494541091231534"/>
    <n v="0"/>
    <n v="45"/>
    <n v="45"/>
    <x v="5"/>
    <x v="10"/>
  </r>
  <r>
    <n v="17176"/>
    <d v="2023-01-31T00:00:00"/>
    <d v="1899-12-30T11:40:37"/>
    <n v="1"/>
    <n v="3"/>
    <x v="19"/>
    <n v="55"/>
    <x v="2"/>
    <x v="5"/>
    <s v="Morning Sunrise Chai Lg"/>
    <n v="1.9396702592057691"/>
    <n v="0"/>
    <n v="60"/>
    <n v="60"/>
    <x v="5"/>
    <x v="8"/>
  </r>
  <r>
    <n v="147722"/>
    <d v="2023-06-29T00:00:00"/>
    <d v="1899-12-30T12:07:20"/>
    <n v="2"/>
    <n v="5"/>
    <x v="11"/>
    <n v="41"/>
    <x v="0"/>
    <x v="0"/>
    <s v="Cappuccino Lg"/>
    <n v="3.8243901597295462"/>
    <n v="0.05"/>
    <n v="63.75"/>
    <n v="121.125"/>
    <x v="0"/>
    <x v="10"/>
  </r>
  <r>
    <n v="147708"/>
    <d v="2023-06-29T00:00:00"/>
    <d v="1899-12-30T11:53:48"/>
    <n v="2"/>
    <n v="8"/>
    <x v="8"/>
    <n v="87"/>
    <x v="0"/>
    <x v="0"/>
    <s v="Ouro Brasileiro shot"/>
    <n v="2.1968215003637979"/>
    <n v="0.05"/>
    <n v="45"/>
    <n v="85.5"/>
    <x v="0"/>
    <x v="8"/>
  </r>
  <r>
    <n v="79850"/>
    <d v="2023-04-30T00:00:00"/>
    <d v="1899-12-30T08:57:37"/>
    <n v="2"/>
    <n v="5"/>
    <x v="14"/>
    <n v="34"/>
    <x v="0"/>
    <x v="3"/>
    <s v="Jamaican Coffee River Sm"/>
    <n v="1.579493247418724"/>
    <n v="0"/>
    <n v="36.75"/>
    <n v="73.5"/>
    <x v="3"/>
    <x v="5"/>
  </r>
  <r>
    <n v="16230"/>
    <d v="2023-01-29T00:00:00"/>
    <d v="1899-12-30T14:47:45"/>
    <n v="1"/>
    <n v="3"/>
    <x v="0"/>
    <n v="26"/>
    <x v="0"/>
    <x v="4"/>
    <s v="Brazilian Rg"/>
    <n v="1.2240348292236221"/>
    <n v="0.05"/>
    <n v="45"/>
    <n v="42.75"/>
    <x v="5"/>
    <x v="0"/>
  </r>
  <r>
    <n v="48143"/>
    <d v="2023-03-21T00:00:00"/>
    <d v="1899-12-30T13:10:21"/>
    <n v="2"/>
    <n v="8"/>
    <x v="6"/>
    <n v="29"/>
    <x v="0"/>
    <x v="2"/>
    <s v="Columbian Medium Roast Rg"/>
    <n v="1.8930268837257349"/>
    <n v="0.1"/>
    <n v="37.5"/>
    <n v="67.5"/>
    <x v="4"/>
    <x v="7"/>
  </r>
  <r>
    <n v="51402"/>
    <d v="2023-03-26T00:00:00"/>
    <d v="1899-12-30T10:07:03"/>
    <n v="2"/>
    <n v="8"/>
    <x v="0"/>
    <n v="45"/>
    <x v="2"/>
    <x v="7"/>
    <s v="Peppermint Lg"/>
    <n v="2.773800176645326"/>
    <n v="0"/>
    <n v="45"/>
    <n v="90"/>
    <x v="4"/>
    <x v="6"/>
  </r>
  <r>
    <n v="119531"/>
    <d v="2023-06-05T00:00:00"/>
    <d v="1899-12-30T17:48:44"/>
    <n v="1"/>
    <n v="5"/>
    <x v="31"/>
    <n v="22"/>
    <x v="0"/>
    <x v="9"/>
    <s v="Our Old Time Diner Blend Sm"/>
    <n v="0.67801326644732596"/>
    <n v="0"/>
    <n v="30"/>
    <n v="30"/>
    <x v="0"/>
    <x v="1"/>
  </r>
  <r>
    <n v="28883"/>
    <d v="2023-02-20T00:00:00"/>
    <d v="1899-12-30T13:01:59"/>
    <n v="1"/>
    <n v="3"/>
    <x v="10"/>
    <n v="75"/>
    <x v="1"/>
    <x v="15"/>
    <s v="Croissant"/>
    <n v="1.072870322052571"/>
    <n v="0.05"/>
    <n v="52.5"/>
    <n v="49.875"/>
    <x v="2"/>
    <x v="7"/>
  </r>
  <r>
    <n v="89632"/>
    <d v="2023-05-09T00:00:00"/>
    <d v="1899-12-30T12:12:40"/>
    <n v="1"/>
    <n v="3"/>
    <x v="3"/>
    <n v="30"/>
    <x v="0"/>
    <x v="2"/>
    <s v="Columbian Medium Roast Lg"/>
    <n v="1.3388406402512409"/>
    <n v="0"/>
    <n v="45"/>
    <n v="45"/>
    <x v="1"/>
    <x v="10"/>
  </r>
  <r>
    <n v="112900"/>
    <d v="2023-05-30T00:00:00"/>
    <d v="1899-12-30T16:43:19"/>
    <n v="1"/>
    <n v="3"/>
    <x v="31"/>
    <n v="72"/>
    <x v="1"/>
    <x v="1"/>
    <s v="Ginger Scone"/>
    <n v="1.303363131459645"/>
    <n v="0.05"/>
    <n v="48.75"/>
    <n v="46.3125"/>
    <x v="1"/>
    <x v="2"/>
  </r>
  <r>
    <n v="29536"/>
    <d v="2023-02-21T00:00:00"/>
    <d v="1899-12-30T15:34:28"/>
    <n v="1"/>
    <n v="8"/>
    <x v="21"/>
    <n v="40"/>
    <x v="0"/>
    <x v="0"/>
    <s v="Cappuccino"/>
    <n v="1.810412917120219"/>
    <n v="0"/>
    <n v="56.25"/>
    <n v="56.25"/>
    <x v="2"/>
    <x v="3"/>
  </r>
  <r>
    <n v="33354"/>
    <d v="2023-02-28T00:00:00"/>
    <d v="1899-12-30T10:36:21"/>
    <n v="2"/>
    <n v="3"/>
    <x v="30"/>
    <n v="39"/>
    <x v="0"/>
    <x v="0"/>
    <s v="Latte Rg"/>
    <n v="3.2994676840129542"/>
    <n v="0.15"/>
    <n v="63.75"/>
    <n v="108.375"/>
    <x v="2"/>
    <x v="6"/>
  </r>
  <r>
    <n v="30900"/>
    <d v="2023-02-24T00:00:00"/>
    <d v="1899-12-30T08:16:57"/>
    <n v="1"/>
    <n v="3"/>
    <x v="18"/>
    <n v="31"/>
    <x v="0"/>
    <x v="2"/>
    <s v="Ethiopia Sm"/>
    <n v="0.87877528558746065"/>
    <n v="0"/>
    <n v="33"/>
    <n v="33"/>
    <x v="2"/>
    <x v="5"/>
  </r>
  <r>
    <n v="37631"/>
    <d v="2023-03-06T00:00:00"/>
    <d v="1899-12-30T19:01:38"/>
    <n v="1"/>
    <n v="3"/>
    <x v="5"/>
    <n v="57"/>
    <x v="2"/>
    <x v="5"/>
    <s v="Spicy Eye Opener Chai Lg"/>
    <n v="1.460449379823852"/>
    <n v="0"/>
    <n v="46.5"/>
    <n v="46.5"/>
    <x v="4"/>
    <x v="12"/>
  </r>
  <r>
    <n v="19233"/>
    <d v="2023-02-04T00:00:00"/>
    <d v="1899-12-30T12:17:51"/>
    <n v="1"/>
    <n v="3"/>
    <x v="6"/>
    <n v="24"/>
    <x v="0"/>
    <x v="9"/>
    <s v="Our Old Time Diner Blend Lg"/>
    <n v="1.2347602721291551"/>
    <n v="0"/>
    <n v="45"/>
    <n v="45"/>
    <x v="2"/>
    <x v="10"/>
  </r>
  <r>
    <n v="28776"/>
    <d v="2023-02-20T00:00:00"/>
    <d v="1899-12-30T10:18:26"/>
    <n v="1"/>
    <n v="8"/>
    <x v="20"/>
    <n v="64"/>
    <x v="5"/>
    <x v="13"/>
    <s v="Hazelnut syrup"/>
    <n v="0.34654325566614991"/>
    <n v="0"/>
    <n v="12"/>
    <n v="12"/>
    <x v="2"/>
    <x v="6"/>
  </r>
  <r>
    <n v="123766"/>
    <d v="2023-06-09T00:00:00"/>
    <d v="1899-12-30T10:18:50"/>
    <n v="1"/>
    <n v="8"/>
    <x v="15"/>
    <n v="63"/>
    <x v="5"/>
    <x v="13"/>
    <s v="Carmel syrup"/>
    <n v="0.31650705995116968"/>
    <n v="0"/>
    <n v="12"/>
    <n v="12"/>
    <x v="0"/>
    <x v="6"/>
  </r>
  <r>
    <n v="103192"/>
    <d v="2023-05-21T00:00:00"/>
    <d v="1899-12-30T13:47:15"/>
    <n v="1"/>
    <n v="8"/>
    <x v="21"/>
    <n v="7"/>
    <x v="3"/>
    <x v="25"/>
    <s v="Jamacian Coffee River"/>
    <n v="7.5616653750562426"/>
    <n v="0"/>
    <n v="296.25"/>
    <n v="296.25"/>
    <x v="1"/>
    <x v="7"/>
  </r>
  <r>
    <n v="133536"/>
    <d v="2023-06-17T00:00:00"/>
    <d v="1899-12-30T10:00:41"/>
    <n v="2"/>
    <n v="3"/>
    <x v="26"/>
    <n v="45"/>
    <x v="2"/>
    <x v="7"/>
    <s v="Peppermint Lg"/>
    <n v="2.9898053056713492"/>
    <n v="0.15"/>
    <n v="45"/>
    <n v="76.5"/>
    <x v="0"/>
    <x v="6"/>
  </r>
  <r>
    <n v="71144"/>
    <d v="2023-04-19T00:00:00"/>
    <d v="1899-12-30T16:34:31"/>
    <n v="1"/>
    <n v="8"/>
    <x v="24"/>
    <n v="33"/>
    <x v="0"/>
    <x v="2"/>
    <s v="Ethiopia Lg"/>
    <n v="1.217295811935311"/>
    <n v="0.1"/>
    <n v="52.5"/>
    <n v="47.25"/>
    <x v="3"/>
    <x v="2"/>
  </r>
  <r>
    <n v="48225"/>
    <d v="2023-03-21T00:00:00"/>
    <d v="1899-12-30T15:50:22"/>
    <n v="2"/>
    <n v="8"/>
    <x v="18"/>
    <n v="48"/>
    <x v="2"/>
    <x v="8"/>
    <s v="English Breakfast Rg"/>
    <n v="1.7869857081382601"/>
    <n v="0"/>
    <n v="37.5"/>
    <n v="75"/>
    <x v="4"/>
    <x v="3"/>
  </r>
  <r>
    <n v="648"/>
    <d v="2023-01-02T00:00:00"/>
    <d v="1899-12-30T10:55:35"/>
    <n v="1"/>
    <n v="8"/>
    <x v="25"/>
    <n v="48"/>
    <x v="2"/>
    <x v="8"/>
    <s v="English Breakfast Rg"/>
    <n v="1.066856806896739"/>
    <n v="0.05"/>
    <n v="37.5"/>
    <n v="35.625"/>
    <x v="5"/>
    <x v="6"/>
  </r>
  <r>
    <n v="41638"/>
    <d v="2023-03-12T00:00:00"/>
    <d v="1899-12-30T11:12:20"/>
    <n v="1"/>
    <n v="8"/>
    <x v="7"/>
    <n v="38"/>
    <x v="0"/>
    <x v="0"/>
    <s v="Latte"/>
    <n v="1.8352980483233861"/>
    <n v="0"/>
    <n v="56.25"/>
    <n v="56.25"/>
    <x v="4"/>
    <x v="8"/>
  </r>
  <r>
    <n v="89926"/>
    <d v="2023-05-09T00:00:00"/>
    <d v="1899-12-30T18:41:22"/>
    <n v="1"/>
    <n v="5"/>
    <x v="18"/>
    <n v="29"/>
    <x v="0"/>
    <x v="2"/>
    <s v="Columbian Medium Roast Rg"/>
    <n v="0.8725337301074747"/>
    <n v="0.1"/>
    <n v="37.5"/>
    <n v="33.75"/>
    <x v="1"/>
    <x v="14"/>
  </r>
  <r>
    <n v="18070"/>
    <d v="2023-02-02T00:00:00"/>
    <d v="1899-12-30T12:28:08"/>
    <n v="2"/>
    <n v="3"/>
    <x v="14"/>
    <n v="51"/>
    <x v="2"/>
    <x v="8"/>
    <s v="Earl Grey Lg"/>
    <n v="1.8537898074262411"/>
    <n v="0.05"/>
    <n v="45"/>
    <n v="85.5"/>
    <x v="2"/>
    <x v="10"/>
  </r>
  <r>
    <n v="69756"/>
    <d v="2023-04-18T00:00:00"/>
    <d v="1899-12-30T09:30:52"/>
    <n v="1"/>
    <n v="8"/>
    <x v="17"/>
    <n v="44"/>
    <x v="2"/>
    <x v="7"/>
    <s v="Peppermint Rg"/>
    <n v="1.129924201988993"/>
    <n v="0"/>
    <n v="37.5"/>
    <n v="37.5"/>
    <x v="3"/>
    <x v="4"/>
  </r>
  <r>
    <n v="11126"/>
    <d v="2023-01-20T00:00:00"/>
    <d v="1899-12-30T09:56:50"/>
    <n v="1"/>
    <n v="8"/>
    <x v="12"/>
    <n v="45"/>
    <x v="2"/>
    <x v="7"/>
    <s v="Peppermint Lg"/>
    <n v="1.3058852317577769"/>
    <n v="0.05"/>
    <n v="45"/>
    <n v="42.75"/>
    <x v="5"/>
    <x v="4"/>
  </r>
  <r>
    <n v="51895"/>
    <d v="2023-03-27T00:00:00"/>
    <d v="1899-12-30T08:33:47"/>
    <n v="1"/>
    <n v="8"/>
    <x v="26"/>
    <n v="43"/>
    <x v="2"/>
    <x v="7"/>
    <s v="Lemon Grass Lg"/>
    <n v="1.3897122663109109"/>
    <n v="0.05"/>
    <n v="45"/>
    <n v="42.75"/>
    <x v="4"/>
    <x v="5"/>
  </r>
  <r>
    <n v="54798"/>
    <d v="2023-03-31T00:00:00"/>
    <d v="1899-12-30T12:01:55"/>
    <n v="1"/>
    <n v="5"/>
    <x v="4"/>
    <n v="79"/>
    <x v="1"/>
    <x v="1"/>
    <s v="Jumbo Savory Scone"/>
    <n v="1.44229790749137"/>
    <n v="0"/>
    <n v="56.25"/>
    <n v="56.25"/>
    <x v="4"/>
    <x v="10"/>
  </r>
  <r>
    <n v="144506"/>
    <d v="2023-06-26T00:00:00"/>
    <d v="1899-12-30T12:22:45"/>
    <n v="1"/>
    <n v="8"/>
    <x v="13"/>
    <n v="69"/>
    <x v="1"/>
    <x v="17"/>
    <s v="Hazelnut Biscotti"/>
    <n v="1.524353093479154"/>
    <n v="0.1"/>
    <n v="48.75"/>
    <n v="43.875"/>
    <x v="0"/>
    <x v="10"/>
  </r>
  <r>
    <n v="38960"/>
    <d v="2023-03-08T00:00:00"/>
    <d v="1899-12-30T17:16:06"/>
    <n v="2"/>
    <n v="3"/>
    <x v="14"/>
    <n v="78"/>
    <x v="1"/>
    <x v="1"/>
    <s v="Scottish Cream Scone "/>
    <n v="3.8588509017695172"/>
    <n v="0.1"/>
    <n v="67.5"/>
    <n v="121.5"/>
    <x v="4"/>
    <x v="1"/>
  </r>
  <r>
    <n v="108819"/>
    <d v="2023-05-26T00:00:00"/>
    <d v="1899-12-30T17:56:43"/>
    <n v="2"/>
    <n v="5"/>
    <x v="0"/>
    <n v="50"/>
    <x v="2"/>
    <x v="8"/>
    <s v="Earl Grey Rg"/>
    <n v="1.802986986065737"/>
    <n v="0"/>
    <n v="37.5"/>
    <n v="75"/>
    <x v="1"/>
    <x v="1"/>
  </r>
  <r>
    <n v="28332"/>
    <d v="2023-02-19T00:00:00"/>
    <d v="1899-12-30T15:31:34"/>
    <n v="1"/>
    <n v="5"/>
    <x v="9"/>
    <n v="56"/>
    <x v="2"/>
    <x v="5"/>
    <s v="Spicy Eye Opener Chai Rg"/>
    <n v="0.9893408486652322"/>
    <n v="0.05"/>
    <n v="38.25"/>
    <n v="36.337499999999999"/>
    <x v="2"/>
    <x v="3"/>
  </r>
  <r>
    <n v="24674"/>
    <d v="2023-02-13T00:00:00"/>
    <d v="1899-12-30T15:38:12"/>
    <n v="2"/>
    <n v="5"/>
    <x v="35"/>
    <n v="53"/>
    <x v="2"/>
    <x v="5"/>
    <s v="Traditional Blend Chai Lg"/>
    <n v="2.5362449228064778"/>
    <n v="0.15"/>
    <n v="45"/>
    <n v="76.5"/>
    <x v="2"/>
    <x v="3"/>
  </r>
  <r>
    <n v="36578"/>
    <d v="2023-03-05T00:00:00"/>
    <d v="1899-12-30T11:39:09"/>
    <n v="2"/>
    <n v="5"/>
    <x v="2"/>
    <n v="47"/>
    <x v="2"/>
    <x v="6"/>
    <s v="Serenity Green Tea Lg"/>
    <n v="2.4957004778309502"/>
    <n v="0"/>
    <n v="45"/>
    <n v="90"/>
    <x v="4"/>
    <x v="8"/>
  </r>
  <r>
    <n v="120302"/>
    <d v="2023-06-06T00:00:00"/>
    <d v="1899-12-30T15:09:11"/>
    <n v="2"/>
    <n v="8"/>
    <x v="31"/>
    <n v="53"/>
    <x v="2"/>
    <x v="5"/>
    <s v="Traditional Blend Chai Lg"/>
    <n v="2.3254669408521251"/>
    <n v="0"/>
    <n v="45"/>
    <n v="90"/>
    <x v="0"/>
    <x v="3"/>
  </r>
  <r>
    <n v="46682"/>
    <d v="2023-03-19T00:00:00"/>
    <d v="1899-12-30T11:08:51"/>
    <n v="1"/>
    <n v="5"/>
    <x v="23"/>
    <n v="30"/>
    <x v="0"/>
    <x v="2"/>
    <s v="Columbian Medium Roast Lg"/>
    <n v="1.4964811632677031"/>
    <n v="0"/>
    <n v="45"/>
    <n v="45"/>
    <x v="4"/>
    <x v="8"/>
  </r>
  <r>
    <n v="16979"/>
    <d v="2023-01-31T00:00:00"/>
    <d v="1899-12-30T08:19:08"/>
    <n v="1"/>
    <n v="3"/>
    <x v="13"/>
    <n v="79"/>
    <x v="1"/>
    <x v="1"/>
    <s v="Jumbo Savory Scone"/>
    <n v="1.8161175986597919"/>
    <n v="0.1"/>
    <n v="56.25"/>
    <n v="50.625"/>
    <x v="5"/>
    <x v="5"/>
  </r>
  <r>
    <n v="118144"/>
    <d v="2023-06-04T00:00:00"/>
    <d v="1899-12-30T15:17:30"/>
    <n v="1"/>
    <n v="5"/>
    <x v="1"/>
    <n v="48"/>
    <x v="2"/>
    <x v="8"/>
    <s v="English Breakfast Rg"/>
    <n v="0.80937096611849424"/>
    <n v="0.05"/>
    <n v="37.5"/>
    <n v="35.625"/>
    <x v="0"/>
    <x v="3"/>
  </r>
  <r>
    <n v="9477"/>
    <d v="2023-01-17T00:00:00"/>
    <d v="1899-12-30T10:41:08"/>
    <n v="2"/>
    <n v="8"/>
    <x v="16"/>
    <n v="23"/>
    <x v="0"/>
    <x v="9"/>
    <s v="Our Old Time Diner Blend Rg"/>
    <n v="2.4221210109087088"/>
    <n v="0"/>
    <n v="37.5"/>
    <n v="75"/>
    <x v="5"/>
    <x v="6"/>
  </r>
  <r>
    <n v="68132"/>
    <d v="2023-04-16T00:00:00"/>
    <d v="1899-12-30T10:13:32"/>
    <n v="2"/>
    <n v="3"/>
    <x v="2"/>
    <n v="32"/>
    <x v="0"/>
    <x v="2"/>
    <s v="Ethiopia Rg"/>
    <n v="2.151835684547394"/>
    <n v="0.15"/>
    <n v="45"/>
    <n v="76.5"/>
    <x v="3"/>
    <x v="6"/>
  </r>
  <r>
    <n v="146865"/>
    <d v="2023-06-28T00:00:00"/>
    <d v="1899-12-30T13:58:28"/>
    <n v="1"/>
    <n v="8"/>
    <x v="35"/>
    <n v="79"/>
    <x v="1"/>
    <x v="1"/>
    <s v="Jumbo Savory Scone"/>
    <n v="1.18497137691821"/>
    <n v="0.05"/>
    <n v="56.25"/>
    <n v="53.4375"/>
    <x v="0"/>
    <x v="7"/>
  </r>
  <r>
    <n v="142186"/>
    <d v="2023-06-24T00:00:00"/>
    <d v="1899-12-30T13:42:09"/>
    <n v="1"/>
    <n v="8"/>
    <x v="23"/>
    <n v="36"/>
    <x v="0"/>
    <x v="3"/>
    <s v="Jamaican Coffee River Lg"/>
    <n v="1.6719872967737011"/>
    <n v="0.1"/>
    <n v="56.25"/>
    <n v="50.625"/>
    <x v="0"/>
    <x v="7"/>
  </r>
  <r>
    <n v="149047"/>
    <d v="2023-06-30T00:00:00"/>
    <d v="1899-12-30T11:21:29"/>
    <n v="2"/>
    <n v="8"/>
    <x v="23"/>
    <n v="38"/>
    <x v="0"/>
    <x v="0"/>
    <s v="Latte"/>
    <n v="3.1942628444107291"/>
    <n v="0"/>
    <n v="56.25"/>
    <n v="112.5"/>
    <x v="0"/>
    <x v="8"/>
  </r>
  <r>
    <n v="28161"/>
    <d v="2023-02-19T00:00:00"/>
    <d v="1899-12-30T10:39:43"/>
    <n v="1"/>
    <n v="8"/>
    <x v="24"/>
    <n v="75"/>
    <x v="1"/>
    <x v="15"/>
    <s v="Croissant"/>
    <n v="1.3517550159086991"/>
    <n v="0"/>
    <n v="52.5"/>
    <n v="52.5"/>
    <x v="2"/>
    <x v="6"/>
  </r>
  <r>
    <n v="60856"/>
    <d v="2023-04-08T00:00:00"/>
    <d v="1899-12-30T09:13:19"/>
    <n v="2"/>
    <n v="8"/>
    <x v="26"/>
    <n v="32"/>
    <x v="0"/>
    <x v="2"/>
    <s v="Ethiopia Rg"/>
    <n v="1.941949236433699"/>
    <n v="0.05"/>
    <n v="45"/>
    <n v="85.5"/>
    <x v="3"/>
    <x v="4"/>
  </r>
  <r>
    <n v="113432"/>
    <d v="2023-05-31T00:00:00"/>
    <d v="1899-12-30T09:45:27"/>
    <n v="1"/>
    <n v="3"/>
    <x v="12"/>
    <n v="27"/>
    <x v="0"/>
    <x v="4"/>
    <s v="Brazilian Lg"/>
    <n v="1.090666088917706"/>
    <n v="0"/>
    <n v="52.5"/>
    <n v="52.5"/>
    <x v="1"/>
    <x v="4"/>
  </r>
  <r>
    <n v="78078"/>
    <d v="2023-04-27T00:00:00"/>
    <d v="1899-12-30T17:52:15"/>
    <n v="1"/>
    <n v="8"/>
    <x v="11"/>
    <n v="65"/>
    <x v="5"/>
    <x v="12"/>
    <s v="Sugar Free Vanilla syrup"/>
    <n v="0.2816698803021972"/>
    <n v="0.05"/>
    <n v="12"/>
    <n v="11.399999999999999"/>
    <x v="3"/>
    <x v="1"/>
  </r>
  <r>
    <n v="87715"/>
    <d v="2023-05-08T00:00:00"/>
    <d v="1899-12-30T06:31:18"/>
    <n v="2"/>
    <n v="8"/>
    <x v="24"/>
    <n v="45"/>
    <x v="2"/>
    <x v="7"/>
    <s v="Peppermint Lg"/>
    <n v="2.8960562869743671"/>
    <n v="0.1"/>
    <n v="45"/>
    <n v="81"/>
    <x v="1"/>
    <x v="9"/>
  </r>
  <r>
    <n v="133113"/>
    <d v="2023-06-17T00:00:00"/>
    <d v="1899-12-30T07:03:49"/>
    <n v="2"/>
    <n v="8"/>
    <x v="3"/>
    <n v="28"/>
    <x v="0"/>
    <x v="2"/>
    <s v="Columbian Medium Roast Sm"/>
    <n v="1.464676675572119"/>
    <n v="0"/>
    <n v="30"/>
    <n v="60"/>
    <x v="0"/>
    <x v="11"/>
  </r>
  <r>
    <n v="53691"/>
    <d v="2023-03-29T00:00:00"/>
    <d v="1899-12-30T18:03:07"/>
    <n v="1"/>
    <n v="3"/>
    <x v="14"/>
    <n v="25"/>
    <x v="0"/>
    <x v="4"/>
    <s v="Brazilian Sm"/>
    <n v="0.91946636237602886"/>
    <n v="0.1"/>
    <n v="33"/>
    <n v="29.7"/>
    <x v="4"/>
    <x v="14"/>
  </r>
  <r>
    <n v="29582"/>
    <d v="2023-02-21T00:00:00"/>
    <d v="1899-12-30T17:18:54"/>
    <n v="1"/>
    <n v="8"/>
    <x v="9"/>
    <n v="57"/>
    <x v="2"/>
    <x v="5"/>
    <s v="Spicy Eye Opener Chai Lg"/>
    <n v="1.2581653803155419"/>
    <n v="0"/>
    <n v="46.5"/>
    <n v="46.5"/>
    <x v="2"/>
    <x v="1"/>
  </r>
  <r>
    <n v="80516"/>
    <d v="2023-05-01T00:00:00"/>
    <d v="1899-12-30T09:13:01"/>
    <n v="1"/>
    <n v="5"/>
    <x v="8"/>
    <n v="44"/>
    <x v="2"/>
    <x v="7"/>
    <s v="Peppermint Rg"/>
    <n v="1.2254258048274109"/>
    <n v="0"/>
    <n v="37.5"/>
    <n v="37.5"/>
    <x v="1"/>
    <x v="4"/>
  </r>
  <r>
    <n v="79423"/>
    <d v="2023-04-29T00:00:00"/>
    <d v="1899-12-30T16:12:06"/>
    <n v="2"/>
    <n v="3"/>
    <x v="29"/>
    <n v="50"/>
    <x v="2"/>
    <x v="8"/>
    <s v="Earl Grey Rg"/>
    <n v="2.3089378606536419"/>
    <n v="0"/>
    <n v="37.5"/>
    <n v="75"/>
    <x v="3"/>
    <x v="2"/>
  </r>
  <r>
    <n v="2000"/>
    <d v="2023-01-04T00:00:00"/>
    <d v="1899-12-30T15:20:25"/>
    <n v="2"/>
    <n v="3"/>
    <x v="3"/>
    <n v="45"/>
    <x v="2"/>
    <x v="7"/>
    <s v="Peppermint Lg"/>
    <n v="2.051383670959622"/>
    <n v="0"/>
    <n v="45"/>
    <n v="90"/>
    <x v="5"/>
    <x v="3"/>
  </r>
  <r>
    <n v="26281"/>
    <d v="2023-02-16T00:00:00"/>
    <d v="1899-12-30T09:47:23"/>
    <n v="2"/>
    <n v="5"/>
    <x v="13"/>
    <n v="52"/>
    <x v="2"/>
    <x v="5"/>
    <s v="Traditional Blend Chai Rg"/>
    <n v="2.0460411669521412"/>
    <n v="0"/>
    <n v="37.5"/>
    <n v="75"/>
    <x v="2"/>
    <x v="4"/>
  </r>
  <r>
    <n v="131038"/>
    <d v="2023-06-15T00:00:00"/>
    <d v="1899-12-30T10:09:11"/>
    <n v="1"/>
    <n v="5"/>
    <x v="10"/>
    <n v="36"/>
    <x v="0"/>
    <x v="3"/>
    <s v="Jamaican Coffee River Lg"/>
    <n v="1.648753318776639"/>
    <n v="0.1"/>
    <n v="56.25"/>
    <n v="50.625"/>
    <x v="0"/>
    <x v="6"/>
  </r>
  <r>
    <n v="20096"/>
    <d v="2023-02-05T00:00:00"/>
    <d v="1899-12-30T18:05:22"/>
    <n v="2"/>
    <n v="8"/>
    <x v="19"/>
    <n v="47"/>
    <x v="2"/>
    <x v="6"/>
    <s v="Serenity Green Tea Lg"/>
    <n v="2.5391771112420511"/>
    <n v="0.05"/>
    <n v="45"/>
    <n v="85.5"/>
    <x v="2"/>
    <x v="14"/>
  </r>
  <r>
    <n v="147813"/>
    <d v="2023-06-29T00:00:00"/>
    <d v="1899-12-30T13:19:47"/>
    <n v="1"/>
    <n v="5"/>
    <x v="31"/>
    <n v="73"/>
    <x v="1"/>
    <x v="15"/>
    <s v="Almond Croissant"/>
    <n v="1.23420036500574"/>
    <n v="0"/>
    <n v="56.25"/>
    <n v="56.25"/>
    <x v="0"/>
    <x v="7"/>
  </r>
  <r>
    <n v="81312"/>
    <d v="2023-05-01T00:00:00"/>
    <d v="1899-12-30T18:02:27"/>
    <n v="1"/>
    <n v="8"/>
    <x v="34"/>
    <n v="24"/>
    <x v="0"/>
    <x v="9"/>
    <s v="Our Old Time Diner Blend Lg"/>
    <n v="1.0506005895570261"/>
    <n v="0.05"/>
    <n v="45"/>
    <n v="42.75"/>
    <x v="1"/>
    <x v="14"/>
  </r>
  <r>
    <n v="140255"/>
    <d v="2023-06-23T00:00:00"/>
    <d v="1899-12-30T06:14:00"/>
    <n v="1"/>
    <n v="5"/>
    <x v="25"/>
    <n v="26"/>
    <x v="0"/>
    <x v="4"/>
    <s v="Brazilian Rg"/>
    <n v="1.3366107616913501"/>
    <n v="0"/>
    <n v="45"/>
    <n v="45"/>
    <x v="0"/>
    <x v="9"/>
  </r>
  <r>
    <n v="131334"/>
    <d v="2023-06-15T00:00:00"/>
    <d v="1899-12-30T13:01:08"/>
    <n v="2"/>
    <n v="5"/>
    <x v="22"/>
    <n v="59"/>
    <x v="6"/>
    <x v="14"/>
    <s v="Dark chocolate Lg"/>
    <n v="4.2884966876177284"/>
    <n v="0"/>
    <n v="67.5"/>
    <n v="135"/>
    <x v="0"/>
    <x v="7"/>
  </r>
  <r>
    <n v="85229"/>
    <d v="2023-05-05T00:00:00"/>
    <d v="1899-12-30T15:05:25"/>
    <n v="2"/>
    <n v="5"/>
    <x v="12"/>
    <n v="50"/>
    <x v="2"/>
    <x v="8"/>
    <s v="Earl Grey Rg"/>
    <n v="2.2480017783559281"/>
    <n v="0.05"/>
    <n v="37.5"/>
    <n v="71.25"/>
    <x v="1"/>
    <x v="3"/>
  </r>
  <r>
    <n v="116347"/>
    <d v="2023-06-03T00:00:00"/>
    <d v="1899-12-30T07:49:51"/>
    <n v="2"/>
    <n v="5"/>
    <x v="12"/>
    <n v="57"/>
    <x v="2"/>
    <x v="5"/>
    <s v="Spicy Eye Opener Chai Lg"/>
    <n v="1.9582620006921301"/>
    <n v="0.05"/>
    <n v="46.5"/>
    <n v="88.35"/>
    <x v="0"/>
    <x v="11"/>
  </r>
  <r>
    <n v="7442"/>
    <d v="2023-01-14T00:00:00"/>
    <d v="1899-12-30T09:02:43"/>
    <n v="1"/>
    <n v="5"/>
    <x v="33"/>
    <n v="70"/>
    <x v="1"/>
    <x v="1"/>
    <s v="Cranberry Scone"/>
    <n v="1.246967255397659"/>
    <n v="0.05"/>
    <n v="48.75"/>
    <n v="46.3125"/>
    <x v="5"/>
    <x v="4"/>
  </r>
  <r>
    <n v="129933"/>
    <d v="2023-06-14T00:00:00"/>
    <d v="1899-12-30T10:36:33"/>
    <n v="1"/>
    <n v="5"/>
    <x v="28"/>
    <n v="36"/>
    <x v="0"/>
    <x v="3"/>
    <s v="Jamaican Coffee River Lg"/>
    <n v="1.4748898434414131"/>
    <n v="0"/>
    <n v="56.25"/>
    <n v="56.25"/>
    <x v="0"/>
    <x v="6"/>
  </r>
  <r>
    <n v="55088"/>
    <d v="2023-04-01T00:00:00"/>
    <d v="1899-12-30T09:20:54"/>
    <n v="2"/>
    <n v="8"/>
    <x v="21"/>
    <n v="26"/>
    <x v="0"/>
    <x v="4"/>
    <s v="Brazilian Rg"/>
    <n v="2.2843276803690471"/>
    <n v="0.05"/>
    <n v="45"/>
    <n v="85.5"/>
    <x v="3"/>
    <x v="4"/>
  </r>
  <r>
    <n v="20728"/>
    <d v="2023-02-07T00:00:00"/>
    <d v="1899-12-30T07:49:16"/>
    <n v="1"/>
    <n v="5"/>
    <x v="32"/>
    <n v="30"/>
    <x v="0"/>
    <x v="2"/>
    <s v="Columbian Medium Roast Lg"/>
    <n v="1.2803830405520911"/>
    <n v="0.05"/>
    <n v="45"/>
    <n v="42.75"/>
    <x v="2"/>
    <x v="11"/>
  </r>
  <r>
    <n v="141066"/>
    <d v="2023-06-23T00:00:00"/>
    <d v="1899-12-30T14:22:22"/>
    <n v="1"/>
    <n v="5"/>
    <x v="12"/>
    <n v="58"/>
    <x v="6"/>
    <x v="14"/>
    <s v="Dark chocolate Rg"/>
    <n v="1.1850250857763409"/>
    <n v="0.15"/>
    <n v="52.5"/>
    <n v="44.625"/>
    <x v="0"/>
    <x v="0"/>
  </r>
  <r>
    <n v="149217"/>
    <d v="2023-06-30T00:00:00"/>
    <d v="1899-12-30T14:56:01"/>
    <n v="1"/>
    <n v="5"/>
    <x v="19"/>
    <n v="61"/>
    <x v="6"/>
    <x v="14"/>
    <s v="Sustainably Grown Organic Lg"/>
    <n v="1.8778780631647629"/>
    <n v="0"/>
    <n v="71.25"/>
    <n v="71.25"/>
    <x v="0"/>
    <x v="0"/>
  </r>
  <r>
    <n v="19234"/>
    <d v="2023-02-04T00:00:00"/>
    <d v="1899-12-30T12:20:52"/>
    <n v="1"/>
    <n v="3"/>
    <x v="34"/>
    <n v="59"/>
    <x v="6"/>
    <x v="14"/>
    <s v="Dark chocolate Lg"/>
    <n v="2.1449268875080838"/>
    <n v="0"/>
    <n v="67.5"/>
    <n v="67.5"/>
    <x v="2"/>
    <x v="10"/>
  </r>
  <r>
    <n v="122817"/>
    <d v="2023-06-08T00:00:00"/>
    <d v="1899-12-30T14:59:58"/>
    <n v="1"/>
    <n v="3"/>
    <x v="34"/>
    <n v="35"/>
    <x v="0"/>
    <x v="3"/>
    <s v="Jamaican Coffee River Rg"/>
    <n v="1.4699796226059809"/>
    <n v="0.05"/>
    <n v="46.5"/>
    <n v="44.174999999999997"/>
    <x v="0"/>
    <x v="0"/>
  </r>
  <r>
    <n v="127740"/>
    <d v="2023-06-12T00:00:00"/>
    <d v="1899-12-30T15:46:42"/>
    <n v="2"/>
    <n v="8"/>
    <x v="11"/>
    <n v="22"/>
    <x v="0"/>
    <x v="9"/>
    <s v="Our Old Time Diner Blend Sm"/>
    <n v="1.570512682797905"/>
    <n v="0.15"/>
    <n v="30"/>
    <n v="51"/>
    <x v="0"/>
    <x v="3"/>
  </r>
  <r>
    <n v="100373"/>
    <d v="2023-05-19T00:00:00"/>
    <d v="1899-12-30T08:15:48"/>
    <n v="1"/>
    <n v="8"/>
    <x v="28"/>
    <n v="79"/>
    <x v="1"/>
    <x v="1"/>
    <s v="Jumbo Savory Scone"/>
    <n v="1.172572336446871"/>
    <n v="0"/>
    <n v="56.25"/>
    <n v="56.25"/>
    <x v="1"/>
    <x v="5"/>
  </r>
  <r>
    <n v="66594"/>
    <d v="2023-04-14T00:00:00"/>
    <d v="1899-12-30T16:15:30"/>
    <n v="1"/>
    <n v="5"/>
    <x v="28"/>
    <n v="29"/>
    <x v="0"/>
    <x v="2"/>
    <s v="Columbian Medium Roast Rg"/>
    <n v="1.0958239391619009"/>
    <n v="0"/>
    <n v="37.5"/>
    <n v="37.5"/>
    <x v="3"/>
    <x v="2"/>
  </r>
  <r>
    <n v="33780"/>
    <d v="2023-03-01T00:00:00"/>
    <d v="1899-12-30T08:41:23"/>
    <n v="1"/>
    <n v="8"/>
    <x v="18"/>
    <n v="75"/>
    <x v="1"/>
    <x v="15"/>
    <s v="Croissant"/>
    <n v="1.1413211817985469"/>
    <n v="0"/>
    <n v="52.5"/>
    <n v="52.5"/>
    <x v="4"/>
    <x v="5"/>
  </r>
  <r>
    <n v="128379"/>
    <d v="2023-06-13T00:00:00"/>
    <d v="1899-12-30T09:12:38"/>
    <n v="2"/>
    <n v="8"/>
    <x v="23"/>
    <n v="44"/>
    <x v="2"/>
    <x v="7"/>
    <s v="Peppermint Rg"/>
    <n v="1.735904413421121"/>
    <n v="0"/>
    <n v="37.5"/>
    <n v="75"/>
    <x v="0"/>
    <x v="4"/>
  </r>
  <r>
    <n v="5765"/>
    <d v="2023-01-11T00:00:00"/>
    <d v="1899-12-30T09:10:20"/>
    <n v="2"/>
    <n v="3"/>
    <x v="10"/>
    <n v="39"/>
    <x v="0"/>
    <x v="0"/>
    <s v="Latte Rg"/>
    <n v="3.828718847058258"/>
    <n v="0"/>
    <n v="63.75"/>
    <n v="127.5"/>
    <x v="5"/>
    <x v="4"/>
  </r>
  <r>
    <n v="53338"/>
    <d v="2023-03-29T00:00:00"/>
    <d v="1899-12-30T10:46:11"/>
    <n v="1"/>
    <n v="5"/>
    <x v="8"/>
    <n v="32"/>
    <x v="0"/>
    <x v="2"/>
    <s v="Ethiopia Rg"/>
    <n v="1.478195551010254"/>
    <n v="0"/>
    <n v="45"/>
    <n v="45"/>
    <x v="4"/>
    <x v="6"/>
  </r>
  <r>
    <n v="20453"/>
    <d v="2023-02-06T00:00:00"/>
    <d v="1899-12-30T15:25:57"/>
    <n v="1"/>
    <n v="5"/>
    <x v="4"/>
    <n v="75"/>
    <x v="1"/>
    <x v="15"/>
    <s v="Croissant"/>
    <n v="1.6787069144003319"/>
    <n v="0"/>
    <n v="52.5"/>
    <n v="52.5"/>
    <x v="2"/>
    <x v="3"/>
  </r>
  <r>
    <n v="138015"/>
    <d v="2023-06-21T00:00:00"/>
    <d v="1899-12-30T07:57:33"/>
    <n v="2"/>
    <n v="5"/>
    <x v="18"/>
    <n v="60"/>
    <x v="6"/>
    <x v="14"/>
    <s v="Sustainably Grown Organic Rg"/>
    <n v="2.6572590992288401"/>
    <n v="0"/>
    <n v="56.25"/>
    <n v="112.5"/>
    <x v="0"/>
    <x v="11"/>
  </r>
  <r>
    <n v="83555"/>
    <d v="2023-05-03T00:00:00"/>
    <d v="1899-12-30T19:41:47"/>
    <n v="2"/>
    <n v="8"/>
    <x v="20"/>
    <n v="60"/>
    <x v="6"/>
    <x v="14"/>
    <s v="Sustainably Grown Organic Rg"/>
    <n v="3.4504953929390312"/>
    <n v="0"/>
    <n v="56.25"/>
    <n v="112.5"/>
    <x v="1"/>
    <x v="12"/>
  </r>
  <r>
    <n v="33268"/>
    <d v="2023-02-28T00:00:00"/>
    <d v="1899-12-30T08:27:24"/>
    <n v="1"/>
    <n v="5"/>
    <x v="16"/>
    <n v="72"/>
    <x v="1"/>
    <x v="1"/>
    <s v="Ginger Scone"/>
    <n v="1.3836739016714941"/>
    <n v="0"/>
    <n v="48.75"/>
    <n v="48.75"/>
    <x v="2"/>
    <x v="5"/>
  </r>
  <r>
    <n v="147882"/>
    <d v="2023-06-29T00:00:00"/>
    <d v="1899-12-30T13:54:39"/>
    <n v="2"/>
    <n v="8"/>
    <x v="9"/>
    <n v="55"/>
    <x v="2"/>
    <x v="5"/>
    <s v="Morning Sunrise Chai Lg"/>
    <n v="3.1972813343897211"/>
    <n v="0"/>
    <n v="60"/>
    <n v="120"/>
    <x v="0"/>
    <x v="7"/>
  </r>
  <r>
    <n v="117023"/>
    <d v="2023-06-03T00:00:00"/>
    <d v="1899-12-30T15:33:58"/>
    <n v="1"/>
    <n v="5"/>
    <x v="10"/>
    <n v="37"/>
    <x v="0"/>
    <x v="0"/>
    <s v="Espresso shot"/>
    <n v="1.064719098929902"/>
    <n v="0.15"/>
    <n v="45"/>
    <n v="38.25"/>
    <x v="0"/>
    <x v="3"/>
  </r>
  <r>
    <n v="118516"/>
    <d v="2023-06-04T00:00:00"/>
    <d v="1899-12-30T18:46:30"/>
    <n v="1"/>
    <n v="8"/>
    <x v="7"/>
    <n v="23"/>
    <x v="0"/>
    <x v="9"/>
    <s v="Our Old Time Diner Blend Rg"/>
    <n v="1.1933843883704369"/>
    <n v="0"/>
    <n v="37.5"/>
    <n v="37.5"/>
    <x v="0"/>
    <x v="14"/>
  </r>
  <r>
    <n v="102677"/>
    <d v="2023-05-21T00:00:00"/>
    <d v="1899-12-30T08:58:43"/>
    <n v="2"/>
    <n v="8"/>
    <x v="17"/>
    <n v="64"/>
    <x v="5"/>
    <x v="13"/>
    <s v="Hazelnut syrup"/>
    <n v="0.66996275031121244"/>
    <n v="0.1"/>
    <n v="12"/>
    <n v="21.6"/>
    <x v="1"/>
    <x v="5"/>
  </r>
  <r>
    <n v="3329"/>
    <d v="2023-01-07T00:00:00"/>
    <d v="1899-12-30T07:50:42"/>
    <n v="1"/>
    <n v="3"/>
    <x v="24"/>
    <n v="34"/>
    <x v="0"/>
    <x v="3"/>
    <s v="Jamaican Coffee River Sm"/>
    <n v="0.98731427452007936"/>
    <n v="0"/>
    <n v="36.75"/>
    <n v="36.75"/>
    <x v="5"/>
    <x v="11"/>
  </r>
  <r>
    <n v="81067"/>
    <d v="2023-05-01T00:00:00"/>
    <d v="1899-12-30T15:36:03"/>
    <n v="1"/>
    <n v="3"/>
    <x v="1"/>
    <n v="79"/>
    <x v="1"/>
    <x v="1"/>
    <s v="Jumbo Savory Scone"/>
    <n v="1.469379702021345"/>
    <n v="0.1"/>
    <n v="56.25"/>
    <n v="50.625"/>
    <x v="1"/>
    <x v="3"/>
  </r>
  <r>
    <n v="94876"/>
    <d v="2023-05-14T00:00:00"/>
    <d v="1899-12-30T09:49:58"/>
    <n v="1"/>
    <n v="8"/>
    <x v="19"/>
    <n v="39"/>
    <x v="0"/>
    <x v="0"/>
    <s v="Latte Rg"/>
    <n v="1.4293934548140661"/>
    <n v="0"/>
    <n v="63.75"/>
    <n v="63.75"/>
    <x v="1"/>
    <x v="4"/>
  </r>
  <r>
    <n v="76802"/>
    <d v="2023-04-26T00:00:00"/>
    <d v="1899-12-30T11:47:16"/>
    <n v="2"/>
    <n v="3"/>
    <x v="17"/>
    <n v="22"/>
    <x v="0"/>
    <x v="9"/>
    <s v="Our Old Time Diner Blend Sm"/>
    <n v="1.8626574439654271"/>
    <n v="0"/>
    <n v="30"/>
    <n v="60"/>
    <x v="3"/>
    <x v="8"/>
  </r>
  <r>
    <n v="73310"/>
    <d v="2023-04-22T00:00:00"/>
    <d v="1899-12-30T11:20:13"/>
    <n v="1"/>
    <n v="3"/>
    <x v="1"/>
    <n v="49"/>
    <x v="2"/>
    <x v="8"/>
    <s v="English Breakfast Lg"/>
    <n v="1.015301128904027"/>
    <n v="0"/>
    <n v="45"/>
    <n v="45"/>
    <x v="3"/>
    <x v="8"/>
  </r>
  <r>
    <n v="105317"/>
    <d v="2023-05-23T00:00:00"/>
    <d v="1899-12-30T13:46:20"/>
    <n v="2"/>
    <n v="3"/>
    <x v="0"/>
    <n v="38"/>
    <x v="0"/>
    <x v="0"/>
    <s v="Latte"/>
    <n v="2.710682358455021"/>
    <n v="0.05"/>
    <n v="56.25"/>
    <n v="106.875"/>
    <x v="1"/>
    <x v="7"/>
  </r>
  <r>
    <n v="29330"/>
    <d v="2023-02-21T00:00:00"/>
    <d v="1899-12-30T10:10:38"/>
    <n v="2"/>
    <n v="5"/>
    <x v="15"/>
    <n v="61"/>
    <x v="6"/>
    <x v="14"/>
    <s v="Sustainably Grown Organic Lg"/>
    <n v="3.6938454530219769"/>
    <n v="0"/>
    <n v="71.25"/>
    <n v="142.5"/>
    <x v="2"/>
    <x v="6"/>
  </r>
  <r>
    <n v="65574"/>
    <d v="2023-04-13T00:00:00"/>
    <d v="1899-12-30T10:54:06"/>
    <n v="1"/>
    <n v="5"/>
    <x v="33"/>
    <n v="41"/>
    <x v="0"/>
    <x v="0"/>
    <s v="Cappuccino Lg"/>
    <n v="1.530401310157814"/>
    <n v="0"/>
    <n v="63.75"/>
    <n v="63.75"/>
    <x v="3"/>
    <x v="6"/>
  </r>
  <r>
    <n v="39254"/>
    <d v="2023-03-09T00:00:00"/>
    <d v="1899-12-30T08:45:38"/>
    <n v="2"/>
    <n v="8"/>
    <x v="13"/>
    <n v="22"/>
    <x v="0"/>
    <x v="9"/>
    <s v="Our Old Time Diner Blend Sm"/>
    <n v="1.6703858088386749"/>
    <n v="0"/>
    <n v="30"/>
    <n v="60"/>
    <x v="4"/>
    <x v="5"/>
  </r>
  <r>
    <n v="21665"/>
    <d v="2023-02-08T00:00:00"/>
    <d v="1899-12-30T14:55:34"/>
    <n v="1"/>
    <n v="3"/>
    <x v="35"/>
    <n v="46"/>
    <x v="2"/>
    <x v="6"/>
    <s v="Serenity Green Tea Rg"/>
    <n v="1.1808012070159379"/>
    <n v="0.05"/>
    <n v="37.5"/>
    <n v="35.625"/>
    <x v="2"/>
    <x v="0"/>
  </r>
  <r>
    <n v="31688"/>
    <d v="2023-02-25T00:00:00"/>
    <d v="1899-12-30T11:21:15"/>
    <n v="1"/>
    <n v="3"/>
    <x v="13"/>
    <n v="43"/>
    <x v="2"/>
    <x v="7"/>
    <s v="Lemon Grass Lg"/>
    <n v="1.1005408558407801"/>
    <n v="0"/>
    <n v="45"/>
    <n v="45"/>
    <x v="2"/>
    <x v="8"/>
  </r>
  <r>
    <n v="90648"/>
    <d v="2023-05-10T00:00:00"/>
    <d v="1899-12-30T10:36:35"/>
    <n v="2"/>
    <n v="3"/>
    <x v="28"/>
    <n v="49"/>
    <x v="2"/>
    <x v="8"/>
    <s v="English Breakfast Lg"/>
    <n v="2.3703932319772529"/>
    <n v="0"/>
    <n v="45"/>
    <n v="90"/>
    <x v="1"/>
    <x v="6"/>
  </r>
  <r>
    <n v="55400"/>
    <d v="2023-04-01T00:00:00"/>
    <d v="1899-12-30T13:52:28"/>
    <n v="2"/>
    <n v="3"/>
    <x v="23"/>
    <n v="56"/>
    <x v="2"/>
    <x v="5"/>
    <s v="Spicy Eye Opener Chai Rg"/>
    <n v="1.8978377034463689"/>
    <n v="0"/>
    <n v="38.25"/>
    <n v="76.5"/>
    <x v="3"/>
    <x v="7"/>
  </r>
  <r>
    <n v="2946"/>
    <d v="2023-01-06T00:00:00"/>
    <d v="1899-12-30T12:59:23"/>
    <n v="2"/>
    <n v="5"/>
    <x v="34"/>
    <n v="43"/>
    <x v="2"/>
    <x v="7"/>
    <s v="Lemon Grass Lg"/>
    <n v="2.5944014627658118"/>
    <n v="0"/>
    <n v="45"/>
    <n v="90"/>
    <x v="5"/>
    <x v="10"/>
  </r>
  <r>
    <n v="21829"/>
    <d v="2023-02-09T00:00:00"/>
    <d v="1899-12-30T06:52:54"/>
    <n v="1"/>
    <n v="8"/>
    <x v="30"/>
    <n v="44"/>
    <x v="2"/>
    <x v="7"/>
    <s v="Peppermint Rg"/>
    <n v="0.79656671133008228"/>
    <n v="0.1"/>
    <n v="37.5"/>
    <n v="33.75"/>
    <x v="2"/>
    <x v="9"/>
  </r>
  <r>
    <n v="115387"/>
    <d v="2023-06-02T00:00:00"/>
    <d v="1899-12-30T11:05:11"/>
    <n v="2"/>
    <n v="3"/>
    <x v="32"/>
    <n v="41"/>
    <x v="0"/>
    <x v="0"/>
    <s v="Cappuccino Lg"/>
    <n v="3.2514712234215191"/>
    <n v="0"/>
    <n v="63.75"/>
    <n v="127.5"/>
    <x v="0"/>
    <x v="8"/>
  </r>
  <r>
    <n v="9289"/>
    <d v="2023-01-17T00:00:00"/>
    <d v="1899-12-30T08:27:30"/>
    <n v="1"/>
    <n v="5"/>
    <x v="17"/>
    <n v="37"/>
    <x v="0"/>
    <x v="0"/>
    <s v="Espresso shot"/>
    <n v="1.448758509425476"/>
    <n v="0"/>
    <n v="45"/>
    <n v="45"/>
    <x v="5"/>
    <x v="5"/>
  </r>
  <r>
    <n v="140947"/>
    <d v="2023-06-23T00:00:00"/>
    <d v="1899-12-30T12:36:51"/>
    <n v="1"/>
    <n v="5"/>
    <x v="22"/>
    <n v="69"/>
    <x v="1"/>
    <x v="17"/>
    <s v="Hazelnut Biscotti"/>
    <n v="1.332627406042121"/>
    <n v="0.1"/>
    <n v="48.75"/>
    <n v="43.875"/>
    <x v="0"/>
    <x v="10"/>
  </r>
  <r>
    <n v="138154"/>
    <d v="2023-06-21T00:00:00"/>
    <d v="1899-12-30T08:40:10"/>
    <n v="1"/>
    <n v="8"/>
    <x v="19"/>
    <n v="54"/>
    <x v="2"/>
    <x v="5"/>
    <s v="Morning Sunrise Chai Rg"/>
    <n v="0.87182197262818284"/>
    <n v="0.05"/>
    <n v="37.5"/>
    <n v="35.625"/>
    <x v="0"/>
    <x v="5"/>
  </r>
  <r>
    <n v="136163"/>
    <d v="2023-06-19T00:00:00"/>
    <d v="1899-12-30T10:39:05"/>
    <n v="1"/>
    <n v="3"/>
    <x v="20"/>
    <n v="36"/>
    <x v="0"/>
    <x v="3"/>
    <s v="Jamaican Coffee River Lg"/>
    <n v="1.2793990787007961"/>
    <n v="0"/>
    <n v="56.25"/>
    <n v="56.25"/>
    <x v="0"/>
    <x v="6"/>
  </r>
  <r>
    <n v="91248"/>
    <d v="2023-05-11T00:00:00"/>
    <d v="1899-12-30T07:04:59"/>
    <n v="1"/>
    <n v="8"/>
    <x v="8"/>
    <n v="76"/>
    <x v="1"/>
    <x v="17"/>
    <s v="Chocolate Chip Biscotti"/>
    <n v="1.403782063065369"/>
    <n v="0.1"/>
    <n v="52.5"/>
    <n v="47.25"/>
    <x v="1"/>
    <x v="11"/>
  </r>
  <r>
    <n v="147036"/>
    <d v="2023-06-28T00:00:00"/>
    <d v="1899-12-30T15:46:15"/>
    <n v="1"/>
    <n v="5"/>
    <x v="26"/>
    <n v="46"/>
    <x v="2"/>
    <x v="6"/>
    <s v="Serenity Green Tea Rg"/>
    <n v="0.80262621458434968"/>
    <n v="0"/>
    <n v="37.5"/>
    <n v="37.5"/>
    <x v="0"/>
    <x v="3"/>
  </r>
  <r>
    <n v="26864"/>
    <d v="2023-02-17T00:00:00"/>
    <d v="1899-12-30T09:53:28"/>
    <n v="1"/>
    <n v="3"/>
    <x v="33"/>
    <n v="40"/>
    <x v="0"/>
    <x v="0"/>
    <s v="Cappuccino"/>
    <n v="1.6742486721042771"/>
    <n v="0"/>
    <n v="56.25"/>
    <n v="56.25"/>
    <x v="2"/>
    <x v="4"/>
  </r>
  <r>
    <n v="147475"/>
    <d v="2023-06-29T00:00:00"/>
    <d v="1899-12-30T08:58:57"/>
    <n v="1"/>
    <n v="3"/>
    <x v="1"/>
    <n v="44"/>
    <x v="2"/>
    <x v="7"/>
    <s v="Peppermint Rg"/>
    <n v="1.044700651380867"/>
    <n v="0.15"/>
    <n v="37.5"/>
    <n v="31.875"/>
    <x v="0"/>
    <x v="5"/>
  </r>
  <r>
    <n v="137819"/>
    <d v="2023-06-20T00:00:00"/>
    <d v="1899-12-30T17:16:25"/>
    <n v="2"/>
    <n v="8"/>
    <x v="23"/>
    <n v="25"/>
    <x v="0"/>
    <x v="4"/>
    <s v="Brazilian Sm"/>
    <n v="1.4092347186993059"/>
    <n v="0.1"/>
    <n v="33"/>
    <n v="59.4"/>
    <x v="0"/>
    <x v="1"/>
  </r>
  <r>
    <n v="143731"/>
    <d v="2023-06-25T00:00:00"/>
    <d v="1899-12-30T18:18:44"/>
    <n v="2"/>
    <n v="8"/>
    <x v="24"/>
    <n v="47"/>
    <x v="2"/>
    <x v="6"/>
    <s v="Serenity Green Tea Lg"/>
    <n v="1.924491940234105"/>
    <n v="0"/>
    <n v="45"/>
    <n v="90"/>
    <x v="0"/>
    <x v="14"/>
  </r>
  <r>
    <n v="52337"/>
    <d v="2023-03-27T00:00:00"/>
    <d v="1899-12-30T15:00:45"/>
    <n v="3"/>
    <n v="5"/>
    <x v="28"/>
    <n v="26"/>
    <x v="0"/>
    <x v="4"/>
    <s v="Brazilian Rg"/>
    <n v="3.2657170161155751"/>
    <n v="0"/>
    <n v="45"/>
    <n v="135"/>
    <x v="4"/>
    <x v="3"/>
  </r>
  <r>
    <n v="56257"/>
    <d v="2023-04-02T00:00:00"/>
    <d v="1899-12-30T14:54:27"/>
    <n v="1"/>
    <n v="5"/>
    <x v="5"/>
    <n v="58"/>
    <x v="6"/>
    <x v="14"/>
    <s v="Dark chocolate Rg"/>
    <n v="1.1487136170144461"/>
    <n v="0"/>
    <n v="52.5"/>
    <n v="52.5"/>
    <x v="3"/>
    <x v="0"/>
  </r>
  <r>
    <n v="99204"/>
    <d v="2023-05-18T00:00:00"/>
    <d v="1899-12-30T08:37:33"/>
    <n v="1"/>
    <n v="3"/>
    <x v="9"/>
    <n v="25"/>
    <x v="0"/>
    <x v="4"/>
    <s v="Brazilian Sm"/>
    <n v="1.060939762539258"/>
    <n v="0"/>
    <n v="33"/>
    <n v="33"/>
    <x v="1"/>
    <x v="5"/>
  </r>
  <r>
    <n v="96026"/>
    <d v="2023-05-15T00:00:00"/>
    <d v="1899-12-30T10:04:25"/>
    <n v="1"/>
    <n v="8"/>
    <x v="3"/>
    <n v="70"/>
    <x v="1"/>
    <x v="1"/>
    <s v="Cranberry Scone"/>
    <n v="1.062753265464945"/>
    <n v="0"/>
    <n v="48.75"/>
    <n v="48.75"/>
    <x v="1"/>
    <x v="6"/>
  </r>
  <r>
    <n v="105934"/>
    <d v="2023-05-24T00:00:00"/>
    <d v="1899-12-30T08:46:39"/>
    <n v="2"/>
    <n v="8"/>
    <x v="33"/>
    <n v="47"/>
    <x v="2"/>
    <x v="6"/>
    <s v="Serenity Green Tea Lg"/>
    <n v="2.6152561121397282"/>
    <n v="0"/>
    <n v="45"/>
    <n v="90"/>
    <x v="1"/>
    <x v="5"/>
  </r>
  <r>
    <n v="100324"/>
    <d v="2023-05-19T00:00:00"/>
    <d v="1899-12-30T08:00:43"/>
    <n v="2"/>
    <n v="3"/>
    <x v="12"/>
    <n v="32"/>
    <x v="0"/>
    <x v="2"/>
    <s v="Ethiopia Rg"/>
    <n v="2.7860021850861401"/>
    <n v="0.1"/>
    <n v="45"/>
    <n v="81"/>
    <x v="1"/>
    <x v="5"/>
  </r>
  <r>
    <n v="46268"/>
    <d v="2023-03-19T00:00:00"/>
    <d v="1899-12-30T06:50:19"/>
    <n v="1"/>
    <n v="5"/>
    <x v="12"/>
    <n v="54"/>
    <x v="2"/>
    <x v="5"/>
    <s v="Morning Sunrise Chai Rg"/>
    <n v="1.1303150818289771"/>
    <n v="0.1"/>
    <n v="37.5"/>
    <n v="33.75"/>
    <x v="4"/>
    <x v="9"/>
  </r>
  <r>
    <n v="51563"/>
    <d v="2023-03-26T00:00:00"/>
    <d v="1899-12-30T13:47:31"/>
    <n v="3"/>
    <n v="5"/>
    <x v="33"/>
    <n v="87"/>
    <x v="0"/>
    <x v="0"/>
    <s v="Ouro Brasileiro shot"/>
    <n v="3.747656685575004"/>
    <n v="0"/>
    <n v="45"/>
    <n v="135"/>
    <x v="4"/>
    <x v="7"/>
  </r>
  <r>
    <n v="90841"/>
    <d v="2023-05-10T00:00:00"/>
    <d v="1899-12-30T13:38:47"/>
    <n v="1"/>
    <n v="3"/>
    <x v="11"/>
    <n v="73"/>
    <x v="1"/>
    <x v="15"/>
    <s v="Almond Croissant"/>
    <n v="1.68660599654665"/>
    <n v="0"/>
    <n v="56.25"/>
    <n v="56.25"/>
    <x v="1"/>
    <x v="7"/>
  </r>
  <r>
    <n v="104373"/>
    <d v="2023-05-22T00:00:00"/>
    <d v="1899-12-30T15:54:23"/>
    <n v="1"/>
    <n v="3"/>
    <x v="7"/>
    <n v="35"/>
    <x v="0"/>
    <x v="3"/>
    <s v="Jamaican Coffee River Rg"/>
    <n v="1.3512480966697711"/>
    <n v="0"/>
    <n v="46.5"/>
    <n v="46.5"/>
    <x v="1"/>
    <x v="3"/>
  </r>
  <r>
    <n v="60542"/>
    <d v="2023-04-07T00:00:00"/>
    <d v="1899-12-30T18:06:25"/>
    <n v="1"/>
    <n v="8"/>
    <x v="0"/>
    <n v="84"/>
    <x v="5"/>
    <x v="13"/>
    <s v="Chocolate syrup"/>
    <n v="0.37840344222853728"/>
    <n v="0"/>
    <n v="12"/>
    <n v="12"/>
    <x v="3"/>
    <x v="14"/>
  </r>
  <r>
    <n v="112412"/>
    <d v="2023-05-30T00:00:00"/>
    <d v="1899-12-30T09:38:45"/>
    <n v="1"/>
    <n v="3"/>
    <x v="21"/>
    <n v="17"/>
    <x v="4"/>
    <x v="26"/>
    <s v="Morning Sunrise Chai"/>
    <n v="4.1872641454379016"/>
    <n v="0"/>
    <n v="142.5"/>
    <n v="142.5"/>
    <x v="1"/>
    <x v="4"/>
  </r>
  <r>
    <n v="132781"/>
    <d v="2023-06-16T00:00:00"/>
    <d v="1899-12-30T15:30:36"/>
    <n v="1"/>
    <n v="3"/>
    <x v="1"/>
    <n v="42"/>
    <x v="2"/>
    <x v="7"/>
    <s v="Lemon Grass Rg"/>
    <n v="0.96385809272899947"/>
    <n v="0.05"/>
    <n v="37.5"/>
    <n v="35.625"/>
    <x v="0"/>
    <x v="3"/>
  </r>
  <r>
    <n v="41975"/>
    <d v="2023-03-13T00:00:00"/>
    <d v="1899-12-30T07:48:23"/>
    <n v="1"/>
    <n v="3"/>
    <x v="10"/>
    <n v="79"/>
    <x v="1"/>
    <x v="1"/>
    <s v="Jumbo Savory Scone"/>
    <n v="1.543609718931702"/>
    <n v="0"/>
    <n v="56.25"/>
    <n v="56.25"/>
    <x v="4"/>
    <x v="11"/>
  </r>
  <r>
    <n v="119227"/>
    <d v="2023-06-05T00:00:00"/>
    <d v="1899-12-30T14:34:34"/>
    <n v="2"/>
    <n v="8"/>
    <x v="23"/>
    <n v="37"/>
    <x v="0"/>
    <x v="0"/>
    <s v="Espresso shot"/>
    <n v="2.583937486516906"/>
    <n v="0.1"/>
    <n v="45"/>
    <n v="81"/>
    <x v="0"/>
    <x v="0"/>
  </r>
  <r>
    <n v="120100"/>
    <d v="2023-06-06T00:00:00"/>
    <d v="1899-12-30T12:58:19"/>
    <n v="1"/>
    <n v="5"/>
    <x v="2"/>
    <n v="60"/>
    <x v="6"/>
    <x v="14"/>
    <s v="Sustainably Grown Organic Rg"/>
    <n v="1.315160903357165"/>
    <n v="0.05"/>
    <n v="56.25"/>
    <n v="53.4375"/>
    <x v="0"/>
    <x v="10"/>
  </r>
  <r>
    <n v="38503"/>
    <d v="2023-03-08T00:00:00"/>
    <d v="1899-12-30T08:57:43"/>
    <n v="1"/>
    <n v="5"/>
    <x v="1"/>
    <n v="59"/>
    <x v="6"/>
    <x v="14"/>
    <s v="Dark chocolate Lg"/>
    <n v="1.4458410257460139"/>
    <n v="0"/>
    <n v="67.5"/>
    <n v="67.5"/>
    <x v="4"/>
    <x v="5"/>
  </r>
  <r>
    <n v="115222"/>
    <d v="2023-06-02T00:00:00"/>
    <d v="1899-12-30T08:14:42"/>
    <n v="1"/>
    <n v="8"/>
    <x v="31"/>
    <n v="47"/>
    <x v="2"/>
    <x v="6"/>
    <s v="Serenity Green Tea Lg"/>
    <n v="1.0459264662585619"/>
    <n v="0"/>
    <n v="45"/>
    <n v="45"/>
    <x v="0"/>
    <x v="5"/>
  </r>
  <r>
    <n v="144214"/>
    <d v="2023-06-26T00:00:00"/>
    <d v="1899-12-30T09:32:28"/>
    <n v="1"/>
    <n v="8"/>
    <x v="4"/>
    <n v="65"/>
    <x v="5"/>
    <x v="12"/>
    <s v="Sugar Free Vanilla syrup"/>
    <n v="0.34687988766117139"/>
    <n v="0.05"/>
    <n v="12"/>
    <n v="11.399999999999999"/>
    <x v="0"/>
    <x v="4"/>
  </r>
  <r>
    <n v="19727"/>
    <d v="2023-02-05T00:00:00"/>
    <d v="1899-12-30T10:29:48"/>
    <n v="1"/>
    <n v="8"/>
    <x v="20"/>
    <n v="53"/>
    <x v="2"/>
    <x v="5"/>
    <s v="Traditional Blend Chai Lg"/>
    <n v="1.0533346992974679"/>
    <n v="0.1"/>
    <n v="45"/>
    <n v="40.5"/>
    <x v="2"/>
    <x v="6"/>
  </r>
  <r>
    <n v="97995"/>
    <d v="2023-05-17T00:00:00"/>
    <d v="1899-12-30T07:29:05"/>
    <n v="2"/>
    <n v="5"/>
    <x v="28"/>
    <n v="64"/>
    <x v="5"/>
    <x v="13"/>
    <s v="Hazelnut syrup"/>
    <n v="0.75136634160830362"/>
    <n v="0.05"/>
    <n v="12"/>
    <n v="22.799999999999997"/>
    <x v="1"/>
    <x v="11"/>
  </r>
  <r>
    <n v="118373"/>
    <d v="2023-06-04T00:00:00"/>
    <d v="1899-12-30T17:25:59"/>
    <n v="2"/>
    <n v="8"/>
    <x v="10"/>
    <n v="33"/>
    <x v="0"/>
    <x v="2"/>
    <s v="Ethiopia Lg"/>
    <n v="3.3175548166721929"/>
    <n v="0"/>
    <n v="52.5"/>
    <n v="105"/>
    <x v="0"/>
    <x v="1"/>
  </r>
  <r>
    <n v="83165"/>
    <d v="2023-05-03T00:00:00"/>
    <d v="1899-12-30T15:39:35"/>
    <n v="1"/>
    <n v="8"/>
    <x v="32"/>
    <n v="47"/>
    <x v="2"/>
    <x v="6"/>
    <s v="Serenity Green Tea Lg"/>
    <n v="1.2926237777783049"/>
    <n v="0"/>
    <n v="45"/>
    <n v="45"/>
    <x v="1"/>
    <x v="3"/>
  </r>
  <r>
    <n v="30890"/>
    <d v="2023-02-24T00:00:00"/>
    <d v="1899-12-30T08:07:51"/>
    <n v="2"/>
    <n v="3"/>
    <x v="9"/>
    <n v="27"/>
    <x v="0"/>
    <x v="4"/>
    <s v="Brazilian Lg"/>
    <n v="2.3692166833383208"/>
    <n v="0"/>
    <n v="52.5"/>
    <n v="105"/>
    <x v="2"/>
    <x v="5"/>
  </r>
  <r>
    <n v="1031"/>
    <d v="2023-01-02T00:00:00"/>
    <d v="1899-12-30T17:53:21"/>
    <n v="2"/>
    <n v="8"/>
    <x v="21"/>
    <n v="52"/>
    <x v="2"/>
    <x v="5"/>
    <s v="Traditional Blend Chai Rg"/>
    <n v="2.253651752757698"/>
    <n v="0.15"/>
    <n v="37.5"/>
    <n v="63.75"/>
    <x v="5"/>
    <x v="1"/>
  </r>
  <r>
    <n v="119237"/>
    <d v="2023-06-05T00:00:00"/>
    <d v="1899-12-30T14:41:14"/>
    <n v="1"/>
    <n v="8"/>
    <x v="12"/>
    <n v="76"/>
    <x v="1"/>
    <x v="17"/>
    <s v="Chocolate Chip Biscotti"/>
    <n v="1.705722613770924"/>
    <n v="0.05"/>
    <n v="52.5"/>
    <n v="49.875"/>
    <x v="0"/>
    <x v="0"/>
  </r>
  <r>
    <n v="25010"/>
    <d v="2023-02-14T00:00:00"/>
    <d v="1899-12-30T09:34:21"/>
    <n v="2"/>
    <n v="8"/>
    <x v="13"/>
    <n v="48"/>
    <x v="2"/>
    <x v="8"/>
    <s v="English Breakfast Rg"/>
    <n v="2.3682904647936449"/>
    <n v="0.05"/>
    <n v="37.5"/>
    <n v="71.25"/>
    <x v="2"/>
    <x v="4"/>
  </r>
  <r>
    <n v="26451"/>
    <d v="2023-02-16T00:00:00"/>
    <d v="1899-12-30T13:13:18"/>
    <n v="2"/>
    <n v="5"/>
    <x v="7"/>
    <n v="40"/>
    <x v="0"/>
    <x v="0"/>
    <s v="Cappuccino"/>
    <n v="2.4618825472056298"/>
    <n v="0"/>
    <n v="56.25"/>
    <n v="112.5"/>
    <x v="2"/>
    <x v="7"/>
  </r>
  <r>
    <n v="132447"/>
    <d v="2023-06-16T00:00:00"/>
    <d v="1899-12-30T10:51:22"/>
    <n v="2"/>
    <n v="8"/>
    <x v="5"/>
    <n v="64"/>
    <x v="5"/>
    <x v="13"/>
    <s v="Hazelnut syrup"/>
    <n v="0.59718934888086816"/>
    <n v="0.05"/>
    <n v="12"/>
    <n v="22.799999999999997"/>
    <x v="0"/>
    <x v="6"/>
  </r>
  <r>
    <n v="11531"/>
    <d v="2023-01-21T00:00:00"/>
    <d v="1899-12-30T08:17:51"/>
    <n v="1"/>
    <n v="3"/>
    <x v="31"/>
    <n v="30"/>
    <x v="0"/>
    <x v="2"/>
    <s v="Columbian Medium Roast Lg"/>
    <n v="1.348079301978014"/>
    <n v="0"/>
    <n v="45"/>
    <n v="45"/>
    <x v="5"/>
    <x v="5"/>
  </r>
  <r>
    <n v="21061"/>
    <d v="2023-02-07T00:00:00"/>
    <d v="1899-12-30T13:45:04"/>
    <n v="2"/>
    <n v="8"/>
    <x v="1"/>
    <n v="34"/>
    <x v="0"/>
    <x v="3"/>
    <s v="Jamaican Coffee River Sm"/>
    <n v="1.905810091178382"/>
    <n v="0"/>
    <n v="36.75"/>
    <n v="73.5"/>
    <x v="2"/>
    <x v="7"/>
  </r>
  <r>
    <n v="3207"/>
    <d v="2023-01-06T00:00:00"/>
    <d v="1899-12-30T18:23:27"/>
    <n v="1"/>
    <n v="3"/>
    <x v="10"/>
    <n v="43"/>
    <x v="2"/>
    <x v="7"/>
    <s v="Lemon Grass Lg"/>
    <n v="1.18345222654479"/>
    <n v="0"/>
    <n v="45"/>
    <n v="45"/>
    <x v="5"/>
    <x v="14"/>
  </r>
  <r>
    <n v="113916"/>
    <d v="2023-05-31T00:00:00"/>
    <d v="1899-12-30T17:19:07"/>
    <n v="1"/>
    <n v="3"/>
    <x v="3"/>
    <n v="53"/>
    <x v="2"/>
    <x v="5"/>
    <s v="Traditional Blend Chai Lg"/>
    <n v="1.106738412935603"/>
    <n v="0.1"/>
    <n v="45"/>
    <n v="40.5"/>
    <x v="1"/>
    <x v="1"/>
  </r>
  <r>
    <n v="8292"/>
    <d v="2023-01-15T00:00:00"/>
    <d v="1899-12-30T12:07:32"/>
    <n v="2"/>
    <n v="5"/>
    <x v="29"/>
    <n v="28"/>
    <x v="0"/>
    <x v="2"/>
    <s v="Columbian Medium Roast Sm"/>
    <n v="1.8134499564627069"/>
    <n v="0.05"/>
    <n v="30"/>
    <n v="57"/>
    <x v="5"/>
    <x v="10"/>
  </r>
  <r>
    <n v="41911"/>
    <d v="2023-03-13T00:00:00"/>
    <d v="1899-12-30T07:03:31"/>
    <n v="2"/>
    <n v="5"/>
    <x v="3"/>
    <n v="29"/>
    <x v="0"/>
    <x v="2"/>
    <s v="Columbian Medium Roast Rg"/>
    <n v="1.635597012805603"/>
    <n v="0"/>
    <n v="37.5"/>
    <n v="75"/>
    <x v="4"/>
    <x v="11"/>
  </r>
  <r>
    <n v="146971"/>
    <d v="2023-06-28T00:00:00"/>
    <d v="1899-12-30T15:07:32"/>
    <n v="1"/>
    <n v="3"/>
    <x v="34"/>
    <n v="41"/>
    <x v="0"/>
    <x v="0"/>
    <s v="Cappuccino Lg"/>
    <n v="1.8620367222319889"/>
    <n v="0.1"/>
    <n v="63.75"/>
    <n v="57.375"/>
    <x v="0"/>
    <x v="3"/>
  </r>
  <r>
    <n v="141328"/>
    <d v="2023-06-23T00:00:00"/>
    <d v="1899-12-30T18:24:42"/>
    <n v="1"/>
    <n v="8"/>
    <x v="3"/>
    <n v="31"/>
    <x v="0"/>
    <x v="2"/>
    <s v="Ethiopia Sm"/>
    <n v="0.79458207225045596"/>
    <n v="0"/>
    <n v="33"/>
    <n v="33"/>
    <x v="0"/>
    <x v="14"/>
  </r>
  <r>
    <n v="12824"/>
    <d v="2023-01-23T00:00:00"/>
    <d v="1899-12-30T11:08:25"/>
    <n v="1"/>
    <n v="8"/>
    <x v="12"/>
    <n v="29"/>
    <x v="0"/>
    <x v="2"/>
    <s v="Columbian Medium Roast Rg"/>
    <n v="1.241937676813893"/>
    <n v="0"/>
    <n v="37.5"/>
    <n v="37.5"/>
    <x v="5"/>
    <x v="8"/>
  </r>
  <r>
    <n v="119701"/>
    <d v="2023-06-05T00:00:00"/>
    <d v="1899-12-30T19:57:49"/>
    <n v="1"/>
    <n v="3"/>
    <x v="0"/>
    <n v="70"/>
    <x v="1"/>
    <x v="1"/>
    <s v="Cranberry Scone"/>
    <n v="1.3827728655688041"/>
    <n v="0"/>
    <n v="48.75"/>
    <n v="48.75"/>
    <x v="0"/>
    <x v="12"/>
  </r>
  <r>
    <n v="87420"/>
    <d v="2023-05-07T00:00:00"/>
    <d v="1899-12-30T13:31:21"/>
    <n v="1"/>
    <n v="3"/>
    <x v="34"/>
    <n v="50"/>
    <x v="2"/>
    <x v="8"/>
    <s v="Earl Grey Rg"/>
    <n v="1.0741450910205961"/>
    <n v="0"/>
    <n v="37.5"/>
    <n v="37.5"/>
    <x v="1"/>
    <x v="7"/>
  </r>
  <r>
    <n v="96461"/>
    <d v="2023-05-15T00:00:00"/>
    <d v="1899-12-30T15:56:04"/>
    <n v="2"/>
    <n v="3"/>
    <x v="12"/>
    <n v="38"/>
    <x v="0"/>
    <x v="0"/>
    <s v="Latte"/>
    <n v="2.9347733571254779"/>
    <n v="0"/>
    <n v="56.25"/>
    <n v="112.5"/>
    <x v="1"/>
    <x v="3"/>
  </r>
  <r>
    <n v="22353"/>
    <d v="2023-02-09T00:00:00"/>
    <d v="1899-12-30T18:51:05"/>
    <n v="2"/>
    <n v="5"/>
    <x v="0"/>
    <n v="22"/>
    <x v="0"/>
    <x v="9"/>
    <s v="Our Old Time Diner Blend Sm"/>
    <n v="1.941810990578243"/>
    <n v="0"/>
    <n v="30"/>
    <n v="60"/>
    <x v="2"/>
    <x v="14"/>
  </r>
  <r>
    <n v="120390"/>
    <d v="2023-06-06T00:00:00"/>
    <d v="1899-12-30T15:50:48"/>
    <n v="1"/>
    <n v="8"/>
    <x v="9"/>
    <n v="47"/>
    <x v="2"/>
    <x v="6"/>
    <s v="Serenity Green Tea Lg"/>
    <n v="1.0259211757643349"/>
    <n v="0.05"/>
    <n v="45"/>
    <n v="42.75"/>
    <x v="0"/>
    <x v="3"/>
  </r>
  <r>
    <n v="105060"/>
    <d v="2023-05-23T00:00:00"/>
    <d v="1899-12-30T10:03:52"/>
    <n v="1"/>
    <n v="8"/>
    <x v="34"/>
    <n v="5"/>
    <x v="3"/>
    <x v="23"/>
    <s v="Columbian Medium Roast"/>
    <n v="6.8466575946972954"/>
    <n v="0"/>
    <n v="225"/>
    <n v="225"/>
    <x v="1"/>
    <x v="6"/>
  </r>
  <r>
    <n v="144816"/>
    <d v="2023-06-26T00:00:00"/>
    <d v="1899-12-30T16:57:31"/>
    <n v="2"/>
    <n v="5"/>
    <x v="31"/>
    <n v="43"/>
    <x v="2"/>
    <x v="7"/>
    <s v="Lemon Grass Lg"/>
    <n v="2.187554622141588"/>
    <n v="0.05"/>
    <n v="45"/>
    <n v="85.5"/>
    <x v="0"/>
    <x v="2"/>
  </r>
  <r>
    <n v="3508"/>
    <d v="2023-01-07T00:00:00"/>
    <d v="1899-12-30T10:09:33"/>
    <n v="1"/>
    <n v="8"/>
    <x v="1"/>
    <n v="53"/>
    <x v="2"/>
    <x v="5"/>
    <s v="Traditional Blend Chai Lg"/>
    <n v="1.018072726053544"/>
    <n v="0"/>
    <n v="45"/>
    <n v="45"/>
    <x v="5"/>
    <x v="6"/>
  </r>
  <r>
    <n v="80961"/>
    <d v="2023-05-01T00:00:00"/>
    <d v="1899-12-30T14:29:04"/>
    <n v="2"/>
    <n v="8"/>
    <x v="14"/>
    <n v="22"/>
    <x v="0"/>
    <x v="9"/>
    <s v="Our Old Time Diner Blend Sm"/>
    <n v="1.550498435006789"/>
    <n v="0.05"/>
    <n v="30"/>
    <n v="57"/>
    <x v="1"/>
    <x v="0"/>
  </r>
  <r>
    <n v="26968"/>
    <d v="2023-02-17T00:00:00"/>
    <d v="1899-12-30T11:08:08"/>
    <n v="1"/>
    <n v="5"/>
    <x v="15"/>
    <n v="45"/>
    <x v="2"/>
    <x v="7"/>
    <s v="Peppermint Lg"/>
    <n v="1.055470075966809"/>
    <n v="0.05"/>
    <n v="45"/>
    <n v="42.75"/>
    <x v="2"/>
    <x v="8"/>
  </r>
  <r>
    <n v="95957"/>
    <d v="2023-05-15T00:00:00"/>
    <d v="1899-12-30T09:36:26"/>
    <n v="2"/>
    <n v="8"/>
    <x v="24"/>
    <n v="51"/>
    <x v="2"/>
    <x v="8"/>
    <s v="Earl Grey Lg"/>
    <n v="2.205767625341994"/>
    <n v="0.05"/>
    <n v="45"/>
    <n v="85.5"/>
    <x v="1"/>
    <x v="4"/>
  </r>
  <r>
    <n v="120642"/>
    <d v="2023-06-06T00:00:00"/>
    <d v="1899-12-30T18:16:32"/>
    <n v="1"/>
    <n v="8"/>
    <x v="28"/>
    <n v="32"/>
    <x v="0"/>
    <x v="2"/>
    <s v="Ethiopia Rg"/>
    <n v="1.2866821217087949"/>
    <n v="0"/>
    <n v="45"/>
    <n v="45"/>
    <x v="0"/>
    <x v="14"/>
  </r>
  <r>
    <n v="114138"/>
    <d v="2023-06-01T00:00:00"/>
    <d v="1899-12-30T09:14:41"/>
    <n v="1"/>
    <n v="8"/>
    <x v="20"/>
    <n v="32"/>
    <x v="0"/>
    <x v="2"/>
    <s v="Ethiopia Rg"/>
    <n v="1.0146848765798611"/>
    <n v="0.05"/>
    <n v="45"/>
    <n v="42.75"/>
    <x v="0"/>
    <x v="4"/>
  </r>
  <r>
    <n v="42657"/>
    <d v="2023-03-14T00:00:00"/>
    <d v="1899-12-30T07:26:23"/>
    <n v="1"/>
    <n v="5"/>
    <x v="4"/>
    <n v="75"/>
    <x v="1"/>
    <x v="15"/>
    <s v="Croissant"/>
    <n v="1.5437090410801311"/>
    <n v="0"/>
    <n v="52.5"/>
    <n v="52.5"/>
    <x v="4"/>
    <x v="11"/>
  </r>
  <r>
    <n v="12377"/>
    <d v="2023-01-22T00:00:00"/>
    <d v="1899-12-30T13:40:54"/>
    <n v="2"/>
    <n v="3"/>
    <x v="3"/>
    <n v="57"/>
    <x v="2"/>
    <x v="5"/>
    <s v="Spicy Eye Opener Chai Lg"/>
    <n v="2.3916959819881192"/>
    <n v="0.1"/>
    <n v="46.5"/>
    <n v="83.7"/>
    <x v="5"/>
    <x v="7"/>
  </r>
  <r>
    <n v="48865"/>
    <d v="2023-03-22T00:00:00"/>
    <d v="1899-12-30T15:50:16"/>
    <n v="2"/>
    <n v="3"/>
    <x v="9"/>
    <n v="37"/>
    <x v="0"/>
    <x v="0"/>
    <s v="Espresso shot"/>
    <n v="2.1055227130301528"/>
    <n v="0"/>
    <n v="45"/>
    <n v="90"/>
    <x v="4"/>
    <x v="3"/>
  </r>
  <r>
    <n v="108647"/>
    <d v="2023-05-26T00:00:00"/>
    <d v="1899-12-30T15:11:53"/>
    <n v="1"/>
    <n v="3"/>
    <x v="5"/>
    <n v="77"/>
    <x v="1"/>
    <x v="1"/>
    <s v="Oatmeal Scone"/>
    <n v="1.2726264541124961"/>
    <n v="0"/>
    <n v="45"/>
    <n v="45"/>
    <x v="1"/>
    <x v="3"/>
  </r>
  <r>
    <n v="148085"/>
    <d v="2023-06-29T00:00:00"/>
    <d v="1899-12-30T16:25:05"/>
    <n v="2"/>
    <n v="8"/>
    <x v="1"/>
    <n v="34"/>
    <x v="0"/>
    <x v="3"/>
    <s v="Jamaican Coffee River Sm"/>
    <n v="2.1532877445349241"/>
    <n v="0"/>
    <n v="36.75"/>
    <n v="73.5"/>
    <x v="0"/>
    <x v="2"/>
  </r>
  <r>
    <n v="60083"/>
    <d v="2023-04-07T00:00:00"/>
    <d v="1899-12-30T09:31:43"/>
    <n v="1"/>
    <n v="5"/>
    <x v="18"/>
    <n v="32"/>
    <x v="0"/>
    <x v="2"/>
    <s v="Ethiopia Rg"/>
    <n v="1.2243923938963071"/>
    <n v="0.05"/>
    <n v="45"/>
    <n v="42.75"/>
    <x v="3"/>
    <x v="4"/>
  </r>
  <r>
    <n v="58089"/>
    <d v="2023-04-04T00:00:00"/>
    <d v="1899-12-30T17:53:12"/>
    <n v="1"/>
    <n v="3"/>
    <x v="13"/>
    <n v="30"/>
    <x v="0"/>
    <x v="2"/>
    <s v="Columbian Medium Roast Lg"/>
    <n v="1.0092219033905081"/>
    <n v="0"/>
    <n v="45"/>
    <n v="45"/>
    <x v="3"/>
    <x v="1"/>
  </r>
  <r>
    <n v="4076"/>
    <d v="2023-01-08T00:00:00"/>
    <d v="1899-12-30T10:36:29"/>
    <n v="1"/>
    <n v="8"/>
    <x v="5"/>
    <n v="41"/>
    <x v="0"/>
    <x v="0"/>
    <s v="Cappuccino Lg"/>
    <n v="1.3345665013261849"/>
    <n v="0.1"/>
    <n v="63.75"/>
    <n v="57.375"/>
    <x v="5"/>
    <x v="6"/>
  </r>
  <r>
    <n v="52495"/>
    <d v="2023-03-27T00:00:00"/>
    <d v="1899-12-30T18:35:28"/>
    <n v="2"/>
    <n v="3"/>
    <x v="2"/>
    <n v="27"/>
    <x v="0"/>
    <x v="4"/>
    <s v="Brazilian Lg"/>
    <n v="2.7368832219961541"/>
    <n v="0.15"/>
    <n v="52.5"/>
    <n v="89.25"/>
    <x v="4"/>
    <x v="14"/>
  </r>
  <r>
    <n v="55194"/>
    <d v="2023-04-01T00:00:00"/>
    <d v="1899-12-30T11:23:43"/>
    <n v="1"/>
    <n v="5"/>
    <x v="13"/>
    <n v="77"/>
    <x v="1"/>
    <x v="1"/>
    <s v="Oatmeal Scone"/>
    <n v="1.103120276805809"/>
    <n v="0.05"/>
    <n v="45"/>
    <n v="42.75"/>
    <x v="3"/>
    <x v="8"/>
  </r>
  <r>
    <n v="62614"/>
    <d v="2023-04-10T00:00:00"/>
    <d v="1899-12-30T08:14:21"/>
    <n v="2"/>
    <n v="3"/>
    <x v="19"/>
    <n v="46"/>
    <x v="2"/>
    <x v="6"/>
    <s v="Serenity Green Tea Rg"/>
    <n v="1.5967263777610861"/>
    <n v="0"/>
    <n v="37.5"/>
    <n v="75"/>
    <x v="3"/>
    <x v="5"/>
  </r>
  <r>
    <n v="13400"/>
    <d v="2023-01-24T00:00:00"/>
    <d v="1899-12-30T10:43:46"/>
    <n v="1"/>
    <n v="3"/>
    <x v="15"/>
    <n v="72"/>
    <x v="1"/>
    <x v="1"/>
    <s v="Ginger Scone"/>
    <n v="1.560944546581587"/>
    <n v="0.05"/>
    <n v="48.75"/>
    <n v="46.3125"/>
    <x v="5"/>
    <x v="6"/>
  </r>
  <r>
    <n v="118047"/>
    <d v="2023-06-04T00:00:00"/>
    <d v="1899-12-30T14:24:47"/>
    <n v="1"/>
    <n v="8"/>
    <x v="11"/>
    <n v="49"/>
    <x v="2"/>
    <x v="8"/>
    <s v="English Breakfast Lg"/>
    <n v="1.360752853280301"/>
    <n v="0"/>
    <n v="45"/>
    <n v="45"/>
    <x v="0"/>
    <x v="0"/>
  </r>
  <r>
    <n v="88299"/>
    <d v="2023-05-08T00:00:00"/>
    <d v="1899-12-30T10:59:55"/>
    <n v="2"/>
    <n v="5"/>
    <x v="7"/>
    <n v="41"/>
    <x v="0"/>
    <x v="0"/>
    <s v="Cappuccino Lg"/>
    <n v="3.044869989372311"/>
    <n v="0"/>
    <n v="63.75"/>
    <n v="127.5"/>
    <x v="1"/>
    <x v="6"/>
  </r>
  <r>
    <n v="142535"/>
    <d v="2023-06-24T00:00:00"/>
    <d v="1899-12-30T18:14:45"/>
    <n v="1"/>
    <n v="8"/>
    <x v="34"/>
    <n v="31"/>
    <x v="0"/>
    <x v="2"/>
    <s v="Ethiopia Sm"/>
    <n v="0.73755243675858817"/>
    <n v="0.1"/>
    <n v="33"/>
    <n v="29.7"/>
    <x v="0"/>
    <x v="14"/>
  </r>
  <r>
    <n v="111090"/>
    <d v="2023-05-28T00:00:00"/>
    <d v="1899-12-30T19:35:01"/>
    <n v="1"/>
    <n v="8"/>
    <x v="35"/>
    <n v="45"/>
    <x v="2"/>
    <x v="7"/>
    <s v="Peppermint Lg"/>
    <n v="0.98578258300165356"/>
    <n v="0.15"/>
    <n v="45"/>
    <n v="38.25"/>
    <x v="1"/>
    <x v="12"/>
  </r>
  <r>
    <n v="80378"/>
    <d v="2023-04-30T00:00:00"/>
    <d v="1899-12-30T18:43:30"/>
    <n v="2"/>
    <n v="3"/>
    <x v="25"/>
    <n v="54"/>
    <x v="2"/>
    <x v="5"/>
    <s v="Morning Sunrise Chai Rg"/>
    <n v="2.0848928231450681"/>
    <n v="0.1"/>
    <n v="37.5"/>
    <n v="67.5"/>
    <x v="3"/>
    <x v="14"/>
  </r>
  <r>
    <n v="69975"/>
    <d v="2023-04-18T00:00:00"/>
    <d v="1899-12-30T11:13:54"/>
    <n v="2"/>
    <n v="3"/>
    <x v="0"/>
    <n v="58"/>
    <x v="6"/>
    <x v="14"/>
    <s v="Dark chocolate Rg"/>
    <n v="3.3749241367913871"/>
    <n v="0"/>
    <n v="52.5"/>
    <n v="105"/>
    <x v="3"/>
    <x v="8"/>
  </r>
  <r>
    <n v="78834"/>
    <d v="2023-04-28T00:00:00"/>
    <d v="1899-12-30T17:44:25"/>
    <n v="1"/>
    <n v="8"/>
    <x v="18"/>
    <n v="52"/>
    <x v="2"/>
    <x v="5"/>
    <s v="Traditional Blend Chai Rg"/>
    <n v="1.03110926135019"/>
    <n v="0"/>
    <n v="37.5"/>
    <n v="37.5"/>
    <x v="3"/>
    <x v="1"/>
  </r>
  <r>
    <n v="78509"/>
    <d v="2023-04-28T00:00:00"/>
    <d v="1899-12-30T12:57:55"/>
    <n v="2"/>
    <n v="3"/>
    <x v="9"/>
    <n v="41"/>
    <x v="0"/>
    <x v="0"/>
    <s v="Cappuccino Lg"/>
    <n v="3.8577511966480089"/>
    <n v="0"/>
    <n v="63.75"/>
    <n v="127.5"/>
    <x v="3"/>
    <x v="10"/>
  </r>
  <r>
    <n v="147930"/>
    <d v="2023-06-29T00:00:00"/>
    <d v="1899-12-30T14:42:07"/>
    <n v="1"/>
    <n v="8"/>
    <x v="27"/>
    <n v="34"/>
    <x v="0"/>
    <x v="3"/>
    <s v="Jamaican Coffee River Sm"/>
    <n v="1.082313737051654"/>
    <n v="0"/>
    <n v="36.75"/>
    <n v="36.75"/>
    <x v="0"/>
    <x v="0"/>
  </r>
  <r>
    <n v="144441"/>
    <d v="2023-06-26T00:00:00"/>
    <d v="1899-12-30T11:26:52"/>
    <n v="1"/>
    <n v="3"/>
    <x v="23"/>
    <n v="45"/>
    <x v="2"/>
    <x v="7"/>
    <s v="Peppermint Lg"/>
    <n v="1.036639465897496"/>
    <n v="0"/>
    <n v="45"/>
    <n v="45"/>
    <x v="0"/>
    <x v="8"/>
  </r>
  <r>
    <n v="2976"/>
    <d v="2023-01-06T00:00:00"/>
    <d v="1899-12-30T13:33:34"/>
    <n v="1"/>
    <n v="5"/>
    <x v="13"/>
    <n v="59"/>
    <x v="6"/>
    <x v="14"/>
    <s v="Dark chocolate Lg"/>
    <n v="2.1820256225767021"/>
    <n v="0"/>
    <n v="67.5"/>
    <n v="67.5"/>
    <x v="5"/>
    <x v="7"/>
  </r>
  <r>
    <n v="92999"/>
    <d v="2023-05-12T00:00:00"/>
    <d v="1899-12-30T14:09:45"/>
    <n v="1"/>
    <n v="5"/>
    <x v="18"/>
    <n v="70"/>
    <x v="1"/>
    <x v="1"/>
    <s v="Cranberry Scone"/>
    <n v="1.0870722086375439"/>
    <n v="0.05"/>
    <n v="48.75"/>
    <n v="46.3125"/>
    <x v="1"/>
    <x v="0"/>
  </r>
  <r>
    <n v="40607"/>
    <d v="2023-03-11T00:00:00"/>
    <d v="1899-12-30T07:00:05"/>
    <n v="1"/>
    <n v="5"/>
    <x v="11"/>
    <n v="17"/>
    <x v="4"/>
    <x v="26"/>
    <s v="Morning Sunrise Chai"/>
    <n v="3.9374287369340788"/>
    <n v="0.05"/>
    <n v="142.5"/>
    <n v="135.375"/>
    <x v="4"/>
    <x v="11"/>
  </r>
  <r>
    <n v="53170"/>
    <d v="2023-03-28T00:00:00"/>
    <d v="1899-12-30T19:50:53"/>
    <n v="1"/>
    <n v="8"/>
    <x v="4"/>
    <n v="50"/>
    <x v="2"/>
    <x v="8"/>
    <s v="Earl Grey Rg"/>
    <n v="0.95196803444970257"/>
    <n v="0.05"/>
    <n v="37.5"/>
    <n v="35.625"/>
    <x v="4"/>
    <x v="12"/>
  </r>
  <r>
    <n v="114609"/>
    <d v="2023-06-01T00:00:00"/>
    <d v="1899-12-30T14:22:49"/>
    <n v="2"/>
    <n v="3"/>
    <x v="21"/>
    <n v="55"/>
    <x v="2"/>
    <x v="5"/>
    <s v="Morning Sunrise Chai Lg"/>
    <n v="3.856556430022914"/>
    <n v="0.1"/>
    <n v="60"/>
    <n v="108"/>
    <x v="0"/>
    <x v="0"/>
  </r>
  <r>
    <n v="126308"/>
    <d v="2023-06-11T00:00:00"/>
    <d v="1899-12-30T10:57:09"/>
    <n v="1"/>
    <n v="3"/>
    <x v="24"/>
    <n v="24"/>
    <x v="0"/>
    <x v="9"/>
    <s v="Our Old Time Diner Blend Lg"/>
    <n v="1.297584552985632"/>
    <n v="0"/>
    <n v="45"/>
    <n v="45"/>
    <x v="0"/>
    <x v="6"/>
  </r>
  <r>
    <n v="113065"/>
    <d v="2023-05-31T00:00:00"/>
    <d v="1899-12-30T06:47:47"/>
    <n v="1"/>
    <n v="8"/>
    <x v="9"/>
    <n v="52"/>
    <x v="2"/>
    <x v="5"/>
    <s v="Traditional Blend Chai Rg"/>
    <n v="1.2051495404925769"/>
    <n v="0"/>
    <n v="37.5"/>
    <n v="37.5"/>
    <x v="1"/>
    <x v="9"/>
  </r>
  <r>
    <n v="140468"/>
    <d v="2023-06-23T00:00:00"/>
    <d v="1899-12-30T08:09:18"/>
    <n v="2"/>
    <n v="8"/>
    <x v="26"/>
    <n v="43"/>
    <x v="2"/>
    <x v="7"/>
    <s v="Lemon Grass Lg"/>
    <n v="1.8461475325426679"/>
    <n v="0.05"/>
    <n v="45"/>
    <n v="85.5"/>
    <x v="0"/>
    <x v="5"/>
  </r>
  <r>
    <n v="55251"/>
    <d v="2023-04-01T00:00:00"/>
    <d v="1899-12-30T12:08:21"/>
    <n v="1"/>
    <n v="5"/>
    <x v="7"/>
    <n v="43"/>
    <x v="2"/>
    <x v="7"/>
    <s v="Lemon Grass Lg"/>
    <n v="1.01564301040425"/>
    <n v="0"/>
    <n v="45"/>
    <n v="45"/>
    <x v="3"/>
    <x v="10"/>
  </r>
  <r>
    <n v="46765"/>
    <d v="2023-03-19T00:00:00"/>
    <d v="1899-12-30T13:07:49"/>
    <n v="1"/>
    <n v="3"/>
    <x v="4"/>
    <n v="76"/>
    <x v="1"/>
    <x v="17"/>
    <s v="Chocolate Chip Biscotti"/>
    <n v="1.4282570719504779"/>
    <n v="0"/>
    <n v="52.5"/>
    <n v="52.5"/>
    <x v="4"/>
    <x v="7"/>
  </r>
  <r>
    <n v="149246"/>
    <d v="2023-06-30T00:00:00"/>
    <d v="1899-12-30T15:32:47"/>
    <n v="1"/>
    <n v="5"/>
    <x v="17"/>
    <n v="76"/>
    <x v="1"/>
    <x v="17"/>
    <s v="Chocolate Chip Biscotti"/>
    <n v="1.59347821617343"/>
    <n v="0"/>
    <n v="52.5"/>
    <n v="52.5"/>
    <x v="0"/>
    <x v="3"/>
  </r>
  <r>
    <n v="15363"/>
    <d v="2023-01-27T00:00:00"/>
    <d v="1899-12-30T16:39:19"/>
    <n v="1"/>
    <n v="3"/>
    <x v="23"/>
    <n v="73"/>
    <x v="1"/>
    <x v="15"/>
    <s v="Almond Croissant"/>
    <n v="1.1749086710626111"/>
    <n v="0"/>
    <n v="56.25"/>
    <n v="56.25"/>
    <x v="5"/>
    <x v="2"/>
  </r>
  <r>
    <n v="97540"/>
    <d v="2023-05-16T00:00:00"/>
    <d v="1899-12-30T13:47:38"/>
    <n v="2"/>
    <n v="3"/>
    <x v="4"/>
    <n v="63"/>
    <x v="5"/>
    <x v="13"/>
    <s v="Carmel syrup"/>
    <n v="0.68972908936736921"/>
    <n v="0.05"/>
    <n v="12"/>
    <n v="22.799999999999997"/>
    <x v="1"/>
    <x v="7"/>
  </r>
  <r>
    <n v="64331"/>
    <d v="2023-04-12T00:00:00"/>
    <d v="1899-12-30T07:59:59"/>
    <n v="2"/>
    <n v="8"/>
    <x v="7"/>
    <n v="47"/>
    <x v="2"/>
    <x v="6"/>
    <s v="Serenity Green Tea Lg"/>
    <n v="2.8068186819751499"/>
    <n v="0.1"/>
    <n v="45"/>
    <n v="81"/>
    <x v="3"/>
    <x v="11"/>
  </r>
  <r>
    <n v="36097"/>
    <d v="2023-03-04T00:00:00"/>
    <d v="1899-12-30T14:27:54"/>
    <n v="2"/>
    <n v="8"/>
    <x v="16"/>
    <n v="48"/>
    <x v="2"/>
    <x v="8"/>
    <s v="English Breakfast Rg"/>
    <n v="1.936835611546045"/>
    <n v="0.1"/>
    <n v="37.5"/>
    <n v="67.5"/>
    <x v="4"/>
    <x v="0"/>
  </r>
  <r>
    <n v="50387"/>
    <d v="2023-03-24T00:00:00"/>
    <d v="1899-12-30T18:52:54"/>
    <n v="2"/>
    <n v="3"/>
    <x v="3"/>
    <n v="37"/>
    <x v="0"/>
    <x v="0"/>
    <s v="Espresso shot"/>
    <n v="1.8674710555862211"/>
    <n v="0"/>
    <n v="45"/>
    <n v="90"/>
    <x v="4"/>
    <x v="14"/>
  </r>
  <r>
    <n v="1161"/>
    <d v="2023-01-03T00:00:00"/>
    <d v="1899-12-30T08:53:31"/>
    <n v="2"/>
    <n v="5"/>
    <x v="34"/>
    <n v="54"/>
    <x v="2"/>
    <x v="5"/>
    <s v="Morning Sunrise Chai Rg"/>
    <n v="2.4961697094996782"/>
    <n v="0"/>
    <n v="37.5"/>
    <n v="75"/>
    <x v="5"/>
    <x v="5"/>
  </r>
  <r>
    <n v="34935"/>
    <d v="2023-03-02T00:00:00"/>
    <d v="1899-12-30T17:39:44"/>
    <n v="2"/>
    <n v="8"/>
    <x v="23"/>
    <n v="36"/>
    <x v="0"/>
    <x v="3"/>
    <s v="Jamaican Coffee River Lg"/>
    <n v="3.3928127351190018"/>
    <n v="0.1"/>
    <n v="56.25"/>
    <n v="101.25"/>
    <x v="4"/>
    <x v="1"/>
  </r>
  <r>
    <n v="2123"/>
    <d v="2023-01-04T00:00:00"/>
    <d v="1899-12-30T18:16:20"/>
    <n v="2"/>
    <n v="3"/>
    <x v="24"/>
    <n v="50"/>
    <x v="2"/>
    <x v="8"/>
    <s v="Earl Grey Rg"/>
    <n v="1.561552359589593"/>
    <n v="0"/>
    <n v="37.5"/>
    <n v="75"/>
    <x v="5"/>
    <x v="14"/>
  </r>
  <r>
    <n v="16369"/>
    <d v="2023-01-29T00:00:00"/>
    <d v="1899-12-30T18:26:10"/>
    <n v="1"/>
    <n v="8"/>
    <x v="3"/>
    <n v="74"/>
    <x v="1"/>
    <x v="17"/>
    <s v="Ginger Biscotti"/>
    <n v="1.6302398231999871"/>
    <n v="0"/>
    <n v="52.5"/>
    <n v="52.5"/>
    <x v="5"/>
    <x v="14"/>
  </r>
  <r>
    <n v="45197"/>
    <d v="2023-03-17T00:00:00"/>
    <d v="1899-12-30T10:31:49"/>
    <n v="1"/>
    <n v="3"/>
    <x v="2"/>
    <n v="61"/>
    <x v="6"/>
    <x v="14"/>
    <s v="Sustainably Grown Organic Lg"/>
    <n v="2.267418720942171"/>
    <n v="0.1"/>
    <n v="71.25"/>
    <n v="64.125"/>
    <x v="4"/>
    <x v="6"/>
  </r>
  <r>
    <n v="117015"/>
    <d v="2023-06-03T00:00:00"/>
    <d v="1899-12-30T15:30:39"/>
    <n v="1"/>
    <n v="5"/>
    <x v="2"/>
    <n v="52"/>
    <x v="2"/>
    <x v="5"/>
    <s v="Traditional Blend Chai Rg"/>
    <n v="0.96490639210009777"/>
    <n v="0.05"/>
    <n v="37.5"/>
    <n v="35.625"/>
    <x v="0"/>
    <x v="3"/>
  </r>
  <r>
    <n v="36671"/>
    <d v="2023-03-05T00:00:00"/>
    <d v="1899-12-30T13:14:32"/>
    <n v="1"/>
    <n v="3"/>
    <x v="7"/>
    <n v="58"/>
    <x v="6"/>
    <x v="14"/>
    <s v="Dark chocolate Rg"/>
    <n v="1.146709323693619"/>
    <n v="0.1"/>
    <n v="52.5"/>
    <n v="47.25"/>
    <x v="4"/>
    <x v="7"/>
  </r>
  <r>
    <n v="99339"/>
    <d v="2023-05-18T00:00:00"/>
    <d v="1899-12-30T09:41:43"/>
    <n v="1"/>
    <n v="3"/>
    <x v="31"/>
    <n v="61"/>
    <x v="6"/>
    <x v="14"/>
    <s v="Sustainably Grown Organic Lg"/>
    <n v="1.9217456731907701"/>
    <n v="0"/>
    <n v="71.25"/>
    <n v="71.25"/>
    <x v="1"/>
    <x v="4"/>
  </r>
  <r>
    <n v="112240"/>
    <d v="2023-05-30T00:00:00"/>
    <d v="1899-12-30T08:34:19"/>
    <n v="2"/>
    <n v="5"/>
    <x v="33"/>
    <n v="36"/>
    <x v="0"/>
    <x v="3"/>
    <s v="Jamaican Coffee River Lg"/>
    <n v="2.2581536149732129"/>
    <n v="0"/>
    <n v="56.25"/>
    <n v="112.5"/>
    <x v="1"/>
    <x v="5"/>
  </r>
  <r>
    <n v="94195"/>
    <d v="2023-05-13T00:00:00"/>
    <d v="1899-12-30T15:37:09"/>
    <n v="1"/>
    <n v="3"/>
    <x v="18"/>
    <n v="61"/>
    <x v="6"/>
    <x v="14"/>
    <s v="Sustainably Grown Organic Lg"/>
    <n v="1.7297868854389069"/>
    <n v="0.1"/>
    <n v="71.25"/>
    <n v="64.125"/>
    <x v="1"/>
    <x v="3"/>
  </r>
  <r>
    <n v="117482"/>
    <d v="2023-06-04T00:00:00"/>
    <d v="1899-12-30T07:04:12"/>
    <n v="1"/>
    <n v="5"/>
    <x v="18"/>
    <n v="38"/>
    <x v="0"/>
    <x v="0"/>
    <s v="Latte"/>
    <n v="1.8194438195921641"/>
    <n v="0"/>
    <n v="56.25"/>
    <n v="56.25"/>
    <x v="0"/>
    <x v="11"/>
  </r>
  <r>
    <n v="86074"/>
    <d v="2023-05-06T00:00:00"/>
    <d v="1899-12-30T13:38:54"/>
    <n v="2"/>
    <n v="8"/>
    <x v="25"/>
    <n v="56"/>
    <x v="2"/>
    <x v="5"/>
    <s v="Spicy Eye Opener Chai Rg"/>
    <n v="1.5373112256843851"/>
    <n v="0.05"/>
    <n v="38.25"/>
    <n v="72.674999999999997"/>
    <x v="1"/>
    <x v="7"/>
  </r>
  <r>
    <n v="138369"/>
    <d v="2023-06-21T00:00:00"/>
    <d v="1899-12-30T09:40:56"/>
    <n v="1"/>
    <n v="3"/>
    <x v="16"/>
    <n v="42"/>
    <x v="2"/>
    <x v="7"/>
    <s v="Lemon Grass Rg"/>
    <n v="1.0460528816099051"/>
    <n v="0"/>
    <n v="37.5"/>
    <n v="37.5"/>
    <x v="0"/>
    <x v="4"/>
  </r>
  <r>
    <n v="108534"/>
    <d v="2023-05-26T00:00:00"/>
    <d v="1899-12-30T13:38:49"/>
    <n v="1"/>
    <n v="8"/>
    <x v="10"/>
    <n v="71"/>
    <x v="1"/>
    <x v="15"/>
    <s v="Chocolate Croissant"/>
    <n v="1.659448099615888"/>
    <n v="0.1"/>
    <n v="56.25"/>
    <n v="50.625"/>
    <x v="1"/>
    <x v="7"/>
  </r>
  <r>
    <n v="31577"/>
    <d v="2023-02-25T00:00:00"/>
    <d v="1899-12-30T09:38:07"/>
    <n v="1"/>
    <n v="5"/>
    <x v="25"/>
    <n v="2"/>
    <x v="3"/>
    <x v="16"/>
    <s v="Our Old Time Diner Blend"/>
    <n v="6.9916349391196118"/>
    <n v="0.05"/>
    <n v="270"/>
    <n v="256.5"/>
    <x v="2"/>
    <x v="4"/>
  </r>
  <r>
    <n v="31543"/>
    <d v="2023-02-25T00:00:00"/>
    <d v="1899-12-30T08:57:25"/>
    <n v="2"/>
    <n v="3"/>
    <x v="19"/>
    <n v="42"/>
    <x v="2"/>
    <x v="7"/>
    <s v="Lemon Grass Rg"/>
    <n v="2.195692408179136"/>
    <n v="0"/>
    <n v="37.5"/>
    <n v="75"/>
    <x v="2"/>
    <x v="5"/>
  </r>
  <r>
    <n v="63994"/>
    <d v="2023-04-11T00:00:00"/>
    <d v="1899-12-30T14:37:00"/>
    <n v="1"/>
    <n v="3"/>
    <x v="19"/>
    <n v="58"/>
    <x v="6"/>
    <x v="14"/>
    <s v="Dark chocolate Rg"/>
    <n v="1.6894797450158929"/>
    <n v="0"/>
    <n v="52.5"/>
    <n v="52.5"/>
    <x v="3"/>
    <x v="0"/>
  </r>
  <r>
    <n v="676"/>
    <d v="2023-01-02T00:00:00"/>
    <d v="1899-12-30T11:27:35"/>
    <n v="2"/>
    <n v="5"/>
    <x v="1"/>
    <n v="48"/>
    <x v="2"/>
    <x v="8"/>
    <s v="English Breakfast Rg"/>
    <n v="2.4985716569208232"/>
    <n v="0.05"/>
    <n v="37.5"/>
    <n v="71.25"/>
    <x v="5"/>
    <x v="8"/>
  </r>
  <r>
    <n v="88797"/>
    <d v="2023-05-08T00:00:00"/>
    <d v="1899-12-30T18:26:42"/>
    <n v="2"/>
    <n v="8"/>
    <x v="34"/>
    <n v="52"/>
    <x v="2"/>
    <x v="5"/>
    <s v="Traditional Blend Chai Rg"/>
    <n v="2.050416647079738"/>
    <n v="0.05"/>
    <n v="37.5"/>
    <n v="71.25"/>
    <x v="1"/>
    <x v="14"/>
  </r>
  <r>
    <n v="139829"/>
    <d v="2023-06-22T00:00:00"/>
    <d v="1899-12-30T13:19:02"/>
    <n v="2"/>
    <n v="3"/>
    <x v="3"/>
    <n v="50"/>
    <x v="2"/>
    <x v="8"/>
    <s v="Earl Grey Rg"/>
    <n v="1.663136577773408"/>
    <n v="0"/>
    <n v="37.5"/>
    <n v="75"/>
    <x v="0"/>
    <x v="7"/>
  </r>
  <r>
    <n v="39278"/>
    <d v="2023-03-09T00:00:00"/>
    <d v="1899-12-30T09:01:35"/>
    <n v="1"/>
    <n v="5"/>
    <x v="25"/>
    <n v="33"/>
    <x v="0"/>
    <x v="2"/>
    <s v="Ethiopia Lg"/>
    <n v="1.349379370058946"/>
    <n v="0.1"/>
    <n v="52.5"/>
    <n v="47.25"/>
    <x v="4"/>
    <x v="4"/>
  </r>
  <r>
    <n v="117727"/>
    <d v="2023-06-04T00:00:00"/>
    <d v="1899-12-30T11:25:48"/>
    <n v="1"/>
    <n v="3"/>
    <x v="6"/>
    <n v="40"/>
    <x v="0"/>
    <x v="0"/>
    <s v="Cappuccino"/>
    <n v="1.1255945257924189"/>
    <n v="0"/>
    <n v="56.25"/>
    <n v="56.25"/>
    <x v="0"/>
    <x v="8"/>
  </r>
  <r>
    <n v="24474"/>
    <d v="2023-02-13T00:00:00"/>
    <d v="1899-12-30T10:12:23"/>
    <n v="2"/>
    <n v="8"/>
    <x v="24"/>
    <n v="52"/>
    <x v="2"/>
    <x v="5"/>
    <s v="Traditional Blend Chai Rg"/>
    <n v="2.213153354352801"/>
    <n v="0"/>
    <n v="37.5"/>
    <n v="75"/>
    <x v="2"/>
    <x v="6"/>
  </r>
  <r>
    <n v="86817"/>
    <d v="2023-05-07T00:00:00"/>
    <d v="1899-12-30T08:05:46"/>
    <n v="1"/>
    <n v="8"/>
    <x v="0"/>
    <n v="41"/>
    <x v="0"/>
    <x v="0"/>
    <s v="Cappuccino Lg"/>
    <n v="1.8866131949539531"/>
    <n v="0"/>
    <n v="63.75"/>
    <n v="63.75"/>
    <x v="1"/>
    <x v="5"/>
  </r>
  <r>
    <n v="72070"/>
    <d v="2023-04-20T00:00:00"/>
    <d v="1899-12-30T19:33:43"/>
    <n v="1"/>
    <n v="3"/>
    <x v="20"/>
    <n v="23"/>
    <x v="0"/>
    <x v="9"/>
    <s v="Our Old Time Diner Blend Rg"/>
    <n v="1.170125269883028"/>
    <n v="0.1"/>
    <n v="37.5"/>
    <n v="33.75"/>
    <x v="3"/>
    <x v="12"/>
  </r>
  <r>
    <n v="75841"/>
    <d v="2023-04-25T00:00:00"/>
    <d v="1899-12-30T10:45:36"/>
    <n v="1"/>
    <n v="3"/>
    <x v="2"/>
    <n v="77"/>
    <x v="1"/>
    <x v="1"/>
    <s v="Oatmeal Scone"/>
    <n v="1.4015618470407989"/>
    <n v="0"/>
    <n v="45"/>
    <n v="45"/>
    <x v="3"/>
    <x v="6"/>
  </r>
  <r>
    <n v="16370"/>
    <d v="2023-01-29T00:00:00"/>
    <d v="1899-12-30T18:29:51"/>
    <n v="2"/>
    <n v="5"/>
    <x v="20"/>
    <n v="51"/>
    <x v="2"/>
    <x v="8"/>
    <s v="Earl Grey Lg"/>
    <n v="2.657776084787943"/>
    <n v="0"/>
    <n v="45"/>
    <n v="90"/>
    <x v="5"/>
    <x v="14"/>
  </r>
  <r>
    <n v="36020"/>
    <d v="2023-03-04T00:00:00"/>
    <d v="1899-12-30T13:15:45"/>
    <n v="1"/>
    <n v="3"/>
    <x v="29"/>
    <n v="50"/>
    <x v="2"/>
    <x v="8"/>
    <s v="Earl Grey Rg"/>
    <n v="0.85357997736323665"/>
    <n v="0.1"/>
    <n v="37.5"/>
    <n v="33.75"/>
    <x v="4"/>
    <x v="7"/>
  </r>
  <r>
    <n v="1718"/>
    <d v="2023-01-04T00:00:00"/>
    <d v="1899-12-30T08:28:18"/>
    <n v="2"/>
    <n v="5"/>
    <x v="33"/>
    <n v="50"/>
    <x v="2"/>
    <x v="8"/>
    <s v="Earl Grey Rg"/>
    <n v="1.5942432093635519"/>
    <n v="0"/>
    <n v="37.5"/>
    <n v="75"/>
    <x v="5"/>
    <x v="5"/>
  </r>
  <r>
    <n v="67769"/>
    <d v="2023-04-16T00:00:00"/>
    <d v="1899-12-30T07:35:33"/>
    <n v="1"/>
    <n v="8"/>
    <x v="1"/>
    <n v="70"/>
    <x v="1"/>
    <x v="1"/>
    <s v="Cranberry Scone"/>
    <n v="0.99119333969000722"/>
    <n v="0"/>
    <n v="48.75"/>
    <n v="48.75"/>
    <x v="3"/>
    <x v="11"/>
  </r>
  <r>
    <n v="57632"/>
    <d v="2023-04-04T00:00:00"/>
    <d v="1899-12-30T11:21:27"/>
    <n v="2"/>
    <n v="8"/>
    <x v="29"/>
    <n v="59"/>
    <x v="6"/>
    <x v="14"/>
    <s v="Dark chocolate Lg"/>
    <n v="4.0818786226263857"/>
    <n v="0"/>
    <n v="67.5"/>
    <n v="135"/>
    <x v="3"/>
    <x v="8"/>
  </r>
  <r>
    <n v="15089"/>
    <d v="2023-01-27T00:00:00"/>
    <d v="1899-12-30T10:01:49"/>
    <n v="2"/>
    <n v="8"/>
    <x v="15"/>
    <n v="43"/>
    <x v="2"/>
    <x v="7"/>
    <s v="Lemon Grass Lg"/>
    <n v="1.9424429452630909"/>
    <n v="0.05"/>
    <n v="45"/>
    <n v="85.5"/>
    <x v="5"/>
    <x v="6"/>
  </r>
  <r>
    <n v="23003"/>
    <d v="2023-02-10T00:00:00"/>
    <d v="1899-12-30T18:50:22"/>
    <n v="2"/>
    <n v="8"/>
    <x v="34"/>
    <n v="30"/>
    <x v="0"/>
    <x v="2"/>
    <s v="Columbian Medium Roast Lg"/>
    <n v="2.6060938928671948"/>
    <n v="0"/>
    <n v="45"/>
    <n v="90"/>
    <x v="2"/>
    <x v="14"/>
  </r>
  <r>
    <n v="46976"/>
    <d v="2023-03-20T00:00:00"/>
    <d v="1899-12-30T07:28:47"/>
    <n v="1"/>
    <n v="5"/>
    <x v="8"/>
    <n v="79"/>
    <x v="1"/>
    <x v="1"/>
    <s v="Jumbo Savory Scone"/>
    <n v="1.790369591612337"/>
    <n v="0.1"/>
    <n v="56.25"/>
    <n v="50.625"/>
    <x v="4"/>
    <x v="11"/>
  </r>
  <r>
    <n v="130128"/>
    <d v="2023-06-14T00:00:00"/>
    <d v="1899-12-30T13:17:03"/>
    <n v="1"/>
    <n v="8"/>
    <x v="9"/>
    <n v="38"/>
    <x v="0"/>
    <x v="0"/>
    <s v="Latte"/>
    <n v="1.222481305859876"/>
    <n v="0.1"/>
    <n v="56.25"/>
    <n v="50.625"/>
    <x v="0"/>
    <x v="7"/>
  </r>
  <r>
    <n v="99539"/>
    <d v="2023-05-18T00:00:00"/>
    <d v="1899-12-30T10:43:53"/>
    <n v="2"/>
    <n v="5"/>
    <x v="22"/>
    <n v="39"/>
    <x v="0"/>
    <x v="0"/>
    <s v="Latte Rg"/>
    <n v="3.1686204211058491"/>
    <n v="0.05"/>
    <n v="63.75"/>
    <n v="121.125"/>
    <x v="1"/>
    <x v="6"/>
  </r>
  <r>
    <n v="40235"/>
    <d v="2023-03-10T00:00:00"/>
    <d v="1899-12-30T10:57:24"/>
    <n v="2"/>
    <n v="3"/>
    <x v="33"/>
    <n v="40"/>
    <x v="0"/>
    <x v="0"/>
    <s v="Cappuccino"/>
    <n v="3.502903655878407"/>
    <n v="0.05"/>
    <n v="56.25"/>
    <n v="106.875"/>
    <x v="4"/>
    <x v="6"/>
  </r>
  <r>
    <n v="48364"/>
    <d v="2023-03-22T00:00:00"/>
    <d v="1899-12-30T06:30:29"/>
    <n v="1"/>
    <n v="5"/>
    <x v="25"/>
    <n v="58"/>
    <x v="6"/>
    <x v="14"/>
    <s v="Dark chocolate Rg"/>
    <n v="1.449118119740898"/>
    <n v="0"/>
    <n v="52.5"/>
    <n v="52.5"/>
    <x v="4"/>
    <x v="9"/>
  </r>
  <r>
    <n v="103822"/>
    <d v="2023-05-22T00:00:00"/>
    <d v="1899-12-30T09:14:44"/>
    <n v="3"/>
    <n v="5"/>
    <x v="0"/>
    <n v="87"/>
    <x v="0"/>
    <x v="0"/>
    <s v="Ouro Brasileiro shot"/>
    <n v="2.788055304454895"/>
    <n v="0"/>
    <n v="31.5"/>
    <n v="94.5"/>
    <x v="1"/>
    <x v="4"/>
  </r>
  <r>
    <n v="85221"/>
    <d v="2023-05-05T00:00:00"/>
    <d v="1899-12-30T15:01:59"/>
    <n v="1"/>
    <n v="3"/>
    <x v="24"/>
    <n v="39"/>
    <x v="0"/>
    <x v="0"/>
    <s v="Latte Rg"/>
    <n v="1.498724616596333"/>
    <n v="0.05"/>
    <n v="63.75"/>
    <n v="60.5625"/>
    <x v="1"/>
    <x v="3"/>
  </r>
  <r>
    <n v="103573"/>
    <d v="2023-05-22T00:00:00"/>
    <d v="1899-12-30T07:03:08"/>
    <n v="2"/>
    <n v="5"/>
    <x v="32"/>
    <n v="47"/>
    <x v="2"/>
    <x v="6"/>
    <s v="Serenity Green Tea Lg"/>
    <n v="2.4559005232508788"/>
    <n v="0.1"/>
    <n v="45"/>
    <n v="81"/>
    <x v="1"/>
    <x v="11"/>
  </r>
  <r>
    <n v="144834"/>
    <d v="2023-06-26T00:00:00"/>
    <d v="1899-12-30T17:14:02"/>
    <n v="1"/>
    <n v="3"/>
    <x v="27"/>
    <n v="25"/>
    <x v="0"/>
    <x v="4"/>
    <s v="Brazilian Sm"/>
    <n v="0.66471682415319067"/>
    <n v="0"/>
    <n v="33"/>
    <n v="33"/>
    <x v="0"/>
    <x v="1"/>
  </r>
  <r>
    <n v="124476"/>
    <d v="2023-06-10T00:00:00"/>
    <d v="1899-12-30T06:59:46"/>
    <n v="1"/>
    <n v="8"/>
    <x v="21"/>
    <n v="60"/>
    <x v="6"/>
    <x v="14"/>
    <s v="Sustainably Grown Organic Rg"/>
    <n v="1.833941263305304"/>
    <n v="0"/>
    <n v="56.25"/>
    <n v="56.25"/>
    <x v="0"/>
    <x v="9"/>
  </r>
  <r>
    <n v="94469"/>
    <d v="2023-05-14T00:00:00"/>
    <d v="1899-12-30T08:06:36"/>
    <n v="1"/>
    <n v="8"/>
    <x v="6"/>
    <n v="50"/>
    <x v="2"/>
    <x v="8"/>
    <s v="Earl Grey Rg"/>
    <n v="1.0724923669318771"/>
    <n v="0"/>
    <n v="37.5"/>
    <n v="37.5"/>
    <x v="1"/>
    <x v="5"/>
  </r>
  <r>
    <n v="446"/>
    <d v="2023-01-01T00:00:00"/>
    <d v="1899-12-30T17:35:26"/>
    <n v="1"/>
    <n v="3"/>
    <x v="21"/>
    <n v="69"/>
    <x v="1"/>
    <x v="17"/>
    <s v="Hazelnut Biscotti"/>
    <n v="1.3117648913785149"/>
    <n v="0"/>
    <n v="48.75"/>
    <n v="48.75"/>
    <x v="5"/>
    <x v="1"/>
  </r>
  <r>
    <n v="87030"/>
    <d v="2023-05-07T00:00:00"/>
    <d v="1899-12-30T09:30:06"/>
    <n v="2"/>
    <n v="5"/>
    <x v="15"/>
    <n v="63"/>
    <x v="5"/>
    <x v="13"/>
    <s v="Carmel syrup"/>
    <n v="0.63899726248053779"/>
    <n v="0"/>
    <n v="12"/>
    <n v="24"/>
    <x v="1"/>
    <x v="4"/>
  </r>
  <r>
    <n v="147074"/>
    <d v="2023-06-28T00:00:00"/>
    <d v="1899-12-30T16:10:33"/>
    <n v="1"/>
    <n v="8"/>
    <x v="7"/>
    <n v="72"/>
    <x v="1"/>
    <x v="1"/>
    <s v="Ginger Scone"/>
    <n v="1.4196417154493359"/>
    <n v="0"/>
    <n v="48.75"/>
    <n v="48.75"/>
    <x v="0"/>
    <x v="2"/>
  </r>
  <r>
    <n v="65125"/>
    <d v="2023-04-13T00:00:00"/>
    <d v="1899-12-30T07:55:54"/>
    <n v="1"/>
    <n v="3"/>
    <x v="5"/>
    <n v="41"/>
    <x v="0"/>
    <x v="0"/>
    <s v="Cappuccino Lg"/>
    <n v="1.5051457882670669"/>
    <n v="0"/>
    <n v="63.75"/>
    <n v="63.75"/>
    <x v="3"/>
    <x v="11"/>
  </r>
  <r>
    <n v="132618"/>
    <d v="2023-06-16T00:00:00"/>
    <d v="1899-12-30T12:58:55"/>
    <n v="1"/>
    <n v="5"/>
    <x v="17"/>
    <n v="60"/>
    <x v="6"/>
    <x v="14"/>
    <s v="Sustainably Grown Organic Rg"/>
    <n v="1.2189396948832689"/>
    <n v="0"/>
    <n v="56.25"/>
    <n v="56.25"/>
    <x v="0"/>
    <x v="10"/>
  </r>
  <r>
    <n v="68339"/>
    <d v="2023-04-16T00:00:00"/>
    <d v="1899-12-30T12:50:20"/>
    <n v="1"/>
    <n v="5"/>
    <x v="33"/>
    <n v="52"/>
    <x v="2"/>
    <x v="5"/>
    <s v="Traditional Blend Chai Rg"/>
    <n v="0.78064034901106849"/>
    <n v="0"/>
    <n v="37.5"/>
    <n v="37.5"/>
    <x v="3"/>
    <x v="10"/>
  </r>
  <r>
    <n v="103423"/>
    <d v="2023-05-21T00:00:00"/>
    <d v="1899-12-30T18:32:44"/>
    <n v="2"/>
    <n v="3"/>
    <x v="11"/>
    <n v="64"/>
    <x v="5"/>
    <x v="13"/>
    <s v="Hazelnut syrup"/>
    <n v="0.5423701194241517"/>
    <n v="0.05"/>
    <n v="12"/>
    <n v="22.799999999999997"/>
    <x v="1"/>
    <x v="14"/>
  </r>
  <r>
    <n v="4875"/>
    <d v="2023-01-09T00:00:00"/>
    <d v="1899-12-30T15:59:25"/>
    <n v="2"/>
    <n v="8"/>
    <x v="22"/>
    <n v="31"/>
    <x v="0"/>
    <x v="2"/>
    <s v="Ethiopia Sm"/>
    <n v="1.451489426370193"/>
    <n v="0.1"/>
    <n v="33"/>
    <n v="59.4"/>
    <x v="5"/>
    <x v="3"/>
  </r>
  <r>
    <n v="6391"/>
    <d v="2023-01-12T00:00:00"/>
    <d v="1899-12-30T10:27:14"/>
    <n v="2"/>
    <n v="8"/>
    <x v="31"/>
    <n v="84"/>
    <x v="5"/>
    <x v="13"/>
    <s v="Chocolate syrup"/>
    <n v="0.6238255038016014"/>
    <n v="0.15"/>
    <n v="12"/>
    <n v="20.399999999999999"/>
    <x v="5"/>
    <x v="6"/>
  </r>
  <r>
    <n v="92296"/>
    <d v="2023-05-12T00:00:00"/>
    <d v="1899-12-30T06:56:13"/>
    <n v="2"/>
    <n v="8"/>
    <x v="21"/>
    <n v="84"/>
    <x v="5"/>
    <x v="13"/>
    <s v="Chocolate syrup"/>
    <n v="0.53571576754341943"/>
    <n v="0"/>
    <n v="12"/>
    <n v="24"/>
    <x v="1"/>
    <x v="9"/>
  </r>
  <r>
    <n v="2362"/>
    <d v="2023-01-05T00:00:00"/>
    <d v="1899-12-30T12:11:45"/>
    <n v="2"/>
    <n v="3"/>
    <x v="16"/>
    <n v="46"/>
    <x v="2"/>
    <x v="6"/>
    <s v="Serenity Green Tea Rg"/>
    <n v="2.1964960908520479"/>
    <n v="0"/>
    <n v="37.5"/>
    <n v="75"/>
    <x v="5"/>
    <x v="10"/>
  </r>
  <r>
    <n v="67454"/>
    <d v="2023-04-15T00:00:00"/>
    <d v="1899-12-30T15:11:14"/>
    <n v="1"/>
    <n v="5"/>
    <x v="3"/>
    <n v="46"/>
    <x v="2"/>
    <x v="6"/>
    <s v="Serenity Green Tea Rg"/>
    <n v="1.0507606189453931"/>
    <n v="0.15"/>
    <n v="37.5"/>
    <n v="31.875"/>
    <x v="3"/>
    <x v="3"/>
  </r>
  <r>
    <n v="34904"/>
    <d v="2023-03-02T00:00:00"/>
    <d v="1899-12-30T17:15:55"/>
    <n v="1"/>
    <n v="5"/>
    <x v="21"/>
    <n v="57"/>
    <x v="2"/>
    <x v="5"/>
    <s v="Spicy Eye Opener Chai Lg"/>
    <n v="1.353513931432502"/>
    <n v="0.05"/>
    <n v="46.5"/>
    <n v="44.174999999999997"/>
    <x v="4"/>
    <x v="1"/>
  </r>
  <r>
    <n v="21150"/>
    <d v="2023-02-07T00:00:00"/>
    <d v="1899-12-30T17:53:42"/>
    <n v="1"/>
    <n v="8"/>
    <x v="26"/>
    <n v="73"/>
    <x v="1"/>
    <x v="15"/>
    <s v="Almond Croissant"/>
    <n v="1.524459498414056"/>
    <n v="0"/>
    <n v="56.25"/>
    <n v="56.25"/>
    <x v="2"/>
    <x v="1"/>
  </r>
  <r>
    <n v="76565"/>
    <d v="2023-04-26T00:00:00"/>
    <d v="1899-12-30T09:04:48"/>
    <n v="1"/>
    <n v="8"/>
    <x v="15"/>
    <n v="69"/>
    <x v="1"/>
    <x v="17"/>
    <s v="Hazelnut Biscotti"/>
    <n v="1.4393732494448861"/>
    <n v="0"/>
    <n v="48.75"/>
    <n v="48.75"/>
    <x v="3"/>
    <x v="4"/>
  </r>
  <r>
    <n v="14191"/>
    <d v="2023-01-25T00:00:00"/>
    <d v="1899-12-30T16:04:34"/>
    <n v="1"/>
    <n v="3"/>
    <x v="13"/>
    <n v="73"/>
    <x v="1"/>
    <x v="15"/>
    <s v="Almond Croissant"/>
    <n v="1.1537914183091651"/>
    <n v="0"/>
    <n v="56.25"/>
    <n v="56.25"/>
    <x v="5"/>
    <x v="2"/>
  </r>
  <r>
    <n v="91333"/>
    <d v="2023-05-11T00:00:00"/>
    <d v="1899-12-30T07:41:21"/>
    <n v="1"/>
    <n v="8"/>
    <x v="2"/>
    <n v="50"/>
    <x v="2"/>
    <x v="8"/>
    <s v="Earl Grey Rg"/>
    <n v="1.093577685997166"/>
    <n v="0"/>
    <n v="37.5"/>
    <n v="37.5"/>
    <x v="1"/>
    <x v="11"/>
  </r>
  <r>
    <n v="55601"/>
    <d v="2023-04-01T00:00:00"/>
    <d v="1899-12-30T16:28:00"/>
    <n v="2"/>
    <n v="8"/>
    <x v="7"/>
    <n v="53"/>
    <x v="2"/>
    <x v="5"/>
    <s v="Traditional Blend Chai Lg"/>
    <n v="2.882346554266872"/>
    <n v="0"/>
    <n v="45"/>
    <n v="90"/>
    <x v="3"/>
    <x v="2"/>
  </r>
  <r>
    <n v="72604"/>
    <d v="2023-04-21T00:00:00"/>
    <d v="1899-12-30T11:36:48"/>
    <n v="1"/>
    <n v="8"/>
    <x v="1"/>
    <n v="72"/>
    <x v="1"/>
    <x v="1"/>
    <s v="Ginger Scone"/>
    <n v="1.282568842067231"/>
    <n v="0.1"/>
    <n v="48.75"/>
    <n v="43.875"/>
    <x v="3"/>
    <x v="8"/>
  </r>
  <r>
    <n v="21328"/>
    <d v="2023-02-08T00:00:00"/>
    <d v="1899-12-30T08:43:42"/>
    <n v="2"/>
    <n v="8"/>
    <x v="21"/>
    <n v="59"/>
    <x v="6"/>
    <x v="14"/>
    <s v="Dark chocolate Lg"/>
    <n v="4.3972216587986823"/>
    <n v="0"/>
    <n v="67.5"/>
    <n v="135"/>
    <x v="2"/>
    <x v="5"/>
  </r>
  <r>
    <n v="71745"/>
    <d v="2023-04-20T00:00:00"/>
    <d v="1899-12-30T10:48:43"/>
    <n v="1"/>
    <n v="8"/>
    <x v="0"/>
    <n v="56"/>
    <x v="2"/>
    <x v="5"/>
    <s v="Spicy Eye Opener Chai Rg"/>
    <n v="1.218622985182624"/>
    <n v="0.05"/>
    <n v="38.25"/>
    <n v="36.337499999999999"/>
    <x v="3"/>
    <x v="6"/>
  </r>
  <r>
    <n v="47726"/>
    <d v="2023-03-21T00:00:00"/>
    <d v="1899-12-30T08:01:08"/>
    <n v="1"/>
    <n v="8"/>
    <x v="31"/>
    <n v="55"/>
    <x v="2"/>
    <x v="5"/>
    <s v="Morning Sunrise Chai Lg"/>
    <n v="1.8244884886430031"/>
    <n v="0.1"/>
    <n v="60"/>
    <n v="54"/>
    <x v="4"/>
    <x v="5"/>
  </r>
  <r>
    <n v="106579"/>
    <d v="2023-05-24T00:00:00"/>
    <d v="1899-12-30T16:17:46"/>
    <n v="1"/>
    <n v="3"/>
    <x v="5"/>
    <n v="40"/>
    <x v="0"/>
    <x v="0"/>
    <s v="Cappuccino"/>
    <n v="1.5267373125883941"/>
    <n v="0.05"/>
    <n v="56.25"/>
    <n v="53.4375"/>
    <x v="1"/>
    <x v="2"/>
  </r>
  <r>
    <n v="67567"/>
    <d v="2023-04-15T00:00:00"/>
    <d v="1899-12-30T17:59:11"/>
    <n v="2"/>
    <n v="8"/>
    <x v="22"/>
    <n v="41"/>
    <x v="0"/>
    <x v="0"/>
    <s v="Cappuccino Lg"/>
    <n v="3.5134734150746532"/>
    <n v="0.1"/>
    <n v="63.75"/>
    <n v="114.75"/>
    <x v="3"/>
    <x v="1"/>
  </r>
  <r>
    <n v="63075"/>
    <d v="2023-04-10T00:00:00"/>
    <d v="1899-12-30T13:33:53"/>
    <n v="1"/>
    <n v="3"/>
    <x v="24"/>
    <n v="76"/>
    <x v="1"/>
    <x v="17"/>
    <s v="Chocolate Chip Biscotti"/>
    <n v="1.1902156965980459"/>
    <n v="0.15"/>
    <n v="52.5"/>
    <n v="44.625"/>
    <x v="3"/>
    <x v="7"/>
  </r>
  <r>
    <n v="39479"/>
    <d v="2023-03-09T00:00:00"/>
    <d v="1899-12-30T10:43:30"/>
    <n v="2"/>
    <n v="5"/>
    <x v="13"/>
    <n v="30"/>
    <x v="0"/>
    <x v="2"/>
    <s v="Columbian Medium Roast Lg"/>
    <n v="2.1126304153390638"/>
    <n v="0"/>
    <n v="45"/>
    <n v="90"/>
    <x v="4"/>
    <x v="6"/>
  </r>
  <r>
    <n v="80129"/>
    <d v="2023-04-30T00:00:00"/>
    <d v="1899-12-30T12:23:54"/>
    <n v="1"/>
    <n v="8"/>
    <x v="13"/>
    <n v="34"/>
    <x v="0"/>
    <x v="3"/>
    <s v="Jamaican Coffee River Sm"/>
    <n v="1.016104035944557"/>
    <n v="0.15"/>
    <n v="36.75"/>
    <n v="31.237500000000001"/>
    <x v="3"/>
    <x v="10"/>
  </r>
  <r>
    <n v="62597"/>
    <d v="2023-04-10T00:00:00"/>
    <d v="1899-12-30T08:00:10"/>
    <n v="1"/>
    <n v="5"/>
    <x v="1"/>
    <n v="60"/>
    <x v="6"/>
    <x v="14"/>
    <s v="Sustainably Grown Organic Rg"/>
    <n v="1.624721844318278"/>
    <n v="0.05"/>
    <n v="56.25"/>
    <n v="53.4375"/>
    <x v="3"/>
    <x v="5"/>
  </r>
  <r>
    <n v="82759"/>
    <d v="2023-05-03T00:00:00"/>
    <d v="1899-12-30T11:30:54"/>
    <n v="1"/>
    <n v="3"/>
    <x v="27"/>
    <n v="57"/>
    <x v="2"/>
    <x v="5"/>
    <s v="Spicy Eye Opener Chai Lg"/>
    <n v="1.353789353881871"/>
    <n v="0"/>
    <n v="46.5"/>
    <n v="46.5"/>
    <x v="1"/>
    <x v="8"/>
  </r>
  <r>
    <n v="85330"/>
    <d v="2023-05-05T00:00:00"/>
    <d v="1899-12-30T16:10:06"/>
    <n v="2"/>
    <n v="3"/>
    <x v="20"/>
    <n v="33"/>
    <x v="0"/>
    <x v="2"/>
    <s v="Ethiopia Lg"/>
    <n v="2.416406877788388"/>
    <n v="0.05"/>
    <n v="52.5"/>
    <n v="99.75"/>
    <x v="1"/>
    <x v="2"/>
  </r>
  <r>
    <n v="19173"/>
    <d v="2023-02-04T00:00:00"/>
    <d v="1899-12-30T11:05:10"/>
    <n v="2"/>
    <n v="8"/>
    <x v="21"/>
    <n v="23"/>
    <x v="0"/>
    <x v="9"/>
    <s v="Our Old Time Diner Blend Rg"/>
    <n v="2.4479275937787301"/>
    <n v="0.05"/>
    <n v="37.5"/>
    <n v="71.25"/>
    <x v="2"/>
    <x v="8"/>
  </r>
  <r>
    <n v="23092"/>
    <d v="2023-02-11T00:00:00"/>
    <d v="1899-12-30T07:28:29"/>
    <n v="1"/>
    <n v="8"/>
    <x v="7"/>
    <n v="71"/>
    <x v="1"/>
    <x v="15"/>
    <s v="Chocolate Croissant"/>
    <n v="1.865383762867046"/>
    <n v="0.1"/>
    <n v="56.25"/>
    <n v="50.625"/>
    <x v="2"/>
    <x v="11"/>
  </r>
  <r>
    <n v="108693"/>
    <d v="2023-05-26T00:00:00"/>
    <d v="1899-12-30T16:06:36"/>
    <n v="2"/>
    <n v="3"/>
    <x v="7"/>
    <n v="36"/>
    <x v="0"/>
    <x v="3"/>
    <s v="Jamaican Coffee River Lg"/>
    <n v="2.556683412110027"/>
    <n v="0"/>
    <n v="56.25"/>
    <n v="112.5"/>
    <x v="1"/>
    <x v="2"/>
  </r>
  <r>
    <n v="133467"/>
    <d v="2023-06-17T00:00:00"/>
    <d v="1899-12-30T09:34:58"/>
    <n v="2"/>
    <n v="5"/>
    <x v="5"/>
    <n v="25"/>
    <x v="0"/>
    <x v="4"/>
    <s v="Brazilian Sm"/>
    <n v="1.7801111891296371"/>
    <n v="0"/>
    <n v="33"/>
    <n v="66"/>
    <x v="0"/>
    <x v="4"/>
  </r>
  <r>
    <n v="60792"/>
    <d v="2023-04-08T00:00:00"/>
    <d v="1899-12-30T08:35:45"/>
    <n v="1"/>
    <n v="5"/>
    <x v="22"/>
    <n v="63"/>
    <x v="5"/>
    <x v="13"/>
    <s v="Carmel syrup"/>
    <n v="0.37905901783142792"/>
    <n v="0"/>
    <n v="12"/>
    <n v="12"/>
    <x v="3"/>
    <x v="5"/>
  </r>
  <r>
    <n v="67701"/>
    <d v="2023-04-16T00:00:00"/>
    <d v="1899-12-30T07:07:34"/>
    <n v="1"/>
    <n v="5"/>
    <x v="18"/>
    <n v="36"/>
    <x v="0"/>
    <x v="3"/>
    <s v="Jamaican Coffee River Lg"/>
    <n v="1.698325549054124"/>
    <n v="0"/>
    <n v="56.25"/>
    <n v="56.25"/>
    <x v="3"/>
    <x v="11"/>
  </r>
  <r>
    <n v="146846"/>
    <d v="2023-06-28T00:00:00"/>
    <d v="1899-12-30T13:48:21"/>
    <n v="1"/>
    <n v="8"/>
    <x v="5"/>
    <n v="56"/>
    <x v="2"/>
    <x v="5"/>
    <s v="Spicy Eye Opener Chai Rg"/>
    <n v="0.79942298392033506"/>
    <n v="0"/>
    <n v="38.25"/>
    <n v="38.25"/>
    <x v="0"/>
    <x v="7"/>
  </r>
  <r>
    <n v="130865"/>
    <d v="2023-06-15T00:00:00"/>
    <d v="1899-12-30T09:10:10"/>
    <n v="1"/>
    <n v="3"/>
    <x v="18"/>
    <n v="35"/>
    <x v="0"/>
    <x v="3"/>
    <s v="Jamaican Coffee River Rg"/>
    <n v="1.0171081551125629"/>
    <n v="0"/>
    <n v="46.5"/>
    <n v="46.5"/>
    <x v="0"/>
    <x v="4"/>
  </r>
  <r>
    <n v="21599"/>
    <d v="2023-02-08T00:00:00"/>
    <d v="1899-12-30T13:07:23"/>
    <n v="1"/>
    <n v="8"/>
    <x v="14"/>
    <n v="22"/>
    <x v="0"/>
    <x v="9"/>
    <s v="Our Old Time Diner Blend Sm"/>
    <n v="0.71608597991041112"/>
    <n v="0.1"/>
    <n v="30"/>
    <n v="27"/>
    <x v="2"/>
    <x v="7"/>
  </r>
  <r>
    <n v="36668"/>
    <d v="2023-03-05T00:00:00"/>
    <d v="1899-12-30T13:11:35"/>
    <n v="1"/>
    <n v="8"/>
    <x v="1"/>
    <n v="61"/>
    <x v="6"/>
    <x v="14"/>
    <s v="Sustainably Grown Organic Lg"/>
    <n v="1.9168860311795399"/>
    <n v="0"/>
    <n v="71.25"/>
    <n v="71.25"/>
    <x v="4"/>
    <x v="7"/>
  </r>
  <r>
    <n v="118487"/>
    <d v="2023-06-04T00:00:00"/>
    <d v="1899-12-30T18:28:56"/>
    <n v="1"/>
    <n v="8"/>
    <x v="22"/>
    <n v="26"/>
    <x v="0"/>
    <x v="4"/>
    <s v="Brazilian Rg"/>
    <n v="1.187805824285169"/>
    <n v="0"/>
    <n v="45"/>
    <n v="45"/>
    <x v="0"/>
    <x v="14"/>
  </r>
  <r>
    <n v="136370"/>
    <d v="2023-06-19T00:00:00"/>
    <d v="1899-12-30T12:39:15"/>
    <n v="1"/>
    <n v="3"/>
    <x v="22"/>
    <n v="47"/>
    <x v="2"/>
    <x v="6"/>
    <s v="Serenity Green Tea Lg"/>
    <n v="0.91485327882962508"/>
    <n v="0"/>
    <n v="45"/>
    <n v="45"/>
    <x v="0"/>
    <x v="10"/>
  </r>
  <r>
    <n v="29070"/>
    <d v="2023-02-20T00:00:00"/>
    <d v="1899-12-30T19:45:49"/>
    <n v="1"/>
    <n v="8"/>
    <x v="18"/>
    <n v="74"/>
    <x v="1"/>
    <x v="17"/>
    <s v="Ginger Biscotti"/>
    <n v="1.073960689280999"/>
    <n v="0"/>
    <n v="52.5"/>
    <n v="52.5"/>
    <x v="2"/>
    <x v="12"/>
  </r>
  <r>
    <n v="88596"/>
    <d v="2023-05-08T00:00:00"/>
    <d v="1899-12-30T15:03:37"/>
    <n v="2"/>
    <n v="3"/>
    <x v="27"/>
    <n v="36"/>
    <x v="0"/>
    <x v="3"/>
    <s v="Jamaican Coffee River Lg"/>
    <n v="3.4270964313212491"/>
    <n v="0"/>
    <n v="56.25"/>
    <n v="112.5"/>
    <x v="1"/>
    <x v="3"/>
  </r>
  <r>
    <n v="52025"/>
    <d v="2023-03-27T00:00:00"/>
    <d v="1899-12-30T09:47:33"/>
    <n v="1"/>
    <n v="3"/>
    <x v="1"/>
    <n v="35"/>
    <x v="0"/>
    <x v="3"/>
    <s v="Jamaican Coffee River Rg"/>
    <n v="1.047115168890703"/>
    <n v="0"/>
    <n v="46.5"/>
    <n v="46.5"/>
    <x v="4"/>
    <x v="4"/>
  </r>
  <r>
    <n v="41024"/>
    <d v="2023-03-11T00:00:00"/>
    <d v="1899-12-30T13:22:17"/>
    <n v="2"/>
    <n v="5"/>
    <x v="20"/>
    <n v="49"/>
    <x v="2"/>
    <x v="8"/>
    <s v="English Breakfast Lg"/>
    <n v="2.7633088005995798"/>
    <n v="0"/>
    <n v="45"/>
    <n v="90"/>
    <x v="4"/>
    <x v="7"/>
  </r>
  <r>
    <n v="85448"/>
    <d v="2023-05-05T00:00:00"/>
    <d v="1899-12-30T17:19:42"/>
    <n v="1"/>
    <n v="5"/>
    <x v="15"/>
    <n v="47"/>
    <x v="2"/>
    <x v="6"/>
    <s v="Serenity Green Tea Lg"/>
    <n v="1.371877513269629"/>
    <n v="0"/>
    <n v="45"/>
    <n v="45"/>
    <x v="1"/>
    <x v="1"/>
  </r>
  <r>
    <n v="28731"/>
    <d v="2023-02-20T00:00:00"/>
    <d v="1899-12-30T09:54:54"/>
    <n v="1"/>
    <n v="8"/>
    <x v="26"/>
    <n v="39"/>
    <x v="0"/>
    <x v="0"/>
    <s v="Latte Rg"/>
    <n v="1.5503209209601101"/>
    <n v="0"/>
    <n v="63.75"/>
    <n v="63.75"/>
    <x v="2"/>
    <x v="4"/>
  </r>
  <r>
    <n v="111166"/>
    <d v="2023-05-29T00:00:00"/>
    <d v="1899-12-30T08:03:36"/>
    <n v="1"/>
    <n v="5"/>
    <x v="8"/>
    <n v="74"/>
    <x v="1"/>
    <x v="17"/>
    <s v="Ginger Biscotti"/>
    <n v="1.4664992309887159"/>
    <n v="0"/>
    <n v="52.5"/>
    <n v="52.5"/>
    <x v="1"/>
    <x v="5"/>
  </r>
  <r>
    <n v="111485"/>
    <d v="2023-05-29T00:00:00"/>
    <d v="1899-12-30T12:36:47"/>
    <n v="1"/>
    <n v="5"/>
    <x v="7"/>
    <n v="60"/>
    <x v="6"/>
    <x v="14"/>
    <s v="Sustainably Grown Organic Rg"/>
    <n v="1.17634169467011"/>
    <n v="0"/>
    <n v="56.25"/>
    <n v="56.25"/>
    <x v="1"/>
    <x v="10"/>
  </r>
  <r>
    <n v="83777"/>
    <d v="2023-05-04T00:00:00"/>
    <d v="1899-12-30T11:13:42"/>
    <n v="1"/>
    <n v="3"/>
    <x v="23"/>
    <n v="44"/>
    <x v="2"/>
    <x v="7"/>
    <s v="Peppermint Rg"/>
    <n v="1.205495132551996"/>
    <n v="0"/>
    <n v="37.5"/>
    <n v="37.5"/>
    <x v="1"/>
    <x v="8"/>
  </r>
  <r>
    <n v="21942"/>
    <d v="2023-02-09T00:00:00"/>
    <d v="1899-12-30T08:33:01"/>
    <n v="2"/>
    <n v="3"/>
    <x v="32"/>
    <n v="40"/>
    <x v="0"/>
    <x v="0"/>
    <s v="Cappuccino"/>
    <n v="2.9827115387857601"/>
    <n v="0"/>
    <n v="56.25"/>
    <n v="112.5"/>
    <x v="2"/>
    <x v="5"/>
  </r>
  <r>
    <n v="95003"/>
    <d v="2023-05-14T00:00:00"/>
    <d v="1899-12-30T10:27:50"/>
    <n v="1"/>
    <n v="8"/>
    <x v="27"/>
    <n v="78"/>
    <x v="1"/>
    <x v="1"/>
    <s v="Scottish Cream Scone "/>
    <n v="1.423330622601191"/>
    <n v="0.1"/>
    <n v="67.5"/>
    <n v="60.75"/>
    <x v="1"/>
    <x v="6"/>
  </r>
  <r>
    <n v="128177"/>
    <d v="2023-06-13T00:00:00"/>
    <d v="1899-12-30T08:23:04"/>
    <n v="2"/>
    <n v="5"/>
    <x v="27"/>
    <n v="48"/>
    <x v="2"/>
    <x v="8"/>
    <s v="English Breakfast Rg"/>
    <n v="1.595886339520495"/>
    <n v="0.05"/>
    <n v="37.5"/>
    <n v="71.25"/>
    <x v="0"/>
    <x v="5"/>
  </r>
  <r>
    <n v="58254"/>
    <d v="2023-04-05T00:00:00"/>
    <d v="1899-12-30T08:27:45"/>
    <n v="2"/>
    <n v="8"/>
    <x v="25"/>
    <n v="61"/>
    <x v="6"/>
    <x v="14"/>
    <s v="Sustainably Grown Organic Lg"/>
    <n v="4.452594494510091"/>
    <n v="0"/>
    <n v="71.25"/>
    <n v="142.5"/>
    <x v="3"/>
    <x v="5"/>
  </r>
  <r>
    <n v="15588"/>
    <d v="2023-01-28T00:00:00"/>
    <d v="1899-12-30T10:27:08"/>
    <n v="1"/>
    <n v="5"/>
    <x v="10"/>
    <n v="41"/>
    <x v="0"/>
    <x v="0"/>
    <s v="Cappuccino Lg"/>
    <n v="1.8133579549180121"/>
    <n v="0"/>
    <n v="63.75"/>
    <n v="63.75"/>
    <x v="5"/>
    <x v="6"/>
  </r>
  <r>
    <n v="93902"/>
    <d v="2023-05-13T00:00:00"/>
    <d v="1899-12-30T10:47:56"/>
    <n v="1"/>
    <n v="8"/>
    <x v="19"/>
    <n v="74"/>
    <x v="1"/>
    <x v="17"/>
    <s v="Ginger Biscotti"/>
    <n v="1.316615019967313"/>
    <n v="0.05"/>
    <n v="52.5"/>
    <n v="49.875"/>
    <x v="1"/>
    <x v="6"/>
  </r>
  <r>
    <n v="92462"/>
    <d v="2023-05-12T00:00:00"/>
    <d v="1899-12-30T08:26:55"/>
    <n v="1"/>
    <n v="8"/>
    <x v="29"/>
    <n v="25"/>
    <x v="0"/>
    <x v="4"/>
    <s v="Brazilian Sm"/>
    <n v="1.0298662507005829"/>
    <n v="0"/>
    <n v="33"/>
    <n v="33"/>
    <x v="1"/>
    <x v="5"/>
  </r>
  <r>
    <n v="146413"/>
    <d v="2023-06-28T00:00:00"/>
    <d v="1899-12-30T08:45:47"/>
    <n v="1"/>
    <n v="5"/>
    <x v="33"/>
    <n v="74"/>
    <x v="1"/>
    <x v="17"/>
    <s v="Ginger Biscotti"/>
    <n v="1.0723844795679831"/>
    <n v="0.1"/>
    <n v="52.5"/>
    <n v="47.25"/>
    <x v="0"/>
    <x v="5"/>
  </r>
  <r>
    <n v="106323"/>
    <d v="2023-05-24T00:00:00"/>
    <d v="1899-12-30T12:41:32"/>
    <n v="2"/>
    <n v="5"/>
    <x v="9"/>
    <n v="72"/>
    <x v="1"/>
    <x v="1"/>
    <s v="Ginger Scone"/>
    <n v="1.6803657115486801"/>
    <n v="0.1"/>
    <n v="39.75"/>
    <n v="71.55"/>
    <x v="1"/>
    <x v="10"/>
  </r>
  <r>
    <n v="35475"/>
    <d v="2023-03-03T00:00:00"/>
    <d v="1899-12-30T15:24:46"/>
    <n v="2"/>
    <n v="3"/>
    <x v="13"/>
    <n v="28"/>
    <x v="0"/>
    <x v="2"/>
    <s v="Columbian Medium Roast Sm"/>
    <n v="1.866439856772425"/>
    <n v="0.1"/>
    <n v="30"/>
    <n v="54"/>
    <x v="4"/>
    <x v="3"/>
  </r>
  <r>
    <n v="31631"/>
    <d v="2023-02-25T00:00:00"/>
    <d v="1899-12-30T10:17:12"/>
    <n v="2"/>
    <n v="5"/>
    <x v="31"/>
    <n v="47"/>
    <x v="2"/>
    <x v="6"/>
    <s v="Serenity Green Tea Lg"/>
    <n v="2.8546134464868169"/>
    <n v="0.1"/>
    <n v="45"/>
    <n v="81"/>
    <x v="2"/>
    <x v="6"/>
  </r>
  <r>
    <n v="77047"/>
    <d v="2023-04-26T00:00:00"/>
    <d v="1899-12-30T16:25:06"/>
    <n v="1"/>
    <n v="3"/>
    <x v="30"/>
    <n v="60"/>
    <x v="6"/>
    <x v="14"/>
    <s v="Sustainably Grown Organic Rg"/>
    <n v="1.8109436378938011"/>
    <n v="0.05"/>
    <n v="56.25"/>
    <n v="53.4375"/>
    <x v="3"/>
    <x v="2"/>
  </r>
  <r>
    <n v="90646"/>
    <d v="2023-05-10T00:00:00"/>
    <d v="1899-12-30T10:36:01"/>
    <n v="1"/>
    <n v="5"/>
    <x v="23"/>
    <n v="71"/>
    <x v="1"/>
    <x v="15"/>
    <s v="Chocolate Croissant"/>
    <n v="1.1929172519725271"/>
    <n v="0.05"/>
    <n v="56.25"/>
    <n v="53.4375"/>
    <x v="1"/>
    <x v="6"/>
  </r>
  <r>
    <n v="48369"/>
    <d v="2023-03-22T00:00:00"/>
    <d v="1899-12-30T06:33:09"/>
    <n v="1"/>
    <n v="8"/>
    <x v="13"/>
    <n v="55"/>
    <x v="2"/>
    <x v="5"/>
    <s v="Morning Sunrise Chai Lg"/>
    <n v="1.845100952163631"/>
    <n v="0.05"/>
    <n v="60"/>
    <n v="57"/>
    <x v="4"/>
    <x v="9"/>
  </r>
  <r>
    <n v="71280"/>
    <d v="2023-04-20T00:00:00"/>
    <d v="1899-12-30T07:39:35"/>
    <n v="1"/>
    <n v="3"/>
    <x v="26"/>
    <n v="51"/>
    <x v="2"/>
    <x v="8"/>
    <s v="Earl Grey Lg"/>
    <n v="1.2502290428733871"/>
    <n v="0.1"/>
    <n v="45"/>
    <n v="40.5"/>
    <x v="3"/>
    <x v="11"/>
  </r>
  <r>
    <n v="147125"/>
    <d v="2023-06-28T00:00:00"/>
    <d v="1899-12-30T16:44:16"/>
    <n v="2"/>
    <n v="3"/>
    <x v="12"/>
    <n v="45"/>
    <x v="2"/>
    <x v="7"/>
    <s v="Peppermint Lg"/>
    <n v="2.461378361217597"/>
    <n v="0.05"/>
    <n v="45"/>
    <n v="85.5"/>
    <x v="0"/>
    <x v="2"/>
  </r>
  <r>
    <n v="123007"/>
    <d v="2023-06-08T00:00:00"/>
    <d v="1899-12-30T17:54:20"/>
    <n v="1"/>
    <n v="8"/>
    <x v="18"/>
    <n v="28"/>
    <x v="0"/>
    <x v="2"/>
    <s v="Columbian Medium Roast Sm"/>
    <n v="0.76039558231457294"/>
    <n v="0"/>
    <n v="30"/>
    <n v="30"/>
    <x v="0"/>
    <x v="1"/>
  </r>
  <r>
    <n v="8266"/>
    <d v="2023-01-15T00:00:00"/>
    <d v="1899-12-30T11:09:08"/>
    <n v="2"/>
    <n v="8"/>
    <x v="1"/>
    <n v="58"/>
    <x v="6"/>
    <x v="14"/>
    <s v="Dark chocolate Rg"/>
    <n v="3.3995705187536052"/>
    <n v="0"/>
    <n v="52.5"/>
    <n v="105"/>
    <x v="5"/>
    <x v="8"/>
  </r>
  <r>
    <n v="77663"/>
    <d v="2023-04-27T00:00:00"/>
    <d v="1899-12-30T10:44:28"/>
    <n v="1"/>
    <n v="3"/>
    <x v="11"/>
    <n v="53"/>
    <x v="2"/>
    <x v="5"/>
    <s v="Traditional Blend Chai Lg"/>
    <n v="1.3639448295596901"/>
    <n v="0.1"/>
    <n v="45"/>
    <n v="40.5"/>
    <x v="3"/>
    <x v="6"/>
  </r>
  <r>
    <n v="99836"/>
    <d v="2023-05-18T00:00:00"/>
    <d v="1899-12-30T15:26:16"/>
    <n v="2"/>
    <n v="8"/>
    <x v="15"/>
    <n v="26"/>
    <x v="0"/>
    <x v="4"/>
    <s v="Brazilian Rg"/>
    <n v="1.8822115356972891"/>
    <n v="0"/>
    <n v="45"/>
    <n v="90"/>
    <x v="1"/>
    <x v="3"/>
  </r>
  <r>
    <n v="1286"/>
    <d v="2023-01-03T00:00:00"/>
    <d v="1899-12-30T12:17:20"/>
    <n v="1"/>
    <n v="3"/>
    <x v="4"/>
    <n v="27"/>
    <x v="0"/>
    <x v="4"/>
    <s v="Brazilian Lg"/>
    <n v="1.1141129249120021"/>
    <n v="0.05"/>
    <n v="52.5"/>
    <n v="49.875"/>
    <x v="5"/>
    <x v="10"/>
  </r>
  <r>
    <n v="122625"/>
    <d v="2023-06-08T00:00:00"/>
    <d v="1899-12-30T12:11:38"/>
    <n v="2"/>
    <n v="5"/>
    <x v="6"/>
    <n v="33"/>
    <x v="0"/>
    <x v="2"/>
    <s v="Ethiopia Lg"/>
    <n v="2.406193093632031"/>
    <n v="0.15"/>
    <n v="52.5"/>
    <n v="89.25"/>
    <x v="0"/>
    <x v="10"/>
  </r>
  <r>
    <n v="103313"/>
    <d v="2023-05-21T00:00:00"/>
    <d v="1899-12-30T15:57:01"/>
    <n v="1"/>
    <n v="3"/>
    <x v="8"/>
    <n v="73"/>
    <x v="1"/>
    <x v="15"/>
    <s v="Almond Croissant"/>
    <n v="1.8604490657863391"/>
    <n v="0.05"/>
    <n v="56.25"/>
    <n v="53.4375"/>
    <x v="1"/>
    <x v="3"/>
  </r>
  <r>
    <n v="76637"/>
    <d v="2023-04-26T00:00:00"/>
    <d v="1899-12-30T09:45:50"/>
    <n v="3"/>
    <n v="5"/>
    <x v="33"/>
    <n v="29"/>
    <x v="0"/>
    <x v="2"/>
    <s v="Columbian Medium Roast Rg"/>
    <n v="3.2594898472558458"/>
    <n v="0.15"/>
    <n v="37.5"/>
    <n v="95.625"/>
    <x v="3"/>
    <x v="4"/>
  </r>
  <r>
    <n v="133726"/>
    <d v="2023-06-17T00:00:00"/>
    <d v="1899-12-30T11:09:12"/>
    <n v="1"/>
    <n v="8"/>
    <x v="19"/>
    <n v="23"/>
    <x v="0"/>
    <x v="9"/>
    <s v="Our Old Time Diner Blend Rg"/>
    <n v="0.93602063232854604"/>
    <n v="0.05"/>
    <n v="37.5"/>
    <n v="35.625"/>
    <x v="0"/>
    <x v="8"/>
  </r>
  <r>
    <n v="117840"/>
    <d v="2023-06-04T00:00:00"/>
    <d v="1899-12-30T12:25:22"/>
    <n v="1"/>
    <n v="5"/>
    <x v="13"/>
    <n v="48"/>
    <x v="2"/>
    <x v="8"/>
    <s v="English Breakfast Rg"/>
    <n v="1.112404894113262"/>
    <n v="0"/>
    <n v="37.5"/>
    <n v="37.5"/>
    <x v="0"/>
    <x v="10"/>
  </r>
  <r>
    <n v="37079"/>
    <d v="2023-03-06T00:00:00"/>
    <d v="1899-12-30T07:28:29"/>
    <n v="2"/>
    <n v="5"/>
    <x v="11"/>
    <n v="42"/>
    <x v="2"/>
    <x v="7"/>
    <s v="Lemon Grass Rg"/>
    <n v="1.590413304946223"/>
    <n v="0.1"/>
    <n v="37.5"/>
    <n v="67.5"/>
    <x v="4"/>
    <x v="11"/>
  </r>
  <r>
    <n v="116740"/>
    <d v="2023-06-03T00:00:00"/>
    <d v="1899-12-30T12:44:41"/>
    <n v="1"/>
    <n v="5"/>
    <x v="3"/>
    <n v="46"/>
    <x v="2"/>
    <x v="6"/>
    <s v="Serenity Green Tea Rg"/>
    <n v="0.933055269083779"/>
    <n v="0"/>
    <n v="37.5"/>
    <n v="37.5"/>
    <x v="0"/>
    <x v="10"/>
  </r>
  <r>
    <n v="103759"/>
    <d v="2023-05-22T00:00:00"/>
    <d v="1899-12-30T08:39:43"/>
    <n v="3"/>
    <n v="5"/>
    <x v="27"/>
    <n v="41"/>
    <x v="0"/>
    <x v="0"/>
    <s v="Cappuccino Lg"/>
    <n v="6.1916378708430644"/>
    <n v="0"/>
    <n v="63.75"/>
    <n v="191.25"/>
    <x v="1"/>
    <x v="5"/>
  </r>
  <r>
    <n v="77075"/>
    <d v="2023-04-26T00:00:00"/>
    <d v="1899-12-30T16:48:15"/>
    <n v="1"/>
    <n v="3"/>
    <x v="32"/>
    <n v="58"/>
    <x v="6"/>
    <x v="14"/>
    <s v="Dark chocolate Rg"/>
    <n v="1.113696087815008"/>
    <n v="0"/>
    <n v="52.5"/>
    <n v="52.5"/>
    <x v="3"/>
    <x v="2"/>
  </r>
  <r>
    <n v="16072"/>
    <d v="2023-01-29T00:00:00"/>
    <d v="1899-12-30T10:35:52"/>
    <n v="2"/>
    <n v="8"/>
    <x v="23"/>
    <n v="42"/>
    <x v="2"/>
    <x v="7"/>
    <s v="Lemon Grass Rg"/>
    <n v="1.5422333418237779"/>
    <n v="0"/>
    <n v="37.5"/>
    <n v="75"/>
    <x v="5"/>
    <x v="6"/>
  </r>
  <r>
    <n v="129634"/>
    <d v="2023-06-14T00:00:00"/>
    <d v="1899-12-30T09:23:12"/>
    <n v="1"/>
    <n v="8"/>
    <x v="21"/>
    <n v="57"/>
    <x v="2"/>
    <x v="5"/>
    <s v="Spicy Eye Opener Chai Lg"/>
    <n v="1.50181830059713"/>
    <n v="0"/>
    <n v="46.5"/>
    <n v="46.5"/>
    <x v="0"/>
    <x v="4"/>
  </r>
  <r>
    <n v="36348"/>
    <d v="2023-03-04T00:00:00"/>
    <d v="1899-12-30T18:38:09"/>
    <n v="1"/>
    <n v="3"/>
    <x v="8"/>
    <n v="23"/>
    <x v="0"/>
    <x v="9"/>
    <s v="Our Old Time Diner Blend Rg"/>
    <n v="0.9838198825693425"/>
    <n v="0"/>
    <n v="37.5"/>
    <n v="37.5"/>
    <x v="4"/>
    <x v="14"/>
  </r>
  <r>
    <n v="107744"/>
    <d v="2023-05-25T00:00:00"/>
    <d v="1899-12-30T17:48:13"/>
    <n v="2"/>
    <n v="8"/>
    <x v="15"/>
    <n v="55"/>
    <x v="2"/>
    <x v="5"/>
    <s v="Morning Sunrise Chai Lg"/>
    <n v="3.5146171484573281"/>
    <n v="0.05"/>
    <n v="60"/>
    <n v="114"/>
    <x v="1"/>
    <x v="1"/>
  </r>
  <r>
    <n v="3926"/>
    <d v="2023-01-08T00:00:00"/>
    <d v="1899-12-30T08:26:31"/>
    <n v="1"/>
    <n v="8"/>
    <x v="22"/>
    <n v="16"/>
    <x v="4"/>
    <x v="26"/>
    <s v="Traditional Blend Chai"/>
    <n v="3.7718180530982899"/>
    <n v="0.1"/>
    <n v="134.25"/>
    <n v="120.825"/>
    <x v="5"/>
    <x v="5"/>
  </r>
  <r>
    <n v="74371"/>
    <d v="2023-04-23T00:00:00"/>
    <d v="1899-12-30T15:43:35"/>
    <n v="1"/>
    <n v="5"/>
    <x v="28"/>
    <n v="63"/>
    <x v="5"/>
    <x v="13"/>
    <s v="Carmel syrup"/>
    <n v="0.37125580512714529"/>
    <n v="0"/>
    <n v="12"/>
    <n v="12"/>
    <x v="3"/>
    <x v="3"/>
  </r>
  <r>
    <n v="124852"/>
    <d v="2023-06-10T00:00:00"/>
    <d v="1899-12-30T09:22:37"/>
    <n v="2"/>
    <n v="8"/>
    <x v="35"/>
    <n v="34"/>
    <x v="0"/>
    <x v="3"/>
    <s v="Jamaican Coffee River Sm"/>
    <n v="1.8834893400278361"/>
    <n v="0"/>
    <n v="36.75"/>
    <n v="73.5"/>
    <x v="0"/>
    <x v="4"/>
  </r>
  <r>
    <n v="36150"/>
    <d v="2023-03-04T00:00:00"/>
    <d v="1899-12-30T15:17:02"/>
    <n v="1"/>
    <n v="8"/>
    <x v="11"/>
    <n v="60"/>
    <x v="6"/>
    <x v="14"/>
    <s v="Sustainably Grown Organic Rg"/>
    <n v="1.1565154850633319"/>
    <n v="0.05"/>
    <n v="56.25"/>
    <n v="53.4375"/>
    <x v="4"/>
    <x v="3"/>
  </r>
  <r>
    <n v="60512"/>
    <d v="2023-04-07T00:00:00"/>
    <d v="1899-12-30T17:07:58"/>
    <n v="1"/>
    <n v="8"/>
    <x v="30"/>
    <n v="34"/>
    <x v="0"/>
    <x v="3"/>
    <s v="Jamaican Coffee River Sm"/>
    <n v="0.97849442586691171"/>
    <n v="0.05"/>
    <n v="36.75"/>
    <n v="34.912500000000001"/>
    <x v="3"/>
    <x v="1"/>
  </r>
  <r>
    <n v="19857"/>
    <d v="2023-02-05T00:00:00"/>
    <d v="1899-12-30T13:03:57"/>
    <n v="2"/>
    <n v="8"/>
    <x v="27"/>
    <n v="47"/>
    <x v="2"/>
    <x v="6"/>
    <s v="Serenity Green Tea Lg"/>
    <n v="2.9005025023266229"/>
    <n v="0.1"/>
    <n v="45"/>
    <n v="81"/>
    <x v="2"/>
    <x v="7"/>
  </r>
  <r>
    <n v="81927"/>
    <d v="2023-05-02T00:00:00"/>
    <d v="1899-12-30T13:55:38"/>
    <n v="1"/>
    <n v="8"/>
    <x v="8"/>
    <n v="71"/>
    <x v="1"/>
    <x v="15"/>
    <s v="Chocolate Croissant"/>
    <n v="1.409998999891944"/>
    <n v="0"/>
    <n v="56.25"/>
    <n v="56.25"/>
    <x v="1"/>
    <x v="7"/>
  </r>
  <r>
    <n v="61874"/>
    <d v="2023-04-09T00:00:00"/>
    <d v="1899-12-30T09:40:05"/>
    <n v="2"/>
    <n v="5"/>
    <x v="3"/>
    <n v="47"/>
    <x v="2"/>
    <x v="6"/>
    <s v="Serenity Green Tea Lg"/>
    <n v="2.5917324066584921"/>
    <n v="0.1"/>
    <n v="45"/>
    <n v="81"/>
    <x v="3"/>
    <x v="4"/>
  </r>
  <r>
    <n v="65791"/>
    <d v="2023-04-13T00:00:00"/>
    <d v="1899-12-30T16:34:04"/>
    <n v="2"/>
    <n v="3"/>
    <x v="1"/>
    <n v="22"/>
    <x v="0"/>
    <x v="9"/>
    <s v="Our Old Time Diner Blend Sm"/>
    <n v="1.315259848326962"/>
    <n v="0"/>
    <n v="30"/>
    <n v="60"/>
    <x v="3"/>
    <x v="2"/>
  </r>
  <r>
    <n v="34192"/>
    <d v="2023-03-01T00:00:00"/>
    <d v="1899-12-30T16:10:59"/>
    <n v="1"/>
    <n v="5"/>
    <x v="19"/>
    <n v="79"/>
    <x v="1"/>
    <x v="1"/>
    <s v="Jumbo Savory Scone"/>
    <n v="1.548991388762647"/>
    <n v="0.05"/>
    <n v="56.25"/>
    <n v="53.4375"/>
    <x v="4"/>
    <x v="2"/>
  </r>
  <r>
    <n v="35958"/>
    <d v="2023-03-04T00:00:00"/>
    <d v="1899-12-30T12:20:36"/>
    <n v="1"/>
    <n v="8"/>
    <x v="20"/>
    <n v="50"/>
    <x v="2"/>
    <x v="8"/>
    <s v="Earl Grey Rg"/>
    <n v="1.1535801955288769"/>
    <n v="0"/>
    <n v="37.5"/>
    <n v="37.5"/>
    <x v="4"/>
    <x v="10"/>
  </r>
  <r>
    <n v="46858"/>
    <d v="2023-03-19T00:00:00"/>
    <d v="1899-12-30T16:04:50"/>
    <n v="2"/>
    <n v="5"/>
    <x v="31"/>
    <n v="30"/>
    <x v="0"/>
    <x v="2"/>
    <s v="Columbian Medium Roast Lg"/>
    <n v="2.7706732527706261"/>
    <n v="0"/>
    <n v="45"/>
    <n v="90"/>
    <x v="4"/>
    <x v="2"/>
  </r>
  <r>
    <n v="68067"/>
    <d v="2023-04-16T00:00:00"/>
    <d v="1899-12-30T09:46:06"/>
    <n v="2"/>
    <n v="5"/>
    <x v="29"/>
    <n v="39"/>
    <x v="0"/>
    <x v="0"/>
    <s v="Latte Rg"/>
    <n v="2.943100892774027"/>
    <n v="0"/>
    <n v="63.75"/>
    <n v="127.5"/>
    <x v="3"/>
    <x v="4"/>
  </r>
  <r>
    <n v="139201"/>
    <d v="2023-06-22T00:00:00"/>
    <d v="1899-12-30T07:12:33"/>
    <n v="1"/>
    <n v="5"/>
    <x v="15"/>
    <n v="51"/>
    <x v="2"/>
    <x v="8"/>
    <s v="Earl Grey Lg"/>
    <n v="1.340647441015584"/>
    <n v="0"/>
    <n v="45"/>
    <n v="45"/>
    <x v="0"/>
    <x v="11"/>
  </r>
  <r>
    <n v="76961"/>
    <d v="2023-04-26T00:00:00"/>
    <d v="1899-12-30T14:36:49"/>
    <n v="2"/>
    <n v="8"/>
    <x v="16"/>
    <n v="53"/>
    <x v="2"/>
    <x v="5"/>
    <s v="Traditional Blend Chai Lg"/>
    <n v="2.0793199270089331"/>
    <n v="0"/>
    <n v="45"/>
    <n v="90"/>
    <x v="3"/>
    <x v="0"/>
  </r>
  <r>
    <n v="20584"/>
    <d v="2023-02-06T00:00:00"/>
    <d v="1899-12-30T18:01:59"/>
    <n v="2"/>
    <n v="3"/>
    <x v="18"/>
    <n v="25"/>
    <x v="0"/>
    <x v="4"/>
    <s v="Brazilian Sm"/>
    <n v="2.0188191665253932"/>
    <n v="0.1"/>
    <n v="33"/>
    <n v="59.4"/>
    <x v="2"/>
    <x v="14"/>
  </r>
  <r>
    <n v="111095"/>
    <d v="2023-05-28T00:00:00"/>
    <d v="1899-12-30T19:38:14"/>
    <n v="1"/>
    <n v="3"/>
    <x v="33"/>
    <n v="73"/>
    <x v="1"/>
    <x v="15"/>
    <s v="Almond Croissant"/>
    <n v="1.6337352234740179"/>
    <n v="0.05"/>
    <n v="56.25"/>
    <n v="53.4375"/>
    <x v="1"/>
    <x v="12"/>
  </r>
  <r>
    <n v="89933"/>
    <d v="2023-05-09T00:00:00"/>
    <d v="1899-12-30T18:46:10"/>
    <n v="1"/>
    <n v="3"/>
    <x v="18"/>
    <n v="40"/>
    <x v="0"/>
    <x v="0"/>
    <s v="Cappuccino"/>
    <n v="1.525884770670225"/>
    <n v="0"/>
    <n v="56.25"/>
    <n v="56.25"/>
    <x v="1"/>
    <x v="14"/>
  </r>
  <r>
    <n v="49037"/>
    <d v="2023-03-23T00:00:00"/>
    <d v="1899-12-30T06:45:48"/>
    <n v="1"/>
    <n v="8"/>
    <x v="5"/>
    <n v="73"/>
    <x v="1"/>
    <x v="15"/>
    <s v="Almond Croissant"/>
    <n v="1.167603112729912"/>
    <n v="0"/>
    <n v="56.25"/>
    <n v="56.25"/>
    <x v="4"/>
    <x v="9"/>
  </r>
  <r>
    <n v="77550"/>
    <d v="2023-04-27T00:00:00"/>
    <d v="1899-12-30T09:57:17"/>
    <n v="1"/>
    <n v="5"/>
    <x v="26"/>
    <n v="75"/>
    <x v="1"/>
    <x v="15"/>
    <s v="Croissant"/>
    <n v="1.097788002672323"/>
    <n v="0"/>
    <n v="52.5"/>
    <n v="52.5"/>
    <x v="3"/>
    <x v="4"/>
  </r>
  <r>
    <n v="76650"/>
    <d v="2023-04-26T00:00:00"/>
    <d v="1899-12-30T09:51:32"/>
    <n v="1"/>
    <n v="3"/>
    <x v="25"/>
    <n v="60"/>
    <x v="6"/>
    <x v="14"/>
    <s v="Sustainably Grown Organic Rg"/>
    <n v="1.719846093433284"/>
    <n v="0.15"/>
    <n v="56.25"/>
    <n v="47.8125"/>
    <x v="3"/>
    <x v="4"/>
  </r>
  <r>
    <n v="13410"/>
    <d v="2023-01-24T00:00:00"/>
    <d v="1899-12-30T10:51:20"/>
    <n v="2"/>
    <n v="5"/>
    <x v="7"/>
    <n v="84"/>
    <x v="5"/>
    <x v="13"/>
    <s v="Chocolate syrup"/>
    <n v="0.68536990680221666"/>
    <n v="0"/>
    <n v="12"/>
    <n v="24"/>
    <x v="5"/>
    <x v="6"/>
  </r>
  <r>
    <n v="50377"/>
    <d v="2023-03-24T00:00:00"/>
    <d v="1899-12-30T18:22:41"/>
    <n v="2"/>
    <n v="8"/>
    <x v="1"/>
    <n v="57"/>
    <x v="2"/>
    <x v="5"/>
    <s v="Spicy Eye Opener Chai Lg"/>
    <n v="2.914744758317322"/>
    <n v="0"/>
    <n v="46.5"/>
    <n v="93"/>
    <x v="4"/>
    <x v="14"/>
  </r>
  <r>
    <n v="86528"/>
    <d v="2023-05-06T00:00:00"/>
    <d v="1899-12-30T18:24:52"/>
    <n v="2"/>
    <n v="5"/>
    <x v="35"/>
    <n v="37"/>
    <x v="0"/>
    <x v="0"/>
    <s v="Espresso shot"/>
    <n v="2.3880179048238039"/>
    <n v="0"/>
    <n v="45"/>
    <n v="90"/>
    <x v="1"/>
    <x v="14"/>
  </r>
  <r>
    <n v="64382"/>
    <d v="2023-04-12T00:00:00"/>
    <d v="1899-12-30T08:33:11"/>
    <n v="1"/>
    <n v="5"/>
    <x v="0"/>
    <n v="76"/>
    <x v="1"/>
    <x v="17"/>
    <s v="Chocolate Chip Biscotti"/>
    <n v="1.4275922145137341"/>
    <n v="0.05"/>
    <n v="52.5"/>
    <n v="49.875"/>
    <x v="3"/>
    <x v="5"/>
  </r>
  <r>
    <n v="75443"/>
    <d v="2023-04-24T00:00:00"/>
    <d v="1899-12-30T19:54:41"/>
    <n v="2"/>
    <n v="8"/>
    <x v="11"/>
    <n v="53"/>
    <x v="2"/>
    <x v="5"/>
    <s v="Traditional Blend Chai Lg"/>
    <n v="1.9190878050591209"/>
    <n v="0"/>
    <n v="45"/>
    <n v="90"/>
    <x v="3"/>
    <x v="12"/>
  </r>
  <r>
    <n v="137293"/>
    <d v="2023-06-20T00:00:00"/>
    <d v="1899-12-30T10:01:02"/>
    <n v="1"/>
    <n v="3"/>
    <x v="5"/>
    <n v="69"/>
    <x v="1"/>
    <x v="17"/>
    <s v="Hazelnut Biscotti"/>
    <n v="1.020496504435803"/>
    <n v="0"/>
    <n v="48.75"/>
    <n v="48.75"/>
    <x v="0"/>
    <x v="6"/>
  </r>
  <r>
    <n v="70299"/>
    <d v="2023-04-18T00:00:00"/>
    <d v="1899-12-30T19:20:53"/>
    <n v="2"/>
    <n v="3"/>
    <x v="24"/>
    <n v="46"/>
    <x v="2"/>
    <x v="6"/>
    <s v="Serenity Green Tea Rg"/>
    <n v="2.116432608992707"/>
    <n v="0.1"/>
    <n v="37.5"/>
    <n v="67.5"/>
    <x v="3"/>
    <x v="12"/>
  </r>
  <r>
    <n v="106471"/>
    <d v="2023-05-24T00:00:00"/>
    <d v="1899-12-30T14:39:06"/>
    <n v="1"/>
    <n v="5"/>
    <x v="34"/>
    <n v="77"/>
    <x v="1"/>
    <x v="1"/>
    <s v="Oatmeal Scone"/>
    <n v="1.2049572341886059"/>
    <n v="0.05"/>
    <n v="45"/>
    <n v="42.75"/>
    <x v="1"/>
    <x v="0"/>
  </r>
  <r>
    <n v="138442"/>
    <d v="2023-06-21T00:00:00"/>
    <d v="1899-12-30T10:00:56"/>
    <n v="1"/>
    <n v="5"/>
    <x v="18"/>
    <n v="69"/>
    <x v="1"/>
    <x v="17"/>
    <s v="Hazelnut Biscotti"/>
    <n v="1.042446438055014"/>
    <n v="0.05"/>
    <n v="48.75"/>
    <n v="46.3125"/>
    <x v="0"/>
    <x v="6"/>
  </r>
  <r>
    <n v="142546"/>
    <d v="2023-06-24T00:00:00"/>
    <d v="1899-12-30T18:21:47"/>
    <n v="2"/>
    <n v="3"/>
    <x v="32"/>
    <n v="33"/>
    <x v="0"/>
    <x v="2"/>
    <s v="Ethiopia Lg"/>
    <n v="2.3706090691569139"/>
    <n v="0"/>
    <n v="52.5"/>
    <n v="105"/>
    <x v="0"/>
    <x v="14"/>
  </r>
  <r>
    <n v="57968"/>
    <d v="2023-04-04T00:00:00"/>
    <d v="1899-12-30T16:17:57"/>
    <n v="1"/>
    <n v="3"/>
    <x v="21"/>
    <n v="52"/>
    <x v="2"/>
    <x v="5"/>
    <s v="Traditional Blend Chai Rg"/>
    <n v="1.248171844327675"/>
    <n v="0"/>
    <n v="37.5"/>
    <n v="37.5"/>
    <x v="3"/>
    <x v="2"/>
  </r>
  <r>
    <n v="24427"/>
    <d v="2023-02-13T00:00:00"/>
    <d v="1899-12-30T09:37:12"/>
    <n v="1"/>
    <n v="8"/>
    <x v="31"/>
    <n v="61"/>
    <x v="6"/>
    <x v="14"/>
    <s v="Sustainably Grown Organic Lg"/>
    <n v="2.0709434140255971"/>
    <n v="0.1"/>
    <n v="71.25"/>
    <n v="64.125"/>
    <x v="2"/>
    <x v="4"/>
  </r>
  <r>
    <n v="80819"/>
    <d v="2023-05-01T00:00:00"/>
    <d v="1899-12-30T12:58:08"/>
    <n v="2"/>
    <n v="3"/>
    <x v="0"/>
    <n v="43"/>
    <x v="2"/>
    <x v="7"/>
    <s v="Lemon Grass Lg"/>
    <n v="2.4938709096766489"/>
    <n v="0.1"/>
    <n v="45"/>
    <n v="81"/>
    <x v="1"/>
    <x v="10"/>
  </r>
  <r>
    <n v="115904"/>
    <d v="2023-06-02T00:00:00"/>
    <d v="1899-12-30T15:56:44"/>
    <n v="1"/>
    <n v="3"/>
    <x v="5"/>
    <n v="36"/>
    <x v="0"/>
    <x v="3"/>
    <s v="Jamaican Coffee River Lg"/>
    <n v="1.702712787237576"/>
    <n v="0"/>
    <n v="56.25"/>
    <n v="56.25"/>
    <x v="0"/>
    <x v="3"/>
  </r>
  <r>
    <n v="4063"/>
    <d v="2023-01-08T00:00:00"/>
    <d v="1899-12-30T10:22:32"/>
    <n v="1"/>
    <n v="5"/>
    <x v="30"/>
    <n v="83"/>
    <x v="7"/>
    <x v="24"/>
    <s v="I Need My Bean! Latte cup"/>
    <n v="6.4411994754913717"/>
    <n v="0"/>
    <n v="210"/>
    <n v="210"/>
    <x v="5"/>
    <x v="6"/>
  </r>
  <r>
    <n v="61156"/>
    <d v="2023-04-08T00:00:00"/>
    <d v="1899-12-30T12:14:48"/>
    <n v="1"/>
    <n v="3"/>
    <x v="30"/>
    <n v="56"/>
    <x v="2"/>
    <x v="5"/>
    <s v="Spicy Eye Opener Chai Rg"/>
    <n v="1.2557299016362029"/>
    <n v="0"/>
    <n v="38.25"/>
    <n v="38.25"/>
    <x v="3"/>
    <x v="10"/>
  </r>
  <r>
    <n v="80121"/>
    <d v="2023-04-30T00:00:00"/>
    <d v="1899-12-30T12:11:32"/>
    <n v="1"/>
    <n v="3"/>
    <x v="12"/>
    <n v="34"/>
    <x v="0"/>
    <x v="3"/>
    <s v="Jamaican Coffee River Sm"/>
    <n v="0.90974883471581758"/>
    <n v="0"/>
    <n v="36.75"/>
    <n v="36.75"/>
    <x v="3"/>
    <x v="10"/>
  </r>
  <r>
    <n v="56127"/>
    <d v="2023-04-02T00:00:00"/>
    <d v="1899-12-30T13:14:54"/>
    <n v="2"/>
    <n v="5"/>
    <x v="19"/>
    <n v="31"/>
    <x v="0"/>
    <x v="2"/>
    <s v="Ethiopia Sm"/>
    <n v="1.968990944374815"/>
    <n v="0.05"/>
    <n v="33"/>
    <n v="62.699999999999996"/>
    <x v="3"/>
    <x v="7"/>
  </r>
  <r>
    <n v="17865"/>
    <d v="2023-02-01T00:00:00"/>
    <d v="1899-12-30T19:22:39"/>
    <n v="1"/>
    <n v="8"/>
    <x v="20"/>
    <n v="40"/>
    <x v="0"/>
    <x v="0"/>
    <s v="Cappuccino"/>
    <n v="1.8357396161765149"/>
    <n v="0.15"/>
    <n v="56.25"/>
    <n v="47.8125"/>
    <x v="2"/>
    <x v="12"/>
  </r>
  <r>
    <n v="27466"/>
    <d v="2023-02-18T00:00:00"/>
    <d v="1899-12-30T10:08:33"/>
    <n v="1"/>
    <n v="3"/>
    <x v="30"/>
    <n v="47"/>
    <x v="2"/>
    <x v="6"/>
    <s v="Serenity Green Tea Lg"/>
    <n v="1.361412413683162"/>
    <n v="0"/>
    <n v="45"/>
    <n v="45"/>
    <x v="2"/>
    <x v="6"/>
  </r>
  <r>
    <n v="41671"/>
    <d v="2023-03-12T00:00:00"/>
    <d v="1899-12-30T12:25:14"/>
    <n v="2"/>
    <n v="3"/>
    <x v="0"/>
    <n v="42"/>
    <x v="2"/>
    <x v="7"/>
    <s v="Lemon Grass Rg"/>
    <n v="1.6980860471638739"/>
    <n v="0"/>
    <n v="37.5"/>
    <n v="75"/>
    <x v="4"/>
    <x v="10"/>
  </r>
  <r>
    <n v="79327"/>
    <d v="2023-04-29T00:00:00"/>
    <d v="1899-12-30T14:32:29"/>
    <n v="1"/>
    <n v="8"/>
    <x v="7"/>
    <n v="58"/>
    <x v="6"/>
    <x v="14"/>
    <s v="Dark chocolate Rg"/>
    <n v="1.1539575728474181"/>
    <n v="0.1"/>
    <n v="52.5"/>
    <n v="47.25"/>
    <x v="3"/>
    <x v="0"/>
  </r>
  <r>
    <n v="1935"/>
    <d v="2023-01-04T00:00:00"/>
    <d v="1899-12-30T14:16:49"/>
    <n v="2"/>
    <n v="5"/>
    <x v="8"/>
    <n v="37"/>
    <x v="0"/>
    <x v="0"/>
    <s v="Espresso shot"/>
    <n v="2.420320505768037"/>
    <n v="0"/>
    <n v="45"/>
    <n v="90"/>
    <x v="5"/>
    <x v="0"/>
  </r>
  <r>
    <n v="97783"/>
    <d v="2023-05-16T00:00:00"/>
    <d v="1899-12-30T18:08:12"/>
    <n v="1"/>
    <n v="3"/>
    <x v="13"/>
    <n v="33"/>
    <x v="0"/>
    <x v="2"/>
    <s v="Ethiopia Lg"/>
    <n v="1.4587505307139199"/>
    <n v="0.15"/>
    <n v="52.5"/>
    <n v="44.625"/>
    <x v="1"/>
    <x v="14"/>
  </r>
  <r>
    <n v="141079"/>
    <d v="2023-06-23T00:00:00"/>
    <d v="1899-12-30T14:31:33"/>
    <n v="1"/>
    <n v="3"/>
    <x v="35"/>
    <n v="48"/>
    <x v="2"/>
    <x v="8"/>
    <s v="English Breakfast Rg"/>
    <n v="0.76107315324910951"/>
    <n v="0.05"/>
    <n v="37.5"/>
    <n v="35.625"/>
    <x v="0"/>
    <x v="0"/>
  </r>
  <r>
    <n v="50775"/>
    <d v="2023-03-25T00:00:00"/>
    <d v="1899-12-30T11:07:24"/>
    <n v="2"/>
    <n v="3"/>
    <x v="26"/>
    <n v="25"/>
    <x v="0"/>
    <x v="4"/>
    <s v="Brazilian Sm"/>
    <n v="2.023503099562499"/>
    <n v="0.1"/>
    <n v="33"/>
    <n v="59.4"/>
    <x v="4"/>
    <x v="8"/>
  </r>
  <r>
    <n v="120487"/>
    <d v="2023-06-06T00:00:00"/>
    <d v="1899-12-30T16:45:37"/>
    <n v="2"/>
    <n v="3"/>
    <x v="8"/>
    <n v="58"/>
    <x v="6"/>
    <x v="14"/>
    <s v="Dark chocolate Rg"/>
    <n v="3.1984970040035479"/>
    <n v="0"/>
    <n v="52.5"/>
    <n v="105"/>
    <x v="0"/>
    <x v="2"/>
  </r>
  <r>
    <n v="120661"/>
    <d v="2023-06-06T00:00:00"/>
    <d v="1899-12-30T18:37:07"/>
    <n v="2"/>
    <n v="3"/>
    <x v="24"/>
    <n v="43"/>
    <x v="2"/>
    <x v="7"/>
    <s v="Lemon Grass Lg"/>
    <n v="2.6497593875563208"/>
    <n v="0"/>
    <n v="45"/>
    <n v="90"/>
    <x v="0"/>
    <x v="14"/>
  </r>
  <r>
    <n v="123053"/>
    <d v="2023-06-08T00:00:00"/>
    <d v="1899-12-30T18:36:57"/>
    <n v="1"/>
    <n v="5"/>
    <x v="24"/>
    <n v="73"/>
    <x v="1"/>
    <x v="15"/>
    <s v="Almond Croissant"/>
    <n v="1.745432011289185"/>
    <n v="0"/>
    <n v="56.25"/>
    <n v="56.25"/>
    <x v="0"/>
    <x v="14"/>
  </r>
  <r>
    <n v="40266"/>
    <d v="2023-03-10T00:00:00"/>
    <d v="1899-12-30T11:23:45"/>
    <n v="1"/>
    <n v="5"/>
    <x v="21"/>
    <n v="84"/>
    <x v="5"/>
    <x v="13"/>
    <s v="Chocolate syrup"/>
    <n v="0.33930150428733019"/>
    <n v="0"/>
    <n v="12"/>
    <n v="12"/>
    <x v="4"/>
    <x v="8"/>
  </r>
  <r>
    <n v="87571"/>
    <d v="2023-05-07T00:00:00"/>
    <d v="1899-12-30T17:23:16"/>
    <n v="1"/>
    <n v="3"/>
    <x v="34"/>
    <n v="49"/>
    <x v="2"/>
    <x v="8"/>
    <s v="English Breakfast Lg"/>
    <n v="0.95349946380614803"/>
    <n v="0"/>
    <n v="45"/>
    <n v="45"/>
    <x v="1"/>
    <x v="1"/>
  </r>
  <r>
    <n v="145225"/>
    <d v="2023-06-27T00:00:00"/>
    <d v="1899-12-30T08:48:32"/>
    <n v="1"/>
    <n v="8"/>
    <x v="24"/>
    <n v="27"/>
    <x v="0"/>
    <x v="4"/>
    <s v="Brazilian Lg"/>
    <n v="1.3192565115599979"/>
    <n v="0.15"/>
    <n v="52.5"/>
    <n v="44.625"/>
    <x v="0"/>
    <x v="5"/>
  </r>
  <r>
    <n v="76945"/>
    <d v="2023-04-26T00:00:00"/>
    <d v="1899-12-30T14:24:13"/>
    <n v="1"/>
    <n v="3"/>
    <x v="26"/>
    <n v="44"/>
    <x v="2"/>
    <x v="7"/>
    <s v="Peppermint Rg"/>
    <n v="1.044026725693868"/>
    <n v="0.1"/>
    <n v="37.5"/>
    <n v="33.75"/>
    <x v="3"/>
    <x v="0"/>
  </r>
  <r>
    <n v="64420"/>
    <d v="2023-04-12T00:00:00"/>
    <d v="1899-12-30T08:52:55"/>
    <n v="1"/>
    <n v="3"/>
    <x v="34"/>
    <n v="84"/>
    <x v="5"/>
    <x v="13"/>
    <s v="Chocolate syrup"/>
    <n v="0.25049427286860571"/>
    <n v="0.05"/>
    <n v="12"/>
    <n v="11.399999999999999"/>
    <x v="3"/>
    <x v="5"/>
  </r>
  <r>
    <n v="40888"/>
    <d v="2023-03-11T00:00:00"/>
    <d v="1899-12-30T10:14:49"/>
    <n v="1"/>
    <n v="8"/>
    <x v="10"/>
    <n v="4"/>
    <x v="3"/>
    <x v="19"/>
    <s v="Primo Espresso Roast"/>
    <n v="10.02678128917389"/>
    <n v="0"/>
    <n v="306.75"/>
    <n v="306.75"/>
    <x v="4"/>
    <x v="6"/>
  </r>
  <r>
    <n v="50656"/>
    <d v="2023-03-25T00:00:00"/>
    <d v="1899-12-30T09:38:20"/>
    <n v="1"/>
    <n v="3"/>
    <x v="27"/>
    <n v="52"/>
    <x v="2"/>
    <x v="5"/>
    <s v="Traditional Blend Chai Rg"/>
    <n v="1.144861911049069"/>
    <n v="0.05"/>
    <n v="37.5"/>
    <n v="35.625"/>
    <x v="4"/>
    <x v="4"/>
  </r>
  <r>
    <n v="141832"/>
    <d v="2023-06-24T00:00:00"/>
    <d v="1899-12-30T09:55:11"/>
    <n v="2"/>
    <n v="8"/>
    <x v="28"/>
    <n v="60"/>
    <x v="6"/>
    <x v="14"/>
    <s v="Sustainably Grown Organic Rg"/>
    <n v="2.9011670923473618"/>
    <n v="0.05"/>
    <n v="56.25"/>
    <n v="106.875"/>
    <x v="0"/>
    <x v="4"/>
  </r>
  <r>
    <n v="101303"/>
    <d v="2023-05-20T00:00:00"/>
    <d v="1899-12-30T07:28:47"/>
    <n v="1"/>
    <n v="5"/>
    <x v="30"/>
    <n v="79"/>
    <x v="1"/>
    <x v="1"/>
    <s v="Jumbo Savory Scone"/>
    <n v="1.413335532605116"/>
    <n v="0"/>
    <n v="56.25"/>
    <n v="56.25"/>
    <x v="1"/>
    <x v="11"/>
  </r>
  <r>
    <n v="54201"/>
    <d v="2023-03-30T00:00:00"/>
    <d v="1899-12-30T13:10:17"/>
    <n v="1"/>
    <n v="8"/>
    <x v="7"/>
    <n v="33"/>
    <x v="0"/>
    <x v="2"/>
    <s v="Ethiopia Lg"/>
    <n v="1.7223097454061711"/>
    <n v="0.1"/>
    <n v="52.5"/>
    <n v="47.25"/>
    <x v="4"/>
    <x v="7"/>
  </r>
  <r>
    <n v="76586"/>
    <d v="2023-04-26T00:00:00"/>
    <d v="1899-12-30T09:15:04"/>
    <n v="2"/>
    <n v="5"/>
    <x v="11"/>
    <n v="34"/>
    <x v="0"/>
    <x v="3"/>
    <s v="Jamaican Coffee River Sm"/>
    <n v="2.055022017251011"/>
    <n v="0"/>
    <n v="36.75"/>
    <n v="73.5"/>
    <x v="3"/>
    <x v="4"/>
  </r>
  <r>
    <n v="138643"/>
    <d v="2023-06-21T00:00:00"/>
    <d v="1899-12-30T10:57:50"/>
    <n v="2"/>
    <n v="8"/>
    <x v="20"/>
    <n v="38"/>
    <x v="0"/>
    <x v="0"/>
    <s v="Latte"/>
    <n v="2.7762690527536908"/>
    <n v="0"/>
    <n v="56.25"/>
    <n v="112.5"/>
    <x v="0"/>
    <x v="6"/>
  </r>
  <r>
    <n v="140821"/>
    <d v="2023-06-23T00:00:00"/>
    <d v="1899-12-30T11:02:17"/>
    <n v="2"/>
    <n v="5"/>
    <x v="15"/>
    <n v="32"/>
    <x v="0"/>
    <x v="2"/>
    <s v="Ethiopia Rg"/>
    <n v="2.162315344315918"/>
    <n v="0"/>
    <n v="45"/>
    <n v="90"/>
    <x v="0"/>
    <x v="8"/>
  </r>
  <r>
    <n v="16658"/>
    <d v="2023-01-30T00:00:00"/>
    <d v="1899-12-30T10:56:21"/>
    <n v="1"/>
    <n v="3"/>
    <x v="14"/>
    <n v="74"/>
    <x v="1"/>
    <x v="17"/>
    <s v="Ginger Biscotti"/>
    <n v="1.3033020682386121"/>
    <n v="0.05"/>
    <n v="52.5"/>
    <n v="49.875"/>
    <x v="5"/>
    <x v="6"/>
  </r>
  <r>
    <n v="2993"/>
    <d v="2023-01-06T00:00:00"/>
    <d v="1899-12-30T14:06:54"/>
    <n v="1"/>
    <n v="3"/>
    <x v="10"/>
    <n v="55"/>
    <x v="2"/>
    <x v="5"/>
    <s v="Morning Sunrise Chai Lg"/>
    <n v="1.7435494205112601"/>
    <n v="0.05"/>
    <n v="60"/>
    <n v="57"/>
    <x v="5"/>
    <x v="0"/>
  </r>
  <r>
    <n v="100309"/>
    <d v="2023-05-19T00:00:00"/>
    <d v="1899-12-30T07:54:08"/>
    <n v="1"/>
    <n v="8"/>
    <x v="10"/>
    <n v="74"/>
    <x v="1"/>
    <x v="17"/>
    <s v="Ginger Biscotti"/>
    <n v="1.684535913481463"/>
    <n v="0"/>
    <n v="52.5"/>
    <n v="52.5"/>
    <x v="1"/>
    <x v="11"/>
  </r>
  <r>
    <n v="124150"/>
    <d v="2023-06-09T00:00:00"/>
    <d v="1899-12-30T15:14:42"/>
    <n v="1"/>
    <n v="5"/>
    <x v="35"/>
    <n v="20"/>
    <x v="8"/>
    <x v="27"/>
    <s v="Sustainably Grown Organic"/>
    <n v="3.1507890814426118"/>
    <n v="0"/>
    <n v="114"/>
    <n v="114"/>
    <x v="0"/>
    <x v="3"/>
  </r>
  <r>
    <n v="89699"/>
    <d v="2023-05-09T00:00:00"/>
    <d v="1899-12-30T13:28:16"/>
    <n v="1"/>
    <n v="3"/>
    <x v="34"/>
    <n v="49"/>
    <x v="2"/>
    <x v="8"/>
    <s v="English Breakfast Lg"/>
    <n v="1.422747337579167"/>
    <n v="0"/>
    <n v="45"/>
    <n v="45"/>
    <x v="1"/>
    <x v="7"/>
  </r>
  <r>
    <n v="442"/>
    <d v="2023-01-01T00:00:00"/>
    <d v="1899-12-30T17:29:25"/>
    <n v="1"/>
    <n v="3"/>
    <x v="15"/>
    <n v="46"/>
    <x v="2"/>
    <x v="6"/>
    <s v="Serenity Green Tea Rg"/>
    <n v="0.77618817073966673"/>
    <n v="0"/>
    <n v="37.5"/>
    <n v="37.5"/>
    <x v="5"/>
    <x v="1"/>
  </r>
  <r>
    <n v="145780"/>
    <d v="2023-06-27T00:00:00"/>
    <d v="1899-12-30T12:33:13"/>
    <n v="1"/>
    <n v="5"/>
    <x v="23"/>
    <n v="71"/>
    <x v="1"/>
    <x v="15"/>
    <s v="Chocolate Croissant"/>
    <n v="1.5186218504830289"/>
    <n v="0"/>
    <n v="56.25"/>
    <n v="56.25"/>
    <x v="0"/>
    <x v="10"/>
  </r>
  <r>
    <n v="93690"/>
    <d v="2023-05-13T00:00:00"/>
    <d v="1899-12-30T09:39:40"/>
    <n v="2"/>
    <n v="3"/>
    <x v="30"/>
    <n v="48"/>
    <x v="2"/>
    <x v="8"/>
    <s v="English Breakfast Rg"/>
    <n v="2.182740825643132"/>
    <n v="0"/>
    <n v="37.5"/>
    <n v="75"/>
    <x v="1"/>
    <x v="4"/>
  </r>
  <r>
    <n v="100011"/>
    <d v="2023-05-18T00:00:00"/>
    <d v="1899-12-30T18:16:37"/>
    <n v="1"/>
    <n v="8"/>
    <x v="33"/>
    <n v="74"/>
    <x v="1"/>
    <x v="17"/>
    <s v="Ginger Biscotti"/>
    <n v="1.2135871502167701"/>
    <n v="0"/>
    <n v="52.5"/>
    <n v="52.5"/>
    <x v="1"/>
    <x v="14"/>
  </r>
  <r>
    <n v="145232"/>
    <d v="2023-06-27T00:00:00"/>
    <d v="1899-12-30T08:51:16"/>
    <n v="1"/>
    <n v="8"/>
    <x v="28"/>
    <n v="51"/>
    <x v="2"/>
    <x v="8"/>
    <s v="Earl Grey Lg"/>
    <n v="1.2012308444506421"/>
    <n v="0.1"/>
    <n v="45"/>
    <n v="40.5"/>
    <x v="0"/>
    <x v="5"/>
  </r>
  <r>
    <n v="66465"/>
    <d v="2023-04-14T00:00:00"/>
    <d v="1899-12-30T11:53:54"/>
    <n v="2"/>
    <n v="5"/>
    <x v="1"/>
    <n v="55"/>
    <x v="2"/>
    <x v="5"/>
    <s v="Morning Sunrise Chai Lg"/>
    <n v="3.5039455615800801"/>
    <n v="0"/>
    <n v="60"/>
    <n v="120"/>
    <x v="3"/>
    <x v="8"/>
  </r>
  <r>
    <n v="84402"/>
    <d v="2023-05-04T00:00:00"/>
    <d v="1899-12-30T17:26:44"/>
    <n v="1"/>
    <n v="8"/>
    <x v="4"/>
    <n v="45"/>
    <x v="2"/>
    <x v="7"/>
    <s v="Peppermint Lg"/>
    <n v="1.0128193545655191"/>
    <n v="0.05"/>
    <n v="45"/>
    <n v="42.75"/>
    <x v="1"/>
    <x v="1"/>
  </r>
  <r>
    <n v="139957"/>
    <d v="2023-06-22T00:00:00"/>
    <d v="1899-12-30T15:18:06"/>
    <n v="1"/>
    <n v="3"/>
    <x v="0"/>
    <n v="29"/>
    <x v="0"/>
    <x v="2"/>
    <s v="Columbian Medium Roast Rg"/>
    <n v="0.81642392449943912"/>
    <n v="0"/>
    <n v="37.5"/>
    <n v="37.5"/>
    <x v="0"/>
    <x v="3"/>
  </r>
  <r>
    <n v="134539"/>
    <d v="2023-06-18T00:00:00"/>
    <d v="1899-12-30T09:05:28"/>
    <n v="2"/>
    <n v="3"/>
    <x v="3"/>
    <n v="48"/>
    <x v="2"/>
    <x v="8"/>
    <s v="English Breakfast Rg"/>
    <n v="1.826991833711324"/>
    <n v="0"/>
    <n v="37.5"/>
    <n v="75"/>
    <x v="0"/>
    <x v="4"/>
  </r>
  <r>
    <n v="144652"/>
    <d v="2023-06-26T00:00:00"/>
    <d v="1899-12-30T14:26:13"/>
    <n v="1"/>
    <n v="8"/>
    <x v="30"/>
    <n v="72"/>
    <x v="1"/>
    <x v="1"/>
    <s v="Ginger Scone"/>
    <n v="1.594473125435016"/>
    <n v="0"/>
    <n v="48.75"/>
    <n v="48.75"/>
    <x v="0"/>
    <x v="0"/>
  </r>
  <r>
    <n v="66002"/>
    <d v="2023-04-14T00:00:00"/>
    <d v="1899-12-30T08:22:35"/>
    <n v="1"/>
    <n v="8"/>
    <x v="2"/>
    <n v="71"/>
    <x v="1"/>
    <x v="15"/>
    <s v="Chocolate Croissant"/>
    <n v="1.4502578398751009"/>
    <n v="0"/>
    <n v="56.25"/>
    <n v="56.25"/>
    <x v="3"/>
    <x v="5"/>
  </r>
  <r>
    <n v="141599"/>
    <d v="2023-06-24T00:00:00"/>
    <d v="1899-12-30T07:56:15"/>
    <n v="2"/>
    <n v="8"/>
    <x v="3"/>
    <n v="51"/>
    <x v="2"/>
    <x v="8"/>
    <s v="Earl Grey Lg"/>
    <n v="2.084046105603262"/>
    <n v="0"/>
    <n v="45"/>
    <n v="90"/>
    <x v="0"/>
    <x v="11"/>
  </r>
  <r>
    <n v="51880"/>
    <d v="2023-03-27T00:00:00"/>
    <d v="1899-12-30T08:27:56"/>
    <n v="2"/>
    <n v="5"/>
    <x v="23"/>
    <n v="55"/>
    <x v="2"/>
    <x v="5"/>
    <s v="Morning Sunrise Chai Lg"/>
    <n v="3.7815951806662689"/>
    <n v="0.1"/>
    <n v="60"/>
    <n v="108"/>
    <x v="4"/>
    <x v="5"/>
  </r>
  <r>
    <n v="97831"/>
    <d v="2023-05-16T00:00:00"/>
    <d v="1899-12-30T19:29:07"/>
    <n v="1"/>
    <n v="8"/>
    <x v="32"/>
    <n v="38"/>
    <x v="0"/>
    <x v="0"/>
    <s v="Latte"/>
    <n v="1.703496936461548"/>
    <n v="0.1"/>
    <n v="56.25"/>
    <n v="50.625"/>
    <x v="1"/>
    <x v="12"/>
  </r>
  <r>
    <n v="104870"/>
    <d v="2023-05-23T00:00:00"/>
    <d v="1899-12-30T08:31:10"/>
    <n v="2"/>
    <n v="3"/>
    <x v="23"/>
    <n v="41"/>
    <x v="0"/>
    <x v="0"/>
    <s v="Cappuccino Lg"/>
    <n v="2.7497583213841681"/>
    <n v="0"/>
    <n v="63.75"/>
    <n v="127.5"/>
    <x v="1"/>
    <x v="5"/>
  </r>
  <r>
    <n v="8473"/>
    <d v="2023-01-15T00:00:00"/>
    <d v="1899-12-30T18:18:51"/>
    <n v="1"/>
    <n v="3"/>
    <x v="19"/>
    <n v="8"/>
    <x v="3"/>
    <x v="25"/>
    <s v="Civet Cat"/>
    <n v="22.318904503322329"/>
    <n v="0"/>
    <n v="675"/>
    <n v="675"/>
    <x v="5"/>
    <x v="14"/>
  </r>
  <r>
    <n v="73051"/>
    <d v="2023-04-22T00:00:00"/>
    <d v="1899-12-30T08:11:37"/>
    <n v="1"/>
    <n v="8"/>
    <x v="24"/>
    <n v="58"/>
    <x v="6"/>
    <x v="14"/>
    <s v="Dark chocolate Rg"/>
    <n v="1.223091003521817"/>
    <n v="0.15"/>
    <n v="52.5"/>
    <n v="44.625"/>
    <x v="3"/>
    <x v="5"/>
  </r>
  <r>
    <n v="16319"/>
    <d v="2023-01-29T00:00:00"/>
    <d v="1899-12-30T16:53:46"/>
    <n v="1"/>
    <n v="8"/>
    <x v="23"/>
    <n v="72"/>
    <x v="1"/>
    <x v="1"/>
    <s v="Ginger Scone"/>
    <n v="1.3170473598656249"/>
    <n v="0"/>
    <n v="48.75"/>
    <n v="48.75"/>
    <x v="5"/>
    <x v="2"/>
  </r>
  <r>
    <n v="28423"/>
    <d v="2023-02-19T00:00:00"/>
    <d v="1899-12-30T18:18:53"/>
    <n v="1"/>
    <n v="5"/>
    <x v="16"/>
    <n v="84"/>
    <x v="5"/>
    <x v="13"/>
    <s v="Chocolate syrup"/>
    <n v="0.32851645458566292"/>
    <n v="0.05"/>
    <n v="12"/>
    <n v="11.399999999999999"/>
    <x v="2"/>
    <x v="14"/>
  </r>
  <r>
    <n v="111458"/>
    <d v="2023-05-29T00:00:00"/>
    <d v="1899-12-30T12:10:52"/>
    <n v="2"/>
    <n v="3"/>
    <x v="6"/>
    <n v="48"/>
    <x v="2"/>
    <x v="8"/>
    <s v="English Breakfast Rg"/>
    <n v="2.492903467505112"/>
    <n v="0.15"/>
    <n v="37.5"/>
    <n v="63.75"/>
    <x v="1"/>
    <x v="10"/>
  </r>
  <r>
    <n v="45492"/>
    <d v="2023-03-17T00:00:00"/>
    <d v="1899-12-30T19:00:52"/>
    <n v="1"/>
    <n v="8"/>
    <x v="27"/>
    <n v="65"/>
    <x v="5"/>
    <x v="12"/>
    <s v="Sugar Free Vanilla syrup"/>
    <n v="0.26889628304536117"/>
    <n v="0.15"/>
    <n v="12"/>
    <n v="10.199999999999999"/>
    <x v="4"/>
    <x v="12"/>
  </r>
  <r>
    <n v="127393"/>
    <d v="2023-06-12T00:00:00"/>
    <d v="1899-12-30T10:29:49"/>
    <n v="1"/>
    <n v="5"/>
    <x v="14"/>
    <n v="72"/>
    <x v="1"/>
    <x v="1"/>
    <s v="Ginger Scone"/>
    <n v="1.3911138145862321"/>
    <n v="0"/>
    <n v="48.75"/>
    <n v="48.75"/>
    <x v="0"/>
    <x v="6"/>
  </r>
  <r>
    <n v="64116"/>
    <d v="2023-04-11T00:00:00"/>
    <d v="1899-12-30T17:36:30"/>
    <n v="2"/>
    <n v="5"/>
    <x v="8"/>
    <n v="29"/>
    <x v="0"/>
    <x v="2"/>
    <s v="Columbian Medium Roast Rg"/>
    <n v="1.9592343686994571"/>
    <n v="0"/>
    <n v="37.5"/>
    <n v="75"/>
    <x v="3"/>
    <x v="1"/>
  </r>
  <r>
    <n v="79571"/>
    <d v="2023-04-29T00:00:00"/>
    <d v="1899-12-30T18:43:38"/>
    <n v="1"/>
    <n v="8"/>
    <x v="19"/>
    <n v="53"/>
    <x v="2"/>
    <x v="5"/>
    <s v="Traditional Blend Chai Lg"/>
    <n v="1.0936195881986051"/>
    <n v="0"/>
    <n v="45"/>
    <n v="45"/>
    <x v="3"/>
    <x v="14"/>
  </r>
  <r>
    <n v="37057"/>
    <d v="2023-03-05T00:00:00"/>
    <d v="1899-12-30T19:46:28"/>
    <n v="2"/>
    <n v="3"/>
    <x v="35"/>
    <n v="30"/>
    <x v="0"/>
    <x v="2"/>
    <s v="Columbian Medium Roast Lg"/>
    <n v="2.156844508274502"/>
    <n v="0.1"/>
    <n v="45"/>
    <n v="81"/>
    <x v="4"/>
    <x v="12"/>
  </r>
  <r>
    <n v="52278"/>
    <d v="2023-03-27T00:00:00"/>
    <d v="1899-12-30T13:18:38"/>
    <n v="1"/>
    <n v="5"/>
    <x v="14"/>
    <n v="34"/>
    <x v="0"/>
    <x v="3"/>
    <s v="Jamaican Coffee River Sm"/>
    <n v="0.75656977117522484"/>
    <n v="0.1"/>
    <n v="36.75"/>
    <n v="33.075000000000003"/>
    <x v="4"/>
    <x v="7"/>
  </r>
  <r>
    <n v="72794"/>
    <d v="2023-04-21T00:00:00"/>
    <d v="1899-12-30T16:59:57"/>
    <n v="2"/>
    <n v="8"/>
    <x v="34"/>
    <n v="23"/>
    <x v="0"/>
    <x v="9"/>
    <s v="Our Old Time Diner Blend Rg"/>
    <n v="1.968660046763391"/>
    <n v="0.05"/>
    <n v="37.5"/>
    <n v="71.25"/>
    <x v="3"/>
    <x v="2"/>
  </r>
  <r>
    <n v="100574"/>
    <d v="2023-05-19T00:00:00"/>
    <d v="1899-12-30T09:27:51"/>
    <n v="1"/>
    <n v="5"/>
    <x v="17"/>
    <n v="22"/>
    <x v="0"/>
    <x v="9"/>
    <s v="Our Old Time Diner Blend Sm"/>
    <n v="0.84011217961022888"/>
    <n v="0.05"/>
    <n v="30"/>
    <n v="28.5"/>
    <x v="1"/>
    <x v="4"/>
  </r>
  <r>
    <n v="37822"/>
    <d v="2023-03-07T00:00:00"/>
    <d v="1899-12-30T08:28:23"/>
    <n v="2"/>
    <n v="5"/>
    <x v="34"/>
    <n v="63"/>
    <x v="5"/>
    <x v="13"/>
    <s v="Carmel syrup"/>
    <n v="0.4948148395226537"/>
    <n v="0.05"/>
    <n v="12"/>
    <n v="22.799999999999997"/>
    <x v="4"/>
    <x v="5"/>
  </r>
  <r>
    <n v="13909"/>
    <d v="2023-01-25T00:00:00"/>
    <d v="1899-12-30T09:27:17"/>
    <n v="1"/>
    <n v="5"/>
    <x v="5"/>
    <n v="32"/>
    <x v="0"/>
    <x v="2"/>
    <s v="Ethiopia Rg"/>
    <n v="1.114733858984688"/>
    <n v="0.05"/>
    <n v="45"/>
    <n v="42.75"/>
    <x v="5"/>
    <x v="4"/>
  </r>
  <r>
    <n v="10005"/>
    <d v="2023-01-18T00:00:00"/>
    <d v="1899-12-30T10:32:59"/>
    <n v="1"/>
    <n v="3"/>
    <x v="8"/>
    <n v="57"/>
    <x v="2"/>
    <x v="5"/>
    <s v="Spicy Eye Opener Chai Lg"/>
    <n v="1.3651467791085361"/>
    <n v="0.1"/>
    <n v="46.5"/>
    <n v="41.85"/>
    <x v="5"/>
    <x v="6"/>
  </r>
  <r>
    <n v="1551"/>
    <d v="2023-01-03T00:00:00"/>
    <d v="1899-12-30T16:43:58"/>
    <n v="1"/>
    <n v="5"/>
    <x v="29"/>
    <n v="46"/>
    <x v="2"/>
    <x v="6"/>
    <s v="Serenity Green Tea Rg"/>
    <n v="1.186767877298214"/>
    <n v="0.05"/>
    <n v="37.5"/>
    <n v="35.625"/>
    <x v="5"/>
    <x v="2"/>
  </r>
  <r>
    <n v="44409"/>
    <d v="2023-03-16T00:00:00"/>
    <d v="1899-12-30T10:14:08"/>
    <n v="1"/>
    <n v="5"/>
    <x v="6"/>
    <n v="65"/>
    <x v="5"/>
    <x v="12"/>
    <s v="Sugar Free Vanilla syrup"/>
    <n v="0.265191279765571"/>
    <n v="0"/>
    <n v="12"/>
    <n v="12"/>
    <x v="4"/>
    <x v="6"/>
  </r>
  <r>
    <n v="121565"/>
    <d v="2023-06-07T00:00:00"/>
    <d v="1899-12-30T12:59:25"/>
    <n v="2"/>
    <n v="5"/>
    <x v="3"/>
    <n v="38"/>
    <x v="0"/>
    <x v="0"/>
    <s v="Latte"/>
    <n v="3.2067275958087729"/>
    <n v="0"/>
    <n v="56.25"/>
    <n v="112.5"/>
    <x v="0"/>
    <x v="10"/>
  </r>
  <r>
    <n v="121477"/>
    <d v="2023-06-07T00:00:00"/>
    <d v="1899-12-30T11:44:48"/>
    <n v="2"/>
    <n v="5"/>
    <x v="28"/>
    <n v="45"/>
    <x v="2"/>
    <x v="7"/>
    <s v="Peppermint Lg"/>
    <n v="2.2074363343626828"/>
    <n v="0.05"/>
    <n v="45"/>
    <n v="85.5"/>
    <x v="0"/>
    <x v="8"/>
  </r>
  <r>
    <n v="103472"/>
    <d v="2023-05-21T00:00:00"/>
    <d v="1899-12-30T19:49:41"/>
    <n v="1"/>
    <n v="3"/>
    <x v="10"/>
    <n v="74"/>
    <x v="1"/>
    <x v="17"/>
    <s v="Ginger Biscotti"/>
    <n v="1.4204285064438711"/>
    <n v="0"/>
    <n v="52.5"/>
    <n v="52.5"/>
    <x v="1"/>
    <x v="12"/>
  </r>
  <r>
    <n v="924"/>
    <d v="2023-01-02T00:00:00"/>
    <d v="1899-12-30T15:55:19"/>
    <n v="1"/>
    <n v="5"/>
    <x v="22"/>
    <n v="79"/>
    <x v="1"/>
    <x v="1"/>
    <s v="Jumbo Savory Scone"/>
    <n v="1.725802665153721"/>
    <n v="0"/>
    <n v="56.25"/>
    <n v="56.25"/>
    <x v="5"/>
    <x v="3"/>
  </r>
  <r>
    <n v="55356"/>
    <d v="2023-04-01T00:00:00"/>
    <d v="1899-12-30T13:14:04"/>
    <n v="1"/>
    <n v="8"/>
    <x v="14"/>
    <n v="69"/>
    <x v="1"/>
    <x v="17"/>
    <s v="Hazelnut Biscotti"/>
    <n v="1.2339037043966981"/>
    <n v="0.1"/>
    <n v="48.75"/>
    <n v="43.875"/>
    <x v="3"/>
    <x v="7"/>
  </r>
  <r>
    <n v="17484"/>
    <d v="2023-02-01T00:00:00"/>
    <d v="1899-12-30T12:01:55"/>
    <n v="2"/>
    <n v="5"/>
    <x v="15"/>
    <n v="30"/>
    <x v="0"/>
    <x v="2"/>
    <s v="Columbian Medium Roast Lg"/>
    <n v="2.927180317259181"/>
    <n v="0.05"/>
    <n v="45"/>
    <n v="85.5"/>
    <x v="2"/>
    <x v="10"/>
  </r>
  <r>
    <n v="43503"/>
    <d v="2023-03-15T00:00:00"/>
    <d v="1899-12-30T08:26:41"/>
    <n v="1"/>
    <n v="5"/>
    <x v="19"/>
    <n v="76"/>
    <x v="1"/>
    <x v="17"/>
    <s v="Chocolate Chip Biscotti"/>
    <n v="1.460660278090165"/>
    <n v="0.1"/>
    <n v="52.5"/>
    <n v="47.25"/>
    <x v="4"/>
    <x v="5"/>
  </r>
  <r>
    <n v="47869"/>
    <d v="2023-03-21T00:00:00"/>
    <d v="1899-12-30T09:06:16"/>
    <n v="1"/>
    <n v="5"/>
    <x v="13"/>
    <n v="74"/>
    <x v="1"/>
    <x v="17"/>
    <s v="Ginger Biscotti"/>
    <n v="1.3673695422354299"/>
    <n v="0"/>
    <n v="52.5"/>
    <n v="52.5"/>
    <x v="4"/>
    <x v="4"/>
  </r>
  <r>
    <n v="54545"/>
    <d v="2023-03-31T00:00:00"/>
    <d v="1899-12-30T08:54:00"/>
    <n v="1"/>
    <n v="8"/>
    <x v="11"/>
    <n v="77"/>
    <x v="1"/>
    <x v="1"/>
    <s v="Oatmeal Scone"/>
    <n v="1.238371815528853"/>
    <n v="0.05"/>
    <n v="45"/>
    <n v="42.75"/>
    <x v="4"/>
    <x v="5"/>
  </r>
  <r>
    <n v="62501"/>
    <d v="2023-04-10T00:00:00"/>
    <d v="1899-12-30T07:12:33"/>
    <n v="2"/>
    <n v="3"/>
    <x v="27"/>
    <n v="40"/>
    <x v="0"/>
    <x v="0"/>
    <s v="Cappuccino"/>
    <n v="2.626991737123515"/>
    <n v="0"/>
    <n v="56.25"/>
    <n v="112.5"/>
    <x v="3"/>
    <x v="11"/>
  </r>
  <r>
    <n v="46966"/>
    <d v="2023-03-20T00:00:00"/>
    <d v="1899-12-30T07:12:38"/>
    <n v="2"/>
    <n v="5"/>
    <x v="5"/>
    <n v="53"/>
    <x v="2"/>
    <x v="5"/>
    <s v="Traditional Blend Chai Lg"/>
    <n v="2.0064900545456248"/>
    <n v="0.1"/>
    <n v="45"/>
    <n v="81"/>
    <x v="4"/>
    <x v="11"/>
  </r>
  <r>
    <n v="48179"/>
    <d v="2023-03-21T00:00:00"/>
    <d v="1899-12-30T13:56:15"/>
    <n v="3"/>
    <n v="5"/>
    <x v="23"/>
    <n v="51"/>
    <x v="2"/>
    <x v="8"/>
    <s v="Earl Grey Lg"/>
    <n v="3.1117624667402799"/>
    <n v="0"/>
    <n v="45"/>
    <n v="135"/>
    <x v="4"/>
    <x v="7"/>
  </r>
  <r>
    <n v="107952"/>
    <d v="2023-05-26T00:00:00"/>
    <d v="1899-12-30T07:23:21"/>
    <n v="1"/>
    <n v="8"/>
    <x v="17"/>
    <n v="59"/>
    <x v="6"/>
    <x v="14"/>
    <s v="Dark chocolate Lg"/>
    <n v="2.2150683469693782"/>
    <n v="0.05"/>
    <n v="67.5"/>
    <n v="64.125"/>
    <x v="1"/>
    <x v="11"/>
  </r>
  <r>
    <n v="54858"/>
    <d v="2023-03-31T00:00:00"/>
    <d v="1899-12-30T14:15:11"/>
    <n v="2"/>
    <n v="5"/>
    <x v="18"/>
    <n v="84"/>
    <x v="5"/>
    <x v="13"/>
    <s v="Chocolate syrup"/>
    <n v="0.73787879345728902"/>
    <n v="0.05"/>
    <n v="12"/>
    <n v="22.799999999999997"/>
    <x v="4"/>
    <x v="0"/>
  </r>
  <r>
    <n v="96372"/>
    <d v="2023-05-15T00:00:00"/>
    <d v="1899-12-30T14:06:00"/>
    <n v="2"/>
    <n v="8"/>
    <x v="22"/>
    <n v="59"/>
    <x v="6"/>
    <x v="14"/>
    <s v="Dark chocolate Lg"/>
    <n v="3.5341064833252069"/>
    <n v="0"/>
    <n v="67.5"/>
    <n v="135"/>
    <x v="1"/>
    <x v="0"/>
  </r>
  <r>
    <n v="45609"/>
    <d v="2023-03-18T00:00:00"/>
    <d v="1899-12-30T07:37:22"/>
    <n v="1"/>
    <n v="8"/>
    <x v="5"/>
    <n v="59"/>
    <x v="6"/>
    <x v="14"/>
    <s v="Dark chocolate Lg"/>
    <n v="1.4086601636005791"/>
    <n v="0.15"/>
    <n v="67.5"/>
    <n v="57.375"/>
    <x v="4"/>
    <x v="11"/>
  </r>
  <r>
    <n v="9450"/>
    <d v="2023-01-17T00:00:00"/>
    <d v="1899-12-30T10:30:25"/>
    <n v="1"/>
    <n v="3"/>
    <x v="18"/>
    <n v="74"/>
    <x v="1"/>
    <x v="17"/>
    <s v="Ginger Biscotti"/>
    <n v="1.165530257463518"/>
    <n v="0.1"/>
    <n v="52.5"/>
    <n v="47.25"/>
    <x v="5"/>
    <x v="6"/>
  </r>
  <r>
    <n v="138512"/>
    <d v="2023-06-21T00:00:00"/>
    <d v="1899-12-30T10:19:00"/>
    <n v="2"/>
    <n v="8"/>
    <x v="15"/>
    <n v="39"/>
    <x v="0"/>
    <x v="0"/>
    <s v="Latte Rg"/>
    <n v="2.8176913358019369"/>
    <n v="0"/>
    <n v="63.75"/>
    <n v="127.5"/>
    <x v="0"/>
    <x v="6"/>
  </r>
  <r>
    <n v="112068"/>
    <d v="2023-05-30T00:00:00"/>
    <d v="1899-12-30T06:59:28"/>
    <n v="2"/>
    <n v="8"/>
    <x v="11"/>
    <n v="40"/>
    <x v="0"/>
    <x v="0"/>
    <s v="Cappuccino"/>
    <n v="3.295187709360488"/>
    <n v="0"/>
    <n v="56.25"/>
    <n v="112.5"/>
    <x v="1"/>
    <x v="9"/>
  </r>
  <r>
    <n v="112946"/>
    <d v="2023-05-30T00:00:00"/>
    <d v="1899-12-30T17:34:56"/>
    <n v="1"/>
    <n v="3"/>
    <x v="23"/>
    <n v="69"/>
    <x v="1"/>
    <x v="17"/>
    <s v="Hazelnut Biscotti"/>
    <n v="1.3458588668988429"/>
    <n v="0"/>
    <n v="48.75"/>
    <n v="48.75"/>
    <x v="1"/>
    <x v="1"/>
  </r>
  <r>
    <n v="117675"/>
    <d v="2023-06-04T00:00:00"/>
    <d v="1899-12-30T10:45:50"/>
    <n v="1"/>
    <n v="8"/>
    <x v="22"/>
    <n v="39"/>
    <x v="0"/>
    <x v="0"/>
    <s v="Latte Rg"/>
    <n v="1.724899944781453"/>
    <n v="0"/>
    <n v="63.75"/>
    <n v="63.75"/>
    <x v="0"/>
    <x v="6"/>
  </r>
  <r>
    <n v="22187"/>
    <d v="2023-02-09T00:00:00"/>
    <d v="1899-12-30T11:18:44"/>
    <n v="1"/>
    <n v="8"/>
    <x v="26"/>
    <n v="71"/>
    <x v="1"/>
    <x v="15"/>
    <s v="Chocolate Croissant"/>
    <n v="1.756971312487567"/>
    <n v="0.1"/>
    <n v="56.25"/>
    <n v="50.625"/>
    <x v="2"/>
    <x v="8"/>
  </r>
  <r>
    <n v="125009"/>
    <d v="2023-06-10T00:00:00"/>
    <d v="1899-12-30T10:07:03"/>
    <n v="1"/>
    <n v="8"/>
    <x v="34"/>
    <n v="40"/>
    <x v="0"/>
    <x v="0"/>
    <s v="Cappuccino"/>
    <n v="1.8516989023166579"/>
    <n v="0.15"/>
    <n v="56.25"/>
    <n v="47.8125"/>
    <x v="0"/>
    <x v="6"/>
  </r>
  <r>
    <n v="19771"/>
    <d v="2023-02-05T00:00:00"/>
    <d v="1899-12-30T11:24:08"/>
    <n v="1"/>
    <n v="3"/>
    <x v="32"/>
    <n v="72"/>
    <x v="1"/>
    <x v="1"/>
    <s v="Ginger Scone"/>
    <n v="1.009513115350664"/>
    <n v="0"/>
    <n v="48.75"/>
    <n v="48.75"/>
    <x v="2"/>
    <x v="8"/>
  </r>
  <r>
    <n v="141822"/>
    <d v="2023-06-24T00:00:00"/>
    <d v="1899-12-30T09:51:35"/>
    <n v="1"/>
    <n v="8"/>
    <x v="0"/>
    <n v="72"/>
    <x v="1"/>
    <x v="1"/>
    <s v="Ginger Scone"/>
    <n v="1.4685368193187209"/>
    <n v="0"/>
    <n v="48.75"/>
    <n v="48.75"/>
    <x v="0"/>
    <x v="4"/>
  </r>
  <r>
    <n v="12076"/>
    <d v="2023-01-22T00:00:00"/>
    <d v="1899-12-30T06:42:28"/>
    <n v="2"/>
    <n v="8"/>
    <x v="10"/>
    <n v="84"/>
    <x v="5"/>
    <x v="13"/>
    <s v="Chocolate syrup"/>
    <n v="0.72321635080843805"/>
    <n v="0"/>
    <n v="12"/>
    <n v="24"/>
    <x v="5"/>
    <x v="9"/>
  </r>
  <r>
    <n v="79716"/>
    <d v="2023-04-30T00:00:00"/>
    <d v="1899-12-30T07:43:23"/>
    <n v="1"/>
    <n v="5"/>
    <x v="29"/>
    <n v="64"/>
    <x v="5"/>
    <x v="13"/>
    <s v="Hazelnut syrup"/>
    <n v="0.38665935139699847"/>
    <n v="0"/>
    <n v="12"/>
    <n v="12"/>
    <x v="3"/>
    <x v="11"/>
  </r>
  <r>
    <n v="49881"/>
    <d v="2023-03-24T00:00:00"/>
    <d v="1899-12-30T08:46:17"/>
    <n v="2"/>
    <n v="8"/>
    <x v="23"/>
    <n v="32"/>
    <x v="0"/>
    <x v="2"/>
    <s v="Ethiopia Rg"/>
    <n v="1.8857906976674661"/>
    <n v="0"/>
    <n v="45"/>
    <n v="90"/>
    <x v="4"/>
    <x v="5"/>
  </r>
  <r>
    <n v="64402"/>
    <d v="2023-04-12T00:00:00"/>
    <d v="1899-12-30T08:43:41"/>
    <n v="1"/>
    <n v="3"/>
    <x v="22"/>
    <n v="69"/>
    <x v="1"/>
    <x v="17"/>
    <s v="Hazelnut Biscotti"/>
    <n v="1.2481708752891481"/>
    <n v="0"/>
    <n v="48.75"/>
    <n v="48.75"/>
    <x v="3"/>
    <x v="5"/>
  </r>
  <r>
    <n v="143712"/>
    <d v="2023-06-25T00:00:00"/>
    <d v="1899-12-30T18:01:37"/>
    <n v="1"/>
    <n v="3"/>
    <x v="15"/>
    <n v="27"/>
    <x v="0"/>
    <x v="4"/>
    <s v="Brazilian Lg"/>
    <n v="1.2830742000122519"/>
    <n v="0"/>
    <n v="52.5"/>
    <n v="52.5"/>
    <x v="0"/>
    <x v="14"/>
  </r>
  <r>
    <n v="8581"/>
    <d v="2023-01-16T00:00:00"/>
    <d v="1899-12-30T07:21:53"/>
    <n v="1"/>
    <n v="5"/>
    <x v="11"/>
    <n v="28"/>
    <x v="0"/>
    <x v="2"/>
    <s v="Columbian Medium Roast Sm"/>
    <n v="0.63536924509477899"/>
    <n v="0.05"/>
    <n v="30"/>
    <n v="28.5"/>
    <x v="5"/>
    <x v="11"/>
  </r>
  <r>
    <n v="116682"/>
    <d v="2023-06-03T00:00:00"/>
    <d v="1899-12-30T12:12:02"/>
    <n v="1"/>
    <n v="3"/>
    <x v="9"/>
    <n v="25"/>
    <x v="0"/>
    <x v="4"/>
    <s v="Brazilian Sm"/>
    <n v="0.94792712568365278"/>
    <n v="0.05"/>
    <n v="33"/>
    <n v="31.349999999999998"/>
    <x v="0"/>
    <x v="10"/>
  </r>
  <r>
    <n v="143130"/>
    <d v="2023-06-25T00:00:00"/>
    <d v="1899-12-30T10:20:26"/>
    <n v="1"/>
    <n v="8"/>
    <x v="21"/>
    <n v="76"/>
    <x v="1"/>
    <x v="17"/>
    <s v="Chocolate Chip Biscotti"/>
    <n v="1.3149448822033409"/>
    <n v="0"/>
    <n v="52.5"/>
    <n v="52.5"/>
    <x v="0"/>
    <x v="6"/>
  </r>
  <r>
    <n v="148595"/>
    <d v="2023-06-30T00:00:00"/>
    <d v="1899-12-30T08:25:25"/>
    <n v="1"/>
    <n v="3"/>
    <x v="8"/>
    <n v="53"/>
    <x v="2"/>
    <x v="5"/>
    <s v="Traditional Blend Chai Lg"/>
    <n v="1.4767203271626681"/>
    <n v="0.1"/>
    <n v="45"/>
    <n v="40.5"/>
    <x v="0"/>
    <x v="5"/>
  </r>
  <r>
    <n v="45447"/>
    <d v="2023-03-17T00:00:00"/>
    <d v="1899-12-30T17:16:27"/>
    <n v="1"/>
    <n v="5"/>
    <x v="28"/>
    <n v="31"/>
    <x v="0"/>
    <x v="2"/>
    <s v="Ethiopia Sm"/>
    <n v="1.017820087578303"/>
    <n v="0.05"/>
    <n v="33"/>
    <n v="31.349999999999998"/>
    <x v="4"/>
    <x v="1"/>
  </r>
  <r>
    <n v="106535"/>
    <d v="2023-05-24T00:00:00"/>
    <d v="1899-12-30T15:30:29"/>
    <n v="2"/>
    <n v="5"/>
    <x v="30"/>
    <n v="58"/>
    <x v="6"/>
    <x v="14"/>
    <s v="Dark chocolate Rg"/>
    <n v="2.336255872874081"/>
    <n v="0.1"/>
    <n v="52.5"/>
    <n v="94.5"/>
    <x v="1"/>
    <x v="3"/>
  </r>
  <r>
    <n v="49070"/>
    <d v="2023-03-23T00:00:00"/>
    <d v="1899-12-30T07:11:49"/>
    <n v="2"/>
    <n v="3"/>
    <x v="12"/>
    <n v="50"/>
    <x v="2"/>
    <x v="8"/>
    <s v="Earl Grey Rg"/>
    <n v="1.7332316436616639"/>
    <n v="0"/>
    <n v="37.5"/>
    <n v="75"/>
    <x v="4"/>
    <x v="11"/>
  </r>
  <r>
    <n v="62279"/>
    <d v="2023-04-09T00:00:00"/>
    <d v="1899-12-30T16:18:08"/>
    <n v="1"/>
    <n v="3"/>
    <x v="30"/>
    <n v="45"/>
    <x v="2"/>
    <x v="7"/>
    <s v="Peppermint Lg"/>
    <n v="1.289614385125712"/>
    <n v="0.1"/>
    <n v="45"/>
    <n v="40.5"/>
    <x v="3"/>
    <x v="2"/>
  </r>
  <r>
    <n v="24824"/>
    <d v="2023-02-14T00:00:00"/>
    <d v="1899-12-30T08:13:31"/>
    <n v="1"/>
    <n v="8"/>
    <x v="23"/>
    <n v="70"/>
    <x v="1"/>
    <x v="1"/>
    <s v="Cranberry Scone"/>
    <n v="1.3800730919467621"/>
    <n v="0.1"/>
    <n v="48.75"/>
    <n v="43.875"/>
    <x v="2"/>
    <x v="5"/>
  </r>
  <r>
    <n v="77237"/>
    <d v="2023-04-27T00:00:00"/>
    <d v="1899-12-30T07:09:41"/>
    <n v="2"/>
    <n v="5"/>
    <x v="22"/>
    <n v="37"/>
    <x v="0"/>
    <x v="0"/>
    <s v="Espresso shot"/>
    <n v="2.3597346797357051"/>
    <n v="0"/>
    <n v="45"/>
    <n v="90"/>
    <x v="3"/>
    <x v="11"/>
  </r>
  <r>
    <n v="94363"/>
    <d v="2023-05-13T00:00:00"/>
    <d v="1899-12-30T19:12:59"/>
    <n v="2"/>
    <n v="3"/>
    <x v="32"/>
    <n v="37"/>
    <x v="0"/>
    <x v="0"/>
    <s v="Espresso shot"/>
    <n v="2.9997107943778381"/>
    <n v="0"/>
    <n v="45"/>
    <n v="90"/>
    <x v="1"/>
    <x v="12"/>
  </r>
  <r>
    <n v="29781"/>
    <d v="2023-02-22T00:00:00"/>
    <d v="1899-12-30T08:31:50"/>
    <n v="1"/>
    <n v="8"/>
    <x v="13"/>
    <n v="64"/>
    <x v="5"/>
    <x v="13"/>
    <s v="Hazelnut syrup"/>
    <n v="0.36140090623391558"/>
    <n v="0.1"/>
    <n v="12"/>
    <n v="10.8"/>
    <x v="2"/>
    <x v="5"/>
  </r>
  <r>
    <n v="108073"/>
    <d v="2023-05-26T00:00:00"/>
    <d v="1899-12-30T08:37:04"/>
    <n v="2"/>
    <n v="5"/>
    <x v="29"/>
    <n v="46"/>
    <x v="2"/>
    <x v="6"/>
    <s v="Serenity Green Tea Rg"/>
    <n v="2.2917681913917849"/>
    <n v="0.05"/>
    <n v="37.5"/>
    <n v="71.25"/>
    <x v="1"/>
    <x v="5"/>
  </r>
  <r>
    <n v="48366"/>
    <d v="2023-03-22T00:00:00"/>
    <d v="1899-12-30T06:30:58"/>
    <n v="1"/>
    <n v="5"/>
    <x v="28"/>
    <n v="73"/>
    <x v="1"/>
    <x v="15"/>
    <s v="Almond Croissant"/>
    <n v="1.6871377899376769"/>
    <n v="0.1"/>
    <n v="56.25"/>
    <n v="50.625"/>
    <x v="4"/>
    <x v="9"/>
  </r>
  <r>
    <n v="69985"/>
    <d v="2023-04-18T00:00:00"/>
    <d v="1899-12-30T11:16:14"/>
    <n v="1"/>
    <n v="8"/>
    <x v="23"/>
    <n v="87"/>
    <x v="0"/>
    <x v="0"/>
    <s v="Ouro Brasileiro shot"/>
    <n v="0.71151954613595492"/>
    <n v="0.05"/>
    <n v="31.5"/>
    <n v="29.924999999999997"/>
    <x v="3"/>
    <x v="8"/>
  </r>
  <r>
    <n v="82992"/>
    <d v="2023-05-03T00:00:00"/>
    <d v="1899-12-30T13:57:02"/>
    <n v="2"/>
    <n v="3"/>
    <x v="11"/>
    <n v="27"/>
    <x v="0"/>
    <x v="4"/>
    <s v="Brazilian Lg"/>
    <n v="3.1084566008349799"/>
    <n v="0.05"/>
    <n v="52.5"/>
    <n v="99.75"/>
    <x v="1"/>
    <x v="7"/>
  </r>
  <r>
    <n v="118956"/>
    <d v="2023-06-05T00:00:00"/>
    <d v="1899-12-30T12:23:46"/>
    <n v="1"/>
    <n v="3"/>
    <x v="9"/>
    <n v="50"/>
    <x v="2"/>
    <x v="8"/>
    <s v="Earl Grey Rg"/>
    <n v="1.1542393389749259"/>
    <n v="0"/>
    <n v="37.5"/>
    <n v="37.5"/>
    <x v="0"/>
    <x v="10"/>
  </r>
  <r>
    <n v="143747"/>
    <d v="2023-06-25T00:00:00"/>
    <d v="1899-12-30T18:40:02"/>
    <n v="2"/>
    <n v="3"/>
    <x v="20"/>
    <n v="57"/>
    <x v="2"/>
    <x v="5"/>
    <s v="Spicy Eye Opener Chai Lg"/>
    <n v="2.4747133086166411"/>
    <n v="0"/>
    <n v="46.5"/>
    <n v="93"/>
    <x v="0"/>
    <x v="14"/>
  </r>
  <r>
    <n v="31674"/>
    <d v="2023-02-25T00:00:00"/>
    <d v="1899-12-30T11:03:27"/>
    <n v="2"/>
    <n v="8"/>
    <x v="28"/>
    <n v="38"/>
    <x v="0"/>
    <x v="0"/>
    <s v="Latte"/>
    <n v="2.4515324454409022"/>
    <n v="0.15"/>
    <n v="56.25"/>
    <n v="95.625"/>
    <x v="2"/>
    <x v="8"/>
  </r>
  <r>
    <n v="27657"/>
    <d v="2023-02-18T00:00:00"/>
    <d v="1899-12-30T15:00:01"/>
    <n v="1"/>
    <n v="5"/>
    <x v="3"/>
    <n v="64"/>
    <x v="5"/>
    <x v="13"/>
    <s v="Hazelnut syrup"/>
    <n v="0.361384047386"/>
    <n v="0"/>
    <n v="12"/>
    <n v="12"/>
    <x v="2"/>
    <x v="3"/>
  </r>
  <r>
    <n v="129339"/>
    <d v="2023-06-14T00:00:00"/>
    <d v="1899-12-30T08:08:50"/>
    <n v="2"/>
    <n v="8"/>
    <x v="19"/>
    <n v="37"/>
    <x v="0"/>
    <x v="0"/>
    <s v="Espresso shot"/>
    <n v="2.9057565086486421"/>
    <n v="0"/>
    <n v="45"/>
    <n v="90"/>
    <x v="0"/>
    <x v="5"/>
  </r>
  <r>
    <n v="100831"/>
    <d v="2023-05-19T00:00:00"/>
    <d v="1899-12-30T11:06:51"/>
    <n v="1"/>
    <n v="8"/>
    <x v="30"/>
    <n v="58"/>
    <x v="6"/>
    <x v="14"/>
    <s v="Dark chocolate Rg"/>
    <n v="1.5005166849052349"/>
    <n v="0.05"/>
    <n v="52.5"/>
    <n v="49.875"/>
    <x v="1"/>
    <x v="8"/>
  </r>
  <r>
    <n v="12108"/>
    <d v="2023-01-22T00:00:00"/>
    <d v="1899-12-30T07:15:36"/>
    <n v="2"/>
    <n v="5"/>
    <x v="20"/>
    <n v="58"/>
    <x v="6"/>
    <x v="14"/>
    <s v="Dark chocolate Rg"/>
    <n v="2.453287445609031"/>
    <n v="0.05"/>
    <n v="52.5"/>
    <n v="99.75"/>
    <x v="5"/>
    <x v="11"/>
  </r>
  <r>
    <n v="80302"/>
    <d v="2023-04-30T00:00:00"/>
    <d v="1899-12-30T16:25:05"/>
    <n v="1"/>
    <n v="3"/>
    <x v="16"/>
    <n v="57"/>
    <x v="2"/>
    <x v="5"/>
    <s v="Spicy Eye Opener Chai Lg"/>
    <n v="1.208571862289227"/>
    <n v="0"/>
    <n v="46.5"/>
    <n v="46.5"/>
    <x v="3"/>
    <x v="2"/>
  </r>
  <r>
    <n v="131000"/>
    <d v="2023-06-15T00:00:00"/>
    <d v="1899-12-30T09:57:01"/>
    <n v="2"/>
    <n v="3"/>
    <x v="9"/>
    <n v="29"/>
    <x v="0"/>
    <x v="2"/>
    <s v="Columbian Medium Roast Rg"/>
    <n v="1.683206630425653"/>
    <n v="0"/>
    <n v="37.5"/>
    <n v="75"/>
    <x v="0"/>
    <x v="4"/>
  </r>
  <r>
    <n v="101813"/>
    <d v="2023-05-20T00:00:00"/>
    <d v="1899-12-30T09:59:10"/>
    <n v="1"/>
    <n v="5"/>
    <x v="16"/>
    <n v="82"/>
    <x v="7"/>
    <x v="24"/>
    <s v="I Need My Bean! Diner mug"/>
    <n v="3.696978845737839"/>
    <n v="0"/>
    <n v="180"/>
    <n v="180"/>
    <x v="1"/>
    <x v="4"/>
  </r>
  <r>
    <n v="86783"/>
    <d v="2023-05-07T00:00:00"/>
    <d v="1899-12-30T07:44:11"/>
    <n v="2"/>
    <n v="5"/>
    <x v="17"/>
    <n v="31"/>
    <x v="0"/>
    <x v="2"/>
    <s v="Ethiopia Sm"/>
    <n v="1.5024570204585781"/>
    <n v="0"/>
    <n v="33"/>
    <n v="66"/>
    <x v="1"/>
    <x v="11"/>
  </r>
  <r>
    <n v="34860"/>
    <d v="2023-03-02T00:00:00"/>
    <d v="1899-12-30T16:35:34"/>
    <n v="2"/>
    <n v="3"/>
    <x v="34"/>
    <n v="53"/>
    <x v="2"/>
    <x v="5"/>
    <s v="Traditional Blend Chai Lg"/>
    <n v="2.2754363053874962"/>
    <n v="0.05"/>
    <n v="45"/>
    <n v="85.5"/>
    <x v="4"/>
    <x v="2"/>
  </r>
  <r>
    <n v="27513"/>
    <d v="2023-02-18T00:00:00"/>
    <d v="1899-12-30T10:40:22"/>
    <n v="2"/>
    <n v="3"/>
    <x v="3"/>
    <n v="27"/>
    <x v="0"/>
    <x v="4"/>
    <s v="Brazilian Lg"/>
    <n v="2.8093217767266681"/>
    <n v="0"/>
    <n v="52.5"/>
    <n v="105"/>
    <x v="2"/>
    <x v="6"/>
  </r>
  <r>
    <n v="70038"/>
    <d v="2023-04-18T00:00:00"/>
    <d v="1899-12-30T12:10:51"/>
    <n v="1"/>
    <n v="5"/>
    <x v="24"/>
    <n v="6"/>
    <x v="3"/>
    <x v="23"/>
    <s v="Ethiopia"/>
    <n v="10.33170983733728"/>
    <n v="0.1"/>
    <n v="315"/>
    <n v="283.5"/>
    <x v="3"/>
    <x v="10"/>
  </r>
  <r>
    <n v="91227"/>
    <d v="2023-05-11T00:00:00"/>
    <d v="1899-12-30T06:51:47"/>
    <n v="2"/>
    <n v="5"/>
    <x v="8"/>
    <n v="37"/>
    <x v="0"/>
    <x v="0"/>
    <s v="Espresso shot"/>
    <n v="1.8188136254231499"/>
    <n v="0.1"/>
    <n v="45"/>
    <n v="81"/>
    <x v="1"/>
    <x v="9"/>
  </r>
  <r>
    <n v="11791"/>
    <d v="2023-01-21T00:00:00"/>
    <d v="1899-12-30T10:27:26"/>
    <n v="2"/>
    <n v="8"/>
    <x v="0"/>
    <n v="51"/>
    <x v="2"/>
    <x v="8"/>
    <s v="Earl Grey Lg"/>
    <n v="2.5398226529099488"/>
    <n v="0.05"/>
    <n v="45"/>
    <n v="85.5"/>
    <x v="5"/>
    <x v="6"/>
  </r>
  <r>
    <n v="100335"/>
    <d v="2023-05-19T00:00:00"/>
    <d v="1899-12-30T08:04:32"/>
    <n v="2"/>
    <n v="3"/>
    <x v="25"/>
    <n v="55"/>
    <x v="2"/>
    <x v="5"/>
    <s v="Morning Sunrise Chai Lg"/>
    <n v="3.7564348577330131"/>
    <n v="0"/>
    <n v="60"/>
    <n v="120"/>
    <x v="1"/>
    <x v="5"/>
  </r>
  <r>
    <n v="136185"/>
    <d v="2023-06-19T00:00:00"/>
    <d v="1899-12-30T10:45:09"/>
    <n v="2"/>
    <n v="5"/>
    <x v="3"/>
    <n v="84"/>
    <x v="5"/>
    <x v="13"/>
    <s v="Chocolate syrup"/>
    <n v="0.5866531662731338"/>
    <n v="0"/>
    <n v="12"/>
    <n v="24"/>
    <x v="0"/>
    <x v="6"/>
  </r>
  <r>
    <n v="109961"/>
    <d v="2023-05-27T00:00:00"/>
    <d v="1899-12-30T17:35:18"/>
    <n v="1"/>
    <n v="3"/>
    <x v="20"/>
    <n v="33"/>
    <x v="0"/>
    <x v="2"/>
    <s v="Ethiopia Lg"/>
    <n v="1.550998197633179"/>
    <n v="0"/>
    <n v="52.5"/>
    <n v="52.5"/>
    <x v="1"/>
    <x v="1"/>
  </r>
  <r>
    <n v="80175"/>
    <d v="2023-04-30T00:00:00"/>
    <d v="1899-12-30T13:44:26"/>
    <n v="1"/>
    <n v="3"/>
    <x v="29"/>
    <n v="57"/>
    <x v="2"/>
    <x v="5"/>
    <s v="Spicy Eye Opener Chai Lg"/>
    <n v="1.18681747202275"/>
    <n v="0"/>
    <n v="46.5"/>
    <n v="46.5"/>
    <x v="3"/>
    <x v="7"/>
  </r>
  <r>
    <n v="33417"/>
    <d v="2023-02-28T00:00:00"/>
    <d v="1899-12-30T12:12:17"/>
    <n v="1"/>
    <n v="8"/>
    <x v="28"/>
    <n v="71"/>
    <x v="1"/>
    <x v="15"/>
    <s v="Chocolate Croissant"/>
    <n v="1.434924069116557"/>
    <n v="0.1"/>
    <n v="56.25"/>
    <n v="50.625"/>
    <x v="2"/>
    <x v="10"/>
  </r>
  <r>
    <n v="107493"/>
    <d v="2023-05-25T00:00:00"/>
    <d v="1899-12-30T13:46:57"/>
    <n v="1"/>
    <n v="5"/>
    <x v="5"/>
    <n v="78"/>
    <x v="1"/>
    <x v="1"/>
    <s v="Scottish Cream Scone "/>
    <n v="1.8488431611874181"/>
    <n v="0"/>
    <n v="67.5"/>
    <n v="67.5"/>
    <x v="1"/>
    <x v="7"/>
  </r>
  <r>
    <n v="92412"/>
    <d v="2023-05-12T00:00:00"/>
    <d v="1899-12-30T07:59:45"/>
    <n v="1"/>
    <n v="3"/>
    <x v="14"/>
    <n v="49"/>
    <x v="2"/>
    <x v="8"/>
    <s v="English Breakfast Lg"/>
    <n v="0.99832883067297473"/>
    <n v="0.1"/>
    <n v="45"/>
    <n v="40.5"/>
    <x v="1"/>
    <x v="11"/>
  </r>
  <r>
    <n v="65092"/>
    <d v="2023-04-13T00:00:00"/>
    <d v="1899-12-30T07:34:15"/>
    <n v="2"/>
    <n v="3"/>
    <x v="5"/>
    <n v="37"/>
    <x v="0"/>
    <x v="0"/>
    <s v="Espresso shot"/>
    <n v="2.6820395261334689"/>
    <n v="0"/>
    <n v="45"/>
    <n v="90"/>
    <x v="3"/>
    <x v="11"/>
  </r>
  <r>
    <n v="126325"/>
    <d v="2023-06-11T00:00:00"/>
    <d v="1899-12-30T11:03:02"/>
    <n v="2"/>
    <n v="8"/>
    <x v="0"/>
    <n v="35"/>
    <x v="0"/>
    <x v="3"/>
    <s v="Jamaican Coffee River Rg"/>
    <n v="2.5436955863940098"/>
    <n v="0"/>
    <n v="46.5"/>
    <n v="93"/>
    <x v="0"/>
    <x v="8"/>
  </r>
  <r>
    <n v="129464"/>
    <d v="2023-06-14T00:00:00"/>
    <d v="1899-12-30T08:34:03"/>
    <n v="2"/>
    <n v="5"/>
    <x v="5"/>
    <n v="29"/>
    <x v="0"/>
    <x v="2"/>
    <s v="Columbian Medium Roast Rg"/>
    <n v="1.962307871409029"/>
    <n v="0.15"/>
    <n v="37.5"/>
    <n v="63.75"/>
    <x v="0"/>
    <x v="5"/>
  </r>
  <r>
    <n v="73431"/>
    <d v="2023-04-22T00:00:00"/>
    <d v="1899-12-30T13:38:10"/>
    <n v="2"/>
    <n v="5"/>
    <x v="29"/>
    <n v="25"/>
    <x v="0"/>
    <x v="4"/>
    <s v="Brazilian Sm"/>
    <n v="1.616010245724776"/>
    <n v="0"/>
    <n v="33"/>
    <n v="66"/>
    <x v="3"/>
    <x v="7"/>
  </r>
  <r>
    <n v="87625"/>
    <d v="2023-05-07T00:00:00"/>
    <d v="1899-12-30T18:35:04"/>
    <n v="2"/>
    <n v="3"/>
    <x v="1"/>
    <n v="55"/>
    <x v="2"/>
    <x v="5"/>
    <s v="Morning Sunrise Chai Lg"/>
    <n v="2.7456450391910572"/>
    <n v="0"/>
    <n v="60"/>
    <n v="120"/>
    <x v="1"/>
    <x v="14"/>
  </r>
  <r>
    <n v="49485"/>
    <d v="2023-03-23T00:00:00"/>
    <d v="1899-12-30T14:30:46"/>
    <n v="1"/>
    <n v="3"/>
    <x v="23"/>
    <n v="60"/>
    <x v="6"/>
    <x v="14"/>
    <s v="Sustainably Grown Organic Rg"/>
    <n v="1.578894537841308"/>
    <n v="0"/>
    <n v="56.25"/>
    <n v="56.25"/>
    <x v="4"/>
    <x v="0"/>
  </r>
  <r>
    <n v="110045"/>
    <d v="2023-05-27T00:00:00"/>
    <d v="1899-12-30T19:03:21"/>
    <n v="2"/>
    <n v="3"/>
    <x v="29"/>
    <n v="43"/>
    <x v="2"/>
    <x v="7"/>
    <s v="Lemon Grass Lg"/>
    <n v="2.224743667084085"/>
    <n v="0"/>
    <n v="45"/>
    <n v="90"/>
    <x v="1"/>
    <x v="12"/>
  </r>
  <r>
    <n v="35429"/>
    <d v="2023-03-03T00:00:00"/>
    <d v="1899-12-30T14:47:02"/>
    <n v="2"/>
    <n v="3"/>
    <x v="5"/>
    <n v="55"/>
    <x v="2"/>
    <x v="5"/>
    <s v="Morning Sunrise Chai Lg"/>
    <n v="3.75902247509037"/>
    <n v="0.05"/>
    <n v="60"/>
    <n v="114"/>
    <x v="4"/>
    <x v="0"/>
  </r>
  <r>
    <n v="127027"/>
    <d v="2023-06-12T00:00:00"/>
    <d v="1899-12-30T07:54:11"/>
    <n v="2"/>
    <n v="3"/>
    <x v="34"/>
    <n v="52"/>
    <x v="2"/>
    <x v="5"/>
    <s v="Traditional Blend Chai Rg"/>
    <n v="1.5673518994575211"/>
    <n v="0"/>
    <n v="37.5"/>
    <n v="75"/>
    <x v="0"/>
    <x v="11"/>
  </r>
  <r>
    <n v="33446"/>
    <d v="2023-02-28T00:00:00"/>
    <d v="1899-12-30T13:00:52"/>
    <n v="1"/>
    <n v="8"/>
    <x v="19"/>
    <n v="32"/>
    <x v="0"/>
    <x v="2"/>
    <s v="Ethiopia Rg"/>
    <n v="1.2701647161473979"/>
    <n v="0"/>
    <n v="45"/>
    <n v="45"/>
    <x v="2"/>
    <x v="7"/>
  </r>
  <r>
    <n v="130664"/>
    <d v="2023-06-15T00:00:00"/>
    <d v="1899-12-30T07:53:37"/>
    <n v="1"/>
    <n v="8"/>
    <x v="28"/>
    <n v="76"/>
    <x v="1"/>
    <x v="17"/>
    <s v="Chocolate Chip Biscotti"/>
    <n v="1.239335004616493"/>
    <n v="0"/>
    <n v="52.5"/>
    <n v="52.5"/>
    <x v="0"/>
    <x v="11"/>
  </r>
  <r>
    <n v="23868"/>
    <d v="2023-02-12T00:00:00"/>
    <d v="1899-12-30T10:17:32"/>
    <n v="1"/>
    <n v="5"/>
    <x v="4"/>
    <n v="58"/>
    <x v="6"/>
    <x v="14"/>
    <s v="Dark chocolate Rg"/>
    <n v="1.735761242682476"/>
    <n v="0.1"/>
    <n v="52.5"/>
    <n v="47.25"/>
    <x v="2"/>
    <x v="6"/>
  </r>
  <r>
    <n v="27020"/>
    <d v="2023-02-17T00:00:00"/>
    <d v="1899-12-30T13:09:15"/>
    <n v="1"/>
    <n v="8"/>
    <x v="18"/>
    <n v="45"/>
    <x v="2"/>
    <x v="7"/>
    <s v="Peppermint Lg"/>
    <n v="1.3768877142571161"/>
    <n v="0"/>
    <n v="45"/>
    <n v="45"/>
    <x v="2"/>
    <x v="7"/>
  </r>
  <r>
    <n v="45697"/>
    <d v="2023-03-18T00:00:00"/>
    <d v="1899-12-30T08:20:27"/>
    <n v="1"/>
    <n v="8"/>
    <x v="13"/>
    <n v="78"/>
    <x v="1"/>
    <x v="1"/>
    <s v="Scottish Cream Scone "/>
    <n v="1.81162571010878"/>
    <n v="0"/>
    <n v="67.5"/>
    <n v="67.5"/>
    <x v="4"/>
    <x v="5"/>
  </r>
  <r>
    <n v="21419"/>
    <d v="2023-02-08T00:00:00"/>
    <d v="1899-12-30T09:58:58"/>
    <n v="1"/>
    <n v="8"/>
    <x v="3"/>
    <n v="70"/>
    <x v="1"/>
    <x v="1"/>
    <s v="Cranberry Scone"/>
    <n v="1.0541358959739751"/>
    <n v="0"/>
    <n v="48.75"/>
    <n v="48.75"/>
    <x v="2"/>
    <x v="4"/>
  </r>
  <r>
    <n v="24431"/>
    <d v="2023-02-13T00:00:00"/>
    <d v="1899-12-30T09:39:40"/>
    <n v="2"/>
    <n v="3"/>
    <x v="2"/>
    <n v="48"/>
    <x v="2"/>
    <x v="8"/>
    <s v="English Breakfast Rg"/>
    <n v="1.972744850049323"/>
    <n v="0"/>
    <n v="37.5"/>
    <n v="75"/>
    <x v="2"/>
    <x v="4"/>
  </r>
  <r>
    <n v="143009"/>
    <d v="2023-06-25T00:00:00"/>
    <d v="1899-12-30T09:16:59"/>
    <n v="1"/>
    <n v="5"/>
    <x v="25"/>
    <n v="71"/>
    <x v="1"/>
    <x v="15"/>
    <s v="Chocolate Croissant"/>
    <n v="1.1775971382795909"/>
    <n v="0"/>
    <n v="56.25"/>
    <n v="56.25"/>
    <x v="0"/>
    <x v="4"/>
  </r>
  <r>
    <n v="140578"/>
    <d v="2023-06-23T00:00:00"/>
    <d v="1899-12-30T09:06:18"/>
    <n v="1"/>
    <n v="8"/>
    <x v="24"/>
    <n v="10"/>
    <x v="3"/>
    <x v="22"/>
    <s v="Guatemalan Sustainably Grown"/>
    <n v="4.0324062068344082"/>
    <n v="0"/>
    <n v="150"/>
    <n v="150"/>
    <x v="0"/>
    <x v="4"/>
  </r>
  <r>
    <n v="36135"/>
    <d v="2023-03-04T00:00:00"/>
    <d v="1899-12-30T15:00:37"/>
    <n v="1"/>
    <n v="8"/>
    <x v="26"/>
    <n v="57"/>
    <x v="2"/>
    <x v="5"/>
    <s v="Spicy Eye Opener Chai Lg"/>
    <n v="1.245921560023711"/>
    <n v="0"/>
    <n v="46.5"/>
    <n v="46.5"/>
    <x v="4"/>
    <x v="3"/>
  </r>
  <r>
    <n v="100685"/>
    <d v="2023-05-19T00:00:00"/>
    <d v="1899-12-30T10:14:20"/>
    <n v="1"/>
    <n v="3"/>
    <x v="13"/>
    <n v="76"/>
    <x v="1"/>
    <x v="17"/>
    <s v="Chocolate Chip Biscotti"/>
    <n v="1.666177248049628"/>
    <n v="0"/>
    <n v="52.5"/>
    <n v="52.5"/>
    <x v="1"/>
    <x v="6"/>
  </r>
  <r>
    <n v="140616"/>
    <d v="2023-06-23T00:00:00"/>
    <d v="1899-12-30T09:21:18"/>
    <n v="1"/>
    <n v="3"/>
    <x v="21"/>
    <n v="44"/>
    <x v="2"/>
    <x v="7"/>
    <s v="Peppermint Rg"/>
    <n v="0.84867187792389021"/>
    <n v="0"/>
    <n v="37.5"/>
    <n v="37.5"/>
    <x v="0"/>
    <x v="4"/>
  </r>
  <r>
    <n v="99329"/>
    <d v="2023-05-18T00:00:00"/>
    <d v="1899-12-30T09:36:33"/>
    <n v="1"/>
    <n v="3"/>
    <x v="24"/>
    <n v="33"/>
    <x v="0"/>
    <x v="2"/>
    <s v="Ethiopia Lg"/>
    <n v="1.5771242112730559"/>
    <n v="0.1"/>
    <n v="52.5"/>
    <n v="47.25"/>
    <x v="1"/>
    <x v="4"/>
  </r>
  <r>
    <n v="44256"/>
    <d v="2023-03-16T00:00:00"/>
    <d v="1899-12-30T08:30:16"/>
    <n v="1"/>
    <n v="5"/>
    <x v="8"/>
    <n v="76"/>
    <x v="1"/>
    <x v="17"/>
    <s v="Chocolate Chip Biscotti"/>
    <n v="1.1202712574393789"/>
    <n v="0.05"/>
    <n v="52.5"/>
    <n v="49.875"/>
    <x v="4"/>
    <x v="5"/>
  </r>
  <r>
    <n v="39886"/>
    <d v="2023-03-10T00:00:00"/>
    <d v="1899-12-30T07:28:35"/>
    <n v="2"/>
    <n v="5"/>
    <x v="14"/>
    <n v="57"/>
    <x v="2"/>
    <x v="5"/>
    <s v="Spicy Eye Opener Chai Lg"/>
    <n v="1.9705779667903089"/>
    <n v="0"/>
    <n v="46.5"/>
    <n v="93"/>
    <x v="4"/>
    <x v="11"/>
  </r>
  <r>
    <n v="140310"/>
    <d v="2023-06-23T00:00:00"/>
    <d v="1899-12-30T06:53:57"/>
    <n v="2"/>
    <n v="8"/>
    <x v="19"/>
    <n v="36"/>
    <x v="0"/>
    <x v="3"/>
    <s v="Jamaican Coffee River Lg"/>
    <n v="2.3350348321887759"/>
    <n v="0"/>
    <n v="56.25"/>
    <n v="112.5"/>
    <x v="0"/>
    <x v="9"/>
  </r>
  <r>
    <n v="144762"/>
    <d v="2023-06-26T00:00:00"/>
    <d v="1899-12-30T16:12:43"/>
    <n v="2"/>
    <n v="3"/>
    <x v="22"/>
    <n v="57"/>
    <x v="2"/>
    <x v="5"/>
    <s v="Spicy Eye Opener Chai Lg"/>
    <n v="2.454914193512169"/>
    <n v="0.05"/>
    <n v="46.5"/>
    <n v="88.35"/>
    <x v="0"/>
    <x v="2"/>
  </r>
  <r>
    <n v="62874"/>
    <d v="2023-04-10T00:00:00"/>
    <d v="1899-12-30T10:05:15"/>
    <n v="1"/>
    <n v="8"/>
    <x v="18"/>
    <n v="78"/>
    <x v="1"/>
    <x v="1"/>
    <s v="Scottish Cream Scone "/>
    <n v="1.64061559369472"/>
    <n v="0.1"/>
    <n v="67.5"/>
    <n v="60.75"/>
    <x v="3"/>
    <x v="6"/>
  </r>
  <r>
    <n v="86184"/>
    <d v="2023-05-06T00:00:00"/>
    <d v="1899-12-30T15:02:13"/>
    <n v="1"/>
    <n v="5"/>
    <x v="6"/>
    <n v="44"/>
    <x v="2"/>
    <x v="7"/>
    <s v="Peppermint Rg"/>
    <n v="0.86074205996916842"/>
    <n v="0"/>
    <n v="37.5"/>
    <n v="37.5"/>
    <x v="1"/>
    <x v="3"/>
  </r>
  <r>
    <n v="29630"/>
    <d v="2023-02-21T00:00:00"/>
    <d v="1899-12-30T20:24:44"/>
    <n v="1"/>
    <n v="8"/>
    <x v="20"/>
    <n v="52"/>
    <x v="2"/>
    <x v="5"/>
    <s v="Traditional Blend Chai Rg"/>
    <n v="1.184492690674767"/>
    <n v="0.1"/>
    <n v="37.5"/>
    <n v="33.75"/>
    <x v="2"/>
    <x v="13"/>
  </r>
  <r>
    <n v="127142"/>
    <d v="2023-06-12T00:00:00"/>
    <d v="1899-12-30T08:56:10"/>
    <n v="2"/>
    <n v="8"/>
    <x v="35"/>
    <n v="53"/>
    <x v="2"/>
    <x v="5"/>
    <s v="Traditional Blend Chai Lg"/>
    <n v="2.2788513660030039"/>
    <n v="0"/>
    <n v="45"/>
    <n v="90"/>
    <x v="0"/>
    <x v="5"/>
  </r>
  <r>
    <n v="111119"/>
    <d v="2023-05-29T00:00:00"/>
    <d v="1899-12-30T07:11:46"/>
    <n v="1"/>
    <n v="3"/>
    <x v="34"/>
    <n v="31"/>
    <x v="0"/>
    <x v="2"/>
    <s v="Ethiopia Sm"/>
    <n v="1.084908923426543"/>
    <n v="0"/>
    <n v="33"/>
    <n v="33"/>
    <x v="1"/>
    <x v="11"/>
  </r>
  <r>
    <n v="36822"/>
    <d v="2023-03-05T00:00:00"/>
    <d v="1899-12-30T15:32:21"/>
    <n v="1"/>
    <n v="5"/>
    <x v="26"/>
    <n v="56"/>
    <x v="2"/>
    <x v="5"/>
    <s v="Spicy Eye Opener Chai Rg"/>
    <n v="1.02124129747175"/>
    <n v="0.15"/>
    <n v="38.25"/>
    <n v="32.512499999999996"/>
    <x v="4"/>
    <x v="3"/>
  </r>
  <r>
    <n v="106595"/>
    <d v="2023-05-24T00:00:00"/>
    <d v="1899-12-30T16:28:19"/>
    <n v="1"/>
    <n v="8"/>
    <x v="14"/>
    <n v="45"/>
    <x v="2"/>
    <x v="7"/>
    <s v="Peppermint Lg"/>
    <n v="1.407094391027863"/>
    <n v="0.05"/>
    <n v="45"/>
    <n v="42.75"/>
    <x v="1"/>
    <x v="2"/>
  </r>
  <r>
    <n v="944"/>
    <d v="2023-01-02T00:00:00"/>
    <d v="1899-12-30T16:14:09"/>
    <n v="1"/>
    <n v="5"/>
    <x v="2"/>
    <n v="78"/>
    <x v="1"/>
    <x v="1"/>
    <s v="Scottish Cream Scone "/>
    <n v="2.085369366634124"/>
    <n v="0.1"/>
    <n v="67.5"/>
    <n v="60.75"/>
    <x v="5"/>
    <x v="2"/>
  </r>
  <r>
    <n v="106923"/>
    <d v="2023-05-25T00:00:00"/>
    <d v="1899-12-30T07:35:12"/>
    <n v="1"/>
    <n v="8"/>
    <x v="28"/>
    <n v="72"/>
    <x v="1"/>
    <x v="1"/>
    <s v="Ginger Scone"/>
    <n v="1.3877190816498091"/>
    <n v="0"/>
    <n v="48.75"/>
    <n v="48.75"/>
    <x v="1"/>
    <x v="11"/>
  </r>
  <r>
    <n v="129648"/>
    <d v="2023-06-14T00:00:00"/>
    <d v="1899-12-30T09:26:34"/>
    <n v="1"/>
    <n v="3"/>
    <x v="13"/>
    <n v="29"/>
    <x v="0"/>
    <x v="2"/>
    <s v="Columbian Medium Roast Rg"/>
    <n v="1.0337814166417481"/>
    <n v="0"/>
    <n v="37.5"/>
    <n v="37.5"/>
    <x v="0"/>
    <x v="4"/>
  </r>
  <r>
    <n v="115723"/>
    <d v="2023-06-02T00:00:00"/>
    <d v="1899-12-30T14:12:17"/>
    <n v="1"/>
    <n v="3"/>
    <x v="19"/>
    <n v="32"/>
    <x v="0"/>
    <x v="2"/>
    <s v="Ethiopia Rg"/>
    <n v="1.1260965452806879"/>
    <n v="0.05"/>
    <n v="45"/>
    <n v="42.75"/>
    <x v="0"/>
    <x v="0"/>
  </r>
  <r>
    <n v="81911"/>
    <d v="2023-05-02T00:00:00"/>
    <d v="1899-12-30T13:47:04"/>
    <n v="2"/>
    <n v="3"/>
    <x v="34"/>
    <n v="47"/>
    <x v="2"/>
    <x v="6"/>
    <s v="Serenity Green Tea Lg"/>
    <n v="2.9106858978737811"/>
    <n v="0"/>
    <n v="45"/>
    <n v="90"/>
    <x v="1"/>
    <x v="7"/>
  </r>
  <r>
    <n v="31857"/>
    <d v="2023-02-25T00:00:00"/>
    <d v="1899-12-30T16:24:45"/>
    <n v="2"/>
    <n v="3"/>
    <x v="14"/>
    <n v="45"/>
    <x v="2"/>
    <x v="7"/>
    <s v="Peppermint Lg"/>
    <n v="2.3955698865150659"/>
    <n v="0"/>
    <n v="45"/>
    <n v="90"/>
    <x v="2"/>
    <x v="2"/>
  </r>
  <r>
    <n v="11717"/>
    <d v="2023-01-21T00:00:00"/>
    <d v="1899-12-30T09:51:55"/>
    <n v="1"/>
    <n v="5"/>
    <x v="21"/>
    <n v="3"/>
    <x v="3"/>
    <x v="19"/>
    <s v="Espresso Roast"/>
    <n v="6.8362558657533512"/>
    <n v="0"/>
    <n v="221.25"/>
    <n v="221.25"/>
    <x v="5"/>
    <x v="4"/>
  </r>
  <r>
    <n v="70977"/>
    <d v="2023-04-19T00:00:00"/>
    <d v="1899-12-30T12:25:09"/>
    <n v="1"/>
    <n v="8"/>
    <x v="34"/>
    <n v="41"/>
    <x v="0"/>
    <x v="0"/>
    <s v="Cappuccino Lg"/>
    <n v="1.6371211012230189"/>
    <n v="0"/>
    <n v="63.75"/>
    <n v="63.75"/>
    <x v="3"/>
    <x v="10"/>
  </r>
  <r>
    <n v="56569"/>
    <d v="2023-04-02T00:00:00"/>
    <d v="1899-12-30T18:47:18"/>
    <n v="1"/>
    <n v="3"/>
    <x v="14"/>
    <n v="50"/>
    <x v="2"/>
    <x v="8"/>
    <s v="Earl Grey Rg"/>
    <n v="0.93129769386940842"/>
    <n v="0"/>
    <n v="37.5"/>
    <n v="37.5"/>
    <x v="3"/>
    <x v="14"/>
  </r>
  <r>
    <n v="74313"/>
    <d v="2023-04-23T00:00:00"/>
    <d v="1899-12-30T14:21:53"/>
    <n v="1"/>
    <n v="8"/>
    <x v="35"/>
    <n v="2"/>
    <x v="3"/>
    <x v="16"/>
    <s v="Our Old Time Diner Blend"/>
    <n v="6.9958466764097267"/>
    <n v="0.05"/>
    <n v="270"/>
    <n v="256.5"/>
    <x v="3"/>
    <x v="0"/>
  </r>
  <r>
    <n v="112111"/>
    <d v="2023-05-30T00:00:00"/>
    <d v="1899-12-30T07:29:59"/>
    <n v="2"/>
    <n v="5"/>
    <x v="32"/>
    <n v="51"/>
    <x v="2"/>
    <x v="8"/>
    <s v="Earl Grey Lg"/>
    <n v="2.1140453874260312"/>
    <n v="0.1"/>
    <n v="45"/>
    <n v="81"/>
    <x v="1"/>
    <x v="11"/>
  </r>
  <r>
    <n v="65875"/>
    <d v="2023-04-13T00:00:00"/>
    <d v="1899-12-30T18:58:08"/>
    <n v="2"/>
    <n v="8"/>
    <x v="33"/>
    <n v="22"/>
    <x v="0"/>
    <x v="9"/>
    <s v="Our Old Time Diner Blend Sm"/>
    <n v="1.7315126046072791"/>
    <n v="0"/>
    <n v="30"/>
    <n v="60"/>
    <x v="3"/>
    <x v="14"/>
  </r>
  <r>
    <n v="111456"/>
    <d v="2023-05-29T00:00:00"/>
    <d v="1899-12-30T12:10:01"/>
    <n v="2"/>
    <n v="3"/>
    <x v="15"/>
    <n v="38"/>
    <x v="0"/>
    <x v="0"/>
    <s v="Latte"/>
    <n v="2.6023401125503041"/>
    <n v="0.05"/>
    <n v="56.25"/>
    <n v="106.875"/>
    <x v="1"/>
    <x v="10"/>
  </r>
  <r>
    <n v="100015"/>
    <d v="2023-05-18T00:00:00"/>
    <d v="1899-12-30T18:20:21"/>
    <n v="2"/>
    <n v="5"/>
    <x v="24"/>
    <n v="52"/>
    <x v="2"/>
    <x v="5"/>
    <s v="Traditional Blend Chai Rg"/>
    <n v="2.0672329182918059"/>
    <n v="0"/>
    <n v="37.5"/>
    <n v="75"/>
    <x v="1"/>
    <x v="14"/>
  </r>
  <r>
    <n v="1957"/>
    <d v="2023-01-04T00:00:00"/>
    <d v="1899-12-30T14:41:42"/>
    <n v="1"/>
    <n v="3"/>
    <x v="33"/>
    <n v="29"/>
    <x v="0"/>
    <x v="2"/>
    <s v="Columbian Medium Roast Rg"/>
    <n v="1.007907750838702"/>
    <n v="0.1"/>
    <n v="37.5"/>
    <n v="33.75"/>
    <x v="5"/>
    <x v="0"/>
  </r>
  <r>
    <n v="64579"/>
    <d v="2023-04-12T00:00:00"/>
    <d v="1899-12-30T10:21:25"/>
    <n v="2"/>
    <n v="5"/>
    <x v="23"/>
    <n v="52"/>
    <x v="2"/>
    <x v="5"/>
    <s v="Traditional Blend Chai Rg"/>
    <n v="1.851897872738929"/>
    <n v="0"/>
    <n v="37.5"/>
    <n v="75"/>
    <x v="3"/>
    <x v="6"/>
  </r>
  <r>
    <n v="89942"/>
    <d v="2023-05-09T00:00:00"/>
    <d v="1899-12-30T18:51:05"/>
    <n v="2"/>
    <n v="5"/>
    <x v="3"/>
    <n v="22"/>
    <x v="0"/>
    <x v="9"/>
    <s v="Our Old Time Diner Blend Sm"/>
    <n v="1.985313292800621"/>
    <n v="0.05"/>
    <n v="30"/>
    <n v="57"/>
    <x v="1"/>
    <x v="14"/>
  </r>
  <r>
    <n v="20715"/>
    <d v="2023-02-07T00:00:00"/>
    <d v="1899-12-30T07:42:30"/>
    <n v="1"/>
    <n v="5"/>
    <x v="16"/>
    <n v="54"/>
    <x v="2"/>
    <x v="5"/>
    <s v="Morning Sunrise Chai Rg"/>
    <n v="0.92300288928987584"/>
    <n v="0.05"/>
    <n v="37.5"/>
    <n v="35.625"/>
    <x v="2"/>
    <x v="11"/>
  </r>
  <r>
    <n v="114467"/>
    <d v="2023-06-01T00:00:00"/>
    <d v="1899-12-30T12:58:29"/>
    <n v="1"/>
    <n v="3"/>
    <x v="30"/>
    <n v="41"/>
    <x v="0"/>
    <x v="0"/>
    <s v="Cappuccino Lg"/>
    <n v="1.599202623288702"/>
    <n v="0"/>
    <n v="63.75"/>
    <n v="63.75"/>
    <x v="0"/>
    <x v="10"/>
  </r>
  <r>
    <n v="17067"/>
    <d v="2023-01-31T00:00:00"/>
    <d v="1899-12-30T09:42:12"/>
    <n v="1"/>
    <n v="5"/>
    <x v="6"/>
    <n v="49"/>
    <x v="2"/>
    <x v="8"/>
    <s v="English Breakfast Lg"/>
    <n v="1.3140917299480319"/>
    <n v="0"/>
    <n v="45"/>
    <n v="45"/>
    <x v="5"/>
    <x v="4"/>
  </r>
  <r>
    <n v="103644"/>
    <d v="2023-05-22T00:00:00"/>
    <d v="1899-12-30T07:41:57"/>
    <n v="2"/>
    <n v="8"/>
    <x v="3"/>
    <n v="29"/>
    <x v="0"/>
    <x v="2"/>
    <s v="Columbian Medium Roast Rg"/>
    <n v="2.4142057151005099"/>
    <n v="0.15"/>
    <n v="37.5"/>
    <n v="63.75"/>
    <x v="1"/>
    <x v="11"/>
  </r>
  <r>
    <n v="103247"/>
    <d v="2023-05-21T00:00:00"/>
    <d v="1899-12-30T14:46:46"/>
    <n v="1"/>
    <n v="8"/>
    <x v="8"/>
    <n v="87"/>
    <x v="0"/>
    <x v="0"/>
    <s v="Ouro Brasileiro shot"/>
    <n v="1.4454387300521749"/>
    <n v="0"/>
    <n v="45"/>
    <n v="45"/>
    <x v="1"/>
    <x v="0"/>
  </r>
  <r>
    <n v="130027"/>
    <d v="2023-06-14T00:00:00"/>
    <d v="1899-12-30T10:55:58"/>
    <n v="1"/>
    <n v="3"/>
    <x v="24"/>
    <n v="70"/>
    <x v="1"/>
    <x v="1"/>
    <s v="Cranberry Scone"/>
    <n v="1.024904564459602"/>
    <n v="0.05"/>
    <n v="48.75"/>
    <n v="46.3125"/>
    <x v="0"/>
    <x v="6"/>
  </r>
  <r>
    <n v="127853"/>
    <d v="2023-06-12T00:00:00"/>
    <d v="1899-12-30T17:38:28"/>
    <n v="2"/>
    <n v="8"/>
    <x v="4"/>
    <n v="39"/>
    <x v="0"/>
    <x v="0"/>
    <s v="Latte Rg"/>
    <n v="3.078225153916077"/>
    <n v="0.15"/>
    <n v="63.75"/>
    <n v="108.375"/>
    <x v="0"/>
    <x v="1"/>
  </r>
  <r>
    <n v="4185"/>
    <d v="2023-01-08T00:00:00"/>
    <d v="1899-12-30T12:38:31"/>
    <n v="1"/>
    <n v="8"/>
    <x v="9"/>
    <n v="30"/>
    <x v="0"/>
    <x v="2"/>
    <s v="Columbian Medium Roast Lg"/>
    <n v="1.4237384317375561"/>
    <n v="0"/>
    <n v="45"/>
    <n v="45"/>
    <x v="5"/>
    <x v="10"/>
  </r>
  <r>
    <n v="74759"/>
    <d v="2023-04-24T00:00:00"/>
    <d v="1899-12-30T08:43:27"/>
    <n v="2"/>
    <n v="5"/>
    <x v="1"/>
    <n v="84"/>
    <x v="5"/>
    <x v="13"/>
    <s v="Chocolate syrup"/>
    <n v="0.68584858582115005"/>
    <n v="0.1"/>
    <n v="12"/>
    <n v="21.6"/>
    <x v="3"/>
    <x v="5"/>
  </r>
  <r>
    <n v="6903"/>
    <d v="2023-01-13T00:00:00"/>
    <d v="1899-12-30T09:38:10"/>
    <n v="1"/>
    <n v="8"/>
    <x v="35"/>
    <n v="78"/>
    <x v="1"/>
    <x v="1"/>
    <s v="Scottish Cream Scone "/>
    <n v="1.716765305488563"/>
    <n v="0.1"/>
    <n v="67.5"/>
    <n v="60.75"/>
    <x v="5"/>
    <x v="4"/>
  </r>
  <r>
    <n v="55588"/>
    <d v="2023-04-01T00:00:00"/>
    <d v="1899-12-30T16:19:17"/>
    <n v="1"/>
    <n v="3"/>
    <x v="21"/>
    <n v="24"/>
    <x v="0"/>
    <x v="9"/>
    <s v="Our Old Time Diner Blend Lg"/>
    <n v="0.99865697694561106"/>
    <n v="0.05"/>
    <n v="45"/>
    <n v="42.75"/>
    <x v="3"/>
    <x v="2"/>
  </r>
  <r>
    <n v="143198"/>
    <d v="2023-06-25T00:00:00"/>
    <d v="1899-12-30T10:56:08"/>
    <n v="1"/>
    <n v="8"/>
    <x v="17"/>
    <n v="71"/>
    <x v="1"/>
    <x v="15"/>
    <s v="Chocolate Croissant"/>
    <n v="1.8422543034652441"/>
    <n v="0"/>
    <n v="56.25"/>
    <n v="56.25"/>
    <x v="0"/>
    <x v="6"/>
  </r>
  <r>
    <n v="8936"/>
    <d v="2023-01-16T00:00:00"/>
    <d v="1899-12-30T11:52:22"/>
    <n v="1"/>
    <n v="8"/>
    <x v="8"/>
    <n v="42"/>
    <x v="2"/>
    <x v="7"/>
    <s v="Lemon Grass Rg"/>
    <n v="1.131683434264996"/>
    <n v="0"/>
    <n v="37.5"/>
    <n v="37.5"/>
    <x v="5"/>
    <x v="8"/>
  </r>
  <r>
    <n v="47006"/>
    <d v="2023-03-20T00:00:00"/>
    <d v="1899-12-30T07:45:07"/>
    <n v="1"/>
    <n v="5"/>
    <x v="2"/>
    <n v="76"/>
    <x v="1"/>
    <x v="17"/>
    <s v="Chocolate Chip Biscotti"/>
    <n v="1.127175706793234"/>
    <n v="0"/>
    <n v="52.5"/>
    <n v="52.5"/>
    <x v="4"/>
    <x v="11"/>
  </r>
  <r>
    <n v="39222"/>
    <d v="2023-03-09T00:00:00"/>
    <d v="1899-12-30T08:23:59"/>
    <n v="1"/>
    <n v="3"/>
    <x v="31"/>
    <n v="55"/>
    <x v="2"/>
    <x v="5"/>
    <s v="Morning Sunrise Chai Lg"/>
    <n v="1.9926675598529471"/>
    <n v="0.1"/>
    <n v="60"/>
    <n v="54"/>
    <x v="4"/>
    <x v="5"/>
  </r>
  <r>
    <n v="17814"/>
    <d v="2023-02-01T00:00:00"/>
    <d v="1899-12-30T18:06:51"/>
    <n v="2"/>
    <n v="8"/>
    <x v="0"/>
    <n v="41"/>
    <x v="0"/>
    <x v="0"/>
    <s v="Cappuccino Lg"/>
    <n v="3.907621525250391"/>
    <n v="0.1"/>
    <n v="63.75"/>
    <n v="114.75"/>
    <x v="2"/>
    <x v="14"/>
  </r>
  <r>
    <n v="127686"/>
    <d v="2023-06-12T00:00:00"/>
    <d v="1899-12-30T14:42:00"/>
    <n v="1"/>
    <n v="3"/>
    <x v="2"/>
    <n v="76"/>
    <x v="1"/>
    <x v="17"/>
    <s v="Chocolate Chip Biscotti"/>
    <n v="1.0786830768189239"/>
    <n v="0.05"/>
    <n v="52.5"/>
    <n v="49.875"/>
    <x v="0"/>
    <x v="0"/>
  </r>
  <r>
    <n v="90245"/>
    <d v="2023-05-10T00:00:00"/>
    <d v="1899-12-30T08:07:45"/>
    <n v="1"/>
    <n v="8"/>
    <x v="19"/>
    <n v="39"/>
    <x v="0"/>
    <x v="0"/>
    <s v="Latte Rg"/>
    <n v="1.6036084304561551"/>
    <n v="0"/>
    <n v="63.75"/>
    <n v="63.75"/>
    <x v="1"/>
    <x v="5"/>
  </r>
  <r>
    <n v="2168"/>
    <d v="2023-01-04T00:00:00"/>
    <d v="1899-12-30T19:13:09"/>
    <n v="1"/>
    <n v="3"/>
    <x v="11"/>
    <n v="57"/>
    <x v="2"/>
    <x v="5"/>
    <s v="Spicy Eye Opener Chai Lg"/>
    <n v="1.3877637526847459"/>
    <n v="0"/>
    <n v="46.5"/>
    <n v="46.5"/>
    <x v="5"/>
    <x v="12"/>
  </r>
  <r>
    <n v="50896"/>
    <d v="2023-03-25T00:00:00"/>
    <d v="1899-12-30T13:57:48"/>
    <n v="1"/>
    <n v="8"/>
    <x v="12"/>
    <n v="59"/>
    <x v="6"/>
    <x v="14"/>
    <s v="Dark chocolate Lg"/>
    <n v="2.1897080150437369"/>
    <n v="0.05"/>
    <n v="67.5"/>
    <n v="64.125"/>
    <x v="4"/>
    <x v="7"/>
  </r>
  <r>
    <n v="80907"/>
    <d v="2023-05-01T00:00:00"/>
    <d v="1899-12-30T13:53:17"/>
    <n v="1"/>
    <n v="3"/>
    <x v="16"/>
    <n v="70"/>
    <x v="1"/>
    <x v="1"/>
    <s v="Cranberry Scone"/>
    <n v="1.606675628709306"/>
    <n v="0.05"/>
    <n v="48.75"/>
    <n v="46.3125"/>
    <x v="1"/>
    <x v="7"/>
  </r>
  <r>
    <n v="96780"/>
    <d v="2023-05-16T00:00:00"/>
    <d v="1899-12-30T07:31:48"/>
    <n v="1"/>
    <n v="5"/>
    <x v="7"/>
    <n v="49"/>
    <x v="2"/>
    <x v="8"/>
    <s v="English Breakfast Lg"/>
    <n v="1.353152952217844"/>
    <n v="0.1"/>
    <n v="45"/>
    <n v="40.5"/>
    <x v="1"/>
    <x v="11"/>
  </r>
  <r>
    <n v="96046"/>
    <d v="2023-05-15T00:00:00"/>
    <d v="1899-12-30T10:09:44"/>
    <n v="1"/>
    <n v="3"/>
    <x v="23"/>
    <n v="37"/>
    <x v="0"/>
    <x v="0"/>
    <s v="Espresso shot"/>
    <n v="0.97110850824665373"/>
    <n v="0.05"/>
    <n v="45"/>
    <n v="42.75"/>
    <x v="1"/>
    <x v="6"/>
  </r>
  <r>
    <n v="77575"/>
    <d v="2023-04-27T00:00:00"/>
    <d v="1899-12-30T10:10:40"/>
    <n v="1"/>
    <n v="8"/>
    <x v="11"/>
    <n v="63"/>
    <x v="5"/>
    <x v="13"/>
    <s v="Carmel syrup"/>
    <n v="0.33345381531239848"/>
    <n v="0.1"/>
    <n v="12"/>
    <n v="10.8"/>
    <x v="3"/>
    <x v="6"/>
  </r>
  <r>
    <n v="127283"/>
    <d v="2023-06-12T00:00:00"/>
    <d v="1899-12-30T09:48:09"/>
    <n v="2"/>
    <n v="3"/>
    <x v="7"/>
    <n v="63"/>
    <x v="5"/>
    <x v="13"/>
    <s v="Carmel syrup"/>
    <n v="0.56949332186688228"/>
    <n v="0.05"/>
    <n v="12"/>
    <n v="22.799999999999997"/>
    <x v="0"/>
    <x v="4"/>
  </r>
  <r>
    <n v="118246"/>
    <d v="2023-06-04T00:00:00"/>
    <d v="1899-12-30T16:10:24"/>
    <n v="1"/>
    <n v="3"/>
    <x v="21"/>
    <n v="24"/>
    <x v="0"/>
    <x v="9"/>
    <s v="Our Old Time Diner Blend Lg"/>
    <n v="0.94902897877202541"/>
    <n v="0.05"/>
    <n v="45"/>
    <n v="42.75"/>
    <x v="0"/>
    <x v="2"/>
  </r>
  <r>
    <n v="93768"/>
    <d v="2023-05-13T00:00:00"/>
    <d v="1899-12-30T10:05:09"/>
    <n v="2"/>
    <n v="8"/>
    <x v="17"/>
    <n v="44"/>
    <x v="2"/>
    <x v="7"/>
    <s v="Peppermint Rg"/>
    <n v="2.091959538397183"/>
    <n v="0"/>
    <n v="37.5"/>
    <n v="75"/>
    <x v="1"/>
    <x v="6"/>
  </r>
  <r>
    <n v="147791"/>
    <d v="2023-06-29T00:00:00"/>
    <d v="1899-12-30T12:58:46"/>
    <n v="1"/>
    <n v="8"/>
    <x v="8"/>
    <n v="30"/>
    <x v="0"/>
    <x v="2"/>
    <s v="Columbian Medium Roast Lg"/>
    <n v="1.3852335773775619"/>
    <n v="0.1"/>
    <n v="45"/>
    <n v="40.5"/>
    <x v="0"/>
    <x v="10"/>
  </r>
  <r>
    <n v="35350"/>
    <d v="2023-03-03T00:00:00"/>
    <d v="1899-12-30T13:31:45"/>
    <n v="1"/>
    <n v="8"/>
    <x v="17"/>
    <n v="33"/>
    <x v="0"/>
    <x v="2"/>
    <s v="Ethiopia Lg"/>
    <n v="1.388017448400156"/>
    <n v="0.05"/>
    <n v="52.5"/>
    <n v="49.875"/>
    <x v="4"/>
    <x v="7"/>
  </r>
  <r>
    <n v="69064"/>
    <d v="2023-04-17T00:00:00"/>
    <d v="1899-12-30T10:34:08"/>
    <n v="2"/>
    <n v="3"/>
    <x v="31"/>
    <n v="45"/>
    <x v="2"/>
    <x v="7"/>
    <s v="Peppermint Lg"/>
    <n v="1.9102995755281751"/>
    <n v="0"/>
    <n v="45"/>
    <n v="90"/>
    <x v="3"/>
    <x v="6"/>
  </r>
  <r>
    <n v="98484"/>
    <d v="2023-05-17T00:00:00"/>
    <d v="1899-12-30T10:49:58"/>
    <n v="1"/>
    <n v="3"/>
    <x v="21"/>
    <n v="50"/>
    <x v="2"/>
    <x v="8"/>
    <s v="Earl Grey Rg"/>
    <n v="0.84781279293114964"/>
    <n v="0"/>
    <n v="37.5"/>
    <n v="37.5"/>
    <x v="1"/>
    <x v="6"/>
  </r>
  <r>
    <n v="583"/>
    <d v="2023-01-02T00:00:00"/>
    <d v="1899-12-30T08:26:21"/>
    <n v="2"/>
    <n v="8"/>
    <x v="7"/>
    <n v="31"/>
    <x v="0"/>
    <x v="2"/>
    <s v="Ethiopia Sm"/>
    <n v="2.142069737840425"/>
    <n v="0"/>
    <n v="33"/>
    <n v="66"/>
    <x v="5"/>
    <x v="5"/>
  </r>
  <r>
    <n v="77751"/>
    <d v="2023-04-27T00:00:00"/>
    <d v="1899-12-30T12:12:53"/>
    <n v="2"/>
    <n v="5"/>
    <x v="31"/>
    <n v="29"/>
    <x v="0"/>
    <x v="2"/>
    <s v="Columbian Medium Roast Rg"/>
    <n v="1.8074271999224181"/>
    <n v="0"/>
    <n v="37.5"/>
    <n v="75"/>
    <x v="3"/>
    <x v="10"/>
  </r>
  <r>
    <n v="14150"/>
    <d v="2023-01-25T00:00:00"/>
    <d v="1899-12-30T14:30:32"/>
    <n v="2"/>
    <n v="3"/>
    <x v="32"/>
    <n v="43"/>
    <x v="2"/>
    <x v="7"/>
    <s v="Lemon Grass Lg"/>
    <n v="2.3137229730492561"/>
    <n v="0"/>
    <n v="45"/>
    <n v="90"/>
    <x v="5"/>
    <x v="0"/>
  </r>
  <r>
    <n v="102972"/>
    <d v="2023-05-21T00:00:00"/>
    <d v="1899-12-30T10:30:19"/>
    <n v="1"/>
    <n v="8"/>
    <x v="1"/>
    <n v="38"/>
    <x v="0"/>
    <x v="0"/>
    <s v="Latte"/>
    <n v="1.194402617740181"/>
    <n v="0"/>
    <n v="56.25"/>
    <n v="56.25"/>
    <x v="1"/>
    <x v="6"/>
  </r>
  <r>
    <n v="41604"/>
    <d v="2023-03-12T00:00:00"/>
    <d v="1899-12-30T10:44:30"/>
    <n v="2"/>
    <n v="5"/>
    <x v="7"/>
    <n v="84"/>
    <x v="5"/>
    <x v="13"/>
    <s v="Chocolate syrup"/>
    <n v="0.7608059466079049"/>
    <n v="0"/>
    <n v="12"/>
    <n v="24"/>
    <x v="4"/>
    <x v="6"/>
  </r>
  <r>
    <n v="146451"/>
    <d v="2023-06-28T00:00:00"/>
    <d v="1899-12-30T09:13:06"/>
    <n v="1"/>
    <n v="3"/>
    <x v="32"/>
    <n v="50"/>
    <x v="2"/>
    <x v="8"/>
    <s v="Earl Grey Rg"/>
    <n v="0.98298194339767164"/>
    <n v="0"/>
    <n v="37.5"/>
    <n v="37.5"/>
    <x v="0"/>
    <x v="4"/>
  </r>
  <r>
    <n v="83886"/>
    <d v="2023-05-04T00:00:00"/>
    <d v="1899-12-30T12:21:51"/>
    <n v="1"/>
    <n v="3"/>
    <x v="24"/>
    <n v="48"/>
    <x v="2"/>
    <x v="8"/>
    <s v="English Breakfast Rg"/>
    <n v="0.81026865324405395"/>
    <n v="0.1"/>
    <n v="37.5"/>
    <n v="33.75"/>
    <x v="1"/>
    <x v="10"/>
  </r>
  <r>
    <n v="5208"/>
    <d v="2023-01-10T00:00:00"/>
    <d v="1899-12-30T09:19:43"/>
    <n v="1"/>
    <n v="3"/>
    <x v="0"/>
    <n v="44"/>
    <x v="2"/>
    <x v="7"/>
    <s v="Peppermint Rg"/>
    <n v="1.0449881066291291"/>
    <n v="0"/>
    <n v="37.5"/>
    <n v="37.5"/>
    <x v="5"/>
    <x v="4"/>
  </r>
  <r>
    <n v="2592"/>
    <d v="2023-01-05T00:00:00"/>
    <d v="1899-12-30T16:21:57"/>
    <n v="1"/>
    <n v="3"/>
    <x v="28"/>
    <n v="52"/>
    <x v="2"/>
    <x v="5"/>
    <s v="Traditional Blend Chai Rg"/>
    <n v="1.009002541133567"/>
    <n v="0"/>
    <n v="37.5"/>
    <n v="37.5"/>
    <x v="5"/>
    <x v="2"/>
  </r>
  <r>
    <n v="41990"/>
    <d v="2023-03-13T00:00:00"/>
    <d v="1899-12-30T08:02:22"/>
    <n v="2"/>
    <n v="8"/>
    <x v="18"/>
    <n v="40"/>
    <x v="0"/>
    <x v="0"/>
    <s v="Cappuccino"/>
    <n v="3.6443089834995628"/>
    <n v="0"/>
    <n v="56.25"/>
    <n v="112.5"/>
    <x v="4"/>
    <x v="5"/>
  </r>
  <r>
    <n v="119331"/>
    <d v="2023-06-05T00:00:00"/>
    <d v="1899-12-30T15:38:23"/>
    <n v="2"/>
    <n v="8"/>
    <x v="16"/>
    <n v="46"/>
    <x v="2"/>
    <x v="6"/>
    <s v="Serenity Green Tea Rg"/>
    <n v="2.2218563595510892"/>
    <n v="0"/>
    <n v="37.5"/>
    <n v="75"/>
    <x v="0"/>
    <x v="3"/>
  </r>
  <r>
    <n v="66540"/>
    <d v="2023-04-14T00:00:00"/>
    <d v="1899-12-30T14:27:18"/>
    <n v="1"/>
    <n v="8"/>
    <x v="4"/>
    <n v="30"/>
    <x v="0"/>
    <x v="2"/>
    <s v="Columbian Medium Roast Lg"/>
    <n v="1.305296010498632"/>
    <n v="0"/>
    <n v="45"/>
    <n v="45"/>
    <x v="3"/>
    <x v="0"/>
  </r>
  <r>
    <n v="120563"/>
    <d v="2023-06-06T00:00:00"/>
    <d v="1899-12-30T17:36:05"/>
    <n v="1"/>
    <n v="8"/>
    <x v="23"/>
    <n v="33"/>
    <x v="0"/>
    <x v="2"/>
    <s v="Ethiopia Lg"/>
    <n v="1.088414285878579"/>
    <n v="0.1"/>
    <n v="52.5"/>
    <n v="47.25"/>
    <x v="0"/>
    <x v="1"/>
  </r>
  <r>
    <n v="26766"/>
    <d v="2023-02-17T00:00:00"/>
    <d v="1899-12-30T08:27:09"/>
    <n v="2"/>
    <n v="3"/>
    <x v="7"/>
    <n v="45"/>
    <x v="2"/>
    <x v="7"/>
    <s v="Peppermint Lg"/>
    <n v="2.6607991673506088"/>
    <n v="0.05"/>
    <n v="45"/>
    <n v="85.5"/>
    <x v="2"/>
    <x v="5"/>
  </r>
  <r>
    <n v="102311"/>
    <d v="2023-05-20T00:00:00"/>
    <d v="1899-12-30T17:31:56"/>
    <n v="1"/>
    <n v="3"/>
    <x v="23"/>
    <n v="53"/>
    <x v="2"/>
    <x v="5"/>
    <s v="Traditional Blend Chai Lg"/>
    <n v="1.223478758838209"/>
    <n v="0"/>
    <n v="45"/>
    <n v="45"/>
    <x v="1"/>
    <x v="1"/>
  </r>
  <r>
    <n v="34828"/>
    <d v="2023-03-02T00:00:00"/>
    <d v="1899-12-30T16:07:33"/>
    <n v="1"/>
    <n v="5"/>
    <x v="29"/>
    <n v="87"/>
    <x v="0"/>
    <x v="0"/>
    <s v="Ouro Brasileiro shot"/>
    <n v="1.097217345861432"/>
    <n v="0.05"/>
    <n v="45"/>
    <n v="42.75"/>
    <x v="4"/>
    <x v="2"/>
  </r>
  <r>
    <n v="96535"/>
    <d v="2023-05-15T00:00:00"/>
    <d v="1899-12-30T17:27:18"/>
    <n v="1"/>
    <n v="8"/>
    <x v="12"/>
    <n v="29"/>
    <x v="0"/>
    <x v="2"/>
    <s v="Columbian Medium Roast Rg"/>
    <n v="1.168908313796061"/>
    <n v="0"/>
    <n v="37.5"/>
    <n v="37.5"/>
    <x v="1"/>
    <x v="1"/>
  </r>
  <r>
    <n v="66613"/>
    <d v="2023-04-14T00:00:00"/>
    <d v="1899-12-30T16:45:28"/>
    <n v="1"/>
    <n v="8"/>
    <x v="8"/>
    <n v="36"/>
    <x v="0"/>
    <x v="3"/>
    <s v="Jamaican Coffee River Lg"/>
    <n v="1.510168209643594"/>
    <n v="0.15"/>
    <n v="56.25"/>
    <n v="47.8125"/>
    <x v="3"/>
    <x v="2"/>
  </r>
  <r>
    <n v="55927"/>
    <d v="2023-04-02T00:00:00"/>
    <d v="1899-12-30T09:33:57"/>
    <n v="2"/>
    <n v="8"/>
    <x v="2"/>
    <n v="23"/>
    <x v="0"/>
    <x v="9"/>
    <s v="Our Old Time Diner Blend Rg"/>
    <n v="1.761460960524093"/>
    <n v="0.15"/>
    <n v="37.5"/>
    <n v="63.75"/>
    <x v="3"/>
    <x v="4"/>
  </r>
  <r>
    <n v="15656"/>
    <d v="2023-01-28T00:00:00"/>
    <d v="1899-12-30T12:03:17"/>
    <n v="1"/>
    <n v="5"/>
    <x v="21"/>
    <n v="78"/>
    <x v="1"/>
    <x v="1"/>
    <s v="Scottish Cream Scone "/>
    <n v="1.469830308275641"/>
    <n v="0"/>
    <n v="67.5"/>
    <n v="67.5"/>
    <x v="5"/>
    <x v="10"/>
  </r>
  <r>
    <n v="3334"/>
    <d v="2023-01-07T00:00:00"/>
    <d v="1899-12-30T07:54:14"/>
    <n v="2"/>
    <n v="5"/>
    <x v="7"/>
    <n v="25"/>
    <x v="0"/>
    <x v="4"/>
    <s v="Brazilian Sm"/>
    <n v="1.648891838297065"/>
    <n v="0.05"/>
    <n v="33"/>
    <n v="62.699999999999996"/>
    <x v="5"/>
    <x v="11"/>
  </r>
  <r>
    <n v="37304"/>
    <d v="2023-03-06T00:00:00"/>
    <d v="1899-12-30T12:51:22"/>
    <n v="2"/>
    <n v="3"/>
    <x v="28"/>
    <n v="47"/>
    <x v="2"/>
    <x v="6"/>
    <s v="Serenity Green Tea Lg"/>
    <n v="2.1971357816196631"/>
    <n v="0.1"/>
    <n v="45"/>
    <n v="81"/>
    <x v="4"/>
    <x v="10"/>
  </r>
  <r>
    <n v="45079"/>
    <d v="2023-03-17T00:00:00"/>
    <d v="1899-12-30T09:26:25"/>
    <n v="1"/>
    <n v="3"/>
    <x v="18"/>
    <n v="8"/>
    <x v="3"/>
    <x v="25"/>
    <s v="Civet Cat"/>
    <n v="21.363448746738879"/>
    <n v="0.05"/>
    <n v="675"/>
    <n v="641.25"/>
    <x v="4"/>
    <x v="4"/>
  </r>
  <r>
    <n v="119614"/>
    <d v="2023-06-05T00:00:00"/>
    <d v="1899-12-30T18:39:15"/>
    <n v="1"/>
    <n v="8"/>
    <x v="11"/>
    <n v="56"/>
    <x v="2"/>
    <x v="5"/>
    <s v="Spicy Eye Opener Chai Rg"/>
    <n v="0.79265398640436313"/>
    <n v="0.05"/>
    <n v="38.25"/>
    <n v="36.337499999999999"/>
    <x v="0"/>
    <x v="14"/>
  </r>
  <r>
    <n v="67233"/>
    <d v="2023-04-15T00:00:00"/>
    <d v="1899-12-30T10:35:13"/>
    <n v="1"/>
    <n v="5"/>
    <x v="21"/>
    <n v="76"/>
    <x v="1"/>
    <x v="17"/>
    <s v="Chocolate Chip Biscotti"/>
    <n v="1.657198145760862"/>
    <n v="0.15"/>
    <n v="52.5"/>
    <n v="44.625"/>
    <x v="3"/>
    <x v="6"/>
  </r>
  <r>
    <n v="144511"/>
    <d v="2023-06-26T00:00:00"/>
    <d v="1899-12-30T12:26:08"/>
    <n v="3"/>
    <n v="5"/>
    <x v="0"/>
    <n v="54"/>
    <x v="2"/>
    <x v="5"/>
    <s v="Morning Sunrise Chai Rg"/>
    <n v="2.587990594227302"/>
    <n v="0"/>
    <n v="37.5"/>
    <n v="112.5"/>
    <x v="0"/>
    <x v="10"/>
  </r>
  <r>
    <n v="83677"/>
    <d v="2023-05-04T00:00:00"/>
    <d v="1899-12-30T09:32:29"/>
    <n v="1"/>
    <n v="5"/>
    <x v="28"/>
    <n v="69"/>
    <x v="1"/>
    <x v="17"/>
    <s v="Hazelnut Biscotti"/>
    <n v="1.4528693908440931"/>
    <n v="0.05"/>
    <n v="48.75"/>
    <n v="46.3125"/>
    <x v="1"/>
    <x v="4"/>
  </r>
  <r>
    <n v="52386"/>
    <d v="2023-03-27T00:00:00"/>
    <d v="1899-12-30T15:43:59"/>
    <n v="1"/>
    <n v="3"/>
    <x v="5"/>
    <n v="36"/>
    <x v="0"/>
    <x v="3"/>
    <s v="Jamaican Coffee River Lg"/>
    <n v="1.174805142224062"/>
    <n v="0.1"/>
    <n v="56.25"/>
    <n v="50.625"/>
    <x v="4"/>
    <x v="3"/>
  </r>
  <r>
    <n v="93608"/>
    <d v="2023-05-13T00:00:00"/>
    <d v="1899-12-30T09:07:30"/>
    <n v="2"/>
    <n v="8"/>
    <x v="5"/>
    <n v="46"/>
    <x v="2"/>
    <x v="6"/>
    <s v="Serenity Green Tea Rg"/>
    <n v="1.7800404606305209"/>
    <n v="0.05"/>
    <n v="37.5"/>
    <n v="71.25"/>
    <x v="1"/>
    <x v="4"/>
  </r>
  <r>
    <n v="86366"/>
    <d v="2023-05-06T00:00:00"/>
    <d v="1899-12-30T16:39:22"/>
    <n v="2"/>
    <n v="8"/>
    <x v="35"/>
    <n v="30"/>
    <x v="0"/>
    <x v="2"/>
    <s v="Columbian Medium Roast Lg"/>
    <n v="2.095423544425957"/>
    <n v="0.05"/>
    <n v="45"/>
    <n v="85.5"/>
    <x v="1"/>
    <x v="2"/>
  </r>
  <r>
    <n v="115785"/>
    <d v="2023-06-02T00:00:00"/>
    <d v="1899-12-30T14:48:03"/>
    <n v="2"/>
    <n v="3"/>
    <x v="10"/>
    <n v="58"/>
    <x v="6"/>
    <x v="14"/>
    <s v="Dark chocolate Rg"/>
    <n v="3.1933171577161632"/>
    <n v="0"/>
    <n v="52.5"/>
    <n v="105"/>
    <x v="0"/>
    <x v="0"/>
  </r>
  <r>
    <n v="7695"/>
    <d v="2023-01-14T00:00:00"/>
    <d v="1899-12-30T13:17:34"/>
    <n v="1"/>
    <n v="5"/>
    <x v="32"/>
    <n v="65"/>
    <x v="5"/>
    <x v="12"/>
    <s v="Sugar Free Vanilla syrup"/>
    <n v="0.32911360373837428"/>
    <n v="0"/>
    <n v="12"/>
    <n v="12"/>
    <x v="5"/>
    <x v="7"/>
  </r>
  <r>
    <n v="55476"/>
    <d v="2023-04-01T00:00:00"/>
    <d v="1899-12-30T15:00:54"/>
    <n v="1"/>
    <n v="5"/>
    <x v="21"/>
    <n v="79"/>
    <x v="1"/>
    <x v="1"/>
    <s v="Jumbo Savory Scone"/>
    <n v="1.4116401040580351"/>
    <n v="0"/>
    <n v="56.25"/>
    <n v="56.25"/>
    <x v="3"/>
    <x v="3"/>
  </r>
  <r>
    <n v="115285"/>
    <d v="2023-06-02T00:00:00"/>
    <d v="1899-12-30T09:11:53"/>
    <n v="1"/>
    <n v="8"/>
    <x v="4"/>
    <n v="41"/>
    <x v="0"/>
    <x v="0"/>
    <s v="Cappuccino Lg"/>
    <n v="1.4705224245243891"/>
    <n v="0"/>
    <n v="63.75"/>
    <n v="63.75"/>
    <x v="0"/>
    <x v="4"/>
  </r>
  <r>
    <n v="44308"/>
    <d v="2023-03-16T00:00:00"/>
    <d v="1899-12-30T09:07:39"/>
    <n v="1"/>
    <n v="8"/>
    <x v="8"/>
    <n v="31"/>
    <x v="0"/>
    <x v="2"/>
    <s v="Ethiopia Sm"/>
    <n v="1.0542578745985489"/>
    <n v="0"/>
    <n v="33"/>
    <n v="33"/>
    <x v="4"/>
    <x v="4"/>
  </r>
  <r>
    <n v="96006"/>
    <d v="2023-05-15T00:00:00"/>
    <d v="1899-12-30T09:57:06"/>
    <n v="1"/>
    <n v="3"/>
    <x v="21"/>
    <n v="50"/>
    <x v="2"/>
    <x v="8"/>
    <s v="Earl Grey Rg"/>
    <n v="0.76881734177273597"/>
    <n v="0.15"/>
    <n v="37.5"/>
    <n v="31.875"/>
    <x v="1"/>
    <x v="4"/>
  </r>
  <r>
    <n v="52808"/>
    <d v="2023-03-28T00:00:00"/>
    <d v="1899-12-30T12:21:46"/>
    <n v="2"/>
    <n v="5"/>
    <x v="13"/>
    <n v="72"/>
    <x v="1"/>
    <x v="1"/>
    <s v="Ginger Scone"/>
    <n v="1.706366089212171"/>
    <n v="0.05"/>
    <n v="39.75"/>
    <n v="75.524999999999991"/>
    <x v="4"/>
    <x v="10"/>
  </r>
  <r>
    <n v="60055"/>
    <d v="2023-04-07T00:00:00"/>
    <d v="1899-12-30T09:15:55"/>
    <n v="1"/>
    <n v="3"/>
    <x v="34"/>
    <n v="52"/>
    <x v="2"/>
    <x v="5"/>
    <s v="Traditional Blend Chai Rg"/>
    <n v="1.1148257047522081"/>
    <n v="0.05"/>
    <n v="37.5"/>
    <n v="35.625"/>
    <x v="3"/>
    <x v="4"/>
  </r>
  <r>
    <n v="7908"/>
    <d v="2023-01-15T00:00:00"/>
    <d v="1899-12-30T07:24:30"/>
    <n v="2"/>
    <n v="3"/>
    <x v="29"/>
    <n v="36"/>
    <x v="0"/>
    <x v="3"/>
    <s v="Jamaican Coffee River Lg"/>
    <n v="2.5158596354515028"/>
    <n v="0"/>
    <n v="56.25"/>
    <n v="112.5"/>
    <x v="5"/>
    <x v="11"/>
  </r>
  <r>
    <n v="97895"/>
    <d v="2023-05-17T00:00:00"/>
    <d v="1899-12-30T06:33:41"/>
    <n v="1"/>
    <n v="5"/>
    <x v="16"/>
    <n v="47"/>
    <x v="2"/>
    <x v="6"/>
    <s v="Serenity Green Tea Lg"/>
    <n v="1.189005646176106"/>
    <n v="0.1"/>
    <n v="45"/>
    <n v="40.5"/>
    <x v="1"/>
    <x v="9"/>
  </r>
  <r>
    <n v="59347"/>
    <d v="2023-04-06T00:00:00"/>
    <d v="1899-12-30T13:44:08"/>
    <n v="2"/>
    <n v="5"/>
    <x v="32"/>
    <n v="30"/>
    <x v="0"/>
    <x v="2"/>
    <s v="Columbian Medium Roast Lg"/>
    <n v="2.4458322221255782"/>
    <n v="0.05"/>
    <n v="45"/>
    <n v="85.5"/>
    <x v="3"/>
    <x v="7"/>
  </r>
  <r>
    <n v="61427"/>
    <d v="2023-04-08T00:00:00"/>
    <d v="1899-12-30T17:03:55"/>
    <n v="1"/>
    <n v="5"/>
    <x v="11"/>
    <n v="33"/>
    <x v="0"/>
    <x v="2"/>
    <s v="Ethiopia Lg"/>
    <n v="1.5298961259320161"/>
    <n v="0.05"/>
    <n v="52.5"/>
    <n v="49.875"/>
    <x v="3"/>
    <x v="1"/>
  </r>
  <r>
    <n v="12990"/>
    <d v="2023-01-23T00:00:00"/>
    <d v="1899-12-30T15:48:28"/>
    <n v="1"/>
    <n v="3"/>
    <x v="21"/>
    <n v="70"/>
    <x v="1"/>
    <x v="1"/>
    <s v="Cranberry Scone"/>
    <n v="1.247370418689465"/>
    <n v="0"/>
    <n v="48.75"/>
    <n v="48.75"/>
    <x v="5"/>
    <x v="3"/>
  </r>
  <r>
    <n v="10899"/>
    <d v="2023-01-20T00:00:00"/>
    <d v="1899-12-30T07:34:40"/>
    <n v="1"/>
    <n v="3"/>
    <x v="20"/>
    <n v="34"/>
    <x v="0"/>
    <x v="3"/>
    <s v="Jamaican Coffee River Sm"/>
    <n v="0.86735433232523729"/>
    <n v="0"/>
    <n v="36.75"/>
    <n v="36.75"/>
    <x v="5"/>
    <x v="11"/>
  </r>
  <r>
    <n v="80531"/>
    <d v="2023-05-01T00:00:00"/>
    <d v="1899-12-30T09:26:43"/>
    <n v="2"/>
    <n v="8"/>
    <x v="33"/>
    <n v="34"/>
    <x v="0"/>
    <x v="3"/>
    <s v="Jamaican Coffee River Sm"/>
    <n v="2.0472857531364972"/>
    <n v="0.05"/>
    <n v="36.75"/>
    <n v="69.825000000000003"/>
    <x v="1"/>
    <x v="4"/>
  </r>
  <r>
    <n v="40895"/>
    <d v="2023-03-11T00:00:00"/>
    <d v="1899-12-30T10:22:15"/>
    <n v="1"/>
    <n v="5"/>
    <x v="29"/>
    <n v="50"/>
    <x v="2"/>
    <x v="8"/>
    <s v="Earl Grey Rg"/>
    <n v="0.93539040349585401"/>
    <n v="0"/>
    <n v="37.5"/>
    <n v="37.5"/>
    <x v="4"/>
    <x v="6"/>
  </r>
  <r>
    <n v="104274"/>
    <d v="2023-05-22T00:00:00"/>
    <d v="1899-12-30T14:29:10"/>
    <n v="2"/>
    <n v="3"/>
    <x v="25"/>
    <n v="60"/>
    <x v="6"/>
    <x v="14"/>
    <s v="Sustainably Grown Organic Rg"/>
    <n v="2.7010306182670449"/>
    <n v="0.1"/>
    <n v="56.25"/>
    <n v="101.25"/>
    <x v="1"/>
    <x v="0"/>
  </r>
  <r>
    <n v="119477"/>
    <d v="2023-06-05T00:00:00"/>
    <d v="1899-12-30T17:17:55"/>
    <n v="1"/>
    <n v="8"/>
    <x v="1"/>
    <n v="78"/>
    <x v="1"/>
    <x v="1"/>
    <s v="Scottish Cream Scone "/>
    <n v="1.609990364686243"/>
    <n v="0.1"/>
    <n v="67.5"/>
    <n v="60.75"/>
    <x v="0"/>
    <x v="1"/>
  </r>
  <r>
    <n v="91804"/>
    <d v="2023-05-11T00:00:00"/>
    <d v="1899-12-30T11:14:26"/>
    <n v="2"/>
    <n v="8"/>
    <x v="28"/>
    <n v="33"/>
    <x v="0"/>
    <x v="2"/>
    <s v="Ethiopia Lg"/>
    <n v="3.4272474626163469"/>
    <n v="0.15"/>
    <n v="52.5"/>
    <n v="89.25"/>
    <x v="1"/>
    <x v="8"/>
  </r>
  <r>
    <n v="120927"/>
    <d v="2023-06-07T00:00:00"/>
    <d v="1899-12-30T08:09:37"/>
    <n v="1"/>
    <n v="8"/>
    <x v="30"/>
    <n v="41"/>
    <x v="0"/>
    <x v="0"/>
    <s v="Cappuccino Lg"/>
    <n v="1.394214365167693"/>
    <n v="0.05"/>
    <n v="63.75"/>
    <n v="60.5625"/>
    <x v="0"/>
    <x v="5"/>
  </r>
  <r>
    <n v="96404"/>
    <d v="2023-05-15T00:00:00"/>
    <d v="1899-12-30T14:49:51"/>
    <n v="1"/>
    <n v="8"/>
    <x v="35"/>
    <n v="24"/>
    <x v="0"/>
    <x v="9"/>
    <s v="Our Old Time Diner Blend Lg"/>
    <n v="1.2250480111409709"/>
    <n v="0.15"/>
    <n v="45"/>
    <n v="38.25"/>
    <x v="1"/>
    <x v="0"/>
  </r>
  <r>
    <n v="92767"/>
    <d v="2023-05-12T00:00:00"/>
    <d v="1899-12-30T10:34:35"/>
    <n v="1"/>
    <n v="5"/>
    <x v="0"/>
    <n v="63"/>
    <x v="5"/>
    <x v="13"/>
    <s v="Carmel syrup"/>
    <n v="0.35801342692860572"/>
    <n v="0.1"/>
    <n v="12"/>
    <n v="10.8"/>
    <x v="1"/>
    <x v="6"/>
  </r>
  <r>
    <n v="54385"/>
    <d v="2023-03-30T00:00:00"/>
    <d v="1899-12-30T19:45:45"/>
    <n v="2"/>
    <n v="8"/>
    <x v="13"/>
    <n v="38"/>
    <x v="0"/>
    <x v="0"/>
    <s v="Latte"/>
    <n v="3.3873532387804781"/>
    <n v="0"/>
    <n v="56.25"/>
    <n v="112.5"/>
    <x v="4"/>
    <x v="12"/>
  </r>
  <r>
    <n v="44809"/>
    <d v="2023-03-17T00:00:00"/>
    <d v="1899-12-30T06:01:54"/>
    <n v="1"/>
    <n v="5"/>
    <x v="7"/>
    <n v="35"/>
    <x v="0"/>
    <x v="3"/>
    <s v="Jamaican Coffee River Rg"/>
    <n v="1.2505312500367509"/>
    <n v="0"/>
    <n v="46.5"/>
    <n v="46.5"/>
    <x v="4"/>
    <x v="9"/>
  </r>
  <r>
    <n v="92320"/>
    <d v="2023-05-12T00:00:00"/>
    <d v="1899-12-30T07:07:44"/>
    <n v="1"/>
    <n v="5"/>
    <x v="26"/>
    <n v="34"/>
    <x v="0"/>
    <x v="3"/>
    <s v="Jamaican Coffee River Sm"/>
    <n v="0.79045254566021006"/>
    <n v="0"/>
    <n v="36.75"/>
    <n v="36.75"/>
    <x v="1"/>
    <x v="11"/>
  </r>
  <r>
    <n v="101437"/>
    <d v="2023-05-20T00:00:00"/>
    <d v="1899-12-30T08:15:59"/>
    <n v="2"/>
    <n v="8"/>
    <x v="25"/>
    <n v="30"/>
    <x v="0"/>
    <x v="2"/>
    <s v="Columbian Medium Roast Lg"/>
    <n v="2.5459829019808242"/>
    <n v="0"/>
    <n v="45"/>
    <n v="90"/>
    <x v="1"/>
    <x v="5"/>
  </r>
  <r>
    <n v="113639"/>
    <d v="2023-05-31T00:00:00"/>
    <d v="1899-12-30T11:13:27"/>
    <n v="2"/>
    <n v="5"/>
    <x v="15"/>
    <n v="32"/>
    <x v="0"/>
    <x v="2"/>
    <s v="Ethiopia Rg"/>
    <n v="2.1003291038597478"/>
    <n v="0"/>
    <n v="45"/>
    <n v="90"/>
    <x v="1"/>
    <x v="8"/>
  </r>
  <r>
    <n v="126427"/>
    <d v="2023-06-11T00:00:00"/>
    <d v="1899-12-30T12:41:00"/>
    <n v="1"/>
    <n v="8"/>
    <x v="18"/>
    <n v="55"/>
    <x v="2"/>
    <x v="5"/>
    <s v="Morning Sunrise Chai Lg"/>
    <n v="1.922545015210225"/>
    <n v="0"/>
    <n v="60"/>
    <n v="60"/>
    <x v="0"/>
    <x v="10"/>
  </r>
  <r>
    <n v="137720"/>
    <d v="2023-06-20T00:00:00"/>
    <d v="1899-12-30T15:38:04"/>
    <n v="1"/>
    <n v="5"/>
    <x v="14"/>
    <n v="40"/>
    <x v="0"/>
    <x v="0"/>
    <s v="Cappuccino"/>
    <n v="1.5179574733867041"/>
    <n v="0.05"/>
    <n v="56.25"/>
    <n v="53.4375"/>
    <x v="0"/>
    <x v="3"/>
  </r>
  <r>
    <n v="111994"/>
    <d v="2023-05-29T00:00:00"/>
    <d v="1899-12-30T19:35:21"/>
    <n v="1"/>
    <n v="8"/>
    <x v="29"/>
    <n v="41"/>
    <x v="0"/>
    <x v="0"/>
    <s v="Cappuccino Lg"/>
    <n v="1.282066780666175"/>
    <n v="0"/>
    <n v="63.75"/>
    <n v="63.75"/>
    <x v="1"/>
    <x v="12"/>
  </r>
  <r>
    <n v="117956"/>
    <d v="2023-06-04T00:00:00"/>
    <d v="1899-12-30T13:35:36"/>
    <n v="1"/>
    <n v="5"/>
    <x v="35"/>
    <n v="56"/>
    <x v="2"/>
    <x v="5"/>
    <s v="Spicy Eye Opener Chai Rg"/>
    <n v="0.88207672057590814"/>
    <n v="0"/>
    <n v="38.25"/>
    <n v="38.25"/>
    <x v="0"/>
    <x v="7"/>
  </r>
  <r>
    <n v="63058"/>
    <d v="2023-04-10T00:00:00"/>
    <d v="1899-12-30T12:56:19"/>
    <n v="2"/>
    <n v="5"/>
    <x v="13"/>
    <n v="53"/>
    <x v="2"/>
    <x v="5"/>
    <s v="Traditional Blend Chai Lg"/>
    <n v="2.7473658138712649"/>
    <n v="0.05"/>
    <n v="45"/>
    <n v="85.5"/>
    <x v="3"/>
    <x v="10"/>
  </r>
  <r>
    <n v="148800"/>
    <d v="2023-06-30T00:00:00"/>
    <d v="1899-12-30T09:45:47"/>
    <n v="2"/>
    <n v="3"/>
    <x v="7"/>
    <n v="33"/>
    <x v="0"/>
    <x v="2"/>
    <s v="Ethiopia Lg"/>
    <n v="2.7979819368229251"/>
    <n v="0.1"/>
    <n v="52.5"/>
    <n v="94.5"/>
    <x v="0"/>
    <x v="4"/>
  </r>
  <r>
    <n v="14108"/>
    <d v="2023-01-25T00:00:00"/>
    <d v="1899-12-30T13:36:25"/>
    <n v="2"/>
    <n v="3"/>
    <x v="19"/>
    <n v="43"/>
    <x v="2"/>
    <x v="7"/>
    <s v="Lemon Grass Lg"/>
    <n v="2.71965028362172"/>
    <n v="0.15"/>
    <n v="45"/>
    <n v="76.5"/>
    <x v="5"/>
    <x v="7"/>
  </r>
  <r>
    <n v="22986"/>
    <d v="2023-02-10T00:00:00"/>
    <d v="1899-12-30T18:04:47"/>
    <n v="2"/>
    <n v="8"/>
    <x v="31"/>
    <n v="57"/>
    <x v="2"/>
    <x v="5"/>
    <s v="Spicy Eye Opener Chai Lg"/>
    <n v="2.592144450194489"/>
    <n v="0.05"/>
    <n v="46.5"/>
    <n v="88.35"/>
    <x v="2"/>
    <x v="14"/>
  </r>
  <r>
    <n v="39382"/>
    <d v="2023-03-09T00:00:00"/>
    <d v="1899-12-30T09:57:30"/>
    <n v="1"/>
    <n v="8"/>
    <x v="17"/>
    <n v="35"/>
    <x v="0"/>
    <x v="3"/>
    <s v="Jamaican Coffee River Rg"/>
    <n v="1.0663479052843221"/>
    <n v="0"/>
    <n v="46.5"/>
    <n v="46.5"/>
    <x v="4"/>
    <x v="4"/>
  </r>
  <r>
    <n v="142716"/>
    <d v="2023-06-25T00:00:00"/>
    <d v="1899-12-30T07:12:09"/>
    <n v="1"/>
    <n v="3"/>
    <x v="9"/>
    <n v="44"/>
    <x v="2"/>
    <x v="7"/>
    <s v="Peppermint Rg"/>
    <n v="0.86438759235479834"/>
    <n v="0"/>
    <n v="37.5"/>
    <n v="37.5"/>
    <x v="0"/>
    <x v="11"/>
  </r>
  <r>
    <n v="12844"/>
    <d v="2023-01-23T00:00:00"/>
    <d v="1899-12-30T11:29:40"/>
    <n v="1"/>
    <n v="3"/>
    <x v="5"/>
    <n v="59"/>
    <x v="6"/>
    <x v="14"/>
    <s v="Dark chocolate Lg"/>
    <n v="2.0447096598878538"/>
    <n v="0"/>
    <n v="67.5"/>
    <n v="67.5"/>
    <x v="5"/>
    <x v="8"/>
  </r>
  <r>
    <n v="55527"/>
    <d v="2023-04-01T00:00:00"/>
    <d v="1899-12-30T15:42:04"/>
    <n v="2"/>
    <n v="5"/>
    <x v="32"/>
    <n v="30"/>
    <x v="0"/>
    <x v="2"/>
    <s v="Columbian Medium Roast Lg"/>
    <n v="1.893332018214168"/>
    <n v="0"/>
    <n v="45"/>
    <n v="90"/>
    <x v="3"/>
    <x v="3"/>
  </r>
  <r>
    <n v="88681"/>
    <d v="2023-05-08T00:00:00"/>
    <d v="1899-12-30T16:14:38"/>
    <n v="1"/>
    <n v="8"/>
    <x v="2"/>
    <n v="60"/>
    <x v="6"/>
    <x v="14"/>
    <s v="Sustainably Grown Organic Rg"/>
    <n v="1.43057386292638"/>
    <n v="0"/>
    <n v="56.25"/>
    <n v="56.25"/>
    <x v="1"/>
    <x v="2"/>
  </r>
  <r>
    <n v="56880"/>
    <d v="2023-04-03T00:00:00"/>
    <d v="1899-12-30T11:53:41"/>
    <n v="2"/>
    <n v="5"/>
    <x v="35"/>
    <n v="58"/>
    <x v="6"/>
    <x v="14"/>
    <s v="Dark chocolate Rg"/>
    <n v="2.9681059926531801"/>
    <n v="0.15"/>
    <n v="52.5"/>
    <n v="89.25"/>
    <x v="3"/>
    <x v="8"/>
  </r>
  <r>
    <n v="86618"/>
    <d v="2023-05-06T00:00:00"/>
    <d v="1899-12-30T19:54:33"/>
    <n v="1"/>
    <n v="3"/>
    <x v="23"/>
    <n v="53"/>
    <x v="2"/>
    <x v="5"/>
    <s v="Traditional Blend Chai Lg"/>
    <n v="1.1988386515314839"/>
    <n v="0"/>
    <n v="45"/>
    <n v="45"/>
    <x v="1"/>
    <x v="12"/>
  </r>
  <r>
    <n v="16665"/>
    <d v="2023-01-30T00:00:00"/>
    <d v="1899-12-30T11:05:35"/>
    <n v="1"/>
    <n v="8"/>
    <x v="28"/>
    <n v="33"/>
    <x v="0"/>
    <x v="2"/>
    <s v="Ethiopia Lg"/>
    <n v="1.3264501225935801"/>
    <n v="0"/>
    <n v="52.5"/>
    <n v="52.5"/>
    <x v="5"/>
    <x v="8"/>
  </r>
  <r>
    <n v="59859"/>
    <d v="2023-04-07T00:00:00"/>
    <d v="1899-12-30T07:30:09"/>
    <n v="1"/>
    <n v="3"/>
    <x v="2"/>
    <n v="50"/>
    <x v="2"/>
    <x v="8"/>
    <s v="Earl Grey Rg"/>
    <n v="0.97005473407710729"/>
    <n v="0"/>
    <n v="37.5"/>
    <n v="37.5"/>
    <x v="3"/>
    <x v="11"/>
  </r>
  <r>
    <n v="34314"/>
    <d v="2023-03-01T00:00:00"/>
    <d v="1899-12-30T18:14:31"/>
    <n v="2"/>
    <n v="3"/>
    <x v="7"/>
    <n v="61"/>
    <x v="6"/>
    <x v="14"/>
    <s v="Sustainably Grown Organic Lg"/>
    <n v="3.8258304324812609"/>
    <n v="0.05"/>
    <n v="71.25"/>
    <n v="135.375"/>
    <x v="4"/>
    <x v="14"/>
  </r>
  <r>
    <n v="56967"/>
    <d v="2023-04-03T00:00:00"/>
    <d v="1899-12-30T12:51:17"/>
    <n v="2"/>
    <n v="8"/>
    <x v="33"/>
    <n v="49"/>
    <x v="2"/>
    <x v="8"/>
    <s v="English Breakfast Lg"/>
    <n v="2.39408063509272"/>
    <n v="0"/>
    <n v="45"/>
    <n v="90"/>
    <x v="3"/>
    <x v="10"/>
  </r>
  <r>
    <n v="77468"/>
    <d v="2023-04-27T00:00:00"/>
    <d v="1899-12-30T09:25:14"/>
    <n v="1"/>
    <n v="3"/>
    <x v="7"/>
    <n v="44"/>
    <x v="2"/>
    <x v="7"/>
    <s v="Peppermint Rg"/>
    <n v="1.1617940447860571"/>
    <n v="0"/>
    <n v="37.5"/>
    <n v="37.5"/>
    <x v="3"/>
    <x v="4"/>
  </r>
  <r>
    <n v="146529"/>
    <d v="2023-06-28T00:00:00"/>
    <d v="1899-12-30T10:12:14"/>
    <n v="1"/>
    <n v="5"/>
    <x v="26"/>
    <n v="79"/>
    <x v="1"/>
    <x v="1"/>
    <s v="Jumbo Savory Scone"/>
    <n v="1.2654503217714901"/>
    <n v="0"/>
    <n v="56.25"/>
    <n v="56.25"/>
    <x v="0"/>
    <x v="6"/>
  </r>
  <r>
    <n v="104454"/>
    <d v="2023-05-22T00:00:00"/>
    <d v="1899-12-30T16:59:40"/>
    <n v="1"/>
    <n v="3"/>
    <x v="18"/>
    <n v="51"/>
    <x v="2"/>
    <x v="8"/>
    <s v="Earl Grey Lg"/>
    <n v="1.1749438080353909"/>
    <n v="0"/>
    <n v="45"/>
    <n v="45"/>
    <x v="1"/>
    <x v="2"/>
  </r>
  <r>
    <n v="108897"/>
    <d v="2023-05-26T00:00:00"/>
    <d v="1899-12-30T19:12:54"/>
    <n v="2"/>
    <n v="3"/>
    <x v="12"/>
    <n v="60"/>
    <x v="6"/>
    <x v="14"/>
    <s v="Sustainably Grown Organic Rg"/>
    <n v="3.5533802074429448"/>
    <n v="0"/>
    <n v="56.25"/>
    <n v="112.5"/>
    <x v="1"/>
    <x v="12"/>
  </r>
  <r>
    <n v="43943"/>
    <d v="2023-03-15T00:00:00"/>
    <d v="1899-12-30T16:14:40"/>
    <n v="1"/>
    <n v="8"/>
    <x v="33"/>
    <n v="58"/>
    <x v="6"/>
    <x v="14"/>
    <s v="Dark chocolate Rg"/>
    <n v="1.213690028892056"/>
    <n v="0"/>
    <n v="52.5"/>
    <n v="52.5"/>
    <x v="4"/>
    <x v="2"/>
  </r>
  <r>
    <n v="128717"/>
    <d v="2023-06-13T00:00:00"/>
    <d v="1899-12-30T10:47:36"/>
    <n v="1"/>
    <n v="8"/>
    <x v="35"/>
    <n v="38"/>
    <x v="0"/>
    <x v="0"/>
    <s v="Latte"/>
    <n v="1.1756670162169871"/>
    <n v="0"/>
    <n v="56.25"/>
    <n v="56.25"/>
    <x v="0"/>
    <x v="6"/>
  </r>
  <r>
    <n v="36613"/>
    <d v="2023-03-05T00:00:00"/>
    <d v="1899-12-30T12:15:07"/>
    <n v="1"/>
    <n v="3"/>
    <x v="8"/>
    <n v="33"/>
    <x v="0"/>
    <x v="2"/>
    <s v="Ethiopia Lg"/>
    <n v="1.0868851705341269"/>
    <n v="0.05"/>
    <n v="52.5"/>
    <n v="49.875"/>
    <x v="4"/>
    <x v="10"/>
  </r>
  <r>
    <n v="12186"/>
    <d v="2023-01-22T00:00:00"/>
    <d v="1899-12-30T09:02:12"/>
    <n v="1"/>
    <n v="5"/>
    <x v="18"/>
    <n v="63"/>
    <x v="5"/>
    <x v="13"/>
    <s v="Carmel syrup"/>
    <n v="0.3409571628142124"/>
    <n v="0"/>
    <n v="12"/>
    <n v="12"/>
    <x v="5"/>
    <x v="4"/>
  </r>
  <r>
    <n v="62369"/>
    <d v="2023-04-09T00:00:00"/>
    <d v="1899-12-30T19:03:24"/>
    <n v="1"/>
    <n v="3"/>
    <x v="20"/>
    <n v="69"/>
    <x v="1"/>
    <x v="17"/>
    <s v="Hazelnut Biscotti"/>
    <n v="1.5369140321855099"/>
    <n v="0.05"/>
    <n v="48.75"/>
    <n v="46.3125"/>
    <x v="3"/>
    <x v="12"/>
  </r>
  <r>
    <n v="112256"/>
    <d v="2023-05-30T00:00:00"/>
    <d v="1899-12-30T08:38:13"/>
    <n v="1"/>
    <n v="3"/>
    <x v="17"/>
    <n v="22"/>
    <x v="0"/>
    <x v="9"/>
    <s v="Our Old Time Diner Blend Sm"/>
    <n v="0.79264014934677407"/>
    <n v="0"/>
    <n v="30"/>
    <n v="30"/>
    <x v="1"/>
    <x v="5"/>
  </r>
  <r>
    <n v="75694"/>
    <d v="2023-04-25T00:00:00"/>
    <d v="1899-12-30T09:11:50"/>
    <n v="1"/>
    <n v="8"/>
    <x v="30"/>
    <n v="54"/>
    <x v="2"/>
    <x v="5"/>
    <s v="Morning Sunrise Chai Rg"/>
    <n v="1.19369538532539"/>
    <n v="0"/>
    <n v="37.5"/>
    <n v="37.5"/>
    <x v="3"/>
    <x v="4"/>
  </r>
  <r>
    <n v="112091"/>
    <d v="2023-05-30T00:00:00"/>
    <d v="1899-12-30T07:15:12"/>
    <n v="1"/>
    <n v="5"/>
    <x v="30"/>
    <n v="79"/>
    <x v="1"/>
    <x v="1"/>
    <s v="Jumbo Savory Scone"/>
    <n v="1.174509436115537"/>
    <n v="0"/>
    <n v="56.25"/>
    <n v="56.25"/>
    <x v="1"/>
    <x v="11"/>
  </r>
  <r>
    <n v="56051"/>
    <d v="2023-04-02T00:00:00"/>
    <d v="1899-12-30T12:18:48"/>
    <n v="2"/>
    <n v="8"/>
    <x v="27"/>
    <n v="27"/>
    <x v="0"/>
    <x v="4"/>
    <s v="Brazilian Lg"/>
    <n v="3.2429885217027961"/>
    <n v="0"/>
    <n v="52.5"/>
    <n v="105"/>
    <x v="3"/>
    <x v="10"/>
  </r>
  <r>
    <n v="14128"/>
    <d v="2023-01-25T00:00:00"/>
    <d v="1899-12-30T14:06:44"/>
    <n v="2"/>
    <n v="8"/>
    <x v="28"/>
    <n v="55"/>
    <x v="2"/>
    <x v="5"/>
    <s v="Morning Sunrise Chai Lg"/>
    <n v="3.5955746240781381"/>
    <n v="0"/>
    <n v="60"/>
    <n v="120"/>
    <x v="5"/>
    <x v="0"/>
  </r>
  <r>
    <n v="138337"/>
    <d v="2023-06-21T00:00:00"/>
    <d v="1899-12-30T09:32:34"/>
    <n v="1"/>
    <n v="5"/>
    <x v="14"/>
    <n v="63"/>
    <x v="5"/>
    <x v="13"/>
    <s v="Carmel syrup"/>
    <n v="0.33493815569840479"/>
    <n v="0"/>
    <n v="12"/>
    <n v="12"/>
    <x v="0"/>
    <x v="4"/>
  </r>
  <r>
    <n v="136199"/>
    <d v="2023-06-19T00:00:00"/>
    <d v="1899-12-30T10:49:59"/>
    <n v="1"/>
    <n v="8"/>
    <x v="4"/>
    <n v="11"/>
    <x v="4"/>
    <x v="28"/>
    <s v="Lemon Grass"/>
    <n v="3.789135601279165"/>
    <n v="0.05"/>
    <n v="134.25"/>
    <n v="127.53749999999999"/>
    <x v="0"/>
    <x v="6"/>
  </r>
  <r>
    <n v="72761"/>
    <d v="2023-04-21T00:00:00"/>
    <d v="1899-12-30T15:42:32"/>
    <n v="1"/>
    <n v="8"/>
    <x v="2"/>
    <n v="56"/>
    <x v="2"/>
    <x v="5"/>
    <s v="Spicy Eye Opener Chai Rg"/>
    <n v="0.86972192487707667"/>
    <n v="0.1"/>
    <n v="38.25"/>
    <n v="34.425000000000004"/>
    <x v="3"/>
    <x v="3"/>
  </r>
  <r>
    <n v="38811"/>
    <d v="2023-03-08T00:00:00"/>
    <d v="1899-12-30T13:35:32"/>
    <n v="2"/>
    <n v="5"/>
    <x v="4"/>
    <n v="49"/>
    <x v="2"/>
    <x v="8"/>
    <s v="English Breakfast Lg"/>
    <n v="2.4524198153388448"/>
    <n v="0.05"/>
    <n v="45"/>
    <n v="85.5"/>
    <x v="4"/>
    <x v="7"/>
  </r>
  <r>
    <n v="104477"/>
    <d v="2023-05-22T00:00:00"/>
    <d v="1899-12-30T17:24:08"/>
    <n v="3"/>
    <n v="5"/>
    <x v="13"/>
    <n v="51"/>
    <x v="2"/>
    <x v="8"/>
    <s v="Earl Grey Lg"/>
    <n v="4.1926171319939938"/>
    <n v="0"/>
    <n v="45"/>
    <n v="135"/>
    <x v="1"/>
    <x v="1"/>
  </r>
  <r>
    <n v="112190"/>
    <d v="2023-05-30T00:00:00"/>
    <d v="1899-12-30T08:14:32"/>
    <n v="1"/>
    <n v="5"/>
    <x v="33"/>
    <n v="61"/>
    <x v="6"/>
    <x v="14"/>
    <s v="Sustainably Grown Organic Lg"/>
    <n v="2.1211505992882298"/>
    <n v="0.05"/>
    <n v="71.25"/>
    <n v="67.6875"/>
    <x v="1"/>
    <x v="5"/>
  </r>
  <r>
    <n v="35939"/>
    <d v="2023-03-04T00:00:00"/>
    <d v="1899-12-30T12:04:58"/>
    <n v="1"/>
    <n v="5"/>
    <x v="20"/>
    <n v="28"/>
    <x v="0"/>
    <x v="2"/>
    <s v="Columbian Medium Roast Sm"/>
    <n v="0.79635464592499128"/>
    <n v="0"/>
    <n v="30"/>
    <n v="30"/>
    <x v="4"/>
    <x v="10"/>
  </r>
  <r>
    <n v="100002"/>
    <d v="2023-05-18T00:00:00"/>
    <d v="1899-12-30T17:58:53"/>
    <n v="1"/>
    <n v="3"/>
    <x v="23"/>
    <n v="34"/>
    <x v="0"/>
    <x v="3"/>
    <s v="Jamaican Coffee River Sm"/>
    <n v="1.152747580461194"/>
    <n v="0.05"/>
    <n v="36.75"/>
    <n v="34.912500000000001"/>
    <x v="1"/>
    <x v="1"/>
  </r>
  <r>
    <n v="51109"/>
    <d v="2023-03-25T00:00:00"/>
    <d v="1899-12-30T19:50:08"/>
    <n v="2"/>
    <n v="3"/>
    <x v="5"/>
    <n v="60"/>
    <x v="6"/>
    <x v="14"/>
    <s v="Sustainably Grown Organic Rg"/>
    <n v="2.8325164865309791"/>
    <n v="0"/>
    <n v="56.25"/>
    <n v="112.5"/>
    <x v="4"/>
    <x v="12"/>
  </r>
  <r>
    <n v="85207"/>
    <d v="2023-05-05T00:00:00"/>
    <d v="1899-12-30T14:49:58"/>
    <n v="2"/>
    <n v="3"/>
    <x v="14"/>
    <n v="41"/>
    <x v="0"/>
    <x v="0"/>
    <s v="Cappuccino Lg"/>
    <n v="3.288229578863052"/>
    <n v="0"/>
    <n v="63.75"/>
    <n v="127.5"/>
    <x v="1"/>
    <x v="0"/>
  </r>
  <r>
    <n v="147737"/>
    <d v="2023-06-29T00:00:00"/>
    <d v="1899-12-30T12:14:16"/>
    <n v="1"/>
    <n v="3"/>
    <x v="7"/>
    <n v="59"/>
    <x v="6"/>
    <x v="14"/>
    <s v="Dark chocolate Lg"/>
    <n v="1.606767915255968"/>
    <n v="0.1"/>
    <n v="67.5"/>
    <n v="60.75"/>
    <x v="0"/>
    <x v="10"/>
  </r>
  <r>
    <n v="788"/>
    <d v="2023-01-02T00:00:00"/>
    <d v="1899-12-30T13:30:00"/>
    <n v="1"/>
    <n v="3"/>
    <x v="7"/>
    <n v="76"/>
    <x v="1"/>
    <x v="17"/>
    <s v="Chocolate Chip Biscotti"/>
    <n v="1.0936067692344431"/>
    <n v="0.05"/>
    <n v="52.5"/>
    <n v="49.875"/>
    <x v="5"/>
    <x v="7"/>
  </r>
  <r>
    <n v="19964"/>
    <d v="2023-02-05T00:00:00"/>
    <d v="1899-12-30T15:15:24"/>
    <n v="2"/>
    <n v="8"/>
    <x v="8"/>
    <n v="33"/>
    <x v="0"/>
    <x v="2"/>
    <s v="Ethiopia Lg"/>
    <n v="2.2228436144583821"/>
    <n v="0"/>
    <n v="52.5"/>
    <n v="105"/>
    <x v="2"/>
    <x v="3"/>
  </r>
  <r>
    <n v="55070"/>
    <d v="2023-04-01T00:00:00"/>
    <d v="1899-12-30T08:58:56"/>
    <n v="2"/>
    <n v="5"/>
    <x v="23"/>
    <n v="22"/>
    <x v="0"/>
    <x v="9"/>
    <s v="Our Old Time Diner Blend Sm"/>
    <n v="1.243139505544935"/>
    <n v="0"/>
    <n v="30"/>
    <n v="60"/>
    <x v="3"/>
    <x v="5"/>
  </r>
  <r>
    <n v="45758"/>
    <d v="2023-03-18T00:00:00"/>
    <d v="1899-12-30T09:04:12"/>
    <n v="1"/>
    <n v="3"/>
    <x v="30"/>
    <n v="42"/>
    <x v="2"/>
    <x v="7"/>
    <s v="Lemon Grass Rg"/>
    <n v="1.12764220148815"/>
    <n v="0"/>
    <n v="37.5"/>
    <n v="37.5"/>
    <x v="4"/>
    <x v="4"/>
  </r>
  <r>
    <n v="31429"/>
    <d v="2023-02-25T00:00:00"/>
    <d v="1899-12-30T07:15:14"/>
    <n v="1"/>
    <n v="5"/>
    <x v="25"/>
    <n v="87"/>
    <x v="0"/>
    <x v="0"/>
    <s v="Ouro Brasileiro shot"/>
    <n v="1.4210608160163869"/>
    <n v="0.1"/>
    <n v="45"/>
    <n v="40.5"/>
    <x v="2"/>
    <x v="11"/>
  </r>
  <r>
    <n v="84234"/>
    <d v="2023-05-04T00:00:00"/>
    <d v="1899-12-30T15:43:18"/>
    <n v="2"/>
    <n v="8"/>
    <x v="26"/>
    <n v="28"/>
    <x v="0"/>
    <x v="2"/>
    <s v="Columbian Medium Roast Sm"/>
    <n v="1.7581786396028409"/>
    <n v="0"/>
    <n v="30"/>
    <n v="60"/>
    <x v="1"/>
    <x v="3"/>
  </r>
  <r>
    <n v="131756"/>
    <d v="2023-06-16T00:00:00"/>
    <d v="1899-12-30T07:04:32"/>
    <n v="1"/>
    <n v="8"/>
    <x v="12"/>
    <n v="60"/>
    <x v="6"/>
    <x v="14"/>
    <s v="Sustainably Grown Organic Rg"/>
    <n v="1.203686120425264"/>
    <n v="0.15"/>
    <n v="56.25"/>
    <n v="47.8125"/>
    <x v="0"/>
    <x v="11"/>
  </r>
  <r>
    <n v="22858"/>
    <d v="2023-02-10T00:00:00"/>
    <d v="1899-12-30T13:45:48"/>
    <n v="1"/>
    <n v="8"/>
    <x v="4"/>
    <n v="10"/>
    <x v="3"/>
    <x v="22"/>
    <s v="Guatemalan Sustainably Grown"/>
    <n v="3.0558930507530242"/>
    <n v="0"/>
    <n v="150"/>
    <n v="150"/>
    <x v="2"/>
    <x v="7"/>
  </r>
  <r>
    <n v="17902"/>
    <d v="2023-02-02T00:00:00"/>
    <d v="1899-12-30T07:59:47"/>
    <n v="1"/>
    <n v="5"/>
    <x v="25"/>
    <n v="48"/>
    <x v="2"/>
    <x v="8"/>
    <s v="English Breakfast Rg"/>
    <n v="0.82033752446476216"/>
    <n v="0"/>
    <n v="37.5"/>
    <n v="37.5"/>
    <x v="2"/>
    <x v="11"/>
  </r>
  <r>
    <n v="62167"/>
    <d v="2023-04-09T00:00:00"/>
    <d v="1899-12-30T13:12:25"/>
    <n v="1"/>
    <n v="5"/>
    <x v="28"/>
    <n v="29"/>
    <x v="0"/>
    <x v="2"/>
    <s v="Columbian Medium Roast Rg"/>
    <n v="1.194991139436228"/>
    <n v="0.05"/>
    <n v="37.5"/>
    <n v="35.625"/>
    <x v="3"/>
    <x v="7"/>
  </r>
  <r>
    <n v="23220"/>
    <d v="2023-02-11T00:00:00"/>
    <d v="1899-12-30T08:51:29"/>
    <n v="1"/>
    <n v="5"/>
    <x v="18"/>
    <n v="77"/>
    <x v="1"/>
    <x v="1"/>
    <s v="Oatmeal Scone"/>
    <n v="0.93154320116412404"/>
    <n v="0"/>
    <n v="45"/>
    <n v="45"/>
    <x v="2"/>
    <x v="5"/>
  </r>
  <r>
    <n v="12202"/>
    <d v="2023-01-22T00:00:00"/>
    <d v="1899-12-30T09:21:33"/>
    <n v="2"/>
    <n v="8"/>
    <x v="2"/>
    <n v="47"/>
    <x v="2"/>
    <x v="6"/>
    <s v="Serenity Green Tea Lg"/>
    <n v="2.4919703671790572"/>
    <n v="0"/>
    <n v="45"/>
    <n v="90"/>
    <x v="5"/>
    <x v="4"/>
  </r>
  <r>
    <n v="5161"/>
    <d v="2023-01-10T00:00:00"/>
    <d v="1899-12-30T08:50:06"/>
    <n v="1"/>
    <n v="8"/>
    <x v="25"/>
    <n v="55"/>
    <x v="2"/>
    <x v="5"/>
    <s v="Morning Sunrise Chai Lg"/>
    <n v="1.992551767390117"/>
    <n v="0"/>
    <n v="60"/>
    <n v="60"/>
    <x v="5"/>
    <x v="5"/>
  </r>
  <r>
    <n v="70329"/>
    <d v="2023-04-19T00:00:00"/>
    <d v="1899-12-30T06:23:31"/>
    <n v="2"/>
    <n v="5"/>
    <x v="5"/>
    <n v="54"/>
    <x v="2"/>
    <x v="5"/>
    <s v="Morning Sunrise Chai Rg"/>
    <n v="2.057606259251807"/>
    <n v="0.05"/>
    <n v="37.5"/>
    <n v="71.25"/>
    <x v="3"/>
    <x v="9"/>
  </r>
  <r>
    <n v="111947"/>
    <d v="2023-05-29T00:00:00"/>
    <d v="1899-12-30T18:21:37"/>
    <n v="1"/>
    <n v="3"/>
    <x v="10"/>
    <n v="24"/>
    <x v="0"/>
    <x v="9"/>
    <s v="Our Old Time Diner Blend Lg"/>
    <n v="1.4723584981947191"/>
    <n v="0.05"/>
    <n v="45"/>
    <n v="42.75"/>
    <x v="1"/>
    <x v="14"/>
  </r>
  <r>
    <n v="19879"/>
    <d v="2023-02-05T00:00:00"/>
    <d v="1899-12-30T13:26:57"/>
    <n v="1"/>
    <n v="8"/>
    <x v="3"/>
    <n v="71"/>
    <x v="1"/>
    <x v="15"/>
    <s v="Chocolate Croissant"/>
    <n v="1.467091559129162"/>
    <n v="0.05"/>
    <n v="56.25"/>
    <n v="53.4375"/>
    <x v="2"/>
    <x v="7"/>
  </r>
  <r>
    <n v="1690"/>
    <d v="2023-01-03T00:00:00"/>
    <d v="1899-12-30T19:50:56"/>
    <n v="1"/>
    <n v="3"/>
    <x v="24"/>
    <n v="61"/>
    <x v="6"/>
    <x v="14"/>
    <s v="Sustainably Grown Organic Lg"/>
    <n v="2.053373673934801"/>
    <n v="0.05"/>
    <n v="71.25"/>
    <n v="67.6875"/>
    <x v="5"/>
    <x v="12"/>
  </r>
  <r>
    <n v="40933"/>
    <d v="2023-03-11T00:00:00"/>
    <d v="1899-12-30T10:51:41"/>
    <n v="2"/>
    <n v="5"/>
    <x v="10"/>
    <n v="33"/>
    <x v="0"/>
    <x v="2"/>
    <s v="Ethiopia Lg"/>
    <n v="2.8371910929683319"/>
    <n v="0.05"/>
    <n v="52.5"/>
    <n v="99.75"/>
    <x v="4"/>
    <x v="6"/>
  </r>
  <r>
    <n v="2153"/>
    <d v="2023-01-04T00:00:00"/>
    <d v="1899-12-30T18:55:51"/>
    <n v="2"/>
    <n v="8"/>
    <x v="8"/>
    <n v="51"/>
    <x v="2"/>
    <x v="8"/>
    <s v="Earl Grey Lg"/>
    <n v="2.264195567108259"/>
    <n v="0"/>
    <n v="45"/>
    <n v="90"/>
    <x v="5"/>
    <x v="14"/>
  </r>
  <r>
    <n v="65846"/>
    <d v="2023-04-13T00:00:00"/>
    <d v="1899-12-30T18:17:34"/>
    <n v="1"/>
    <n v="8"/>
    <x v="30"/>
    <n v="71"/>
    <x v="1"/>
    <x v="15"/>
    <s v="Chocolate Croissant"/>
    <n v="1.2233991781366349"/>
    <n v="0"/>
    <n v="56.25"/>
    <n v="56.25"/>
    <x v="3"/>
    <x v="14"/>
  </r>
  <r>
    <n v="25935"/>
    <d v="2023-02-15T00:00:00"/>
    <d v="1899-12-30T17:35:22"/>
    <n v="2"/>
    <n v="3"/>
    <x v="31"/>
    <n v="35"/>
    <x v="0"/>
    <x v="3"/>
    <s v="Jamaican Coffee River Rg"/>
    <n v="2.2792420451748092"/>
    <n v="0.05"/>
    <n v="46.5"/>
    <n v="88.35"/>
    <x v="2"/>
    <x v="1"/>
  </r>
  <r>
    <n v="147004"/>
    <d v="2023-06-28T00:00:00"/>
    <d v="1899-12-30T15:27:37"/>
    <n v="1"/>
    <n v="5"/>
    <x v="17"/>
    <n v="47"/>
    <x v="2"/>
    <x v="6"/>
    <s v="Serenity Green Tea Lg"/>
    <n v="1.239570678913092"/>
    <n v="0.15"/>
    <n v="45"/>
    <n v="38.25"/>
    <x v="0"/>
    <x v="3"/>
  </r>
  <r>
    <n v="32734"/>
    <d v="2023-02-27T00:00:00"/>
    <d v="1899-12-30T09:10:56"/>
    <n v="1"/>
    <n v="5"/>
    <x v="34"/>
    <n v="46"/>
    <x v="2"/>
    <x v="6"/>
    <s v="Serenity Green Tea Rg"/>
    <n v="0.84028607316481763"/>
    <n v="0"/>
    <n v="37.5"/>
    <n v="37.5"/>
    <x v="2"/>
    <x v="4"/>
  </r>
  <r>
    <n v="82015"/>
    <d v="2023-05-02T00:00:00"/>
    <d v="1899-12-30T14:48:05"/>
    <n v="1"/>
    <n v="5"/>
    <x v="8"/>
    <n v="41"/>
    <x v="0"/>
    <x v="0"/>
    <s v="Cappuccino Lg"/>
    <n v="1.3552551830628381"/>
    <n v="0"/>
    <n v="63.75"/>
    <n v="63.75"/>
    <x v="1"/>
    <x v="0"/>
  </r>
  <r>
    <n v="42655"/>
    <d v="2023-03-14T00:00:00"/>
    <d v="1899-12-30T07:21:42"/>
    <n v="1"/>
    <n v="5"/>
    <x v="15"/>
    <n v="77"/>
    <x v="1"/>
    <x v="1"/>
    <s v="Oatmeal Scone"/>
    <n v="1.4281440201406821"/>
    <n v="0"/>
    <n v="45"/>
    <n v="45"/>
    <x v="4"/>
    <x v="11"/>
  </r>
  <r>
    <n v="59112"/>
    <d v="2023-04-06T00:00:00"/>
    <d v="1899-12-30T09:24:10"/>
    <n v="1"/>
    <n v="8"/>
    <x v="8"/>
    <n v="61"/>
    <x v="6"/>
    <x v="14"/>
    <s v="Sustainably Grown Organic Lg"/>
    <n v="1.869663671324848"/>
    <n v="0"/>
    <n v="71.25"/>
    <n v="71.25"/>
    <x v="3"/>
    <x v="4"/>
  </r>
  <r>
    <n v="107315"/>
    <d v="2023-05-25T00:00:00"/>
    <d v="1899-12-30T10:59:41"/>
    <n v="1"/>
    <n v="5"/>
    <x v="8"/>
    <n v="65"/>
    <x v="5"/>
    <x v="12"/>
    <s v="Sugar Free Vanilla syrup"/>
    <n v="0.35447808644120898"/>
    <n v="0"/>
    <n v="12"/>
    <n v="12"/>
    <x v="1"/>
    <x v="6"/>
  </r>
  <r>
    <n v="107269"/>
    <d v="2023-05-25T00:00:00"/>
    <d v="1899-12-30T10:40:17"/>
    <n v="1"/>
    <n v="8"/>
    <x v="17"/>
    <n v="41"/>
    <x v="0"/>
    <x v="0"/>
    <s v="Cappuccino Lg"/>
    <n v="2.0849979818045949"/>
    <n v="0.05"/>
    <n v="63.75"/>
    <n v="60.5625"/>
    <x v="1"/>
    <x v="6"/>
  </r>
  <r>
    <n v="81359"/>
    <d v="2023-05-01T00:00:00"/>
    <d v="1899-12-30T18:34:46"/>
    <n v="2"/>
    <n v="3"/>
    <x v="20"/>
    <n v="25"/>
    <x v="0"/>
    <x v="4"/>
    <s v="Brazilian Sm"/>
    <n v="1.611678908299693"/>
    <n v="0"/>
    <n v="33"/>
    <n v="66"/>
    <x v="1"/>
    <x v="14"/>
  </r>
  <r>
    <n v="35874"/>
    <d v="2023-03-04T00:00:00"/>
    <d v="1899-12-30T10:45:48"/>
    <n v="2"/>
    <n v="5"/>
    <x v="26"/>
    <n v="38"/>
    <x v="0"/>
    <x v="0"/>
    <s v="Latte"/>
    <n v="2.4558438338111621"/>
    <n v="0.05"/>
    <n v="56.25"/>
    <n v="106.875"/>
    <x v="4"/>
    <x v="6"/>
  </r>
  <r>
    <n v="134438"/>
    <d v="2023-06-18T00:00:00"/>
    <d v="1899-12-30T08:20:27"/>
    <n v="1"/>
    <n v="8"/>
    <x v="32"/>
    <n v="22"/>
    <x v="0"/>
    <x v="9"/>
    <s v="Our Old Time Diner Blend Sm"/>
    <n v="0.93483893820904229"/>
    <n v="0.1"/>
    <n v="30"/>
    <n v="27"/>
    <x v="0"/>
    <x v="5"/>
  </r>
  <r>
    <n v="144112"/>
    <d v="2023-06-26T00:00:00"/>
    <d v="1899-12-30T08:45:48"/>
    <n v="1"/>
    <n v="3"/>
    <x v="22"/>
    <n v="42"/>
    <x v="2"/>
    <x v="7"/>
    <s v="Lemon Grass Rg"/>
    <n v="0.84379317118804975"/>
    <n v="0.15"/>
    <n v="37.5"/>
    <n v="31.875"/>
    <x v="0"/>
    <x v="5"/>
  </r>
  <r>
    <n v="46698"/>
    <d v="2023-03-19T00:00:00"/>
    <d v="1899-12-30T11:20:50"/>
    <n v="2"/>
    <n v="3"/>
    <x v="6"/>
    <n v="36"/>
    <x v="0"/>
    <x v="3"/>
    <s v="Jamaican Coffee River Lg"/>
    <n v="2.469906399694588"/>
    <n v="0"/>
    <n v="56.25"/>
    <n v="112.5"/>
    <x v="4"/>
    <x v="8"/>
  </r>
  <r>
    <n v="95839"/>
    <d v="2023-05-15T00:00:00"/>
    <d v="1899-12-30T08:53:40"/>
    <n v="2"/>
    <n v="3"/>
    <x v="29"/>
    <n v="41"/>
    <x v="0"/>
    <x v="0"/>
    <s v="Cappuccino Lg"/>
    <n v="2.6956212474669781"/>
    <n v="0"/>
    <n v="63.75"/>
    <n v="127.5"/>
    <x v="1"/>
    <x v="5"/>
  </r>
  <r>
    <n v="15297"/>
    <d v="2023-01-27T00:00:00"/>
    <d v="1899-12-30T14:54:04"/>
    <n v="1"/>
    <n v="3"/>
    <x v="8"/>
    <n v="72"/>
    <x v="1"/>
    <x v="1"/>
    <s v="Ginger Scone"/>
    <n v="1.452564692094066"/>
    <n v="0"/>
    <n v="48.75"/>
    <n v="48.75"/>
    <x v="5"/>
    <x v="0"/>
  </r>
  <r>
    <n v="71722"/>
    <d v="2023-04-20T00:00:00"/>
    <d v="1899-12-30T10:41:24"/>
    <n v="2"/>
    <n v="8"/>
    <x v="11"/>
    <n v="25"/>
    <x v="0"/>
    <x v="4"/>
    <s v="Brazilian Sm"/>
    <n v="1.404521302632898"/>
    <n v="0"/>
    <n v="33"/>
    <n v="66"/>
    <x v="3"/>
    <x v="6"/>
  </r>
  <r>
    <n v="120702"/>
    <d v="2023-06-06T00:00:00"/>
    <d v="1899-12-30T19:14:37"/>
    <n v="2"/>
    <n v="8"/>
    <x v="29"/>
    <n v="30"/>
    <x v="0"/>
    <x v="2"/>
    <s v="Columbian Medium Roast Lg"/>
    <n v="2.6152046943162812"/>
    <n v="0"/>
    <n v="45"/>
    <n v="90"/>
    <x v="0"/>
    <x v="12"/>
  </r>
  <r>
    <n v="79513"/>
    <d v="2023-04-29T00:00:00"/>
    <d v="1899-12-30T17:37:24"/>
    <n v="1"/>
    <n v="8"/>
    <x v="26"/>
    <n v="27"/>
    <x v="0"/>
    <x v="4"/>
    <s v="Brazilian Lg"/>
    <n v="1.363363390581148"/>
    <n v="0.05"/>
    <n v="52.5"/>
    <n v="49.875"/>
    <x v="3"/>
    <x v="1"/>
  </r>
  <r>
    <n v="68433"/>
    <d v="2023-04-16T00:00:00"/>
    <d v="1899-12-30T15:03:13"/>
    <n v="2"/>
    <n v="3"/>
    <x v="33"/>
    <n v="60"/>
    <x v="6"/>
    <x v="14"/>
    <s v="Sustainably Grown Organic Rg"/>
    <n v="3.6742387937515768"/>
    <n v="0"/>
    <n v="56.25"/>
    <n v="112.5"/>
    <x v="3"/>
    <x v="3"/>
  </r>
  <r>
    <n v="130906"/>
    <d v="2023-06-15T00:00:00"/>
    <d v="1899-12-30T09:25:19"/>
    <n v="2"/>
    <n v="8"/>
    <x v="23"/>
    <n v="65"/>
    <x v="5"/>
    <x v="12"/>
    <s v="Sugar Free Vanilla syrup"/>
    <n v="0.78595805172200217"/>
    <n v="0.15"/>
    <n v="12"/>
    <n v="20.399999999999999"/>
    <x v="0"/>
    <x v="4"/>
  </r>
  <r>
    <n v="123811"/>
    <d v="2023-06-09T00:00:00"/>
    <d v="1899-12-30T10:31:10"/>
    <n v="1"/>
    <n v="3"/>
    <x v="31"/>
    <n v="58"/>
    <x v="6"/>
    <x v="14"/>
    <s v="Dark chocolate Rg"/>
    <n v="1.245738751087458"/>
    <n v="0.1"/>
    <n v="52.5"/>
    <n v="47.25"/>
    <x v="0"/>
    <x v="6"/>
  </r>
  <r>
    <n v="14073"/>
    <d v="2023-01-25T00:00:00"/>
    <d v="1899-12-30T12:47:55"/>
    <n v="1"/>
    <n v="5"/>
    <x v="24"/>
    <n v="71"/>
    <x v="1"/>
    <x v="15"/>
    <s v="Chocolate Croissant"/>
    <n v="1.5416400165166571"/>
    <n v="0.05"/>
    <n v="56.25"/>
    <n v="53.4375"/>
    <x v="5"/>
    <x v="10"/>
  </r>
  <r>
    <n v="110916"/>
    <d v="2023-05-28T00:00:00"/>
    <d v="1899-12-30T17:03:32"/>
    <n v="2"/>
    <n v="3"/>
    <x v="15"/>
    <n v="32"/>
    <x v="0"/>
    <x v="2"/>
    <s v="Ethiopia Rg"/>
    <n v="2.6924491495569391"/>
    <n v="0.05"/>
    <n v="45"/>
    <n v="85.5"/>
    <x v="1"/>
    <x v="1"/>
  </r>
  <r>
    <n v="149346"/>
    <d v="2023-06-30T00:00:00"/>
    <d v="1899-12-30T17:47:59"/>
    <n v="2"/>
    <n v="3"/>
    <x v="34"/>
    <n v="40"/>
    <x v="0"/>
    <x v="0"/>
    <s v="Cappuccino"/>
    <n v="3.4643797559626339"/>
    <n v="0"/>
    <n v="56.25"/>
    <n v="112.5"/>
    <x v="0"/>
    <x v="1"/>
  </r>
  <r>
    <n v="22551"/>
    <d v="2023-02-10T00:00:00"/>
    <d v="1899-12-30T08:33:00"/>
    <n v="1"/>
    <n v="5"/>
    <x v="31"/>
    <n v="74"/>
    <x v="1"/>
    <x v="17"/>
    <s v="Ginger Biscotti"/>
    <n v="1.281032556398547"/>
    <n v="0.05"/>
    <n v="52.5"/>
    <n v="49.875"/>
    <x v="2"/>
    <x v="5"/>
  </r>
  <r>
    <n v="2535"/>
    <d v="2023-01-05T00:00:00"/>
    <d v="1899-12-30T15:21:39"/>
    <n v="2"/>
    <n v="5"/>
    <x v="11"/>
    <n v="47"/>
    <x v="2"/>
    <x v="6"/>
    <s v="Serenity Green Tea Lg"/>
    <n v="2.9995181471695922"/>
    <n v="0"/>
    <n v="45"/>
    <n v="90"/>
    <x v="5"/>
    <x v="3"/>
  </r>
  <r>
    <n v="133550"/>
    <d v="2023-06-17T00:00:00"/>
    <d v="1899-12-30T10:03:54"/>
    <n v="2"/>
    <n v="5"/>
    <x v="24"/>
    <n v="45"/>
    <x v="2"/>
    <x v="7"/>
    <s v="Peppermint Lg"/>
    <n v="2.0329305969637752"/>
    <n v="0.1"/>
    <n v="45"/>
    <n v="81"/>
    <x v="0"/>
    <x v="6"/>
  </r>
  <r>
    <n v="78129"/>
    <d v="2023-04-27T00:00:00"/>
    <d v="1899-12-30T19:07:02"/>
    <n v="1"/>
    <n v="3"/>
    <x v="35"/>
    <n v="78"/>
    <x v="1"/>
    <x v="1"/>
    <s v="Scottish Cream Scone "/>
    <n v="2.1786753544830639"/>
    <n v="0"/>
    <n v="67.5"/>
    <n v="67.5"/>
    <x v="3"/>
    <x v="12"/>
  </r>
  <r>
    <n v="100686"/>
    <d v="2023-05-19T00:00:00"/>
    <d v="1899-12-30T10:15:21"/>
    <n v="2"/>
    <n v="3"/>
    <x v="17"/>
    <n v="45"/>
    <x v="2"/>
    <x v="7"/>
    <s v="Peppermint Lg"/>
    <n v="2.7702124621102571"/>
    <n v="0"/>
    <n v="45"/>
    <n v="90"/>
    <x v="1"/>
    <x v="6"/>
  </r>
  <r>
    <n v="31288"/>
    <d v="2023-02-24T00:00:00"/>
    <d v="1899-12-30T16:25:59"/>
    <n v="2"/>
    <n v="3"/>
    <x v="6"/>
    <n v="38"/>
    <x v="0"/>
    <x v="0"/>
    <s v="Latte"/>
    <n v="3.1706454070513659"/>
    <n v="0"/>
    <n v="56.25"/>
    <n v="112.5"/>
    <x v="2"/>
    <x v="2"/>
  </r>
  <r>
    <n v="128621"/>
    <d v="2023-06-13T00:00:00"/>
    <d v="1899-12-30T10:27:38"/>
    <n v="2"/>
    <n v="8"/>
    <x v="6"/>
    <n v="38"/>
    <x v="0"/>
    <x v="0"/>
    <s v="Latte"/>
    <n v="3.0227118904258439"/>
    <n v="0"/>
    <n v="56.25"/>
    <n v="112.5"/>
    <x v="0"/>
    <x v="6"/>
  </r>
  <r>
    <n v="123873"/>
    <d v="2023-06-09T00:00:00"/>
    <d v="1899-12-30T10:52:12"/>
    <n v="2"/>
    <n v="8"/>
    <x v="10"/>
    <n v="35"/>
    <x v="0"/>
    <x v="3"/>
    <s v="Jamaican Coffee River Rg"/>
    <n v="2.6598060563907122"/>
    <n v="0"/>
    <n v="46.5"/>
    <n v="93"/>
    <x v="0"/>
    <x v="6"/>
  </r>
  <r>
    <n v="26623"/>
    <d v="2023-02-16T00:00:00"/>
    <d v="1899-12-30T19:37:37"/>
    <n v="1"/>
    <n v="3"/>
    <x v="16"/>
    <n v="77"/>
    <x v="1"/>
    <x v="1"/>
    <s v="Oatmeal Scone"/>
    <n v="1.307572701009424"/>
    <n v="0"/>
    <n v="45"/>
    <n v="45"/>
    <x v="2"/>
    <x v="12"/>
  </r>
  <r>
    <n v="2519"/>
    <d v="2023-01-05T00:00:00"/>
    <d v="1899-12-30T15:01:11"/>
    <n v="1"/>
    <n v="5"/>
    <x v="14"/>
    <n v="28"/>
    <x v="0"/>
    <x v="2"/>
    <s v="Columbian Medium Roast Sm"/>
    <n v="0.61443359517072471"/>
    <n v="0.1"/>
    <n v="30"/>
    <n v="27"/>
    <x v="5"/>
    <x v="3"/>
  </r>
  <r>
    <n v="119915"/>
    <d v="2023-06-06T00:00:00"/>
    <d v="1899-12-30T10:54:18"/>
    <n v="1"/>
    <n v="5"/>
    <x v="29"/>
    <n v="25"/>
    <x v="0"/>
    <x v="4"/>
    <s v="Brazilian Sm"/>
    <n v="0.81770494025290685"/>
    <n v="0"/>
    <n v="33"/>
    <n v="33"/>
    <x v="0"/>
    <x v="6"/>
  </r>
  <r>
    <n v="31515"/>
    <d v="2023-02-25T00:00:00"/>
    <d v="1899-12-30T08:31:04"/>
    <n v="2"/>
    <n v="3"/>
    <x v="7"/>
    <n v="34"/>
    <x v="0"/>
    <x v="3"/>
    <s v="Jamaican Coffee River Sm"/>
    <n v="2.4270357037399601"/>
    <n v="0"/>
    <n v="36.75"/>
    <n v="73.5"/>
    <x v="2"/>
    <x v="5"/>
  </r>
  <r>
    <n v="47717"/>
    <d v="2023-03-21T00:00:00"/>
    <d v="1899-12-30T07:44:52"/>
    <n v="2"/>
    <n v="5"/>
    <x v="35"/>
    <n v="65"/>
    <x v="5"/>
    <x v="12"/>
    <s v="Sugar Free Vanilla syrup"/>
    <n v="0.66234370929781994"/>
    <n v="0"/>
    <n v="12"/>
    <n v="24"/>
    <x v="4"/>
    <x v="11"/>
  </r>
  <r>
    <n v="134746"/>
    <d v="2023-06-18T00:00:00"/>
    <d v="1899-12-30T10:11:25"/>
    <n v="1"/>
    <n v="3"/>
    <x v="4"/>
    <n v="35"/>
    <x v="0"/>
    <x v="3"/>
    <s v="Jamaican Coffee River Rg"/>
    <n v="1.0074946061587391"/>
    <n v="0"/>
    <n v="46.5"/>
    <n v="46.5"/>
    <x v="0"/>
    <x v="6"/>
  </r>
  <r>
    <n v="129352"/>
    <d v="2023-06-14T00:00:00"/>
    <d v="1899-12-30T08:12:56"/>
    <n v="2"/>
    <n v="3"/>
    <x v="15"/>
    <n v="50"/>
    <x v="2"/>
    <x v="8"/>
    <s v="Earl Grey Rg"/>
    <n v="2.1985438135893318"/>
    <n v="0"/>
    <n v="37.5"/>
    <n v="75"/>
    <x v="0"/>
    <x v="5"/>
  </r>
  <r>
    <n v="11584"/>
    <d v="2023-01-21T00:00:00"/>
    <d v="1899-12-30T08:35:56"/>
    <n v="1"/>
    <n v="8"/>
    <x v="15"/>
    <n v="22"/>
    <x v="0"/>
    <x v="9"/>
    <s v="Our Old Time Diner Blend Sm"/>
    <n v="0.96217746209024479"/>
    <n v="0.05"/>
    <n v="30"/>
    <n v="28.5"/>
    <x v="5"/>
    <x v="5"/>
  </r>
  <r>
    <n v="112602"/>
    <d v="2023-05-30T00:00:00"/>
    <d v="1899-12-30T11:02:58"/>
    <n v="1"/>
    <n v="8"/>
    <x v="24"/>
    <n v="50"/>
    <x v="2"/>
    <x v="8"/>
    <s v="Earl Grey Rg"/>
    <n v="0.87080761420504116"/>
    <n v="0"/>
    <n v="37.5"/>
    <n v="37.5"/>
    <x v="1"/>
    <x v="8"/>
  </r>
  <r>
    <n v="124904"/>
    <d v="2023-06-10T00:00:00"/>
    <d v="1899-12-30T09:38:16"/>
    <n v="1"/>
    <n v="3"/>
    <x v="11"/>
    <n v="50"/>
    <x v="2"/>
    <x v="8"/>
    <s v="Earl Grey Rg"/>
    <n v="0.94699308403195959"/>
    <n v="0"/>
    <n v="37.5"/>
    <n v="37.5"/>
    <x v="0"/>
    <x v="4"/>
  </r>
  <r>
    <n v="130962"/>
    <d v="2023-06-15T00:00:00"/>
    <d v="1899-12-30T09:46:45"/>
    <n v="1"/>
    <n v="3"/>
    <x v="8"/>
    <n v="71"/>
    <x v="1"/>
    <x v="15"/>
    <s v="Chocolate Croissant"/>
    <n v="1.4472656191301221"/>
    <n v="0"/>
    <n v="56.25"/>
    <n v="56.25"/>
    <x v="0"/>
    <x v="4"/>
  </r>
  <r>
    <n v="97332"/>
    <d v="2023-05-16T00:00:00"/>
    <d v="1899-12-30T10:49:58"/>
    <n v="1"/>
    <n v="3"/>
    <x v="35"/>
    <n v="69"/>
    <x v="1"/>
    <x v="17"/>
    <s v="Hazelnut Biscotti"/>
    <n v="1.5901752362551851"/>
    <n v="0"/>
    <n v="48.75"/>
    <n v="48.75"/>
    <x v="1"/>
    <x v="6"/>
  </r>
  <r>
    <n v="147697"/>
    <d v="2023-06-29T00:00:00"/>
    <d v="1899-12-30T11:48:50"/>
    <n v="1"/>
    <n v="8"/>
    <x v="9"/>
    <n v="72"/>
    <x v="1"/>
    <x v="1"/>
    <s v="Ginger Scone"/>
    <n v="1.533675643632914"/>
    <n v="0"/>
    <n v="48.75"/>
    <n v="48.75"/>
    <x v="0"/>
    <x v="8"/>
  </r>
  <r>
    <n v="53465"/>
    <d v="2023-03-29T00:00:00"/>
    <d v="1899-12-30T13:38:16"/>
    <n v="1"/>
    <n v="5"/>
    <x v="34"/>
    <n v="87"/>
    <x v="0"/>
    <x v="0"/>
    <s v="Ouro Brasileiro shot"/>
    <n v="1.1264703622721319"/>
    <n v="0.05"/>
    <n v="45"/>
    <n v="42.75"/>
    <x v="4"/>
    <x v="7"/>
  </r>
  <r>
    <n v="23526"/>
    <d v="2023-02-11T00:00:00"/>
    <d v="1899-12-30T17:09:36"/>
    <n v="1"/>
    <n v="8"/>
    <x v="8"/>
    <n v="56"/>
    <x v="2"/>
    <x v="5"/>
    <s v="Spicy Eye Opener Chai Rg"/>
    <n v="1.1690098408559939"/>
    <n v="0"/>
    <n v="38.25"/>
    <n v="38.25"/>
    <x v="2"/>
    <x v="1"/>
  </r>
  <r>
    <n v="30886"/>
    <d v="2023-02-24T00:00:00"/>
    <d v="1899-12-30T08:05:41"/>
    <n v="3"/>
    <n v="5"/>
    <x v="32"/>
    <n v="43"/>
    <x v="2"/>
    <x v="7"/>
    <s v="Lemon Grass Lg"/>
    <n v="3.5926738564528362"/>
    <n v="0"/>
    <n v="45"/>
    <n v="135"/>
    <x v="2"/>
    <x v="5"/>
  </r>
  <r>
    <n v="84231"/>
    <d v="2023-05-04T00:00:00"/>
    <d v="1899-12-30T15:42:48"/>
    <n v="1"/>
    <n v="3"/>
    <x v="24"/>
    <n v="55"/>
    <x v="2"/>
    <x v="5"/>
    <s v="Morning Sunrise Chai Lg"/>
    <n v="1.5640946511764851"/>
    <n v="0.05"/>
    <n v="60"/>
    <n v="57"/>
    <x v="1"/>
    <x v="3"/>
  </r>
  <r>
    <n v="3129"/>
    <d v="2023-01-06T00:00:00"/>
    <d v="1899-12-30T16:32:58"/>
    <n v="2"/>
    <n v="5"/>
    <x v="29"/>
    <n v="36"/>
    <x v="0"/>
    <x v="3"/>
    <s v="Jamaican Coffee River Lg"/>
    <n v="3.3247392145935901"/>
    <n v="0"/>
    <n v="56.25"/>
    <n v="112.5"/>
    <x v="5"/>
    <x v="2"/>
  </r>
  <r>
    <n v="41446"/>
    <d v="2023-03-12T00:00:00"/>
    <d v="1899-12-30T09:04:17"/>
    <n v="1"/>
    <n v="5"/>
    <x v="8"/>
    <n v="58"/>
    <x v="6"/>
    <x v="14"/>
    <s v="Dark chocolate Rg"/>
    <n v="1.086102391120956"/>
    <n v="0.05"/>
    <n v="52.5"/>
    <n v="49.875"/>
    <x v="4"/>
    <x v="4"/>
  </r>
  <r>
    <n v="97827"/>
    <d v="2023-05-16T00:00:00"/>
    <d v="1899-12-30T19:21:14"/>
    <n v="1"/>
    <n v="8"/>
    <x v="34"/>
    <n v="39"/>
    <x v="0"/>
    <x v="0"/>
    <s v="Latte Rg"/>
    <n v="1.4089055091897611"/>
    <n v="0"/>
    <n v="63.75"/>
    <n v="63.75"/>
    <x v="1"/>
    <x v="12"/>
  </r>
  <r>
    <n v="100583"/>
    <d v="2023-05-19T00:00:00"/>
    <d v="1899-12-30T09:32:56"/>
    <n v="2"/>
    <n v="8"/>
    <x v="11"/>
    <n v="26"/>
    <x v="0"/>
    <x v="4"/>
    <s v="Brazilian Rg"/>
    <n v="2.1331517908406421"/>
    <n v="0"/>
    <n v="45"/>
    <n v="90"/>
    <x v="1"/>
    <x v="4"/>
  </r>
  <r>
    <n v="1930"/>
    <d v="2023-01-04T00:00:00"/>
    <d v="1899-12-30T14:08:52"/>
    <n v="2"/>
    <n v="3"/>
    <x v="34"/>
    <n v="27"/>
    <x v="0"/>
    <x v="4"/>
    <s v="Brazilian Lg"/>
    <n v="3.390808587026827"/>
    <n v="0.1"/>
    <n v="52.5"/>
    <n v="94.5"/>
    <x v="5"/>
    <x v="0"/>
  </r>
  <r>
    <n v="91111"/>
    <d v="2023-05-10T00:00:00"/>
    <d v="1899-12-30T18:41:50"/>
    <n v="1"/>
    <n v="8"/>
    <x v="30"/>
    <n v="23"/>
    <x v="0"/>
    <x v="9"/>
    <s v="Our Old Time Diner Blend Rg"/>
    <n v="1.19693499034549"/>
    <n v="0"/>
    <n v="37.5"/>
    <n v="37.5"/>
    <x v="1"/>
    <x v="14"/>
  </r>
  <r>
    <n v="130624"/>
    <d v="2023-06-15T00:00:00"/>
    <d v="1899-12-30T07:39:38"/>
    <n v="1"/>
    <n v="5"/>
    <x v="6"/>
    <n v="84"/>
    <x v="5"/>
    <x v="13"/>
    <s v="Chocolate syrup"/>
    <n v="0.32115498466160708"/>
    <n v="0.1"/>
    <n v="12"/>
    <n v="10.8"/>
    <x v="0"/>
    <x v="11"/>
  </r>
  <r>
    <n v="94150"/>
    <d v="2023-05-13T00:00:00"/>
    <d v="1899-12-30T14:54:03"/>
    <n v="1"/>
    <n v="3"/>
    <x v="11"/>
    <n v="79"/>
    <x v="1"/>
    <x v="1"/>
    <s v="Jumbo Savory Scone"/>
    <n v="1.7544649881067611"/>
    <n v="0"/>
    <n v="56.25"/>
    <n v="56.25"/>
    <x v="1"/>
    <x v="0"/>
  </r>
  <r>
    <n v="89430"/>
    <d v="2023-05-09T00:00:00"/>
    <d v="1899-12-30T10:20:15"/>
    <n v="1"/>
    <n v="3"/>
    <x v="19"/>
    <n v="24"/>
    <x v="0"/>
    <x v="9"/>
    <s v="Our Old Time Diner Blend Lg"/>
    <n v="0.91304072188231533"/>
    <n v="0.05"/>
    <n v="45"/>
    <n v="42.75"/>
    <x v="1"/>
    <x v="6"/>
  </r>
  <r>
    <n v="34288"/>
    <d v="2023-03-01T00:00:00"/>
    <d v="1899-12-30T17:50:19"/>
    <n v="1"/>
    <n v="5"/>
    <x v="30"/>
    <n v="45"/>
    <x v="2"/>
    <x v="7"/>
    <s v="Peppermint Lg"/>
    <n v="1.4048878595835541"/>
    <n v="0.1"/>
    <n v="45"/>
    <n v="40.5"/>
    <x v="4"/>
    <x v="1"/>
  </r>
  <r>
    <n v="137979"/>
    <d v="2023-06-21T00:00:00"/>
    <d v="1899-12-30T07:18:23"/>
    <n v="1"/>
    <n v="5"/>
    <x v="0"/>
    <n v="14"/>
    <x v="4"/>
    <x v="11"/>
    <s v="Earl Grey"/>
    <n v="3.602432574519487"/>
    <n v="0.1"/>
    <n v="134.25"/>
    <n v="120.825"/>
    <x v="0"/>
    <x v="11"/>
  </r>
  <r>
    <n v="106156"/>
    <d v="2023-05-24T00:00:00"/>
    <d v="1899-12-30T10:43:46"/>
    <n v="1"/>
    <n v="3"/>
    <x v="23"/>
    <n v="72"/>
    <x v="1"/>
    <x v="1"/>
    <s v="Ginger Scone"/>
    <n v="1.388321313053021"/>
    <n v="0.05"/>
    <n v="48.75"/>
    <n v="46.3125"/>
    <x v="1"/>
    <x v="6"/>
  </r>
  <r>
    <n v="135190"/>
    <d v="2023-06-18T00:00:00"/>
    <d v="1899-12-30T15:47:51"/>
    <n v="1"/>
    <n v="5"/>
    <x v="9"/>
    <n v="20"/>
    <x v="8"/>
    <x v="27"/>
    <s v="Sustainably Grown Organic"/>
    <n v="2.828132639389771"/>
    <n v="0.05"/>
    <n v="114"/>
    <n v="108.3"/>
    <x v="0"/>
    <x v="3"/>
  </r>
  <r>
    <n v="77542"/>
    <d v="2023-04-27T00:00:00"/>
    <d v="1899-12-30T09:54:48"/>
    <n v="2"/>
    <n v="8"/>
    <x v="1"/>
    <n v="54"/>
    <x v="2"/>
    <x v="5"/>
    <s v="Morning Sunrise Chai Rg"/>
    <n v="2.3709635911105749"/>
    <n v="0"/>
    <n v="37.5"/>
    <n v="75"/>
    <x v="3"/>
    <x v="4"/>
  </r>
  <r>
    <n v="29588"/>
    <d v="2023-02-21T00:00:00"/>
    <d v="1899-12-30T17:45:09"/>
    <n v="2"/>
    <n v="3"/>
    <x v="33"/>
    <n v="42"/>
    <x v="2"/>
    <x v="7"/>
    <s v="Lemon Grass Rg"/>
    <n v="2.0696835719576092"/>
    <n v="0"/>
    <n v="37.5"/>
    <n v="75"/>
    <x v="2"/>
    <x v="1"/>
  </r>
  <r>
    <n v="112279"/>
    <d v="2023-05-30T00:00:00"/>
    <d v="1899-12-30T08:47:56"/>
    <n v="1"/>
    <n v="8"/>
    <x v="0"/>
    <n v="84"/>
    <x v="5"/>
    <x v="13"/>
    <s v="Chocolate syrup"/>
    <n v="0.356047194750857"/>
    <n v="0"/>
    <n v="12"/>
    <n v="12"/>
    <x v="1"/>
    <x v="5"/>
  </r>
  <r>
    <n v="126076"/>
    <d v="2023-06-11T00:00:00"/>
    <d v="1899-12-30T09:22:22"/>
    <n v="1"/>
    <n v="8"/>
    <x v="11"/>
    <n v="64"/>
    <x v="5"/>
    <x v="13"/>
    <s v="Hazelnut syrup"/>
    <n v="0.25795975605253002"/>
    <n v="0"/>
    <n v="12"/>
    <n v="12"/>
    <x v="0"/>
    <x v="4"/>
  </r>
  <r>
    <n v="78566"/>
    <d v="2023-04-28T00:00:00"/>
    <d v="1899-12-30T13:53:25"/>
    <n v="1"/>
    <n v="8"/>
    <x v="21"/>
    <n v="38"/>
    <x v="0"/>
    <x v="0"/>
    <s v="Latte"/>
    <n v="1.844560715898979"/>
    <n v="0.1"/>
    <n v="56.25"/>
    <n v="50.625"/>
    <x v="3"/>
    <x v="7"/>
  </r>
  <r>
    <n v="118814"/>
    <d v="2023-06-05T00:00:00"/>
    <d v="1899-12-30T11:02:36"/>
    <n v="1"/>
    <n v="8"/>
    <x v="25"/>
    <n v="46"/>
    <x v="2"/>
    <x v="6"/>
    <s v="Serenity Green Tea Rg"/>
    <n v="0.79313625299677071"/>
    <n v="0"/>
    <n v="37.5"/>
    <n v="37.5"/>
    <x v="0"/>
    <x v="8"/>
  </r>
  <r>
    <n v="22832"/>
    <d v="2023-02-10T00:00:00"/>
    <d v="1899-12-30T12:31:02"/>
    <n v="2"/>
    <n v="8"/>
    <x v="4"/>
    <n v="57"/>
    <x v="2"/>
    <x v="5"/>
    <s v="Spicy Eye Opener Chai Lg"/>
    <n v="2.0670872681942791"/>
    <n v="0"/>
    <n v="46.5"/>
    <n v="93"/>
    <x v="2"/>
    <x v="10"/>
  </r>
  <r>
    <n v="15845"/>
    <d v="2023-01-28T00:00:00"/>
    <d v="1899-12-30T16:47:34"/>
    <n v="1"/>
    <n v="8"/>
    <x v="7"/>
    <n v="87"/>
    <x v="0"/>
    <x v="0"/>
    <s v="Ouro Brasileiro shot"/>
    <n v="0.9250202990948575"/>
    <n v="0.05"/>
    <n v="31.5"/>
    <n v="29.924999999999997"/>
    <x v="5"/>
    <x v="2"/>
  </r>
  <r>
    <n v="132104"/>
    <d v="2023-06-16T00:00:00"/>
    <d v="1899-12-30T08:59:11"/>
    <n v="1"/>
    <n v="5"/>
    <x v="1"/>
    <n v="55"/>
    <x v="2"/>
    <x v="5"/>
    <s v="Morning Sunrise Chai Lg"/>
    <n v="1.368567476258316"/>
    <n v="0"/>
    <n v="60"/>
    <n v="60"/>
    <x v="0"/>
    <x v="5"/>
  </r>
  <r>
    <n v="48270"/>
    <d v="2023-03-21T00:00:00"/>
    <d v="1899-12-30T17:18:42"/>
    <n v="2"/>
    <n v="3"/>
    <x v="12"/>
    <n v="34"/>
    <x v="0"/>
    <x v="3"/>
    <s v="Jamaican Coffee River Sm"/>
    <n v="2.4194107108680281"/>
    <n v="0"/>
    <n v="36.75"/>
    <n v="73.5"/>
    <x v="4"/>
    <x v="1"/>
  </r>
  <r>
    <n v="143486"/>
    <d v="2023-06-25T00:00:00"/>
    <d v="1899-12-30T14:55:44"/>
    <n v="1"/>
    <n v="3"/>
    <x v="2"/>
    <n v="43"/>
    <x v="2"/>
    <x v="7"/>
    <s v="Lemon Grass Lg"/>
    <n v="0.91988066982396433"/>
    <n v="0"/>
    <n v="45"/>
    <n v="45"/>
    <x v="0"/>
    <x v="0"/>
  </r>
  <r>
    <n v="52448"/>
    <d v="2023-03-27T00:00:00"/>
    <d v="1899-12-30T17:26:40"/>
    <n v="3"/>
    <n v="5"/>
    <x v="22"/>
    <n v="33"/>
    <x v="0"/>
    <x v="2"/>
    <s v="Ethiopia Lg"/>
    <n v="4.144150620561442"/>
    <n v="0"/>
    <n v="52.5"/>
    <n v="157.5"/>
    <x v="4"/>
    <x v="1"/>
  </r>
  <r>
    <n v="75410"/>
    <d v="2023-04-24T00:00:00"/>
    <d v="1899-12-30T18:59:28"/>
    <n v="1"/>
    <n v="3"/>
    <x v="12"/>
    <n v="46"/>
    <x v="2"/>
    <x v="6"/>
    <s v="Serenity Green Tea Rg"/>
    <n v="1.098359486967277"/>
    <n v="0.05"/>
    <n v="37.5"/>
    <n v="35.625"/>
    <x v="3"/>
    <x v="14"/>
  </r>
  <r>
    <n v="4721"/>
    <d v="2023-01-09T00:00:00"/>
    <d v="1899-12-30T10:43:38"/>
    <n v="1"/>
    <n v="3"/>
    <x v="16"/>
    <n v="39"/>
    <x v="0"/>
    <x v="0"/>
    <s v="Latte Rg"/>
    <n v="1.8168042692945241"/>
    <n v="0"/>
    <n v="63.75"/>
    <n v="63.75"/>
    <x v="5"/>
    <x v="6"/>
  </r>
  <r>
    <n v="71092"/>
    <d v="2023-04-19T00:00:00"/>
    <d v="1899-12-30T15:12:10"/>
    <n v="1"/>
    <n v="3"/>
    <x v="3"/>
    <n v="31"/>
    <x v="0"/>
    <x v="2"/>
    <s v="Ethiopia Sm"/>
    <n v="1.070781644477381"/>
    <n v="0"/>
    <n v="33"/>
    <n v="33"/>
    <x v="3"/>
    <x v="3"/>
  </r>
  <r>
    <n v="89968"/>
    <d v="2023-05-09T00:00:00"/>
    <d v="1899-12-30T19:23:24"/>
    <n v="1"/>
    <n v="5"/>
    <x v="32"/>
    <n v="30"/>
    <x v="0"/>
    <x v="2"/>
    <s v="Columbian Medium Roast Lg"/>
    <n v="0.9063902915747768"/>
    <n v="0.05"/>
    <n v="45"/>
    <n v="42.75"/>
    <x v="1"/>
    <x v="12"/>
  </r>
  <r>
    <n v="107580"/>
    <d v="2023-05-25T00:00:00"/>
    <d v="1899-12-30T15:25:19"/>
    <n v="2"/>
    <n v="5"/>
    <x v="14"/>
    <n v="51"/>
    <x v="2"/>
    <x v="8"/>
    <s v="Earl Grey Lg"/>
    <n v="2.9528496658191692"/>
    <n v="0"/>
    <n v="45"/>
    <n v="90"/>
    <x v="1"/>
    <x v="3"/>
  </r>
  <r>
    <n v="75136"/>
    <d v="2023-04-24T00:00:00"/>
    <d v="1899-12-30T13:52:34"/>
    <n v="1"/>
    <n v="3"/>
    <x v="26"/>
    <n v="75"/>
    <x v="1"/>
    <x v="15"/>
    <s v="Croissant"/>
    <n v="1.2915650137964989"/>
    <n v="0.05"/>
    <n v="52.5"/>
    <n v="49.875"/>
    <x v="3"/>
    <x v="7"/>
  </r>
  <r>
    <n v="23103"/>
    <d v="2023-02-11T00:00:00"/>
    <d v="1899-12-30T07:34:33"/>
    <n v="1"/>
    <n v="3"/>
    <x v="27"/>
    <n v="50"/>
    <x v="2"/>
    <x v="8"/>
    <s v="Earl Grey Rg"/>
    <n v="1.0286320361467709"/>
    <n v="0.1"/>
    <n v="37.5"/>
    <n v="33.75"/>
    <x v="2"/>
    <x v="11"/>
  </r>
  <r>
    <n v="92304"/>
    <d v="2023-05-12T00:00:00"/>
    <d v="1899-12-30T06:58:37"/>
    <n v="1"/>
    <n v="5"/>
    <x v="11"/>
    <n v="19"/>
    <x v="8"/>
    <x v="21"/>
    <s v="Dark chocolate"/>
    <n v="1.985387240718445"/>
    <n v="0"/>
    <n v="96"/>
    <n v="96"/>
    <x v="1"/>
    <x v="9"/>
  </r>
  <r>
    <n v="42307"/>
    <d v="2023-03-13T00:00:00"/>
    <d v="1899-12-30T10:50:45"/>
    <n v="1"/>
    <n v="3"/>
    <x v="32"/>
    <n v="28"/>
    <x v="0"/>
    <x v="2"/>
    <s v="Columbian Medium Roast Sm"/>
    <n v="0.90160010387728207"/>
    <n v="0"/>
    <n v="30"/>
    <n v="30"/>
    <x v="4"/>
    <x v="6"/>
  </r>
  <r>
    <n v="34096"/>
    <d v="2023-03-01T00:00:00"/>
    <d v="1899-12-30T14:49:49"/>
    <n v="2"/>
    <n v="8"/>
    <x v="8"/>
    <n v="51"/>
    <x v="2"/>
    <x v="8"/>
    <s v="Earl Grey Lg"/>
    <n v="2.3614958112743869"/>
    <n v="0"/>
    <n v="45"/>
    <n v="90"/>
    <x v="4"/>
    <x v="0"/>
  </r>
  <r>
    <n v="97634"/>
    <d v="2023-05-16T00:00:00"/>
    <d v="1899-12-30T15:27:21"/>
    <n v="1"/>
    <n v="3"/>
    <x v="7"/>
    <n v="29"/>
    <x v="0"/>
    <x v="2"/>
    <s v="Columbian Medium Roast Rg"/>
    <n v="1.0088218957086239"/>
    <n v="0.05"/>
    <n v="37.5"/>
    <n v="35.625"/>
    <x v="1"/>
    <x v="3"/>
  </r>
  <r>
    <n v="35119"/>
    <d v="2023-03-03T00:00:00"/>
    <d v="1899-12-30T08:59:33"/>
    <n v="2"/>
    <n v="5"/>
    <x v="12"/>
    <n v="37"/>
    <x v="0"/>
    <x v="0"/>
    <s v="Espresso shot"/>
    <n v="2.1565602671398789"/>
    <n v="0"/>
    <n v="45"/>
    <n v="90"/>
    <x v="4"/>
    <x v="5"/>
  </r>
  <r>
    <n v="68101"/>
    <d v="2023-04-16T00:00:00"/>
    <d v="1899-12-30T10:04:14"/>
    <n v="1"/>
    <n v="3"/>
    <x v="2"/>
    <n v="33"/>
    <x v="0"/>
    <x v="2"/>
    <s v="Ethiopia Lg"/>
    <n v="1.702392837633306"/>
    <n v="0"/>
    <n v="52.5"/>
    <n v="52.5"/>
    <x v="3"/>
    <x v="6"/>
  </r>
  <r>
    <n v="86549"/>
    <d v="2023-05-06T00:00:00"/>
    <d v="1899-12-30T18:52:49"/>
    <n v="2"/>
    <n v="3"/>
    <x v="11"/>
    <n v="56"/>
    <x v="2"/>
    <x v="5"/>
    <s v="Spicy Eye Opener Chai Rg"/>
    <n v="2.3523350873761779"/>
    <n v="0.1"/>
    <n v="38.25"/>
    <n v="68.850000000000009"/>
    <x v="1"/>
    <x v="14"/>
  </r>
  <r>
    <n v="140103"/>
    <d v="2023-06-22T00:00:00"/>
    <d v="1899-12-30T17:09:20"/>
    <n v="3"/>
    <n v="5"/>
    <x v="29"/>
    <n v="55"/>
    <x v="2"/>
    <x v="5"/>
    <s v="Morning Sunrise Chai Lg"/>
    <n v="5.4850444317771609"/>
    <n v="0"/>
    <n v="60"/>
    <n v="180"/>
    <x v="0"/>
    <x v="1"/>
  </r>
  <r>
    <n v="89834"/>
    <d v="2023-05-09T00:00:00"/>
    <d v="1899-12-30T16:25:29"/>
    <n v="1"/>
    <n v="8"/>
    <x v="10"/>
    <n v="52"/>
    <x v="2"/>
    <x v="5"/>
    <s v="Traditional Blend Chai Rg"/>
    <n v="0.88092462257915538"/>
    <n v="0"/>
    <n v="37.5"/>
    <n v="37.5"/>
    <x v="1"/>
    <x v="2"/>
  </r>
  <r>
    <n v="88427"/>
    <d v="2023-05-08T00:00:00"/>
    <d v="1899-12-30T12:39:44"/>
    <n v="2"/>
    <n v="3"/>
    <x v="31"/>
    <n v="22"/>
    <x v="0"/>
    <x v="9"/>
    <s v="Our Old Time Diner Blend Sm"/>
    <n v="1.848689042938608"/>
    <n v="0.05"/>
    <n v="30"/>
    <n v="57"/>
    <x v="1"/>
    <x v="10"/>
  </r>
  <r>
    <n v="123024"/>
    <d v="2023-06-08T00:00:00"/>
    <d v="1899-12-30T18:07:16"/>
    <n v="2"/>
    <n v="3"/>
    <x v="3"/>
    <n v="76"/>
    <x v="1"/>
    <x v="17"/>
    <s v="Chocolate Chip Biscotti"/>
    <n v="2.697111530552633"/>
    <n v="0"/>
    <n v="52.5"/>
    <n v="105"/>
    <x v="0"/>
    <x v="14"/>
  </r>
  <r>
    <n v="19251"/>
    <d v="2023-02-04T00:00:00"/>
    <d v="1899-12-30T12:33:45"/>
    <n v="2"/>
    <n v="8"/>
    <x v="20"/>
    <n v="39"/>
    <x v="0"/>
    <x v="0"/>
    <s v="Latte Rg"/>
    <n v="3.8840855051483789"/>
    <n v="0.05"/>
    <n v="63.75"/>
    <n v="121.125"/>
    <x v="2"/>
    <x v="10"/>
  </r>
  <r>
    <n v="49812"/>
    <d v="2023-03-24T00:00:00"/>
    <d v="1899-12-30T07:50:26"/>
    <n v="1"/>
    <n v="5"/>
    <x v="35"/>
    <n v="31"/>
    <x v="0"/>
    <x v="2"/>
    <s v="Ethiopia Sm"/>
    <n v="0.7208850219630496"/>
    <n v="0.05"/>
    <n v="33"/>
    <n v="31.349999999999998"/>
    <x v="4"/>
    <x v="11"/>
  </r>
  <r>
    <n v="92820"/>
    <d v="2023-05-12T00:00:00"/>
    <d v="1899-12-30T10:56:56"/>
    <n v="2"/>
    <n v="5"/>
    <x v="12"/>
    <n v="23"/>
    <x v="0"/>
    <x v="9"/>
    <s v="Our Old Time Diner Blend Rg"/>
    <n v="1.557814545510362"/>
    <n v="0"/>
    <n v="37.5"/>
    <n v="75"/>
    <x v="1"/>
    <x v="6"/>
  </r>
  <r>
    <n v="14836"/>
    <d v="2023-01-26T00:00:00"/>
    <d v="1899-12-30T17:49:28"/>
    <n v="2"/>
    <n v="8"/>
    <x v="14"/>
    <n v="25"/>
    <x v="0"/>
    <x v="4"/>
    <s v="Brazilian Sm"/>
    <n v="1.743726182050829"/>
    <n v="0.1"/>
    <n v="33"/>
    <n v="59.4"/>
    <x v="5"/>
    <x v="1"/>
  </r>
  <r>
    <n v="119943"/>
    <d v="2023-06-06T00:00:00"/>
    <d v="1899-12-30T11:12:49"/>
    <n v="1"/>
    <n v="8"/>
    <x v="35"/>
    <n v="42"/>
    <x v="2"/>
    <x v="7"/>
    <s v="Lemon Grass Rg"/>
    <n v="1.0738455578954109"/>
    <n v="0"/>
    <n v="37.5"/>
    <n v="37.5"/>
    <x v="0"/>
    <x v="8"/>
  </r>
  <r>
    <n v="115497"/>
    <d v="2023-06-02T00:00:00"/>
    <d v="1899-12-30T12:14:00"/>
    <n v="1"/>
    <n v="8"/>
    <x v="10"/>
    <n v="54"/>
    <x v="2"/>
    <x v="5"/>
    <s v="Morning Sunrise Chai Rg"/>
    <n v="1.13297111249125"/>
    <n v="0.15"/>
    <n v="37.5"/>
    <n v="31.875"/>
    <x v="0"/>
    <x v="10"/>
  </r>
  <r>
    <n v="80796"/>
    <d v="2023-05-01T00:00:00"/>
    <d v="1899-12-30T12:49:16"/>
    <n v="2"/>
    <n v="8"/>
    <x v="33"/>
    <n v="32"/>
    <x v="0"/>
    <x v="2"/>
    <s v="Ethiopia Rg"/>
    <n v="2.940262798172347"/>
    <n v="0"/>
    <n v="45"/>
    <n v="90"/>
    <x v="1"/>
    <x v="10"/>
  </r>
  <r>
    <n v="93839"/>
    <d v="2023-05-13T00:00:00"/>
    <d v="1899-12-30T10:33:28"/>
    <n v="2"/>
    <n v="3"/>
    <x v="5"/>
    <n v="84"/>
    <x v="5"/>
    <x v="13"/>
    <s v="Chocolate syrup"/>
    <n v="0.71407997561680148"/>
    <n v="0"/>
    <n v="12"/>
    <n v="24"/>
    <x v="1"/>
    <x v="6"/>
  </r>
  <r>
    <n v="3349"/>
    <d v="2023-01-07T00:00:00"/>
    <d v="1899-12-30T08:14:20"/>
    <n v="2"/>
    <n v="8"/>
    <x v="3"/>
    <n v="54"/>
    <x v="2"/>
    <x v="5"/>
    <s v="Morning Sunrise Chai Rg"/>
    <n v="1.845764220054682"/>
    <n v="0"/>
    <n v="37.5"/>
    <n v="75"/>
    <x v="5"/>
    <x v="5"/>
  </r>
  <r>
    <n v="44893"/>
    <d v="2023-03-17T00:00:00"/>
    <d v="1899-12-30T07:24:04"/>
    <n v="1"/>
    <n v="3"/>
    <x v="11"/>
    <n v="65"/>
    <x v="5"/>
    <x v="12"/>
    <s v="Sugar Free Vanilla syrup"/>
    <n v="0.31462129099052633"/>
    <n v="0"/>
    <n v="12"/>
    <n v="12"/>
    <x v="4"/>
    <x v="11"/>
  </r>
  <r>
    <n v="65731"/>
    <d v="2023-04-13T00:00:00"/>
    <d v="1899-12-30T14:58:28"/>
    <n v="2"/>
    <n v="8"/>
    <x v="1"/>
    <n v="53"/>
    <x v="2"/>
    <x v="5"/>
    <s v="Traditional Blend Chai Lg"/>
    <n v="1.867150466062887"/>
    <n v="0.05"/>
    <n v="45"/>
    <n v="85.5"/>
    <x v="3"/>
    <x v="0"/>
  </r>
  <r>
    <n v="72545"/>
    <d v="2023-04-21T00:00:00"/>
    <d v="1899-12-30T10:45:04"/>
    <n v="1"/>
    <n v="8"/>
    <x v="15"/>
    <n v="48"/>
    <x v="2"/>
    <x v="8"/>
    <s v="English Breakfast Rg"/>
    <n v="1.05186136875415"/>
    <n v="0.05"/>
    <n v="37.5"/>
    <n v="35.625"/>
    <x v="3"/>
    <x v="6"/>
  </r>
  <r>
    <n v="6123"/>
    <d v="2023-01-12T00:00:00"/>
    <d v="1899-12-30T06:24:53"/>
    <n v="2"/>
    <n v="5"/>
    <x v="22"/>
    <n v="51"/>
    <x v="2"/>
    <x v="8"/>
    <s v="Earl Grey Lg"/>
    <n v="2.167363989205926"/>
    <n v="0.05"/>
    <n v="45"/>
    <n v="85.5"/>
    <x v="5"/>
    <x v="9"/>
  </r>
  <r>
    <n v="8349"/>
    <d v="2023-01-15T00:00:00"/>
    <d v="1899-12-30T13:46:57"/>
    <n v="1"/>
    <n v="5"/>
    <x v="26"/>
    <n v="53"/>
    <x v="2"/>
    <x v="5"/>
    <s v="Traditional Blend Chai Lg"/>
    <n v="1.206406351514927"/>
    <n v="0"/>
    <n v="45"/>
    <n v="45"/>
    <x v="5"/>
    <x v="7"/>
  </r>
  <r>
    <n v="53295"/>
    <d v="2023-03-29T00:00:00"/>
    <d v="1899-12-30T10:02:12"/>
    <n v="1"/>
    <n v="3"/>
    <x v="20"/>
    <n v="58"/>
    <x v="6"/>
    <x v="14"/>
    <s v="Dark chocolate Rg"/>
    <n v="1.3911966488530521"/>
    <n v="0"/>
    <n v="52.5"/>
    <n v="52.5"/>
    <x v="4"/>
    <x v="6"/>
  </r>
  <r>
    <n v="119528"/>
    <d v="2023-06-05T00:00:00"/>
    <d v="1899-12-30T17:46:13"/>
    <n v="2"/>
    <n v="3"/>
    <x v="26"/>
    <n v="31"/>
    <x v="0"/>
    <x v="2"/>
    <s v="Ethiopia Sm"/>
    <n v="1.9643586031483771"/>
    <n v="0.05"/>
    <n v="33"/>
    <n v="62.699999999999996"/>
    <x v="0"/>
    <x v="1"/>
  </r>
  <r>
    <n v="52667"/>
    <d v="2023-03-28T00:00:00"/>
    <d v="1899-12-30T09:40:25"/>
    <n v="2"/>
    <n v="8"/>
    <x v="28"/>
    <n v="58"/>
    <x v="6"/>
    <x v="14"/>
    <s v="Dark chocolate Rg"/>
    <n v="2.8630689124212001"/>
    <n v="0"/>
    <n v="52.5"/>
    <n v="105"/>
    <x v="4"/>
    <x v="4"/>
  </r>
  <r>
    <n v="52374"/>
    <d v="2023-03-27T00:00:00"/>
    <d v="1899-12-30T15:37:09"/>
    <n v="2"/>
    <n v="8"/>
    <x v="7"/>
    <n v="56"/>
    <x v="2"/>
    <x v="5"/>
    <s v="Spicy Eye Opener Chai Rg"/>
    <n v="2.0697993030470392"/>
    <n v="0.05"/>
    <n v="38.25"/>
    <n v="72.674999999999997"/>
    <x v="4"/>
    <x v="3"/>
  </r>
  <r>
    <n v="105209"/>
    <d v="2023-05-23T00:00:00"/>
    <d v="1899-12-30T11:36:13"/>
    <n v="1"/>
    <n v="8"/>
    <x v="16"/>
    <n v="28"/>
    <x v="0"/>
    <x v="2"/>
    <s v="Columbian Medium Roast Sm"/>
    <n v="0.71734299130042656"/>
    <n v="0.05"/>
    <n v="30"/>
    <n v="28.5"/>
    <x v="1"/>
    <x v="8"/>
  </r>
  <r>
    <n v="86149"/>
    <d v="2023-05-06T00:00:00"/>
    <d v="1899-12-30T14:39:23"/>
    <n v="1"/>
    <n v="3"/>
    <x v="14"/>
    <n v="72"/>
    <x v="1"/>
    <x v="1"/>
    <s v="Ginger Scone"/>
    <n v="1.013584000529026"/>
    <n v="0"/>
    <n v="48.75"/>
    <n v="48.75"/>
    <x v="1"/>
    <x v="0"/>
  </r>
  <r>
    <n v="32795"/>
    <d v="2023-02-27T00:00:00"/>
    <d v="1899-12-30T09:55:00"/>
    <n v="3"/>
    <n v="5"/>
    <x v="34"/>
    <n v="42"/>
    <x v="2"/>
    <x v="7"/>
    <s v="Lemon Grass Rg"/>
    <n v="3.2560180837762438"/>
    <n v="0.05"/>
    <n v="37.5"/>
    <n v="106.875"/>
    <x v="2"/>
    <x v="4"/>
  </r>
  <r>
    <n v="29278"/>
    <d v="2023-02-21T00:00:00"/>
    <d v="1899-12-30T09:38:00"/>
    <n v="2"/>
    <n v="3"/>
    <x v="0"/>
    <n v="40"/>
    <x v="0"/>
    <x v="0"/>
    <s v="Cappuccino"/>
    <n v="3.6866992971280532"/>
    <n v="0.05"/>
    <n v="56.25"/>
    <n v="106.875"/>
    <x v="2"/>
    <x v="4"/>
  </r>
  <r>
    <n v="130868"/>
    <d v="2023-06-15T00:00:00"/>
    <d v="1899-12-30T09:11:12"/>
    <n v="2"/>
    <n v="5"/>
    <x v="27"/>
    <n v="32"/>
    <x v="0"/>
    <x v="2"/>
    <s v="Ethiopia Rg"/>
    <n v="2.4044458493992318"/>
    <n v="0.05"/>
    <n v="45"/>
    <n v="85.5"/>
    <x v="0"/>
    <x v="4"/>
  </r>
  <r>
    <n v="84559"/>
    <d v="2023-05-04T00:00:00"/>
    <d v="1899-12-30T19:13:09"/>
    <n v="1"/>
    <n v="3"/>
    <x v="33"/>
    <n v="57"/>
    <x v="2"/>
    <x v="5"/>
    <s v="Spicy Eye Opener Chai Lg"/>
    <n v="1.212433974067515"/>
    <n v="0"/>
    <n v="46.5"/>
    <n v="46.5"/>
    <x v="1"/>
    <x v="12"/>
  </r>
  <r>
    <n v="91218"/>
    <d v="2023-05-11T00:00:00"/>
    <d v="1899-12-30T06:46:30"/>
    <n v="1"/>
    <n v="5"/>
    <x v="8"/>
    <n v="52"/>
    <x v="2"/>
    <x v="5"/>
    <s v="Traditional Blend Chai Rg"/>
    <n v="1.165779724434042"/>
    <n v="0"/>
    <n v="37.5"/>
    <n v="37.5"/>
    <x v="1"/>
    <x v="9"/>
  </r>
  <r>
    <n v="56889"/>
    <d v="2023-04-03T00:00:00"/>
    <d v="1899-12-30T11:57:41"/>
    <n v="1"/>
    <n v="8"/>
    <x v="11"/>
    <n v="54"/>
    <x v="2"/>
    <x v="5"/>
    <s v="Morning Sunrise Chai Rg"/>
    <n v="0.86976769686196675"/>
    <n v="0"/>
    <n v="37.5"/>
    <n v="37.5"/>
    <x v="3"/>
    <x v="8"/>
  </r>
  <r>
    <n v="55491"/>
    <d v="2023-04-01T00:00:00"/>
    <d v="1899-12-30T15:11:15"/>
    <n v="2"/>
    <n v="8"/>
    <x v="18"/>
    <n v="42"/>
    <x v="2"/>
    <x v="7"/>
    <s v="Lemon Grass Rg"/>
    <n v="1.515070891558508"/>
    <n v="0"/>
    <n v="37.5"/>
    <n v="75"/>
    <x v="3"/>
    <x v="3"/>
  </r>
  <r>
    <n v="46752"/>
    <d v="2023-03-19T00:00:00"/>
    <d v="1899-12-30T12:47:53"/>
    <n v="2"/>
    <n v="8"/>
    <x v="29"/>
    <n v="61"/>
    <x v="6"/>
    <x v="14"/>
    <s v="Sustainably Grown Organic Lg"/>
    <n v="2.9530280376839251"/>
    <n v="0"/>
    <n v="71.25"/>
    <n v="142.5"/>
    <x v="4"/>
    <x v="10"/>
  </r>
  <r>
    <n v="3725"/>
    <d v="2023-01-07T00:00:00"/>
    <d v="1899-12-30T15:22:21"/>
    <n v="2"/>
    <n v="3"/>
    <x v="18"/>
    <n v="44"/>
    <x v="2"/>
    <x v="7"/>
    <s v="Peppermint Rg"/>
    <n v="2.302893961176347"/>
    <n v="0.1"/>
    <n v="37.5"/>
    <n v="67.5"/>
    <x v="5"/>
    <x v="3"/>
  </r>
  <r>
    <n v="140447"/>
    <d v="2023-06-23T00:00:00"/>
    <d v="1899-12-30T07:54:58"/>
    <n v="2"/>
    <n v="8"/>
    <x v="14"/>
    <n v="40"/>
    <x v="0"/>
    <x v="0"/>
    <s v="Cappuccino"/>
    <n v="2.4369551401488589"/>
    <n v="0.05"/>
    <n v="56.25"/>
    <n v="106.875"/>
    <x v="0"/>
    <x v="11"/>
  </r>
  <r>
    <n v="94270"/>
    <d v="2023-05-13T00:00:00"/>
    <d v="1899-12-30T16:53:58"/>
    <n v="1"/>
    <n v="8"/>
    <x v="0"/>
    <n v="32"/>
    <x v="0"/>
    <x v="2"/>
    <s v="Ethiopia Rg"/>
    <n v="1.077303818152989"/>
    <n v="0"/>
    <n v="45"/>
    <n v="45"/>
    <x v="1"/>
    <x v="2"/>
  </r>
  <r>
    <n v="402"/>
    <d v="2023-01-01T00:00:00"/>
    <d v="1899-12-30T16:47:05"/>
    <n v="1"/>
    <n v="5"/>
    <x v="33"/>
    <n v="44"/>
    <x v="2"/>
    <x v="7"/>
    <s v="Peppermint Rg"/>
    <n v="1.0230767180965441"/>
    <n v="0"/>
    <n v="37.5"/>
    <n v="37.5"/>
    <x v="5"/>
    <x v="2"/>
  </r>
  <r>
    <n v="97577"/>
    <d v="2023-05-16T00:00:00"/>
    <d v="1899-12-30T14:25:27"/>
    <n v="1"/>
    <n v="8"/>
    <x v="21"/>
    <n v="49"/>
    <x v="2"/>
    <x v="8"/>
    <s v="English Breakfast Lg"/>
    <n v="1.175633403405163"/>
    <n v="0.1"/>
    <n v="45"/>
    <n v="40.5"/>
    <x v="1"/>
    <x v="0"/>
  </r>
  <r>
    <n v="40344"/>
    <d v="2023-03-10T00:00:00"/>
    <d v="1899-12-30T13:54:16"/>
    <n v="2"/>
    <n v="5"/>
    <x v="7"/>
    <n v="54"/>
    <x v="2"/>
    <x v="5"/>
    <s v="Morning Sunrise Chai Rg"/>
    <n v="1.650399825017542"/>
    <n v="0"/>
    <n v="37.5"/>
    <n v="75"/>
    <x v="4"/>
    <x v="7"/>
  </r>
  <r>
    <n v="41749"/>
    <d v="2023-03-12T00:00:00"/>
    <d v="1899-12-30T15:00:56"/>
    <n v="1"/>
    <n v="5"/>
    <x v="17"/>
    <n v="26"/>
    <x v="0"/>
    <x v="4"/>
    <s v="Brazilian Rg"/>
    <n v="1.2119190362169761"/>
    <n v="0.05"/>
    <n v="45"/>
    <n v="42.75"/>
    <x v="4"/>
    <x v="3"/>
  </r>
  <r>
    <n v="92501"/>
    <d v="2023-05-12T00:00:00"/>
    <d v="1899-12-30T08:45:07"/>
    <n v="1"/>
    <n v="3"/>
    <x v="7"/>
    <n v="41"/>
    <x v="0"/>
    <x v="0"/>
    <s v="Cappuccino Lg"/>
    <n v="1.8077737362606421"/>
    <n v="0.15"/>
    <n v="63.75"/>
    <n v="54.1875"/>
    <x v="1"/>
    <x v="5"/>
  </r>
  <r>
    <n v="74373"/>
    <d v="2023-04-23T00:00:00"/>
    <d v="1899-12-30T15:44:47"/>
    <n v="1"/>
    <n v="3"/>
    <x v="7"/>
    <n v="42"/>
    <x v="2"/>
    <x v="7"/>
    <s v="Lemon Grass Rg"/>
    <n v="1.003376253487007"/>
    <n v="0.05"/>
    <n v="37.5"/>
    <n v="35.625"/>
    <x v="3"/>
    <x v="3"/>
  </r>
  <r>
    <n v="39078"/>
    <d v="2023-03-08T00:00:00"/>
    <d v="1899-12-30T20:17:45"/>
    <n v="2"/>
    <n v="5"/>
    <x v="17"/>
    <n v="51"/>
    <x v="2"/>
    <x v="8"/>
    <s v="Earl Grey Lg"/>
    <n v="2.3050442351579412"/>
    <n v="0.15"/>
    <n v="45"/>
    <n v="76.5"/>
    <x v="4"/>
    <x v="13"/>
  </r>
  <r>
    <n v="28158"/>
    <d v="2023-02-19T00:00:00"/>
    <d v="1899-12-30T10:39:29"/>
    <n v="1"/>
    <n v="5"/>
    <x v="30"/>
    <n v="40"/>
    <x v="0"/>
    <x v="0"/>
    <s v="Cappuccino"/>
    <n v="1.7331917596662381"/>
    <n v="0.05"/>
    <n v="56.25"/>
    <n v="53.4375"/>
    <x v="2"/>
    <x v="6"/>
  </r>
  <r>
    <n v="87803"/>
    <d v="2023-05-08T00:00:00"/>
    <d v="1899-12-30T07:42:59"/>
    <n v="2"/>
    <n v="8"/>
    <x v="32"/>
    <n v="29"/>
    <x v="0"/>
    <x v="2"/>
    <s v="Columbian Medium Roast Rg"/>
    <n v="1.599092269733009"/>
    <n v="0"/>
    <n v="37.5"/>
    <n v="75"/>
    <x v="1"/>
    <x v="11"/>
  </r>
  <r>
    <n v="106191"/>
    <d v="2023-05-24T00:00:00"/>
    <d v="1899-12-30T11:04:35"/>
    <n v="1"/>
    <n v="3"/>
    <x v="34"/>
    <n v="47"/>
    <x v="2"/>
    <x v="6"/>
    <s v="Serenity Green Tea Lg"/>
    <n v="1.095487830702232"/>
    <n v="0"/>
    <n v="45"/>
    <n v="45"/>
    <x v="1"/>
    <x v="8"/>
  </r>
  <r>
    <n v="77526"/>
    <d v="2023-04-27T00:00:00"/>
    <d v="1899-12-30T09:48:33"/>
    <n v="1"/>
    <n v="8"/>
    <x v="28"/>
    <n v="65"/>
    <x v="5"/>
    <x v="12"/>
    <s v="Sugar Free Vanilla syrup"/>
    <n v="0.29867697322600179"/>
    <n v="0"/>
    <n v="12"/>
    <n v="12"/>
    <x v="3"/>
    <x v="4"/>
  </r>
  <r>
    <n v="68607"/>
    <d v="2023-04-16T00:00:00"/>
    <d v="1899-12-30T19:44:45"/>
    <n v="1"/>
    <n v="8"/>
    <x v="35"/>
    <n v="87"/>
    <x v="0"/>
    <x v="0"/>
    <s v="Ouro Brasileiro shot"/>
    <n v="1.440302264291617"/>
    <n v="0"/>
    <n v="45"/>
    <n v="45"/>
    <x v="3"/>
    <x v="12"/>
  </r>
  <r>
    <n v="20067"/>
    <d v="2023-02-05T00:00:00"/>
    <d v="1899-12-30T17:27:50"/>
    <n v="1"/>
    <n v="3"/>
    <x v="9"/>
    <n v="72"/>
    <x v="1"/>
    <x v="1"/>
    <s v="Ginger Scone"/>
    <n v="1.2322869401878149"/>
    <n v="0.05"/>
    <n v="48.75"/>
    <n v="46.3125"/>
    <x v="2"/>
    <x v="1"/>
  </r>
  <r>
    <n v="136032"/>
    <d v="2023-06-19T00:00:00"/>
    <d v="1899-12-30T09:54:30"/>
    <n v="2"/>
    <n v="5"/>
    <x v="23"/>
    <n v="64"/>
    <x v="5"/>
    <x v="13"/>
    <s v="Hazelnut syrup"/>
    <n v="0.7612925880836825"/>
    <n v="0"/>
    <n v="12"/>
    <n v="24"/>
    <x v="0"/>
    <x v="4"/>
  </r>
  <r>
    <n v="93162"/>
    <d v="2023-05-12T00:00:00"/>
    <d v="1899-12-30T17:38:28"/>
    <n v="2"/>
    <n v="8"/>
    <x v="7"/>
    <n v="39"/>
    <x v="0"/>
    <x v="0"/>
    <s v="Latte Rg"/>
    <n v="4.116213952167822"/>
    <n v="0.1"/>
    <n v="63.75"/>
    <n v="114.75"/>
    <x v="1"/>
    <x v="1"/>
  </r>
  <r>
    <n v="98268"/>
    <d v="2023-05-17T00:00:00"/>
    <d v="1899-12-30T09:27:04"/>
    <n v="1"/>
    <n v="8"/>
    <x v="9"/>
    <n v="58"/>
    <x v="6"/>
    <x v="14"/>
    <s v="Dark chocolate Rg"/>
    <n v="1.380882373050325"/>
    <n v="0"/>
    <n v="52.5"/>
    <n v="52.5"/>
    <x v="1"/>
    <x v="4"/>
  </r>
  <r>
    <n v="87986"/>
    <d v="2023-05-08T00:00:00"/>
    <d v="1899-12-30T08:52:07"/>
    <n v="1"/>
    <n v="8"/>
    <x v="10"/>
    <n v="87"/>
    <x v="0"/>
    <x v="0"/>
    <s v="Ouro Brasileiro shot"/>
    <n v="1.2583286795721029"/>
    <n v="0"/>
    <n v="45"/>
    <n v="45"/>
    <x v="1"/>
    <x v="5"/>
  </r>
  <r>
    <n v="41002"/>
    <d v="2023-03-11T00:00:00"/>
    <d v="1899-12-30T12:43:28"/>
    <n v="2"/>
    <n v="8"/>
    <x v="29"/>
    <n v="58"/>
    <x v="6"/>
    <x v="14"/>
    <s v="Dark chocolate Rg"/>
    <n v="2.6756656217812869"/>
    <n v="0.15"/>
    <n v="52.5"/>
    <n v="89.25"/>
    <x v="4"/>
    <x v="10"/>
  </r>
  <r>
    <n v="67144"/>
    <d v="2023-04-15T00:00:00"/>
    <d v="1899-12-30T09:56:38"/>
    <n v="1"/>
    <n v="3"/>
    <x v="4"/>
    <n v="35"/>
    <x v="0"/>
    <x v="3"/>
    <s v="Jamaican Coffee River Rg"/>
    <n v="1.4946822558045121"/>
    <n v="0"/>
    <n v="46.5"/>
    <n v="46.5"/>
    <x v="3"/>
    <x v="4"/>
  </r>
  <r>
    <n v="1742"/>
    <d v="2023-01-04T00:00:00"/>
    <d v="1899-12-30T09:23:19"/>
    <n v="1"/>
    <n v="8"/>
    <x v="12"/>
    <n v="44"/>
    <x v="2"/>
    <x v="7"/>
    <s v="Peppermint Rg"/>
    <n v="1.034508468576371"/>
    <n v="0.05"/>
    <n v="37.5"/>
    <n v="35.625"/>
    <x v="5"/>
    <x v="4"/>
  </r>
  <r>
    <n v="89604"/>
    <d v="2023-05-09T00:00:00"/>
    <d v="1899-12-30T11:45:15"/>
    <n v="1"/>
    <n v="3"/>
    <x v="18"/>
    <n v="46"/>
    <x v="2"/>
    <x v="6"/>
    <s v="Serenity Green Tea Rg"/>
    <n v="1.1626066424774211"/>
    <n v="0.05"/>
    <n v="37.5"/>
    <n v="35.625"/>
    <x v="1"/>
    <x v="8"/>
  </r>
  <r>
    <n v="133632"/>
    <d v="2023-06-17T00:00:00"/>
    <d v="1899-12-30T10:28:46"/>
    <n v="1"/>
    <n v="3"/>
    <x v="7"/>
    <n v="75"/>
    <x v="1"/>
    <x v="15"/>
    <s v="Croissant"/>
    <n v="1.0590299398531191"/>
    <n v="0"/>
    <n v="52.5"/>
    <n v="52.5"/>
    <x v="0"/>
    <x v="6"/>
  </r>
  <r>
    <n v="74194"/>
    <d v="2023-04-23T00:00:00"/>
    <d v="1899-12-30T11:59:29"/>
    <n v="1"/>
    <n v="5"/>
    <x v="25"/>
    <n v="28"/>
    <x v="0"/>
    <x v="2"/>
    <s v="Columbian Medium Roast Sm"/>
    <n v="0.77553991502593034"/>
    <n v="0"/>
    <n v="30"/>
    <n v="30"/>
    <x v="3"/>
    <x v="8"/>
  </r>
  <r>
    <n v="124042"/>
    <d v="2023-06-09T00:00:00"/>
    <d v="1899-12-30T13:10:42"/>
    <n v="1"/>
    <n v="8"/>
    <x v="5"/>
    <n v="45"/>
    <x v="2"/>
    <x v="7"/>
    <s v="Peppermint Lg"/>
    <n v="1.0875378834354801"/>
    <n v="0"/>
    <n v="45"/>
    <n v="45"/>
    <x v="0"/>
    <x v="7"/>
  </r>
  <r>
    <n v="75871"/>
    <d v="2023-04-25T00:00:00"/>
    <d v="1899-12-30T11:08:20"/>
    <n v="2"/>
    <n v="3"/>
    <x v="3"/>
    <n v="24"/>
    <x v="0"/>
    <x v="9"/>
    <s v="Our Old Time Diner Blend Lg"/>
    <n v="2.6094980631808711"/>
    <n v="0.05"/>
    <n v="45"/>
    <n v="85.5"/>
    <x v="3"/>
    <x v="8"/>
  </r>
  <r>
    <n v="18134"/>
    <d v="2023-02-02T00:00:00"/>
    <d v="1899-12-30T13:37:01"/>
    <n v="1"/>
    <n v="8"/>
    <x v="31"/>
    <n v="54"/>
    <x v="2"/>
    <x v="5"/>
    <s v="Morning Sunrise Chai Rg"/>
    <n v="1.2026305426103281"/>
    <n v="0.05"/>
    <n v="37.5"/>
    <n v="35.625"/>
    <x v="2"/>
    <x v="7"/>
  </r>
  <r>
    <n v="134687"/>
    <d v="2023-06-18T00:00:00"/>
    <d v="1899-12-30T09:56:25"/>
    <n v="2"/>
    <n v="3"/>
    <x v="18"/>
    <n v="46"/>
    <x v="2"/>
    <x v="6"/>
    <s v="Serenity Green Tea Rg"/>
    <n v="1.5241291372164629"/>
    <n v="0"/>
    <n v="37.5"/>
    <n v="75"/>
    <x v="0"/>
    <x v="4"/>
  </r>
  <r>
    <n v="52563"/>
    <d v="2023-03-28T00:00:00"/>
    <d v="1899-12-30T07:20:15"/>
    <n v="1"/>
    <n v="3"/>
    <x v="5"/>
    <n v="76"/>
    <x v="1"/>
    <x v="17"/>
    <s v="Chocolate Chip Biscotti"/>
    <n v="1.549618675231772"/>
    <n v="0.05"/>
    <n v="52.5"/>
    <n v="49.875"/>
    <x v="4"/>
    <x v="11"/>
  </r>
  <r>
    <n v="93426"/>
    <d v="2023-05-13T00:00:00"/>
    <d v="1899-12-30T08:17:19"/>
    <n v="2"/>
    <n v="8"/>
    <x v="14"/>
    <n v="37"/>
    <x v="0"/>
    <x v="0"/>
    <s v="Espresso shot"/>
    <n v="2.4914301777917109"/>
    <n v="0"/>
    <n v="45"/>
    <n v="90"/>
    <x v="1"/>
    <x v="5"/>
  </r>
  <r>
    <n v="263"/>
    <d v="2023-01-01T00:00:00"/>
    <d v="1899-12-30T13:49:03"/>
    <n v="2"/>
    <n v="8"/>
    <x v="13"/>
    <n v="22"/>
    <x v="0"/>
    <x v="9"/>
    <s v="Our Old Time Diner Blend Sm"/>
    <n v="1.4801088626379399"/>
    <n v="0.05"/>
    <n v="30"/>
    <n v="57"/>
    <x v="5"/>
    <x v="7"/>
  </r>
  <r>
    <n v="106536"/>
    <d v="2023-05-24T00:00:00"/>
    <d v="1899-12-30T15:35:12"/>
    <n v="2"/>
    <n v="5"/>
    <x v="12"/>
    <n v="44"/>
    <x v="2"/>
    <x v="7"/>
    <s v="Peppermint Rg"/>
    <n v="2.475302702313888"/>
    <n v="0.1"/>
    <n v="37.5"/>
    <n v="67.5"/>
    <x v="1"/>
    <x v="3"/>
  </r>
  <r>
    <n v="99331"/>
    <d v="2023-05-18T00:00:00"/>
    <d v="1899-12-30T09:36:38"/>
    <n v="1"/>
    <n v="3"/>
    <x v="32"/>
    <n v="69"/>
    <x v="1"/>
    <x v="17"/>
    <s v="Hazelnut Biscotti"/>
    <n v="1.098331565163764"/>
    <n v="0.1"/>
    <n v="48.75"/>
    <n v="43.875"/>
    <x v="1"/>
    <x v="4"/>
  </r>
  <r>
    <n v="100228"/>
    <d v="2023-05-19T00:00:00"/>
    <d v="1899-12-30T07:28:09"/>
    <n v="1"/>
    <n v="5"/>
    <x v="26"/>
    <n v="36"/>
    <x v="0"/>
    <x v="3"/>
    <s v="Jamaican Coffee River Lg"/>
    <n v="1.472566357478535"/>
    <n v="0.05"/>
    <n v="56.25"/>
    <n v="53.4375"/>
    <x v="1"/>
    <x v="11"/>
  </r>
  <r>
    <n v="71568"/>
    <d v="2023-04-20T00:00:00"/>
    <d v="1899-12-30T09:40:02"/>
    <n v="2"/>
    <n v="8"/>
    <x v="7"/>
    <n v="42"/>
    <x v="2"/>
    <x v="7"/>
    <s v="Lemon Grass Rg"/>
    <n v="2.2217828129311781"/>
    <n v="0"/>
    <n v="37.5"/>
    <n v="75"/>
    <x v="3"/>
    <x v="4"/>
  </r>
  <r>
    <n v="63359"/>
    <d v="2023-04-11T00:00:00"/>
    <d v="1899-12-30T06:44:54"/>
    <n v="1"/>
    <n v="5"/>
    <x v="19"/>
    <n v="52"/>
    <x v="2"/>
    <x v="5"/>
    <s v="Traditional Blend Chai Rg"/>
    <n v="1.2191960073537651"/>
    <n v="0.15"/>
    <n v="37.5"/>
    <n v="31.875"/>
    <x v="3"/>
    <x v="9"/>
  </r>
  <r>
    <n v="15140"/>
    <d v="2023-01-27T00:00:00"/>
    <d v="1899-12-30T10:37:30"/>
    <n v="1"/>
    <n v="5"/>
    <x v="3"/>
    <n v="51"/>
    <x v="2"/>
    <x v="8"/>
    <s v="Earl Grey Lg"/>
    <n v="1.402500950715335"/>
    <n v="0"/>
    <n v="45"/>
    <n v="45"/>
    <x v="5"/>
    <x v="6"/>
  </r>
  <r>
    <n v="112687"/>
    <d v="2023-05-30T00:00:00"/>
    <d v="1899-12-30T12:27:22"/>
    <n v="1"/>
    <n v="3"/>
    <x v="4"/>
    <n v="32"/>
    <x v="0"/>
    <x v="2"/>
    <s v="Ethiopia Rg"/>
    <n v="0.96297968468793815"/>
    <n v="0.05"/>
    <n v="45"/>
    <n v="42.75"/>
    <x v="1"/>
    <x v="10"/>
  </r>
  <r>
    <n v="131938"/>
    <d v="2023-06-16T00:00:00"/>
    <d v="1899-12-30T08:02:16"/>
    <n v="2"/>
    <n v="8"/>
    <x v="29"/>
    <n v="41"/>
    <x v="0"/>
    <x v="0"/>
    <s v="Cappuccino Lg"/>
    <n v="3.083758819308986"/>
    <n v="0"/>
    <n v="63.75"/>
    <n v="127.5"/>
    <x v="0"/>
    <x v="5"/>
  </r>
  <r>
    <n v="59949"/>
    <d v="2023-04-07T00:00:00"/>
    <d v="1899-12-30T08:26:12"/>
    <n v="2"/>
    <n v="3"/>
    <x v="8"/>
    <n v="43"/>
    <x v="2"/>
    <x v="7"/>
    <s v="Lemon Grass Lg"/>
    <n v="2.700117934035732"/>
    <n v="0.15"/>
    <n v="45"/>
    <n v="76.5"/>
    <x v="3"/>
    <x v="5"/>
  </r>
  <r>
    <n v="132156"/>
    <d v="2023-06-16T00:00:00"/>
    <d v="1899-12-30T09:12:47"/>
    <n v="1"/>
    <n v="5"/>
    <x v="1"/>
    <n v="54"/>
    <x v="2"/>
    <x v="5"/>
    <s v="Morning Sunrise Chai Rg"/>
    <n v="1.2171996175274851"/>
    <n v="0.05"/>
    <n v="37.5"/>
    <n v="35.625"/>
    <x v="0"/>
    <x v="4"/>
  </r>
  <r>
    <n v="79109"/>
    <d v="2023-04-29T00:00:00"/>
    <d v="1899-12-30T10:38:21"/>
    <n v="1"/>
    <n v="5"/>
    <x v="18"/>
    <n v="78"/>
    <x v="1"/>
    <x v="1"/>
    <s v="Scottish Cream Scone "/>
    <n v="1.628446218852027"/>
    <n v="0.05"/>
    <n v="67.5"/>
    <n v="64.125"/>
    <x v="3"/>
    <x v="6"/>
  </r>
  <r>
    <n v="130852"/>
    <d v="2023-06-15T00:00:00"/>
    <d v="1899-12-30T09:07:11"/>
    <n v="1"/>
    <n v="3"/>
    <x v="31"/>
    <n v="31"/>
    <x v="0"/>
    <x v="2"/>
    <s v="Ethiopia Sm"/>
    <n v="0.84814060057418339"/>
    <n v="0"/>
    <n v="33"/>
    <n v="33"/>
    <x v="0"/>
    <x v="4"/>
  </r>
  <r>
    <n v="40528"/>
    <d v="2023-03-10T00:00:00"/>
    <d v="1899-12-30T18:51:50"/>
    <n v="1"/>
    <n v="8"/>
    <x v="20"/>
    <n v="74"/>
    <x v="1"/>
    <x v="17"/>
    <s v="Ginger Biscotti"/>
    <n v="1.466836332879236"/>
    <n v="0.05"/>
    <n v="52.5"/>
    <n v="49.875"/>
    <x v="4"/>
    <x v="14"/>
  </r>
  <r>
    <n v="576"/>
    <d v="2023-01-02T00:00:00"/>
    <d v="1899-12-30T08:15:10"/>
    <n v="2"/>
    <n v="8"/>
    <x v="14"/>
    <n v="30"/>
    <x v="0"/>
    <x v="2"/>
    <s v="Columbian Medium Roast Lg"/>
    <n v="2.5636662609719241"/>
    <n v="0.05"/>
    <n v="45"/>
    <n v="85.5"/>
    <x v="5"/>
    <x v="5"/>
  </r>
  <r>
    <n v="75968"/>
    <d v="2023-04-25T00:00:00"/>
    <d v="1899-12-30T12:43:11"/>
    <n v="3"/>
    <n v="5"/>
    <x v="7"/>
    <n v="57"/>
    <x v="2"/>
    <x v="5"/>
    <s v="Spicy Eye Opener Chai Lg"/>
    <n v="4.2467254467718591"/>
    <n v="0.05"/>
    <n v="46.5"/>
    <n v="132.52499999999998"/>
    <x v="3"/>
    <x v="10"/>
  </r>
  <r>
    <n v="50689"/>
    <d v="2023-03-25T00:00:00"/>
    <d v="1899-12-30T09:59:10"/>
    <n v="2"/>
    <n v="8"/>
    <x v="27"/>
    <n v="28"/>
    <x v="0"/>
    <x v="2"/>
    <s v="Columbian Medium Roast Sm"/>
    <n v="1.4643109947699859"/>
    <n v="0"/>
    <n v="30"/>
    <n v="60"/>
    <x v="4"/>
    <x v="4"/>
  </r>
  <r>
    <n v="134038"/>
    <d v="2023-06-17T00:00:00"/>
    <d v="1899-12-30T17:36:26"/>
    <n v="1"/>
    <n v="3"/>
    <x v="16"/>
    <n v="78"/>
    <x v="1"/>
    <x v="1"/>
    <s v="Scottish Cream Scone "/>
    <n v="1.3763987749855171"/>
    <n v="0"/>
    <n v="67.5"/>
    <n v="67.5"/>
    <x v="0"/>
    <x v="1"/>
  </r>
  <r>
    <n v="517"/>
    <d v="2023-01-01T00:00:00"/>
    <d v="1899-12-30T19:06:58"/>
    <n v="1"/>
    <n v="8"/>
    <x v="18"/>
    <n v="38"/>
    <x v="0"/>
    <x v="0"/>
    <s v="Latte"/>
    <n v="1.7432135656223799"/>
    <n v="0"/>
    <n v="56.25"/>
    <n v="56.25"/>
    <x v="5"/>
    <x v="12"/>
  </r>
  <r>
    <n v="99492"/>
    <d v="2023-05-18T00:00:00"/>
    <d v="1899-12-30T10:29:18"/>
    <n v="1"/>
    <n v="8"/>
    <x v="19"/>
    <n v="30"/>
    <x v="0"/>
    <x v="2"/>
    <s v="Columbian Medium Roast Lg"/>
    <n v="1.1417300279906979"/>
    <n v="0"/>
    <n v="45"/>
    <n v="45"/>
    <x v="1"/>
    <x v="6"/>
  </r>
  <r>
    <n v="90374"/>
    <d v="2023-05-10T00:00:00"/>
    <d v="1899-12-30T08:54:18"/>
    <n v="1"/>
    <n v="5"/>
    <x v="26"/>
    <n v="50"/>
    <x v="2"/>
    <x v="8"/>
    <s v="Earl Grey Rg"/>
    <n v="1.0379074721270121"/>
    <n v="0"/>
    <n v="37.5"/>
    <n v="37.5"/>
    <x v="1"/>
    <x v="5"/>
  </r>
  <r>
    <n v="115595"/>
    <d v="2023-06-02T00:00:00"/>
    <d v="1899-12-30T13:03:59"/>
    <n v="1"/>
    <n v="3"/>
    <x v="24"/>
    <n v="57"/>
    <x v="2"/>
    <x v="5"/>
    <s v="Spicy Eye Opener Chai Lg"/>
    <n v="1.2730529925183081"/>
    <n v="0"/>
    <n v="46.5"/>
    <n v="46.5"/>
    <x v="0"/>
    <x v="7"/>
  </r>
  <r>
    <n v="106529"/>
    <d v="2023-05-24T00:00:00"/>
    <d v="1899-12-30T15:25:14"/>
    <n v="2"/>
    <n v="5"/>
    <x v="1"/>
    <n v="36"/>
    <x v="0"/>
    <x v="3"/>
    <s v="Jamaican Coffee River Lg"/>
    <n v="3.3687790798082782"/>
    <n v="0"/>
    <n v="56.25"/>
    <n v="112.5"/>
    <x v="1"/>
    <x v="3"/>
  </r>
  <r>
    <n v="119470"/>
    <d v="2023-06-05T00:00:00"/>
    <d v="1899-12-30T17:14:48"/>
    <n v="1"/>
    <n v="3"/>
    <x v="35"/>
    <n v="37"/>
    <x v="0"/>
    <x v="0"/>
    <s v="Espresso shot"/>
    <n v="1.0049190746031491"/>
    <n v="0"/>
    <n v="45"/>
    <n v="45"/>
    <x v="0"/>
    <x v="1"/>
  </r>
  <r>
    <n v="64318"/>
    <d v="2023-04-12T00:00:00"/>
    <d v="1899-12-30T07:50:29"/>
    <n v="1"/>
    <n v="8"/>
    <x v="18"/>
    <n v="22"/>
    <x v="0"/>
    <x v="9"/>
    <s v="Our Old Time Diner Blend Sm"/>
    <n v="0.80589775834110355"/>
    <n v="0"/>
    <n v="30"/>
    <n v="30"/>
    <x v="3"/>
    <x v="11"/>
  </r>
  <r>
    <n v="138123"/>
    <d v="2023-06-21T00:00:00"/>
    <d v="1899-12-30T08:28:21"/>
    <n v="1"/>
    <n v="3"/>
    <x v="8"/>
    <n v="82"/>
    <x v="7"/>
    <x v="24"/>
    <s v="I Need My Bean! Diner mug"/>
    <n v="4.6958259547241674"/>
    <n v="0.1"/>
    <n v="180"/>
    <n v="162"/>
    <x v="0"/>
    <x v="5"/>
  </r>
  <r>
    <n v="44379"/>
    <d v="2023-03-16T00:00:00"/>
    <d v="1899-12-30T09:58:37"/>
    <n v="2"/>
    <n v="5"/>
    <x v="14"/>
    <n v="58"/>
    <x v="6"/>
    <x v="14"/>
    <s v="Dark chocolate Rg"/>
    <n v="3.0733347220837439"/>
    <n v="0"/>
    <n v="52.5"/>
    <n v="105"/>
    <x v="4"/>
    <x v="4"/>
  </r>
  <r>
    <n v="98344"/>
    <d v="2023-05-17T00:00:00"/>
    <d v="1899-12-30T09:57:58"/>
    <n v="1"/>
    <n v="8"/>
    <x v="6"/>
    <n v="47"/>
    <x v="2"/>
    <x v="6"/>
    <s v="Serenity Green Tea Lg"/>
    <n v="1.3909149205998299"/>
    <n v="0"/>
    <n v="45"/>
    <n v="45"/>
    <x v="1"/>
    <x v="4"/>
  </r>
  <r>
    <n v="83988"/>
    <d v="2023-05-04T00:00:00"/>
    <d v="1899-12-30T13:19:45"/>
    <n v="1"/>
    <n v="5"/>
    <x v="5"/>
    <n v="73"/>
    <x v="1"/>
    <x v="15"/>
    <s v="Almond Croissant"/>
    <n v="1.810567208847885"/>
    <n v="0"/>
    <n v="56.25"/>
    <n v="56.25"/>
    <x v="1"/>
    <x v="7"/>
  </r>
  <r>
    <n v="117201"/>
    <d v="2023-06-03T00:00:00"/>
    <d v="1899-12-30T17:04:43"/>
    <n v="1"/>
    <n v="8"/>
    <x v="28"/>
    <n v="78"/>
    <x v="1"/>
    <x v="1"/>
    <s v="Scottish Cream Scone "/>
    <n v="1.607292773167575"/>
    <n v="0.05"/>
    <n v="67.5"/>
    <n v="64.125"/>
    <x v="0"/>
    <x v="1"/>
  </r>
  <r>
    <n v="24493"/>
    <d v="2023-02-13T00:00:00"/>
    <d v="1899-12-30T10:27:13"/>
    <n v="2"/>
    <n v="8"/>
    <x v="5"/>
    <n v="47"/>
    <x v="2"/>
    <x v="6"/>
    <s v="Serenity Green Tea Lg"/>
    <n v="2.7645188619745729"/>
    <n v="0.1"/>
    <n v="45"/>
    <n v="81"/>
    <x v="2"/>
    <x v="6"/>
  </r>
  <r>
    <n v="119097"/>
    <d v="2023-06-05T00:00:00"/>
    <d v="1899-12-30T13:26:57"/>
    <n v="1"/>
    <n v="8"/>
    <x v="18"/>
    <n v="40"/>
    <x v="0"/>
    <x v="0"/>
    <s v="Cappuccino"/>
    <n v="1.357443484358402"/>
    <n v="0"/>
    <n v="56.25"/>
    <n v="56.25"/>
    <x v="0"/>
    <x v="7"/>
  </r>
  <r>
    <n v="43478"/>
    <d v="2023-03-15T00:00:00"/>
    <d v="1899-12-30T08:09:55"/>
    <n v="2"/>
    <n v="3"/>
    <x v="23"/>
    <n v="35"/>
    <x v="0"/>
    <x v="3"/>
    <s v="Jamaican Coffee River Rg"/>
    <n v="2.6159332069017771"/>
    <n v="0"/>
    <n v="46.5"/>
    <n v="93"/>
    <x v="4"/>
    <x v="5"/>
  </r>
  <r>
    <n v="9097"/>
    <d v="2023-01-16T00:00:00"/>
    <d v="1899-12-30T17:31:36"/>
    <n v="2"/>
    <n v="3"/>
    <x v="18"/>
    <n v="35"/>
    <x v="0"/>
    <x v="3"/>
    <s v="Jamaican Coffee River Rg"/>
    <n v="2.584439246772833"/>
    <n v="0.15"/>
    <n v="46.5"/>
    <n v="79.05"/>
    <x v="5"/>
    <x v="1"/>
  </r>
  <r>
    <n v="99345"/>
    <d v="2023-05-18T00:00:00"/>
    <d v="1899-12-30T09:44:07"/>
    <n v="1"/>
    <n v="3"/>
    <x v="33"/>
    <n v="40"/>
    <x v="0"/>
    <x v="0"/>
    <s v="Cappuccino"/>
    <n v="1.5231168779304221"/>
    <n v="0"/>
    <n v="56.25"/>
    <n v="56.25"/>
    <x v="1"/>
    <x v="4"/>
  </r>
  <r>
    <n v="133419"/>
    <d v="2023-06-17T00:00:00"/>
    <d v="1899-12-30T09:13:00"/>
    <n v="2"/>
    <n v="8"/>
    <x v="34"/>
    <n v="22"/>
    <x v="0"/>
    <x v="9"/>
    <s v="Our Old Time Diner Blend Sm"/>
    <n v="1.7058331934979649"/>
    <n v="0"/>
    <n v="30"/>
    <n v="60"/>
    <x v="0"/>
    <x v="4"/>
  </r>
  <r>
    <n v="147614"/>
    <d v="2023-06-29T00:00:00"/>
    <d v="1899-12-30T10:42:46"/>
    <n v="1"/>
    <n v="5"/>
    <x v="9"/>
    <n v="28"/>
    <x v="0"/>
    <x v="2"/>
    <s v="Columbian Medium Roast Sm"/>
    <n v="0.95975200911096392"/>
    <n v="0"/>
    <n v="30"/>
    <n v="30"/>
    <x v="0"/>
    <x v="6"/>
  </r>
  <r>
    <n v="141562"/>
    <d v="2023-06-24T00:00:00"/>
    <d v="1899-12-30T07:40:27"/>
    <n v="2"/>
    <n v="8"/>
    <x v="13"/>
    <n v="27"/>
    <x v="0"/>
    <x v="4"/>
    <s v="Brazilian Lg"/>
    <n v="3.0665154659960159"/>
    <n v="0"/>
    <n v="52.5"/>
    <n v="105"/>
    <x v="0"/>
    <x v="11"/>
  </r>
  <r>
    <n v="41622"/>
    <d v="2023-03-12T00:00:00"/>
    <d v="1899-12-30T10:52:32"/>
    <n v="2"/>
    <n v="3"/>
    <x v="1"/>
    <n v="50"/>
    <x v="2"/>
    <x v="8"/>
    <s v="Earl Grey Rg"/>
    <n v="1.836265639306061"/>
    <n v="0.15"/>
    <n v="37.5"/>
    <n v="63.75"/>
    <x v="4"/>
    <x v="6"/>
  </r>
  <r>
    <n v="147232"/>
    <d v="2023-06-28T00:00:00"/>
    <d v="1899-12-30T18:05:49"/>
    <n v="2"/>
    <n v="8"/>
    <x v="11"/>
    <n v="28"/>
    <x v="0"/>
    <x v="2"/>
    <s v="Columbian Medium Roast Sm"/>
    <n v="1.467372478824903"/>
    <n v="0"/>
    <n v="30"/>
    <n v="60"/>
    <x v="0"/>
    <x v="14"/>
  </r>
  <r>
    <n v="40263"/>
    <d v="2023-03-10T00:00:00"/>
    <d v="1899-12-30T11:22:53"/>
    <n v="2"/>
    <n v="5"/>
    <x v="16"/>
    <n v="25"/>
    <x v="0"/>
    <x v="4"/>
    <s v="Brazilian Sm"/>
    <n v="1.9481226096288049"/>
    <n v="0.1"/>
    <n v="33"/>
    <n v="59.4"/>
    <x v="4"/>
    <x v="8"/>
  </r>
  <r>
    <n v="44181"/>
    <d v="2023-03-16T00:00:00"/>
    <d v="1899-12-30T07:48:37"/>
    <n v="1"/>
    <n v="3"/>
    <x v="26"/>
    <n v="63"/>
    <x v="5"/>
    <x v="13"/>
    <s v="Carmel syrup"/>
    <n v="0.32638357975076993"/>
    <n v="0.15"/>
    <n v="12"/>
    <n v="10.199999999999999"/>
    <x v="4"/>
    <x v="11"/>
  </r>
  <r>
    <n v="71383"/>
    <d v="2023-04-20T00:00:00"/>
    <d v="1899-12-30T08:30:55"/>
    <n v="1"/>
    <n v="8"/>
    <x v="21"/>
    <n v="49"/>
    <x v="2"/>
    <x v="8"/>
    <s v="English Breakfast Lg"/>
    <n v="1.383931663192838"/>
    <n v="0"/>
    <n v="45"/>
    <n v="45"/>
    <x v="3"/>
    <x v="5"/>
  </r>
  <r>
    <n v="28176"/>
    <d v="2023-02-19T00:00:00"/>
    <d v="1899-12-30T10:52:34"/>
    <n v="1"/>
    <n v="3"/>
    <x v="6"/>
    <n v="76"/>
    <x v="1"/>
    <x v="17"/>
    <s v="Chocolate Chip Biscotti"/>
    <n v="1.6027395429291149"/>
    <n v="0"/>
    <n v="52.5"/>
    <n v="52.5"/>
    <x v="2"/>
    <x v="6"/>
  </r>
  <r>
    <n v="6303"/>
    <d v="2023-01-12T00:00:00"/>
    <d v="1899-12-30T09:11:53"/>
    <n v="1"/>
    <n v="3"/>
    <x v="8"/>
    <n v="58"/>
    <x v="6"/>
    <x v="14"/>
    <s v="Dark chocolate Rg"/>
    <n v="1.7338670381153749"/>
    <n v="0"/>
    <n v="52.5"/>
    <n v="52.5"/>
    <x v="5"/>
    <x v="4"/>
  </r>
  <r>
    <n v="67636"/>
    <d v="2023-04-16T00:00:00"/>
    <d v="1899-12-30T06:17:35"/>
    <n v="1"/>
    <n v="5"/>
    <x v="10"/>
    <n v="48"/>
    <x v="2"/>
    <x v="8"/>
    <s v="English Breakfast Rg"/>
    <n v="0.80162672504612775"/>
    <n v="0"/>
    <n v="37.5"/>
    <n v="37.5"/>
    <x v="3"/>
    <x v="9"/>
  </r>
  <r>
    <n v="62736"/>
    <d v="2023-04-10T00:00:00"/>
    <d v="1899-12-30T09:04:29"/>
    <n v="1"/>
    <n v="8"/>
    <x v="25"/>
    <n v="61"/>
    <x v="6"/>
    <x v="14"/>
    <s v="Sustainably Grown Organic Lg"/>
    <n v="2.1748286681788391"/>
    <n v="0"/>
    <n v="71.25"/>
    <n v="71.25"/>
    <x v="3"/>
    <x v="4"/>
  </r>
  <r>
    <n v="40236"/>
    <d v="2023-03-10T00:00:00"/>
    <d v="1899-12-30T10:57:24"/>
    <n v="2"/>
    <n v="3"/>
    <x v="18"/>
    <n v="63"/>
    <x v="5"/>
    <x v="13"/>
    <s v="Carmel syrup"/>
    <n v="0.7271891593803318"/>
    <n v="0.05"/>
    <n v="12"/>
    <n v="22.799999999999997"/>
    <x v="4"/>
    <x v="6"/>
  </r>
  <r>
    <n v="38579"/>
    <d v="2023-03-08T00:00:00"/>
    <d v="1899-12-30T09:47:40"/>
    <n v="1"/>
    <n v="8"/>
    <x v="4"/>
    <n v="76"/>
    <x v="1"/>
    <x v="17"/>
    <s v="Chocolate Chip Biscotti"/>
    <n v="1.5542789971484079"/>
    <n v="0"/>
    <n v="52.5"/>
    <n v="52.5"/>
    <x v="4"/>
    <x v="4"/>
  </r>
  <r>
    <n v="16069"/>
    <d v="2023-01-29T00:00:00"/>
    <d v="1899-12-30T10:34:36"/>
    <n v="1"/>
    <n v="8"/>
    <x v="6"/>
    <n v="37"/>
    <x v="0"/>
    <x v="0"/>
    <s v="Espresso shot"/>
    <n v="1.4235551569827429"/>
    <n v="0.1"/>
    <n v="45"/>
    <n v="40.5"/>
    <x v="5"/>
    <x v="6"/>
  </r>
  <r>
    <n v="116408"/>
    <d v="2023-06-03T00:00:00"/>
    <d v="1899-12-30T08:55:18"/>
    <n v="1"/>
    <n v="8"/>
    <x v="25"/>
    <n v="37"/>
    <x v="0"/>
    <x v="0"/>
    <s v="Espresso shot"/>
    <n v="1.116442270091182"/>
    <n v="0"/>
    <n v="45"/>
    <n v="45"/>
    <x v="0"/>
    <x v="5"/>
  </r>
  <r>
    <n v="116901"/>
    <d v="2023-06-03T00:00:00"/>
    <d v="1899-12-30T14:29:21"/>
    <n v="2"/>
    <n v="8"/>
    <x v="22"/>
    <n v="87"/>
    <x v="0"/>
    <x v="0"/>
    <s v="Ouro Brasileiro shot"/>
    <n v="2.9098284561868959"/>
    <n v="0.05"/>
    <n v="45"/>
    <n v="85.5"/>
    <x v="0"/>
    <x v="0"/>
  </r>
  <r>
    <n v="136934"/>
    <d v="2023-06-20T00:00:00"/>
    <d v="1899-12-30T08:22:40"/>
    <n v="1"/>
    <n v="3"/>
    <x v="35"/>
    <n v="23"/>
    <x v="0"/>
    <x v="9"/>
    <s v="Our Old Time Diner Blend Rg"/>
    <n v="1.182898786836825"/>
    <n v="0.1"/>
    <n v="37.5"/>
    <n v="33.75"/>
    <x v="0"/>
    <x v="5"/>
  </r>
  <r>
    <n v="112143"/>
    <d v="2023-05-30T00:00:00"/>
    <d v="1899-12-30T07:50:14"/>
    <n v="3"/>
    <n v="5"/>
    <x v="29"/>
    <n v="31"/>
    <x v="0"/>
    <x v="2"/>
    <s v="Ethiopia Sm"/>
    <n v="2.4489211209010771"/>
    <n v="0"/>
    <n v="33"/>
    <n v="99"/>
    <x v="1"/>
    <x v="11"/>
  </r>
  <r>
    <n v="48201"/>
    <d v="2023-03-21T00:00:00"/>
    <d v="1899-12-30T14:29:26"/>
    <n v="1"/>
    <n v="5"/>
    <x v="5"/>
    <n v="65"/>
    <x v="5"/>
    <x v="12"/>
    <s v="Sugar Free Vanilla syrup"/>
    <n v="0.34565430072296921"/>
    <n v="0"/>
    <n v="12"/>
    <n v="12"/>
    <x v="4"/>
    <x v="0"/>
  </r>
  <r>
    <n v="126773"/>
    <d v="2023-06-11T00:00:00"/>
    <d v="1899-12-30T18:55:48"/>
    <n v="2"/>
    <n v="3"/>
    <x v="19"/>
    <n v="58"/>
    <x v="6"/>
    <x v="14"/>
    <s v="Dark chocolate Rg"/>
    <n v="2.508873042618335"/>
    <n v="0"/>
    <n v="52.5"/>
    <n v="105"/>
    <x v="0"/>
    <x v="14"/>
  </r>
  <r>
    <n v="141738"/>
    <d v="2023-06-24T00:00:00"/>
    <d v="1899-12-30T09:04:27"/>
    <n v="1"/>
    <n v="3"/>
    <x v="0"/>
    <n v="54"/>
    <x v="2"/>
    <x v="5"/>
    <s v="Morning Sunrise Chai Rg"/>
    <n v="0.97128762766492915"/>
    <n v="0"/>
    <n v="37.5"/>
    <n v="37.5"/>
    <x v="0"/>
    <x v="4"/>
  </r>
  <r>
    <n v="73001"/>
    <d v="2023-04-22T00:00:00"/>
    <d v="1899-12-30T07:36:49"/>
    <n v="1"/>
    <n v="8"/>
    <x v="28"/>
    <n v="78"/>
    <x v="1"/>
    <x v="1"/>
    <s v="Scottish Cream Scone "/>
    <n v="2.019580944244638"/>
    <n v="0"/>
    <n v="67.5"/>
    <n v="67.5"/>
    <x v="3"/>
    <x v="11"/>
  </r>
  <r>
    <n v="42727"/>
    <d v="2023-03-14T00:00:00"/>
    <d v="1899-12-30T08:25:37"/>
    <n v="1"/>
    <n v="5"/>
    <x v="16"/>
    <n v="59"/>
    <x v="6"/>
    <x v="14"/>
    <s v="Dark chocolate Lg"/>
    <n v="1.664254844559605"/>
    <n v="0"/>
    <n v="67.5"/>
    <n v="67.5"/>
    <x v="4"/>
    <x v="5"/>
  </r>
  <r>
    <n v="7107"/>
    <d v="2023-01-13T00:00:00"/>
    <d v="1899-12-30T13:07:18"/>
    <n v="1"/>
    <n v="5"/>
    <x v="12"/>
    <n v="74"/>
    <x v="1"/>
    <x v="17"/>
    <s v="Ginger Biscotti"/>
    <n v="1.6686084237949841"/>
    <n v="0"/>
    <n v="52.5"/>
    <n v="52.5"/>
    <x v="5"/>
    <x v="7"/>
  </r>
  <r>
    <n v="52335"/>
    <d v="2023-03-27T00:00:00"/>
    <d v="1899-12-30T15:00:30"/>
    <n v="2"/>
    <n v="5"/>
    <x v="3"/>
    <n v="33"/>
    <x v="0"/>
    <x v="2"/>
    <s v="Ethiopia Lg"/>
    <n v="2.749025463687957"/>
    <n v="0.15"/>
    <n v="52.5"/>
    <n v="89.25"/>
    <x v="4"/>
    <x v="3"/>
  </r>
  <r>
    <n v="129369"/>
    <d v="2023-06-14T00:00:00"/>
    <d v="1899-12-30T08:17:01"/>
    <n v="1"/>
    <n v="3"/>
    <x v="28"/>
    <n v="45"/>
    <x v="2"/>
    <x v="7"/>
    <s v="Peppermint Lg"/>
    <n v="1.237711136972979"/>
    <n v="0"/>
    <n v="45"/>
    <n v="45"/>
    <x v="0"/>
    <x v="5"/>
  </r>
  <r>
    <n v="145288"/>
    <d v="2023-06-27T00:00:00"/>
    <d v="1899-12-30T09:08:09"/>
    <n v="2"/>
    <n v="8"/>
    <x v="29"/>
    <n v="23"/>
    <x v="0"/>
    <x v="9"/>
    <s v="Our Old Time Diner Blend Rg"/>
    <n v="2.2321264171825601"/>
    <n v="0"/>
    <n v="37.5"/>
    <n v="75"/>
    <x v="0"/>
    <x v="4"/>
  </r>
  <r>
    <n v="40302"/>
    <d v="2023-03-10T00:00:00"/>
    <d v="1899-12-30T12:26:01"/>
    <n v="1"/>
    <n v="3"/>
    <x v="12"/>
    <n v="49"/>
    <x v="2"/>
    <x v="8"/>
    <s v="English Breakfast Lg"/>
    <n v="1.1375970013562999"/>
    <n v="0"/>
    <n v="45"/>
    <n v="45"/>
    <x v="4"/>
    <x v="10"/>
  </r>
  <r>
    <n v="131073"/>
    <d v="2023-06-15T00:00:00"/>
    <d v="1899-12-30T10:21:31"/>
    <n v="2"/>
    <n v="8"/>
    <x v="13"/>
    <n v="23"/>
    <x v="0"/>
    <x v="9"/>
    <s v="Our Old Time Diner Blend Rg"/>
    <n v="1.6286664076597179"/>
    <n v="0"/>
    <n v="37.5"/>
    <n v="75"/>
    <x v="0"/>
    <x v="6"/>
  </r>
  <r>
    <n v="12487"/>
    <d v="2023-01-22T00:00:00"/>
    <d v="1899-12-30T17:23:42"/>
    <n v="2"/>
    <n v="3"/>
    <x v="17"/>
    <n v="46"/>
    <x v="2"/>
    <x v="6"/>
    <s v="Serenity Green Tea Rg"/>
    <n v="1.5010953002369229"/>
    <n v="0"/>
    <n v="37.5"/>
    <n v="75"/>
    <x v="5"/>
    <x v="1"/>
  </r>
  <r>
    <n v="121279"/>
    <d v="2023-06-07T00:00:00"/>
    <d v="1899-12-30T10:16:40"/>
    <n v="1"/>
    <n v="3"/>
    <x v="24"/>
    <n v="45"/>
    <x v="2"/>
    <x v="7"/>
    <s v="Peppermint Lg"/>
    <n v="1.135342338753945"/>
    <n v="0.1"/>
    <n v="45"/>
    <n v="40.5"/>
    <x v="0"/>
    <x v="6"/>
  </r>
  <r>
    <n v="24763"/>
    <d v="2023-02-13T00:00:00"/>
    <d v="1899-12-30T18:58:08"/>
    <n v="1"/>
    <n v="8"/>
    <x v="7"/>
    <n v="9"/>
    <x v="3"/>
    <x v="10"/>
    <s v="Organic Decaf Blend"/>
    <n v="9.4288235655187354"/>
    <n v="0"/>
    <n v="337.5"/>
    <n v="337.5"/>
    <x v="2"/>
    <x v="14"/>
  </r>
  <r>
    <n v="2245"/>
    <d v="2023-01-05T00:00:00"/>
    <d v="1899-12-30T08:59:33"/>
    <n v="1"/>
    <n v="8"/>
    <x v="2"/>
    <n v="36"/>
    <x v="0"/>
    <x v="3"/>
    <s v="Jamaican Coffee River Lg"/>
    <n v="1.7060946748378489"/>
    <n v="0"/>
    <n v="56.25"/>
    <n v="56.25"/>
    <x v="5"/>
    <x v="5"/>
  </r>
  <r>
    <n v="41660"/>
    <d v="2023-03-12T00:00:00"/>
    <d v="1899-12-30T11:38:03"/>
    <n v="2"/>
    <n v="3"/>
    <x v="32"/>
    <n v="59"/>
    <x v="6"/>
    <x v="14"/>
    <s v="Dark chocolate Lg"/>
    <n v="4.0372270390887994"/>
    <n v="0"/>
    <n v="67.5"/>
    <n v="135"/>
    <x v="4"/>
    <x v="8"/>
  </r>
  <r>
    <n v="99525"/>
    <d v="2023-05-18T00:00:00"/>
    <d v="1899-12-30T10:39:28"/>
    <n v="1"/>
    <n v="3"/>
    <x v="15"/>
    <n v="84"/>
    <x v="5"/>
    <x v="13"/>
    <s v="Chocolate syrup"/>
    <n v="0.32328720349603762"/>
    <n v="0"/>
    <n v="12"/>
    <n v="12"/>
    <x v="1"/>
    <x v="6"/>
  </r>
  <r>
    <n v="130918"/>
    <d v="2023-06-15T00:00:00"/>
    <d v="1899-12-30T09:31:15"/>
    <n v="1"/>
    <n v="3"/>
    <x v="11"/>
    <n v="76"/>
    <x v="1"/>
    <x v="17"/>
    <s v="Chocolate Chip Biscotti"/>
    <n v="1.492905609103504"/>
    <n v="0"/>
    <n v="52.5"/>
    <n v="52.5"/>
    <x v="0"/>
    <x v="4"/>
  </r>
  <r>
    <n v="51478"/>
    <d v="2023-03-26T00:00:00"/>
    <d v="1899-12-30T11:22:48"/>
    <n v="2"/>
    <n v="3"/>
    <x v="29"/>
    <n v="33"/>
    <x v="0"/>
    <x v="2"/>
    <s v="Ethiopia Lg"/>
    <n v="2.2206596683250779"/>
    <n v="0.05"/>
    <n v="52.5"/>
    <n v="99.75"/>
    <x v="4"/>
    <x v="8"/>
  </r>
  <r>
    <n v="149017"/>
    <d v="2023-06-30T00:00:00"/>
    <d v="1899-12-30T10:57:45"/>
    <n v="2"/>
    <n v="8"/>
    <x v="20"/>
    <n v="24"/>
    <x v="0"/>
    <x v="9"/>
    <s v="Our Old Time Diner Blend Lg"/>
    <n v="2.5580454388131488"/>
    <n v="0"/>
    <n v="45"/>
    <n v="90"/>
    <x v="0"/>
    <x v="6"/>
  </r>
  <r>
    <n v="59014"/>
    <d v="2023-04-05T00:00:00"/>
    <d v="1899-12-30T19:49:01"/>
    <n v="2"/>
    <n v="3"/>
    <x v="0"/>
    <n v="54"/>
    <x v="2"/>
    <x v="5"/>
    <s v="Morning Sunrise Chai Rg"/>
    <n v="2.1265554088545651"/>
    <n v="0"/>
    <n v="37.5"/>
    <n v="75"/>
    <x v="3"/>
    <x v="12"/>
  </r>
  <r>
    <n v="119448"/>
    <d v="2023-06-05T00:00:00"/>
    <d v="1899-12-30T16:55:47"/>
    <n v="1"/>
    <n v="3"/>
    <x v="24"/>
    <n v="30"/>
    <x v="0"/>
    <x v="2"/>
    <s v="Columbian Medium Roast Lg"/>
    <n v="1.2698792925396141"/>
    <n v="0.05"/>
    <n v="45"/>
    <n v="42.75"/>
    <x v="0"/>
    <x v="2"/>
  </r>
  <r>
    <n v="15868"/>
    <d v="2023-01-28T00:00:00"/>
    <d v="1899-12-30T17:15:54"/>
    <n v="1"/>
    <n v="8"/>
    <x v="9"/>
    <n v="52"/>
    <x v="2"/>
    <x v="5"/>
    <s v="Traditional Blend Chai Rg"/>
    <n v="0.83168989481617106"/>
    <n v="0"/>
    <n v="37.5"/>
    <n v="37.5"/>
    <x v="5"/>
    <x v="1"/>
  </r>
  <r>
    <n v="79656"/>
    <d v="2023-04-30T00:00:00"/>
    <d v="1899-12-30T06:53:11"/>
    <n v="1"/>
    <n v="5"/>
    <x v="19"/>
    <n v="47"/>
    <x v="2"/>
    <x v="6"/>
    <s v="Serenity Green Tea Lg"/>
    <n v="1.1095270074918591"/>
    <n v="0"/>
    <n v="45"/>
    <n v="45"/>
    <x v="3"/>
    <x v="9"/>
  </r>
  <r>
    <n v="118772"/>
    <d v="2023-06-05T00:00:00"/>
    <d v="1899-12-30T10:23:39"/>
    <n v="2"/>
    <n v="5"/>
    <x v="31"/>
    <n v="35"/>
    <x v="0"/>
    <x v="3"/>
    <s v="Jamaican Coffee River Rg"/>
    <n v="2.3384306256045728"/>
    <n v="0.15"/>
    <n v="46.5"/>
    <n v="79.05"/>
    <x v="0"/>
    <x v="6"/>
  </r>
  <r>
    <n v="148720"/>
    <d v="2023-06-30T00:00:00"/>
    <d v="1899-12-30T09:17:11"/>
    <n v="1"/>
    <n v="8"/>
    <x v="6"/>
    <n v="57"/>
    <x v="2"/>
    <x v="5"/>
    <s v="Spicy Eye Opener Chai Lg"/>
    <n v="1.342831326122006"/>
    <n v="0"/>
    <n v="46.5"/>
    <n v="46.5"/>
    <x v="0"/>
    <x v="4"/>
  </r>
  <r>
    <n v="114320"/>
    <d v="2023-06-01T00:00:00"/>
    <d v="1899-12-30T11:42:44"/>
    <n v="1"/>
    <n v="5"/>
    <x v="8"/>
    <n v="46"/>
    <x v="2"/>
    <x v="6"/>
    <s v="Serenity Green Tea Rg"/>
    <n v="0.84104791158378056"/>
    <n v="0.05"/>
    <n v="37.5"/>
    <n v="35.625"/>
    <x v="0"/>
    <x v="8"/>
  </r>
  <r>
    <n v="103073"/>
    <d v="2023-05-21T00:00:00"/>
    <d v="1899-12-30T11:03:46"/>
    <n v="3"/>
    <n v="5"/>
    <x v="5"/>
    <n v="29"/>
    <x v="0"/>
    <x v="2"/>
    <s v="Columbian Medium Roast Rg"/>
    <n v="3.6924542079664482"/>
    <n v="0"/>
    <n v="37.5"/>
    <n v="112.5"/>
    <x v="1"/>
    <x v="8"/>
  </r>
  <r>
    <n v="79818"/>
    <d v="2023-04-30T00:00:00"/>
    <d v="1899-12-30T08:43:20"/>
    <n v="1"/>
    <n v="5"/>
    <x v="20"/>
    <n v="49"/>
    <x v="2"/>
    <x v="8"/>
    <s v="English Breakfast Lg"/>
    <n v="0.97752169659713228"/>
    <n v="0"/>
    <n v="45"/>
    <n v="45"/>
    <x v="3"/>
    <x v="5"/>
  </r>
  <r>
    <n v="96691"/>
    <d v="2023-05-16T00:00:00"/>
    <d v="1899-12-30T06:58:10"/>
    <n v="1"/>
    <n v="8"/>
    <x v="1"/>
    <n v="32"/>
    <x v="0"/>
    <x v="2"/>
    <s v="Ethiopia Rg"/>
    <n v="1.1923500601236421"/>
    <n v="0"/>
    <n v="45"/>
    <n v="45"/>
    <x v="1"/>
    <x v="9"/>
  </r>
  <r>
    <n v="35406"/>
    <d v="2023-03-03T00:00:00"/>
    <d v="1899-12-30T14:22:48"/>
    <n v="2"/>
    <n v="5"/>
    <x v="15"/>
    <n v="26"/>
    <x v="0"/>
    <x v="4"/>
    <s v="Brazilian Rg"/>
    <n v="2.5220997181639051"/>
    <n v="0"/>
    <n v="45"/>
    <n v="90"/>
    <x v="4"/>
    <x v="0"/>
  </r>
  <r>
    <n v="1600"/>
    <d v="2023-01-03T00:00:00"/>
    <d v="1899-12-30T17:35:46"/>
    <n v="1"/>
    <n v="3"/>
    <x v="18"/>
    <n v="50"/>
    <x v="2"/>
    <x v="8"/>
    <s v="Earl Grey Rg"/>
    <n v="1.0014163596411569"/>
    <n v="0"/>
    <n v="37.5"/>
    <n v="37.5"/>
    <x v="5"/>
    <x v="1"/>
  </r>
  <r>
    <n v="57211"/>
    <d v="2023-04-03T00:00:00"/>
    <d v="1899-12-30T16:14:44"/>
    <n v="1"/>
    <n v="5"/>
    <x v="22"/>
    <n v="45"/>
    <x v="2"/>
    <x v="7"/>
    <s v="Peppermint Lg"/>
    <n v="1.0995506816797009"/>
    <n v="0"/>
    <n v="45"/>
    <n v="45"/>
    <x v="3"/>
    <x v="2"/>
  </r>
  <r>
    <n v="126682"/>
    <d v="2023-06-11T00:00:00"/>
    <d v="1899-12-30T16:57:48"/>
    <n v="1"/>
    <n v="8"/>
    <x v="21"/>
    <n v="31"/>
    <x v="0"/>
    <x v="2"/>
    <s v="Ethiopia Sm"/>
    <n v="1.0943832123321251"/>
    <n v="0.1"/>
    <n v="33"/>
    <n v="29.7"/>
    <x v="0"/>
    <x v="2"/>
  </r>
  <r>
    <n v="10096"/>
    <d v="2023-01-18T00:00:00"/>
    <d v="1899-12-30T12:52:55"/>
    <n v="1"/>
    <n v="5"/>
    <x v="17"/>
    <n v="28"/>
    <x v="0"/>
    <x v="2"/>
    <s v="Columbian Medium Roast Sm"/>
    <n v="0.651379257416701"/>
    <n v="0.05"/>
    <n v="30"/>
    <n v="28.5"/>
    <x v="5"/>
    <x v="10"/>
  </r>
  <r>
    <n v="95171"/>
    <d v="2023-05-14T00:00:00"/>
    <d v="1899-12-30T12:23:37"/>
    <n v="1"/>
    <n v="8"/>
    <x v="35"/>
    <n v="74"/>
    <x v="1"/>
    <x v="17"/>
    <s v="Ginger Biscotti"/>
    <n v="1.437282332282025"/>
    <n v="0"/>
    <n v="52.5"/>
    <n v="52.5"/>
    <x v="1"/>
    <x v="10"/>
  </r>
  <r>
    <n v="143999"/>
    <d v="2023-06-26T00:00:00"/>
    <d v="1899-12-30T07:55:39"/>
    <n v="1"/>
    <n v="8"/>
    <x v="16"/>
    <n v="46"/>
    <x v="2"/>
    <x v="6"/>
    <s v="Serenity Green Tea Rg"/>
    <n v="1.0785167401499609"/>
    <n v="0"/>
    <n v="37.5"/>
    <n v="37.5"/>
    <x v="0"/>
    <x v="11"/>
  </r>
  <r>
    <n v="55386"/>
    <d v="2023-04-01T00:00:00"/>
    <d v="1899-12-30T13:41:09"/>
    <n v="2"/>
    <n v="3"/>
    <x v="1"/>
    <n v="42"/>
    <x v="2"/>
    <x v="7"/>
    <s v="Lemon Grass Rg"/>
    <n v="2.3617544343659431"/>
    <n v="0.1"/>
    <n v="37.5"/>
    <n v="67.5"/>
    <x v="3"/>
    <x v="7"/>
  </r>
  <r>
    <n v="70165"/>
    <d v="2023-04-18T00:00:00"/>
    <d v="1899-12-30T15:42:13"/>
    <n v="1"/>
    <n v="5"/>
    <x v="17"/>
    <n v="76"/>
    <x v="1"/>
    <x v="17"/>
    <s v="Chocolate Chip Biscotti"/>
    <n v="1.4423742379490909"/>
    <n v="0.05"/>
    <n v="52.5"/>
    <n v="49.875"/>
    <x v="3"/>
    <x v="3"/>
  </r>
  <r>
    <n v="43731"/>
    <d v="2023-03-15T00:00:00"/>
    <d v="1899-12-30T10:38:53"/>
    <n v="2"/>
    <n v="5"/>
    <x v="35"/>
    <n v="84"/>
    <x v="5"/>
    <x v="13"/>
    <s v="Chocolate syrup"/>
    <n v="0.64117671318899883"/>
    <n v="0"/>
    <n v="12"/>
    <n v="24"/>
    <x v="4"/>
    <x v="6"/>
  </r>
  <r>
    <n v="112816"/>
    <d v="2023-05-30T00:00:00"/>
    <d v="1899-12-30T14:59:53"/>
    <n v="2"/>
    <n v="3"/>
    <x v="12"/>
    <n v="64"/>
    <x v="5"/>
    <x v="13"/>
    <s v="Hazelnut syrup"/>
    <n v="0.67083305776208713"/>
    <n v="0.1"/>
    <n v="12"/>
    <n v="21.6"/>
    <x v="1"/>
    <x v="0"/>
  </r>
  <r>
    <n v="48470"/>
    <d v="2023-03-22T00:00:00"/>
    <d v="1899-12-30T08:15:00"/>
    <n v="1"/>
    <n v="3"/>
    <x v="34"/>
    <n v="41"/>
    <x v="0"/>
    <x v="0"/>
    <s v="Cappuccino Lg"/>
    <n v="1.548138920247137"/>
    <n v="0"/>
    <n v="63.75"/>
    <n v="63.75"/>
    <x v="4"/>
    <x v="5"/>
  </r>
  <r>
    <n v="120300"/>
    <d v="2023-06-06T00:00:00"/>
    <d v="1899-12-30T15:05:31"/>
    <n v="2"/>
    <n v="3"/>
    <x v="11"/>
    <n v="26"/>
    <x v="0"/>
    <x v="4"/>
    <s v="Brazilian Rg"/>
    <n v="2.4949241654889289"/>
    <n v="0"/>
    <n v="45"/>
    <n v="90"/>
    <x v="0"/>
    <x v="3"/>
  </r>
  <r>
    <n v="90485"/>
    <d v="2023-05-10T00:00:00"/>
    <d v="1899-12-30T09:38:25"/>
    <n v="1"/>
    <n v="5"/>
    <x v="23"/>
    <n v="49"/>
    <x v="2"/>
    <x v="8"/>
    <s v="English Breakfast Lg"/>
    <n v="0.92314945329205633"/>
    <n v="0"/>
    <n v="45"/>
    <n v="45"/>
    <x v="1"/>
    <x v="4"/>
  </r>
  <r>
    <n v="12896"/>
    <d v="2023-01-23T00:00:00"/>
    <d v="1899-12-30T13:03:41"/>
    <n v="3"/>
    <n v="5"/>
    <x v="6"/>
    <n v="87"/>
    <x v="0"/>
    <x v="0"/>
    <s v="Ouro Brasileiro shot"/>
    <n v="3.4213004679175349"/>
    <n v="0.1"/>
    <n v="45"/>
    <n v="121.5"/>
    <x v="5"/>
    <x v="7"/>
  </r>
  <r>
    <n v="38416"/>
    <d v="2023-03-08T00:00:00"/>
    <d v="1899-12-30T07:54:38"/>
    <n v="2"/>
    <n v="5"/>
    <x v="29"/>
    <n v="55"/>
    <x v="2"/>
    <x v="5"/>
    <s v="Morning Sunrise Chai Lg"/>
    <n v="2.7080353029569459"/>
    <n v="0.1"/>
    <n v="60"/>
    <n v="108"/>
    <x v="4"/>
    <x v="11"/>
  </r>
  <r>
    <n v="26594"/>
    <d v="2023-02-16T00:00:00"/>
    <d v="1899-12-30T18:06:59"/>
    <n v="2"/>
    <n v="5"/>
    <x v="9"/>
    <n v="60"/>
    <x v="6"/>
    <x v="14"/>
    <s v="Sustainably Grown Organic Rg"/>
    <n v="3.5859661453357821"/>
    <n v="0.1"/>
    <n v="56.25"/>
    <n v="101.25"/>
    <x v="2"/>
    <x v="14"/>
  </r>
  <r>
    <n v="139149"/>
    <d v="2023-06-22T00:00:00"/>
    <d v="1899-12-30T06:34:04"/>
    <n v="1"/>
    <n v="5"/>
    <x v="9"/>
    <n v="76"/>
    <x v="1"/>
    <x v="17"/>
    <s v="Chocolate Chip Biscotti"/>
    <n v="1.4718960949378661"/>
    <n v="0"/>
    <n v="52.5"/>
    <n v="52.5"/>
    <x v="0"/>
    <x v="9"/>
  </r>
  <r>
    <n v="4184"/>
    <d v="2023-01-08T00:00:00"/>
    <d v="1899-12-30T12:37:24"/>
    <n v="1"/>
    <n v="8"/>
    <x v="9"/>
    <n v="31"/>
    <x v="0"/>
    <x v="2"/>
    <s v="Ethiopia Sm"/>
    <n v="0.95178701136325294"/>
    <n v="0.1"/>
    <n v="33"/>
    <n v="29.7"/>
    <x v="5"/>
    <x v="10"/>
  </r>
  <r>
    <n v="4504"/>
    <d v="2023-01-09T00:00:00"/>
    <d v="1899-12-30T08:14:57"/>
    <n v="2"/>
    <n v="3"/>
    <x v="25"/>
    <n v="38"/>
    <x v="0"/>
    <x v="0"/>
    <s v="Latte"/>
    <n v="2.895776417795112"/>
    <n v="0"/>
    <n v="56.25"/>
    <n v="112.5"/>
    <x v="5"/>
    <x v="5"/>
  </r>
  <r>
    <n v="70885"/>
    <d v="2023-04-19T00:00:00"/>
    <d v="1899-12-30T10:52:34"/>
    <n v="1"/>
    <n v="3"/>
    <x v="11"/>
    <n v="32"/>
    <x v="0"/>
    <x v="2"/>
    <s v="Ethiopia Rg"/>
    <n v="0.98333188796314452"/>
    <n v="0"/>
    <n v="45"/>
    <n v="45"/>
    <x v="3"/>
    <x v="6"/>
  </r>
  <r>
    <n v="27593"/>
    <d v="2023-02-18T00:00:00"/>
    <d v="1899-12-30T12:41:05"/>
    <n v="2"/>
    <n v="8"/>
    <x v="21"/>
    <n v="22"/>
    <x v="0"/>
    <x v="9"/>
    <s v="Our Old Time Diner Blend Sm"/>
    <n v="1.937329425790395"/>
    <n v="0"/>
    <n v="30"/>
    <n v="60"/>
    <x v="2"/>
    <x v="10"/>
  </r>
  <r>
    <n v="14268"/>
    <d v="2023-01-25T00:00:00"/>
    <d v="1899-12-30T18:12:05"/>
    <n v="1"/>
    <n v="3"/>
    <x v="12"/>
    <n v="22"/>
    <x v="0"/>
    <x v="9"/>
    <s v="Our Old Time Diner Blend Sm"/>
    <n v="0.97097008078211577"/>
    <n v="0"/>
    <n v="30"/>
    <n v="30"/>
    <x v="5"/>
    <x v="14"/>
  </r>
  <r>
    <n v="38330"/>
    <d v="2023-03-07T00:00:00"/>
    <d v="1899-12-30T20:13:32"/>
    <n v="1"/>
    <n v="8"/>
    <x v="2"/>
    <n v="78"/>
    <x v="1"/>
    <x v="1"/>
    <s v="Scottish Cream Scone "/>
    <n v="1.484714062658161"/>
    <n v="0.05"/>
    <n v="67.5"/>
    <n v="64.125"/>
    <x v="4"/>
    <x v="13"/>
  </r>
  <r>
    <n v="87467"/>
    <d v="2023-05-07T00:00:00"/>
    <d v="1899-12-30T14:51:43"/>
    <n v="1"/>
    <n v="8"/>
    <x v="15"/>
    <n v="57"/>
    <x v="2"/>
    <x v="5"/>
    <s v="Spicy Eye Opener Chai Lg"/>
    <n v="1.418032946656218"/>
    <n v="0"/>
    <n v="46.5"/>
    <n v="46.5"/>
    <x v="1"/>
    <x v="0"/>
  </r>
  <r>
    <n v="91835"/>
    <d v="2023-05-11T00:00:00"/>
    <d v="1899-12-30T11:42:44"/>
    <n v="1"/>
    <n v="5"/>
    <x v="17"/>
    <n v="65"/>
    <x v="5"/>
    <x v="12"/>
    <s v="Sugar Free Vanilla syrup"/>
    <n v="0.29299947928802977"/>
    <n v="0.1"/>
    <n v="12"/>
    <n v="10.8"/>
    <x v="1"/>
    <x v="8"/>
  </r>
  <r>
    <n v="70630"/>
    <d v="2023-04-19T00:00:00"/>
    <d v="1899-12-30T08:51:51"/>
    <n v="2"/>
    <n v="8"/>
    <x v="33"/>
    <n v="35"/>
    <x v="0"/>
    <x v="3"/>
    <s v="Jamaican Coffee River Rg"/>
    <n v="2.4268311158726021"/>
    <n v="0"/>
    <n v="46.5"/>
    <n v="93"/>
    <x v="3"/>
    <x v="5"/>
  </r>
  <r>
    <n v="141696"/>
    <d v="2023-06-24T00:00:00"/>
    <d v="1899-12-30T08:45:34"/>
    <n v="1"/>
    <n v="8"/>
    <x v="35"/>
    <n v="72"/>
    <x v="1"/>
    <x v="1"/>
    <s v="Ginger Scone"/>
    <n v="1.083619163323301"/>
    <n v="0"/>
    <n v="48.75"/>
    <n v="48.75"/>
    <x v="0"/>
    <x v="5"/>
  </r>
  <r>
    <n v="93228"/>
    <d v="2023-05-12T00:00:00"/>
    <d v="1899-12-30T18:50:24"/>
    <n v="1"/>
    <n v="3"/>
    <x v="30"/>
    <n v="71"/>
    <x v="1"/>
    <x v="15"/>
    <s v="Chocolate Croissant"/>
    <n v="1.781183317622697"/>
    <n v="0.1"/>
    <n v="56.25"/>
    <n v="50.625"/>
    <x v="1"/>
    <x v="14"/>
  </r>
  <r>
    <n v="87612"/>
    <d v="2023-05-07T00:00:00"/>
    <d v="1899-12-30T18:20:53"/>
    <n v="2"/>
    <n v="3"/>
    <x v="11"/>
    <n v="50"/>
    <x v="2"/>
    <x v="8"/>
    <s v="Earl Grey Rg"/>
    <n v="2.3702170342773892"/>
    <n v="0"/>
    <n v="37.5"/>
    <n v="75"/>
    <x v="1"/>
    <x v="14"/>
  </r>
  <r>
    <n v="79512"/>
    <d v="2023-04-29T00:00:00"/>
    <d v="1899-12-30T17:37:24"/>
    <n v="1"/>
    <n v="3"/>
    <x v="31"/>
    <n v="24"/>
    <x v="0"/>
    <x v="9"/>
    <s v="Our Old Time Diner Blend Lg"/>
    <n v="1.1659089838330161"/>
    <n v="0.05"/>
    <n v="45"/>
    <n v="42.75"/>
    <x v="3"/>
    <x v="1"/>
  </r>
  <r>
    <n v="8479"/>
    <d v="2023-01-15T00:00:00"/>
    <d v="1899-12-30T18:24:59"/>
    <n v="1"/>
    <n v="3"/>
    <x v="23"/>
    <n v="72"/>
    <x v="1"/>
    <x v="1"/>
    <s v="Ginger Scone"/>
    <n v="1.0098538753170589"/>
    <n v="0.05"/>
    <n v="48.75"/>
    <n v="46.3125"/>
    <x v="5"/>
    <x v="14"/>
  </r>
  <r>
    <n v="112597"/>
    <d v="2023-05-30T00:00:00"/>
    <d v="1899-12-30T10:58:34"/>
    <n v="2"/>
    <n v="8"/>
    <x v="32"/>
    <n v="29"/>
    <x v="0"/>
    <x v="2"/>
    <s v="Columbian Medium Roast Rg"/>
    <n v="2.0850022416292462"/>
    <n v="0"/>
    <n v="37.5"/>
    <n v="75"/>
    <x v="1"/>
    <x v="6"/>
  </r>
  <r>
    <n v="42831"/>
    <d v="2023-03-14T00:00:00"/>
    <d v="1899-12-30T09:06:34"/>
    <n v="2"/>
    <n v="3"/>
    <x v="8"/>
    <n v="84"/>
    <x v="5"/>
    <x v="13"/>
    <s v="Chocolate syrup"/>
    <n v="0.69537852791849775"/>
    <n v="0.05"/>
    <n v="12"/>
    <n v="22.799999999999997"/>
    <x v="4"/>
    <x v="4"/>
  </r>
  <r>
    <n v="125665"/>
    <d v="2023-06-11T00:00:00"/>
    <d v="1899-12-30T06:46:30"/>
    <n v="1"/>
    <n v="5"/>
    <x v="12"/>
    <n v="52"/>
    <x v="2"/>
    <x v="5"/>
    <s v="Traditional Blend Chai Rg"/>
    <n v="0.9466553384010572"/>
    <n v="0"/>
    <n v="37.5"/>
    <n v="37.5"/>
    <x v="0"/>
    <x v="9"/>
  </r>
  <r>
    <n v="130728"/>
    <d v="2023-06-15T00:00:00"/>
    <d v="1899-12-30T08:19:08"/>
    <n v="2"/>
    <n v="3"/>
    <x v="9"/>
    <n v="39"/>
    <x v="0"/>
    <x v="0"/>
    <s v="Latte Rg"/>
    <n v="2.6682373790734482"/>
    <n v="0.1"/>
    <n v="63.75"/>
    <n v="114.75"/>
    <x v="0"/>
    <x v="5"/>
  </r>
  <r>
    <n v="116014"/>
    <d v="2023-06-02T00:00:00"/>
    <d v="1899-12-30T16:56:14"/>
    <n v="1"/>
    <n v="8"/>
    <x v="21"/>
    <n v="41"/>
    <x v="0"/>
    <x v="0"/>
    <s v="Cappuccino Lg"/>
    <n v="1.41361134208207"/>
    <n v="0"/>
    <n v="63.75"/>
    <n v="63.75"/>
    <x v="0"/>
    <x v="2"/>
  </r>
  <r>
    <n v="118546"/>
    <d v="2023-06-04T00:00:00"/>
    <d v="1899-12-30T19:11:18"/>
    <n v="1"/>
    <n v="3"/>
    <x v="14"/>
    <n v="39"/>
    <x v="0"/>
    <x v="0"/>
    <s v="Latte Rg"/>
    <n v="1.2788389308767629"/>
    <n v="0"/>
    <n v="63.75"/>
    <n v="63.75"/>
    <x v="0"/>
    <x v="12"/>
  </r>
  <r>
    <n v="106084"/>
    <d v="2023-05-24T00:00:00"/>
    <d v="1899-12-30T10:14:42"/>
    <n v="2"/>
    <n v="8"/>
    <x v="5"/>
    <n v="58"/>
    <x v="6"/>
    <x v="14"/>
    <s v="Dark chocolate Rg"/>
    <n v="3.468403983516672"/>
    <n v="0"/>
    <n v="52.5"/>
    <n v="105"/>
    <x v="1"/>
    <x v="6"/>
  </r>
  <r>
    <n v="114313"/>
    <d v="2023-06-01T00:00:00"/>
    <d v="1899-12-30T11:40:02"/>
    <n v="1"/>
    <n v="8"/>
    <x v="16"/>
    <n v="55"/>
    <x v="2"/>
    <x v="5"/>
    <s v="Morning Sunrise Chai Lg"/>
    <n v="1.90971348422979"/>
    <n v="0"/>
    <n v="60"/>
    <n v="60"/>
    <x v="0"/>
    <x v="8"/>
  </r>
  <r>
    <n v="11358"/>
    <d v="2023-01-20T00:00:00"/>
    <d v="1899-12-30T16:47:27"/>
    <n v="1"/>
    <n v="3"/>
    <x v="22"/>
    <n v="41"/>
    <x v="0"/>
    <x v="0"/>
    <s v="Cappuccino Lg"/>
    <n v="1.606952401138372"/>
    <n v="0.05"/>
    <n v="63.75"/>
    <n v="60.5625"/>
    <x v="5"/>
    <x v="2"/>
  </r>
  <r>
    <n v="39175"/>
    <d v="2023-03-09T00:00:00"/>
    <d v="1899-12-30T07:57:54"/>
    <n v="1"/>
    <n v="3"/>
    <x v="2"/>
    <n v="50"/>
    <x v="2"/>
    <x v="8"/>
    <s v="Earl Grey Rg"/>
    <n v="0.83971178033307536"/>
    <n v="0.1"/>
    <n v="37.5"/>
    <n v="33.75"/>
    <x v="4"/>
    <x v="11"/>
  </r>
  <r>
    <n v="60949"/>
    <d v="2023-04-08T00:00:00"/>
    <d v="1899-12-30T10:03:26"/>
    <n v="1"/>
    <n v="5"/>
    <x v="9"/>
    <n v="37"/>
    <x v="0"/>
    <x v="0"/>
    <s v="Espresso shot"/>
    <n v="1.32885339461594"/>
    <n v="0.05"/>
    <n v="45"/>
    <n v="42.75"/>
    <x v="3"/>
    <x v="6"/>
  </r>
  <r>
    <n v="59962"/>
    <d v="2023-04-07T00:00:00"/>
    <d v="1899-12-30T08:32:16"/>
    <n v="2"/>
    <n v="3"/>
    <x v="10"/>
    <n v="28"/>
    <x v="0"/>
    <x v="2"/>
    <s v="Columbian Medium Roast Sm"/>
    <n v="1.808631129572625"/>
    <n v="0"/>
    <n v="30"/>
    <n v="60"/>
    <x v="3"/>
    <x v="5"/>
  </r>
  <r>
    <n v="43956"/>
    <d v="2023-03-15T00:00:00"/>
    <d v="1899-12-30T16:30:44"/>
    <n v="1"/>
    <n v="8"/>
    <x v="6"/>
    <n v="14"/>
    <x v="4"/>
    <x v="11"/>
    <s v="Earl Grey"/>
    <n v="3.0663133191076501"/>
    <n v="0.1"/>
    <n v="134.25"/>
    <n v="120.825"/>
    <x v="4"/>
    <x v="2"/>
  </r>
  <r>
    <n v="135136"/>
    <d v="2023-06-18T00:00:00"/>
    <d v="1899-12-30T14:45:41"/>
    <n v="1"/>
    <n v="5"/>
    <x v="0"/>
    <n v="43"/>
    <x v="2"/>
    <x v="7"/>
    <s v="Lemon Grass Lg"/>
    <n v="1.466170887688061"/>
    <n v="0"/>
    <n v="45"/>
    <n v="45"/>
    <x v="0"/>
    <x v="0"/>
  </r>
  <r>
    <n v="100433"/>
    <d v="2023-05-19T00:00:00"/>
    <d v="1899-12-30T08:36:36"/>
    <n v="1"/>
    <n v="8"/>
    <x v="2"/>
    <n v="39"/>
    <x v="0"/>
    <x v="0"/>
    <s v="Latte Rg"/>
    <n v="1.8110247495548031"/>
    <n v="0"/>
    <n v="63.75"/>
    <n v="63.75"/>
    <x v="1"/>
    <x v="5"/>
  </r>
  <r>
    <n v="120614"/>
    <d v="2023-06-06T00:00:00"/>
    <d v="1899-12-30T18:01:32"/>
    <n v="1"/>
    <n v="3"/>
    <x v="13"/>
    <n v="29"/>
    <x v="0"/>
    <x v="2"/>
    <s v="Columbian Medium Roast Rg"/>
    <n v="0.99709538870383518"/>
    <n v="0"/>
    <n v="37.5"/>
    <n v="37.5"/>
    <x v="0"/>
    <x v="14"/>
  </r>
  <r>
    <n v="71454"/>
    <d v="2023-04-20T00:00:00"/>
    <d v="1899-12-30T08:56:10"/>
    <n v="1"/>
    <n v="3"/>
    <x v="30"/>
    <n v="11"/>
    <x v="4"/>
    <x v="28"/>
    <s v="Lemon Grass"/>
    <n v="3.4719758729129211"/>
    <n v="0"/>
    <n v="134.25"/>
    <n v="134.25"/>
    <x v="3"/>
    <x v="5"/>
  </r>
  <r>
    <n v="76318"/>
    <d v="2023-04-26T00:00:00"/>
    <d v="1899-12-30T06:34:09"/>
    <n v="1"/>
    <n v="8"/>
    <x v="20"/>
    <n v="32"/>
    <x v="0"/>
    <x v="2"/>
    <s v="Ethiopia Rg"/>
    <n v="1.0628309059243339"/>
    <n v="0.1"/>
    <n v="45"/>
    <n v="40.5"/>
    <x v="3"/>
    <x v="9"/>
  </r>
  <r>
    <n v="22257"/>
    <d v="2023-02-09T00:00:00"/>
    <d v="1899-12-30T14:23:15"/>
    <n v="2"/>
    <n v="8"/>
    <x v="34"/>
    <n v="65"/>
    <x v="5"/>
    <x v="12"/>
    <s v="Sugar Free Vanilla syrup"/>
    <n v="0.68644936850218952"/>
    <n v="0"/>
    <n v="12"/>
    <n v="24"/>
    <x v="2"/>
    <x v="0"/>
  </r>
  <r>
    <n v="9347"/>
    <d v="2023-01-17T00:00:00"/>
    <d v="1899-12-30T09:19:21"/>
    <n v="1"/>
    <n v="3"/>
    <x v="5"/>
    <n v="25"/>
    <x v="0"/>
    <x v="4"/>
    <s v="Brazilian Sm"/>
    <n v="0.8304188883431729"/>
    <n v="0"/>
    <n v="33"/>
    <n v="33"/>
    <x v="5"/>
    <x v="4"/>
  </r>
  <r>
    <n v="125938"/>
    <d v="2023-06-11T00:00:00"/>
    <d v="1899-12-30T08:36:15"/>
    <n v="1"/>
    <n v="3"/>
    <x v="29"/>
    <n v="57"/>
    <x v="2"/>
    <x v="5"/>
    <s v="Spicy Eye Opener Chai Lg"/>
    <n v="1.187067237869607"/>
    <n v="0.05"/>
    <n v="46.5"/>
    <n v="44.174999999999997"/>
    <x v="0"/>
    <x v="5"/>
  </r>
  <r>
    <n v="50581"/>
    <d v="2023-03-25T00:00:00"/>
    <d v="1899-12-30T08:33:34"/>
    <n v="1"/>
    <n v="5"/>
    <x v="35"/>
    <n v="65"/>
    <x v="5"/>
    <x v="12"/>
    <s v="Sugar Free Vanilla syrup"/>
    <n v="0.31238142389540052"/>
    <n v="0.1"/>
    <n v="12"/>
    <n v="10.8"/>
    <x v="4"/>
    <x v="5"/>
  </r>
  <r>
    <n v="144810"/>
    <d v="2023-06-26T00:00:00"/>
    <d v="1899-12-30T16:52:53"/>
    <n v="2"/>
    <n v="3"/>
    <x v="26"/>
    <n v="32"/>
    <x v="0"/>
    <x v="2"/>
    <s v="Ethiopia Rg"/>
    <n v="2.2314200482293449"/>
    <n v="0.1"/>
    <n v="45"/>
    <n v="81"/>
    <x v="0"/>
    <x v="2"/>
  </r>
  <r>
    <n v="71455"/>
    <d v="2023-04-20T00:00:00"/>
    <d v="1899-12-30T08:56:11"/>
    <n v="1"/>
    <n v="5"/>
    <x v="7"/>
    <n v="43"/>
    <x v="2"/>
    <x v="7"/>
    <s v="Lemon Grass Lg"/>
    <n v="1.3443304973591541"/>
    <n v="0"/>
    <n v="45"/>
    <n v="45"/>
    <x v="3"/>
    <x v="5"/>
  </r>
  <r>
    <n v="108619"/>
    <d v="2023-05-26T00:00:00"/>
    <d v="1899-12-30T14:51:15"/>
    <n v="2"/>
    <n v="3"/>
    <x v="17"/>
    <n v="53"/>
    <x v="2"/>
    <x v="5"/>
    <s v="Traditional Blend Chai Lg"/>
    <n v="2.8984214956984449"/>
    <n v="0.05"/>
    <n v="45"/>
    <n v="85.5"/>
    <x v="1"/>
    <x v="0"/>
  </r>
  <r>
    <n v="62763"/>
    <d v="2023-04-10T00:00:00"/>
    <d v="1899-12-30T09:18:57"/>
    <n v="1"/>
    <n v="3"/>
    <x v="26"/>
    <n v="74"/>
    <x v="1"/>
    <x v="17"/>
    <s v="Ginger Biscotti"/>
    <n v="1.666509829572179"/>
    <n v="0"/>
    <n v="52.5"/>
    <n v="52.5"/>
    <x v="3"/>
    <x v="4"/>
  </r>
  <r>
    <n v="79557"/>
    <d v="2023-04-29T00:00:00"/>
    <d v="1899-12-30T18:21:51"/>
    <n v="2"/>
    <n v="8"/>
    <x v="24"/>
    <n v="28"/>
    <x v="0"/>
    <x v="2"/>
    <s v="Columbian Medium Roast Sm"/>
    <n v="1.8203340938768791"/>
    <n v="0"/>
    <n v="30"/>
    <n v="60"/>
    <x v="3"/>
    <x v="14"/>
  </r>
  <r>
    <n v="138611"/>
    <d v="2023-06-21T00:00:00"/>
    <d v="1899-12-30T10:48:31"/>
    <n v="1"/>
    <n v="8"/>
    <x v="18"/>
    <n v="53"/>
    <x v="2"/>
    <x v="5"/>
    <s v="Traditional Blend Chai Lg"/>
    <n v="1.1998812386863289"/>
    <n v="0.1"/>
    <n v="45"/>
    <n v="40.5"/>
    <x v="0"/>
    <x v="6"/>
  </r>
  <r>
    <n v="50582"/>
    <d v="2023-03-25T00:00:00"/>
    <d v="1899-12-30T08:35:12"/>
    <n v="1"/>
    <n v="3"/>
    <x v="32"/>
    <n v="59"/>
    <x v="6"/>
    <x v="14"/>
    <s v="Dark chocolate Lg"/>
    <n v="1.4936015245085821"/>
    <n v="0.1"/>
    <n v="67.5"/>
    <n v="60.75"/>
    <x v="4"/>
    <x v="5"/>
  </r>
  <r>
    <n v="57702"/>
    <d v="2023-04-04T00:00:00"/>
    <d v="1899-12-30T12:26:44"/>
    <n v="2"/>
    <n v="3"/>
    <x v="1"/>
    <n v="58"/>
    <x v="6"/>
    <x v="14"/>
    <s v="Dark chocolate Rg"/>
    <n v="2.5181893210762629"/>
    <n v="0.1"/>
    <n v="52.5"/>
    <n v="94.5"/>
    <x v="3"/>
    <x v="10"/>
  </r>
  <r>
    <n v="56819"/>
    <d v="2023-04-03T00:00:00"/>
    <d v="1899-12-30T11:20:27"/>
    <n v="1"/>
    <n v="5"/>
    <x v="16"/>
    <n v="87"/>
    <x v="0"/>
    <x v="0"/>
    <s v="Ouro Brasileiro shot"/>
    <n v="1.026575637478772"/>
    <n v="0"/>
    <n v="45"/>
    <n v="45"/>
    <x v="3"/>
    <x v="8"/>
  </r>
  <r>
    <n v="43837"/>
    <d v="2023-03-15T00:00:00"/>
    <d v="1899-12-30T12:48:50"/>
    <n v="1"/>
    <n v="5"/>
    <x v="5"/>
    <n v="35"/>
    <x v="0"/>
    <x v="3"/>
    <s v="Jamaican Coffee River Rg"/>
    <n v="1.3323951131658229"/>
    <n v="0.1"/>
    <n v="46.5"/>
    <n v="41.85"/>
    <x v="4"/>
    <x v="10"/>
  </r>
  <r>
    <n v="2958"/>
    <d v="2023-01-06T00:00:00"/>
    <d v="1899-12-30T13:12:46"/>
    <n v="2"/>
    <n v="8"/>
    <x v="12"/>
    <n v="34"/>
    <x v="0"/>
    <x v="3"/>
    <s v="Jamaican Coffee River Sm"/>
    <n v="2.053439333184421"/>
    <n v="0.1"/>
    <n v="36.75"/>
    <n v="66.150000000000006"/>
    <x v="5"/>
    <x v="7"/>
  </r>
  <r>
    <n v="96156"/>
    <d v="2023-05-15T00:00:00"/>
    <d v="1899-12-30T10:49:31"/>
    <n v="2"/>
    <n v="5"/>
    <x v="4"/>
    <n v="27"/>
    <x v="0"/>
    <x v="4"/>
    <s v="Brazilian Lg"/>
    <n v="2.9488453596131419"/>
    <n v="0"/>
    <n v="52.5"/>
    <n v="105"/>
    <x v="1"/>
    <x v="6"/>
  </r>
  <r>
    <n v="49658"/>
    <d v="2023-03-23T00:00:00"/>
    <d v="1899-12-30T18:21:09"/>
    <n v="2"/>
    <n v="8"/>
    <x v="19"/>
    <n v="57"/>
    <x v="2"/>
    <x v="5"/>
    <s v="Spicy Eye Opener Chai Lg"/>
    <n v="2.8620772513384178"/>
    <n v="0"/>
    <n v="46.5"/>
    <n v="93"/>
    <x v="4"/>
    <x v="14"/>
  </r>
  <r>
    <n v="123622"/>
    <d v="2023-06-09T00:00:00"/>
    <d v="1899-12-30T09:38:57"/>
    <n v="1"/>
    <n v="8"/>
    <x v="13"/>
    <n v="16"/>
    <x v="4"/>
    <x v="26"/>
    <s v="Traditional Blend Chai"/>
    <n v="4.3654221819230061"/>
    <n v="0.05"/>
    <n v="134.25"/>
    <n v="127.53749999999999"/>
    <x v="0"/>
    <x v="4"/>
  </r>
  <r>
    <n v="113017"/>
    <d v="2023-05-30T00:00:00"/>
    <d v="1899-12-30T19:11:47"/>
    <n v="2"/>
    <n v="3"/>
    <x v="29"/>
    <n v="49"/>
    <x v="2"/>
    <x v="8"/>
    <s v="English Breakfast Lg"/>
    <n v="2.2909006886073282"/>
    <n v="0"/>
    <n v="45"/>
    <n v="90"/>
    <x v="1"/>
    <x v="12"/>
  </r>
  <r>
    <n v="85316"/>
    <d v="2023-05-05T00:00:00"/>
    <d v="1899-12-30T15:59:23"/>
    <n v="2"/>
    <n v="8"/>
    <x v="6"/>
    <n v="35"/>
    <x v="0"/>
    <x v="3"/>
    <s v="Jamaican Coffee River Rg"/>
    <n v="1.873371312558473"/>
    <n v="0.15"/>
    <n v="46.5"/>
    <n v="79.05"/>
    <x v="1"/>
    <x v="3"/>
  </r>
  <r>
    <n v="78260"/>
    <d v="2023-04-28T00:00:00"/>
    <d v="1899-12-30T08:23:45"/>
    <n v="1"/>
    <n v="8"/>
    <x v="18"/>
    <n v="30"/>
    <x v="0"/>
    <x v="2"/>
    <s v="Columbian Medium Roast Lg"/>
    <n v="1.3999021770298421"/>
    <n v="0"/>
    <n v="45"/>
    <n v="45"/>
    <x v="3"/>
    <x v="5"/>
  </r>
  <r>
    <n v="142426"/>
    <d v="2023-06-24T00:00:00"/>
    <d v="1899-12-30T16:38:48"/>
    <n v="2"/>
    <n v="5"/>
    <x v="26"/>
    <n v="42"/>
    <x v="2"/>
    <x v="7"/>
    <s v="Lemon Grass Rg"/>
    <n v="2.4533151801007258"/>
    <n v="0.05"/>
    <n v="37.5"/>
    <n v="71.25"/>
    <x v="0"/>
    <x v="2"/>
  </r>
  <r>
    <n v="57545"/>
    <d v="2023-04-04T00:00:00"/>
    <d v="1899-12-30T09:41:51"/>
    <n v="2"/>
    <n v="8"/>
    <x v="24"/>
    <n v="40"/>
    <x v="0"/>
    <x v="0"/>
    <s v="Cappuccino"/>
    <n v="2.5807024772641012"/>
    <n v="0.05"/>
    <n v="56.25"/>
    <n v="106.875"/>
    <x v="3"/>
    <x v="4"/>
  </r>
  <r>
    <n v="115092"/>
    <d v="2023-06-01T00:00:00"/>
    <d v="1899-12-30T18:54:16"/>
    <n v="2"/>
    <n v="8"/>
    <x v="9"/>
    <n v="46"/>
    <x v="2"/>
    <x v="6"/>
    <s v="Serenity Green Tea Rg"/>
    <n v="2.2474139933152761"/>
    <n v="0"/>
    <n v="37.5"/>
    <n v="75"/>
    <x v="0"/>
    <x v="14"/>
  </r>
  <r>
    <n v="6822"/>
    <d v="2023-01-13T00:00:00"/>
    <d v="1899-12-30T08:52:34"/>
    <n v="1"/>
    <n v="5"/>
    <x v="29"/>
    <n v="63"/>
    <x v="5"/>
    <x v="13"/>
    <s v="Carmel syrup"/>
    <n v="0.26725699114353152"/>
    <n v="0.1"/>
    <n v="12"/>
    <n v="10.8"/>
    <x v="5"/>
    <x v="5"/>
  </r>
  <r>
    <n v="144373"/>
    <d v="2023-06-26T00:00:00"/>
    <d v="1899-12-30T10:39:30"/>
    <n v="1"/>
    <n v="8"/>
    <x v="9"/>
    <n v="78"/>
    <x v="1"/>
    <x v="1"/>
    <s v="Scottish Cream Scone "/>
    <n v="1.616456999668936"/>
    <n v="0"/>
    <n v="67.5"/>
    <n v="67.5"/>
    <x v="0"/>
    <x v="6"/>
  </r>
  <r>
    <n v="136505"/>
    <d v="2023-06-19T00:00:00"/>
    <d v="1899-12-30T15:08:45"/>
    <n v="1"/>
    <n v="3"/>
    <x v="17"/>
    <n v="22"/>
    <x v="0"/>
    <x v="9"/>
    <s v="Our Old Time Diner Blend Sm"/>
    <n v="0.62173058517967839"/>
    <n v="0"/>
    <n v="30"/>
    <n v="30"/>
    <x v="0"/>
    <x v="3"/>
  </r>
  <r>
    <n v="76669"/>
    <d v="2023-04-26T00:00:00"/>
    <d v="1899-12-30T10:08:28"/>
    <n v="1"/>
    <n v="8"/>
    <x v="17"/>
    <n v="53"/>
    <x v="2"/>
    <x v="5"/>
    <s v="Traditional Blend Chai Lg"/>
    <n v="1.254643658545997"/>
    <n v="0"/>
    <n v="45"/>
    <n v="45"/>
    <x v="3"/>
    <x v="6"/>
  </r>
  <r>
    <n v="58807"/>
    <d v="2023-04-05T00:00:00"/>
    <d v="1899-12-30T16:41:34"/>
    <n v="1"/>
    <n v="5"/>
    <x v="12"/>
    <n v="69"/>
    <x v="1"/>
    <x v="17"/>
    <s v="Hazelnut Biscotti"/>
    <n v="1.194719604357088"/>
    <n v="0"/>
    <n v="48.75"/>
    <n v="48.75"/>
    <x v="3"/>
    <x v="2"/>
  </r>
  <r>
    <n v="121581"/>
    <d v="2023-06-07T00:00:00"/>
    <d v="1899-12-30T13:19:32"/>
    <n v="1"/>
    <n v="8"/>
    <x v="10"/>
    <n v="40"/>
    <x v="0"/>
    <x v="0"/>
    <s v="Cappuccino"/>
    <n v="1.5263589143900469"/>
    <n v="0.05"/>
    <n v="56.25"/>
    <n v="53.4375"/>
    <x v="0"/>
    <x v="7"/>
  </r>
  <r>
    <n v="31626"/>
    <d v="2023-02-25T00:00:00"/>
    <d v="1899-12-30T10:11:29"/>
    <n v="1"/>
    <n v="3"/>
    <x v="19"/>
    <n v="34"/>
    <x v="0"/>
    <x v="3"/>
    <s v="Jamaican Coffee River Sm"/>
    <n v="0.91601153831881388"/>
    <n v="0.1"/>
    <n v="36.75"/>
    <n v="33.075000000000003"/>
    <x v="2"/>
    <x v="6"/>
  </r>
  <r>
    <n v="125958"/>
    <d v="2023-06-11T00:00:00"/>
    <d v="1899-12-30T08:42:00"/>
    <n v="1"/>
    <n v="5"/>
    <x v="35"/>
    <n v="72"/>
    <x v="1"/>
    <x v="1"/>
    <s v="Ginger Scone"/>
    <n v="1.3327607110949711"/>
    <n v="0"/>
    <n v="48.75"/>
    <n v="48.75"/>
    <x v="0"/>
    <x v="5"/>
  </r>
  <r>
    <n v="40997"/>
    <d v="2023-03-11T00:00:00"/>
    <d v="1899-12-30T12:22:06"/>
    <n v="1"/>
    <n v="5"/>
    <x v="25"/>
    <n v="55"/>
    <x v="2"/>
    <x v="5"/>
    <s v="Morning Sunrise Chai Lg"/>
    <n v="1.84909420286074"/>
    <n v="0"/>
    <n v="60"/>
    <n v="60"/>
    <x v="4"/>
    <x v="10"/>
  </r>
  <r>
    <n v="29643"/>
    <d v="2023-02-22T00:00:00"/>
    <d v="1899-12-30T06:02:09"/>
    <n v="1"/>
    <n v="5"/>
    <x v="0"/>
    <n v="73"/>
    <x v="1"/>
    <x v="15"/>
    <s v="Almond Croissant"/>
    <n v="1.494076937997465"/>
    <n v="0"/>
    <n v="56.25"/>
    <n v="56.25"/>
    <x v="2"/>
    <x v="9"/>
  </r>
  <r>
    <n v="144773"/>
    <d v="2023-06-26T00:00:00"/>
    <d v="1899-12-30T16:24:48"/>
    <n v="2"/>
    <n v="5"/>
    <x v="2"/>
    <n v="36"/>
    <x v="0"/>
    <x v="3"/>
    <s v="Jamaican Coffee River Lg"/>
    <n v="2.9571236978438371"/>
    <n v="0.05"/>
    <n v="56.25"/>
    <n v="106.875"/>
    <x v="0"/>
    <x v="2"/>
  </r>
  <r>
    <n v="41448"/>
    <d v="2023-03-12T00:00:00"/>
    <d v="1899-12-30T09:06:45"/>
    <n v="2"/>
    <n v="3"/>
    <x v="13"/>
    <n v="24"/>
    <x v="0"/>
    <x v="9"/>
    <s v="Our Old Time Diner Blend Lg"/>
    <n v="2.0272753820878071"/>
    <n v="0.15"/>
    <n v="45"/>
    <n v="76.5"/>
    <x v="4"/>
    <x v="4"/>
  </r>
  <r>
    <n v="24171"/>
    <d v="2023-02-12T00:00:00"/>
    <d v="1899-12-30T18:52:17"/>
    <n v="2"/>
    <n v="8"/>
    <x v="4"/>
    <n v="47"/>
    <x v="2"/>
    <x v="6"/>
    <s v="Serenity Green Tea Lg"/>
    <n v="2.117375153047703"/>
    <n v="0.05"/>
    <n v="45"/>
    <n v="85.5"/>
    <x v="2"/>
    <x v="14"/>
  </r>
  <r>
    <n v="37795"/>
    <d v="2023-03-07T00:00:00"/>
    <d v="1899-12-30T08:15:47"/>
    <n v="1"/>
    <n v="3"/>
    <x v="33"/>
    <n v="35"/>
    <x v="0"/>
    <x v="3"/>
    <s v="Jamaican Coffee River Rg"/>
    <n v="1.138449193156305"/>
    <n v="0.05"/>
    <n v="46.5"/>
    <n v="44.174999999999997"/>
    <x v="4"/>
    <x v="5"/>
  </r>
  <r>
    <n v="7296"/>
    <d v="2023-01-14T00:00:00"/>
    <d v="1899-12-30T07:43:02"/>
    <n v="1"/>
    <n v="5"/>
    <x v="23"/>
    <n v="78"/>
    <x v="1"/>
    <x v="1"/>
    <s v="Scottish Cream Scone "/>
    <n v="2.1479516140026851"/>
    <n v="0"/>
    <n v="67.5"/>
    <n v="67.5"/>
    <x v="5"/>
    <x v="11"/>
  </r>
  <r>
    <n v="84360"/>
    <d v="2023-05-04T00:00:00"/>
    <d v="1899-12-30T17:05:39"/>
    <n v="1"/>
    <n v="3"/>
    <x v="29"/>
    <n v="70"/>
    <x v="1"/>
    <x v="1"/>
    <s v="Cranberry Scone"/>
    <n v="1.1565994110685851"/>
    <n v="0"/>
    <n v="48.75"/>
    <n v="48.75"/>
    <x v="1"/>
    <x v="1"/>
  </r>
  <r>
    <n v="140357"/>
    <d v="2023-06-23T00:00:00"/>
    <d v="1899-12-30T07:17:38"/>
    <n v="1"/>
    <n v="3"/>
    <x v="31"/>
    <n v="57"/>
    <x v="2"/>
    <x v="5"/>
    <s v="Spicy Eye Opener Chai Lg"/>
    <n v="1.2398108030602011"/>
    <n v="0.05"/>
    <n v="46.5"/>
    <n v="44.174999999999997"/>
    <x v="0"/>
    <x v="11"/>
  </r>
  <r>
    <n v="20049"/>
    <d v="2023-02-05T00:00:00"/>
    <d v="1899-12-30T17:07:01"/>
    <n v="1"/>
    <n v="8"/>
    <x v="33"/>
    <n v="22"/>
    <x v="0"/>
    <x v="9"/>
    <s v="Our Old Time Diner Blend Sm"/>
    <n v="0.64236018555753649"/>
    <n v="0.05"/>
    <n v="30"/>
    <n v="28.5"/>
    <x v="2"/>
    <x v="1"/>
  </r>
  <r>
    <n v="61926"/>
    <d v="2023-04-09T00:00:00"/>
    <d v="1899-12-30T09:59:10"/>
    <n v="1"/>
    <n v="3"/>
    <x v="23"/>
    <n v="25"/>
    <x v="0"/>
    <x v="4"/>
    <s v="Brazilian Sm"/>
    <n v="0.69525678898256116"/>
    <n v="0.05"/>
    <n v="33"/>
    <n v="31.349999999999998"/>
    <x v="3"/>
    <x v="4"/>
  </r>
  <r>
    <n v="34095"/>
    <d v="2023-03-01T00:00:00"/>
    <d v="1899-12-30T14:47:01"/>
    <n v="2"/>
    <n v="5"/>
    <x v="26"/>
    <n v="29"/>
    <x v="0"/>
    <x v="2"/>
    <s v="Columbian Medium Roast Rg"/>
    <n v="2.444843409398215"/>
    <n v="0.1"/>
    <n v="37.5"/>
    <n v="67.5"/>
    <x v="4"/>
    <x v="0"/>
  </r>
  <r>
    <n v="96611"/>
    <d v="2023-05-15T00:00:00"/>
    <d v="1899-12-30T19:13:58"/>
    <n v="2"/>
    <n v="8"/>
    <x v="5"/>
    <n v="61"/>
    <x v="6"/>
    <x v="14"/>
    <s v="Sustainably Grown Organic Lg"/>
    <n v="3.19078103532649"/>
    <n v="0.05"/>
    <n v="71.25"/>
    <n v="135.375"/>
    <x v="1"/>
    <x v="12"/>
  </r>
  <r>
    <n v="132782"/>
    <d v="2023-06-16T00:00:00"/>
    <d v="1899-12-30T15:30:56"/>
    <n v="2"/>
    <n v="3"/>
    <x v="30"/>
    <n v="53"/>
    <x v="2"/>
    <x v="5"/>
    <s v="Traditional Blend Chai Lg"/>
    <n v="2.9547631314927951"/>
    <n v="0.05"/>
    <n v="45"/>
    <n v="85.5"/>
    <x v="0"/>
    <x v="3"/>
  </r>
  <r>
    <n v="100957"/>
    <d v="2023-05-19T00:00:00"/>
    <d v="1899-12-30T13:01:03"/>
    <n v="2"/>
    <n v="3"/>
    <x v="9"/>
    <n v="46"/>
    <x v="2"/>
    <x v="6"/>
    <s v="Serenity Green Tea Rg"/>
    <n v="2.132830374304977"/>
    <n v="0.1"/>
    <n v="37.5"/>
    <n v="67.5"/>
    <x v="1"/>
    <x v="7"/>
  </r>
  <r>
    <n v="73405"/>
    <d v="2023-04-22T00:00:00"/>
    <d v="1899-12-30T13:09:44"/>
    <n v="3"/>
    <n v="5"/>
    <x v="35"/>
    <n v="37"/>
    <x v="0"/>
    <x v="0"/>
    <s v="Espresso shot"/>
    <n v="3.523860043882058"/>
    <n v="0.15"/>
    <n v="45"/>
    <n v="114.75"/>
    <x v="3"/>
    <x v="7"/>
  </r>
  <r>
    <n v="141377"/>
    <d v="2023-06-23T00:00:00"/>
    <d v="1899-12-30T19:22:15"/>
    <n v="1"/>
    <n v="3"/>
    <x v="13"/>
    <n v="56"/>
    <x v="2"/>
    <x v="5"/>
    <s v="Spicy Eye Opener Chai Rg"/>
    <n v="1.1994685927001649"/>
    <n v="0"/>
    <n v="38.25"/>
    <n v="38.25"/>
    <x v="0"/>
    <x v="12"/>
  </r>
  <r>
    <n v="49026"/>
    <d v="2023-03-23T00:00:00"/>
    <d v="1899-12-30T06:37:19"/>
    <n v="1"/>
    <n v="5"/>
    <x v="31"/>
    <n v="35"/>
    <x v="0"/>
    <x v="3"/>
    <s v="Jamaican Coffee River Rg"/>
    <n v="1.0872854362071731"/>
    <n v="0"/>
    <n v="46.5"/>
    <n v="46.5"/>
    <x v="4"/>
    <x v="9"/>
  </r>
  <r>
    <n v="108918"/>
    <d v="2023-05-26T00:00:00"/>
    <d v="1899-12-30T19:39:35"/>
    <n v="1"/>
    <n v="3"/>
    <x v="16"/>
    <n v="73"/>
    <x v="1"/>
    <x v="15"/>
    <s v="Almond Croissant"/>
    <n v="1.868733971870896"/>
    <n v="0"/>
    <n v="56.25"/>
    <n v="56.25"/>
    <x v="1"/>
    <x v="12"/>
  </r>
  <r>
    <n v="82087"/>
    <d v="2023-05-02T00:00:00"/>
    <d v="1899-12-30T15:29:58"/>
    <n v="1"/>
    <n v="8"/>
    <x v="1"/>
    <n v="77"/>
    <x v="1"/>
    <x v="1"/>
    <s v="Oatmeal Scone"/>
    <n v="1.3988405709395779"/>
    <n v="0.05"/>
    <n v="45"/>
    <n v="42.75"/>
    <x v="1"/>
    <x v="3"/>
  </r>
  <r>
    <n v="108362"/>
    <d v="2023-05-26T00:00:00"/>
    <d v="1899-12-30T10:54:02"/>
    <n v="1"/>
    <n v="8"/>
    <x v="17"/>
    <n v="27"/>
    <x v="0"/>
    <x v="4"/>
    <s v="Brazilian Lg"/>
    <n v="1.343442219102567"/>
    <n v="0"/>
    <n v="52.5"/>
    <n v="52.5"/>
    <x v="1"/>
    <x v="6"/>
  </r>
  <r>
    <n v="31454"/>
    <d v="2023-02-25T00:00:00"/>
    <d v="1899-12-30T07:31:12"/>
    <n v="1"/>
    <n v="8"/>
    <x v="13"/>
    <n v="41"/>
    <x v="0"/>
    <x v="0"/>
    <s v="Cappuccino Lg"/>
    <n v="1.5177705722683019"/>
    <n v="0"/>
    <n v="63.75"/>
    <n v="63.75"/>
    <x v="2"/>
    <x v="11"/>
  </r>
  <r>
    <n v="41301"/>
    <d v="2023-03-12T00:00:00"/>
    <d v="1899-12-30T07:07:25"/>
    <n v="2"/>
    <n v="3"/>
    <x v="29"/>
    <n v="30"/>
    <x v="0"/>
    <x v="2"/>
    <s v="Columbian Medium Roast Lg"/>
    <n v="1.9000282767673009"/>
    <n v="0"/>
    <n v="45"/>
    <n v="90"/>
    <x v="4"/>
    <x v="11"/>
  </r>
  <r>
    <n v="101852"/>
    <d v="2023-05-20T00:00:00"/>
    <d v="1899-12-30T10:12:27"/>
    <n v="1"/>
    <n v="3"/>
    <x v="8"/>
    <n v="56"/>
    <x v="2"/>
    <x v="5"/>
    <s v="Spicy Eye Opener Chai Rg"/>
    <n v="0.91519670751334181"/>
    <n v="0.05"/>
    <n v="38.25"/>
    <n v="36.337499999999999"/>
    <x v="1"/>
    <x v="6"/>
  </r>
  <r>
    <n v="68603"/>
    <d v="2023-04-16T00:00:00"/>
    <d v="1899-12-30T19:33:40"/>
    <n v="2"/>
    <n v="3"/>
    <x v="1"/>
    <n v="27"/>
    <x v="0"/>
    <x v="4"/>
    <s v="Brazilian Lg"/>
    <n v="2.5595090216431879"/>
    <n v="0"/>
    <n v="52.5"/>
    <n v="105"/>
    <x v="3"/>
    <x v="12"/>
  </r>
  <r>
    <n v="92086"/>
    <d v="2023-05-11T00:00:00"/>
    <d v="1899-12-30T16:31:44"/>
    <n v="1"/>
    <n v="8"/>
    <x v="35"/>
    <n v="32"/>
    <x v="0"/>
    <x v="2"/>
    <s v="Ethiopia Rg"/>
    <n v="1.263395312189602"/>
    <n v="0"/>
    <n v="45"/>
    <n v="45"/>
    <x v="1"/>
    <x v="2"/>
  </r>
  <r>
    <n v="56119"/>
    <d v="2023-04-02T00:00:00"/>
    <d v="1899-12-30T13:07:45"/>
    <n v="2"/>
    <n v="3"/>
    <x v="9"/>
    <n v="47"/>
    <x v="2"/>
    <x v="6"/>
    <s v="Serenity Green Tea Lg"/>
    <n v="2.9984586893678391"/>
    <n v="0"/>
    <n v="45"/>
    <n v="90"/>
    <x v="3"/>
    <x v="7"/>
  </r>
  <r>
    <n v="52213"/>
    <d v="2023-03-27T00:00:00"/>
    <d v="1899-12-30T11:46:32"/>
    <n v="2"/>
    <n v="5"/>
    <x v="7"/>
    <n v="25"/>
    <x v="0"/>
    <x v="4"/>
    <s v="Brazilian Sm"/>
    <n v="2.094259852312653"/>
    <n v="0.05"/>
    <n v="33"/>
    <n v="62.699999999999996"/>
    <x v="4"/>
    <x v="8"/>
  </r>
  <r>
    <n v="117344"/>
    <d v="2023-06-03T00:00:00"/>
    <d v="1899-12-30T18:29:26"/>
    <n v="1"/>
    <n v="8"/>
    <x v="15"/>
    <n v="26"/>
    <x v="0"/>
    <x v="4"/>
    <s v="Brazilian Rg"/>
    <n v="1.179267273146376"/>
    <n v="0"/>
    <n v="45"/>
    <n v="45"/>
    <x v="0"/>
    <x v="14"/>
  </r>
  <r>
    <n v="22771"/>
    <d v="2023-02-10T00:00:00"/>
    <d v="1899-12-30T10:56:44"/>
    <n v="2"/>
    <n v="3"/>
    <x v="23"/>
    <n v="39"/>
    <x v="0"/>
    <x v="0"/>
    <s v="Latte Rg"/>
    <n v="3.1022791940644869"/>
    <n v="0"/>
    <n v="63.75"/>
    <n v="127.5"/>
    <x v="2"/>
    <x v="6"/>
  </r>
  <r>
    <n v="90576"/>
    <d v="2023-05-10T00:00:00"/>
    <d v="1899-12-30T10:12:01"/>
    <n v="2"/>
    <n v="3"/>
    <x v="4"/>
    <n v="44"/>
    <x v="2"/>
    <x v="7"/>
    <s v="Peppermint Rg"/>
    <n v="2.0825517161035378"/>
    <n v="0.05"/>
    <n v="37.5"/>
    <n v="71.25"/>
    <x v="1"/>
    <x v="6"/>
  </r>
  <r>
    <n v="138217"/>
    <d v="2023-06-21T00:00:00"/>
    <d v="1899-12-30T09:00:49"/>
    <n v="1"/>
    <n v="3"/>
    <x v="23"/>
    <n v="69"/>
    <x v="1"/>
    <x v="17"/>
    <s v="Hazelnut Biscotti"/>
    <n v="1.150058642506546"/>
    <n v="0"/>
    <n v="48.75"/>
    <n v="48.75"/>
    <x v="0"/>
    <x v="4"/>
  </r>
  <r>
    <n v="99246"/>
    <d v="2023-05-18T00:00:00"/>
    <d v="1899-12-30T09:02:37"/>
    <n v="1"/>
    <n v="3"/>
    <x v="23"/>
    <n v="44"/>
    <x v="2"/>
    <x v="7"/>
    <s v="Peppermint Rg"/>
    <n v="0.98906885233391062"/>
    <n v="0"/>
    <n v="37.5"/>
    <n v="37.5"/>
    <x v="1"/>
    <x v="4"/>
  </r>
  <r>
    <n v="149228"/>
    <d v="2023-06-30T00:00:00"/>
    <d v="1899-12-30T15:05:18"/>
    <n v="2"/>
    <n v="5"/>
    <x v="25"/>
    <n v="36"/>
    <x v="0"/>
    <x v="3"/>
    <s v="Jamaican Coffee River Lg"/>
    <n v="3.6387357066085322"/>
    <n v="0.05"/>
    <n v="56.25"/>
    <n v="106.875"/>
    <x v="0"/>
    <x v="3"/>
  </r>
  <r>
    <n v="143047"/>
    <d v="2023-06-25T00:00:00"/>
    <d v="1899-12-30T09:39:55"/>
    <n v="3"/>
    <n v="5"/>
    <x v="26"/>
    <n v="34"/>
    <x v="0"/>
    <x v="3"/>
    <s v="Jamaican Coffee River Sm"/>
    <n v="3.3927361110771148"/>
    <n v="0"/>
    <n v="36.75"/>
    <n v="110.25"/>
    <x v="0"/>
    <x v="4"/>
  </r>
  <r>
    <n v="109475"/>
    <d v="2023-05-27T00:00:00"/>
    <d v="1899-12-30T10:40:03"/>
    <n v="2"/>
    <n v="8"/>
    <x v="21"/>
    <n v="37"/>
    <x v="0"/>
    <x v="0"/>
    <s v="Espresso shot"/>
    <n v="1.992002132107269"/>
    <n v="0.05"/>
    <n v="45"/>
    <n v="85.5"/>
    <x v="1"/>
    <x v="6"/>
  </r>
  <r>
    <n v="1500"/>
    <d v="2023-01-03T00:00:00"/>
    <d v="1899-12-30T15:55:59"/>
    <n v="2"/>
    <n v="8"/>
    <x v="13"/>
    <n v="46"/>
    <x v="2"/>
    <x v="6"/>
    <s v="Serenity Green Tea Rg"/>
    <n v="1.7750872533755611"/>
    <n v="0"/>
    <n v="37.5"/>
    <n v="75"/>
    <x v="5"/>
    <x v="3"/>
  </r>
  <r>
    <n v="94905"/>
    <d v="2023-05-14T00:00:00"/>
    <d v="1899-12-30T09:56:06"/>
    <n v="1"/>
    <n v="8"/>
    <x v="29"/>
    <n v="33"/>
    <x v="0"/>
    <x v="2"/>
    <s v="Ethiopia Lg"/>
    <n v="1.1236666090912539"/>
    <n v="0"/>
    <n v="52.5"/>
    <n v="52.5"/>
    <x v="1"/>
    <x v="4"/>
  </r>
  <r>
    <n v="47053"/>
    <d v="2023-03-20T00:00:00"/>
    <d v="1899-12-30T08:15:59"/>
    <n v="2"/>
    <n v="8"/>
    <x v="0"/>
    <n v="30"/>
    <x v="0"/>
    <x v="2"/>
    <s v="Columbian Medium Roast Lg"/>
    <n v="2.8589313010548758"/>
    <n v="0.05"/>
    <n v="45"/>
    <n v="85.5"/>
    <x v="4"/>
    <x v="5"/>
  </r>
  <r>
    <n v="6182"/>
    <d v="2023-01-12T00:00:00"/>
    <d v="1899-12-30T07:17:01"/>
    <n v="1"/>
    <n v="3"/>
    <x v="19"/>
    <n v="49"/>
    <x v="2"/>
    <x v="8"/>
    <s v="English Breakfast Lg"/>
    <n v="0.90586647923095587"/>
    <n v="0.05"/>
    <n v="45"/>
    <n v="42.75"/>
    <x v="5"/>
    <x v="11"/>
  </r>
  <r>
    <n v="34763"/>
    <d v="2023-03-02T00:00:00"/>
    <d v="1899-12-30T14:54:33"/>
    <n v="2"/>
    <n v="3"/>
    <x v="12"/>
    <n v="37"/>
    <x v="0"/>
    <x v="0"/>
    <s v="Espresso shot"/>
    <n v="2.7487119432600799"/>
    <n v="0"/>
    <n v="45"/>
    <n v="90"/>
    <x v="4"/>
    <x v="0"/>
  </r>
  <r>
    <n v="78915"/>
    <d v="2023-04-28T00:00:00"/>
    <d v="1899-12-30T19:08:48"/>
    <n v="1"/>
    <n v="3"/>
    <x v="26"/>
    <n v="30"/>
    <x v="0"/>
    <x v="2"/>
    <s v="Columbian Medium Roast Lg"/>
    <n v="1.492932074228015"/>
    <n v="0"/>
    <n v="45"/>
    <n v="45"/>
    <x v="3"/>
    <x v="12"/>
  </r>
  <r>
    <n v="16787"/>
    <d v="2023-01-30T00:00:00"/>
    <d v="1899-12-30T15:41:49"/>
    <n v="1"/>
    <n v="8"/>
    <x v="34"/>
    <n v="58"/>
    <x v="6"/>
    <x v="14"/>
    <s v="Dark chocolate Rg"/>
    <n v="1.0518039426625121"/>
    <n v="0.1"/>
    <n v="52.5"/>
    <n v="47.25"/>
    <x v="5"/>
    <x v="3"/>
  </r>
  <r>
    <n v="145875"/>
    <d v="2023-06-27T00:00:00"/>
    <d v="1899-12-30T14:17:18"/>
    <n v="1"/>
    <n v="5"/>
    <x v="30"/>
    <n v="43"/>
    <x v="2"/>
    <x v="7"/>
    <s v="Lemon Grass Lg"/>
    <n v="1.331355668732932"/>
    <n v="0.05"/>
    <n v="45"/>
    <n v="42.75"/>
    <x v="0"/>
    <x v="0"/>
  </r>
  <r>
    <n v="108814"/>
    <d v="2023-05-26T00:00:00"/>
    <d v="1899-12-30T17:54:13"/>
    <n v="2"/>
    <n v="8"/>
    <x v="5"/>
    <n v="41"/>
    <x v="0"/>
    <x v="0"/>
    <s v="Cappuccino Lg"/>
    <n v="3.1143669307286479"/>
    <n v="0"/>
    <n v="63.75"/>
    <n v="127.5"/>
    <x v="1"/>
    <x v="1"/>
  </r>
  <r>
    <n v="13593"/>
    <d v="2023-01-24T00:00:00"/>
    <d v="1899-12-30T15:22:03"/>
    <n v="2"/>
    <n v="8"/>
    <x v="32"/>
    <n v="38"/>
    <x v="0"/>
    <x v="0"/>
    <s v="Latte"/>
    <n v="3.4849765287355421"/>
    <n v="0.05"/>
    <n v="56.25"/>
    <n v="106.875"/>
    <x v="5"/>
    <x v="3"/>
  </r>
  <r>
    <n v="103377"/>
    <d v="2023-05-21T00:00:00"/>
    <d v="1899-12-30T17:42:16"/>
    <n v="2"/>
    <n v="8"/>
    <x v="21"/>
    <n v="61"/>
    <x v="6"/>
    <x v="14"/>
    <s v="Sustainably Grown Organic Lg"/>
    <n v="3.64756578882163"/>
    <n v="0"/>
    <n v="71.25"/>
    <n v="142.5"/>
    <x v="1"/>
    <x v="1"/>
  </r>
  <r>
    <n v="84303"/>
    <d v="2023-05-04T00:00:00"/>
    <d v="1899-12-30T16:28:45"/>
    <n v="1"/>
    <n v="3"/>
    <x v="35"/>
    <n v="78"/>
    <x v="1"/>
    <x v="1"/>
    <s v="Scottish Cream Scone "/>
    <n v="1.4363685121908969"/>
    <n v="0"/>
    <n v="67.5"/>
    <n v="67.5"/>
    <x v="1"/>
    <x v="2"/>
  </r>
  <r>
    <n v="62855"/>
    <d v="2023-04-10T00:00:00"/>
    <d v="1899-12-30T09:59:29"/>
    <n v="1"/>
    <n v="8"/>
    <x v="20"/>
    <n v="72"/>
    <x v="1"/>
    <x v="1"/>
    <s v="Ginger Scone"/>
    <n v="1.416882241171515"/>
    <n v="0"/>
    <n v="48.75"/>
    <n v="48.75"/>
    <x v="3"/>
    <x v="4"/>
  </r>
  <r>
    <n v="41056"/>
    <d v="2023-03-11T00:00:00"/>
    <d v="1899-12-30T14:20:04"/>
    <n v="2"/>
    <n v="5"/>
    <x v="7"/>
    <n v="56"/>
    <x v="2"/>
    <x v="5"/>
    <s v="Spicy Eye Opener Chai Rg"/>
    <n v="1.866340944434753"/>
    <n v="0"/>
    <n v="38.25"/>
    <n v="76.5"/>
    <x v="4"/>
    <x v="0"/>
  </r>
  <r>
    <n v="115446"/>
    <d v="2023-06-02T00:00:00"/>
    <d v="1899-12-30T11:42:16"/>
    <n v="1"/>
    <n v="8"/>
    <x v="2"/>
    <n v="87"/>
    <x v="0"/>
    <x v="0"/>
    <s v="Ouro Brasileiro shot"/>
    <n v="1.38725784672095"/>
    <n v="0"/>
    <n v="45"/>
    <n v="45"/>
    <x v="0"/>
    <x v="8"/>
  </r>
  <r>
    <n v="137407"/>
    <d v="2023-06-20T00:00:00"/>
    <d v="1899-12-30T10:33:39"/>
    <n v="2"/>
    <n v="5"/>
    <x v="23"/>
    <n v="52"/>
    <x v="2"/>
    <x v="5"/>
    <s v="Traditional Blend Chai Rg"/>
    <n v="1.8752046012812751"/>
    <n v="0"/>
    <n v="37.5"/>
    <n v="75"/>
    <x v="0"/>
    <x v="6"/>
  </r>
  <r>
    <n v="103402"/>
    <d v="2023-05-21T00:00:00"/>
    <d v="1899-12-30T18:12:34"/>
    <n v="3"/>
    <n v="5"/>
    <x v="34"/>
    <n v="47"/>
    <x v="2"/>
    <x v="6"/>
    <s v="Serenity Green Tea Lg"/>
    <n v="3.894389366728483"/>
    <n v="0"/>
    <n v="45"/>
    <n v="135"/>
    <x v="1"/>
    <x v="14"/>
  </r>
  <r>
    <n v="137352"/>
    <d v="2023-06-20T00:00:00"/>
    <d v="1899-12-30T10:17:06"/>
    <n v="1"/>
    <n v="8"/>
    <x v="26"/>
    <n v="26"/>
    <x v="0"/>
    <x v="4"/>
    <s v="Brazilian Rg"/>
    <n v="1.3732750448472291"/>
    <n v="0"/>
    <n v="45"/>
    <n v="45"/>
    <x v="0"/>
    <x v="6"/>
  </r>
  <r>
    <n v="111431"/>
    <d v="2023-05-29T00:00:00"/>
    <d v="1899-12-30T11:44:19"/>
    <n v="1"/>
    <n v="5"/>
    <x v="0"/>
    <n v="77"/>
    <x v="1"/>
    <x v="1"/>
    <s v="Oatmeal Scone"/>
    <n v="1.312090769577819"/>
    <n v="0"/>
    <n v="45"/>
    <n v="45"/>
    <x v="1"/>
    <x v="8"/>
  </r>
  <r>
    <n v="118276"/>
    <d v="2023-06-04T00:00:00"/>
    <d v="1899-12-30T16:29:40"/>
    <n v="2"/>
    <n v="8"/>
    <x v="8"/>
    <n v="25"/>
    <x v="0"/>
    <x v="4"/>
    <s v="Brazilian Sm"/>
    <n v="2.0426198597131369"/>
    <n v="0"/>
    <n v="33"/>
    <n v="66"/>
    <x v="0"/>
    <x v="2"/>
  </r>
  <r>
    <n v="11619"/>
    <d v="2023-01-21T00:00:00"/>
    <d v="1899-12-30T09:01:19"/>
    <n v="1"/>
    <n v="5"/>
    <x v="23"/>
    <n v="65"/>
    <x v="5"/>
    <x v="12"/>
    <s v="Sugar Free Vanilla syrup"/>
    <n v="0.25569342274593893"/>
    <n v="0.05"/>
    <n v="12"/>
    <n v="11.399999999999999"/>
    <x v="5"/>
    <x v="4"/>
  </r>
  <r>
    <n v="53422"/>
    <d v="2023-03-29T00:00:00"/>
    <d v="1899-12-30T12:30:09"/>
    <n v="2"/>
    <n v="5"/>
    <x v="5"/>
    <n v="53"/>
    <x v="2"/>
    <x v="5"/>
    <s v="Traditional Blend Chai Lg"/>
    <n v="2.5233757364194451"/>
    <n v="0"/>
    <n v="45"/>
    <n v="90"/>
    <x v="4"/>
    <x v="10"/>
  </r>
  <r>
    <n v="92274"/>
    <d v="2023-05-12T00:00:00"/>
    <d v="1899-12-30T06:43:09"/>
    <n v="2"/>
    <n v="5"/>
    <x v="5"/>
    <n v="65"/>
    <x v="5"/>
    <x v="12"/>
    <s v="Sugar Free Vanilla syrup"/>
    <n v="0.72151062240820252"/>
    <n v="0.05"/>
    <n v="12"/>
    <n v="22.799999999999997"/>
    <x v="1"/>
    <x v="9"/>
  </r>
  <r>
    <n v="69962"/>
    <d v="2023-04-18T00:00:00"/>
    <d v="1899-12-30T10:58:58"/>
    <n v="2"/>
    <n v="5"/>
    <x v="21"/>
    <n v="47"/>
    <x v="2"/>
    <x v="6"/>
    <s v="Serenity Green Tea Lg"/>
    <n v="2.4619105907808811"/>
    <n v="0"/>
    <n v="45"/>
    <n v="90"/>
    <x v="3"/>
    <x v="6"/>
  </r>
  <r>
    <n v="103250"/>
    <d v="2023-05-21T00:00:00"/>
    <d v="1899-12-30T14:49:45"/>
    <n v="2"/>
    <n v="8"/>
    <x v="17"/>
    <n v="45"/>
    <x v="2"/>
    <x v="7"/>
    <s v="Peppermint Lg"/>
    <n v="2.615356599832205"/>
    <n v="0"/>
    <n v="45"/>
    <n v="90"/>
    <x v="1"/>
    <x v="0"/>
  </r>
  <r>
    <n v="108136"/>
    <d v="2023-05-26T00:00:00"/>
    <d v="1899-12-30T09:04:35"/>
    <n v="1"/>
    <n v="8"/>
    <x v="27"/>
    <n v="87"/>
    <x v="0"/>
    <x v="0"/>
    <s v="Ouro Brasileiro shot"/>
    <n v="0.73734391339840322"/>
    <n v="0"/>
    <n v="31.5"/>
    <n v="31.5"/>
    <x v="1"/>
    <x v="4"/>
  </r>
  <r>
    <n v="54048"/>
    <d v="2023-03-30T00:00:00"/>
    <d v="1899-12-30T10:01:58"/>
    <n v="1"/>
    <n v="5"/>
    <x v="27"/>
    <n v="60"/>
    <x v="6"/>
    <x v="14"/>
    <s v="Sustainably Grown Organic Rg"/>
    <n v="1.146585066085879"/>
    <n v="0.15"/>
    <n v="56.25"/>
    <n v="47.8125"/>
    <x v="4"/>
    <x v="6"/>
  </r>
  <r>
    <n v="100811"/>
    <d v="2023-05-19T00:00:00"/>
    <d v="1899-12-30T10:53:26"/>
    <n v="1"/>
    <n v="3"/>
    <x v="32"/>
    <n v="18"/>
    <x v="4"/>
    <x v="26"/>
    <s v="Spicy Eye Opener Chai"/>
    <n v="4.5157062918321538"/>
    <n v="0"/>
    <n v="164.25"/>
    <n v="164.25"/>
    <x v="1"/>
    <x v="6"/>
  </r>
  <r>
    <n v="96619"/>
    <d v="2023-05-15T00:00:00"/>
    <d v="1899-12-30T19:25:12"/>
    <n v="1"/>
    <n v="3"/>
    <x v="26"/>
    <n v="59"/>
    <x v="6"/>
    <x v="14"/>
    <s v="Dark chocolate Lg"/>
    <n v="1.475069940024984"/>
    <n v="0"/>
    <n v="67.5"/>
    <n v="67.5"/>
    <x v="1"/>
    <x v="12"/>
  </r>
  <r>
    <n v="82522"/>
    <d v="2023-05-03T00:00:00"/>
    <d v="1899-12-30T07:37:27"/>
    <n v="1"/>
    <n v="5"/>
    <x v="9"/>
    <n v="31"/>
    <x v="0"/>
    <x v="2"/>
    <s v="Ethiopia Sm"/>
    <n v="0.8510202476337676"/>
    <n v="0.05"/>
    <n v="33"/>
    <n v="31.349999999999998"/>
    <x v="1"/>
    <x v="11"/>
  </r>
  <r>
    <n v="70507"/>
    <d v="2023-04-19T00:00:00"/>
    <d v="1899-12-30T08:01:25"/>
    <n v="1"/>
    <n v="8"/>
    <x v="26"/>
    <n v="40"/>
    <x v="0"/>
    <x v="0"/>
    <s v="Cappuccino"/>
    <n v="1.757073251179325"/>
    <n v="0.1"/>
    <n v="56.25"/>
    <n v="50.625"/>
    <x v="3"/>
    <x v="5"/>
  </r>
  <r>
    <n v="67163"/>
    <d v="2023-04-15T00:00:00"/>
    <d v="1899-12-30T10:02:19"/>
    <n v="1"/>
    <n v="5"/>
    <x v="33"/>
    <n v="55"/>
    <x v="2"/>
    <x v="5"/>
    <s v="Morning Sunrise Chai Lg"/>
    <n v="1.447501806334927"/>
    <n v="0.15"/>
    <n v="60"/>
    <n v="51"/>
    <x v="3"/>
    <x v="6"/>
  </r>
  <r>
    <n v="134091"/>
    <d v="2023-06-17T00:00:00"/>
    <d v="1899-12-30T18:45:59"/>
    <n v="1"/>
    <n v="3"/>
    <x v="3"/>
    <n v="70"/>
    <x v="1"/>
    <x v="1"/>
    <s v="Cranberry Scone"/>
    <n v="1.2912675768682169"/>
    <n v="0"/>
    <n v="48.75"/>
    <n v="48.75"/>
    <x v="0"/>
    <x v="14"/>
  </r>
  <r>
    <n v="62611"/>
    <d v="2023-04-10T00:00:00"/>
    <d v="1899-12-30T08:13:10"/>
    <n v="1"/>
    <n v="5"/>
    <x v="4"/>
    <n v="74"/>
    <x v="1"/>
    <x v="17"/>
    <s v="Ginger Biscotti"/>
    <n v="1.294575433723528"/>
    <n v="0"/>
    <n v="52.5"/>
    <n v="52.5"/>
    <x v="3"/>
    <x v="5"/>
  </r>
  <r>
    <n v="11087"/>
    <d v="2023-01-20T00:00:00"/>
    <d v="1899-12-30T09:23:30"/>
    <n v="1"/>
    <n v="3"/>
    <x v="25"/>
    <n v="31"/>
    <x v="0"/>
    <x v="2"/>
    <s v="Ethiopia Sm"/>
    <n v="0.70853753846846756"/>
    <n v="0.05"/>
    <n v="33"/>
    <n v="31.349999999999998"/>
    <x v="5"/>
    <x v="4"/>
  </r>
  <r>
    <n v="90455"/>
    <d v="2023-05-10T00:00:00"/>
    <d v="1899-12-30T09:27:30"/>
    <n v="1"/>
    <n v="8"/>
    <x v="14"/>
    <n v="75"/>
    <x v="1"/>
    <x v="15"/>
    <s v="Croissant"/>
    <n v="1.4416958005407681"/>
    <n v="0"/>
    <n v="52.5"/>
    <n v="52.5"/>
    <x v="1"/>
    <x v="4"/>
  </r>
  <r>
    <n v="77386"/>
    <d v="2023-04-27T00:00:00"/>
    <d v="1899-12-30T08:48:39"/>
    <n v="3"/>
    <n v="5"/>
    <x v="31"/>
    <n v="45"/>
    <x v="2"/>
    <x v="7"/>
    <s v="Peppermint Lg"/>
    <n v="2.8778802782087598"/>
    <n v="0.05"/>
    <n v="45"/>
    <n v="128.25"/>
    <x v="3"/>
    <x v="5"/>
  </r>
  <r>
    <n v="102458"/>
    <d v="2023-05-21T00:00:00"/>
    <d v="1899-12-30T07:10:50"/>
    <n v="2"/>
    <n v="5"/>
    <x v="6"/>
    <n v="64"/>
    <x v="5"/>
    <x v="13"/>
    <s v="Hazelnut syrup"/>
    <n v="0.55978591542987055"/>
    <n v="0.1"/>
    <n v="12"/>
    <n v="21.6"/>
    <x v="1"/>
    <x v="11"/>
  </r>
  <r>
    <n v="39470"/>
    <d v="2023-03-09T00:00:00"/>
    <d v="1899-12-30T10:34:39"/>
    <n v="2"/>
    <n v="8"/>
    <x v="11"/>
    <n v="52"/>
    <x v="2"/>
    <x v="5"/>
    <s v="Traditional Blend Chai Rg"/>
    <n v="2.011395074122015"/>
    <n v="0.05"/>
    <n v="37.5"/>
    <n v="71.25"/>
    <x v="4"/>
    <x v="6"/>
  </r>
  <r>
    <n v="110955"/>
    <d v="2023-05-28T00:00:00"/>
    <d v="1899-12-30T17:28:31"/>
    <n v="1"/>
    <n v="3"/>
    <x v="16"/>
    <n v="27"/>
    <x v="0"/>
    <x v="4"/>
    <s v="Brazilian Lg"/>
    <n v="1.327744505039425"/>
    <n v="0"/>
    <n v="52.5"/>
    <n v="52.5"/>
    <x v="1"/>
    <x v="1"/>
  </r>
  <r>
    <n v="33249"/>
    <d v="2023-02-28T00:00:00"/>
    <d v="1899-12-30T08:07:33"/>
    <n v="2"/>
    <n v="5"/>
    <x v="19"/>
    <n v="72"/>
    <x v="1"/>
    <x v="1"/>
    <s v="Ginger Scone"/>
    <n v="2.304883999529848"/>
    <n v="0"/>
    <n v="39.75"/>
    <n v="79.5"/>
    <x v="2"/>
    <x v="5"/>
  </r>
  <r>
    <n v="107675"/>
    <d v="2023-05-25T00:00:00"/>
    <d v="1899-12-30T16:45:06"/>
    <n v="1"/>
    <n v="5"/>
    <x v="12"/>
    <n v="57"/>
    <x v="2"/>
    <x v="5"/>
    <s v="Spicy Eye Opener Chai Lg"/>
    <n v="0.94016967416196007"/>
    <n v="0.05"/>
    <n v="46.5"/>
    <n v="44.174999999999997"/>
    <x v="1"/>
    <x v="2"/>
  </r>
  <r>
    <n v="137220"/>
    <d v="2023-06-20T00:00:00"/>
    <d v="1899-12-30T09:39:10"/>
    <n v="1"/>
    <n v="3"/>
    <x v="15"/>
    <n v="25"/>
    <x v="0"/>
    <x v="4"/>
    <s v="Brazilian Sm"/>
    <n v="0.80636548825782595"/>
    <n v="0"/>
    <n v="33"/>
    <n v="33"/>
    <x v="0"/>
    <x v="4"/>
  </r>
  <r>
    <n v="17086"/>
    <d v="2023-01-31T00:00:00"/>
    <d v="1899-12-30T09:54:14"/>
    <n v="2"/>
    <n v="3"/>
    <x v="10"/>
    <n v="49"/>
    <x v="2"/>
    <x v="8"/>
    <s v="English Breakfast Lg"/>
    <n v="2.9473837770040441"/>
    <n v="0"/>
    <n v="45"/>
    <n v="90"/>
    <x v="5"/>
    <x v="4"/>
  </r>
  <r>
    <n v="26100"/>
    <d v="2023-02-16T00:00:00"/>
    <d v="1899-12-30T07:46:26"/>
    <n v="1"/>
    <n v="3"/>
    <x v="33"/>
    <n v="55"/>
    <x v="2"/>
    <x v="5"/>
    <s v="Morning Sunrise Chai Lg"/>
    <n v="1.738702475401593"/>
    <n v="0"/>
    <n v="60"/>
    <n v="60"/>
    <x v="2"/>
    <x v="11"/>
  </r>
  <r>
    <n v="19578"/>
    <d v="2023-02-04T00:00:00"/>
    <d v="1899-12-30T18:39:37"/>
    <n v="1"/>
    <n v="8"/>
    <x v="29"/>
    <n v="52"/>
    <x v="2"/>
    <x v="5"/>
    <s v="Traditional Blend Chai Rg"/>
    <n v="0.93834278312047137"/>
    <n v="0"/>
    <n v="37.5"/>
    <n v="37.5"/>
    <x v="2"/>
    <x v="14"/>
  </r>
  <r>
    <n v="69050"/>
    <d v="2023-04-17T00:00:00"/>
    <d v="1899-12-30T10:26:05"/>
    <n v="1"/>
    <n v="5"/>
    <x v="30"/>
    <n v="78"/>
    <x v="1"/>
    <x v="1"/>
    <s v="Scottish Cream Scone "/>
    <n v="2.1993000499806841"/>
    <n v="0"/>
    <n v="67.5"/>
    <n v="67.5"/>
    <x v="3"/>
    <x v="6"/>
  </r>
  <r>
    <n v="127855"/>
    <d v="2023-06-12T00:00:00"/>
    <d v="1899-12-30T17:38:38"/>
    <n v="2"/>
    <n v="3"/>
    <x v="10"/>
    <n v="50"/>
    <x v="2"/>
    <x v="8"/>
    <s v="Earl Grey Rg"/>
    <n v="2.476115808680857"/>
    <n v="0.1"/>
    <n v="37.5"/>
    <n v="67.5"/>
    <x v="0"/>
    <x v="1"/>
  </r>
  <r>
    <n v="83550"/>
    <d v="2023-05-03T00:00:00"/>
    <d v="1899-12-30T19:36:38"/>
    <n v="2"/>
    <n v="3"/>
    <x v="13"/>
    <n v="54"/>
    <x v="2"/>
    <x v="5"/>
    <s v="Morning Sunrise Chai Rg"/>
    <n v="2.049975760472198"/>
    <n v="0"/>
    <n v="37.5"/>
    <n v="75"/>
    <x v="1"/>
    <x v="12"/>
  </r>
  <r>
    <n v="135465"/>
    <d v="2023-06-19T00:00:00"/>
    <d v="1899-12-30T06:40:19"/>
    <n v="2"/>
    <n v="8"/>
    <x v="31"/>
    <n v="64"/>
    <x v="5"/>
    <x v="13"/>
    <s v="Hazelnut syrup"/>
    <n v="0.69353914249834558"/>
    <n v="0"/>
    <n v="12"/>
    <n v="24"/>
    <x v="0"/>
    <x v="9"/>
  </r>
  <r>
    <n v="74772"/>
    <d v="2023-04-24T00:00:00"/>
    <d v="1899-12-30T08:47:46"/>
    <n v="1"/>
    <n v="3"/>
    <x v="7"/>
    <n v="30"/>
    <x v="0"/>
    <x v="2"/>
    <s v="Columbian Medium Roast Lg"/>
    <n v="1.2370208351801"/>
    <n v="0"/>
    <n v="45"/>
    <n v="45"/>
    <x v="3"/>
    <x v="5"/>
  </r>
  <r>
    <n v="126291"/>
    <d v="2023-06-11T00:00:00"/>
    <d v="1899-12-30T10:50:41"/>
    <n v="1"/>
    <n v="8"/>
    <x v="35"/>
    <n v="30"/>
    <x v="0"/>
    <x v="2"/>
    <s v="Columbian Medium Roast Lg"/>
    <n v="1.3423840140719969"/>
    <n v="0"/>
    <n v="45"/>
    <n v="45"/>
    <x v="0"/>
    <x v="6"/>
  </r>
  <r>
    <n v="116810"/>
    <d v="2023-06-03T00:00:00"/>
    <d v="1899-12-30T13:22:29"/>
    <n v="2"/>
    <n v="5"/>
    <x v="15"/>
    <n v="33"/>
    <x v="0"/>
    <x v="2"/>
    <s v="Ethiopia Lg"/>
    <n v="3.269395154279827"/>
    <n v="0.15"/>
    <n v="52.5"/>
    <n v="89.25"/>
    <x v="0"/>
    <x v="7"/>
  </r>
  <r>
    <n v="99015"/>
    <d v="2023-05-18T00:00:00"/>
    <d v="1899-12-30T07:26:48"/>
    <n v="1"/>
    <n v="3"/>
    <x v="6"/>
    <n v="29"/>
    <x v="0"/>
    <x v="2"/>
    <s v="Columbian Medium Roast Rg"/>
    <n v="0.90542832150983132"/>
    <n v="0.1"/>
    <n v="37.5"/>
    <n v="33.75"/>
    <x v="1"/>
    <x v="11"/>
  </r>
  <r>
    <n v="95173"/>
    <d v="2023-05-14T00:00:00"/>
    <d v="1899-12-30T12:26:22"/>
    <n v="1"/>
    <n v="5"/>
    <x v="34"/>
    <n v="9"/>
    <x v="3"/>
    <x v="10"/>
    <s v="Organic Decaf Blend"/>
    <n v="8.9344299767948989"/>
    <n v="0"/>
    <n v="337.5"/>
    <n v="337.5"/>
    <x v="1"/>
    <x v="10"/>
  </r>
  <r>
    <n v="83111"/>
    <d v="2023-05-03T00:00:00"/>
    <d v="1899-12-30T15:06:37"/>
    <n v="1"/>
    <n v="5"/>
    <x v="30"/>
    <n v="75"/>
    <x v="1"/>
    <x v="15"/>
    <s v="Croissant"/>
    <n v="1.609892052125443"/>
    <n v="0.05"/>
    <n v="52.5"/>
    <n v="49.875"/>
    <x v="1"/>
    <x v="3"/>
  </r>
  <r>
    <n v="21597"/>
    <d v="2023-02-08T00:00:00"/>
    <d v="1899-12-30T13:06:30"/>
    <n v="2"/>
    <n v="3"/>
    <x v="27"/>
    <n v="76"/>
    <x v="1"/>
    <x v="17"/>
    <s v="Chocolate Chip Biscotti"/>
    <n v="3.0525748032360021"/>
    <n v="0"/>
    <n v="52.5"/>
    <n v="105"/>
    <x v="2"/>
    <x v="7"/>
  </r>
  <r>
    <n v="142106"/>
    <d v="2023-06-24T00:00:00"/>
    <d v="1899-12-30T12:28:44"/>
    <n v="2"/>
    <n v="3"/>
    <x v="1"/>
    <n v="29"/>
    <x v="0"/>
    <x v="2"/>
    <s v="Columbian Medium Roast Rg"/>
    <n v="1.908192092336674"/>
    <n v="0.15"/>
    <n v="37.5"/>
    <n v="63.75"/>
    <x v="0"/>
    <x v="10"/>
  </r>
  <r>
    <n v="131146"/>
    <d v="2023-06-15T00:00:00"/>
    <d v="1899-12-30T10:38:45"/>
    <n v="1"/>
    <n v="5"/>
    <x v="34"/>
    <n v="41"/>
    <x v="0"/>
    <x v="0"/>
    <s v="Cappuccino Lg"/>
    <n v="2.0636050539683941"/>
    <n v="0"/>
    <n v="63.75"/>
    <n v="63.75"/>
    <x v="0"/>
    <x v="6"/>
  </r>
  <r>
    <n v="40478"/>
    <d v="2023-03-10T00:00:00"/>
    <d v="1899-12-30T17:24:17"/>
    <n v="2"/>
    <n v="3"/>
    <x v="1"/>
    <n v="58"/>
    <x v="6"/>
    <x v="14"/>
    <s v="Dark chocolate Rg"/>
    <n v="3.2935657870273478"/>
    <n v="0"/>
    <n v="52.5"/>
    <n v="105"/>
    <x v="4"/>
    <x v="1"/>
  </r>
  <r>
    <n v="113343"/>
    <d v="2023-05-31T00:00:00"/>
    <d v="1899-12-30T09:13:24"/>
    <n v="2"/>
    <n v="8"/>
    <x v="12"/>
    <n v="42"/>
    <x v="2"/>
    <x v="7"/>
    <s v="Lemon Grass Rg"/>
    <n v="2.4267543958926101"/>
    <n v="0"/>
    <n v="37.5"/>
    <n v="75"/>
    <x v="1"/>
    <x v="4"/>
  </r>
  <r>
    <n v="56277"/>
    <d v="2023-04-02T00:00:00"/>
    <d v="1899-12-30T15:15:03"/>
    <n v="1"/>
    <n v="3"/>
    <x v="19"/>
    <n v="40"/>
    <x v="0"/>
    <x v="0"/>
    <s v="Cappuccino"/>
    <n v="1.265762000464411"/>
    <n v="0.1"/>
    <n v="56.25"/>
    <n v="50.625"/>
    <x v="3"/>
    <x v="3"/>
  </r>
  <r>
    <n v="112705"/>
    <d v="2023-05-30T00:00:00"/>
    <d v="1899-12-30T12:41:01"/>
    <n v="1"/>
    <n v="8"/>
    <x v="34"/>
    <n v="47"/>
    <x v="2"/>
    <x v="6"/>
    <s v="Serenity Green Tea Lg"/>
    <n v="1.048554460072795"/>
    <n v="0"/>
    <n v="45"/>
    <n v="45"/>
    <x v="1"/>
    <x v="10"/>
  </r>
  <r>
    <n v="122241"/>
    <d v="2023-06-08T00:00:00"/>
    <d v="1899-12-30T09:19:09"/>
    <n v="1"/>
    <n v="5"/>
    <x v="10"/>
    <n v="30"/>
    <x v="0"/>
    <x v="2"/>
    <s v="Columbian Medium Roast Lg"/>
    <n v="1.0480122408724459"/>
    <n v="0.05"/>
    <n v="45"/>
    <n v="42.75"/>
    <x v="0"/>
    <x v="4"/>
  </r>
  <r>
    <n v="94771"/>
    <d v="2023-05-14T00:00:00"/>
    <d v="1899-12-30T09:27:20"/>
    <n v="2"/>
    <n v="5"/>
    <x v="22"/>
    <n v="64"/>
    <x v="5"/>
    <x v="13"/>
    <s v="Hazelnut syrup"/>
    <n v="0.57077589008767116"/>
    <n v="0"/>
    <n v="12"/>
    <n v="24"/>
    <x v="1"/>
    <x v="4"/>
  </r>
  <r>
    <n v="6412"/>
    <d v="2023-01-12T00:00:00"/>
    <d v="1899-12-30T10:45:46"/>
    <n v="2"/>
    <n v="5"/>
    <x v="23"/>
    <n v="50"/>
    <x v="2"/>
    <x v="8"/>
    <s v="Earl Grey Rg"/>
    <n v="1.8306145763301309"/>
    <n v="0.1"/>
    <n v="37.5"/>
    <n v="67.5"/>
    <x v="5"/>
    <x v="6"/>
  </r>
  <r>
    <n v="131963"/>
    <d v="2023-06-16T00:00:00"/>
    <d v="1899-12-30T08:11:57"/>
    <n v="2"/>
    <n v="3"/>
    <x v="21"/>
    <n v="46"/>
    <x v="2"/>
    <x v="6"/>
    <s v="Serenity Green Tea Rg"/>
    <n v="2.023008084621825"/>
    <n v="0"/>
    <n v="37.5"/>
    <n v="75"/>
    <x v="0"/>
    <x v="5"/>
  </r>
  <r>
    <n v="145754"/>
    <d v="2023-06-27T00:00:00"/>
    <d v="1899-12-30T12:16:32"/>
    <n v="2"/>
    <n v="3"/>
    <x v="5"/>
    <n v="31"/>
    <x v="0"/>
    <x v="2"/>
    <s v="Ethiopia Sm"/>
    <n v="1.6347952161137389"/>
    <n v="0.1"/>
    <n v="33"/>
    <n v="59.4"/>
    <x v="0"/>
    <x v="10"/>
  </r>
  <r>
    <n v="1479"/>
    <d v="2023-01-03T00:00:00"/>
    <d v="1899-12-30T15:37:29"/>
    <n v="1"/>
    <n v="3"/>
    <x v="13"/>
    <n v="69"/>
    <x v="1"/>
    <x v="17"/>
    <s v="Hazelnut Biscotti"/>
    <n v="1.6000649893878161"/>
    <n v="0"/>
    <n v="48.75"/>
    <n v="48.75"/>
    <x v="5"/>
    <x v="3"/>
  </r>
  <r>
    <n v="9934"/>
    <d v="2023-01-18T00:00:00"/>
    <d v="1899-12-30T09:50:46"/>
    <n v="1"/>
    <n v="8"/>
    <x v="29"/>
    <n v="59"/>
    <x v="6"/>
    <x v="14"/>
    <s v="Dark chocolate Lg"/>
    <n v="1.6906820196088941"/>
    <n v="0"/>
    <n v="67.5"/>
    <n v="67.5"/>
    <x v="5"/>
    <x v="4"/>
  </r>
  <r>
    <n v="69532"/>
    <d v="2023-04-18T00:00:00"/>
    <d v="1899-12-30T07:40:30"/>
    <n v="2"/>
    <n v="3"/>
    <x v="20"/>
    <n v="38"/>
    <x v="0"/>
    <x v="0"/>
    <s v="Latte"/>
    <n v="2.5831834416946839"/>
    <n v="0.15"/>
    <n v="56.25"/>
    <n v="95.625"/>
    <x v="3"/>
    <x v="11"/>
  </r>
  <r>
    <n v="124915"/>
    <d v="2023-06-10T00:00:00"/>
    <d v="1899-12-30T09:40:23"/>
    <n v="1"/>
    <n v="5"/>
    <x v="23"/>
    <n v="49"/>
    <x v="2"/>
    <x v="8"/>
    <s v="English Breakfast Lg"/>
    <n v="1.1997849837693659"/>
    <n v="0.15"/>
    <n v="45"/>
    <n v="38.25"/>
    <x v="0"/>
    <x v="4"/>
  </r>
  <r>
    <n v="16336"/>
    <d v="2023-01-29T00:00:00"/>
    <d v="1899-12-30T17:20:59"/>
    <n v="1"/>
    <n v="5"/>
    <x v="20"/>
    <n v="56"/>
    <x v="2"/>
    <x v="5"/>
    <s v="Spicy Eye Opener Chai Rg"/>
    <n v="1.0926682025021091"/>
    <n v="0.05"/>
    <n v="38.25"/>
    <n v="36.337499999999999"/>
    <x v="5"/>
    <x v="1"/>
  </r>
  <r>
    <n v="24795"/>
    <d v="2023-02-14T00:00:00"/>
    <d v="1899-12-30T07:43:02"/>
    <n v="1"/>
    <n v="5"/>
    <x v="22"/>
    <n v="78"/>
    <x v="1"/>
    <x v="1"/>
    <s v="Scottish Cream Scone "/>
    <n v="2.0003159386791189"/>
    <n v="0"/>
    <n v="67.5"/>
    <n v="67.5"/>
    <x v="2"/>
    <x v="11"/>
  </r>
  <r>
    <n v="91094"/>
    <d v="2023-05-10T00:00:00"/>
    <d v="1899-12-30T18:10:27"/>
    <n v="1"/>
    <n v="5"/>
    <x v="13"/>
    <n v="56"/>
    <x v="2"/>
    <x v="5"/>
    <s v="Spicy Eye Opener Chai Rg"/>
    <n v="0.9471709544173379"/>
    <n v="0"/>
    <n v="38.25"/>
    <n v="38.25"/>
    <x v="1"/>
    <x v="14"/>
  </r>
  <r>
    <n v="73505"/>
    <d v="2023-04-22T00:00:00"/>
    <d v="1899-12-30T15:20:31"/>
    <n v="2"/>
    <n v="8"/>
    <x v="4"/>
    <n v="31"/>
    <x v="0"/>
    <x v="2"/>
    <s v="Ethiopia Sm"/>
    <n v="1.5903349452056801"/>
    <n v="0"/>
    <n v="33"/>
    <n v="66"/>
    <x v="3"/>
    <x v="3"/>
  </r>
  <r>
    <n v="5597"/>
    <d v="2023-01-11T00:00:00"/>
    <d v="1899-12-30T06:54:29"/>
    <n v="2"/>
    <n v="8"/>
    <x v="26"/>
    <n v="47"/>
    <x v="2"/>
    <x v="6"/>
    <s v="Serenity Green Tea Lg"/>
    <n v="1.954838880164949"/>
    <n v="0"/>
    <n v="45"/>
    <n v="90"/>
    <x v="5"/>
    <x v="9"/>
  </r>
  <r>
    <n v="64107"/>
    <d v="2023-04-11T00:00:00"/>
    <d v="1899-12-30T17:21:30"/>
    <n v="2"/>
    <n v="3"/>
    <x v="0"/>
    <n v="61"/>
    <x v="6"/>
    <x v="14"/>
    <s v="Sustainably Grown Organic Lg"/>
    <n v="4.0995652433241183"/>
    <n v="0"/>
    <n v="71.25"/>
    <n v="142.5"/>
    <x v="3"/>
    <x v="1"/>
  </r>
  <r>
    <n v="66064"/>
    <d v="2023-04-14T00:00:00"/>
    <d v="1899-12-30T08:49:17"/>
    <n v="1"/>
    <n v="8"/>
    <x v="14"/>
    <n v="44"/>
    <x v="2"/>
    <x v="7"/>
    <s v="Peppermint Rg"/>
    <n v="0.86511384630720722"/>
    <n v="0"/>
    <n v="37.5"/>
    <n v="37.5"/>
    <x v="3"/>
    <x v="5"/>
  </r>
  <r>
    <n v="55302"/>
    <d v="2023-04-01T00:00:00"/>
    <d v="1899-12-30T12:44:03"/>
    <n v="2"/>
    <n v="8"/>
    <x v="2"/>
    <n v="28"/>
    <x v="0"/>
    <x v="2"/>
    <s v="Columbian Medium Roast Sm"/>
    <n v="1.5509153406485301"/>
    <n v="0.05"/>
    <n v="30"/>
    <n v="57"/>
    <x v="3"/>
    <x v="10"/>
  </r>
  <r>
    <n v="84243"/>
    <d v="2023-05-04T00:00:00"/>
    <d v="1899-12-30T15:49:42"/>
    <n v="1"/>
    <n v="3"/>
    <x v="11"/>
    <n v="61"/>
    <x v="6"/>
    <x v="14"/>
    <s v="Sustainably Grown Organic Lg"/>
    <n v="1.536305333855825"/>
    <n v="0.05"/>
    <n v="71.25"/>
    <n v="67.6875"/>
    <x v="1"/>
    <x v="3"/>
  </r>
  <r>
    <n v="143056"/>
    <d v="2023-06-25T00:00:00"/>
    <d v="1899-12-30T09:45:36"/>
    <n v="1"/>
    <n v="5"/>
    <x v="23"/>
    <n v="37"/>
    <x v="0"/>
    <x v="0"/>
    <s v="Espresso shot"/>
    <n v="1.183312735022628"/>
    <n v="0"/>
    <n v="45"/>
    <n v="45"/>
    <x v="0"/>
    <x v="4"/>
  </r>
  <r>
    <n v="17656"/>
    <d v="2023-02-01T00:00:00"/>
    <d v="1899-12-30T15:13:10"/>
    <n v="2"/>
    <n v="8"/>
    <x v="23"/>
    <n v="61"/>
    <x v="6"/>
    <x v="14"/>
    <s v="Sustainably Grown Organic Lg"/>
    <n v="3.7665033260438632"/>
    <n v="0"/>
    <n v="71.25"/>
    <n v="142.5"/>
    <x v="2"/>
    <x v="3"/>
  </r>
  <r>
    <n v="42539"/>
    <d v="2023-03-13T00:00:00"/>
    <d v="1899-12-30T16:13:41"/>
    <n v="2"/>
    <n v="8"/>
    <x v="22"/>
    <n v="55"/>
    <x v="2"/>
    <x v="5"/>
    <s v="Morning Sunrise Chai Lg"/>
    <n v="3.0753966696945461"/>
    <n v="0"/>
    <n v="60"/>
    <n v="120"/>
    <x v="4"/>
    <x v="2"/>
  </r>
  <r>
    <n v="17204"/>
    <d v="2023-01-31T00:00:00"/>
    <d v="1899-12-30T12:38:45"/>
    <n v="1"/>
    <n v="5"/>
    <x v="25"/>
    <n v="40"/>
    <x v="0"/>
    <x v="0"/>
    <s v="Cappuccino"/>
    <n v="1.3130134836431739"/>
    <n v="0.05"/>
    <n v="56.25"/>
    <n v="53.4375"/>
    <x v="5"/>
    <x v="10"/>
  </r>
  <r>
    <n v="57430"/>
    <d v="2023-04-03T00:00:00"/>
    <d v="1899-12-30T19:26:10"/>
    <n v="2"/>
    <n v="8"/>
    <x v="11"/>
    <n v="22"/>
    <x v="0"/>
    <x v="9"/>
    <s v="Our Old Time Diner Blend Sm"/>
    <n v="1.2282476169372321"/>
    <n v="0"/>
    <n v="30"/>
    <n v="60"/>
    <x v="3"/>
    <x v="12"/>
  </r>
  <r>
    <n v="116348"/>
    <d v="2023-06-03T00:00:00"/>
    <d v="1899-12-30T07:50:42"/>
    <n v="1"/>
    <n v="5"/>
    <x v="30"/>
    <n v="46"/>
    <x v="2"/>
    <x v="6"/>
    <s v="Serenity Green Tea Rg"/>
    <n v="1.213218322892117"/>
    <n v="0.05"/>
    <n v="37.5"/>
    <n v="35.625"/>
    <x v="0"/>
    <x v="11"/>
  </r>
  <r>
    <n v="990"/>
    <d v="2023-01-02T00:00:00"/>
    <d v="1899-12-30T17:04:56"/>
    <n v="1"/>
    <n v="3"/>
    <x v="6"/>
    <n v="60"/>
    <x v="6"/>
    <x v="14"/>
    <s v="Sustainably Grown Organic Rg"/>
    <n v="1.834924048206737"/>
    <n v="0"/>
    <n v="56.25"/>
    <n v="56.25"/>
    <x v="5"/>
    <x v="1"/>
  </r>
  <r>
    <n v="83542"/>
    <d v="2023-05-03T00:00:00"/>
    <d v="1899-12-30T19:29:29"/>
    <n v="1"/>
    <n v="3"/>
    <x v="3"/>
    <n v="50"/>
    <x v="2"/>
    <x v="8"/>
    <s v="Earl Grey Rg"/>
    <n v="0.78122483129633102"/>
    <n v="0"/>
    <n v="37.5"/>
    <n v="37.5"/>
    <x v="1"/>
    <x v="12"/>
  </r>
  <r>
    <n v="98619"/>
    <d v="2023-05-17T00:00:00"/>
    <d v="1899-12-30T13:09:24"/>
    <n v="2"/>
    <n v="3"/>
    <x v="22"/>
    <n v="39"/>
    <x v="0"/>
    <x v="0"/>
    <s v="Latte Rg"/>
    <n v="3.3492114366190511"/>
    <n v="0.05"/>
    <n v="63.75"/>
    <n v="121.125"/>
    <x v="1"/>
    <x v="7"/>
  </r>
  <r>
    <n v="131072"/>
    <d v="2023-06-15T00:00:00"/>
    <d v="1899-12-30T10:21:27"/>
    <n v="1"/>
    <n v="3"/>
    <x v="6"/>
    <n v="44"/>
    <x v="2"/>
    <x v="7"/>
    <s v="Peppermint Rg"/>
    <n v="0.94254849271653196"/>
    <n v="0.05"/>
    <n v="37.5"/>
    <n v="35.625"/>
    <x v="0"/>
    <x v="6"/>
  </r>
  <r>
    <n v="32484"/>
    <d v="2023-02-26T00:00:00"/>
    <d v="1899-12-30T17:39:10"/>
    <n v="1"/>
    <n v="3"/>
    <x v="35"/>
    <n v="51"/>
    <x v="2"/>
    <x v="8"/>
    <s v="Earl Grey Lg"/>
    <n v="1.2105458390431629"/>
    <n v="0"/>
    <n v="45"/>
    <n v="45"/>
    <x v="2"/>
    <x v="1"/>
  </r>
  <r>
    <n v="87578"/>
    <d v="2023-05-07T00:00:00"/>
    <d v="1899-12-30T17:33:57"/>
    <n v="1"/>
    <n v="8"/>
    <x v="10"/>
    <n v="70"/>
    <x v="1"/>
    <x v="1"/>
    <s v="Cranberry Scone"/>
    <n v="1.564122655805142"/>
    <n v="0"/>
    <n v="48.75"/>
    <n v="48.75"/>
    <x v="1"/>
    <x v="1"/>
  </r>
  <r>
    <n v="83057"/>
    <d v="2023-05-03T00:00:00"/>
    <d v="1899-12-30T14:35:13"/>
    <n v="2"/>
    <n v="5"/>
    <x v="17"/>
    <n v="31"/>
    <x v="0"/>
    <x v="2"/>
    <s v="Ethiopia Sm"/>
    <n v="1.524081346991573"/>
    <n v="0.15"/>
    <n v="33"/>
    <n v="56.1"/>
    <x v="1"/>
    <x v="0"/>
  </r>
  <r>
    <n v="68660"/>
    <d v="2023-04-17T00:00:00"/>
    <d v="1899-12-30T06:48:38"/>
    <n v="1"/>
    <n v="5"/>
    <x v="11"/>
    <n v="73"/>
    <x v="1"/>
    <x v="15"/>
    <s v="Almond Croissant"/>
    <n v="1.3145815161835599"/>
    <n v="0"/>
    <n v="56.25"/>
    <n v="56.25"/>
    <x v="3"/>
    <x v="9"/>
  </r>
  <r>
    <n v="68743"/>
    <d v="2023-04-17T00:00:00"/>
    <d v="1899-12-30T07:33:33"/>
    <n v="1"/>
    <n v="5"/>
    <x v="3"/>
    <n v="23"/>
    <x v="0"/>
    <x v="9"/>
    <s v="Our Old Time Diner Blend Rg"/>
    <n v="1.094148339253594"/>
    <n v="0.1"/>
    <n v="37.5"/>
    <n v="33.75"/>
    <x v="3"/>
    <x v="11"/>
  </r>
  <r>
    <n v="122525"/>
    <d v="2023-06-08T00:00:00"/>
    <d v="1899-12-30T11:13:35"/>
    <n v="2"/>
    <n v="8"/>
    <x v="27"/>
    <n v="58"/>
    <x v="6"/>
    <x v="14"/>
    <s v="Dark chocolate Rg"/>
    <n v="3.07126505668024"/>
    <n v="0.05"/>
    <n v="52.5"/>
    <n v="99.75"/>
    <x v="0"/>
    <x v="8"/>
  </r>
  <r>
    <n v="21574"/>
    <d v="2023-02-08T00:00:00"/>
    <d v="1899-12-30T12:50:04"/>
    <n v="1"/>
    <n v="3"/>
    <x v="15"/>
    <n v="46"/>
    <x v="2"/>
    <x v="6"/>
    <s v="Serenity Green Tea Rg"/>
    <n v="0.83107930954724063"/>
    <n v="0.05"/>
    <n v="37.5"/>
    <n v="35.625"/>
    <x v="2"/>
    <x v="10"/>
  </r>
  <r>
    <n v="81369"/>
    <d v="2023-05-01T00:00:00"/>
    <d v="1899-12-30T18:42:27"/>
    <n v="2"/>
    <n v="8"/>
    <x v="20"/>
    <n v="23"/>
    <x v="0"/>
    <x v="9"/>
    <s v="Our Old Time Diner Blend Rg"/>
    <n v="2.4276427422586728"/>
    <n v="0"/>
    <n v="37.5"/>
    <n v="75"/>
    <x v="1"/>
    <x v="14"/>
  </r>
  <r>
    <n v="138956"/>
    <d v="2023-06-21T00:00:00"/>
    <d v="1899-12-30T16:59:57"/>
    <n v="2"/>
    <n v="8"/>
    <x v="11"/>
    <n v="23"/>
    <x v="0"/>
    <x v="9"/>
    <s v="Our Old Time Diner Blend Rg"/>
    <n v="1.6188948516434341"/>
    <n v="0"/>
    <n v="37.5"/>
    <n v="75"/>
    <x v="0"/>
    <x v="2"/>
  </r>
  <r>
    <n v="33076"/>
    <d v="2023-02-27T00:00:00"/>
    <d v="1899-12-30T15:50:14"/>
    <n v="1"/>
    <n v="8"/>
    <x v="5"/>
    <n v="48"/>
    <x v="2"/>
    <x v="8"/>
    <s v="English Breakfast Rg"/>
    <n v="1.121669155052043"/>
    <n v="0.1"/>
    <n v="37.5"/>
    <n v="33.75"/>
    <x v="2"/>
    <x v="3"/>
  </r>
  <r>
    <n v="96302"/>
    <d v="2023-05-15T00:00:00"/>
    <d v="1899-12-30T12:36:19"/>
    <n v="2"/>
    <n v="5"/>
    <x v="1"/>
    <n v="31"/>
    <x v="0"/>
    <x v="2"/>
    <s v="Ethiopia Sm"/>
    <n v="1.6781734219751661"/>
    <n v="0"/>
    <n v="33"/>
    <n v="66"/>
    <x v="1"/>
    <x v="10"/>
  </r>
  <r>
    <n v="42576"/>
    <d v="2023-03-13T00:00:00"/>
    <d v="1899-12-30T17:17:16"/>
    <n v="1"/>
    <n v="8"/>
    <x v="0"/>
    <n v="71"/>
    <x v="1"/>
    <x v="15"/>
    <s v="Chocolate Croissant"/>
    <n v="1.1730043657486671"/>
    <n v="0"/>
    <n v="56.25"/>
    <n v="56.25"/>
    <x v="4"/>
    <x v="1"/>
  </r>
  <r>
    <n v="78564"/>
    <d v="2023-04-28T00:00:00"/>
    <d v="1899-12-30T13:53:00"/>
    <n v="1"/>
    <n v="8"/>
    <x v="24"/>
    <n v="61"/>
    <x v="6"/>
    <x v="14"/>
    <s v="Sustainably Grown Organic Lg"/>
    <n v="1.7307836235401859"/>
    <n v="0.05"/>
    <n v="71.25"/>
    <n v="67.6875"/>
    <x v="3"/>
    <x v="7"/>
  </r>
  <r>
    <n v="100217"/>
    <d v="2023-05-19T00:00:00"/>
    <d v="1899-12-30T07:24:30"/>
    <n v="2"/>
    <n v="3"/>
    <x v="24"/>
    <n v="36"/>
    <x v="0"/>
    <x v="3"/>
    <s v="Jamaican Coffee River Lg"/>
    <n v="3.1283552812994451"/>
    <n v="0"/>
    <n v="56.25"/>
    <n v="112.5"/>
    <x v="1"/>
    <x v="11"/>
  </r>
  <r>
    <n v="114354"/>
    <d v="2023-06-01T00:00:00"/>
    <d v="1899-12-30T11:55:20"/>
    <n v="2"/>
    <n v="8"/>
    <x v="22"/>
    <n v="39"/>
    <x v="0"/>
    <x v="0"/>
    <s v="Latte Rg"/>
    <n v="3.0777918448607942"/>
    <n v="0.05"/>
    <n v="63.75"/>
    <n v="121.125"/>
    <x v="0"/>
    <x v="8"/>
  </r>
  <r>
    <n v="72703"/>
    <d v="2023-04-21T00:00:00"/>
    <d v="1899-12-30T14:15:25"/>
    <n v="1"/>
    <n v="5"/>
    <x v="15"/>
    <n v="70"/>
    <x v="1"/>
    <x v="1"/>
    <s v="Cranberry Scone"/>
    <n v="1.401413236394359"/>
    <n v="0.05"/>
    <n v="48.75"/>
    <n v="46.3125"/>
    <x v="3"/>
    <x v="0"/>
  </r>
  <r>
    <n v="63529"/>
    <d v="2023-04-11T00:00:00"/>
    <d v="1899-12-30T08:35:05"/>
    <n v="1"/>
    <n v="5"/>
    <x v="20"/>
    <n v="60"/>
    <x v="6"/>
    <x v="14"/>
    <s v="Sustainably Grown Organic Rg"/>
    <n v="1.66705618773811"/>
    <n v="0.1"/>
    <n v="56.25"/>
    <n v="50.625"/>
    <x v="3"/>
    <x v="5"/>
  </r>
  <r>
    <n v="65138"/>
    <d v="2023-04-13T00:00:00"/>
    <d v="1899-12-30T08:03:14"/>
    <n v="1"/>
    <n v="3"/>
    <x v="17"/>
    <n v="37"/>
    <x v="0"/>
    <x v="0"/>
    <s v="Espresso shot"/>
    <n v="0.90199003323919236"/>
    <n v="0.05"/>
    <n v="45"/>
    <n v="42.75"/>
    <x v="3"/>
    <x v="5"/>
  </r>
  <r>
    <n v="74717"/>
    <d v="2023-04-24T00:00:00"/>
    <d v="1899-12-30T08:15:12"/>
    <n v="1"/>
    <n v="5"/>
    <x v="5"/>
    <n v="46"/>
    <x v="2"/>
    <x v="6"/>
    <s v="Serenity Green Tea Rg"/>
    <n v="0.8746048844101062"/>
    <n v="0"/>
    <n v="37.5"/>
    <n v="37.5"/>
    <x v="3"/>
    <x v="5"/>
  </r>
  <r>
    <n v="77584"/>
    <d v="2023-04-27T00:00:00"/>
    <d v="1899-12-30T10:14:18"/>
    <n v="1"/>
    <n v="5"/>
    <x v="27"/>
    <n v="63"/>
    <x v="5"/>
    <x v="13"/>
    <s v="Carmel syrup"/>
    <n v="0.29684480361890919"/>
    <n v="0"/>
    <n v="12"/>
    <n v="12"/>
    <x v="3"/>
    <x v="6"/>
  </r>
  <r>
    <n v="89312"/>
    <d v="2023-05-09T00:00:00"/>
    <d v="1899-12-30T09:38:23"/>
    <n v="1"/>
    <n v="5"/>
    <x v="21"/>
    <n v="51"/>
    <x v="2"/>
    <x v="8"/>
    <s v="Earl Grey Lg"/>
    <n v="1.286826214068409"/>
    <n v="0.05"/>
    <n v="45"/>
    <n v="42.75"/>
    <x v="1"/>
    <x v="4"/>
  </r>
  <r>
    <n v="66166"/>
    <d v="2023-04-14T00:00:00"/>
    <d v="1899-12-30T09:30:34"/>
    <n v="1"/>
    <n v="8"/>
    <x v="23"/>
    <n v="11"/>
    <x v="4"/>
    <x v="28"/>
    <s v="Lemon Grass"/>
    <n v="4.3870021158124626"/>
    <n v="0"/>
    <n v="134.25"/>
    <n v="134.25"/>
    <x v="3"/>
    <x v="4"/>
  </r>
  <r>
    <n v="48003"/>
    <d v="2023-03-21T00:00:00"/>
    <d v="1899-12-30T10:19:42"/>
    <n v="1"/>
    <n v="8"/>
    <x v="10"/>
    <n v="30"/>
    <x v="0"/>
    <x v="2"/>
    <s v="Columbian Medium Roast Lg"/>
    <n v="1.4813658743789071"/>
    <n v="0.15"/>
    <n v="45"/>
    <n v="38.25"/>
    <x v="4"/>
    <x v="6"/>
  </r>
  <r>
    <n v="144718"/>
    <d v="2023-06-26T00:00:00"/>
    <d v="1899-12-30T15:24:00"/>
    <n v="1"/>
    <n v="3"/>
    <x v="6"/>
    <n v="44"/>
    <x v="2"/>
    <x v="7"/>
    <s v="Peppermint Rg"/>
    <n v="0.97290937227560081"/>
    <n v="0.05"/>
    <n v="37.5"/>
    <n v="35.625"/>
    <x v="0"/>
    <x v="3"/>
  </r>
  <r>
    <n v="54579"/>
    <d v="2023-03-31T00:00:00"/>
    <d v="1899-12-30T09:10:34"/>
    <n v="2"/>
    <n v="3"/>
    <x v="20"/>
    <n v="49"/>
    <x v="2"/>
    <x v="8"/>
    <s v="English Breakfast Lg"/>
    <n v="2.0855607347531389"/>
    <n v="0"/>
    <n v="45"/>
    <n v="90"/>
    <x v="4"/>
    <x v="4"/>
  </r>
  <r>
    <n v="34469"/>
    <d v="2023-03-02T00:00:00"/>
    <d v="1899-12-30T09:44:55"/>
    <n v="1"/>
    <n v="5"/>
    <x v="21"/>
    <n v="44"/>
    <x v="2"/>
    <x v="7"/>
    <s v="Peppermint Rg"/>
    <n v="0.98131040477807252"/>
    <n v="0.1"/>
    <n v="37.5"/>
    <n v="33.75"/>
    <x v="4"/>
    <x v="4"/>
  </r>
  <r>
    <n v="104899"/>
    <d v="2023-05-23T00:00:00"/>
    <d v="1899-12-30T08:51:46"/>
    <n v="1"/>
    <n v="8"/>
    <x v="16"/>
    <n v="73"/>
    <x v="1"/>
    <x v="15"/>
    <s v="Almond Croissant"/>
    <n v="1.244411196045665"/>
    <n v="0"/>
    <n v="56.25"/>
    <n v="56.25"/>
    <x v="1"/>
    <x v="5"/>
  </r>
  <r>
    <n v="38495"/>
    <d v="2023-03-08T00:00:00"/>
    <d v="1899-12-30T08:51:30"/>
    <n v="2"/>
    <n v="5"/>
    <x v="8"/>
    <n v="61"/>
    <x v="6"/>
    <x v="14"/>
    <s v="Sustainably Grown Organic Lg"/>
    <n v="4.6864895871228791"/>
    <n v="0"/>
    <n v="71.25"/>
    <n v="142.5"/>
    <x v="4"/>
    <x v="5"/>
  </r>
  <r>
    <n v="98197"/>
    <d v="2023-05-17T00:00:00"/>
    <d v="1899-12-30T08:49:11"/>
    <n v="1"/>
    <n v="3"/>
    <x v="32"/>
    <n v="29"/>
    <x v="0"/>
    <x v="2"/>
    <s v="Columbian Medium Roast Rg"/>
    <n v="1.0666239617870299"/>
    <n v="0.05"/>
    <n v="37.5"/>
    <n v="35.625"/>
    <x v="1"/>
    <x v="5"/>
  </r>
  <r>
    <n v="18025"/>
    <d v="2023-02-02T00:00:00"/>
    <d v="1899-12-30T11:40:05"/>
    <n v="2"/>
    <n v="8"/>
    <x v="0"/>
    <n v="44"/>
    <x v="2"/>
    <x v="7"/>
    <s v="Peppermint Rg"/>
    <n v="2.2629296088258219"/>
    <n v="0.1"/>
    <n v="37.5"/>
    <n v="67.5"/>
    <x v="2"/>
    <x v="8"/>
  </r>
  <r>
    <n v="58451"/>
    <d v="2023-04-05T00:00:00"/>
    <d v="1899-12-30T11:49:17"/>
    <n v="1"/>
    <n v="5"/>
    <x v="35"/>
    <n v="53"/>
    <x v="2"/>
    <x v="5"/>
    <s v="Traditional Blend Chai Lg"/>
    <n v="1.2316362191057271"/>
    <n v="0"/>
    <n v="45"/>
    <n v="45"/>
    <x v="3"/>
    <x v="8"/>
  </r>
  <r>
    <n v="15437"/>
    <d v="2023-01-27T00:00:00"/>
    <d v="1899-12-30T18:39:19"/>
    <n v="2"/>
    <n v="3"/>
    <x v="32"/>
    <n v="52"/>
    <x v="2"/>
    <x v="5"/>
    <s v="Traditional Blend Chai Rg"/>
    <n v="2.4276236068058781"/>
    <n v="0"/>
    <n v="37.5"/>
    <n v="75"/>
    <x v="5"/>
    <x v="14"/>
  </r>
  <r>
    <n v="63728"/>
    <d v="2023-04-11T00:00:00"/>
    <d v="1899-12-30T10:14:49"/>
    <n v="1"/>
    <n v="8"/>
    <x v="15"/>
    <n v="4"/>
    <x v="3"/>
    <x v="19"/>
    <s v="Primo Espresso Roast"/>
    <n v="6.322601585974315"/>
    <n v="0"/>
    <n v="306.75"/>
    <n v="306.75"/>
    <x v="3"/>
    <x v="6"/>
  </r>
  <r>
    <n v="46710"/>
    <d v="2023-03-19T00:00:00"/>
    <d v="1899-12-30T11:28:53"/>
    <n v="1"/>
    <n v="3"/>
    <x v="31"/>
    <n v="39"/>
    <x v="0"/>
    <x v="0"/>
    <s v="Latte Rg"/>
    <n v="1.935232909091043"/>
    <n v="0"/>
    <n v="63.75"/>
    <n v="63.75"/>
    <x v="4"/>
    <x v="8"/>
  </r>
  <r>
    <n v="92467"/>
    <d v="2023-05-12T00:00:00"/>
    <d v="1899-12-30T08:31:34"/>
    <n v="1"/>
    <n v="3"/>
    <x v="28"/>
    <n v="57"/>
    <x v="2"/>
    <x v="5"/>
    <s v="Spicy Eye Opener Chai Lg"/>
    <n v="0.97816917920017765"/>
    <n v="0"/>
    <n v="46.5"/>
    <n v="46.5"/>
    <x v="1"/>
    <x v="5"/>
  </r>
  <r>
    <n v="12974"/>
    <d v="2023-01-23T00:00:00"/>
    <d v="1899-12-30T15:15:21"/>
    <n v="2"/>
    <n v="3"/>
    <x v="30"/>
    <n v="46"/>
    <x v="2"/>
    <x v="6"/>
    <s v="Serenity Green Tea Rg"/>
    <n v="2.074106844963318"/>
    <n v="0"/>
    <n v="37.5"/>
    <n v="75"/>
    <x v="5"/>
    <x v="3"/>
  </r>
  <r>
    <n v="79529"/>
    <d v="2023-04-29T00:00:00"/>
    <d v="1899-12-30T17:50:33"/>
    <n v="1"/>
    <n v="5"/>
    <x v="17"/>
    <n v="24"/>
    <x v="0"/>
    <x v="9"/>
    <s v="Our Old Time Diner Blend Lg"/>
    <n v="0.90868552004686931"/>
    <n v="0.05"/>
    <n v="45"/>
    <n v="42.75"/>
    <x v="3"/>
    <x v="1"/>
  </r>
  <r>
    <n v="57142"/>
    <d v="2023-04-03T00:00:00"/>
    <d v="1899-12-30T15:15:39"/>
    <n v="1"/>
    <n v="8"/>
    <x v="32"/>
    <n v="71"/>
    <x v="1"/>
    <x v="15"/>
    <s v="Chocolate Croissant"/>
    <n v="1.459456212404842"/>
    <n v="0.1"/>
    <n v="56.25"/>
    <n v="50.625"/>
    <x v="3"/>
    <x v="3"/>
  </r>
  <r>
    <n v="148682"/>
    <d v="2023-06-30T00:00:00"/>
    <d v="1899-12-30T09:00:58"/>
    <n v="1"/>
    <n v="8"/>
    <x v="24"/>
    <n v="41"/>
    <x v="0"/>
    <x v="0"/>
    <s v="Cappuccino Lg"/>
    <n v="1.3337920654505639"/>
    <n v="0"/>
    <n v="63.75"/>
    <n v="63.75"/>
    <x v="0"/>
    <x v="4"/>
  </r>
  <r>
    <n v="15872"/>
    <d v="2023-01-28T00:00:00"/>
    <d v="1899-12-30T17:17:51"/>
    <n v="1"/>
    <n v="8"/>
    <x v="0"/>
    <n v="22"/>
    <x v="0"/>
    <x v="9"/>
    <s v="Our Old Time Diner Blend Sm"/>
    <n v="0.99786040452231095"/>
    <n v="0"/>
    <n v="30"/>
    <n v="30"/>
    <x v="5"/>
    <x v="1"/>
  </r>
  <r>
    <n v="58023"/>
    <d v="2023-04-04T00:00:00"/>
    <d v="1899-12-30T17:02:15"/>
    <n v="1"/>
    <n v="3"/>
    <x v="26"/>
    <n v="74"/>
    <x v="1"/>
    <x v="17"/>
    <s v="Ginger Biscotti"/>
    <n v="1.22623283567337"/>
    <n v="0.1"/>
    <n v="52.5"/>
    <n v="47.25"/>
    <x v="3"/>
    <x v="1"/>
  </r>
  <r>
    <n v="37250"/>
    <d v="2023-03-06T00:00:00"/>
    <d v="1899-12-30T12:00:48"/>
    <n v="2"/>
    <n v="8"/>
    <x v="5"/>
    <n v="57"/>
    <x v="2"/>
    <x v="5"/>
    <s v="Spicy Eye Opener Chai Lg"/>
    <n v="1.980217190152882"/>
    <n v="0.05"/>
    <n v="46.5"/>
    <n v="88.35"/>
    <x v="4"/>
    <x v="10"/>
  </r>
  <r>
    <n v="123380"/>
    <d v="2023-06-09T00:00:00"/>
    <d v="1899-12-30T08:11:32"/>
    <n v="1"/>
    <n v="5"/>
    <x v="6"/>
    <n v="26"/>
    <x v="0"/>
    <x v="4"/>
    <s v="Brazilian Rg"/>
    <n v="1.4161676598126269"/>
    <n v="0.1"/>
    <n v="45"/>
    <n v="40.5"/>
    <x v="0"/>
    <x v="5"/>
  </r>
  <r>
    <n v="74738"/>
    <d v="2023-04-24T00:00:00"/>
    <d v="1899-12-30T08:30:55"/>
    <n v="1"/>
    <n v="8"/>
    <x v="32"/>
    <n v="51"/>
    <x v="2"/>
    <x v="8"/>
    <s v="Earl Grey Lg"/>
    <n v="1.442324488960709"/>
    <n v="0"/>
    <n v="45"/>
    <n v="45"/>
    <x v="3"/>
    <x v="5"/>
  </r>
  <r>
    <n v="55641"/>
    <d v="2023-04-01T00:00:00"/>
    <d v="1899-12-30T17:05:09"/>
    <n v="2"/>
    <n v="8"/>
    <x v="11"/>
    <n v="31"/>
    <x v="0"/>
    <x v="2"/>
    <s v="Ethiopia Sm"/>
    <n v="1.826376105676359"/>
    <n v="0"/>
    <n v="33"/>
    <n v="66"/>
    <x v="3"/>
    <x v="1"/>
  </r>
  <r>
    <n v="25051"/>
    <d v="2023-02-14T00:00:00"/>
    <d v="1899-12-30T09:49:22"/>
    <n v="2"/>
    <n v="8"/>
    <x v="26"/>
    <n v="23"/>
    <x v="0"/>
    <x v="9"/>
    <s v="Our Old Time Diner Blend Rg"/>
    <n v="1.5663210938670651"/>
    <n v="0"/>
    <n v="37.5"/>
    <n v="75"/>
    <x v="2"/>
    <x v="4"/>
  </r>
  <r>
    <n v="28681"/>
    <d v="2023-02-20T00:00:00"/>
    <d v="1899-12-30T09:26:38"/>
    <n v="1"/>
    <n v="8"/>
    <x v="13"/>
    <n v="48"/>
    <x v="2"/>
    <x v="8"/>
    <s v="English Breakfast Rg"/>
    <n v="0.97880671990478074"/>
    <n v="0.05"/>
    <n v="37.5"/>
    <n v="35.625"/>
    <x v="2"/>
    <x v="4"/>
  </r>
  <r>
    <n v="106452"/>
    <d v="2023-05-24T00:00:00"/>
    <d v="1899-12-30T14:22:30"/>
    <n v="2"/>
    <n v="8"/>
    <x v="19"/>
    <n v="30"/>
    <x v="0"/>
    <x v="2"/>
    <s v="Columbian Medium Roast Lg"/>
    <n v="2.3670522435339212"/>
    <n v="0"/>
    <n v="45"/>
    <n v="90"/>
    <x v="1"/>
    <x v="0"/>
  </r>
  <r>
    <n v="64006"/>
    <d v="2023-04-11T00:00:00"/>
    <d v="1899-12-30T14:54:44"/>
    <n v="1"/>
    <n v="3"/>
    <x v="0"/>
    <n v="53"/>
    <x v="2"/>
    <x v="5"/>
    <s v="Traditional Blend Chai Lg"/>
    <n v="1.4153243290204069"/>
    <n v="0"/>
    <n v="45"/>
    <n v="45"/>
    <x v="3"/>
    <x v="0"/>
  </r>
  <r>
    <n v="101624"/>
    <d v="2023-05-20T00:00:00"/>
    <d v="1899-12-30T09:01:32"/>
    <n v="1"/>
    <n v="3"/>
    <x v="13"/>
    <n v="39"/>
    <x v="0"/>
    <x v="0"/>
    <s v="Latte Rg"/>
    <n v="2.1243289155707639"/>
    <n v="0"/>
    <n v="63.75"/>
    <n v="63.75"/>
    <x v="1"/>
    <x v="4"/>
  </r>
  <r>
    <n v="66993"/>
    <d v="2023-04-15T00:00:00"/>
    <d v="1899-12-30T08:34:12"/>
    <n v="2"/>
    <n v="5"/>
    <x v="30"/>
    <n v="63"/>
    <x v="5"/>
    <x v="13"/>
    <s v="Carmel syrup"/>
    <n v="0.54075517096145265"/>
    <n v="0"/>
    <n v="12"/>
    <n v="24"/>
    <x v="3"/>
    <x v="5"/>
  </r>
  <r>
    <n v="45367"/>
    <d v="2023-03-17T00:00:00"/>
    <d v="1899-12-30T14:24:01"/>
    <n v="1"/>
    <n v="8"/>
    <x v="3"/>
    <n v="56"/>
    <x v="2"/>
    <x v="5"/>
    <s v="Spicy Eye Opener Chai Rg"/>
    <n v="1.2303369728770179"/>
    <n v="0.05"/>
    <n v="38.25"/>
    <n v="36.337499999999999"/>
    <x v="4"/>
    <x v="0"/>
  </r>
  <r>
    <n v="145441"/>
    <d v="2023-06-27T00:00:00"/>
    <d v="1899-12-30T09:57:25"/>
    <n v="1"/>
    <n v="5"/>
    <x v="27"/>
    <n v="75"/>
    <x v="1"/>
    <x v="15"/>
    <s v="Croissant"/>
    <n v="1.306305126885273"/>
    <n v="0"/>
    <n v="52.5"/>
    <n v="52.5"/>
    <x v="0"/>
    <x v="4"/>
  </r>
  <r>
    <n v="776"/>
    <d v="2023-01-02T00:00:00"/>
    <d v="1899-12-30T13:15:40"/>
    <n v="1"/>
    <n v="5"/>
    <x v="12"/>
    <n v="24"/>
    <x v="0"/>
    <x v="9"/>
    <s v="Our Old Time Diner Blend Lg"/>
    <n v="0.95123012729088519"/>
    <n v="0.05"/>
    <n v="45"/>
    <n v="42.75"/>
    <x v="5"/>
    <x v="7"/>
  </r>
  <r>
    <n v="109869"/>
    <d v="2023-05-27T00:00:00"/>
    <d v="1899-12-30T16:07:41"/>
    <n v="1"/>
    <n v="8"/>
    <x v="20"/>
    <n v="57"/>
    <x v="2"/>
    <x v="5"/>
    <s v="Spicy Eye Opener Chai Lg"/>
    <n v="1.420635813841773"/>
    <n v="0"/>
    <n v="46.5"/>
    <n v="46.5"/>
    <x v="1"/>
    <x v="2"/>
  </r>
  <r>
    <n v="45033"/>
    <d v="2023-03-17T00:00:00"/>
    <d v="1899-12-30T08:54:39"/>
    <n v="1"/>
    <n v="5"/>
    <x v="11"/>
    <n v="40"/>
    <x v="0"/>
    <x v="0"/>
    <s v="Cappuccino"/>
    <n v="1.376045372822317"/>
    <n v="0"/>
    <n v="56.25"/>
    <n v="56.25"/>
    <x v="4"/>
    <x v="5"/>
  </r>
  <r>
    <n v="135731"/>
    <d v="2023-06-19T00:00:00"/>
    <d v="1899-12-30T08:14:30"/>
    <n v="2"/>
    <n v="5"/>
    <x v="32"/>
    <n v="41"/>
    <x v="0"/>
    <x v="0"/>
    <s v="Cappuccino Lg"/>
    <n v="4.1162124195972343"/>
    <n v="0"/>
    <n v="63.75"/>
    <n v="127.5"/>
    <x v="0"/>
    <x v="5"/>
  </r>
  <r>
    <n v="85305"/>
    <d v="2023-05-05T00:00:00"/>
    <d v="1899-12-30T15:52:10"/>
    <n v="1"/>
    <n v="8"/>
    <x v="2"/>
    <n v="54"/>
    <x v="2"/>
    <x v="5"/>
    <s v="Morning Sunrise Chai Rg"/>
    <n v="0.94812242808119374"/>
    <n v="0"/>
    <n v="37.5"/>
    <n v="37.5"/>
    <x v="1"/>
    <x v="3"/>
  </r>
  <r>
    <n v="91924"/>
    <d v="2023-05-11T00:00:00"/>
    <d v="1899-12-30T13:13:13"/>
    <n v="1"/>
    <n v="8"/>
    <x v="19"/>
    <n v="20"/>
    <x v="8"/>
    <x v="27"/>
    <s v="Sustainably Grown Organic"/>
    <n v="3.5508237841511319"/>
    <n v="0"/>
    <n v="114"/>
    <n v="114"/>
    <x v="1"/>
    <x v="7"/>
  </r>
  <r>
    <n v="71111"/>
    <d v="2023-04-19T00:00:00"/>
    <d v="1899-12-30T15:43:12"/>
    <n v="1"/>
    <n v="5"/>
    <x v="27"/>
    <n v="24"/>
    <x v="0"/>
    <x v="9"/>
    <s v="Our Old Time Diner Blend Lg"/>
    <n v="1.058427863690893"/>
    <n v="0.05"/>
    <n v="45"/>
    <n v="42.75"/>
    <x v="3"/>
    <x v="3"/>
  </r>
  <r>
    <n v="2202"/>
    <d v="2023-01-05T00:00:00"/>
    <d v="1899-12-30T07:26:29"/>
    <n v="1"/>
    <n v="5"/>
    <x v="31"/>
    <n v="45"/>
    <x v="2"/>
    <x v="7"/>
    <s v="Peppermint Lg"/>
    <n v="1.3192612231236549"/>
    <n v="0.1"/>
    <n v="45"/>
    <n v="40.5"/>
    <x v="5"/>
    <x v="11"/>
  </r>
  <r>
    <n v="137169"/>
    <d v="2023-06-20T00:00:00"/>
    <d v="1899-12-30T09:22:48"/>
    <n v="1"/>
    <n v="8"/>
    <x v="23"/>
    <n v="3"/>
    <x v="3"/>
    <x v="19"/>
    <s v="Espresso Roast"/>
    <n v="6.0079965240262947"/>
    <n v="0"/>
    <n v="221.25"/>
    <n v="221.25"/>
    <x v="0"/>
    <x v="4"/>
  </r>
  <r>
    <n v="61373"/>
    <d v="2023-04-08T00:00:00"/>
    <d v="1899-12-30T16:13:54"/>
    <n v="1"/>
    <n v="3"/>
    <x v="16"/>
    <n v="36"/>
    <x v="0"/>
    <x v="3"/>
    <s v="Jamaican Coffee River Lg"/>
    <n v="1.4254270934792841"/>
    <n v="0"/>
    <n v="56.25"/>
    <n v="56.25"/>
    <x v="3"/>
    <x v="2"/>
  </r>
  <r>
    <n v="9804"/>
    <d v="2023-01-18T00:00:00"/>
    <d v="1899-12-30T08:10:10"/>
    <n v="1"/>
    <n v="3"/>
    <x v="29"/>
    <n v="71"/>
    <x v="1"/>
    <x v="15"/>
    <s v="Chocolate Croissant"/>
    <n v="1.746544942000321"/>
    <n v="0.15"/>
    <n v="56.25"/>
    <n v="47.8125"/>
    <x v="5"/>
    <x v="5"/>
  </r>
  <r>
    <n v="60344"/>
    <d v="2023-04-07T00:00:00"/>
    <d v="1899-12-30T12:32:30"/>
    <n v="1"/>
    <n v="8"/>
    <x v="25"/>
    <n v="73"/>
    <x v="1"/>
    <x v="15"/>
    <s v="Almond Croissant"/>
    <n v="1.318771636036784"/>
    <n v="0"/>
    <n v="56.25"/>
    <n v="56.25"/>
    <x v="3"/>
    <x v="10"/>
  </r>
  <r>
    <n v="98689"/>
    <d v="2023-05-17T00:00:00"/>
    <d v="1899-12-30T14:54:29"/>
    <n v="1"/>
    <n v="5"/>
    <x v="10"/>
    <n v="51"/>
    <x v="2"/>
    <x v="8"/>
    <s v="Earl Grey Lg"/>
    <n v="1.318415795617911"/>
    <n v="0"/>
    <n v="45"/>
    <n v="45"/>
    <x v="1"/>
    <x v="0"/>
  </r>
  <r>
    <n v="130943"/>
    <d v="2023-06-15T00:00:00"/>
    <d v="1899-12-30T09:36:35"/>
    <n v="1"/>
    <n v="5"/>
    <x v="26"/>
    <n v="69"/>
    <x v="1"/>
    <x v="17"/>
    <s v="Hazelnut Biscotti"/>
    <n v="1.1944582910567101"/>
    <n v="0"/>
    <n v="48.75"/>
    <n v="48.75"/>
    <x v="0"/>
    <x v="4"/>
  </r>
  <r>
    <n v="91659"/>
    <d v="2023-05-11T00:00:00"/>
    <d v="1899-12-30T10:11:39"/>
    <n v="1"/>
    <n v="8"/>
    <x v="22"/>
    <n v="25"/>
    <x v="0"/>
    <x v="4"/>
    <s v="Brazilian Sm"/>
    <n v="1.030355457692276"/>
    <n v="0.05"/>
    <n v="33"/>
    <n v="31.349999999999998"/>
    <x v="1"/>
    <x v="6"/>
  </r>
  <r>
    <n v="10795"/>
    <d v="2023-01-19T00:00:00"/>
    <d v="1899-12-30T16:17:29"/>
    <n v="1"/>
    <n v="8"/>
    <x v="30"/>
    <n v="65"/>
    <x v="5"/>
    <x v="12"/>
    <s v="Sugar Free Vanilla syrup"/>
    <n v="0.28990117452698411"/>
    <n v="0"/>
    <n v="12"/>
    <n v="12"/>
    <x v="5"/>
    <x v="2"/>
  </r>
  <r>
    <n v="103964"/>
    <d v="2023-05-22T00:00:00"/>
    <d v="1899-12-30T10:29:15"/>
    <n v="2"/>
    <n v="8"/>
    <x v="14"/>
    <n v="33"/>
    <x v="0"/>
    <x v="2"/>
    <s v="Ethiopia Lg"/>
    <n v="3.3205366980653541"/>
    <n v="0"/>
    <n v="52.5"/>
    <n v="105"/>
    <x v="1"/>
    <x v="6"/>
  </r>
  <r>
    <n v="147082"/>
    <d v="2023-06-28T00:00:00"/>
    <d v="1899-12-30T16:20:41"/>
    <n v="2"/>
    <n v="3"/>
    <x v="23"/>
    <n v="28"/>
    <x v="0"/>
    <x v="2"/>
    <s v="Columbian Medium Roast Sm"/>
    <n v="1.659714802984013"/>
    <n v="0"/>
    <n v="30"/>
    <n v="60"/>
    <x v="0"/>
    <x v="2"/>
  </r>
  <r>
    <n v="100909"/>
    <d v="2023-05-19T00:00:00"/>
    <d v="1899-12-30T12:23:19"/>
    <n v="1"/>
    <n v="8"/>
    <x v="2"/>
    <n v="33"/>
    <x v="0"/>
    <x v="2"/>
    <s v="Ethiopia Lg"/>
    <n v="1.5769557483827861"/>
    <n v="0"/>
    <n v="52.5"/>
    <n v="52.5"/>
    <x v="1"/>
    <x v="10"/>
  </r>
  <r>
    <n v="80647"/>
    <d v="2023-05-01T00:00:00"/>
    <d v="1899-12-30T11:23:13"/>
    <n v="1"/>
    <n v="8"/>
    <x v="17"/>
    <n v="76"/>
    <x v="1"/>
    <x v="17"/>
    <s v="Chocolate Chip Biscotti"/>
    <n v="1.2261373254002721"/>
    <n v="0"/>
    <n v="52.5"/>
    <n v="52.5"/>
    <x v="1"/>
    <x v="8"/>
  </r>
  <r>
    <n v="105700"/>
    <d v="2023-05-24T00:00:00"/>
    <d v="1899-12-30T06:17:55"/>
    <n v="2"/>
    <n v="5"/>
    <x v="14"/>
    <n v="65"/>
    <x v="5"/>
    <x v="12"/>
    <s v="Sugar Free Vanilla syrup"/>
    <n v="0.71614879855780034"/>
    <n v="0.05"/>
    <n v="12"/>
    <n v="22.799999999999997"/>
    <x v="1"/>
    <x v="9"/>
  </r>
  <r>
    <n v="82423"/>
    <d v="2023-05-02T00:00:00"/>
    <d v="1899-12-30T19:00:58"/>
    <n v="1"/>
    <n v="3"/>
    <x v="21"/>
    <n v="22"/>
    <x v="0"/>
    <x v="9"/>
    <s v="Our Old Time Diner Blend Sm"/>
    <n v="0.64731307744184163"/>
    <n v="0.05"/>
    <n v="30"/>
    <n v="28.5"/>
    <x v="1"/>
    <x v="12"/>
  </r>
  <r>
    <n v="227"/>
    <d v="2023-01-01T00:00:00"/>
    <d v="1899-12-30T13:05:56"/>
    <n v="1"/>
    <n v="3"/>
    <x v="3"/>
    <n v="58"/>
    <x v="6"/>
    <x v="14"/>
    <s v="Dark chocolate Rg"/>
    <n v="1.125725852015371"/>
    <n v="0"/>
    <n v="52.5"/>
    <n v="52.5"/>
    <x v="5"/>
    <x v="7"/>
  </r>
  <r>
    <n v="98923"/>
    <d v="2023-05-18T00:00:00"/>
    <d v="1899-12-30T06:49:22"/>
    <n v="1"/>
    <n v="8"/>
    <x v="4"/>
    <n v="36"/>
    <x v="0"/>
    <x v="3"/>
    <s v="Jamaican Coffee River Lg"/>
    <n v="1.7276690135829109"/>
    <n v="0"/>
    <n v="56.25"/>
    <n v="56.25"/>
    <x v="1"/>
    <x v="9"/>
  </r>
  <r>
    <n v="71656"/>
    <d v="2023-04-20T00:00:00"/>
    <d v="1899-12-30T10:14:27"/>
    <n v="2"/>
    <n v="5"/>
    <x v="11"/>
    <n v="53"/>
    <x v="2"/>
    <x v="5"/>
    <s v="Traditional Blend Chai Lg"/>
    <n v="2.263384865990731"/>
    <n v="0.05"/>
    <n v="45"/>
    <n v="85.5"/>
    <x v="3"/>
    <x v="6"/>
  </r>
  <r>
    <n v="100131"/>
    <d v="2023-05-19T00:00:00"/>
    <d v="1899-12-30T06:50:19"/>
    <n v="1"/>
    <n v="5"/>
    <x v="7"/>
    <n v="54"/>
    <x v="2"/>
    <x v="5"/>
    <s v="Morning Sunrise Chai Rg"/>
    <n v="1.2061411791400181"/>
    <n v="0.1"/>
    <n v="37.5"/>
    <n v="33.75"/>
    <x v="1"/>
    <x v="9"/>
  </r>
  <r>
    <n v="18816"/>
    <d v="2023-02-03T00:00:00"/>
    <d v="1899-12-30T15:35:23"/>
    <n v="1"/>
    <n v="8"/>
    <x v="11"/>
    <n v="31"/>
    <x v="0"/>
    <x v="2"/>
    <s v="Ethiopia Sm"/>
    <n v="0.92772367617528317"/>
    <n v="0"/>
    <n v="33"/>
    <n v="33"/>
    <x v="2"/>
    <x v="3"/>
  </r>
  <r>
    <n v="112468"/>
    <d v="2023-05-30T00:00:00"/>
    <d v="1899-12-30T09:57:14"/>
    <n v="1"/>
    <n v="5"/>
    <x v="30"/>
    <n v="32"/>
    <x v="0"/>
    <x v="2"/>
    <s v="Ethiopia Rg"/>
    <n v="1.072006962299237"/>
    <n v="0"/>
    <n v="45"/>
    <n v="45"/>
    <x v="1"/>
    <x v="4"/>
  </r>
  <r>
    <n v="140848"/>
    <d v="2023-06-23T00:00:00"/>
    <d v="1899-12-30T11:15:56"/>
    <n v="1"/>
    <n v="8"/>
    <x v="6"/>
    <n v="41"/>
    <x v="0"/>
    <x v="0"/>
    <s v="Cappuccino Lg"/>
    <n v="1.5644902401775711"/>
    <n v="0"/>
    <n v="63.75"/>
    <n v="63.75"/>
    <x v="0"/>
    <x v="8"/>
  </r>
  <r>
    <n v="123006"/>
    <d v="2023-06-08T00:00:00"/>
    <d v="1899-12-30T17:53:10"/>
    <n v="1"/>
    <n v="5"/>
    <x v="10"/>
    <n v="49"/>
    <x v="2"/>
    <x v="8"/>
    <s v="English Breakfast Lg"/>
    <n v="1.125179598356036"/>
    <n v="0"/>
    <n v="45"/>
    <n v="45"/>
    <x v="0"/>
    <x v="1"/>
  </r>
  <r>
    <n v="147623"/>
    <d v="2023-06-29T00:00:00"/>
    <d v="1899-12-30T10:51:56"/>
    <n v="2"/>
    <n v="8"/>
    <x v="5"/>
    <n v="51"/>
    <x v="2"/>
    <x v="8"/>
    <s v="Earl Grey Lg"/>
    <n v="2.660950963605067"/>
    <n v="0"/>
    <n v="45"/>
    <n v="90"/>
    <x v="0"/>
    <x v="6"/>
  </r>
  <r>
    <n v="104042"/>
    <d v="2023-05-22T00:00:00"/>
    <d v="1899-12-30T11:06:30"/>
    <n v="2"/>
    <n v="3"/>
    <x v="16"/>
    <n v="52"/>
    <x v="2"/>
    <x v="5"/>
    <s v="Traditional Blend Chai Rg"/>
    <n v="2.1219750505655979"/>
    <n v="0.05"/>
    <n v="37.5"/>
    <n v="71.25"/>
    <x v="1"/>
    <x v="8"/>
  </r>
  <r>
    <n v="102577"/>
    <d v="2023-05-21T00:00:00"/>
    <d v="1899-12-30T08:24:42"/>
    <n v="1"/>
    <n v="3"/>
    <x v="17"/>
    <n v="52"/>
    <x v="2"/>
    <x v="5"/>
    <s v="Traditional Blend Chai Rg"/>
    <n v="1.1985269276498569"/>
    <n v="0"/>
    <n v="37.5"/>
    <n v="37.5"/>
    <x v="1"/>
    <x v="5"/>
  </r>
  <r>
    <n v="120654"/>
    <d v="2023-06-06T00:00:00"/>
    <d v="1899-12-30T18:27:33"/>
    <n v="2"/>
    <n v="5"/>
    <x v="10"/>
    <n v="24"/>
    <x v="0"/>
    <x v="9"/>
    <s v="Our Old Time Diner Blend Lg"/>
    <n v="2.1371726154796788"/>
    <n v="0.1"/>
    <n v="45"/>
    <n v="81"/>
    <x v="0"/>
    <x v="14"/>
  </r>
  <r>
    <n v="101421"/>
    <d v="2023-05-20T00:00:00"/>
    <d v="1899-12-30T08:11:47"/>
    <n v="2"/>
    <n v="5"/>
    <x v="34"/>
    <n v="22"/>
    <x v="0"/>
    <x v="9"/>
    <s v="Our Old Time Diner Blend Sm"/>
    <n v="1.5968889625669811"/>
    <n v="0.05"/>
    <n v="30"/>
    <n v="57"/>
    <x v="1"/>
    <x v="5"/>
  </r>
  <r>
    <n v="3078"/>
    <d v="2023-01-06T00:00:00"/>
    <d v="1899-12-30T15:41:49"/>
    <n v="1"/>
    <n v="8"/>
    <x v="26"/>
    <n v="42"/>
    <x v="2"/>
    <x v="7"/>
    <s v="Lemon Grass Rg"/>
    <n v="0.89561718382717292"/>
    <n v="0.1"/>
    <n v="37.5"/>
    <n v="33.75"/>
    <x v="5"/>
    <x v="3"/>
  </r>
  <r>
    <n v="104985"/>
    <d v="2023-05-23T00:00:00"/>
    <d v="1899-12-30T09:30:59"/>
    <n v="1"/>
    <n v="3"/>
    <x v="31"/>
    <n v="46"/>
    <x v="2"/>
    <x v="6"/>
    <s v="Serenity Green Tea Rg"/>
    <n v="1.125528237601563"/>
    <n v="0"/>
    <n v="37.5"/>
    <n v="37.5"/>
    <x v="1"/>
    <x v="4"/>
  </r>
  <r>
    <n v="84196"/>
    <d v="2023-05-04T00:00:00"/>
    <d v="1899-12-30T15:22:05"/>
    <n v="1"/>
    <n v="5"/>
    <x v="9"/>
    <n v="32"/>
    <x v="0"/>
    <x v="2"/>
    <s v="Ethiopia Rg"/>
    <n v="1.30533706281896"/>
    <n v="0"/>
    <n v="45"/>
    <n v="45"/>
    <x v="1"/>
    <x v="3"/>
  </r>
  <r>
    <n v="27939"/>
    <d v="2023-02-19T00:00:00"/>
    <d v="1899-12-30T08:15:45"/>
    <n v="1"/>
    <n v="5"/>
    <x v="24"/>
    <n v="64"/>
    <x v="5"/>
    <x v="13"/>
    <s v="Hazelnut syrup"/>
    <n v="0.34652554603838159"/>
    <n v="0.15"/>
    <n v="12"/>
    <n v="10.199999999999999"/>
    <x v="2"/>
    <x v="5"/>
  </r>
  <r>
    <n v="82540"/>
    <d v="2023-05-03T00:00:00"/>
    <d v="1899-12-30T08:10:37"/>
    <n v="2"/>
    <n v="5"/>
    <x v="6"/>
    <n v="26"/>
    <x v="0"/>
    <x v="4"/>
    <s v="Brazilian Rg"/>
    <n v="2.9691091083033401"/>
    <n v="0.05"/>
    <n v="45"/>
    <n v="85.5"/>
    <x v="1"/>
    <x v="5"/>
  </r>
  <r>
    <n v="123074"/>
    <d v="2023-06-08T00:00:00"/>
    <d v="1899-12-30T18:46:56"/>
    <n v="1"/>
    <n v="8"/>
    <x v="22"/>
    <n v="30"/>
    <x v="0"/>
    <x v="2"/>
    <s v="Columbian Medium Roast Lg"/>
    <n v="1.2953712763016261"/>
    <n v="0.1"/>
    <n v="45"/>
    <n v="40.5"/>
    <x v="0"/>
    <x v="14"/>
  </r>
  <r>
    <n v="101424"/>
    <d v="2023-05-20T00:00:00"/>
    <d v="1899-12-30T08:12:41"/>
    <n v="1"/>
    <n v="3"/>
    <x v="21"/>
    <n v="61"/>
    <x v="6"/>
    <x v="14"/>
    <s v="Sustainably Grown Organic Lg"/>
    <n v="1.611860655157868"/>
    <n v="0"/>
    <n v="71.25"/>
    <n v="71.25"/>
    <x v="1"/>
    <x v="5"/>
  </r>
  <r>
    <n v="87982"/>
    <d v="2023-05-08T00:00:00"/>
    <d v="1899-12-30T08:51:21"/>
    <n v="1"/>
    <n v="8"/>
    <x v="16"/>
    <n v="22"/>
    <x v="0"/>
    <x v="9"/>
    <s v="Our Old Time Diner Blend Sm"/>
    <n v="0.64108060170010472"/>
    <n v="0"/>
    <n v="30"/>
    <n v="30"/>
    <x v="1"/>
    <x v="5"/>
  </r>
  <r>
    <n v="64371"/>
    <d v="2023-04-12T00:00:00"/>
    <d v="1899-12-30T08:22:55"/>
    <n v="1"/>
    <n v="5"/>
    <x v="15"/>
    <n v="57"/>
    <x v="2"/>
    <x v="5"/>
    <s v="Spicy Eye Opener Chai Lg"/>
    <n v="1.228704644305725"/>
    <n v="0.05"/>
    <n v="46.5"/>
    <n v="44.174999999999997"/>
    <x v="3"/>
    <x v="5"/>
  </r>
  <r>
    <n v="26262"/>
    <d v="2023-02-16T00:00:00"/>
    <d v="1899-12-30T09:34:26"/>
    <n v="1"/>
    <n v="8"/>
    <x v="18"/>
    <n v="37"/>
    <x v="0"/>
    <x v="0"/>
    <s v="Espresso shot"/>
    <n v="1.226698982868468"/>
    <n v="0"/>
    <n v="45"/>
    <n v="45"/>
    <x v="2"/>
    <x v="4"/>
  </r>
  <r>
    <n v="75496"/>
    <d v="2023-04-25T00:00:00"/>
    <d v="1899-12-30T07:09:02"/>
    <n v="2"/>
    <n v="3"/>
    <x v="35"/>
    <n v="50"/>
    <x v="2"/>
    <x v="8"/>
    <s v="Earl Grey Rg"/>
    <n v="2.4691753813006301"/>
    <n v="0"/>
    <n v="37.5"/>
    <n v="75"/>
    <x v="3"/>
    <x v="11"/>
  </r>
  <r>
    <n v="65578"/>
    <d v="2023-04-13T00:00:00"/>
    <d v="1899-12-30T10:55:23"/>
    <n v="2"/>
    <n v="5"/>
    <x v="21"/>
    <n v="47"/>
    <x v="2"/>
    <x v="6"/>
    <s v="Serenity Green Tea Lg"/>
    <n v="1.944954794897541"/>
    <n v="0"/>
    <n v="45"/>
    <n v="90"/>
    <x v="3"/>
    <x v="6"/>
  </r>
  <r>
    <n v="142088"/>
    <d v="2023-06-24T00:00:00"/>
    <d v="1899-12-30T12:06:17"/>
    <n v="1"/>
    <n v="8"/>
    <x v="14"/>
    <n v="58"/>
    <x v="6"/>
    <x v="14"/>
    <s v="Dark chocolate Rg"/>
    <n v="1.740892850601889"/>
    <n v="0"/>
    <n v="52.5"/>
    <n v="52.5"/>
    <x v="0"/>
    <x v="10"/>
  </r>
  <r>
    <n v="2120"/>
    <d v="2023-01-04T00:00:00"/>
    <d v="1899-12-30T18:14:04"/>
    <n v="2"/>
    <n v="5"/>
    <x v="2"/>
    <n v="49"/>
    <x v="2"/>
    <x v="8"/>
    <s v="English Breakfast Lg"/>
    <n v="1.866299903747747"/>
    <n v="0"/>
    <n v="45"/>
    <n v="90"/>
    <x v="5"/>
    <x v="14"/>
  </r>
  <r>
    <n v="147963"/>
    <d v="2023-06-29T00:00:00"/>
    <d v="1899-12-30T15:00:06"/>
    <n v="2"/>
    <n v="5"/>
    <x v="20"/>
    <n v="54"/>
    <x v="2"/>
    <x v="5"/>
    <s v="Morning Sunrise Chai Rg"/>
    <n v="2.0107837513119091"/>
    <n v="0"/>
    <n v="37.5"/>
    <n v="75"/>
    <x v="0"/>
    <x v="3"/>
  </r>
  <r>
    <n v="130554"/>
    <d v="2023-06-15T00:00:00"/>
    <d v="1899-12-30T07:19:01"/>
    <n v="2"/>
    <n v="8"/>
    <x v="4"/>
    <n v="65"/>
    <x v="5"/>
    <x v="12"/>
    <s v="Sugar Free Vanilla syrup"/>
    <n v="0.69058096205608754"/>
    <n v="0"/>
    <n v="12"/>
    <n v="24"/>
    <x v="0"/>
    <x v="11"/>
  </r>
  <r>
    <n v="88984"/>
    <d v="2023-05-09T00:00:00"/>
    <d v="1899-12-30T07:27:59"/>
    <n v="2"/>
    <n v="3"/>
    <x v="12"/>
    <n v="37"/>
    <x v="0"/>
    <x v="0"/>
    <s v="Espresso shot"/>
    <n v="1.890937878188808"/>
    <n v="0.05"/>
    <n v="45"/>
    <n v="85.5"/>
    <x v="1"/>
    <x v="11"/>
  </r>
  <r>
    <n v="5028"/>
    <d v="2023-01-10T00:00:00"/>
    <d v="1899-12-30T07:21:24"/>
    <n v="2"/>
    <n v="3"/>
    <x v="17"/>
    <n v="35"/>
    <x v="0"/>
    <x v="3"/>
    <s v="Jamaican Coffee River Rg"/>
    <n v="3.0697551685434799"/>
    <n v="0"/>
    <n v="46.5"/>
    <n v="93"/>
    <x v="5"/>
    <x v="11"/>
  </r>
  <r>
    <n v="120658"/>
    <d v="2023-06-06T00:00:00"/>
    <d v="1899-12-30T18:34:28"/>
    <n v="2"/>
    <n v="8"/>
    <x v="25"/>
    <n v="59"/>
    <x v="6"/>
    <x v="14"/>
    <s v="Dark chocolate Lg"/>
    <n v="3.453435189235643"/>
    <n v="0"/>
    <n v="67.5"/>
    <n v="135"/>
    <x v="0"/>
    <x v="14"/>
  </r>
  <r>
    <n v="101328"/>
    <d v="2023-05-20T00:00:00"/>
    <d v="1899-12-30T07:40:45"/>
    <n v="2"/>
    <n v="5"/>
    <x v="26"/>
    <n v="58"/>
    <x v="6"/>
    <x v="14"/>
    <s v="Dark chocolate Rg"/>
    <n v="2.7314944657009268"/>
    <n v="0.1"/>
    <n v="52.5"/>
    <n v="94.5"/>
    <x v="1"/>
    <x v="11"/>
  </r>
  <r>
    <n v="130445"/>
    <d v="2023-06-14T00:00:00"/>
    <d v="1899-12-30T20:33:33"/>
    <n v="1"/>
    <n v="8"/>
    <x v="19"/>
    <n v="54"/>
    <x v="2"/>
    <x v="5"/>
    <s v="Morning Sunrise Chai Rg"/>
    <n v="1.140339799394309"/>
    <n v="0"/>
    <n v="37.5"/>
    <n v="37.5"/>
    <x v="0"/>
    <x v="13"/>
  </r>
  <r>
    <n v="132427"/>
    <d v="2023-06-16T00:00:00"/>
    <d v="1899-12-30T10:45:55"/>
    <n v="1"/>
    <n v="5"/>
    <x v="32"/>
    <n v="37"/>
    <x v="0"/>
    <x v="0"/>
    <s v="Espresso shot"/>
    <n v="1.242667541189874"/>
    <n v="0"/>
    <n v="45"/>
    <n v="45"/>
    <x v="0"/>
    <x v="6"/>
  </r>
  <r>
    <n v="116692"/>
    <d v="2023-06-03T00:00:00"/>
    <d v="1899-12-30T12:15:33"/>
    <n v="2"/>
    <n v="8"/>
    <x v="15"/>
    <n v="44"/>
    <x v="2"/>
    <x v="7"/>
    <s v="Peppermint Rg"/>
    <n v="1.8477359940562299"/>
    <n v="0.05"/>
    <n v="37.5"/>
    <n v="71.25"/>
    <x v="0"/>
    <x v="10"/>
  </r>
  <r>
    <n v="47821"/>
    <d v="2023-03-21T00:00:00"/>
    <d v="1899-12-30T08:42:46"/>
    <n v="1"/>
    <n v="8"/>
    <x v="13"/>
    <n v="87"/>
    <x v="0"/>
    <x v="0"/>
    <s v="Ouro Brasileiro shot"/>
    <n v="1.0637212818708439"/>
    <n v="0.1"/>
    <n v="45"/>
    <n v="40.5"/>
    <x v="4"/>
    <x v="5"/>
  </r>
  <r>
    <n v="68793"/>
    <d v="2023-04-17T00:00:00"/>
    <d v="1899-12-30T07:56:47"/>
    <n v="1"/>
    <n v="3"/>
    <x v="2"/>
    <n v="56"/>
    <x v="2"/>
    <x v="5"/>
    <s v="Spicy Eye Opener Chai Rg"/>
    <n v="1.2746344020596441"/>
    <n v="0"/>
    <n v="38.25"/>
    <n v="38.25"/>
    <x v="3"/>
    <x v="11"/>
  </r>
  <r>
    <n v="66678"/>
    <d v="2023-04-14T00:00:00"/>
    <d v="1899-12-30T18:24:30"/>
    <n v="2"/>
    <n v="8"/>
    <x v="33"/>
    <n v="24"/>
    <x v="0"/>
    <x v="9"/>
    <s v="Our Old Time Diner Blend Lg"/>
    <n v="1.8757758838907821"/>
    <n v="0"/>
    <n v="45"/>
    <n v="90"/>
    <x v="3"/>
    <x v="14"/>
  </r>
  <r>
    <n v="45065"/>
    <d v="2023-03-17T00:00:00"/>
    <d v="1899-12-30T09:14:36"/>
    <n v="2"/>
    <n v="5"/>
    <x v="34"/>
    <n v="41"/>
    <x v="0"/>
    <x v="0"/>
    <s v="Cappuccino Lg"/>
    <n v="3.9703068669322179"/>
    <n v="0.05"/>
    <n v="63.75"/>
    <n v="121.125"/>
    <x v="4"/>
    <x v="4"/>
  </r>
  <r>
    <n v="30632"/>
    <d v="2023-02-23T00:00:00"/>
    <d v="1899-12-30T15:08:46"/>
    <n v="3"/>
    <n v="5"/>
    <x v="11"/>
    <n v="23"/>
    <x v="0"/>
    <x v="9"/>
    <s v="Our Old Time Diner Blend Rg"/>
    <n v="3.399629348666461"/>
    <n v="0"/>
    <n v="37.5"/>
    <n v="112.5"/>
    <x v="2"/>
    <x v="3"/>
  </r>
  <r>
    <n v="77863"/>
    <d v="2023-04-27T00:00:00"/>
    <d v="1899-12-30T14:35:09"/>
    <n v="3"/>
    <n v="5"/>
    <x v="8"/>
    <n v="52"/>
    <x v="2"/>
    <x v="5"/>
    <s v="Traditional Blend Chai Rg"/>
    <n v="3.354789831459227"/>
    <n v="0.05"/>
    <n v="37.5"/>
    <n v="106.875"/>
    <x v="3"/>
    <x v="0"/>
  </r>
  <r>
    <n v="48922"/>
    <d v="2023-03-22T00:00:00"/>
    <d v="1899-12-30T17:08:17"/>
    <n v="2"/>
    <n v="3"/>
    <x v="17"/>
    <n v="23"/>
    <x v="0"/>
    <x v="9"/>
    <s v="Our Old Time Diner Blend Rg"/>
    <n v="2.462179863447965"/>
    <n v="0.15"/>
    <n v="37.5"/>
    <n v="63.75"/>
    <x v="4"/>
    <x v="1"/>
  </r>
  <r>
    <n v="21442"/>
    <d v="2023-02-08T00:00:00"/>
    <d v="1899-12-30T10:23:37"/>
    <n v="1"/>
    <n v="8"/>
    <x v="34"/>
    <n v="29"/>
    <x v="0"/>
    <x v="2"/>
    <s v="Columbian Medium Roast Rg"/>
    <n v="1.188473938204837"/>
    <n v="0.1"/>
    <n v="37.5"/>
    <n v="33.75"/>
    <x v="2"/>
    <x v="6"/>
  </r>
  <r>
    <n v="140835"/>
    <d v="2023-06-23T00:00:00"/>
    <d v="1899-12-30T11:06:53"/>
    <n v="1"/>
    <n v="5"/>
    <x v="22"/>
    <n v="23"/>
    <x v="0"/>
    <x v="9"/>
    <s v="Our Old Time Diner Blend Rg"/>
    <n v="0.75682503852791916"/>
    <n v="0"/>
    <n v="37.5"/>
    <n v="37.5"/>
    <x v="0"/>
    <x v="8"/>
  </r>
  <r>
    <n v="129446"/>
    <d v="2023-06-14T00:00:00"/>
    <d v="1899-12-30T08:30:53"/>
    <n v="2"/>
    <n v="5"/>
    <x v="33"/>
    <n v="43"/>
    <x v="2"/>
    <x v="7"/>
    <s v="Lemon Grass Lg"/>
    <n v="2.621739915147256"/>
    <n v="0"/>
    <n v="45"/>
    <n v="90"/>
    <x v="0"/>
    <x v="5"/>
  </r>
  <r>
    <n v="101450"/>
    <d v="2023-05-20T00:00:00"/>
    <d v="1899-12-30T08:20:12"/>
    <n v="2"/>
    <n v="8"/>
    <x v="33"/>
    <n v="60"/>
    <x v="6"/>
    <x v="14"/>
    <s v="Sustainably Grown Organic Rg"/>
    <n v="3.5770483644914259"/>
    <n v="0.15"/>
    <n v="56.25"/>
    <n v="95.625"/>
    <x v="1"/>
    <x v="5"/>
  </r>
  <r>
    <n v="41987"/>
    <d v="2023-03-13T00:00:00"/>
    <d v="1899-12-30T08:00:53"/>
    <n v="2"/>
    <n v="8"/>
    <x v="4"/>
    <n v="31"/>
    <x v="0"/>
    <x v="2"/>
    <s v="Ethiopia Sm"/>
    <n v="2.1058476901663319"/>
    <n v="0"/>
    <n v="33"/>
    <n v="66"/>
    <x v="4"/>
    <x v="5"/>
  </r>
  <r>
    <n v="98679"/>
    <d v="2023-05-17T00:00:00"/>
    <d v="1899-12-30T14:40:34"/>
    <n v="1"/>
    <n v="5"/>
    <x v="18"/>
    <n v="49"/>
    <x v="2"/>
    <x v="8"/>
    <s v="English Breakfast Lg"/>
    <n v="1.068324019398017"/>
    <n v="0"/>
    <n v="45"/>
    <n v="45"/>
    <x v="1"/>
    <x v="0"/>
  </r>
  <r>
    <n v="17399"/>
    <d v="2023-02-01T00:00:00"/>
    <d v="1899-12-30T09:19:26"/>
    <n v="1"/>
    <n v="8"/>
    <x v="15"/>
    <n v="59"/>
    <x v="6"/>
    <x v="14"/>
    <s v="Dark chocolate Lg"/>
    <n v="1.480888202370624"/>
    <n v="0.05"/>
    <n v="67.5"/>
    <n v="64.125"/>
    <x v="2"/>
    <x v="4"/>
  </r>
  <r>
    <n v="82821"/>
    <d v="2023-05-03T00:00:00"/>
    <d v="1899-12-30T11:58:06"/>
    <n v="1"/>
    <n v="5"/>
    <x v="5"/>
    <n v="36"/>
    <x v="0"/>
    <x v="3"/>
    <s v="Jamaican Coffee River Lg"/>
    <n v="1.6822857753686471"/>
    <n v="0"/>
    <n v="56.25"/>
    <n v="56.25"/>
    <x v="1"/>
    <x v="8"/>
  </r>
  <r>
    <n v="44631"/>
    <d v="2023-03-16T00:00:00"/>
    <d v="1899-12-30T14:33:26"/>
    <n v="1"/>
    <n v="8"/>
    <x v="1"/>
    <n v="30"/>
    <x v="0"/>
    <x v="2"/>
    <s v="Columbian Medium Roast Lg"/>
    <n v="1.487454292598859"/>
    <n v="0"/>
    <n v="45"/>
    <n v="45"/>
    <x v="4"/>
    <x v="0"/>
  </r>
  <r>
    <n v="53055"/>
    <d v="2023-03-28T00:00:00"/>
    <d v="1899-12-30T17:14:01"/>
    <n v="1"/>
    <n v="5"/>
    <x v="1"/>
    <n v="71"/>
    <x v="1"/>
    <x v="15"/>
    <s v="Chocolate Croissant"/>
    <n v="1.7076824861659829"/>
    <n v="0.1"/>
    <n v="56.25"/>
    <n v="50.625"/>
    <x v="4"/>
    <x v="1"/>
  </r>
  <r>
    <n v="106839"/>
    <d v="2023-05-25T00:00:00"/>
    <d v="1899-12-30T06:45:30"/>
    <n v="2"/>
    <n v="8"/>
    <x v="34"/>
    <n v="25"/>
    <x v="0"/>
    <x v="4"/>
    <s v="Brazilian Sm"/>
    <n v="2.1502661920988539"/>
    <n v="0"/>
    <n v="33"/>
    <n v="66"/>
    <x v="1"/>
    <x v="9"/>
  </r>
  <r>
    <n v="78190"/>
    <d v="2023-04-28T00:00:00"/>
    <d v="1899-12-30T07:09:29"/>
    <n v="1"/>
    <n v="3"/>
    <x v="10"/>
    <n v="42"/>
    <x v="2"/>
    <x v="7"/>
    <s v="Lemon Grass Rg"/>
    <n v="1.1983025316849789"/>
    <n v="0"/>
    <n v="37.5"/>
    <n v="37.5"/>
    <x v="3"/>
    <x v="11"/>
  </r>
  <r>
    <n v="57870"/>
    <d v="2023-04-04T00:00:00"/>
    <d v="1899-12-30T14:45:13"/>
    <n v="1"/>
    <n v="3"/>
    <x v="6"/>
    <n v="60"/>
    <x v="6"/>
    <x v="14"/>
    <s v="Sustainably Grown Organic Rg"/>
    <n v="1.551368910114268"/>
    <n v="0"/>
    <n v="56.25"/>
    <n v="56.25"/>
    <x v="3"/>
    <x v="0"/>
  </r>
  <r>
    <n v="81600"/>
    <d v="2023-05-02T00:00:00"/>
    <d v="1899-12-30T10:05:11"/>
    <n v="1"/>
    <n v="5"/>
    <x v="8"/>
    <n v="58"/>
    <x v="6"/>
    <x v="14"/>
    <s v="Dark chocolate Rg"/>
    <n v="1.589057140396857"/>
    <n v="0.05"/>
    <n v="52.5"/>
    <n v="49.875"/>
    <x v="1"/>
    <x v="6"/>
  </r>
  <r>
    <n v="106912"/>
    <d v="2023-05-25T00:00:00"/>
    <d v="1899-12-30T07:32:01"/>
    <n v="1"/>
    <n v="3"/>
    <x v="27"/>
    <n v="44"/>
    <x v="2"/>
    <x v="7"/>
    <s v="Peppermint Rg"/>
    <n v="0.9920270607372883"/>
    <n v="0"/>
    <n v="37.5"/>
    <n v="37.5"/>
    <x v="1"/>
    <x v="11"/>
  </r>
  <r>
    <n v="45315"/>
    <d v="2023-03-17T00:00:00"/>
    <d v="1899-12-30T12:45:56"/>
    <n v="1"/>
    <n v="3"/>
    <x v="23"/>
    <n v="50"/>
    <x v="2"/>
    <x v="8"/>
    <s v="Earl Grey Rg"/>
    <n v="1.1232531233714049"/>
    <n v="0"/>
    <n v="37.5"/>
    <n v="37.5"/>
    <x v="4"/>
    <x v="10"/>
  </r>
  <r>
    <n v="59664"/>
    <d v="2023-04-06T00:00:00"/>
    <d v="1899-12-30T18:01:59"/>
    <n v="2"/>
    <n v="3"/>
    <x v="22"/>
    <n v="25"/>
    <x v="0"/>
    <x v="4"/>
    <s v="Brazilian Sm"/>
    <n v="1.3723271750294059"/>
    <n v="0.05"/>
    <n v="33"/>
    <n v="62.699999999999996"/>
    <x v="3"/>
    <x v="14"/>
  </r>
  <r>
    <n v="133521"/>
    <d v="2023-06-17T00:00:00"/>
    <d v="1899-12-30T09:55:47"/>
    <n v="1"/>
    <n v="8"/>
    <x v="13"/>
    <n v="87"/>
    <x v="0"/>
    <x v="0"/>
    <s v="Ouro Brasileiro shot"/>
    <n v="0.66950353347096891"/>
    <n v="0.1"/>
    <n v="31.5"/>
    <n v="28.35"/>
    <x v="0"/>
    <x v="4"/>
  </r>
  <r>
    <n v="145259"/>
    <d v="2023-06-27T00:00:00"/>
    <d v="1899-12-30T09:00:44"/>
    <n v="2"/>
    <n v="3"/>
    <x v="12"/>
    <n v="48"/>
    <x v="2"/>
    <x v="8"/>
    <s v="English Breakfast Rg"/>
    <n v="1.933193894989534"/>
    <n v="0"/>
    <n v="37.5"/>
    <n v="75"/>
    <x v="0"/>
    <x v="4"/>
  </r>
  <r>
    <n v="113613"/>
    <d v="2023-05-31T00:00:00"/>
    <d v="1899-12-30T10:53:51"/>
    <n v="2"/>
    <n v="8"/>
    <x v="5"/>
    <n v="39"/>
    <x v="0"/>
    <x v="0"/>
    <s v="Latte Rg"/>
    <n v="3.6474792136214438"/>
    <n v="0.1"/>
    <n v="63.75"/>
    <n v="114.75"/>
    <x v="1"/>
    <x v="6"/>
  </r>
  <r>
    <n v="118853"/>
    <d v="2023-06-05T00:00:00"/>
    <d v="1899-12-30T11:24:08"/>
    <n v="1"/>
    <n v="3"/>
    <x v="25"/>
    <n v="29"/>
    <x v="0"/>
    <x v="2"/>
    <s v="Columbian Medium Roast Rg"/>
    <n v="1.0594265589826319"/>
    <n v="0"/>
    <n v="37.5"/>
    <n v="37.5"/>
    <x v="0"/>
    <x v="8"/>
  </r>
  <r>
    <n v="107484"/>
    <d v="2023-05-25T00:00:00"/>
    <d v="1899-12-30T13:38:09"/>
    <n v="2"/>
    <n v="8"/>
    <x v="24"/>
    <n v="41"/>
    <x v="0"/>
    <x v="0"/>
    <s v="Cappuccino Lg"/>
    <n v="3.5498511186543551"/>
    <n v="0.05"/>
    <n v="63.75"/>
    <n v="121.125"/>
    <x v="1"/>
    <x v="7"/>
  </r>
  <r>
    <n v="17079"/>
    <d v="2023-01-31T00:00:00"/>
    <d v="1899-12-30T09:49:23"/>
    <n v="2"/>
    <n v="5"/>
    <x v="4"/>
    <n v="30"/>
    <x v="0"/>
    <x v="2"/>
    <s v="Columbian Medium Roast Lg"/>
    <n v="2.1269048134380681"/>
    <n v="0"/>
    <n v="45"/>
    <n v="90"/>
    <x v="5"/>
    <x v="4"/>
  </r>
  <r>
    <n v="115668"/>
    <d v="2023-06-02T00:00:00"/>
    <d v="1899-12-30T13:46:30"/>
    <n v="1"/>
    <n v="3"/>
    <x v="34"/>
    <n v="23"/>
    <x v="0"/>
    <x v="9"/>
    <s v="Our Old Time Diner Blend Rg"/>
    <n v="1.024180502240581"/>
    <n v="0"/>
    <n v="37.5"/>
    <n v="37.5"/>
    <x v="0"/>
    <x v="7"/>
  </r>
  <r>
    <n v="30316"/>
    <d v="2023-02-23T00:00:00"/>
    <d v="1899-12-30T07:40:52"/>
    <n v="1"/>
    <n v="8"/>
    <x v="12"/>
    <n v="59"/>
    <x v="6"/>
    <x v="14"/>
    <s v="Dark chocolate Lg"/>
    <n v="1.4789430481446919"/>
    <n v="0.05"/>
    <n v="67.5"/>
    <n v="64.125"/>
    <x v="2"/>
    <x v="11"/>
  </r>
  <r>
    <n v="66213"/>
    <d v="2023-04-14T00:00:00"/>
    <d v="1899-12-30T09:42:33"/>
    <n v="1"/>
    <n v="5"/>
    <x v="23"/>
    <n v="77"/>
    <x v="1"/>
    <x v="1"/>
    <s v="Oatmeal Scone"/>
    <n v="0.93354312844178144"/>
    <n v="0"/>
    <n v="45"/>
    <n v="45"/>
    <x v="3"/>
    <x v="4"/>
  </r>
  <r>
    <n v="147933"/>
    <d v="2023-06-29T00:00:00"/>
    <d v="1899-12-30T14:42:44"/>
    <n v="2"/>
    <n v="3"/>
    <x v="17"/>
    <n v="59"/>
    <x v="6"/>
    <x v="14"/>
    <s v="Dark chocolate Lg"/>
    <n v="3.8952969239179192"/>
    <n v="0"/>
    <n v="67.5"/>
    <n v="135"/>
    <x v="0"/>
    <x v="0"/>
  </r>
  <r>
    <n v="95651"/>
    <d v="2023-05-15T00:00:00"/>
    <d v="1899-12-30T07:43:09"/>
    <n v="2"/>
    <n v="8"/>
    <x v="33"/>
    <n v="49"/>
    <x v="2"/>
    <x v="8"/>
    <s v="English Breakfast Lg"/>
    <n v="2.3271666223491838"/>
    <n v="0"/>
    <n v="45"/>
    <n v="90"/>
    <x v="1"/>
    <x v="11"/>
  </r>
  <r>
    <n v="38760"/>
    <d v="2023-03-08T00:00:00"/>
    <d v="1899-12-30T12:13:22"/>
    <n v="2"/>
    <n v="3"/>
    <x v="2"/>
    <n v="29"/>
    <x v="0"/>
    <x v="2"/>
    <s v="Columbian Medium Roast Rg"/>
    <n v="2.4049434631674349"/>
    <n v="0.05"/>
    <n v="37.5"/>
    <n v="71.25"/>
    <x v="4"/>
    <x v="10"/>
  </r>
  <r>
    <n v="115584"/>
    <d v="2023-06-02T00:00:00"/>
    <d v="1899-12-30T13:01:02"/>
    <n v="2"/>
    <n v="5"/>
    <x v="3"/>
    <n v="42"/>
    <x v="2"/>
    <x v="7"/>
    <s v="Lemon Grass Rg"/>
    <n v="2.2995309522336411"/>
    <n v="0"/>
    <n v="37.5"/>
    <n v="75"/>
    <x v="0"/>
    <x v="7"/>
  </r>
  <r>
    <n v="49980"/>
    <d v="2023-03-24T00:00:00"/>
    <d v="1899-12-30T10:06:13"/>
    <n v="1"/>
    <n v="8"/>
    <x v="25"/>
    <n v="3"/>
    <x v="3"/>
    <x v="19"/>
    <s v="Espresso Roast"/>
    <n v="6.1552759882050294"/>
    <n v="0"/>
    <n v="221.25"/>
    <n v="221.25"/>
    <x v="4"/>
    <x v="6"/>
  </r>
  <r>
    <n v="42198"/>
    <d v="2023-03-13T00:00:00"/>
    <d v="1899-12-30T09:53:22"/>
    <n v="1"/>
    <n v="3"/>
    <x v="6"/>
    <n v="72"/>
    <x v="1"/>
    <x v="1"/>
    <s v="Ginger Scone"/>
    <n v="1.490968234663844"/>
    <n v="0"/>
    <n v="48.75"/>
    <n v="48.75"/>
    <x v="4"/>
    <x v="4"/>
  </r>
  <r>
    <n v="117705"/>
    <d v="2023-06-04T00:00:00"/>
    <d v="1899-12-30T11:12:51"/>
    <n v="2"/>
    <n v="3"/>
    <x v="3"/>
    <n v="39"/>
    <x v="0"/>
    <x v="0"/>
    <s v="Latte Rg"/>
    <n v="2.7598471656591799"/>
    <n v="0"/>
    <n v="63.75"/>
    <n v="127.5"/>
    <x v="0"/>
    <x v="8"/>
  </r>
  <r>
    <n v="44620"/>
    <d v="2023-03-16T00:00:00"/>
    <d v="1899-12-30T14:19:11"/>
    <n v="1"/>
    <n v="5"/>
    <x v="11"/>
    <n v="84"/>
    <x v="5"/>
    <x v="13"/>
    <s v="Chocolate syrup"/>
    <n v="0.37467419903054427"/>
    <n v="0"/>
    <n v="12"/>
    <n v="12"/>
    <x v="4"/>
    <x v="0"/>
  </r>
  <r>
    <n v="82364"/>
    <d v="2023-05-02T00:00:00"/>
    <d v="1899-12-30T18:19:15"/>
    <n v="1"/>
    <n v="5"/>
    <x v="26"/>
    <n v="87"/>
    <x v="0"/>
    <x v="0"/>
    <s v="Ouro Brasileiro shot"/>
    <n v="1.2266035070681449"/>
    <n v="0"/>
    <n v="45"/>
    <n v="45"/>
    <x v="1"/>
    <x v="14"/>
  </r>
  <r>
    <n v="34898"/>
    <d v="2023-03-02T00:00:00"/>
    <d v="1899-12-30T17:09:00"/>
    <n v="2"/>
    <n v="3"/>
    <x v="5"/>
    <n v="29"/>
    <x v="0"/>
    <x v="2"/>
    <s v="Columbian Medium Roast Rg"/>
    <n v="1.894300759540124"/>
    <n v="0"/>
    <n v="37.5"/>
    <n v="75"/>
    <x v="4"/>
    <x v="1"/>
  </r>
  <r>
    <n v="70399"/>
    <d v="2023-04-19T00:00:00"/>
    <d v="1899-12-30T07:01:41"/>
    <n v="1"/>
    <n v="8"/>
    <x v="15"/>
    <n v="74"/>
    <x v="1"/>
    <x v="17"/>
    <s v="Ginger Biscotti"/>
    <n v="1.2656952642874091"/>
    <n v="0"/>
    <n v="52.5"/>
    <n v="52.5"/>
    <x v="3"/>
    <x v="11"/>
  </r>
  <r>
    <n v="100990"/>
    <d v="2023-05-19T00:00:00"/>
    <d v="1899-12-30T13:38:39"/>
    <n v="1"/>
    <n v="8"/>
    <x v="14"/>
    <n v="31"/>
    <x v="0"/>
    <x v="2"/>
    <s v="Ethiopia Sm"/>
    <n v="0.93144947732033723"/>
    <n v="0.05"/>
    <n v="33"/>
    <n v="31.349999999999998"/>
    <x v="1"/>
    <x v="7"/>
  </r>
  <r>
    <n v="119920"/>
    <d v="2023-06-06T00:00:00"/>
    <d v="1899-12-30T10:58:39"/>
    <n v="1"/>
    <n v="8"/>
    <x v="9"/>
    <n v="51"/>
    <x v="2"/>
    <x v="8"/>
    <s v="Earl Grey Lg"/>
    <n v="0.97854055876516277"/>
    <n v="0.05"/>
    <n v="45"/>
    <n v="42.75"/>
    <x v="0"/>
    <x v="6"/>
  </r>
  <r>
    <n v="86501"/>
    <d v="2023-05-06T00:00:00"/>
    <d v="1899-12-30T18:05:38"/>
    <n v="1"/>
    <n v="5"/>
    <x v="22"/>
    <n v="70"/>
    <x v="1"/>
    <x v="1"/>
    <s v="Cranberry Scone"/>
    <n v="1.255592551799348"/>
    <n v="0.1"/>
    <n v="48.75"/>
    <n v="43.875"/>
    <x v="1"/>
    <x v="14"/>
  </r>
  <r>
    <n v="142562"/>
    <d v="2023-06-24T00:00:00"/>
    <d v="1899-12-30T18:35:00"/>
    <n v="1"/>
    <n v="3"/>
    <x v="0"/>
    <n v="28"/>
    <x v="0"/>
    <x v="2"/>
    <s v="Columbian Medium Roast Sm"/>
    <n v="0.82419688782097933"/>
    <n v="0"/>
    <n v="30"/>
    <n v="30"/>
    <x v="0"/>
    <x v="14"/>
  </r>
  <r>
    <n v="126114"/>
    <d v="2023-06-11T00:00:00"/>
    <d v="1899-12-30T09:37:17"/>
    <n v="2"/>
    <n v="3"/>
    <x v="1"/>
    <n v="42"/>
    <x v="2"/>
    <x v="7"/>
    <s v="Lemon Grass Rg"/>
    <n v="2.4327593659479629"/>
    <n v="0.15"/>
    <n v="37.5"/>
    <n v="63.75"/>
    <x v="0"/>
    <x v="4"/>
  </r>
  <r>
    <n v="81872"/>
    <d v="2023-05-02T00:00:00"/>
    <d v="1899-12-30T13:26:47"/>
    <n v="1"/>
    <n v="3"/>
    <x v="7"/>
    <n v="47"/>
    <x v="2"/>
    <x v="6"/>
    <s v="Serenity Green Tea Lg"/>
    <n v="1.2211863189329011"/>
    <n v="0"/>
    <n v="45"/>
    <n v="45"/>
    <x v="1"/>
    <x v="7"/>
  </r>
  <r>
    <n v="100200"/>
    <d v="2023-05-19T00:00:00"/>
    <d v="1899-12-30T07:19:43"/>
    <n v="2"/>
    <n v="5"/>
    <x v="10"/>
    <n v="41"/>
    <x v="0"/>
    <x v="0"/>
    <s v="Cappuccino Lg"/>
    <n v="2.8547490706132592"/>
    <n v="0.15"/>
    <n v="63.75"/>
    <n v="108.375"/>
    <x v="1"/>
    <x v="11"/>
  </r>
  <r>
    <n v="31263"/>
    <d v="2023-02-24T00:00:00"/>
    <d v="1899-12-30T15:39:45"/>
    <n v="1"/>
    <n v="3"/>
    <x v="22"/>
    <n v="77"/>
    <x v="1"/>
    <x v="1"/>
    <s v="Oatmeal Scone"/>
    <n v="1.1312753890672109"/>
    <n v="0"/>
    <n v="45"/>
    <n v="45"/>
    <x v="2"/>
    <x v="3"/>
  </r>
  <r>
    <n v="43516"/>
    <d v="2023-03-15T00:00:00"/>
    <d v="1899-12-30T08:35:38"/>
    <n v="1"/>
    <n v="5"/>
    <x v="27"/>
    <n v="36"/>
    <x v="0"/>
    <x v="3"/>
    <s v="Jamaican Coffee River Lg"/>
    <n v="1.2508781597031611"/>
    <n v="0"/>
    <n v="56.25"/>
    <n v="56.25"/>
    <x v="4"/>
    <x v="5"/>
  </r>
  <r>
    <n v="145589"/>
    <d v="2023-06-27T00:00:00"/>
    <d v="1899-12-30T10:39:25"/>
    <n v="1"/>
    <n v="8"/>
    <x v="34"/>
    <n v="54"/>
    <x v="2"/>
    <x v="5"/>
    <s v="Morning Sunrise Chai Rg"/>
    <n v="1.0029941647003471"/>
    <n v="0"/>
    <n v="37.5"/>
    <n v="37.5"/>
    <x v="0"/>
    <x v="6"/>
  </r>
  <r>
    <n v="37711"/>
    <d v="2023-03-07T00:00:00"/>
    <d v="1899-12-30T06:09:24"/>
    <n v="1"/>
    <n v="5"/>
    <x v="31"/>
    <n v="49"/>
    <x v="2"/>
    <x v="8"/>
    <s v="English Breakfast Lg"/>
    <n v="1.4289229769433109"/>
    <n v="0"/>
    <n v="45"/>
    <n v="45"/>
    <x v="4"/>
    <x v="9"/>
  </r>
  <r>
    <n v="39398"/>
    <d v="2023-03-09T00:00:00"/>
    <d v="1899-12-30T10:06:39"/>
    <n v="1"/>
    <n v="3"/>
    <x v="23"/>
    <n v="71"/>
    <x v="1"/>
    <x v="15"/>
    <s v="Chocolate Croissant"/>
    <n v="1.8647701156230889"/>
    <n v="0.1"/>
    <n v="56.25"/>
    <n v="50.625"/>
    <x v="4"/>
    <x v="6"/>
  </r>
  <r>
    <n v="112140"/>
    <d v="2023-05-30T00:00:00"/>
    <d v="1899-12-30T07:49:07"/>
    <n v="2"/>
    <n v="8"/>
    <x v="27"/>
    <n v="57"/>
    <x v="2"/>
    <x v="5"/>
    <s v="Spicy Eye Opener Chai Lg"/>
    <n v="2.7240077620689469"/>
    <n v="0.05"/>
    <n v="46.5"/>
    <n v="88.35"/>
    <x v="1"/>
    <x v="11"/>
  </r>
  <r>
    <n v="126362"/>
    <d v="2023-06-11T00:00:00"/>
    <d v="1899-12-30T11:27:56"/>
    <n v="1"/>
    <n v="8"/>
    <x v="1"/>
    <n v="39"/>
    <x v="0"/>
    <x v="0"/>
    <s v="Latte Rg"/>
    <n v="1.531708099226877"/>
    <n v="0.15"/>
    <n v="63.75"/>
    <n v="54.1875"/>
    <x v="0"/>
    <x v="8"/>
  </r>
  <r>
    <n v="71593"/>
    <d v="2023-04-20T00:00:00"/>
    <d v="1899-12-30T09:54:08"/>
    <n v="1"/>
    <n v="3"/>
    <x v="10"/>
    <n v="60"/>
    <x v="6"/>
    <x v="14"/>
    <s v="Sustainably Grown Organic Rg"/>
    <n v="1.2823050720437299"/>
    <n v="0.05"/>
    <n v="56.25"/>
    <n v="53.4375"/>
    <x v="3"/>
    <x v="4"/>
  </r>
  <r>
    <n v="101854"/>
    <d v="2023-05-20T00:00:00"/>
    <d v="1899-12-30T10:12:38"/>
    <n v="2"/>
    <n v="8"/>
    <x v="31"/>
    <n v="22"/>
    <x v="0"/>
    <x v="9"/>
    <s v="Our Old Time Diner Blend Sm"/>
    <n v="1.7633977323037371"/>
    <n v="0"/>
    <n v="30"/>
    <n v="60"/>
    <x v="1"/>
    <x v="6"/>
  </r>
  <r>
    <n v="126536"/>
    <d v="2023-06-11T00:00:00"/>
    <d v="1899-12-30T14:23:07"/>
    <n v="1"/>
    <n v="8"/>
    <x v="27"/>
    <n v="43"/>
    <x v="2"/>
    <x v="7"/>
    <s v="Lemon Grass Lg"/>
    <n v="1.202607647470052"/>
    <n v="0"/>
    <n v="45"/>
    <n v="45"/>
    <x v="0"/>
    <x v="0"/>
  </r>
  <r>
    <n v="70718"/>
    <d v="2023-04-19T00:00:00"/>
    <d v="1899-12-30T09:33:22"/>
    <n v="1"/>
    <n v="8"/>
    <x v="14"/>
    <n v="57"/>
    <x v="2"/>
    <x v="5"/>
    <s v="Spicy Eye Opener Chai Lg"/>
    <n v="1.2889062792508701"/>
    <n v="0.15"/>
    <n v="46.5"/>
    <n v="39.524999999999999"/>
    <x v="3"/>
    <x v="4"/>
  </r>
  <r>
    <n v="127989"/>
    <d v="2023-06-13T00:00:00"/>
    <d v="1899-12-30T07:09:34"/>
    <n v="2"/>
    <n v="3"/>
    <x v="9"/>
    <n v="58"/>
    <x v="6"/>
    <x v="14"/>
    <s v="Dark chocolate Rg"/>
    <n v="2.9252681019080011"/>
    <n v="0"/>
    <n v="52.5"/>
    <n v="105"/>
    <x v="0"/>
    <x v="11"/>
  </r>
  <r>
    <n v="98156"/>
    <d v="2023-05-17T00:00:00"/>
    <d v="1899-12-30T08:32:19"/>
    <n v="2"/>
    <n v="8"/>
    <x v="28"/>
    <n v="31"/>
    <x v="0"/>
    <x v="2"/>
    <s v="Ethiopia Sm"/>
    <n v="1.9964131323838681"/>
    <n v="0.05"/>
    <n v="33"/>
    <n v="62.699999999999996"/>
    <x v="1"/>
    <x v="5"/>
  </r>
  <r>
    <n v="8536"/>
    <d v="2023-01-16T00:00:00"/>
    <d v="1899-12-30T06:47:40"/>
    <n v="1"/>
    <n v="5"/>
    <x v="3"/>
    <n v="41"/>
    <x v="0"/>
    <x v="0"/>
    <s v="Cappuccino Lg"/>
    <n v="2.0090845607249599"/>
    <n v="0"/>
    <n v="63.75"/>
    <n v="63.75"/>
    <x v="5"/>
    <x v="9"/>
  </r>
  <r>
    <n v="43182"/>
    <d v="2023-03-14T00:00:00"/>
    <d v="1899-12-30T14:21:11"/>
    <n v="2"/>
    <n v="3"/>
    <x v="30"/>
    <n v="55"/>
    <x v="2"/>
    <x v="5"/>
    <s v="Morning Sunrise Chai Lg"/>
    <n v="3.68529830683006"/>
    <n v="0"/>
    <n v="60"/>
    <n v="120"/>
    <x v="4"/>
    <x v="0"/>
  </r>
  <r>
    <n v="149046"/>
    <d v="2023-06-30T00:00:00"/>
    <d v="1899-12-30T11:20:37"/>
    <n v="1"/>
    <n v="3"/>
    <x v="18"/>
    <n v="78"/>
    <x v="1"/>
    <x v="1"/>
    <s v="Scottish Cream Scone "/>
    <n v="2.2002008515529892"/>
    <n v="0.1"/>
    <n v="67.5"/>
    <n v="60.75"/>
    <x v="0"/>
    <x v="8"/>
  </r>
  <r>
    <n v="43190"/>
    <d v="2023-03-14T00:00:00"/>
    <d v="1899-12-30T14:57:06"/>
    <n v="2"/>
    <n v="5"/>
    <x v="6"/>
    <n v="30"/>
    <x v="0"/>
    <x v="2"/>
    <s v="Columbian Medium Roast Lg"/>
    <n v="2.762243109811708"/>
    <n v="0"/>
    <n v="45"/>
    <n v="90"/>
    <x v="4"/>
    <x v="0"/>
  </r>
  <r>
    <n v="57878"/>
    <d v="2023-04-04T00:00:00"/>
    <d v="1899-12-30T14:53:00"/>
    <n v="1"/>
    <n v="3"/>
    <x v="31"/>
    <n v="43"/>
    <x v="2"/>
    <x v="7"/>
    <s v="Lemon Grass Lg"/>
    <n v="1.4944794614247721"/>
    <n v="0"/>
    <n v="45"/>
    <n v="45"/>
    <x v="3"/>
    <x v="0"/>
  </r>
  <r>
    <n v="84492"/>
    <d v="2023-05-04T00:00:00"/>
    <d v="1899-12-30T18:23:26"/>
    <n v="2"/>
    <n v="8"/>
    <x v="32"/>
    <n v="50"/>
    <x v="2"/>
    <x v="8"/>
    <s v="Earl Grey Rg"/>
    <n v="1.872741599364022"/>
    <n v="0"/>
    <n v="37.5"/>
    <n v="75"/>
    <x v="1"/>
    <x v="14"/>
  </r>
  <r>
    <n v="128546"/>
    <d v="2023-06-13T00:00:00"/>
    <d v="1899-12-30T09:57:44"/>
    <n v="1"/>
    <n v="5"/>
    <x v="27"/>
    <n v="42"/>
    <x v="2"/>
    <x v="7"/>
    <s v="Lemon Grass Rg"/>
    <n v="1.0918122963061589"/>
    <n v="0.05"/>
    <n v="37.5"/>
    <n v="35.625"/>
    <x v="0"/>
    <x v="4"/>
  </r>
  <r>
    <n v="125843"/>
    <d v="2023-06-11T00:00:00"/>
    <d v="1899-12-30T08:02:38"/>
    <n v="1"/>
    <n v="8"/>
    <x v="27"/>
    <n v="61"/>
    <x v="6"/>
    <x v="14"/>
    <s v="Sustainably Grown Organic Lg"/>
    <n v="1.450512524144437"/>
    <n v="0"/>
    <n v="71.25"/>
    <n v="71.25"/>
    <x v="0"/>
    <x v="5"/>
  </r>
  <r>
    <n v="8398"/>
    <d v="2023-01-15T00:00:00"/>
    <d v="1899-12-30T15:40:01"/>
    <n v="1"/>
    <n v="3"/>
    <x v="1"/>
    <n v="36"/>
    <x v="0"/>
    <x v="3"/>
    <s v="Jamaican Coffee River Lg"/>
    <n v="1.729712211917777"/>
    <n v="0"/>
    <n v="56.25"/>
    <n v="56.25"/>
    <x v="5"/>
    <x v="3"/>
  </r>
  <r>
    <n v="23836"/>
    <d v="2023-02-12T00:00:00"/>
    <d v="1899-12-30T10:01:19"/>
    <n v="2"/>
    <n v="3"/>
    <x v="34"/>
    <n v="26"/>
    <x v="0"/>
    <x v="4"/>
    <s v="Brazilian Rg"/>
    <n v="2.5850057156284878"/>
    <n v="0"/>
    <n v="45"/>
    <n v="90"/>
    <x v="2"/>
    <x v="6"/>
  </r>
  <r>
    <n v="108838"/>
    <d v="2023-05-26T00:00:00"/>
    <d v="1899-12-30T18:08:29"/>
    <n v="1"/>
    <n v="8"/>
    <x v="19"/>
    <n v="49"/>
    <x v="2"/>
    <x v="8"/>
    <s v="English Breakfast Lg"/>
    <n v="1.2852953048150799"/>
    <n v="0"/>
    <n v="45"/>
    <n v="45"/>
    <x v="1"/>
    <x v="14"/>
  </r>
  <r>
    <n v="64358"/>
    <d v="2023-04-12T00:00:00"/>
    <d v="1899-12-30T08:14:28"/>
    <n v="2"/>
    <n v="3"/>
    <x v="21"/>
    <n v="56"/>
    <x v="2"/>
    <x v="5"/>
    <s v="Spicy Eye Opener Chai Rg"/>
    <n v="2.5413794740162898"/>
    <n v="0"/>
    <n v="38.25"/>
    <n v="76.5"/>
    <x v="3"/>
    <x v="5"/>
  </r>
  <r>
    <n v="139432"/>
    <d v="2023-06-22T00:00:00"/>
    <d v="1899-12-30T09:06:43"/>
    <n v="2"/>
    <n v="8"/>
    <x v="4"/>
    <n v="44"/>
    <x v="2"/>
    <x v="7"/>
    <s v="Peppermint Rg"/>
    <n v="1.6607920469605419"/>
    <n v="0"/>
    <n v="37.5"/>
    <n v="75"/>
    <x v="0"/>
    <x v="4"/>
  </r>
  <r>
    <n v="121724"/>
    <d v="2023-06-07T00:00:00"/>
    <d v="1899-12-30T16:39:59"/>
    <n v="2"/>
    <n v="3"/>
    <x v="11"/>
    <n v="33"/>
    <x v="0"/>
    <x v="2"/>
    <s v="Ethiopia Lg"/>
    <n v="3.4552077557979461"/>
    <n v="0.15"/>
    <n v="52.5"/>
    <n v="89.25"/>
    <x v="0"/>
    <x v="2"/>
  </r>
  <r>
    <n v="17435"/>
    <d v="2023-02-01T00:00:00"/>
    <d v="1899-12-30T10:24:35"/>
    <n v="1"/>
    <n v="8"/>
    <x v="25"/>
    <n v="55"/>
    <x v="2"/>
    <x v="5"/>
    <s v="Morning Sunrise Chai Lg"/>
    <n v="1.2478561322166071"/>
    <n v="0.15"/>
    <n v="60"/>
    <n v="51"/>
    <x v="2"/>
    <x v="6"/>
  </r>
  <r>
    <n v="101911"/>
    <d v="2023-05-20T00:00:00"/>
    <d v="1899-12-30T10:28:02"/>
    <n v="2"/>
    <n v="8"/>
    <x v="14"/>
    <n v="63"/>
    <x v="5"/>
    <x v="13"/>
    <s v="Carmel syrup"/>
    <n v="0.51453620765004149"/>
    <n v="0"/>
    <n v="12"/>
    <n v="24"/>
    <x v="1"/>
    <x v="6"/>
  </r>
  <r>
    <n v="57604"/>
    <d v="2023-04-04T00:00:00"/>
    <d v="1899-12-30T10:56:48"/>
    <n v="1"/>
    <n v="8"/>
    <x v="9"/>
    <n v="55"/>
    <x v="2"/>
    <x v="5"/>
    <s v="Morning Sunrise Chai Lg"/>
    <n v="1.5715824671312291"/>
    <n v="0.05"/>
    <n v="60"/>
    <n v="57"/>
    <x v="3"/>
    <x v="6"/>
  </r>
  <r>
    <n v="72055"/>
    <d v="2023-04-20T00:00:00"/>
    <d v="1899-12-30T19:13:31"/>
    <n v="1"/>
    <n v="3"/>
    <x v="12"/>
    <n v="70"/>
    <x v="1"/>
    <x v="1"/>
    <s v="Cranberry Scone"/>
    <n v="1.2716628763076601"/>
    <n v="0"/>
    <n v="48.75"/>
    <n v="48.75"/>
    <x v="3"/>
    <x v="12"/>
  </r>
  <r>
    <n v="1971"/>
    <d v="2023-01-04T00:00:00"/>
    <d v="1899-12-30T14:49:43"/>
    <n v="1"/>
    <n v="3"/>
    <x v="13"/>
    <n v="54"/>
    <x v="2"/>
    <x v="5"/>
    <s v="Morning Sunrise Chai Rg"/>
    <n v="0.92311103852192189"/>
    <n v="0"/>
    <n v="37.5"/>
    <n v="37.5"/>
    <x v="5"/>
    <x v="0"/>
  </r>
  <r>
    <n v="23844"/>
    <d v="2023-02-12T00:00:00"/>
    <d v="1899-12-30T10:04:37"/>
    <n v="1"/>
    <n v="5"/>
    <x v="34"/>
    <n v="48"/>
    <x v="2"/>
    <x v="8"/>
    <s v="English Breakfast Rg"/>
    <n v="1.0564749940325571"/>
    <n v="0"/>
    <n v="37.5"/>
    <n v="37.5"/>
    <x v="2"/>
    <x v="6"/>
  </r>
  <r>
    <n v="5572"/>
    <d v="2023-01-11T00:00:00"/>
    <d v="1899-12-30T06:11:30"/>
    <n v="2"/>
    <n v="5"/>
    <x v="4"/>
    <n v="25"/>
    <x v="0"/>
    <x v="4"/>
    <s v="Brazilian Sm"/>
    <n v="1.6304443906098871"/>
    <n v="0"/>
    <n v="33"/>
    <n v="66"/>
    <x v="5"/>
    <x v="9"/>
  </r>
  <r>
    <n v="75128"/>
    <d v="2023-04-24T00:00:00"/>
    <d v="1899-12-30T13:48:13"/>
    <n v="2"/>
    <n v="3"/>
    <x v="26"/>
    <n v="36"/>
    <x v="0"/>
    <x v="3"/>
    <s v="Jamaican Coffee River Lg"/>
    <n v="3.6828474169672689"/>
    <n v="0"/>
    <n v="56.25"/>
    <n v="112.5"/>
    <x v="3"/>
    <x v="7"/>
  </r>
  <r>
    <n v="34500"/>
    <d v="2023-03-02T00:00:00"/>
    <d v="1899-12-30T10:55:38"/>
    <n v="1"/>
    <n v="8"/>
    <x v="3"/>
    <n v="69"/>
    <x v="1"/>
    <x v="17"/>
    <s v="Hazelnut Biscotti"/>
    <n v="1.589869042222678"/>
    <n v="0"/>
    <n v="48.75"/>
    <n v="48.75"/>
    <x v="4"/>
    <x v="6"/>
  </r>
  <r>
    <n v="82612"/>
    <d v="2023-05-03T00:00:00"/>
    <d v="1899-12-30T09:07:36"/>
    <n v="1"/>
    <n v="8"/>
    <x v="22"/>
    <n v="73"/>
    <x v="1"/>
    <x v="15"/>
    <s v="Almond Croissant"/>
    <n v="1.5320771852853421"/>
    <n v="0.1"/>
    <n v="56.25"/>
    <n v="50.625"/>
    <x v="1"/>
    <x v="4"/>
  </r>
  <r>
    <n v="30918"/>
    <d v="2023-02-24T00:00:00"/>
    <d v="1899-12-30T08:41:37"/>
    <n v="2"/>
    <n v="5"/>
    <x v="22"/>
    <n v="65"/>
    <x v="5"/>
    <x v="12"/>
    <s v="Sugar Free Vanilla syrup"/>
    <n v="0.62412086364606889"/>
    <n v="0"/>
    <n v="12"/>
    <n v="24"/>
    <x v="2"/>
    <x v="5"/>
  </r>
  <r>
    <n v="117416"/>
    <d v="2023-06-03T00:00:00"/>
    <d v="1899-12-30T19:13:22"/>
    <n v="2"/>
    <n v="3"/>
    <x v="32"/>
    <n v="36"/>
    <x v="0"/>
    <x v="3"/>
    <s v="Jamaican Coffee River Lg"/>
    <n v="2.4182735394962722"/>
    <n v="0.05"/>
    <n v="56.25"/>
    <n v="106.875"/>
    <x v="0"/>
    <x v="12"/>
  </r>
  <r>
    <n v="109932"/>
    <d v="2023-05-27T00:00:00"/>
    <d v="1899-12-30T17:19:24"/>
    <n v="2"/>
    <n v="8"/>
    <x v="8"/>
    <n v="38"/>
    <x v="0"/>
    <x v="0"/>
    <s v="Latte"/>
    <n v="3.5930090491381552"/>
    <n v="0"/>
    <n v="56.25"/>
    <n v="112.5"/>
    <x v="1"/>
    <x v="1"/>
  </r>
  <r>
    <n v="59495"/>
    <d v="2023-04-06T00:00:00"/>
    <d v="1899-12-30T15:46:56"/>
    <n v="2"/>
    <n v="5"/>
    <x v="14"/>
    <n v="59"/>
    <x v="6"/>
    <x v="14"/>
    <s v="Dark chocolate Lg"/>
    <n v="3.0192337310509991"/>
    <n v="0"/>
    <n v="67.5"/>
    <n v="135"/>
    <x v="3"/>
    <x v="3"/>
  </r>
  <r>
    <n v="118685"/>
    <d v="2023-06-05T00:00:00"/>
    <d v="1899-12-30T09:02:51"/>
    <n v="1"/>
    <n v="8"/>
    <x v="3"/>
    <n v="58"/>
    <x v="6"/>
    <x v="14"/>
    <s v="Dark chocolate Rg"/>
    <n v="1.602966863895551"/>
    <n v="0"/>
    <n v="52.5"/>
    <n v="52.5"/>
    <x v="0"/>
    <x v="4"/>
  </r>
  <r>
    <n v="44144"/>
    <d v="2023-03-16T00:00:00"/>
    <d v="1899-12-30T07:31:08"/>
    <n v="1"/>
    <n v="3"/>
    <x v="16"/>
    <n v="57"/>
    <x v="2"/>
    <x v="5"/>
    <s v="Spicy Eye Opener Chai Lg"/>
    <n v="1.30566813792378"/>
    <n v="0"/>
    <n v="46.5"/>
    <n v="46.5"/>
    <x v="4"/>
    <x v="11"/>
  </r>
  <r>
    <n v="105477"/>
    <d v="2023-05-23T00:00:00"/>
    <d v="1899-12-30T16:08:31"/>
    <n v="2"/>
    <n v="5"/>
    <x v="3"/>
    <n v="32"/>
    <x v="0"/>
    <x v="2"/>
    <s v="Ethiopia Rg"/>
    <n v="2.620077078207105"/>
    <n v="0.05"/>
    <n v="45"/>
    <n v="85.5"/>
    <x v="1"/>
    <x v="2"/>
  </r>
  <r>
    <n v="36542"/>
    <d v="2023-03-05T00:00:00"/>
    <d v="1899-12-30T11:07:04"/>
    <n v="2"/>
    <n v="5"/>
    <x v="18"/>
    <n v="61"/>
    <x v="6"/>
    <x v="14"/>
    <s v="Sustainably Grown Organic Lg"/>
    <n v="3.9897049815557422"/>
    <n v="0.05"/>
    <n v="71.25"/>
    <n v="135.375"/>
    <x v="4"/>
    <x v="8"/>
  </r>
  <r>
    <n v="92623"/>
    <d v="2023-05-12T00:00:00"/>
    <d v="1899-12-30T09:31:59"/>
    <n v="1"/>
    <n v="8"/>
    <x v="23"/>
    <n v="75"/>
    <x v="1"/>
    <x v="15"/>
    <s v="Croissant"/>
    <n v="1.64465315134919"/>
    <n v="0"/>
    <n v="52.5"/>
    <n v="52.5"/>
    <x v="1"/>
    <x v="4"/>
  </r>
  <r>
    <n v="144310"/>
    <d v="2023-06-26T00:00:00"/>
    <d v="1899-12-30T10:10:44"/>
    <n v="1"/>
    <n v="3"/>
    <x v="6"/>
    <n v="31"/>
    <x v="0"/>
    <x v="2"/>
    <s v="Ethiopia Sm"/>
    <n v="0.87842916726243603"/>
    <n v="0.05"/>
    <n v="33"/>
    <n v="31.349999999999998"/>
    <x v="0"/>
    <x v="6"/>
  </r>
  <r>
    <n v="87292"/>
    <d v="2023-05-07T00:00:00"/>
    <d v="1899-12-30T11:19:52"/>
    <n v="2"/>
    <n v="8"/>
    <x v="34"/>
    <n v="51"/>
    <x v="2"/>
    <x v="8"/>
    <s v="Earl Grey Lg"/>
    <n v="2.0380288922023588"/>
    <n v="0.1"/>
    <n v="45"/>
    <n v="81"/>
    <x v="1"/>
    <x v="8"/>
  </r>
  <r>
    <n v="112744"/>
    <d v="2023-05-30T00:00:00"/>
    <d v="1899-12-30T13:46:22"/>
    <n v="2"/>
    <n v="3"/>
    <x v="7"/>
    <n v="58"/>
    <x v="6"/>
    <x v="14"/>
    <s v="Dark chocolate Rg"/>
    <n v="2.881852385469545"/>
    <n v="0.05"/>
    <n v="52.5"/>
    <n v="99.75"/>
    <x v="1"/>
    <x v="7"/>
  </r>
  <r>
    <n v="21560"/>
    <d v="2023-02-08T00:00:00"/>
    <d v="1899-12-30T12:14:25"/>
    <n v="1"/>
    <n v="8"/>
    <x v="8"/>
    <n v="51"/>
    <x v="2"/>
    <x v="8"/>
    <s v="Earl Grey Lg"/>
    <n v="1.2056318544610809"/>
    <n v="0"/>
    <n v="45"/>
    <n v="45"/>
    <x v="2"/>
    <x v="10"/>
  </r>
  <r>
    <n v="112453"/>
    <d v="2023-05-30T00:00:00"/>
    <d v="1899-12-30T09:52:25"/>
    <n v="1"/>
    <n v="3"/>
    <x v="2"/>
    <n v="36"/>
    <x v="0"/>
    <x v="3"/>
    <s v="Jamaican Coffee River Lg"/>
    <n v="1.2384243110390141"/>
    <n v="0.05"/>
    <n v="56.25"/>
    <n v="53.4375"/>
    <x v="1"/>
    <x v="4"/>
  </r>
  <r>
    <n v="58090"/>
    <d v="2023-04-04T00:00:00"/>
    <d v="1899-12-30T17:53:59"/>
    <n v="1"/>
    <n v="8"/>
    <x v="11"/>
    <n v="24"/>
    <x v="0"/>
    <x v="9"/>
    <s v="Our Old Time Diner Blend Lg"/>
    <n v="1.076365131217182"/>
    <n v="0"/>
    <n v="45"/>
    <n v="45"/>
    <x v="3"/>
    <x v="1"/>
  </r>
  <r>
    <n v="87528"/>
    <d v="2023-05-07T00:00:00"/>
    <d v="1899-12-30T16:34:17"/>
    <n v="1"/>
    <n v="3"/>
    <x v="30"/>
    <n v="24"/>
    <x v="0"/>
    <x v="9"/>
    <s v="Our Old Time Diner Blend Lg"/>
    <n v="1.2057273548881291"/>
    <n v="0.1"/>
    <n v="45"/>
    <n v="40.5"/>
    <x v="1"/>
    <x v="2"/>
  </r>
  <r>
    <n v="145141"/>
    <d v="2023-06-27T00:00:00"/>
    <d v="1899-12-30T08:15:29"/>
    <n v="1"/>
    <n v="3"/>
    <x v="0"/>
    <n v="51"/>
    <x v="2"/>
    <x v="8"/>
    <s v="Earl Grey Lg"/>
    <n v="1.3453826110864919"/>
    <n v="0"/>
    <n v="45"/>
    <n v="45"/>
    <x v="0"/>
    <x v="5"/>
  </r>
  <r>
    <n v="84978"/>
    <d v="2023-05-05T00:00:00"/>
    <d v="1899-12-30T12:29:14"/>
    <n v="1"/>
    <n v="5"/>
    <x v="34"/>
    <n v="59"/>
    <x v="6"/>
    <x v="14"/>
    <s v="Dark chocolate Lg"/>
    <n v="1.4535659278395301"/>
    <n v="0"/>
    <n v="67.5"/>
    <n v="67.5"/>
    <x v="1"/>
    <x v="10"/>
  </r>
  <r>
    <n v="60767"/>
    <d v="2023-04-08T00:00:00"/>
    <d v="1899-12-30T08:20:50"/>
    <n v="1"/>
    <n v="5"/>
    <x v="23"/>
    <n v="55"/>
    <x v="2"/>
    <x v="5"/>
    <s v="Morning Sunrise Chai Lg"/>
    <n v="1.5383836786475531"/>
    <n v="0"/>
    <n v="60"/>
    <n v="60"/>
    <x v="3"/>
    <x v="5"/>
  </r>
  <r>
    <n v="13741"/>
    <d v="2023-01-25T00:00:00"/>
    <d v="1899-12-30T06:39:34"/>
    <n v="1"/>
    <n v="5"/>
    <x v="25"/>
    <n v="58"/>
    <x v="6"/>
    <x v="14"/>
    <s v="Dark chocolate Rg"/>
    <n v="1.5951966729225151"/>
    <n v="0"/>
    <n v="52.5"/>
    <n v="52.5"/>
    <x v="5"/>
    <x v="9"/>
  </r>
  <r>
    <n v="116658"/>
    <d v="2023-06-03T00:00:00"/>
    <d v="1899-12-30T12:00:33"/>
    <n v="2"/>
    <n v="3"/>
    <x v="14"/>
    <n v="23"/>
    <x v="0"/>
    <x v="9"/>
    <s v="Our Old Time Diner Blend Rg"/>
    <n v="2.23088024736199"/>
    <n v="0.1"/>
    <n v="37.5"/>
    <n v="67.5"/>
    <x v="0"/>
    <x v="10"/>
  </r>
  <r>
    <n v="64613"/>
    <d v="2023-04-12T00:00:00"/>
    <d v="1899-12-30T10:40:17"/>
    <n v="1"/>
    <n v="3"/>
    <x v="12"/>
    <n v="31"/>
    <x v="0"/>
    <x v="2"/>
    <s v="Ethiopia Sm"/>
    <n v="0.74662144086805182"/>
    <n v="0"/>
    <n v="33"/>
    <n v="33"/>
    <x v="3"/>
    <x v="6"/>
  </r>
  <r>
    <n v="115542"/>
    <d v="2023-06-02T00:00:00"/>
    <d v="1899-12-30T12:37:38"/>
    <n v="1"/>
    <n v="5"/>
    <x v="26"/>
    <n v="42"/>
    <x v="2"/>
    <x v="7"/>
    <s v="Lemon Grass Rg"/>
    <n v="1.227927218956272"/>
    <n v="0"/>
    <n v="37.5"/>
    <n v="37.5"/>
    <x v="0"/>
    <x v="10"/>
  </r>
  <r>
    <n v="40777"/>
    <d v="2023-03-11T00:00:00"/>
    <d v="1899-12-30T08:56:07"/>
    <n v="2"/>
    <n v="8"/>
    <x v="30"/>
    <n v="26"/>
    <x v="0"/>
    <x v="4"/>
    <s v="Brazilian Rg"/>
    <n v="1.809489375565416"/>
    <n v="0.1"/>
    <n v="45"/>
    <n v="81"/>
    <x v="4"/>
    <x v="5"/>
  </r>
  <r>
    <n v="9828"/>
    <d v="2023-01-18T00:00:00"/>
    <d v="1899-12-30T08:29:36"/>
    <n v="1"/>
    <n v="8"/>
    <x v="28"/>
    <n v="77"/>
    <x v="1"/>
    <x v="1"/>
    <s v="Oatmeal Scone"/>
    <n v="1.4217889921711251"/>
    <n v="0"/>
    <n v="45"/>
    <n v="45"/>
    <x v="5"/>
    <x v="5"/>
  </r>
  <r>
    <n v="145645"/>
    <d v="2023-06-27T00:00:00"/>
    <d v="1899-12-30T10:56:53"/>
    <n v="1"/>
    <n v="8"/>
    <x v="23"/>
    <n v="52"/>
    <x v="2"/>
    <x v="5"/>
    <s v="Traditional Blend Chai Rg"/>
    <n v="0.85196573730153125"/>
    <n v="0"/>
    <n v="37.5"/>
    <n v="37.5"/>
    <x v="0"/>
    <x v="6"/>
  </r>
  <r>
    <n v="38282"/>
    <d v="2023-03-07T00:00:00"/>
    <d v="1899-12-30T18:32:01"/>
    <n v="2"/>
    <n v="3"/>
    <x v="34"/>
    <n v="38"/>
    <x v="0"/>
    <x v="0"/>
    <s v="Latte"/>
    <n v="3.157837024842475"/>
    <n v="0"/>
    <n v="56.25"/>
    <n v="112.5"/>
    <x v="4"/>
    <x v="14"/>
  </r>
  <r>
    <n v="31060"/>
    <d v="2023-02-24T00:00:00"/>
    <d v="1899-12-30T10:50:46"/>
    <n v="1"/>
    <n v="5"/>
    <x v="2"/>
    <n v="37"/>
    <x v="0"/>
    <x v="0"/>
    <s v="Espresso shot"/>
    <n v="1.2046702900275199"/>
    <n v="0"/>
    <n v="45"/>
    <n v="45"/>
    <x v="2"/>
    <x v="6"/>
  </r>
  <r>
    <n v="57428"/>
    <d v="2023-04-03T00:00:00"/>
    <d v="1899-12-30T19:22:55"/>
    <n v="1"/>
    <n v="3"/>
    <x v="28"/>
    <n v="33"/>
    <x v="0"/>
    <x v="2"/>
    <s v="Ethiopia Lg"/>
    <n v="1.1335445957747949"/>
    <n v="0"/>
    <n v="52.5"/>
    <n v="52.5"/>
    <x v="3"/>
    <x v="12"/>
  </r>
  <r>
    <n v="35586"/>
    <d v="2023-03-03T00:00:00"/>
    <d v="1899-12-30T16:48:31"/>
    <n v="2"/>
    <n v="3"/>
    <x v="26"/>
    <n v="57"/>
    <x v="2"/>
    <x v="5"/>
    <s v="Spicy Eye Opener Chai Lg"/>
    <n v="2.5879901249093762"/>
    <n v="0"/>
    <n v="46.5"/>
    <n v="93"/>
    <x v="4"/>
    <x v="2"/>
  </r>
  <r>
    <n v="36327"/>
    <d v="2023-03-04T00:00:00"/>
    <d v="1899-12-30T18:17:54"/>
    <n v="2"/>
    <n v="3"/>
    <x v="2"/>
    <n v="24"/>
    <x v="0"/>
    <x v="9"/>
    <s v="Our Old Time Diner Blend Lg"/>
    <n v="2.355007495592119"/>
    <n v="0.05"/>
    <n v="45"/>
    <n v="85.5"/>
    <x v="4"/>
    <x v="14"/>
  </r>
  <r>
    <n v="114104"/>
    <d v="2023-06-01T00:00:00"/>
    <d v="1899-12-30T08:44:31"/>
    <n v="1"/>
    <n v="8"/>
    <x v="19"/>
    <n v="54"/>
    <x v="2"/>
    <x v="5"/>
    <s v="Morning Sunrise Chai Rg"/>
    <n v="1.2253501687954149"/>
    <n v="0.1"/>
    <n v="37.5"/>
    <n v="33.75"/>
    <x v="0"/>
    <x v="5"/>
  </r>
  <r>
    <n v="53159"/>
    <d v="2023-03-28T00:00:00"/>
    <d v="1899-12-30T19:39:42"/>
    <n v="1"/>
    <n v="8"/>
    <x v="18"/>
    <n v="50"/>
    <x v="2"/>
    <x v="8"/>
    <s v="Earl Grey Rg"/>
    <n v="1.248826263066273"/>
    <n v="0"/>
    <n v="37.5"/>
    <n v="37.5"/>
    <x v="4"/>
    <x v="12"/>
  </r>
  <r>
    <n v="62031"/>
    <d v="2023-04-09T00:00:00"/>
    <d v="1899-12-30T10:47:11"/>
    <n v="1"/>
    <n v="3"/>
    <x v="6"/>
    <n v="14"/>
    <x v="4"/>
    <x v="11"/>
    <s v="Earl Grey"/>
    <n v="4.0368082273269099"/>
    <n v="0"/>
    <n v="134.25"/>
    <n v="134.25"/>
    <x v="3"/>
    <x v="6"/>
  </r>
  <r>
    <n v="136897"/>
    <d v="2023-06-20T00:00:00"/>
    <d v="1899-12-30T08:08:03"/>
    <n v="1"/>
    <n v="3"/>
    <x v="32"/>
    <n v="65"/>
    <x v="5"/>
    <x v="12"/>
    <s v="Sugar Free Vanilla syrup"/>
    <n v="0.2911067051329973"/>
    <n v="0"/>
    <n v="12"/>
    <n v="12"/>
    <x v="0"/>
    <x v="5"/>
  </r>
  <r>
    <n v="105510"/>
    <d v="2023-05-23T00:00:00"/>
    <d v="1899-12-30T16:50:53"/>
    <n v="2"/>
    <n v="8"/>
    <x v="28"/>
    <n v="57"/>
    <x v="2"/>
    <x v="5"/>
    <s v="Spicy Eye Opener Chai Lg"/>
    <n v="2.9496315322346711"/>
    <n v="0.1"/>
    <n v="46.5"/>
    <n v="83.7"/>
    <x v="1"/>
    <x v="2"/>
  </r>
  <r>
    <n v="76280"/>
    <d v="2023-04-25T00:00:00"/>
    <d v="1899-12-30T19:23:06"/>
    <n v="1"/>
    <n v="3"/>
    <x v="27"/>
    <n v="59"/>
    <x v="6"/>
    <x v="14"/>
    <s v="Dark chocolate Lg"/>
    <n v="2.147614237075905"/>
    <n v="0"/>
    <n v="67.5"/>
    <n v="67.5"/>
    <x v="3"/>
    <x v="12"/>
  </r>
  <r>
    <n v="106777"/>
    <d v="2023-05-24T00:00:00"/>
    <d v="1899-12-30T19:30:53"/>
    <n v="1"/>
    <n v="8"/>
    <x v="20"/>
    <n v="24"/>
    <x v="0"/>
    <x v="9"/>
    <s v="Our Old Time Diner Blend Lg"/>
    <n v="1.253423635178458"/>
    <n v="0.1"/>
    <n v="45"/>
    <n v="40.5"/>
    <x v="1"/>
    <x v="12"/>
  </r>
  <r>
    <n v="63472"/>
    <d v="2023-04-11T00:00:00"/>
    <d v="1899-12-30T08:07:22"/>
    <n v="2"/>
    <n v="5"/>
    <x v="16"/>
    <n v="64"/>
    <x v="5"/>
    <x v="13"/>
    <s v="Hazelnut syrup"/>
    <n v="0.59269214764536748"/>
    <n v="0"/>
    <n v="12"/>
    <n v="24"/>
    <x v="3"/>
    <x v="5"/>
  </r>
  <r>
    <n v="138436"/>
    <d v="2023-06-21T00:00:00"/>
    <d v="1899-12-30T10:00:15"/>
    <n v="2"/>
    <n v="8"/>
    <x v="15"/>
    <n v="43"/>
    <x v="2"/>
    <x v="7"/>
    <s v="Lemon Grass Lg"/>
    <n v="2.1455136093024838"/>
    <n v="0.1"/>
    <n v="45"/>
    <n v="81"/>
    <x v="0"/>
    <x v="6"/>
  </r>
  <r>
    <n v="18911"/>
    <d v="2023-02-03T00:00:00"/>
    <d v="1899-12-30T17:01:20"/>
    <n v="1"/>
    <n v="5"/>
    <x v="18"/>
    <n v="79"/>
    <x v="1"/>
    <x v="1"/>
    <s v="Jumbo Savory Scone"/>
    <n v="1.7411619944262191"/>
    <n v="0"/>
    <n v="56.25"/>
    <n v="56.25"/>
    <x v="2"/>
    <x v="1"/>
  </r>
  <r>
    <n v="87981"/>
    <d v="2023-05-08T00:00:00"/>
    <d v="1899-12-30T08:50:48"/>
    <n v="1"/>
    <n v="5"/>
    <x v="4"/>
    <n v="1"/>
    <x v="3"/>
    <x v="10"/>
    <s v="Brazilian - Organic"/>
    <n v="8.7134826694606478"/>
    <n v="0.05"/>
    <n v="270"/>
    <n v="256.5"/>
    <x v="1"/>
    <x v="5"/>
  </r>
  <r>
    <n v="952"/>
    <d v="2023-01-02T00:00:00"/>
    <d v="1899-12-30T16:26:14"/>
    <n v="1"/>
    <n v="3"/>
    <x v="15"/>
    <n v="55"/>
    <x v="2"/>
    <x v="5"/>
    <s v="Morning Sunrise Chai Lg"/>
    <n v="1.2476823728435651"/>
    <n v="0"/>
    <n v="60"/>
    <n v="60"/>
    <x v="5"/>
    <x v="2"/>
  </r>
  <r>
    <n v="44016"/>
    <d v="2023-03-15T00:00:00"/>
    <d v="1899-12-30T18:23:33"/>
    <n v="1"/>
    <n v="5"/>
    <x v="21"/>
    <n v="57"/>
    <x v="2"/>
    <x v="5"/>
    <s v="Spicy Eye Opener Chai Lg"/>
    <n v="1.3883868428114969"/>
    <n v="0.05"/>
    <n v="46.5"/>
    <n v="44.174999999999997"/>
    <x v="4"/>
    <x v="14"/>
  </r>
  <r>
    <n v="106992"/>
    <d v="2023-05-25T00:00:00"/>
    <d v="1899-12-30T08:19:24"/>
    <n v="2"/>
    <n v="3"/>
    <x v="35"/>
    <n v="47"/>
    <x v="2"/>
    <x v="6"/>
    <s v="Serenity Green Tea Lg"/>
    <n v="1.9759842028695309"/>
    <n v="0"/>
    <n v="45"/>
    <n v="90"/>
    <x v="1"/>
    <x v="5"/>
  </r>
  <r>
    <n v="126094"/>
    <d v="2023-06-11T00:00:00"/>
    <d v="1899-12-30T09:28:30"/>
    <n v="1"/>
    <n v="3"/>
    <x v="9"/>
    <n v="24"/>
    <x v="0"/>
    <x v="9"/>
    <s v="Our Old Time Diner Blend Lg"/>
    <n v="0.98190512972230914"/>
    <n v="0"/>
    <n v="45"/>
    <n v="45"/>
    <x v="0"/>
    <x v="4"/>
  </r>
  <r>
    <n v="27890"/>
    <d v="2023-02-19T00:00:00"/>
    <d v="1899-12-30T07:47:12"/>
    <n v="2"/>
    <n v="3"/>
    <x v="4"/>
    <n v="44"/>
    <x v="2"/>
    <x v="7"/>
    <s v="Peppermint Rg"/>
    <n v="1.727477408237456"/>
    <n v="0"/>
    <n v="37.5"/>
    <n v="75"/>
    <x v="2"/>
    <x v="11"/>
  </r>
  <r>
    <n v="77251"/>
    <d v="2023-04-27T00:00:00"/>
    <d v="1899-12-30T07:25:02"/>
    <n v="1"/>
    <n v="3"/>
    <x v="28"/>
    <n v="57"/>
    <x v="2"/>
    <x v="5"/>
    <s v="Spicy Eye Opener Chai Lg"/>
    <n v="1.445323163875406"/>
    <n v="0.1"/>
    <n v="46.5"/>
    <n v="41.85"/>
    <x v="3"/>
    <x v="11"/>
  </r>
  <r>
    <n v="65343"/>
    <d v="2023-04-13T00:00:00"/>
    <d v="1899-12-30T09:26:40"/>
    <n v="2"/>
    <n v="8"/>
    <x v="10"/>
    <n v="55"/>
    <x v="2"/>
    <x v="5"/>
    <s v="Morning Sunrise Chai Lg"/>
    <n v="2.68511766519328"/>
    <n v="0.05"/>
    <n v="60"/>
    <n v="114"/>
    <x v="3"/>
    <x v="4"/>
  </r>
  <r>
    <n v="69835"/>
    <d v="2023-04-18T00:00:00"/>
    <d v="1899-12-30T10:06:38"/>
    <n v="1"/>
    <n v="3"/>
    <x v="7"/>
    <n v="32"/>
    <x v="0"/>
    <x v="2"/>
    <s v="Ethiopia Rg"/>
    <n v="1.038449664455048"/>
    <n v="0"/>
    <n v="45"/>
    <n v="45"/>
    <x v="3"/>
    <x v="6"/>
  </r>
  <r>
    <n v="93594"/>
    <d v="2023-05-13T00:00:00"/>
    <d v="1899-12-30T09:06:06"/>
    <n v="2"/>
    <n v="8"/>
    <x v="15"/>
    <n v="52"/>
    <x v="2"/>
    <x v="5"/>
    <s v="Traditional Blend Chai Rg"/>
    <n v="1.903277009893783"/>
    <n v="0"/>
    <n v="37.5"/>
    <n v="75"/>
    <x v="1"/>
    <x v="4"/>
  </r>
  <r>
    <n v="140840"/>
    <d v="2023-06-23T00:00:00"/>
    <d v="1899-12-30T11:10:42"/>
    <n v="1"/>
    <n v="5"/>
    <x v="26"/>
    <n v="35"/>
    <x v="0"/>
    <x v="3"/>
    <s v="Jamaican Coffee River Rg"/>
    <n v="1.340934738195249"/>
    <n v="0"/>
    <n v="46.5"/>
    <n v="46.5"/>
    <x v="0"/>
    <x v="8"/>
  </r>
  <r>
    <n v="140836"/>
    <d v="2023-06-23T00:00:00"/>
    <d v="1899-12-30T11:08:03"/>
    <n v="2"/>
    <n v="8"/>
    <x v="10"/>
    <n v="39"/>
    <x v="0"/>
    <x v="0"/>
    <s v="Latte Rg"/>
    <n v="3.8037353727468748"/>
    <n v="0.1"/>
    <n v="63.75"/>
    <n v="114.75"/>
    <x v="0"/>
    <x v="8"/>
  </r>
  <r>
    <n v="98595"/>
    <d v="2023-05-17T00:00:00"/>
    <d v="1899-12-30T12:43:44"/>
    <n v="2"/>
    <n v="8"/>
    <x v="7"/>
    <n v="38"/>
    <x v="0"/>
    <x v="0"/>
    <s v="Latte"/>
    <n v="3.567166181879462"/>
    <n v="0.05"/>
    <n v="56.25"/>
    <n v="106.875"/>
    <x v="1"/>
    <x v="10"/>
  </r>
  <r>
    <n v="95546"/>
    <d v="2023-05-15T00:00:00"/>
    <d v="1899-12-30T07:03:45"/>
    <n v="3"/>
    <n v="5"/>
    <x v="30"/>
    <n v="24"/>
    <x v="0"/>
    <x v="9"/>
    <s v="Our Old Time Diner Blend Lg"/>
    <n v="3.5824372795784321"/>
    <n v="0.05"/>
    <n v="45"/>
    <n v="128.25"/>
    <x v="1"/>
    <x v="11"/>
  </r>
  <r>
    <n v="66229"/>
    <d v="2023-04-14T00:00:00"/>
    <d v="1899-12-30T09:46:30"/>
    <n v="2"/>
    <n v="3"/>
    <x v="33"/>
    <n v="23"/>
    <x v="0"/>
    <x v="9"/>
    <s v="Our Old Time Diner Blend Rg"/>
    <n v="1.914739124490153"/>
    <n v="0"/>
    <n v="37.5"/>
    <n v="75"/>
    <x v="3"/>
    <x v="4"/>
  </r>
  <r>
    <n v="101801"/>
    <d v="2023-05-20T00:00:00"/>
    <d v="1899-12-30T09:56:50"/>
    <n v="1"/>
    <n v="8"/>
    <x v="34"/>
    <n v="45"/>
    <x v="2"/>
    <x v="7"/>
    <s v="Peppermint Lg"/>
    <n v="1.284396605690528"/>
    <n v="0.15"/>
    <n v="45"/>
    <n v="38.25"/>
    <x v="1"/>
    <x v="4"/>
  </r>
  <r>
    <n v="65506"/>
    <d v="2023-04-13T00:00:00"/>
    <d v="1899-12-30T10:34:50"/>
    <n v="2"/>
    <n v="8"/>
    <x v="15"/>
    <n v="39"/>
    <x v="0"/>
    <x v="0"/>
    <s v="Latte Rg"/>
    <n v="3.4418895849425239"/>
    <n v="0.1"/>
    <n v="63.75"/>
    <n v="114.75"/>
    <x v="3"/>
    <x v="6"/>
  </r>
  <r>
    <n v="81641"/>
    <d v="2023-05-02T00:00:00"/>
    <d v="1899-12-30T10:48:04"/>
    <n v="2"/>
    <n v="8"/>
    <x v="16"/>
    <n v="57"/>
    <x v="2"/>
    <x v="5"/>
    <s v="Spicy Eye Opener Chai Lg"/>
    <n v="2.6492420728621089"/>
    <n v="0.05"/>
    <n v="46.5"/>
    <n v="88.35"/>
    <x v="1"/>
    <x v="6"/>
  </r>
  <r>
    <n v="10504"/>
    <d v="2023-01-19T00:00:00"/>
    <d v="1899-12-30T09:22:24"/>
    <n v="2"/>
    <n v="5"/>
    <x v="15"/>
    <n v="37"/>
    <x v="0"/>
    <x v="0"/>
    <s v="Espresso shot"/>
    <n v="2.2307927312151592"/>
    <n v="0"/>
    <n v="45"/>
    <n v="90"/>
    <x v="5"/>
    <x v="4"/>
  </r>
  <r>
    <n v="76986"/>
    <d v="2023-04-26T00:00:00"/>
    <d v="1899-12-30T15:06:52"/>
    <n v="2"/>
    <n v="3"/>
    <x v="21"/>
    <n v="28"/>
    <x v="0"/>
    <x v="2"/>
    <s v="Columbian Medium Roast Sm"/>
    <n v="1.27899263376275"/>
    <n v="0.05"/>
    <n v="30"/>
    <n v="57"/>
    <x v="3"/>
    <x v="3"/>
  </r>
  <r>
    <n v="14815"/>
    <d v="2023-01-26T00:00:00"/>
    <d v="1899-12-30T17:28:50"/>
    <n v="1"/>
    <n v="8"/>
    <x v="33"/>
    <n v="73"/>
    <x v="1"/>
    <x v="15"/>
    <s v="Almond Croissant"/>
    <n v="1.752059803464791"/>
    <n v="0"/>
    <n v="56.25"/>
    <n v="56.25"/>
    <x v="5"/>
    <x v="1"/>
  </r>
  <r>
    <n v="7744"/>
    <d v="2023-01-14T00:00:00"/>
    <d v="1899-12-30T15:47:19"/>
    <n v="1"/>
    <n v="3"/>
    <x v="7"/>
    <n v="39"/>
    <x v="0"/>
    <x v="0"/>
    <s v="Latte Rg"/>
    <n v="1.8008025115823449"/>
    <n v="0"/>
    <n v="63.75"/>
    <n v="63.75"/>
    <x v="5"/>
    <x v="3"/>
  </r>
  <r>
    <n v="40341"/>
    <d v="2023-03-10T00:00:00"/>
    <d v="1899-12-30T13:50:56"/>
    <n v="2"/>
    <n v="3"/>
    <x v="20"/>
    <n v="84"/>
    <x v="5"/>
    <x v="13"/>
    <s v="Chocolate syrup"/>
    <n v="0.75492204673572449"/>
    <n v="0"/>
    <n v="12"/>
    <n v="24"/>
    <x v="4"/>
    <x v="7"/>
  </r>
  <r>
    <n v="53750"/>
    <d v="2023-03-29T00:00:00"/>
    <d v="1899-12-30T19:50:40"/>
    <n v="1"/>
    <n v="8"/>
    <x v="34"/>
    <n v="39"/>
    <x v="0"/>
    <x v="0"/>
    <s v="Latte Rg"/>
    <n v="1.5937977951533431"/>
    <n v="0"/>
    <n v="63.75"/>
    <n v="63.75"/>
    <x v="4"/>
    <x v="12"/>
  </r>
  <r>
    <n v="103177"/>
    <d v="2023-05-21T00:00:00"/>
    <d v="1899-12-30T13:31:51"/>
    <n v="3"/>
    <n v="5"/>
    <x v="13"/>
    <n v="49"/>
    <x v="2"/>
    <x v="8"/>
    <s v="English Breakfast Lg"/>
    <n v="3.1880330829205281"/>
    <n v="0"/>
    <n v="45"/>
    <n v="135"/>
    <x v="1"/>
    <x v="7"/>
  </r>
  <r>
    <n v="1021"/>
    <d v="2023-01-02T00:00:00"/>
    <d v="1899-12-30T17:43:03"/>
    <n v="1"/>
    <n v="8"/>
    <x v="30"/>
    <n v="52"/>
    <x v="2"/>
    <x v="5"/>
    <s v="Traditional Blend Chai Rg"/>
    <n v="0.78404363370127217"/>
    <n v="0"/>
    <n v="37.5"/>
    <n v="37.5"/>
    <x v="5"/>
    <x v="1"/>
  </r>
  <r>
    <n v="134284"/>
    <d v="2023-06-18T00:00:00"/>
    <d v="1899-12-30T07:38:27"/>
    <n v="2"/>
    <n v="3"/>
    <x v="3"/>
    <n v="59"/>
    <x v="6"/>
    <x v="14"/>
    <s v="Dark chocolate Lg"/>
    <n v="3.998030532730263"/>
    <n v="0"/>
    <n v="67.5"/>
    <n v="135"/>
    <x v="0"/>
    <x v="11"/>
  </r>
  <r>
    <n v="126894"/>
    <d v="2023-06-12T00:00:00"/>
    <d v="1899-12-30T06:58:37"/>
    <n v="2"/>
    <n v="5"/>
    <x v="30"/>
    <n v="55"/>
    <x v="2"/>
    <x v="5"/>
    <s v="Morning Sunrise Chai Lg"/>
    <n v="2.4796620706153121"/>
    <n v="0.05"/>
    <n v="60"/>
    <n v="114"/>
    <x v="0"/>
    <x v="9"/>
  </r>
  <r>
    <n v="48702"/>
    <d v="2023-03-22T00:00:00"/>
    <d v="1899-12-30T11:42:53"/>
    <n v="1"/>
    <n v="3"/>
    <x v="31"/>
    <n v="76"/>
    <x v="1"/>
    <x v="17"/>
    <s v="Chocolate Chip Biscotti"/>
    <n v="1.7057161297255281"/>
    <n v="0"/>
    <n v="52.5"/>
    <n v="52.5"/>
    <x v="4"/>
    <x v="8"/>
  </r>
  <r>
    <n v="6102"/>
    <d v="2023-01-11T00:00:00"/>
    <d v="1899-12-30T19:02:29"/>
    <n v="2"/>
    <n v="8"/>
    <x v="2"/>
    <n v="57"/>
    <x v="2"/>
    <x v="5"/>
    <s v="Spicy Eye Opener Chai Lg"/>
    <n v="2.352262809427911"/>
    <n v="0"/>
    <n v="46.5"/>
    <n v="93"/>
    <x v="5"/>
    <x v="12"/>
  </r>
  <r>
    <n v="99369"/>
    <d v="2023-05-18T00:00:00"/>
    <d v="1899-12-30T09:51:35"/>
    <n v="2"/>
    <n v="3"/>
    <x v="15"/>
    <n v="35"/>
    <x v="0"/>
    <x v="3"/>
    <s v="Jamaican Coffee River Rg"/>
    <n v="3.029155428014271"/>
    <n v="0"/>
    <n v="46.5"/>
    <n v="93"/>
    <x v="1"/>
    <x v="4"/>
  </r>
  <r>
    <n v="133656"/>
    <d v="2023-06-17T00:00:00"/>
    <d v="1899-12-30T10:35:56"/>
    <n v="1"/>
    <n v="5"/>
    <x v="8"/>
    <n v="48"/>
    <x v="2"/>
    <x v="8"/>
    <s v="English Breakfast Rg"/>
    <n v="0.80311290611902764"/>
    <n v="0.1"/>
    <n v="37.5"/>
    <n v="33.75"/>
    <x v="0"/>
    <x v="6"/>
  </r>
  <r>
    <n v="141388"/>
    <d v="2023-06-23T00:00:00"/>
    <d v="1899-12-30T19:34:09"/>
    <n v="1"/>
    <n v="3"/>
    <x v="6"/>
    <n v="58"/>
    <x v="6"/>
    <x v="14"/>
    <s v="Dark chocolate Rg"/>
    <n v="1.3791336600509621"/>
    <n v="0.05"/>
    <n v="52.5"/>
    <n v="49.875"/>
    <x v="0"/>
    <x v="12"/>
  </r>
  <r>
    <n v="137193"/>
    <d v="2023-06-20T00:00:00"/>
    <d v="1899-12-30T09:31:01"/>
    <n v="1"/>
    <n v="3"/>
    <x v="24"/>
    <n v="31"/>
    <x v="0"/>
    <x v="2"/>
    <s v="Ethiopia Sm"/>
    <n v="0.80548672566436963"/>
    <n v="0"/>
    <n v="33"/>
    <n v="33"/>
    <x v="0"/>
    <x v="4"/>
  </r>
  <r>
    <n v="145365"/>
    <d v="2023-06-27T00:00:00"/>
    <d v="1899-12-30T09:33:19"/>
    <n v="2"/>
    <n v="3"/>
    <x v="3"/>
    <n v="40"/>
    <x v="0"/>
    <x v="0"/>
    <s v="Cappuccino"/>
    <n v="2.5026391111343211"/>
    <n v="0.1"/>
    <n v="56.25"/>
    <n v="101.25"/>
    <x v="0"/>
    <x v="4"/>
  </r>
  <r>
    <n v="70249"/>
    <d v="2023-04-18T00:00:00"/>
    <d v="1899-12-30T17:26:37"/>
    <n v="1"/>
    <n v="8"/>
    <x v="5"/>
    <n v="72"/>
    <x v="1"/>
    <x v="1"/>
    <s v="Ginger Scone"/>
    <n v="1.5272980953854201"/>
    <n v="0"/>
    <n v="48.75"/>
    <n v="48.75"/>
    <x v="3"/>
    <x v="1"/>
  </r>
  <r>
    <n v="148674"/>
    <d v="2023-06-30T00:00:00"/>
    <d v="1899-12-30T08:58:59"/>
    <n v="1"/>
    <n v="8"/>
    <x v="21"/>
    <n v="32"/>
    <x v="0"/>
    <x v="2"/>
    <s v="Ethiopia Rg"/>
    <n v="1.4768450628371199"/>
    <n v="0.15"/>
    <n v="45"/>
    <n v="38.25"/>
    <x v="0"/>
    <x v="5"/>
  </r>
  <r>
    <n v="49474"/>
    <d v="2023-03-23T00:00:00"/>
    <d v="1899-12-30T14:18:55"/>
    <n v="1"/>
    <n v="8"/>
    <x v="0"/>
    <n v="48"/>
    <x v="2"/>
    <x v="8"/>
    <s v="English Breakfast Rg"/>
    <n v="0.81055942704357387"/>
    <n v="0"/>
    <n v="37.5"/>
    <n v="37.5"/>
    <x v="4"/>
    <x v="0"/>
  </r>
  <r>
    <n v="14158"/>
    <d v="2023-01-25T00:00:00"/>
    <d v="1899-12-30T14:54:53"/>
    <n v="2"/>
    <n v="3"/>
    <x v="33"/>
    <n v="57"/>
    <x v="2"/>
    <x v="5"/>
    <s v="Spicy Eye Opener Chai Lg"/>
    <n v="2.7094827979509239"/>
    <n v="0"/>
    <n v="46.5"/>
    <n v="93"/>
    <x v="5"/>
    <x v="0"/>
  </r>
  <r>
    <n v="118937"/>
    <d v="2023-06-05T00:00:00"/>
    <d v="1899-12-30T12:14:16"/>
    <n v="2"/>
    <n v="5"/>
    <x v="34"/>
    <n v="56"/>
    <x v="2"/>
    <x v="5"/>
    <s v="Spicy Eye Opener Chai Rg"/>
    <n v="2.4184415139142912"/>
    <n v="0"/>
    <n v="38.25"/>
    <n v="76.5"/>
    <x v="0"/>
    <x v="10"/>
  </r>
  <r>
    <n v="146539"/>
    <d v="2023-06-28T00:00:00"/>
    <d v="1899-12-30T10:16:41"/>
    <n v="1"/>
    <n v="8"/>
    <x v="21"/>
    <n v="40"/>
    <x v="0"/>
    <x v="0"/>
    <s v="Cappuccino"/>
    <n v="1.523654072184685"/>
    <n v="0"/>
    <n v="56.25"/>
    <n v="56.25"/>
    <x v="0"/>
    <x v="6"/>
  </r>
  <r>
    <n v="145636"/>
    <d v="2023-06-27T00:00:00"/>
    <d v="1899-12-30T10:55:05"/>
    <n v="1"/>
    <n v="3"/>
    <x v="35"/>
    <n v="24"/>
    <x v="0"/>
    <x v="9"/>
    <s v="Our Old Time Diner Blend Lg"/>
    <n v="1.141016354582389"/>
    <n v="0"/>
    <n v="45"/>
    <n v="45"/>
    <x v="0"/>
    <x v="6"/>
  </r>
  <r>
    <n v="12083"/>
    <d v="2023-01-22T00:00:00"/>
    <d v="1899-12-30T06:51:44"/>
    <n v="2"/>
    <n v="5"/>
    <x v="8"/>
    <n v="60"/>
    <x v="6"/>
    <x v="14"/>
    <s v="Sustainably Grown Organic Rg"/>
    <n v="3.7035440948662348"/>
    <n v="0.05"/>
    <n v="56.25"/>
    <n v="106.875"/>
    <x v="5"/>
    <x v="9"/>
  </r>
  <r>
    <n v="69729"/>
    <d v="2023-04-18T00:00:00"/>
    <d v="1899-12-30T09:15:00"/>
    <n v="1"/>
    <n v="5"/>
    <x v="25"/>
    <n v="73"/>
    <x v="1"/>
    <x v="15"/>
    <s v="Almond Croissant"/>
    <n v="1.6688282563071839"/>
    <n v="0.1"/>
    <n v="56.25"/>
    <n v="50.625"/>
    <x v="3"/>
    <x v="4"/>
  </r>
  <r>
    <n v="12609"/>
    <d v="2023-01-23T00:00:00"/>
    <d v="1899-12-30T07:49:16"/>
    <n v="1"/>
    <n v="8"/>
    <x v="19"/>
    <n v="73"/>
    <x v="1"/>
    <x v="15"/>
    <s v="Almond Croissant"/>
    <n v="1.850400094292328"/>
    <n v="0"/>
    <n v="56.25"/>
    <n v="56.25"/>
    <x v="5"/>
    <x v="11"/>
  </r>
  <r>
    <n v="24241"/>
    <d v="2023-02-13T00:00:00"/>
    <d v="1899-12-30T07:46:08"/>
    <n v="1"/>
    <n v="3"/>
    <x v="32"/>
    <n v="65"/>
    <x v="5"/>
    <x v="12"/>
    <s v="Sugar Free Vanilla syrup"/>
    <n v="0.33274633772872031"/>
    <n v="0"/>
    <n v="12"/>
    <n v="12"/>
    <x v="2"/>
    <x v="11"/>
  </r>
  <r>
    <n v="96014"/>
    <d v="2023-05-15T00:00:00"/>
    <d v="1899-12-30T09:59:35"/>
    <n v="2"/>
    <n v="3"/>
    <x v="24"/>
    <n v="31"/>
    <x v="0"/>
    <x v="2"/>
    <s v="Ethiopia Sm"/>
    <n v="1.412311974421705"/>
    <n v="0"/>
    <n v="33"/>
    <n v="66"/>
    <x v="1"/>
    <x v="4"/>
  </r>
  <r>
    <n v="98420"/>
    <d v="2023-05-17T00:00:00"/>
    <d v="1899-12-30T10:26:28"/>
    <n v="1"/>
    <n v="5"/>
    <x v="28"/>
    <n v="30"/>
    <x v="0"/>
    <x v="2"/>
    <s v="Columbian Medium Roast Lg"/>
    <n v="0.91040855310385904"/>
    <n v="0"/>
    <n v="45"/>
    <n v="45"/>
    <x v="1"/>
    <x v="6"/>
  </r>
  <r>
    <n v="10615"/>
    <d v="2023-01-19T00:00:00"/>
    <d v="1899-12-30T10:37:25"/>
    <n v="1"/>
    <n v="5"/>
    <x v="3"/>
    <n v="54"/>
    <x v="2"/>
    <x v="5"/>
    <s v="Morning Sunrise Chai Rg"/>
    <n v="0.93147622324818635"/>
    <n v="0.05"/>
    <n v="37.5"/>
    <n v="35.625"/>
    <x v="5"/>
    <x v="6"/>
  </r>
  <r>
    <n v="56398"/>
    <d v="2023-04-02T00:00:00"/>
    <d v="1899-12-30T16:33:43"/>
    <n v="2"/>
    <n v="8"/>
    <x v="15"/>
    <n v="60"/>
    <x v="6"/>
    <x v="14"/>
    <s v="Sustainably Grown Organic Rg"/>
    <n v="3.5075434593231121"/>
    <n v="0"/>
    <n v="56.25"/>
    <n v="112.5"/>
    <x v="3"/>
    <x v="2"/>
  </r>
  <r>
    <n v="28566"/>
    <d v="2023-02-20T00:00:00"/>
    <d v="1899-12-30T08:23:56"/>
    <n v="1"/>
    <n v="3"/>
    <x v="23"/>
    <n v="54"/>
    <x v="2"/>
    <x v="5"/>
    <s v="Morning Sunrise Chai Rg"/>
    <n v="0.79707530500034718"/>
    <n v="0.05"/>
    <n v="37.5"/>
    <n v="35.625"/>
    <x v="2"/>
    <x v="5"/>
  </r>
  <r>
    <n v="5284"/>
    <d v="2023-01-10T00:00:00"/>
    <d v="1899-12-30T10:09:05"/>
    <n v="2"/>
    <n v="3"/>
    <x v="25"/>
    <n v="53"/>
    <x v="2"/>
    <x v="5"/>
    <s v="Traditional Blend Chai Lg"/>
    <n v="2.3805026121599271"/>
    <n v="0"/>
    <n v="45"/>
    <n v="90"/>
    <x v="5"/>
    <x v="6"/>
  </r>
  <r>
    <n v="147454"/>
    <d v="2023-06-29T00:00:00"/>
    <d v="1899-12-30T08:44:06"/>
    <n v="1"/>
    <n v="3"/>
    <x v="0"/>
    <n v="49"/>
    <x v="2"/>
    <x v="8"/>
    <s v="English Breakfast Lg"/>
    <n v="1.407750412738249"/>
    <n v="0"/>
    <n v="45"/>
    <n v="45"/>
    <x v="0"/>
    <x v="5"/>
  </r>
  <r>
    <n v="90460"/>
    <d v="2023-05-10T00:00:00"/>
    <d v="1899-12-30T09:29:31"/>
    <n v="2"/>
    <n v="5"/>
    <x v="9"/>
    <n v="60"/>
    <x v="6"/>
    <x v="14"/>
    <s v="Sustainably Grown Organic Rg"/>
    <n v="2.3674099958225079"/>
    <n v="0"/>
    <n v="56.25"/>
    <n v="112.5"/>
    <x v="1"/>
    <x v="4"/>
  </r>
  <r>
    <n v="121196"/>
    <d v="2023-06-07T00:00:00"/>
    <d v="1899-12-30T09:49:02"/>
    <n v="1"/>
    <n v="5"/>
    <x v="14"/>
    <n v="58"/>
    <x v="6"/>
    <x v="14"/>
    <s v="Dark chocolate Rg"/>
    <n v="1.2197716644938279"/>
    <n v="0"/>
    <n v="52.5"/>
    <n v="52.5"/>
    <x v="0"/>
    <x v="4"/>
  </r>
  <r>
    <n v="7137"/>
    <d v="2023-01-13T00:00:00"/>
    <d v="1899-12-30T14:41:01"/>
    <n v="2"/>
    <n v="5"/>
    <x v="24"/>
    <n v="34"/>
    <x v="0"/>
    <x v="3"/>
    <s v="Jamaican Coffee River Sm"/>
    <n v="1.7329288327313119"/>
    <n v="0"/>
    <n v="36.75"/>
    <n v="73.5"/>
    <x v="5"/>
    <x v="0"/>
  </r>
  <r>
    <n v="98538"/>
    <d v="2023-05-17T00:00:00"/>
    <d v="1899-12-30T11:29:50"/>
    <n v="2"/>
    <n v="3"/>
    <x v="34"/>
    <n v="38"/>
    <x v="0"/>
    <x v="0"/>
    <s v="Latte"/>
    <n v="2.686228944308394"/>
    <n v="0.05"/>
    <n v="56.25"/>
    <n v="106.875"/>
    <x v="1"/>
    <x v="8"/>
  </r>
  <r>
    <n v="80069"/>
    <d v="2023-04-30T00:00:00"/>
    <d v="1899-12-30T10:57:24"/>
    <n v="2"/>
    <n v="3"/>
    <x v="18"/>
    <n v="41"/>
    <x v="0"/>
    <x v="0"/>
    <s v="Cappuccino Lg"/>
    <n v="3.9094223041360481"/>
    <n v="0"/>
    <n v="63.75"/>
    <n v="127.5"/>
    <x v="3"/>
    <x v="6"/>
  </r>
  <r>
    <n v="38656"/>
    <d v="2023-03-08T00:00:00"/>
    <d v="1899-12-30T10:41:55"/>
    <n v="2"/>
    <n v="5"/>
    <x v="0"/>
    <n v="41"/>
    <x v="0"/>
    <x v="0"/>
    <s v="Cappuccino Lg"/>
    <n v="3.8912886240972062"/>
    <n v="0"/>
    <n v="63.75"/>
    <n v="127.5"/>
    <x v="4"/>
    <x v="6"/>
  </r>
  <r>
    <n v="134020"/>
    <d v="2023-06-17T00:00:00"/>
    <d v="1899-12-30T17:17:49"/>
    <n v="1"/>
    <n v="3"/>
    <x v="1"/>
    <n v="77"/>
    <x v="1"/>
    <x v="1"/>
    <s v="Oatmeal Scone"/>
    <n v="1.087024200943647"/>
    <n v="0.05"/>
    <n v="45"/>
    <n v="42.75"/>
    <x v="0"/>
    <x v="1"/>
  </r>
  <r>
    <n v="23936"/>
    <d v="2023-02-12T00:00:00"/>
    <d v="1899-12-30T10:59:04"/>
    <n v="1"/>
    <n v="5"/>
    <x v="17"/>
    <n v="48"/>
    <x v="2"/>
    <x v="8"/>
    <s v="English Breakfast Rg"/>
    <n v="1.140138624944802"/>
    <n v="0"/>
    <n v="37.5"/>
    <n v="37.5"/>
    <x v="2"/>
    <x v="6"/>
  </r>
  <r>
    <n v="134473"/>
    <d v="2023-06-18T00:00:00"/>
    <d v="1899-12-30T08:32:09"/>
    <n v="2"/>
    <n v="3"/>
    <x v="31"/>
    <n v="59"/>
    <x v="6"/>
    <x v="14"/>
    <s v="Dark chocolate Lg"/>
    <n v="3.7103909457545119"/>
    <n v="0.05"/>
    <n v="67.5"/>
    <n v="128.25"/>
    <x v="0"/>
    <x v="5"/>
  </r>
  <r>
    <n v="108862"/>
    <d v="2023-05-26T00:00:00"/>
    <d v="1899-12-30T18:21:35"/>
    <n v="1"/>
    <n v="3"/>
    <x v="2"/>
    <n v="41"/>
    <x v="0"/>
    <x v="0"/>
    <s v="Cappuccino Lg"/>
    <n v="1.46029844824515"/>
    <n v="0"/>
    <n v="63.75"/>
    <n v="63.75"/>
    <x v="1"/>
    <x v="14"/>
  </r>
  <r>
    <n v="127033"/>
    <d v="2023-06-12T00:00:00"/>
    <d v="1899-12-30T07:56:16"/>
    <n v="2"/>
    <n v="8"/>
    <x v="24"/>
    <n v="50"/>
    <x v="2"/>
    <x v="8"/>
    <s v="Earl Grey Rg"/>
    <n v="1.7160474819021589"/>
    <n v="0"/>
    <n v="37.5"/>
    <n v="75"/>
    <x v="0"/>
    <x v="11"/>
  </r>
  <r>
    <n v="87611"/>
    <d v="2023-05-07T00:00:00"/>
    <d v="1899-12-30T18:19:37"/>
    <n v="1"/>
    <n v="8"/>
    <x v="2"/>
    <n v="23"/>
    <x v="0"/>
    <x v="9"/>
    <s v="Our Old Time Diner Blend Rg"/>
    <n v="1.02336911373707"/>
    <n v="0.1"/>
    <n v="37.5"/>
    <n v="33.75"/>
    <x v="1"/>
    <x v="14"/>
  </r>
  <r>
    <n v="37869"/>
    <d v="2023-03-07T00:00:00"/>
    <d v="1899-12-30T08:54:23"/>
    <n v="1"/>
    <n v="3"/>
    <x v="28"/>
    <n v="56"/>
    <x v="2"/>
    <x v="5"/>
    <s v="Spicy Eye Opener Chai Rg"/>
    <n v="0.87098313147962503"/>
    <n v="0.05"/>
    <n v="38.25"/>
    <n v="36.337499999999999"/>
    <x v="4"/>
    <x v="5"/>
  </r>
  <r>
    <n v="136740"/>
    <d v="2023-06-19T00:00:00"/>
    <d v="1899-12-30T19:44:04"/>
    <n v="2"/>
    <n v="3"/>
    <x v="30"/>
    <n v="33"/>
    <x v="0"/>
    <x v="2"/>
    <s v="Ethiopia Lg"/>
    <n v="2.3259294853227201"/>
    <n v="0"/>
    <n v="52.5"/>
    <n v="105"/>
    <x v="0"/>
    <x v="12"/>
  </r>
  <r>
    <n v="139092"/>
    <d v="2023-06-21T00:00:00"/>
    <d v="1899-12-30T20:39:18"/>
    <n v="1"/>
    <n v="8"/>
    <x v="23"/>
    <n v="78"/>
    <x v="1"/>
    <x v="1"/>
    <s v="Scottish Cream Scone "/>
    <n v="1.660701823844166"/>
    <n v="0"/>
    <n v="67.5"/>
    <n v="67.5"/>
    <x v="0"/>
    <x v="13"/>
  </r>
  <r>
    <n v="2832"/>
    <d v="2023-01-06T00:00:00"/>
    <d v="1899-12-30T09:53:27"/>
    <n v="1"/>
    <n v="5"/>
    <x v="4"/>
    <n v="37"/>
    <x v="0"/>
    <x v="0"/>
    <s v="Espresso shot"/>
    <n v="1.362944488614948"/>
    <n v="0.1"/>
    <n v="45"/>
    <n v="40.5"/>
    <x v="5"/>
    <x v="4"/>
  </r>
  <r>
    <n v="108461"/>
    <d v="2023-05-26T00:00:00"/>
    <d v="1899-12-30T12:25:00"/>
    <n v="2"/>
    <n v="3"/>
    <x v="12"/>
    <n v="28"/>
    <x v="0"/>
    <x v="2"/>
    <s v="Columbian Medium Roast Sm"/>
    <n v="1.7807905756915621"/>
    <n v="0"/>
    <n v="30"/>
    <n v="60"/>
    <x v="1"/>
    <x v="10"/>
  </r>
  <r>
    <n v="261"/>
    <d v="2023-01-01T00:00:00"/>
    <d v="1899-12-30T13:44:26"/>
    <n v="1"/>
    <n v="3"/>
    <x v="32"/>
    <n v="57"/>
    <x v="2"/>
    <x v="5"/>
    <s v="Spicy Eye Opener Chai Lg"/>
    <n v="1.3547984836465841"/>
    <n v="0"/>
    <n v="46.5"/>
    <n v="46.5"/>
    <x v="5"/>
    <x v="7"/>
  </r>
  <r>
    <n v="119830"/>
    <d v="2023-06-06T00:00:00"/>
    <d v="1899-12-30T09:25:27"/>
    <n v="2"/>
    <n v="8"/>
    <x v="4"/>
    <n v="47"/>
    <x v="2"/>
    <x v="6"/>
    <s v="Serenity Green Tea Lg"/>
    <n v="2.859835070719257"/>
    <n v="0.05"/>
    <n v="45"/>
    <n v="85.5"/>
    <x v="0"/>
    <x v="4"/>
  </r>
  <r>
    <n v="27546"/>
    <d v="2023-02-18T00:00:00"/>
    <d v="1899-12-30T11:12:59"/>
    <n v="1"/>
    <n v="8"/>
    <x v="10"/>
    <n v="41"/>
    <x v="0"/>
    <x v="0"/>
    <s v="Cappuccino Lg"/>
    <n v="1.8928143226855469"/>
    <n v="0.05"/>
    <n v="63.75"/>
    <n v="60.5625"/>
    <x v="2"/>
    <x v="8"/>
  </r>
  <r>
    <n v="34329"/>
    <d v="2023-03-01T00:00:00"/>
    <d v="1899-12-30T18:32:06"/>
    <n v="2"/>
    <n v="8"/>
    <x v="25"/>
    <n v="49"/>
    <x v="2"/>
    <x v="8"/>
    <s v="English Breakfast Lg"/>
    <n v="2.748576930824961"/>
    <n v="0.05"/>
    <n v="45"/>
    <n v="85.5"/>
    <x v="4"/>
    <x v="14"/>
  </r>
  <r>
    <n v="100796"/>
    <d v="2023-05-19T00:00:00"/>
    <d v="1899-12-30T10:47:39"/>
    <n v="1"/>
    <n v="8"/>
    <x v="19"/>
    <n v="8"/>
    <x v="3"/>
    <x v="25"/>
    <s v="Civet Cat"/>
    <n v="18.402041251722579"/>
    <n v="0.05"/>
    <n v="675"/>
    <n v="641.25"/>
    <x v="1"/>
    <x v="6"/>
  </r>
  <r>
    <n v="51086"/>
    <d v="2023-03-25T00:00:00"/>
    <d v="1899-12-30T19:01:58"/>
    <n v="2"/>
    <n v="3"/>
    <x v="34"/>
    <n v="47"/>
    <x v="2"/>
    <x v="6"/>
    <s v="Serenity Green Tea Lg"/>
    <n v="1.9098749425532819"/>
    <n v="0.05"/>
    <n v="45"/>
    <n v="85.5"/>
    <x v="4"/>
    <x v="12"/>
  </r>
  <r>
    <n v="3933"/>
    <d v="2023-01-08T00:00:00"/>
    <d v="1899-12-30T08:34:30"/>
    <n v="1"/>
    <n v="3"/>
    <x v="5"/>
    <n v="59"/>
    <x v="6"/>
    <x v="14"/>
    <s v="Dark chocolate Lg"/>
    <n v="2.155967714921438"/>
    <n v="0.1"/>
    <n v="67.5"/>
    <n v="60.75"/>
    <x v="5"/>
    <x v="5"/>
  </r>
  <r>
    <n v="59408"/>
    <d v="2023-04-06T00:00:00"/>
    <d v="1899-12-30T14:43:16"/>
    <n v="2"/>
    <n v="8"/>
    <x v="0"/>
    <n v="41"/>
    <x v="0"/>
    <x v="0"/>
    <s v="Cappuccino Lg"/>
    <n v="3.0255445292894279"/>
    <n v="0.05"/>
    <n v="63.75"/>
    <n v="121.125"/>
    <x v="3"/>
    <x v="0"/>
  </r>
  <r>
    <n v="128179"/>
    <d v="2023-06-13T00:00:00"/>
    <d v="1899-12-30T08:23:13"/>
    <n v="1"/>
    <n v="3"/>
    <x v="13"/>
    <n v="55"/>
    <x v="2"/>
    <x v="5"/>
    <s v="Morning Sunrise Chai Lg"/>
    <n v="1.4501735964694979"/>
    <n v="0"/>
    <n v="60"/>
    <n v="60"/>
    <x v="0"/>
    <x v="5"/>
  </r>
  <r>
    <n v="65979"/>
    <d v="2023-04-14T00:00:00"/>
    <d v="1899-12-30T08:17:01"/>
    <n v="1"/>
    <n v="3"/>
    <x v="26"/>
    <n v="45"/>
    <x v="2"/>
    <x v="7"/>
    <s v="Peppermint Lg"/>
    <n v="1.442547480801986"/>
    <n v="0"/>
    <n v="45"/>
    <n v="45"/>
    <x v="3"/>
    <x v="5"/>
  </r>
  <r>
    <n v="33220"/>
    <d v="2023-02-28T00:00:00"/>
    <d v="1899-12-30T07:02:44"/>
    <n v="1"/>
    <n v="3"/>
    <x v="20"/>
    <n v="48"/>
    <x v="2"/>
    <x v="8"/>
    <s v="English Breakfast Rg"/>
    <n v="0.78871379754710014"/>
    <n v="0.05"/>
    <n v="37.5"/>
    <n v="35.625"/>
    <x v="2"/>
    <x v="11"/>
  </r>
  <r>
    <n v="136933"/>
    <d v="2023-06-20T00:00:00"/>
    <d v="1899-12-30T08:22:07"/>
    <n v="1"/>
    <n v="8"/>
    <x v="35"/>
    <n v="64"/>
    <x v="5"/>
    <x v="13"/>
    <s v="Hazelnut syrup"/>
    <n v="0.3090444476549089"/>
    <n v="0.1"/>
    <n v="12"/>
    <n v="10.8"/>
    <x v="0"/>
    <x v="5"/>
  </r>
  <r>
    <n v="25123"/>
    <d v="2023-02-14T00:00:00"/>
    <d v="1899-12-30T10:31:26"/>
    <n v="1"/>
    <n v="8"/>
    <x v="6"/>
    <n v="75"/>
    <x v="1"/>
    <x v="15"/>
    <s v="Croissant"/>
    <n v="1.495392135205021"/>
    <n v="0"/>
    <n v="52.5"/>
    <n v="52.5"/>
    <x v="2"/>
    <x v="6"/>
  </r>
  <r>
    <n v="106514"/>
    <d v="2023-05-24T00:00:00"/>
    <d v="1899-12-30T15:10:14"/>
    <n v="1"/>
    <n v="3"/>
    <x v="17"/>
    <n v="35"/>
    <x v="0"/>
    <x v="3"/>
    <s v="Jamaican Coffee River Rg"/>
    <n v="1.0809460782329099"/>
    <n v="0"/>
    <n v="46.5"/>
    <n v="46.5"/>
    <x v="1"/>
    <x v="3"/>
  </r>
  <r>
    <n v="14679"/>
    <d v="2023-01-26T00:00:00"/>
    <d v="1899-12-30T13:21:23"/>
    <n v="1"/>
    <n v="3"/>
    <x v="25"/>
    <n v="75"/>
    <x v="1"/>
    <x v="15"/>
    <s v="Croissant"/>
    <n v="1.569844179118856"/>
    <n v="0.1"/>
    <n v="52.5"/>
    <n v="47.25"/>
    <x v="5"/>
    <x v="7"/>
  </r>
  <r>
    <n v="143315"/>
    <d v="2023-06-25T00:00:00"/>
    <d v="1899-12-30T12:39:48"/>
    <n v="2"/>
    <n v="8"/>
    <x v="34"/>
    <n v="43"/>
    <x v="2"/>
    <x v="7"/>
    <s v="Lemon Grass Lg"/>
    <n v="2.167788195544416"/>
    <n v="0"/>
    <n v="45"/>
    <n v="90"/>
    <x v="0"/>
    <x v="10"/>
  </r>
  <r>
    <n v="133080"/>
    <d v="2023-06-17T00:00:00"/>
    <d v="1899-12-30T06:43:56"/>
    <n v="1"/>
    <n v="8"/>
    <x v="2"/>
    <n v="29"/>
    <x v="0"/>
    <x v="2"/>
    <s v="Columbian Medium Roast Rg"/>
    <n v="1.2301443962138769"/>
    <n v="0"/>
    <n v="37.5"/>
    <n v="37.5"/>
    <x v="0"/>
    <x v="9"/>
  </r>
  <r>
    <n v="60109"/>
    <d v="2023-04-07T00:00:00"/>
    <d v="1899-12-30T09:44:58"/>
    <n v="1"/>
    <n v="5"/>
    <x v="14"/>
    <n v="49"/>
    <x v="2"/>
    <x v="8"/>
    <s v="English Breakfast Lg"/>
    <n v="0.99635517743443724"/>
    <n v="0.05"/>
    <n v="45"/>
    <n v="42.75"/>
    <x v="3"/>
    <x v="4"/>
  </r>
  <r>
    <n v="110919"/>
    <d v="2023-05-28T00:00:00"/>
    <d v="1899-12-30T17:03:56"/>
    <n v="2"/>
    <n v="8"/>
    <x v="7"/>
    <n v="61"/>
    <x v="6"/>
    <x v="14"/>
    <s v="Sustainably Grown Organic Lg"/>
    <n v="3.898475390659494"/>
    <n v="0.15"/>
    <n v="71.25"/>
    <n v="121.125"/>
    <x v="1"/>
    <x v="1"/>
  </r>
  <r>
    <n v="121941"/>
    <d v="2023-06-08T00:00:00"/>
    <d v="1899-12-30T07:10:57"/>
    <n v="1"/>
    <n v="3"/>
    <x v="2"/>
    <n v="7"/>
    <x v="3"/>
    <x v="25"/>
    <s v="Jamacian Coffee River"/>
    <n v="7.3600629882861313"/>
    <n v="0.1"/>
    <n v="296.25"/>
    <n v="266.625"/>
    <x v="0"/>
    <x v="11"/>
  </r>
  <r>
    <n v="41513"/>
    <d v="2023-03-12T00:00:00"/>
    <d v="1899-12-30T09:49:28"/>
    <n v="2"/>
    <n v="5"/>
    <x v="33"/>
    <n v="27"/>
    <x v="0"/>
    <x v="4"/>
    <s v="Brazilian Lg"/>
    <n v="3.1902670522706429"/>
    <n v="0.05"/>
    <n v="52.5"/>
    <n v="99.75"/>
    <x v="4"/>
    <x v="4"/>
  </r>
  <r>
    <n v="45098"/>
    <d v="2023-03-17T00:00:00"/>
    <d v="1899-12-30T09:45:48"/>
    <n v="1"/>
    <n v="3"/>
    <x v="33"/>
    <n v="31"/>
    <x v="0"/>
    <x v="2"/>
    <s v="Ethiopia Sm"/>
    <n v="0.80208756643028289"/>
    <n v="0"/>
    <n v="33"/>
    <n v="33"/>
    <x v="4"/>
    <x v="4"/>
  </r>
  <r>
    <n v="96948"/>
    <d v="2023-05-16T00:00:00"/>
    <d v="1899-12-30T08:34:43"/>
    <n v="2"/>
    <n v="5"/>
    <x v="4"/>
    <n v="29"/>
    <x v="0"/>
    <x v="2"/>
    <s v="Columbian Medium Roast Rg"/>
    <n v="1.7277597241067231"/>
    <n v="0.1"/>
    <n v="37.5"/>
    <n v="67.5"/>
    <x v="1"/>
    <x v="5"/>
  </r>
  <r>
    <n v="14174"/>
    <d v="2023-01-25T00:00:00"/>
    <d v="1899-12-30T15:26:34"/>
    <n v="1"/>
    <n v="3"/>
    <x v="14"/>
    <n v="34"/>
    <x v="0"/>
    <x v="3"/>
    <s v="Jamaican Coffee River Sm"/>
    <n v="0.99312553842664464"/>
    <n v="0"/>
    <n v="36.75"/>
    <n v="36.75"/>
    <x v="5"/>
    <x v="3"/>
  </r>
  <r>
    <n v="14801"/>
    <d v="2023-01-26T00:00:00"/>
    <d v="1899-12-30T17:08:04"/>
    <n v="1"/>
    <n v="3"/>
    <x v="22"/>
    <n v="26"/>
    <x v="0"/>
    <x v="4"/>
    <s v="Brazilian Rg"/>
    <n v="1.1293638455629229"/>
    <n v="0.1"/>
    <n v="45"/>
    <n v="40.5"/>
    <x v="5"/>
    <x v="1"/>
  </r>
  <r>
    <n v="98495"/>
    <d v="2023-05-17T00:00:00"/>
    <d v="1899-12-30T10:54:32"/>
    <n v="2"/>
    <n v="3"/>
    <x v="9"/>
    <n v="53"/>
    <x v="2"/>
    <x v="5"/>
    <s v="Traditional Blend Chai Lg"/>
    <n v="2.4524088914131221"/>
    <n v="0"/>
    <n v="45"/>
    <n v="90"/>
    <x v="1"/>
    <x v="6"/>
  </r>
  <r>
    <n v="24132"/>
    <d v="2023-02-12T00:00:00"/>
    <d v="1899-12-30T17:49:47"/>
    <n v="1"/>
    <n v="8"/>
    <x v="19"/>
    <n v="2"/>
    <x v="3"/>
    <x v="16"/>
    <s v="Our Old Time Diner Blend"/>
    <n v="5.7812710706717567"/>
    <n v="0"/>
    <n v="270"/>
    <n v="270"/>
    <x v="2"/>
    <x v="1"/>
  </r>
  <r>
    <n v="64066"/>
    <d v="2023-04-11T00:00:00"/>
    <d v="1899-12-30T16:39:54"/>
    <n v="2"/>
    <n v="8"/>
    <x v="30"/>
    <n v="23"/>
    <x v="0"/>
    <x v="9"/>
    <s v="Our Old Time Diner Blend Rg"/>
    <n v="2.0021308194856808"/>
    <n v="0"/>
    <n v="37.5"/>
    <n v="75"/>
    <x v="3"/>
    <x v="2"/>
  </r>
  <r>
    <n v="6760"/>
    <d v="2023-01-13T00:00:00"/>
    <d v="1899-12-30T08:23:47"/>
    <n v="2"/>
    <n v="5"/>
    <x v="8"/>
    <n v="84"/>
    <x v="5"/>
    <x v="13"/>
    <s v="Chocolate syrup"/>
    <n v="0.53062121311077814"/>
    <n v="0"/>
    <n v="12"/>
    <n v="24"/>
    <x v="5"/>
    <x v="5"/>
  </r>
  <r>
    <n v="71054"/>
    <d v="2023-04-19T00:00:00"/>
    <d v="1899-12-30T14:22:42"/>
    <n v="1"/>
    <n v="5"/>
    <x v="32"/>
    <n v="70"/>
    <x v="1"/>
    <x v="1"/>
    <s v="Cranberry Scone"/>
    <n v="1.104121162124339"/>
    <n v="0.05"/>
    <n v="48.75"/>
    <n v="46.3125"/>
    <x v="3"/>
    <x v="0"/>
  </r>
  <r>
    <n v="12214"/>
    <d v="2023-01-22T00:00:00"/>
    <d v="1899-12-30T09:38:18"/>
    <n v="2"/>
    <n v="5"/>
    <x v="9"/>
    <n v="63"/>
    <x v="5"/>
    <x v="13"/>
    <s v="Carmel syrup"/>
    <n v="0.66863845716852599"/>
    <n v="0.15"/>
    <n v="12"/>
    <n v="20.399999999999999"/>
    <x v="5"/>
    <x v="4"/>
  </r>
  <r>
    <n v="66549"/>
    <d v="2023-04-14T00:00:00"/>
    <d v="1899-12-30T14:57:06"/>
    <n v="2"/>
    <n v="5"/>
    <x v="20"/>
    <n v="30"/>
    <x v="0"/>
    <x v="2"/>
    <s v="Columbian Medium Roast Lg"/>
    <n v="2.7238986097710298"/>
    <n v="0.05"/>
    <n v="45"/>
    <n v="85.5"/>
    <x v="3"/>
    <x v="0"/>
  </r>
  <r>
    <n v="60390"/>
    <d v="2023-04-07T00:00:00"/>
    <d v="1899-12-30T13:31:21"/>
    <n v="1"/>
    <n v="3"/>
    <x v="5"/>
    <n v="50"/>
    <x v="2"/>
    <x v="8"/>
    <s v="Earl Grey Rg"/>
    <n v="1.0469589337201151"/>
    <n v="0.1"/>
    <n v="37.5"/>
    <n v="33.75"/>
    <x v="3"/>
    <x v="7"/>
  </r>
  <r>
    <n v="54242"/>
    <d v="2023-03-30T00:00:00"/>
    <d v="1899-12-30T14:36:35"/>
    <n v="1"/>
    <n v="5"/>
    <x v="15"/>
    <n v="57"/>
    <x v="2"/>
    <x v="5"/>
    <s v="Spicy Eye Opener Chai Lg"/>
    <n v="1.037745227019363"/>
    <n v="0"/>
    <n v="46.5"/>
    <n v="46.5"/>
    <x v="4"/>
    <x v="0"/>
  </r>
  <r>
    <n v="39981"/>
    <d v="2023-03-10T00:00:00"/>
    <d v="1899-12-30T08:26:10"/>
    <n v="1"/>
    <n v="8"/>
    <x v="14"/>
    <n v="26"/>
    <x v="0"/>
    <x v="4"/>
    <s v="Brazilian Rg"/>
    <n v="1.363420478508365"/>
    <n v="0.05"/>
    <n v="45"/>
    <n v="42.75"/>
    <x v="4"/>
    <x v="5"/>
  </r>
  <r>
    <n v="31744"/>
    <d v="2023-02-25T00:00:00"/>
    <d v="1899-12-30T12:45:49"/>
    <n v="1"/>
    <n v="8"/>
    <x v="9"/>
    <n v="73"/>
    <x v="1"/>
    <x v="15"/>
    <s v="Almond Croissant"/>
    <n v="1.4816727406066881"/>
    <n v="0.1"/>
    <n v="56.25"/>
    <n v="50.625"/>
    <x v="2"/>
    <x v="10"/>
  </r>
  <r>
    <n v="22091"/>
    <d v="2023-02-09T00:00:00"/>
    <d v="1899-12-30T10:14:36"/>
    <n v="2"/>
    <n v="5"/>
    <x v="4"/>
    <n v="83"/>
    <x v="7"/>
    <x v="24"/>
    <s v="I Need My Bean! Latte cup"/>
    <n v="9.4858582114198171"/>
    <n v="0.05"/>
    <n v="210"/>
    <n v="399"/>
    <x v="2"/>
    <x v="6"/>
  </r>
  <r>
    <n v="134262"/>
    <d v="2023-06-18T00:00:00"/>
    <d v="1899-12-30T07:29:19"/>
    <n v="1"/>
    <n v="8"/>
    <x v="24"/>
    <n v="46"/>
    <x v="2"/>
    <x v="6"/>
    <s v="Serenity Green Tea Rg"/>
    <n v="1.0732612624358111"/>
    <n v="0"/>
    <n v="37.5"/>
    <n v="37.5"/>
    <x v="0"/>
    <x v="11"/>
  </r>
  <r>
    <n v="58508"/>
    <d v="2023-04-05T00:00:00"/>
    <d v="1899-12-30T12:34:56"/>
    <n v="2"/>
    <n v="3"/>
    <x v="18"/>
    <n v="50"/>
    <x v="2"/>
    <x v="8"/>
    <s v="Earl Grey Rg"/>
    <n v="1.857790362997302"/>
    <n v="0.05"/>
    <n v="37.5"/>
    <n v="71.25"/>
    <x v="3"/>
    <x v="10"/>
  </r>
  <r>
    <n v="124183"/>
    <d v="2023-06-09T00:00:00"/>
    <d v="1899-12-30T15:59:25"/>
    <n v="2"/>
    <n v="8"/>
    <x v="22"/>
    <n v="31"/>
    <x v="0"/>
    <x v="2"/>
    <s v="Ethiopia Sm"/>
    <n v="1.983844214837043"/>
    <n v="0.05"/>
    <n v="33"/>
    <n v="62.699999999999996"/>
    <x v="0"/>
    <x v="3"/>
  </r>
  <r>
    <n v="130041"/>
    <d v="2023-06-14T00:00:00"/>
    <d v="1899-12-30T11:04:18"/>
    <n v="2"/>
    <n v="3"/>
    <x v="33"/>
    <n v="41"/>
    <x v="0"/>
    <x v="0"/>
    <s v="Cappuccino Lg"/>
    <n v="4.0642249428741284"/>
    <n v="0"/>
    <n v="63.75"/>
    <n v="127.5"/>
    <x v="0"/>
    <x v="8"/>
  </r>
  <r>
    <n v="130286"/>
    <d v="2023-06-14T00:00:00"/>
    <d v="1899-12-30T16:28:04"/>
    <n v="2"/>
    <n v="5"/>
    <x v="1"/>
    <n v="23"/>
    <x v="0"/>
    <x v="9"/>
    <s v="Our Old Time Diner Blend Rg"/>
    <n v="1.7056157749071441"/>
    <n v="0.1"/>
    <n v="37.5"/>
    <n v="67.5"/>
    <x v="0"/>
    <x v="2"/>
  </r>
  <r>
    <n v="60968"/>
    <d v="2023-04-08T00:00:00"/>
    <d v="1899-12-30T10:13:56"/>
    <n v="1"/>
    <n v="5"/>
    <x v="22"/>
    <n v="7"/>
    <x v="3"/>
    <x v="25"/>
    <s v="Jamacian Coffee River"/>
    <n v="9.4840739375356087"/>
    <n v="0.15"/>
    <n v="296.25"/>
    <n v="251.8125"/>
    <x v="3"/>
    <x v="6"/>
  </r>
  <r>
    <n v="27776"/>
    <d v="2023-02-19T00:00:00"/>
    <d v="1899-12-30T06:31:11"/>
    <n v="1"/>
    <n v="8"/>
    <x v="17"/>
    <n v="43"/>
    <x v="2"/>
    <x v="7"/>
    <s v="Lemon Grass Lg"/>
    <n v="1.3371711629522489"/>
    <n v="0"/>
    <n v="45"/>
    <n v="45"/>
    <x v="2"/>
    <x v="9"/>
  </r>
  <r>
    <n v="60485"/>
    <d v="2023-04-07T00:00:00"/>
    <d v="1899-12-30T16:21:45"/>
    <n v="1"/>
    <n v="3"/>
    <x v="35"/>
    <n v="27"/>
    <x v="0"/>
    <x v="4"/>
    <s v="Brazilian Lg"/>
    <n v="1.1514234046017919"/>
    <n v="0.05"/>
    <n v="52.5"/>
    <n v="49.875"/>
    <x v="3"/>
    <x v="2"/>
  </r>
  <r>
    <n v="109327"/>
    <d v="2023-05-27T00:00:00"/>
    <d v="1899-12-30T09:55:48"/>
    <n v="2"/>
    <n v="8"/>
    <x v="21"/>
    <n v="58"/>
    <x v="6"/>
    <x v="14"/>
    <s v="Dark chocolate Rg"/>
    <n v="3.0149429980898659"/>
    <n v="0.05"/>
    <n v="52.5"/>
    <n v="99.75"/>
    <x v="1"/>
    <x v="4"/>
  </r>
  <r>
    <n v="43449"/>
    <d v="2023-03-15T00:00:00"/>
    <d v="1899-12-30T07:52:01"/>
    <n v="1"/>
    <n v="8"/>
    <x v="31"/>
    <n v="41"/>
    <x v="0"/>
    <x v="0"/>
    <s v="Cappuccino Lg"/>
    <n v="1.2979114529129629"/>
    <n v="0.05"/>
    <n v="63.75"/>
    <n v="60.5625"/>
    <x v="4"/>
    <x v="11"/>
  </r>
  <r>
    <n v="57789"/>
    <d v="2023-04-04T00:00:00"/>
    <d v="1899-12-30T13:44:07"/>
    <n v="1"/>
    <n v="8"/>
    <x v="30"/>
    <n v="76"/>
    <x v="1"/>
    <x v="17"/>
    <s v="Chocolate Chip Biscotti"/>
    <n v="1.0641859656582979"/>
    <n v="0"/>
    <n v="52.5"/>
    <n v="52.5"/>
    <x v="3"/>
    <x v="7"/>
  </r>
  <r>
    <n v="18417"/>
    <d v="2023-02-02T00:00:00"/>
    <d v="1899-12-30T18:55:04"/>
    <n v="1"/>
    <n v="3"/>
    <x v="19"/>
    <n v="26"/>
    <x v="0"/>
    <x v="4"/>
    <s v="Brazilian Rg"/>
    <n v="1.3390343877278661"/>
    <n v="0.1"/>
    <n v="45"/>
    <n v="40.5"/>
    <x v="2"/>
    <x v="14"/>
  </r>
  <r>
    <n v="79783"/>
    <d v="2023-04-30T00:00:00"/>
    <d v="1899-12-30T08:27:23"/>
    <n v="1"/>
    <n v="8"/>
    <x v="6"/>
    <n v="78"/>
    <x v="1"/>
    <x v="1"/>
    <s v="Scottish Cream Scone "/>
    <n v="2.2131195999750979"/>
    <n v="0"/>
    <n v="67.5"/>
    <n v="67.5"/>
    <x v="3"/>
    <x v="5"/>
  </r>
  <r>
    <n v="84103"/>
    <d v="2023-05-04T00:00:00"/>
    <d v="1899-12-30T14:29:09"/>
    <n v="1"/>
    <n v="5"/>
    <x v="20"/>
    <n v="76"/>
    <x v="1"/>
    <x v="17"/>
    <s v="Chocolate Chip Biscotti"/>
    <n v="1.2564557010562349"/>
    <n v="0"/>
    <n v="52.5"/>
    <n v="52.5"/>
    <x v="1"/>
    <x v="0"/>
  </r>
  <r>
    <n v="24097"/>
    <d v="2023-02-12T00:00:00"/>
    <d v="1899-12-30T16:45:49"/>
    <n v="1"/>
    <n v="5"/>
    <x v="25"/>
    <n v="36"/>
    <x v="0"/>
    <x v="3"/>
    <s v="Jamaican Coffee River Lg"/>
    <n v="1.536760123013742"/>
    <n v="0.1"/>
    <n v="56.25"/>
    <n v="50.625"/>
    <x v="2"/>
    <x v="2"/>
  </r>
  <r>
    <n v="129367"/>
    <d v="2023-06-14T00:00:00"/>
    <d v="1899-12-30T08:16:21"/>
    <n v="1"/>
    <n v="8"/>
    <x v="25"/>
    <n v="69"/>
    <x v="1"/>
    <x v="17"/>
    <s v="Hazelnut Biscotti"/>
    <n v="1.559510651426276"/>
    <n v="0.05"/>
    <n v="48.75"/>
    <n v="46.3125"/>
    <x v="0"/>
    <x v="5"/>
  </r>
  <r>
    <n v="19866"/>
    <d v="2023-02-05T00:00:00"/>
    <d v="1899-12-30T13:12:45"/>
    <n v="1"/>
    <n v="3"/>
    <x v="32"/>
    <n v="46"/>
    <x v="2"/>
    <x v="6"/>
    <s v="Serenity Green Tea Rg"/>
    <n v="0.89623859051097865"/>
    <n v="0.1"/>
    <n v="37.5"/>
    <n v="33.75"/>
    <x v="2"/>
    <x v="7"/>
  </r>
  <r>
    <n v="106002"/>
    <d v="2023-05-24T00:00:00"/>
    <d v="1899-12-30T09:30:05"/>
    <n v="1"/>
    <n v="5"/>
    <x v="2"/>
    <n v="71"/>
    <x v="1"/>
    <x v="15"/>
    <s v="Chocolate Croissant"/>
    <n v="1.8516188181660591"/>
    <n v="0"/>
    <n v="56.25"/>
    <n v="56.25"/>
    <x v="1"/>
    <x v="4"/>
  </r>
  <r>
    <n v="33728"/>
    <d v="2023-02-28T00:00:00"/>
    <d v="1899-12-30T19:55:13"/>
    <n v="1"/>
    <n v="8"/>
    <x v="32"/>
    <n v="30"/>
    <x v="0"/>
    <x v="2"/>
    <s v="Columbian Medium Roast Lg"/>
    <n v="0.97788198570465479"/>
    <n v="0"/>
    <n v="45"/>
    <n v="45"/>
    <x v="2"/>
    <x v="12"/>
  </r>
  <r>
    <n v="115817"/>
    <d v="2023-06-02T00:00:00"/>
    <d v="1899-12-30T15:03:12"/>
    <n v="2"/>
    <n v="3"/>
    <x v="6"/>
    <n v="50"/>
    <x v="2"/>
    <x v="8"/>
    <s v="Earl Grey Rg"/>
    <n v="2.3613474708866962"/>
    <n v="0.1"/>
    <n v="37.5"/>
    <n v="67.5"/>
    <x v="0"/>
    <x v="3"/>
  </r>
  <r>
    <n v="95396"/>
    <d v="2023-05-14T00:00:00"/>
    <d v="1899-12-30T17:42:46"/>
    <n v="2"/>
    <n v="8"/>
    <x v="35"/>
    <n v="49"/>
    <x v="2"/>
    <x v="8"/>
    <s v="English Breakfast Lg"/>
    <n v="2.84722574550393"/>
    <n v="0"/>
    <n v="45"/>
    <n v="90"/>
    <x v="1"/>
    <x v="1"/>
  </r>
  <r>
    <n v="21680"/>
    <d v="2023-02-08T00:00:00"/>
    <d v="1899-12-30T15:48:30"/>
    <n v="1"/>
    <n v="8"/>
    <x v="12"/>
    <n v="29"/>
    <x v="0"/>
    <x v="2"/>
    <s v="Columbian Medium Roast Rg"/>
    <n v="1.162163851015708"/>
    <n v="0.1"/>
    <n v="37.5"/>
    <n v="33.75"/>
    <x v="2"/>
    <x v="3"/>
  </r>
  <r>
    <n v="17624"/>
    <d v="2023-02-01T00:00:00"/>
    <d v="1899-12-30T14:35:25"/>
    <n v="1"/>
    <n v="3"/>
    <x v="2"/>
    <n v="46"/>
    <x v="2"/>
    <x v="6"/>
    <s v="Serenity Green Tea Rg"/>
    <n v="0.76986682075396695"/>
    <n v="0.1"/>
    <n v="37.5"/>
    <n v="33.75"/>
    <x v="2"/>
    <x v="0"/>
  </r>
  <r>
    <n v="72124"/>
    <d v="2023-04-21T00:00:00"/>
    <d v="1899-12-30T07:40:01"/>
    <n v="3"/>
    <n v="5"/>
    <x v="24"/>
    <n v="72"/>
    <x v="1"/>
    <x v="1"/>
    <s v="Ginger Scone"/>
    <n v="2.8728607171963851"/>
    <n v="0.05"/>
    <n v="39.75"/>
    <n v="113.28749999999999"/>
    <x v="3"/>
    <x v="11"/>
  </r>
  <r>
    <n v="72989"/>
    <d v="2023-04-22T00:00:00"/>
    <d v="1899-12-30T07:24:32"/>
    <n v="2"/>
    <n v="8"/>
    <x v="7"/>
    <n v="39"/>
    <x v="0"/>
    <x v="0"/>
    <s v="Latte Rg"/>
    <n v="2.8876683897118181"/>
    <n v="0"/>
    <n v="63.75"/>
    <n v="127.5"/>
    <x v="3"/>
    <x v="11"/>
  </r>
  <r>
    <n v="72438"/>
    <d v="2023-04-21T00:00:00"/>
    <d v="1899-12-30T10:01:46"/>
    <n v="1"/>
    <n v="3"/>
    <x v="6"/>
    <n v="61"/>
    <x v="6"/>
    <x v="14"/>
    <s v="Sustainably Grown Organic Lg"/>
    <n v="1.9972467635538851"/>
    <n v="0.05"/>
    <n v="71.25"/>
    <n v="67.6875"/>
    <x v="3"/>
    <x v="6"/>
  </r>
  <r>
    <n v="5904"/>
    <d v="2023-01-11T00:00:00"/>
    <d v="1899-12-30T11:24:31"/>
    <n v="1"/>
    <n v="8"/>
    <x v="12"/>
    <n v="8"/>
    <x v="3"/>
    <x v="25"/>
    <s v="Civet Cat"/>
    <n v="19.4731854524554"/>
    <n v="0.1"/>
    <n v="675"/>
    <n v="607.5"/>
    <x v="5"/>
    <x v="8"/>
  </r>
  <r>
    <n v="124011"/>
    <d v="2023-06-09T00:00:00"/>
    <d v="1899-12-30T12:44:14"/>
    <n v="1"/>
    <n v="3"/>
    <x v="6"/>
    <n v="44"/>
    <x v="2"/>
    <x v="7"/>
    <s v="Peppermint Rg"/>
    <n v="1.1327579966084149"/>
    <n v="0"/>
    <n v="37.5"/>
    <n v="37.5"/>
    <x v="0"/>
    <x v="10"/>
  </r>
  <r>
    <n v="144735"/>
    <d v="2023-06-26T00:00:00"/>
    <d v="1899-12-30T15:47:24"/>
    <n v="2"/>
    <n v="5"/>
    <x v="26"/>
    <n v="87"/>
    <x v="0"/>
    <x v="0"/>
    <s v="Ouro Brasileiro shot"/>
    <n v="2.4232223660251102"/>
    <n v="0"/>
    <n v="45"/>
    <n v="90"/>
    <x v="0"/>
    <x v="3"/>
  </r>
  <r>
    <n v="41758"/>
    <d v="2023-03-12T00:00:00"/>
    <d v="1899-12-30T15:12:59"/>
    <n v="1"/>
    <n v="8"/>
    <x v="28"/>
    <n v="52"/>
    <x v="2"/>
    <x v="5"/>
    <s v="Traditional Blend Chai Rg"/>
    <n v="0.97408563323291597"/>
    <n v="0"/>
    <n v="37.5"/>
    <n v="37.5"/>
    <x v="4"/>
    <x v="3"/>
  </r>
  <r>
    <n v="69044"/>
    <d v="2023-04-17T00:00:00"/>
    <d v="1899-12-30T10:25:39"/>
    <n v="1"/>
    <n v="3"/>
    <x v="30"/>
    <n v="59"/>
    <x v="6"/>
    <x v="14"/>
    <s v="Dark chocolate Lg"/>
    <n v="1.68140264071252"/>
    <n v="0"/>
    <n v="67.5"/>
    <n v="67.5"/>
    <x v="3"/>
    <x v="6"/>
  </r>
  <r>
    <n v="15061"/>
    <d v="2023-01-27T00:00:00"/>
    <d v="1899-12-30T09:44:08"/>
    <n v="1"/>
    <n v="3"/>
    <x v="10"/>
    <n v="23"/>
    <x v="0"/>
    <x v="9"/>
    <s v="Our Old Time Diner Blend Rg"/>
    <n v="1.121440748000653"/>
    <n v="0.1"/>
    <n v="37.5"/>
    <n v="33.75"/>
    <x v="5"/>
    <x v="4"/>
  </r>
  <r>
    <n v="136100"/>
    <d v="2023-06-19T00:00:00"/>
    <d v="1899-12-30T10:20:10"/>
    <n v="2"/>
    <n v="8"/>
    <x v="12"/>
    <n v="55"/>
    <x v="2"/>
    <x v="5"/>
    <s v="Morning Sunrise Chai Lg"/>
    <n v="2.482153470555216"/>
    <n v="0.1"/>
    <n v="60"/>
    <n v="108"/>
    <x v="0"/>
    <x v="6"/>
  </r>
  <r>
    <n v="113178"/>
    <d v="2023-05-31T00:00:00"/>
    <d v="1899-12-30T07:57:48"/>
    <n v="2"/>
    <n v="5"/>
    <x v="4"/>
    <n v="60"/>
    <x v="6"/>
    <x v="14"/>
    <s v="Sustainably Grown Organic Rg"/>
    <n v="3.4953622526892958"/>
    <n v="0.15"/>
    <n v="56.25"/>
    <n v="95.625"/>
    <x v="1"/>
    <x v="11"/>
  </r>
  <r>
    <n v="52208"/>
    <d v="2023-03-27T00:00:00"/>
    <d v="1899-12-30T11:43:56"/>
    <n v="1"/>
    <n v="3"/>
    <x v="11"/>
    <n v="24"/>
    <x v="0"/>
    <x v="9"/>
    <s v="Our Old Time Diner Blend Lg"/>
    <n v="0.92060809514015274"/>
    <n v="0"/>
    <n v="45"/>
    <n v="45"/>
    <x v="4"/>
    <x v="8"/>
  </r>
  <r>
    <n v="108228"/>
    <d v="2023-05-26T00:00:00"/>
    <d v="1899-12-30T09:46:21"/>
    <n v="1"/>
    <n v="5"/>
    <x v="1"/>
    <n v="78"/>
    <x v="1"/>
    <x v="1"/>
    <s v="Scottish Cream Scone "/>
    <n v="2.236629489743247"/>
    <n v="0.05"/>
    <n v="67.5"/>
    <n v="64.125"/>
    <x v="1"/>
    <x v="4"/>
  </r>
  <r>
    <n v="109044"/>
    <d v="2023-05-27T00:00:00"/>
    <d v="1899-12-30T08:11:27"/>
    <n v="1"/>
    <n v="3"/>
    <x v="1"/>
    <n v="27"/>
    <x v="0"/>
    <x v="4"/>
    <s v="Brazilian Lg"/>
    <n v="1.413212015728208"/>
    <n v="0"/>
    <n v="52.5"/>
    <n v="52.5"/>
    <x v="1"/>
    <x v="5"/>
  </r>
  <r>
    <n v="54342"/>
    <d v="2023-03-30T00:00:00"/>
    <d v="1899-12-30T17:59:26"/>
    <n v="2"/>
    <n v="5"/>
    <x v="14"/>
    <n v="87"/>
    <x v="0"/>
    <x v="0"/>
    <s v="Ouro Brasileiro shot"/>
    <n v="2.5999585942601251"/>
    <n v="0.05"/>
    <n v="45"/>
    <n v="85.5"/>
    <x v="4"/>
    <x v="1"/>
  </r>
  <r>
    <n v="53519"/>
    <d v="2023-03-29T00:00:00"/>
    <d v="1899-12-30T14:47:45"/>
    <n v="1"/>
    <n v="3"/>
    <x v="30"/>
    <n v="26"/>
    <x v="0"/>
    <x v="4"/>
    <s v="Brazilian Rg"/>
    <n v="1.230525951641849"/>
    <n v="0.05"/>
    <n v="45"/>
    <n v="42.75"/>
    <x v="4"/>
    <x v="0"/>
  </r>
  <r>
    <n v="71801"/>
    <d v="2023-04-20T00:00:00"/>
    <d v="1899-12-30T12:14:40"/>
    <n v="1"/>
    <n v="3"/>
    <x v="3"/>
    <n v="77"/>
    <x v="1"/>
    <x v="1"/>
    <s v="Oatmeal Scone"/>
    <n v="1.157601252611526"/>
    <n v="0.1"/>
    <n v="45"/>
    <n v="40.5"/>
    <x v="3"/>
    <x v="10"/>
  </r>
  <r>
    <n v="45634"/>
    <d v="2023-03-18T00:00:00"/>
    <d v="1899-12-30T07:50:55"/>
    <n v="2"/>
    <n v="3"/>
    <x v="18"/>
    <n v="59"/>
    <x v="6"/>
    <x v="14"/>
    <s v="Dark chocolate Lg"/>
    <n v="3.7159395155771242"/>
    <n v="0.1"/>
    <n v="67.5"/>
    <n v="121.5"/>
    <x v="4"/>
    <x v="11"/>
  </r>
  <r>
    <n v="149060"/>
    <d v="2023-06-30T00:00:00"/>
    <d v="1899-12-30T11:25:25"/>
    <n v="1"/>
    <n v="8"/>
    <x v="2"/>
    <n v="61"/>
    <x v="6"/>
    <x v="14"/>
    <s v="Sustainably Grown Organic Lg"/>
    <n v="1.980895492213484"/>
    <n v="0.1"/>
    <n v="71.25"/>
    <n v="64.125"/>
    <x v="0"/>
    <x v="8"/>
  </r>
  <r>
    <n v="78558"/>
    <d v="2023-04-28T00:00:00"/>
    <d v="1899-12-30T13:46:08"/>
    <n v="2"/>
    <n v="5"/>
    <x v="29"/>
    <n v="26"/>
    <x v="0"/>
    <x v="4"/>
    <s v="Brazilian Rg"/>
    <n v="2.120731901504032"/>
    <n v="0.1"/>
    <n v="45"/>
    <n v="81"/>
    <x v="3"/>
    <x v="7"/>
  </r>
  <r>
    <n v="58290"/>
    <d v="2023-04-05T00:00:00"/>
    <d v="1899-12-30T09:12:39"/>
    <n v="1"/>
    <n v="8"/>
    <x v="17"/>
    <n v="24"/>
    <x v="0"/>
    <x v="9"/>
    <s v="Our Old Time Diner Blend Lg"/>
    <n v="1.0884742349481209"/>
    <n v="0.1"/>
    <n v="45"/>
    <n v="40.5"/>
    <x v="3"/>
    <x v="4"/>
  </r>
  <r>
    <n v="109275"/>
    <d v="2023-05-27T00:00:00"/>
    <d v="1899-12-30T09:36:44"/>
    <n v="1"/>
    <n v="8"/>
    <x v="29"/>
    <n v="49"/>
    <x v="2"/>
    <x v="8"/>
    <s v="English Breakfast Lg"/>
    <n v="1.000037230778491"/>
    <n v="0"/>
    <n v="45"/>
    <n v="45"/>
    <x v="1"/>
    <x v="4"/>
  </r>
  <r>
    <n v="133890"/>
    <d v="2023-06-17T00:00:00"/>
    <d v="1899-12-30T14:11:39"/>
    <n v="2"/>
    <n v="3"/>
    <x v="11"/>
    <n v="44"/>
    <x v="2"/>
    <x v="7"/>
    <s v="Peppermint Rg"/>
    <n v="2.2500410187605051"/>
    <n v="0.1"/>
    <n v="37.5"/>
    <n v="67.5"/>
    <x v="0"/>
    <x v="0"/>
  </r>
  <r>
    <n v="95451"/>
    <d v="2023-05-14T00:00:00"/>
    <d v="1899-12-30T19:19:56"/>
    <n v="1"/>
    <n v="8"/>
    <x v="8"/>
    <n v="17"/>
    <x v="4"/>
    <x v="26"/>
    <s v="Morning Sunrise Chai"/>
    <n v="3.5918958314672791"/>
    <n v="0.05"/>
    <n v="142.5"/>
    <n v="135.375"/>
    <x v="1"/>
    <x v="12"/>
  </r>
  <r>
    <n v="134578"/>
    <d v="2023-06-18T00:00:00"/>
    <d v="1899-12-30T09:20:58"/>
    <n v="2"/>
    <n v="8"/>
    <x v="13"/>
    <n v="72"/>
    <x v="1"/>
    <x v="1"/>
    <s v="Ginger Scone"/>
    <n v="2.48924677898929"/>
    <n v="0"/>
    <n v="48.75"/>
    <n v="97.5"/>
    <x v="0"/>
    <x v="4"/>
  </r>
  <r>
    <n v="15283"/>
    <d v="2023-01-27T00:00:00"/>
    <d v="1899-12-30T14:26:49"/>
    <n v="1"/>
    <n v="3"/>
    <x v="21"/>
    <n v="54"/>
    <x v="2"/>
    <x v="5"/>
    <s v="Morning Sunrise Chai Rg"/>
    <n v="1.0651310945636561"/>
    <n v="0"/>
    <n v="37.5"/>
    <n v="37.5"/>
    <x v="5"/>
    <x v="0"/>
  </r>
  <r>
    <n v="33693"/>
    <d v="2023-02-28T00:00:00"/>
    <d v="1899-12-30T18:52:49"/>
    <n v="1"/>
    <n v="8"/>
    <x v="24"/>
    <n v="29"/>
    <x v="0"/>
    <x v="2"/>
    <s v="Columbian Medium Roast Rg"/>
    <n v="1.0069712290486601"/>
    <n v="0.05"/>
    <n v="37.5"/>
    <n v="35.625"/>
    <x v="2"/>
    <x v="14"/>
  </r>
  <r>
    <n v="11731"/>
    <d v="2023-01-21T00:00:00"/>
    <d v="1899-12-30T09:57:41"/>
    <n v="2"/>
    <n v="3"/>
    <x v="25"/>
    <n v="43"/>
    <x v="2"/>
    <x v="7"/>
    <s v="Lemon Grass Lg"/>
    <n v="2.6234614280331261"/>
    <n v="0"/>
    <n v="45"/>
    <n v="90"/>
    <x v="5"/>
    <x v="4"/>
  </r>
  <r>
    <n v="84024"/>
    <d v="2023-05-04T00:00:00"/>
    <d v="1899-12-30T13:45:41"/>
    <n v="2"/>
    <n v="3"/>
    <x v="15"/>
    <n v="32"/>
    <x v="0"/>
    <x v="2"/>
    <s v="Ethiopia Rg"/>
    <n v="2.8297867228596179"/>
    <n v="0"/>
    <n v="45"/>
    <n v="90"/>
    <x v="1"/>
    <x v="7"/>
  </r>
  <r>
    <n v="139014"/>
    <d v="2023-06-21T00:00:00"/>
    <d v="1899-12-30T18:20:11"/>
    <n v="1"/>
    <n v="5"/>
    <x v="27"/>
    <n v="25"/>
    <x v="0"/>
    <x v="4"/>
    <s v="Brazilian Sm"/>
    <n v="1.005927467308398"/>
    <n v="0.05"/>
    <n v="33"/>
    <n v="31.349999999999998"/>
    <x v="0"/>
    <x v="14"/>
  </r>
  <r>
    <n v="12263"/>
    <d v="2023-01-22T00:00:00"/>
    <d v="1899-12-30T10:38:42"/>
    <n v="1"/>
    <n v="8"/>
    <x v="15"/>
    <n v="31"/>
    <x v="0"/>
    <x v="2"/>
    <s v="Ethiopia Sm"/>
    <n v="1.053573995583472"/>
    <n v="0.1"/>
    <n v="33"/>
    <n v="29.7"/>
    <x v="5"/>
    <x v="6"/>
  </r>
  <r>
    <n v="60373"/>
    <d v="2023-04-07T00:00:00"/>
    <d v="1899-12-30T13:07:51"/>
    <n v="1"/>
    <n v="8"/>
    <x v="15"/>
    <n v="54"/>
    <x v="2"/>
    <x v="5"/>
    <s v="Morning Sunrise Chai Rg"/>
    <n v="0.90846521240493816"/>
    <n v="0.1"/>
    <n v="37.5"/>
    <n v="33.75"/>
    <x v="3"/>
    <x v="7"/>
  </r>
  <r>
    <n v="136632"/>
    <d v="2023-06-19T00:00:00"/>
    <d v="1899-12-30T17:30:05"/>
    <n v="2"/>
    <n v="8"/>
    <x v="27"/>
    <n v="45"/>
    <x v="2"/>
    <x v="7"/>
    <s v="Peppermint Lg"/>
    <n v="2.2071271282690179"/>
    <n v="0"/>
    <n v="45"/>
    <n v="90"/>
    <x v="0"/>
    <x v="1"/>
  </r>
  <r>
    <n v="36048"/>
    <d v="2023-03-04T00:00:00"/>
    <d v="1899-12-30T13:47:35"/>
    <n v="1"/>
    <n v="8"/>
    <x v="0"/>
    <n v="42"/>
    <x v="2"/>
    <x v="7"/>
    <s v="Lemon Grass Rg"/>
    <n v="0.77469681421006342"/>
    <n v="0"/>
    <n v="37.5"/>
    <n v="37.5"/>
    <x v="4"/>
    <x v="7"/>
  </r>
  <r>
    <n v="116987"/>
    <d v="2023-06-03T00:00:00"/>
    <d v="1899-12-30T15:14:15"/>
    <n v="1"/>
    <n v="5"/>
    <x v="9"/>
    <n v="76"/>
    <x v="1"/>
    <x v="17"/>
    <s v="Chocolate Chip Biscotti"/>
    <n v="1.239225110446931"/>
    <n v="0"/>
    <n v="52.5"/>
    <n v="52.5"/>
    <x v="0"/>
    <x v="3"/>
  </r>
  <r>
    <n v="24756"/>
    <d v="2023-02-13T00:00:00"/>
    <d v="1899-12-30T18:26:41"/>
    <n v="1"/>
    <n v="5"/>
    <x v="12"/>
    <n v="30"/>
    <x v="0"/>
    <x v="2"/>
    <s v="Columbian Medium Roast Lg"/>
    <n v="1.4687724967463209"/>
    <n v="0"/>
    <n v="45"/>
    <n v="45"/>
    <x v="2"/>
    <x v="14"/>
  </r>
  <r>
    <n v="2514"/>
    <d v="2023-01-05T00:00:00"/>
    <d v="1899-12-30T14:49:53"/>
    <n v="1"/>
    <n v="3"/>
    <x v="24"/>
    <n v="75"/>
    <x v="1"/>
    <x v="15"/>
    <s v="Croissant"/>
    <n v="1.1310283782497319"/>
    <n v="0"/>
    <n v="52.5"/>
    <n v="52.5"/>
    <x v="5"/>
    <x v="0"/>
  </r>
  <r>
    <n v="67622"/>
    <d v="2023-04-15T00:00:00"/>
    <d v="1899-12-30T19:51:21"/>
    <n v="1"/>
    <n v="8"/>
    <x v="1"/>
    <n v="29"/>
    <x v="0"/>
    <x v="2"/>
    <s v="Columbian Medium Roast Rg"/>
    <n v="0.81866241852713717"/>
    <n v="0.15"/>
    <n v="37.5"/>
    <n v="31.875"/>
    <x v="3"/>
    <x v="12"/>
  </r>
  <r>
    <n v="45354"/>
    <d v="2023-03-17T00:00:00"/>
    <d v="1899-12-30T13:55:37"/>
    <n v="1"/>
    <n v="3"/>
    <x v="20"/>
    <n v="26"/>
    <x v="0"/>
    <x v="4"/>
    <s v="Brazilian Rg"/>
    <n v="1.234007807536381"/>
    <n v="0"/>
    <n v="45"/>
    <n v="45"/>
    <x v="4"/>
    <x v="7"/>
  </r>
  <r>
    <n v="16341"/>
    <d v="2023-01-29T00:00:00"/>
    <d v="1899-12-30T17:30:37"/>
    <n v="1"/>
    <n v="5"/>
    <x v="3"/>
    <n v="77"/>
    <x v="1"/>
    <x v="1"/>
    <s v="Oatmeal Scone"/>
    <n v="1.148482169683247"/>
    <n v="0"/>
    <n v="45"/>
    <n v="45"/>
    <x v="5"/>
    <x v="1"/>
  </r>
  <r>
    <n v="133027"/>
    <d v="2023-06-17T00:00:00"/>
    <d v="1899-12-30T06:18:43"/>
    <n v="1"/>
    <n v="5"/>
    <x v="5"/>
    <n v="78"/>
    <x v="1"/>
    <x v="1"/>
    <s v="Scottish Cream Scone "/>
    <n v="1.371529500774733"/>
    <n v="0"/>
    <n v="67.5"/>
    <n v="67.5"/>
    <x v="0"/>
    <x v="9"/>
  </r>
  <r>
    <n v="84917"/>
    <d v="2023-05-05T00:00:00"/>
    <d v="1899-12-30T11:53:49"/>
    <n v="1"/>
    <n v="5"/>
    <x v="17"/>
    <n v="36"/>
    <x v="0"/>
    <x v="3"/>
    <s v="Jamaican Coffee River Lg"/>
    <n v="1.4757717271138751"/>
    <n v="0"/>
    <n v="56.25"/>
    <n v="56.25"/>
    <x v="1"/>
    <x v="8"/>
  </r>
  <r>
    <n v="989"/>
    <d v="2023-01-02T00:00:00"/>
    <d v="1899-12-30T17:02:59"/>
    <n v="1"/>
    <n v="5"/>
    <x v="11"/>
    <n v="77"/>
    <x v="1"/>
    <x v="1"/>
    <s v="Oatmeal Scone"/>
    <n v="0.95680690297434623"/>
    <n v="0"/>
    <n v="45"/>
    <n v="45"/>
    <x v="5"/>
    <x v="1"/>
  </r>
  <r>
    <n v="26816"/>
    <d v="2023-02-17T00:00:00"/>
    <d v="1899-12-30T09:09:26"/>
    <n v="1"/>
    <n v="3"/>
    <x v="31"/>
    <n v="2"/>
    <x v="3"/>
    <x v="16"/>
    <s v="Our Old Time Diner Blend"/>
    <n v="8.7010604718833289"/>
    <n v="0"/>
    <n v="270"/>
    <n v="270"/>
    <x v="2"/>
    <x v="4"/>
  </r>
  <r>
    <n v="57925"/>
    <d v="2023-04-04T00:00:00"/>
    <d v="1899-12-30T15:36:30"/>
    <n v="2"/>
    <n v="3"/>
    <x v="8"/>
    <n v="42"/>
    <x v="2"/>
    <x v="7"/>
    <s v="Lemon Grass Rg"/>
    <n v="2.3089481312913169"/>
    <n v="0.15"/>
    <n v="37.5"/>
    <n v="63.75"/>
    <x v="3"/>
    <x v="3"/>
  </r>
  <r>
    <n v="42033"/>
    <d v="2023-03-13T00:00:00"/>
    <d v="1899-12-30T08:25:17"/>
    <n v="1"/>
    <n v="3"/>
    <x v="32"/>
    <n v="46"/>
    <x v="2"/>
    <x v="6"/>
    <s v="Serenity Green Tea Rg"/>
    <n v="1.029622528279341"/>
    <n v="0"/>
    <n v="37.5"/>
    <n v="37.5"/>
    <x v="4"/>
    <x v="5"/>
  </r>
  <r>
    <n v="68957"/>
    <d v="2023-04-17T00:00:00"/>
    <d v="1899-12-30T09:42:54"/>
    <n v="1"/>
    <n v="5"/>
    <x v="28"/>
    <n v="33"/>
    <x v="0"/>
    <x v="2"/>
    <s v="Ethiopia Lg"/>
    <n v="1.340670234163887"/>
    <n v="0"/>
    <n v="52.5"/>
    <n v="52.5"/>
    <x v="3"/>
    <x v="4"/>
  </r>
  <r>
    <n v="96182"/>
    <d v="2023-05-15T00:00:00"/>
    <d v="1899-12-30T10:58:40"/>
    <n v="1"/>
    <n v="5"/>
    <x v="23"/>
    <n v="33"/>
    <x v="0"/>
    <x v="2"/>
    <s v="Ethiopia Lg"/>
    <n v="1.1786405036960399"/>
    <n v="0"/>
    <n v="52.5"/>
    <n v="52.5"/>
    <x v="1"/>
    <x v="6"/>
  </r>
  <r>
    <n v="84198"/>
    <d v="2023-05-04T00:00:00"/>
    <d v="1899-12-30T15:23:35"/>
    <n v="2"/>
    <n v="3"/>
    <x v="23"/>
    <n v="37"/>
    <x v="0"/>
    <x v="0"/>
    <s v="Espresso shot"/>
    <n v="1.8140854618281761"/>
    <n v="0"/>
    <n v="45"/>
    <n v="90"/>
    <x v="1"/>
    <x v="3"/>
  </r>
  <r>
    <n v="142415"/>
    <d v="2023-06-24T00:00:00"/>
    <d v="1899-12-30T16:27:44"/>
    <n v="1"/>
    <n v="3"/>
    <x v="21"/>
    <n v="26"/>
    <x v="0"/>
    <x v="4"/>
    <s v="Brazilian Rg"/>
    <n v="1.26668910211553"/>
    <n v="0"/>
    <n v="45"/>
    <n v="45"/>
    <x v="0"/>
    <x v="2"/>
  </r>
  <r>
    <n v="67975"/>
    <d v="2023-04-16T00:00:00"/>
    <d v="1899-12-30T09:08:28"/>
    <n v="1"/>
    <n v="8"/>
    <x v="0"/>
    <n v="44"/>
    <x v="2"/>
    <x v="7"/>
    <s v="Peppermint Rg"/>
    <n v="1.226292181929957"/>
    <n v="0"/>
    <n v="37.5"/>
    <n v="37.5"/>
    <x v="3"/>
    <x v="4"/>
  </r>
  <r>
    <n v="12216"/>
    <d v="2023-01-22T00:00:00"/>
    <d v="1899-12-30T09:39:08"/>
    <n v="3"/>
    <n v="5"/>
    <x v="17"/>
    <n v="27"/>
    <x v="0"/>
    <x v="4"/>
    <s v="Brazilian Lg"/>
    <n v="3.567539843079818"/>
    <n v="0"/>
    <n v="52.5"/>
    <n v="157.5"/>
    <x v="5"/>
    <x v="4"/>
  </r>
  <r>
    <n v="54427"/>
    <d v="2023-03-31T00:00:00"/>
    <d v="1899-12-30T07:13:14"/>
    <n v="1"/>
    <n v="5"/>
    <x v="18"/>
    <n v="35"/>
    <x v="0"/>
    <x v="3"/>
    <s v="Jamaican Coffee River Rg"/>
    <n v="1.1752839541686591"/>
    <n v="0.05"/>
    <n v="46.5"/>
    <n v="44.174999999999997"/>
    <x v="4"/>
    <x v="11"/>
  </r>
  <r>
    <n v="146499"/>
    <d v="2023-06-28T00:00:00"/>
    <d v="1899-12-30T09:40:41"/>
    <n v="1"/>
    <n v="5"/>
    <x v="13"/>
    <n v="48"/>
    <x v="2"/>
    <x v="8"/>
    <s v="English Breakfast Rg"/>
    <n v="1.1507285705658989"/>
    <n v="0"/>
    <n v="37.5"/>
    <n v="37.5"/>
    <x v="0"/>
    <x v="4"/>
  </r>
  <r>
    <n v="71711"/>
    <d v="2023-04-20T00:00:00"/>
    <d v="1899-12-30T10:35:15"/>
    <n v="1"/>
    <n v="8"/>
    <x v="28"/>
    <n v="42"/>
    <x v="2"/>
    <x v="7"/>
    <s v="Lemon Grass Rg"/>
    <n v="1.0025857716892901"/>
    <n v="0"/>
    <n v="37.5"/>
    <n v="37.5"/>
    <x v="3"/>
    <x v="6"/>
  </r>
  <r>
    <n v="101872"/>
    <d v="2023-05-20T00:00:00"/>
    <d v="1899-12-30T10:15:42"/>
    <n v="2"/>
    <n v="8"/>
    <x v="21"/>
    <n v="84"/>
    <x v="5"/>
    <x v="13"/>
    <s v="Chocolate syrup"/>
    <n v="0.56246072142920833"/>
    <n v="0"/>
    <n v="12"/>
    <n v="24"/>
    <x v="1"/>
    <x v="6"/>
  </r>
  <r>
    <n v="89460"/>
    <d v="2023-05-09T00:00:00"/>
    <d v="1899-12-30T10:26:50"/>
    <n v="1"/>
    <n v="5"/>
    <x v="32"/>
    <n v="74"/>
    <x v="1"/>
    <x v="17"/>
    <s v="Ginger Biscotti"/>
    <n v="1.5151192745278681"/>
    <n v="0"/>
    <n v="65.7"/>
    <n v="65.7"/>
    <x v="1"/>
    <x v="6"/>
  </r>
  <r>
    <n v="55969"/>
    <d v="2023-04-02T00:00:00"/>
    <d v="1899-12-30T10:55:38"/>
    <n v="1"/>
    <n v="8"/>
    <x v="8"/>
    <n v="69"/>
    <x v="1"/>
    <x v="17"/>
    <s v="Hazelnut Biscotti"/>
    <n v="1.300248032200805"/>
    <n v="0"/>
    <n v="48.75"/>
    <n v="48.75"/>
    <x v="3"/>
    <x v="6"/>
  </r>
  <r>
    <n v="63823"/>
    <d v="2023-04-11T00:00:00"/>
    <d v="1899-12-30T10:57:05"/>
    <n v="2"/>
    <n v="5"/>
    <x v="26"/>
    <n v="54"/>
    <x v="2"/>
    <x v="5"/>
    <s v="Morning Sunrise Chai Rg"/>
    <n v="2.1947854698711411"/>
    <n v="0"/>
    <n v="37.5"/>
    <n v="75"/>
    <x v="3"/>
    <x v="6"/>
  </r>
  <r>
    <n v="64880"/>
    <d v="2023-04-12T00:00:00"/>
    <d v="1899-12-30T16:08:46"/>
    <n v="2"/>
    <n v="5"/>
    <x v="29"/>
    <n v="43"/>
    <x v="2"/>
    <x v="7"/>
    <s v="Lemon Grass Lg"/>
    <n v="1.831508901553808"/>
    <n v="0"/>
    <n v="45"/>
    <n v="90"/>
    <x v="3"/>
    <x v="2"/>
  </r>
  <r>
    <n v="82676"/>
    <d v="2023-05-03T00:00:00"/>
    <d v="1899-12-30T10:40:11"/>
    <n v="2"/>
    <n v="5"/>
    <x v="30"/>
    <n v="36"/>
    <x v="0"/>
    <x v="3"/>
    <s v="Jamaican Coffee River Lg"/>
    <n v="2.7549560835652609"/>
    <n v="0"/>
    <n v="56.25"/>
    <n v="112.5"/>
    <x v="1"/>
    <x v="6"/>
  </r>
  <r>
    <n v="35327"/>
    <d v="2023-03-03T00:00:00"/>
    <d v="1899-12-30T13:00:44"/>
    <n v="1"/>
    <n v="3"/>
    <x v="28"/>
    <n v="60"/>
    <x v="6"/>
    <x v="14"/>
    <s v="Sustainably Grown Organic Rg"/>
    <n v="1.5688218604902759"/>
    <n v="0"/>
    <n v="56.25"/>
    <n v="56.25"/>
    <x v="4"/>
    <x v="7"/>
  </r>
  <r>
    <n v="81064"/>
    <d v="2023-05-01T00:00:00"/>
    <d v="1899-12-30T15:35:49"/>
    <n v="2"/>
    <n v="8"/>
    <x v="20"/>
    <n v="60"/>
    <x v="6"/>
    <x v="14"/>
    <s v="Sustainably Grown Organic Rg"/>
    <n v="3.329305163693022"/>
    <n v="0"/>
    <n v="56.25"/>
    <n v="112.5"/>
    <x v="1"/>
    <x v="3"/>
  </r>
  <r>
    <n v="93923"/>
    <d v="2023-05-13T00:00:00"/>
    <d v="1899-12-30T10:53:29"/>
    <n v="2"/>
    <n v="3"/>
    <x v="17"/>
    <n v="61"/>
    <x v="6"/>
    <x v="14"/>
    <s v="Sustainably Grown Organic Lg"/>
    <n v="3.360904332293233"/>
    <n v="0"/>
    <n v="71.25"/>
    <n v="142.5"/>
    <x v="1"/>
    <x v="6"/>
  </r>
  <r>
    <n v="29645"/>
    <d v="2023-02-22T00:00:00"/>
    <d v="1899-12-30T06:03:19"/>
    <n v="1"/>
    <n v="5"/>
    <x v="24"/>
    <n v="70"/>
    <x v="1"/>
    <x v="1"/>
    <s v="Cranberry Scone"/>
    <n v="1.4675807603640509"/>
    <n v="0.1"/>
    <n v="48.75"/>
    <n v="43.875"/>
    <x v="2"/>
    <x v="9"/>
  </r>
  <r>
    <n v="34213"/>
    <d v="2023-03-01T00:00:00"/>
    <d v="1899-12-30T16:33:50"/>
    <n v="1"/>
    <n v="8"/>
    <x v="11"/>
    <n v="76"/>
    <x v="1"/>
    <x v="17"/>
    <s v="Chocolate Chip Biscotti"/>
    <n v="1.629803007718418"/>
    <n v="0.05"/>
    <n v="52.5"/>
    <n v="49.875"/>
    <x v="4"/>
    <x v="2"/>
  </r>
  <r>
    <n v="54485"/>
    <d v="2023-03-31T00:00:00"/>
    <d v="1899-12-30T08:18:03"/>
    <n v="1"/>
    <n v="8"/>
    <x v="0"/>
    <n v="73"/>
    <x v="1"/>
    <x v="15"/>
    <s v="Almond Croissant"/>
    <n v="1.4776245832784469"/>
    <n v="0.1"/>
    <n v="56.25"/>
    <n v="50.625"/>
    <x v="4"/>
    <x v="5"/>
  </r>
  <r>
    <n v="36545"/>
    <d v="2023-03-05T00:00:00"/>
    <d v="1899-12-30T11:08:42"/>
    <n v="2"/>
    <n v="3"/>
    <x v="3"/>
    <n v="29"/>
    <x v="0"/>
    <x v="2"/>
    <s v="Columbian Medium Roast Rg"/>
    <n v="2.2100126073558579"/>
    <n v="0.1"/>
    <n v="37.5"/>
    <n v="67.5"/>
    <x v="4"/>
    <x v="8"/>
  </r>
  <r>
    <n v="130233"/>
    <d v="2023-06-14T00:00:00"/>
    <d v="1899-12-30T15:36:16"/>
    <n v="2"/>
    <n v="3"/>
    <x v="30"/>
    <n v="39"/>
    <x v="0"/>
    <x v="0"/>
    <s v="Latte Rg"/>
    <n v="3.1808612536298551"/>
    <n v="0.15"/>
    <n v="63.75"/>
    <n v="108.375"/>
    <x v="0"/>
    <x v="3"/>
  </r>
  <r>
    <n v="69137"/>
    <d v="2023-04-17T00:00:00"/>
    <d v="1899-12-30T11:12:00"/>
    <n v="1"/>
    <n v="5"/>
    <x v="22"/>
    <n v="63"/>
    <x v="5"/>
    <x v="13"/>
    <s v="Carmel syrup"/>
    <n v="0.38112981202012269"/>
    <n v="0.05"/>
    <n v="12"/>
    <n v="11.399999999999999"/>
    <x v="3"/>
    <x v="8"/>
  </r>
  <r>
    <n v="45994"/>
    <d v="2023-03-18T00:00:00"/>
    <d v="1899-12-30T11:52:19"/>
    <n v="2"/>
    <n v="3"/>
    <x v="27"/>
    <n v="59"/>
    <x v="6"/>
    <x v="14"/>
    <s v="Dark chocolate Lg"/>
    <n v="3.3211060117788218"/>
    <n v="0.05"/>
    <n v="67.5"/>
    <n v="128.25"/>
    <x v="4"/>
    <x v="8"/>
  </r>
  <r>
    <n v="20829"/>
    <d v="2023-02-07T00:00:00"/>
    <d v="1899-12-30T09:14:46"/>
    <n v="2"/>
    <n v="5"/>
    <x v="2"/>
    <n v="34"/>
    <x v="0"/>
    <x v="3"/>
    <s v="Jamaican Coffee River Sm"/>
    <n v="2.1723694025622522"/>
    <n v="0"/>
    <n v="36.75"/>
    <n v="73.5"/>
    <x v="2"/>
    <x v="4"/>
  </r>
  <r>
    <n v="41356"/>
    <d v="2023-03-12T00:00:00"/>
    <d v="1899-12-30T07:48:23"/>
    <n v="1"/>
    <n v="3"/>
    <x v="27"/>
    <n v="60"/>
    <x v="6"/>
    <x v="14"/>
    <s v="Sustainably Grown Organic Rg"/>
    <n v="1.8748177991741151"/>
    <n v="0"/>
    <n v="56.25"/>
    <n v="56.25"/>
    <x v="4"/>
    <x v="11"/>
  </r>
  <r>
    <n v="56705"/>
    <d v="2023-04-03T00:00:00"/>
    <d v="1899-12-30T08:50:21"/>
    <n v="2"/>
    <n v="8"/>
    <x v="6"/>
    <n v="44"/>
    <x v="2"/>
    <x v="7"/>
    <s v="Peppermint Rg"/>
    <n v="2.3730639423258242"/>
    <n v="0.05"/>
    <n v="37.5"/>
    <n v="71.25"/>
    <x v="3"/>
    <x v="5"/>
  </r>
  <r>
    <n v="19477"/>
    <d v="2023-02-04T00:00:00"/>
    <d v="1899-12-30T16:43:54"/>
    <n v="2"/>
    <n v="3"/>
    <x v="7"/>
    <n v="40"/>
    <x v="0"/>
    <x v="0"/>
    <s v="Cappuccino"/>
    <n v="2.3495769332473579"/>
    <n v="0.15"/>
    <n v="56.25"/>
    <n v="95.625"/>
    <x v="2"/>
    <x v="2"/>
  </r>
  <r>
    <n v="28216"/>
    <d v="2023-02-19T00:00:00"/>
    <d v="1899-12-30T11:47:02"/>
    <n v="1"/>
    <n v="3"/>
    <x v="29"/>
    <n v="32"/>
    <x v="0"/>
    <x v="2"/>
    <s v="Ethiopia Rg"/>
    <n v="0.97958721653078573"/>
    <n v="0"/>
    <n v="45"/>
    <n v="45"/>
    <x v="2"/>
    <x v="8"/>
  </r>
  <r>
    <n v="39586"/>
    <d v="2023-03-09T00:00:00"/>
    <d v="1899-12-30T12:57:30"/>
    <n v="1"/>
    <n v="8"/>
    <x v="17"/>
    <n v="51"/>
    <x v="2"/>
    <x v="8"/>
    <s v="Earl Grey Lg"/>
    <n v="1.3598345807782579"/>
    <n v="0.05"/>
    <n v="45"/>
    <n v="42.75"/>
    <x v="4"/>
    <x v="10"/>
  </r>
  <r>
    <n v="81498"/>
    <d v="2023-05-02T00:00:00"/>
    <d v="1899-12-30T08:13:20"/>
    <n v="1"/>
    <n v="5"/>
    <x v="28"/>
    <n v="77"/>
    <x v="1"/>
    <x v="1"/>
    <s v="Oatmeal Scone"/>
    <n v="1.0329768572727049"/>
    <n v="0"/>
    <n v="45"/>
    <n v="45"/>
    <x v="1"/>
    <x v="5"/>
  </r>
  <r>
    <n v="80127"/>
    <d v="2023-04-30T00:00:00"/>
    <d v="1899-12-30T12:20:58"/>
    <n v="1"/>
    <n v="8"/>
    <x v="3"/>
    <n v="72"/>
    <x v="1"/>
    <x v="1"/>
    <s v="Ginger Scone"/>
    <n v="1.2294284644369169"/>
    <n v="0"/>
    <n v="48.75"/>
    <n v="48.75"/>
    <x v="3"/>
    <x v="10"/>
  </r>
  <r>
    <n v="16480"/>
    <d v="2023-01-30T00:00:00"/>
    <d v="1899-12-30T08:15:47"/>
    <n v="1"/>
    <n v="8"/>
    <x v="25"/>
    <n v="26"/>
    <x v="0"/>
    <x v="4"/>
    <s v="Brazilian Rg"/>
    <n v="0.91745717313007846"/>
    <n v="0"/>
    <n v="45"/>
    <n v="45"/>
    <x v="5"/>
    <x v="5"/>
  </r>
  <r>
    <n v="46148"/>
    <d v="2023-03-18T00:00:00"/>
    <d v="1899-12-30T16:20:33"/>
    <n v="2"/>
    <n v="5"/>
    <x v="17"/>
    <n v="37"/>
    <x v="0"/>
    <x v="0"/>
    <s v="Espresso shot"/>
    <n v="2.5516732085591292"/>
    <n v="0"/>
    <n v="45"/>
    <n v="90"/>
    <x v="4"/>
    <x v="2"/>
  </r>
  <r>
    <n v="55449"/>
    <d v="2023-04-01T00:00:00"/>
    <d v="1899-12-30T14:32:54"/>
    <n v="2"/>
    <n v="8"/>
    <x v="19"/>
    <n v="39"/>
    <x v="0"/>
    <x v="0"/>
    <s v="Latte Rg"/>
    <n v="3.0915169587208089"/>
    <n v="0"/>
    <n v="63.75"/>
    <n v="127.5"/>
    <x v="3"/>
    <x v="0"/>
  </r>
  <r>
    <n v="12065"/>
    <d v="2023-01-22T00:00:00"/>
    <d v="1899-12-30T06:26:01"/>
    <n v="2"/>
    <n v="5"/>
    <x v="27"/>
    <n v="87"/>
    <x v="0"/>
    <x v="0"/>
    <s v="Ouro Brasileiro shot"/>
    <n v="2.9237571330912981"/>
    <n v="0.05"/>
    <n v="45"/>
    <n v="85.5"/>
    <x v="5"/>
    <x v="9"/>
  </r>
  <r>
    <n v="126178"/>
    <d v="2023-06-11T00:00:00"/>
    <d v="1899-12-30T10:08:31"/>
    <n v="2"/>
    <n v="5"/>
    <x v="29"/>
    <n v="32"/>
    <x v="0"/>
    <x v="2"/>
    <s v="Ethiopia Rg"/>
    <n v="2.5245031838203129"/>
    <n v="0.1"/>
    <n v="45"/>
    <n v="81"/>
    <x v="0"/>
    <x v="6"/>
  </r>
  <r>
    <n v="69495"/>
    <d v="2023-04-18T00:00:00"/>
    <d v="1899-12-30T07:17:20"/>
    <n v="1"/>
    <n v="5"/>
    <x v="8"/>
    <n v="82"/>
    <x v="7"/>
    <x v="24"/>
    <s v="I Need My Bean! Diner mug"/>
    <n v="3.6868376131483682"/>
    <n v="0.1"/>
    <n v="180"/>
    <n v="162"/>
    <x v="3"/>
    <x v="11"/>
  </r>
  <r>
    <n v="54846"/>
    <d v="2023-03-31T00:00:00"/>
    <d v="1899-12-30T13:44:15"/>
    <n v="2"/>
    <n v="5"/>
    <x v="32"/>
    <n v="31"/>
    <x v="0"/>
    <x v="2"/>
    <s v="Ethiopia Sm"/>
    <n v="1.725696830483894"/>
    <n v="0"/>
    <n v="33"/>
    <n v="66"/>
    <x v="4"/>
    <x v="7"/>
  </r>
  <r>
    <n v="147953"/>
    <d v="2023-06-29T00:00:00"/>
    <d v="1899-12-30T14:54:38"/>
    <n v="1"/>
    <n v="8"/>
    <x v="4"/>
    <n v="87"/>
    <x v="0"/>
    <x v="0"/>
    <s v="Ouro Brasileiro shot"/>
    <n v="0.92909060859936532"/>
    <n v="0.1"/>
    <n v="31.5"/>
    <n v="28.35"/>
    <x v="0"/>
    <x v="0"/>
  </r>
  <r>
    <n v="20299"/>
    <d v="2023-02-06T00:00:00"/>
    <d v="1899-12-30T12:03:26"/>
    <n v="2"/>
    <n v="3"/>
    <x v="16"/>
    <n v="22"/>
    <x v="0"/>
    <x v="9"/>
    <s v="Our Old Time Diner Blend Sm"/>
    <n v="1.903783229497114"/>
    <n v="0"/>
    <n v="30"/>
    <n v="60"/>
    <x v="2"/>
    <x v="10"/>
  </r>
  <r>
    <n v="40477"/>
    <d v="2023-03-10T00:00:00"/>
    <d v="1899-12-30T17:11:34"/>
    <n v="1"/>
    <n v="8"/>
    <x v="12"/>
    <n v="47"/>
    <x v="2"/>
    <x v="6"/>
    <s v="Serenity Green Tea Lg"/>
    <n v="1.0778829958910821"/>
    <n v="0"/>
    <n v="45"/>
    <n v="45"/>
    <x v="4"/>
    <x v="1"/>
  </r>
  <r>
    <n v="16337"/>
    <d v="2023-01-29T00:00:00"/>
    <d v="1899-12-30T17:21:08"/>
    <n v="2"/>
    <n v="3"/>
    <x v="28"/>
    <n v="39"/>
    <x v="0"/>
    <x v="0"/>
    <s v="Latte Rg"/>
    <n v="3.1537447261694651"/>
    <n v="0.05"/>
    <n v="63.75"/>
    <n v="121.125"/>
    <x v="5"/>
    <x v="1"/>
  </r>
  <r>
    <n v="112267"/>
    <d v="2023-05-30T00:00:00"/>
    <d v="1899-12-30T08:44:16"/>
    <n v="2"/>
    <n v="5"/>
    <x v="4"/>
    <n v="48"/>
    <x v="2"/>
    <x v="8"/>
    <s v="English Breakfast Rg"/>
    <n v="2.1260612863962249"/>
    <n v="0"/>
    <n v="37.5"/>
    <n v="75"/>
    <x v="1"/>
    <x v="5"/>
  </r>
  <r>
    <n v="93931"/>
    <d v="2023-05-13T00:00:00"/>
    <d v="1899-12-30T10:54:28"/>
    <n v="1"/>
    <n v="8"/>
    <x v="19"/>
    <n v="51"/>
    <x v="2"/>
    <x v="8"/>
    <s v="Earl Grey Lg"/>
    <n v="0.92943518888049947"/>
    <n v="0"/>
    <n v="45"/>
    <n v="45"/>
    <x v="1"/>
    <x v="6"/>
  </r>
  <r>
    <n v="106743"/>
    <d v="2023-05-24T00:00:00"/>
    <d v="1899-12-30T18:52:54"/>
    <n v="2"/>
    <n v="3"/>
    <x v="23"/>
    <n v="37"/>
    <x v="0"/>
    <x v="0"/>
    <s v="Espresso shot"/>
    <n v="2.973356624414579"/>
    <n v="0"/>
    <n v="45"/>
    <n v="90"/>
    <x v="1"/>
    <x v="14"/>
  </r>
  <r>
    <n v="67029"/>
    <d v="2023-04-15T00:00:00"/>
    <d v="1899-12-30T08:49:46"/>
    <n v="1"/>
    <n v="8"/>
    <x v="17"/>
    <n v="49"/>
    <x v="2"/>
    <x v="8"/>
    <s v="English Breakfast Lg"/>
    <n v="1.317765689020904"/>
    <n v="0.05"/>
    <n v="45"/>
    <n v="42.75"/>
    <x v="3"/>
    <x v="5"/>
  </r>
  <r>
    <n v="41909"/>
    <d v="2023-03-13T00:00:00"/>
    <d v="1899-12-30T07:00:23"/>
    <n v="1"/>
    <n v="3"/>
    <x v="23"/>
    <n v="61"/>
    <x v="6"/>
    <x v="14"/>
    <s v="Sustainably Grown Organic Lg"/>
    <n v="1.499983988015398"/>
    <n v="0"/>
    <n v="71.25"/>
    <n v="71.25"/>
    <x v="4"/>
    <x v="11"/>
  </r>
  <r>
    <n v="65253"/>
    <d v="2023-04-13T00:00:00"/>
    <d v="1899-12-30T08:46:55"/>
    <n v="1"/>
    <n v="5"/>
    <x v="8"/>
    <n v="28"/>
    <x v="0"/>
    <x v="2"/>
    <s v="Columbian Medium Roast Sm"/>
    <n v="0.87162582467222394"/>
    <n v="0.05"/>
    <n v="30"/>
    <n v="28.5"/>
    <x v="3"/>
    <x v="5"/>
  </r>
  <r>
    <n v="135008"/>
    <d v="2023-06-18T00:00:00"/>
    <d v="1899-12-30T12:52:41"/>
    <n v="1"/>
    <n v="5"/>
    <x v="0"/>
    <n v="38"/>
    <x v="0"/>
    <x v="0"/>
    <s v="Latte"/>
    <n v="1.6858103746086219"/>
    <n v="0.05"/>
    <n v="56.25"/>
    <n v="53.4375"/>
    <x v="0"/>
    <x v="10"/>
  </r>
  <r>
    <n v="41538"/>
    <d v="2023-03-12T00:00:00"/>
    <d v="1899-12-30T10:04:37"/>
    <n v="1"/>
    <n v="5"/>
    <x v="2"/>
    <n v="48"/>
    <x v="2"/>
    <x v="8"/>
    <s v="English Breakfast Rg"/>
    <n v="0.98288979503437646"/>
    <n v="0.05"/>
    <n v="37.5"/>
    <n v="35.625"/>
    <x v="4"/>
    <x v="6"/>
  </r>
  <r>
    <n v="149348"/>
    <d v="2023-06-30T00:00:00"/>
    <d v="1899-12-30T17:55:21"/>
    <n v="1"/>
    <n v="5"/>
    <x v="32"/>
    <n v="38"/>
    <x v="0"/>
    <x v="0"/>
    <s v="Latte"/>
    <n v="1.257148687559597"/>
    <n v="0.1"/>
    <n v="56.25"/>
    <n v="50.625"/>
    <x v="0"/>
    <x v="1"/>
  </r>
  <r>
    <n v="131735"/>
    <d v="2023-06-16T00:00:00"/>
    <d v="1899-12-30T06:51:30"/>
    <n v="2"/>
    <n v="8"/>
    <x v="14"/>
    <n v="43"/>
    <x v="2"/>
    <x v="7"/>
    <s v="Lemon Grass Lg"/>
    <n v="2.8762238869459669"/>
    <n v="0"/>
    <n v="45"/>
    <n v="90"/>
    <x v="0"/>
    <x v="9"/>
  </r>
  <r>
    <n v="38017"/>
    <d v="2023-03-07T00:00:00"/>
    <d v="1899-12-30T10:40:58"/>
    <n v="1"/>
    <n v="8"/>
    <x v="11"/>
    <n v="45"/>
    <x v="2"/>
    <x v="7"/>
    <s v="Peppermint Lg"/>
    <n v="0.93418757421255849"/>
    <n v="0"/>
    <n v="45"/>
    <n v="45"/>
    <x v="4"/>
    <x v="6"/>
  </r>
  <r>
    <n v="91016"/>
    <d v="2023-05-10T00:00:00"/>
    <d v="1899-12-30T16:41:07"/>
    <n v="2"/>
    <n v="3"/>
    <x v="19"/>
    <n v="84"/>
    <x v="5"/>
    <x v="13"/>
    <s v="Chocolate syrup"/>
    <n v="0.54557667802202769"/>
    <n v="0"/>
    <n v="12"/>
    <n v="24"/>
    <x v="1"/>
    <x v="2"/>
  </r>
  <r>
    <n v="92184"/>
    <d v="2023-05-11T00:00:00"/>
    <d v="1899-12-30T18:35:44"/>
    <n v="1"/>
    <n v="3"/>
    <x v="21"/>
    <n v="83"/>
    <x v="7"/>
    <x v="24"/>
    <s v="I Need My Bean! Latte cup"/>
    <n v="6.4924992844556559"/>
    <n v="0"/>
    <n v="210"/>
    <n v="210"/>
    <x v="1"/>
    <x v="14"/>
  </r>
  <r>
    <n v="78239"/>
    <d v="2023-04-28T00:00:00"/>
    <d v="1899-12-30T08:04:51"/>
    <n v="1"/>
    <n v="5"/>
    <x v="12"/>
    <n v="77"/>
    <x v="1"/>
    <x v="1"/>
    <s v="Oatmeal Scone"/>
    <n v="1.0727952232811031"/>
    <n v="0.05"/>
    <n v="45"/>
    <n v="42.75"/>
    <x v="3"/>
    <x v="5"/>
  </r>
  <r>
    <n v="126587"/>
    <d v="2023-06-11T00:00:00"/>
    <d v="1899-12-30T15:14:52"/>
    <n v="1"/>
    <n v="5"/>
    <x v="16"/>
    <n v="49"/>
    <x v="2"/>
    <x v="8"/>
    <s v="English Breakfast Lg"/>
    <n v="1.2690247664174661"/>
    <n v="0"/>
    <n v="45"/>
    <n v="45"/>
    <x v="0"/>
    <x v="3"/>
  </r>
  <r>
    <n v="72778"/>
    <d v="2023-04-21T00:00:00"/>
    <d v="1899-12-30T16:31:18"/>
    <n v="1"/>
    <n v="8"/>
    <x v="34"/>
    <n v="28"/>
    <x v="0"/>
    <x v="2"/>
    <s v="Columbian Medium Roast Sm"/>
    <n v="0.83908212876947252"/>
    <n v="0"/>
    <n v="30"/>
    <n v="30"/>
    <x v="3"/>
    <x v="2"/>
  </r>
  <r>
    <n v="21253"/>
    <d v="2023-02-08T00:00:00"/>
    <d v="1899-12-30T07:30:17"/>
    <n v="1"/>
    <n v="5"/>
    <x v="24"/>
    <n v="39"/>
    <x v="0"/>
    <x v="0"/>
    <s v="Latte Rg"/>
    <n v="1.459203421426964"/>
    <n v="0.05"/>
    <n v="63.75"/>
    <n v="60.5625"/>
    <x v="2"/>
    <x v="11"/>
  </r>
  <r>
    <n v="6785"/>
    <d v="2023-01-13T00:00:00"/>
    <d v="1899-12-30T08:37:28"/>
    <n v="2"/>
    <n v="3"/>
    <x v="12"/>
    <n v="50"/>
    <x v="2"/>
    <x v="8"/>
    <s v="Earl Grey Rg"/>
    <n v="1.537215192019268"/>
    <n v="0.05"/>
    <n v="37.5"/>
    <n v="71.25"/>
    <x v="5"/>
    <x v="5"/>
  </r>
  <r>
    <n v="19165"/>
    <d v="2023-02-04T00:00:00"/>
    <d v="1899-12-30T11:01:48"/>
    <n v="1"/>
    <n v="3"/>
    <x v="30"/>
    <n v="58"/>
    <x v="6"/>
    <x v="14"/>
    <s v="Dark chocolate Rg"/>
    <n v="1.6613408890069641"/>
    <n v="0.05"/>
    <n v="52.5"/>
    <n v="49.875"/>
    <x v="2"/>
    <x v="8"/>
  </r>
  <r>
    <n v="85471"/>
    <d v="2023-05-05T00:00:00"/>
    <d v="1899-12-30T17:35:15"/>
    <n v="2"/>
    <n v="5"/>
    <x v="26"/>
    <n v="27"/>
    <x v="0"/>
    <x v="4"/>
    <s v="Brazilian Lg"/>
    <n v="2.9111176683696529"/>
    <n v="0.1"/>
    <n v="52.5"/>
    <n v="94.5"/>
    <x v="1"/>
    <x v="1"/>
  </r>
  <r>
    <n v="92510"/>
    <d v="2023-05-12T00:00:00"/>
    <d v="1899-12-30T08:50:13"/>
    <n v="2"/>
    <n v="3"/>
    <x v="20"/>
    <n v="54"/>
    <x v="2"/>
    <x v="5"/>
    <s v="Morning Sunrise Chai Rg"/>
    <n v="2.019058391915697"/>
    <n v="0.05"/>
    <n v="37.5"/>
    <n v="71.25"/>
    <x v="1"/>
    <x v="5"/>
  </r>
  <r>
    <n v="131286"/>
    <d v="2023-06-15T00:00:00"/>
    <d v="1899-12-30T12:02:55"/>
    <n v="2"/>
    <n v="8"/>
    <x v="17"/>
    <n v="55"/>
    <x v="2"/>
    <x v="5"/>
    <s v="Morning Sunrise Chai Lg"/>
    <n v="3.3979010928720039"/>
    <n v="0.05"/>
    <n v="60"/>
    <n v="114"/>
    <x v="0"/>
    <x v="10"/>
  </r>
  <r>
    <n v="71855"/>
    <d v="2023-04-20T00:00:00"/>
    <d v="1899-12-30T13:41:25"/>
    <n v="1"/>
    <n v="3"/>
    <x v="15"/>
    <n v="22"/>
    <x v="0"/>
    <x v="9"/>
    <s v="Our Old Time Diner Blend Sm"/>
    <n v="0.85472435051351003"/>
    <n v="0"/>
    <n v="30"/>
    <n v="30"/>
    <x v="3"/>
    <x v="7"/>
  </r>
  <r>
    <n v="60992"/>
    <d v="2023-04-08T00:00:00"/>
    <d v="1899-12-30T10:26:06"/>
    <n v="1"/>
    <n v="8"/>
    <x v="2"/>
    <n v="43"/>
    <x v="2"/>
    <x v="7"/>
    <s v="Lemon Grass Lg"/>
    <n v="1.4686387994630421"/>
    <n v="0.15"/>
    <n v="45"/>
    <n v="38.25"/>
    <x v="3"/>
    <x v="6"/>
  </r>
  <r>
    <n v="96667"/>
    <d v="2023-05-16T00:00:00"/>
    <d v="1899-12-30T06:35:04"/>
    <n v="1"/>
    <n v="5"/>
    <x v="1"/>
    <n v="44"/>
    <x v="2"/>
    <x v="7"/>
    <s v="Peppermint Rg"/>
    <n v="0.90723068971868859"/>
    <n v="0"/>
    <n v="37.5"/>
    <n v="37.5"/>
    <x v="1"/>
    <x v="9"/>
  </r>
  <r>
    <n v="50193"/>
    <d v="2023-03-24T00:00:00"/>
    <d v="1899-12-30T13:59:28"/>
    <n v="2"/>
    <n v="5"/>
    <x v="24"/>
    <n v="30"/>
    <x v="0"/>
    <x v="2"/>
    <s v="Columbian Medium Roast Lg"/>
    <n v="2.476542699455945"/>
    <n v="0"/>
    <n v="45"/>
    <n v="90"/>
    <x v="4"/>
    <x v="7"/>
  </r>
  <r>
    <n v="29048"/>
    <d v="2023-02-20T00:00:00"/>
    <d v="1899-12-30T19:13:31"/>
    <n v="1"/>
    <n v="3"/>
    <x v="33"/>
    <n v="70"/>
    <x v="1"/>
    <x v="1"/>
    <s v="Cranberry Scone"/>
    <n v="1.498384028281448"/>
    <n v="0"/>
    <n v="48.75"/>
    <n v="48.75"/>
    <x v="2"/>
    <x v="12"/>
  </r>
  <r>
    <n v="137672"/>
    <d v="2023-06-20T00:00:00"/>
    <d v="1899-12-30T14:50:53"/>
    <n v="1"/>
    <n v="3"/>
    <x v="17"/>
    <n v="49"/>
    <x v="2"/>
    <x v="8"/>
    <s v="English Breakfast Lg"/>
    <n v="1.0103798986187591"/>
    <n v="0.05"/>
    <n v="45"/>
    <n v="42.75"/>
    <x v="0"/>
    <x v="0"/>
  </r>
  <r>
    <n v="1371"/>
    <d v="2023-01-03T00:00:00"/>
    <d v="1899-12-30T14:09:18"/>
    <n v="1"/>
    <n v="8"/>
    <x v="20"/>
    <n v="42"/>
    <x v="2"/>
    <x v="7"/>
    <s v="Lemon Grass Rg"/>
    <n v="0.84871962592418604"/>
    <n v="0.1"/>
    <n v="37.5"/>
    <n v="33.75"/>
    <x v="5"/>
    <x v="0"/>
  </r>
  <r>
    <n v="81036"/>
    <d v="2023-05-01T00:00:00"/>
    <d v="1899-12-30T15:16:47"/>
    <n v="1"/>
    <n v="8"/>
    <x v="0"/>
    <n v="53"/>
    <x v="2"/>
    <x v="5"/>
    <s v="Traditional Blend Chai Lg"/>
    <n v="1.2081650231466641"/>
    <n v="0"/>
    <n v="45"/>
    <n v="45"/>
    <x v="1"/>
    <x v="3"/>
  </r>
  <r>
    <n v="120543"/>
    <d v="2023-06-06T00:00:00"/>
    <d v="1899-12-30T17:19:09"/>
    <n v="2"/>
    <n v="5"/>
    <x v="18"/>
    <n v="35"/>
    <x v="0"/>
    <x v="3"/>
    <s v="Jamaican Coffee River Rg"/>
    <n v="2.7299211801767771"/>
    <n v="0"/>
    <n v="46.5"/>
    <n v="93"/>
    <x v="0"/>
    <x v="1"/>
  </r>
  <r>
    <n v="72736"/>
    <d v="2023-04-21T00:00:00"/>
    <d v="1899-12-30T15:05:57"/>
    <n v="1"/>
    <n v="8"/>
    <x v="5"/>
    <n v="75"/>
    <x v="1"/>
    <x v="15"/>
    <s v="Croissant"/>
    <n v="1.303335091942484"/>
    <n v="0.1"/>
    <n v="52.5"/>
    <n v="47.25"/>
    <x v="3"/>
    <x v="3"/>
  </r>
  <r>
    <n v="95413"/>
    <d v="2023-05-14T00:00:00"/>
    <d v="1899-12-30T18:02:05"/>
    <n v="2"/>
    <n v="5"/>
    <x v="9"/>
    <n v="56"/>
    <x v="2"/>
    <x v="5"/>
    <s v="Spicy Eye Opener Chai Rg"/>
    <n v="2.256084821507049"/>
    <n v="0.1"/>
    <n v="38.25"/>
    <n v="68.850000000000009"/>
    <x v="1"/>
    <x v="14"/>
  </r>
  <r>
    <n v="134417"/>
    <d v="2023-06-18T00:00:00"/>
    <d v="1899-12-30T08:15:26"/>
    <n v="1"/>
    <n v="5"/>
    <x v="24"/>
    <n v="61"/>
    <x v="6"/>
    <x v="14"/>
    <s v="Sustainably Grown Organic Lg"/>
    <n v="2.150792466192474"/>
    <n v="0"/>
    <n v="71.25"/>
    <n v="71.25"/>
    <x v="0"/>
    <x v="5"/>
  </r>
  <r>
    <n v="40605"/>
    <d v="2023-03-11T00:00:00"/>
    <d v="1899-12-30T06:59:28"/>
    <n v="2"/>
    <n v="8"/>
    <x v="26"/>
    <n v="40"/>
    <x v="0"/>
    <x v="0"/>
    <s v="Cappuccino"/>
    <n v="2.6542280189605099"/>
    <n v="0"/>
    <n v="56.25"/>
    <n v="112.5"/>
    <x v="4"/>
    <x v="9"/>
  </r>
  <r>
    <n v="63315"/>
    <d v="2023-04-10T00:00:00"/>
    <d v="1899-12-30T19:58:29"/>
    <n v="2"/>
    <n v="3"/>
    <x v="35"/>
    <n v="52"/>
    <x v="2"/>
    <x v="5"/>
    <s v="Traditional Blend Chai Rg"/>
    <n v="2.4596747602790492"/>
    <n v="0.05"/>
    <n v="37.5"/>
    <n v="71.25"/>
    <x v="3"/>
    <x v="12"/>
  </r>
  <r>
    <n v="79349"/>
    <d v="2023-04-29T00:00:00"/>
    <d v="1899-12-30T14:54:03"/>
    <n v="2"/>
    <n v="5"/>
    <x v="29"/>
    <n v="43"/>
    <x v="2"/>
    <x v="7"/>
    <s v="Lemon Grass Lg"/>
    <n v="2.886277834758487"/>
    <n v="0"/>
    <n v="45"/>
    <n v="90"/>
    <x v="3"/>
    <x v="0"/>
  </r>
  <r>
    <n v="69199"/>
    <d v="2023-04-17T00:00:00"/>
    <d v="1899-12-30T12:46:47"/>
    <n v="2"/>
    <n v="3"/>
    <x v="1"/>
    <n v="50"/>
    <x v="2"/>
    <x v="8"/>
    <s v="Earl Grey Rg"/>
    <n v="2.49321182597641"/>
    <n v="0.1"/>
    <n v="37.5"/>
    <n v="67.5"/>
    <x v="3"/>
    <x v="10"/>
  </r>
  <r>
    <n v="87748"/>
    <d v="2023-05-08T00:00:00"/>
    <d v="1899-12-30T07:11:13"/>
    <n v="1"/>
    <n v="8"/>
    <x v="27"/>
    <n v="78"/>
    <x v="1"/>
    <x v="1"/>
    <s v="Scottish Cream Scone "/>
    <n v="2.1123511321721171"/>
    <n v="0"/>
    <n v="67.5"/>
    <n v="67.5"/>
    <x v="1"/>
    <x v="11"/>
  </r>
  <r>
    <n v="122680"/>
    <d v="2023-06-08T00:00:00"/>
    <d v="1899-12-30T13:00:52"/>
    <n v="2"/>
    <n v="8"/>
    <x v="17"/>
    <n v="26"/>
    <x v="0"/>
    <x v="4"/>
    <s v="Brazilian Rg"/>
    <n v="2.917211989547448"/>
    <n v="0"/>
    <n v="45"/>
    <n v="90"/>
    <x v="0"/>
    <x v="7"/>
  </r>
  <r>
    <n v="83467"/>
    <d v="2023-05-03T00:00:00"/>
    <d v="1899-12-30T18:35:12"/>
    <n v="2"/>
    <n v="8"/>
    <x v="25"/>
    <n v="60"/>
    <x v="6"/>
    <x v="14"/>
    <s v="Sustainably Grown Organic Rg"/>
    <n v="2.2562964483301222"/>
    <n v="0"/>
    <n v="56.25"/>
    <n v="112.5"/>
    <x v="1"/>
    <x v="14"/>
  </r>
  <r>
    <n v="97316"/>
    <d v="2023-05-16T00:00:00"/>
    <d v="1899-12-30T10:44:59"/>
    <n v="1"/>
    <n v="3"/>
    <x v="19"/>
    <n v="37"/>
    <x v="0"/>
    <x v="0"/>
    <s v="Espresso shot"/>
    <n v="1.3267140180275461"/>
    <n v="0"/>
    <n v="45"/>
    <n v="45"/>
    <x v="1"/>
    <x v="6"/>
  </r>
  <r>
    <n v="77459"/>
    <d v="2023-04-27T00:00:00"/>
    <d v="1899-12-30T09:22:57"/>
    <n v="2"/>
    <n v="8"/>
    <x v="33"/>
    <n v="51"/>
    <x v="2"/>
    <x v="8"/>
    <s v="Earl Grey Lg"/>
    <n v="2.8208783847969028"/>
    <n v="0"/>
    <n v="45"/>
    <n v="90"/>
    <x v="3"/>
    <x v="4"/>
  </r>
  <r>
    <n v="84690"/>
    <d v="2023-05-05T00:00:00"/>
    <d v="1899-12-30T08:55:30"/>
    <n v="1"/>
    <n v="5"/>
    <x v="9"/>
    <n v="33"/>
    <x v="0"/>
    <x v="2"/>
    <s v="Ethiopia Lg"/>
    <n v="1.581302619402857"/>
    <n v="0"/>
    <n v="52.5"/>
    <n v="52.5"/>
    <x v="1"/>
    <x v="5"/>
  </r>
  <r>
    <n v="13945"/>
    <d v="2023-01-25T00:00:00"/>
    <d v="1899-12-30T09:54:24"/>
    <n v="1"/>
    <n v="3"/>
    <x v="28"/>
    <n v="69"/>
    <x v="1"/>
    <x v="17"/>
    <s v="Hazelnut Biscotti"/>
    <n v="1.0165183784989129"/>
    <n v="0.05"/>
    <n v="48.75"/>
    <n v="46.3125"/>
    <x v="5"/>
    <x v="4"/>
  </r>
  <r>
    <n v="5881"/>
    <d v="2023-01-11T00:00:00"/>
    <d v="1899-12-30T10:48:15"/>
    <n v="2"/>
    <n v="5"/>
    <x v="25"/>
    <n v="23"/>
    <x v="0"/>
    <x v="9"/>
    <s v="Our Old Time Diner Blend Rg"/>
    <n v="1.979839776975604"/>
    <n v="0"/>
    <n v="37.5"/>
    <n v="75"/>
    <x v="5"/>
    <x v="6"/>
  </r>
  <r>
    <n v="45729"/>
    <d v="2023-03-18T00:00:00"/>
    <d v="1899-12-30T08:39:36"/>
    <n v="2"/>
    <n v="5"/>
    <x v="12"/>
    <n v="65"/>
    <x v="5"/>
    <x v="12"/>
    <s v="Sugar Free Vanilla syrup"/>
    <n v="0.68325820918148583"/>
    <n v="0.1"/>
    <n v="12"/>
    <n v="21.6"/>
    <x v="4"/>
    <x v="5"/>
  </r>
  <r>
    <n v="5989"/>
    <d v="2023-01-11T00:00:00"/>
    <d v="1899-12-30T14:56:03"/>
    <n v="2"/>
    <n v="3"/>
    <x v="11"/>
    <n v="65"/>
    <x v="5"/>
    <x v="12"/>
    <s v="Sugar Free Vanilla syrup"/>
    <n v="0.52051473346904986"/>
    <n v="0"/>
    <n v="12"/>
    <n v="24"/>
    <x v="5"/>
    <x v="0"/>
  </r>
  <r>
    <n v="21093"/>
    <d v="2023-02-07T00:00:00"/>
    <d v="1899-12-30T15:37:32"/>
    <n v="1"/>
    <n v="3"/>
    <x v="26"/>
    <n v="69"/>
    <x v="1"/>
    <x v="17"/>
    <s v="Hazelnut Biscotti"/>
    <n v="1.3682563241431289"/>
    <n v="0.05"/>
    <n v="48.75"/>
    <n v="46.3125"/>
    <x v="2"/>
    <x v="3"/>
  </r>
  <r>
    <n v="56872"/>
    <d v="2023-04-03T00:00:00"/>
    <d v="1899-12-30T11:49:27"/>
    <n v="2"/>
    <n v="3"/>
    <x v="23"/>
    <n v="29"/>
    <x v="0"/>
    <x v="2"/>
    <s v="Columbian Medium Roast Rg"/>
    <n v="2.164991430042305"/>
    <n v="0"/>
    <n v="37.5"/>
    <n v="75"/>
    <x v="3"/>
    <x v="8"/>
  </r>
  <r>
    <n v="89126"/>
    <d v="2023-05-09T00:00:00"/>
    <d v="1899-12-30T08:23:35"/>
    <n v="2"/>
    <n v="8"/>
    <x v="10"/>
    <n v="52"/>
    <x v="2"/>
    <x v="5"/>
    <s v="Traditional Blend Chai Rg"/>
    <n v="2.2927174774502652"/>
    <n v="0"/>
    <n v="37.5"/>
    <n v="75"/>
    <x v="1"/>
    <x v="5"/>
  </r>
  <r>
    <n v="32345"/>
    <d v="2023-02-26T00:00:00"/>
    <d v="1899-12-30T14:02:24"/>
    <n v="1"/>
    <n v="3"/>
    <x v="13"/>
    <n v="48"/>
    <x v="2"/>
    <x v="8"/>
    <s v="English Breakfast Rg"/>
    <n v="1.0611015880452941"/>
    <n v="0"/>
    <n v="37.5"/>
    <n v="37.5"/>
    <x v="2"/>
    <x v="0"/>
  </r>
  <r>
    <n v="13708"/>
    <d v="2023-01-24T00:00:00"/>
    <d v="1899-12-30T19:03:54"/>
    <n v="2"/>
    <n v="3"/>
    <x v="1"/>
    <n v="25"/>
    <x v="0"/>
    <x v="4"/>
    <s v="Brazilian Sm"/>
    <n v="1.9213177667051049"/>
    <n v="0"/>
    <n v="33"/>
    <n v="66"/>
    <x v="5"/>
    <x v="12"/>
  </r>
  <r>
    <n v="67125"/>
    <d v="2023-04-15T00:00:00"/>
    <d v="1899-12-30T09:51:23"/>
    <n v="1"/>
    <n v="5"/>
    <x v="32"/>
    <n v="39"/>
    <x v="0"/>
    <x v="0"/>
    <s v="Latte Rg"/>
    <n v="1.5492916345965799"/>
    <n v="0.05"/>
    <n v="63.75"/>
    <n v="60.5625"/>
    <x v="3"/>
    <x v="4"/>
  </r>
  <r>
    <n v="146775"/>
    <d v="2023-06-28T00:00:00"/>
    <d v="1899-12-30T12:59:15"/>
    <n v="2"/>
    <n v="3"/>
    <x v="23"/>
    <n v="22"/>
    <x v="0"/>
    <x v="9"/>
    <s v="Our Old Time Diner Blend Sm"/>
    <n v="1.768333836263418"/>
    <n v="0.05"/>
    <n v="30"/>
    <n v="57"/>
    <x v="0"/>
    <x v="10"/>
  </r>
  <r>
    <n v="133620"/>
    <d v="2023-06-17T00:00:00"/>
    <d v="1899-12-30T10:26:05"/>
    <n v="1"/>
    <n v="5"/>
    <x v="32"/>
    <n v="78"/>
    <x v="1"/>
    <x v="1"/>
    <s v="Scottish Cream Scone "/>
    <n v="1.730520228219695"/>
    <n v="0.05"/>
    <n v="67.5"/>
    <n v="64.125"/>
    <x v="0"/>
    <x v="6"/>
  </r>
  <r>
    <n v="121010"/>
    <d v="2023-06-07T00:00:00"/>
    <d v="1899-12-30T08:35:35"/>
    <n v="1"/>
    <n v="5"/>
    <x v="19"/>
    <n v="77"/>
    <x v="1"/>
    <x v="1"/>
    <s v="Oatmeal Scone"/>
    <n v="1.460464700980816"/>
    <n v="0"/>
    <n v="45"/>
    <n v="45"/>
    <x v="0"/>
    <x v="5"/>
  </r>
  <r>
    <n v="82356"/>
    <d v="2023-05-02T00:00:00"/>
    <d v="1899-12-30T18:16:48"/>
    <n v="1"/>
    <n v="3"/>
    <x v="1"/>
    <n v="78"/>
    <x v="1"/>
    <x v="1"/>
    <s v="Scottish Cream Scone "/>
    <n v="2.0778397589731372"/>
    <n v="0.1"/>
    <n v="67.5"/>
    <n v="60.75"/>
    <x v="1"/>
    <x v="14"/>
  </r>
  <r>
    <n v="68234"/>
    <d v="2023-04-16T00:00:00"/>
    <d v="1899-12-30T10:51:48"/>
    <n v="1"/>
    <n v="3"/>
    <x v="22"/>
    <n v="70"/>
    <x v="1"/>
    <x v="1"/>
    <s v="Cranberry Scone"/>
    <n v="1.3601865734526239"/>
    <n v="0.05"/>
    <n v="48.75"/>
    <n v="46.3125"/>
    <x v="3"/>
    <x v="6"/>
  </r>
  <r>
    <n v="149165"/>
    <d v="2023-06-30T00:00:00"/>
    <d v="1899-12-30T13:57:52"/>
    <n v="1"/>
    <n v="5"/>
    <x v="4"/>
    <n v="49"/>
    <x v="2"/>
    <x v="8"/>
    <s v="English Breakfast Lg"/>
    <n v="0.93783044765478252"/>
    <n v="0.15"/>
    <n v="45"/>
    <n v="38.25"/>
    <x v="0"/>
    <x v="7"/>
  </r>
  <r>
    <n v="90309"/>
    <d v="2023-05-10T00:00:00"/>
    <d v="1899-12-30T08:32:04"/>
    <n v="2"/>
    <n v="3"/>
    <x v="16"/>
    <n v="44"/>
    <x v="2"/>
    <x v="7"/>
    <s v="Peppermint Rg"/>
    <n v="2.1227480142843049"/>
    <n v="0.1"/>
    <n v="37.5"/>
    <n v="67.5"/>
    <x v="1"/>
    <x v="5"/>
  </r>
  <r>
    <n v="29375"/>
    <d v="2023-02-21T00:00:00"/>
    <d v="1899-12-30T10:30:43"/>
    <n v="2"/>
    <n v="3"/>
    <x v="2"/>
    <n v="53"/>
    <x v="2"/>
    <x v="5"/>
    <s v="Traditional Blend Chai Lg"/>
    <n v="2.2031110545601988"/>
    <n v="0"/>
    <n v="45"/>
    <n v="90"/>
    <x v="2"/>
    <x v="6"/>
  </r>
  <r>
    <n v="14586"/>
    <d v="2023-01-26T00:00:00"/>
    <d v="1899-12-30T10:48:15"/>
    <n v="3"/>
    <n v="5"/>
    <x v="12"/>
    <n v="45"/>
    <x v="2"/>
    <x v="7"/>
    <s v="Peppermint Lg"/>
    <n v="4.0408429996414839"/>
    <n v="0"/>
    <n v="45"/>
    <n v="135"/>
    <x v="5"/>
    <x v="6"/>
  </r>
  <r>
    <n v="51144"/>
    <d v="2023-03-26T00:00:00"/>
    <d v="1899-12-30T06:55:47"/>
    <n v="3"/>
    <n v="5"/>
    <x v="34"/>
    <n v="39"/>
    <x v="0"/>
    <x v="0"/>
    <s v="Latte Rg"/>
    <n v="6.051064381268259"/>
    <n v="0"/>
    <n v="63.75"/>
    <n v="191.25"/>
    <x v="4"/>
    <x v="9"/>
  </r>
  <r>
    <n v="107582"/>
    <d v="2023-05-25T00:00:00"/>
    <d v="1899-12-30T15:26:34"/>
    <n v="1"/>
    <n v="3"/>
    <x v="3"/>
    <n v="72"/>
    <x v="1"/>
    <x v="1"/>
    <s v="Ginger Scone"/>
    <n v="1.586951209947967"/>
    <n v="0.05"/>
    <n v="48.75"/>
    <n v="46.3125"/>
    <x v="1"/>
    <x v="3"/>
  </r>
  <r>
    <n v="107585"/>
    <d v="2023-05-25T00:00:00"/>
    <d v="1899-12-30T15:27:10"/>
    <n v="1"/>
    <n v="5"/>
    <x v="2"/>
    <n v="32"/>
    <x v="0"/>
    <x v="2"/>
    <s v="Ethiopia Rg"/>
    <n v="1.3167519008743489"/>
    <n v="0"/>
    <n v="45"/>
    <n v="45"/>
    <x v="1"/>
    <x v="3"/>
  </r>
  <r>
    <n v="19804"/>
    <d v="2023-02-05T00:00:00"/>
    <d v="1899-12-30T12:11:13"/>
    <n v="2"/>
    <n v="3"/>
    <x v="29"/>
    <n v="48"/>
    <x v="2"/>
    <x v="8"/>
    <s v="English Breakfast Rg"/>
    <n v="2.3423389732030921"/>
    <n v="0.05"/>
    <n v="37.5"/>
    <n v="71.25"/>
    <x v="2"/>
    <x v="10"/>
  </r>
  <r>
    <n v="25011"/>
    <d v="2023-02-14T00:00:00"/>
    <d v="1899-12-30T09:34:21"/>
    <n v="1"/>
    <n v="8"/>
    <x v="15"/>
    <n v="69"/>
    <x v="1"/>
    <x v="17"/>
    <s v="Hazelnut Biscotti"/>
    <n v="1.5118932087895189"/>
    <n v="0"/>
    <n v="48.75"/>
    <n v="48.75"/>
    <x v="2"/>
    <x v="4"/>
  </r>
  <r>
    <n v="146550"/>
    <d v="2023-06-28T00:00:00"/>
    <d v="1899-12-30T10:22:13"/>
    <n v="1"/>
    <n v="3"/>
    <x v="1"/>
    <n v="46"/>
    <x v="2"/>
    <x v="6"/>
    <s v="Serenity Green Tea Rg"/>
    <n v="0.86962034580652503"/>
    <n v="0"/>
    <n v="37.5"/>
    <n v="37.5"/>
    <x v="0"/>
    <x v="6"/>
  </r>
  <r>
    <n v="38007"/>
    <d v="2023-03-07T00:00:00"/>
    <d v="1899-12-30T10:31:28"/>
    <n v="2"/>
    <n v="8"/>
    <x v="19"/>
    <n v="36"/>
    <x v="0"/>
    <x v="3"/>
    <s v="Jamaican Coffee River Lg"/>
    <n v="3.7262428935826888"/>
    <n v="0"/>
    <n v="56.25"/>
    <n v="112.5"/>
    <x v="4"/>
    <x v="6"/>
  </r>
  <r>
    <n v="77760"/>
    <d v="2023-04-27T00:00:00"/>
    <d v="1899-12-30T12:21:05"/>
    <n v="1"/>
    <n v="8"/>
    <x v="5"/>
    <n v="84"/>
    <x v="5"/>
    <x v="13"/>
    <s v="Chocolate syrup"/>
    <n v="0.31075037988233051"/>
    <n v="0"/>
    <n v="12"/>
    <n v="12"/>
    <x v="3"/>
    <x v="10"/>
  </r>
  <r>
    <n v="42543"/>
    <d v="2023-03-13T00:00:00"/>
    <d v="1899-12-30T16:21:06"/>
    <n v="1"/>
    <n v="8"/>
    <x v="33"/>
    <n v="3"/>
    <x v="3"/>
    <x v="19"/>
    <s v="Espresso Roast"/>
    <n v="6.2555889272492777"/>
    <n v="0.05"/>
    <n v="221.25"/>
    <n v="210.1875"/>
    <x v="4"/>
    <x v="2"/>
  </r>
  <r>
    <n v="103252"/>
    <d v="2023-05-21T00:00:00"/>
    <d v="1899-12-30T14:50:57"/>
    <n v="3"/>
    <n v="5"/>
    <x v="1"/>
    <n v="25"/>
    <x v="0"/>
    <x v="4"/>
    <s v="Brazilian Sm"/>
    <n v="2.631354000120719"/>
    <n v="0"/>
    <n v="33"/>
    <n v="99"/>
    <x v="1"/>
    <x v="0"/>
  </r>
  <r>
    <n v="115544"/>
    <d v="2023-06-02T00:00:00"/>
    <d v="1899-12-30T12:38:45"/>
    <n v="1"/>
    <n v="5"/>
    <x v="28"/>
    <n v="70"/>
    <x v="1"/>
    <x v="1"/>
    <s v="Cranberry Scone"/>
    <n v="1.2591603458105081"/>
    <n v="0.05"/>
    <n v="48.75"/>
    <n v="46.3125"/>
    <x v="0"/>
    <x v="10"/>
  </r>
  <r>
    <n v="112448"/>
    <d v="2023-05-30T00:00:00"/>
    <d v="1899-12-30T09:51:05"/>
    <n v="2"/>
    <n v="5"/>
    <x v="8"/>
    <n v="47"/>
    <x v="2"/>
    <x v="6"/>
    <s v="Serenity Green Tea Lg"/>
    <n v="2.623958766651266"/>
    <n v="0"/>
    <n v="45"/>
    <n v="90"/>
    <x v="1"/>
    <x v="4"/>
  </r>
  <r>
    <n v="116110"/>
    <d v="2023-06-02T00:00:00"/>
    <d v="1899-12-30T17:50:29"/>
    <n v="1"/>
    <n v="3"/>
    <x v="2"/>
    <n v="79"/>
    <x v="1"/>
    <x v="1"/>
    <s v="Jumbo Savory Scone"/>
    <n v="1.6536683548617861"/>
    <n v="0"/>
    <n v="56.25"/>
    <n v="56.25"/>
    <x v="0"/>
    <x v="1"/>
  </r>
  <r>
    <n v="124234"/>
    <d v="2023-06-09T00:00:00"/>
    <d v="1899-12-30T17:03:55"/>
    <n v="1"/>
    <n v="5"/>
    <x v="14"/>
    <n v="45"/>
    <x v="2"/>
    <x v="7"/>
    <s v="Peppermint Lg"/>
    <n v="1.0599588903990571"/>
    <n v="0.05"/>
    <n v="45"/>
    <n v="42.75"/>
    <x v="0"/>
    <x v="1"/>
  </r>
  <r>
    <n v="141903"/>
    <d v="2023-06-24T00:00:00"/>
    <d v="1899-12-30T10:22:59"/>
    <n v="2"/>
    <n v="3"/>
    <x v="26"/>
    <n v="37"/>
    <x v="0"/>
    <x v="0"/>
    <s v="Espresso shot"/>
    <n v="1.954467614254612"/>
    <n v="0"/>
    <n v="45"/>
    <n v="90"/>
    <x v="0"/>
    <x v="6"/>
  </r>
  <r>
    <n v="138860"/>
    <d v="2023-06-21T00:00:00"/>
    <d v="1899-12-30T14:55:58"/>
    <n v="1"/>
    <n v="5"/>
    <x v="6"/>
    <n v="87"/>
    <x v="0"/>
    <x v="0"/>
    <s v="Ouro Brasileiro shot"/>
    <n v="1.384451020524883"/>
    <n v="0.05"/>
    <n v="45"/>
    <n v="42.75"/>
    <x v="0"/>
    <x v="0"/>
  </r>
  <r>
    <n v="14210"/>
    <d v="2023-01-25T00:00:00"/>
    <d v="1899-12-30T16:31:22"/>
    <n v="1"/>
    <n v="8"/>
    <x v="5"/>
    <n v="71"/>
    <x v="1"/>
    <x v="15"/>
    <s v="Chocolate Croissant"/>
    <n v="1.801785929598638"/>
    <n v="0.1"/>
    <n v="56.25"/>
    <n v="50.625"/>
    <x v="5"/>
    <x v="2"/>
  </r>
  <r>
    <n v="96216"/>
    <d v="2023-05-15T00:00:00"/>
    <d v="1899-12-30T11:15:28"/>
    <n v="2"/>
    <n v="8"/>
    <x v="4"/>
    <n v="58"/>
    <x v="6"/>
    <x v="14"/>
    <s v="Dark chocolate Rg"/>
    <n v="2.2430858710511639"/>
    <n v="0.1"/>
    <n v="52.5"/>
    <n v="94.5"/>
    <x v="1"/>
    <x v="8"/>
  </r>
  <r>
    <n v="29581"/>
    <d v="2023-02-21T00:00:00"/>
    <d v="1899-12-30T17:18:42"/>
    <n v="2"/>
    <n v="3"/>
    <x v="14"/>
    <n v="34"/>
    <x v="0"/>
    <x v="3"/>
    <s v="Jamaican Coffee River Sm"/>
    <n v="2.10710244562555"/>
    <n v="0"/>
    <n v="36.75"/>
    <n v="73.5"/>
    <x v="2"/>
    <x v="1"/>
  </r>
  <r>
    <n v="15321"/>
    <d v="2023-01-27T00:00:00"/>
    <d v="1899-12-30T15:18:45"/>
    <n v="1"/>
    <n v="5"/>
    <x v="6"/>
    <n v="84"/>
    <x v="5"/>
    <x v="13"/>
    <s v="Chocolate syrup"/>
    <n v="0.31178921749394978"/>
    <n v="0"/>
    <n v="12"/>
    <n v="12"/>
    <x v="5"/>
    <x v="3"/>
  </r>
  <r>
    <n v="51570"/>
    <d v="2023-03-26T00:00:00"/>
    <d v="1899-12-30T13:56:02"/>
    <n v="1"/>
    <n v="3"/>
    <x v="35"/>
    <n v="70"/>
    <x v="1"/>
    <x v="1"/>
    <s v="Cranberry Scone"/>
    <n v="1.3912969560619981"/>
    <n v="0.05"/>
    <n v="48.75"/>
    <n v="46.3125"/>
    <x v="4"/>
    <x v="7"/>
  </r>
  <r>
    <n v="147051"/>
    <d v="2023-06-28T00:00:00"/>
    <d v="1899-12-30T15:53:44"/>
    <n v="1"/>
    <n v="3"/>
    <x v="2"/>
    <n v="55"/>
    <x v="2"/>
    <x v="5"/>
    <s v="Morning Sunrise Chai Lg"/>
    <n v="1.8993581309231591"/>
    <n v="0.05"/>
    <n v="60"/>
    <n v="57"/>
    <x v="0"/>
    <x v="3"/>
  </r>
  <r>
    <n v="76821"/>
    <d v="2023-04-26T00:00:00"/>
    <d v="1899-12-30T12:18:17"/>
    <n v="1"/>
    <n v="5"/>
    <x v="10"/>
    <n v="26"/>
    <x v="0"/>
    <x v="4"/>
    <s v="Brazilian Rg"/>
    <n v="1.1464010130313631"/>
    <n v="0.05"/>
    <n v="45"/>
    <n v="42.75"/>
    <x v="3"/>
    <x v="10"/>
  </r>
  <r>
    <n v="132030"/>
    <d v="2023-06-16T00:00:00"/>
    <d v="1899-12-30T08:33:25"/>
    <n v="1"/>
    <n v="8"/>
    <x v="14"/>
    <n v="78"/>
    <x v="1"/>
    <x v="1"/>
    <s v="Scottish Cream Scone "/>
    <n v="1.777373233407334"/>
    <n v="0"/>
    <n v="67.5"/>
    <n v="67.5"/>
    <x v="0"/>
    <x v="5"/>
  </r>
  <r>
    <n v="54035"/>
    <d v="2023-03-30T00:00:00"/>
    <d v="1899-12-30T09:53:48"/>
    <n v="2"/>
    <n v="5"/>
    <x v="12"/>
    <n v="25"/>
    <x v="0"/>
    <x v="4"/>
    <s v="Brazilian Sm"/>
    <n v="2.0213656679117471"/>
    <n v="0"/>
    <n v="33"/>
    <n v="66"/>
    <x v="4"/>
    <x v="4"/>
  </r>
  <r>
    <n v="123038"/>
    <d v="2023-06-08T00:00:00"/>
    <d v="1899-12-30T18:26:29"/>
    <n v="2"/>
    <n v="8"/>
    <x v="12"/>
    <n v="46"/>
    <x v="2"/>
    <x v="6"/>
    <s v="Serenity Green Tea Rg"/>
    <n v="2.0481309553477218"/>
    <n v="0"/>
    <n v="37.5"/>
    <n v="75"/>
    <x v="0"/>
    <x v="14"/>
  </r>
  <r>
    <n v="69232"/>
    <d v="2023-04-17T00:00:00"/>
    <d v="1899-12-30T13:54:23"/>
    <n v="2"/>
    <n v="3"/>
    <x v="28"/>
    <n v="56"/>
    <x v="2"/>
    <x v="5"/>
    <s v="Spicy Eye Opener Chai Rg"/>
    <n v="1.737113545904041"/>
    <n v="0.05"/>
    <n v="38.25"/>
    <n v="72.674999999999997"/>
    <x v="3"/>
    <x v="7"/>
  </r>
  <r>
    <n v="80920"/>
    <d v="2023-05-01T00:00:00"/>
    <d v="1899-12-30T14:02:12"/>
    <n v="1"/>
    <n v="3"/>
    <x v="17"/>
    <n v="49"/>
    <x v="2"/>
    <x v="8"/>
    <s v="English Breakfast Lg"/>
    <n v="1.145744338135265"/>
    <n v="0"/>
    <n v="45"/>
    <n v="45"/>
    <x v="1"/>
    <x v="0"/>
  </r>
  <r>
    <n v="132294"/>
    <d v="2023-06-16T00:00:00"/>
    <d v="1899-12-30T10:01:59"/>
    <n v="1"/>
    <n v="3"/>
    <x v="2"/>
    <n v="79"/>
    <x v="1"/>
    <x v="1"/>
    <s v="Jumbo Savory Scone"/>
    <n v="1.8023120046997541"/>
    <n v="0"/>
    <n v="56.25"/>
    <n v="56.25"/>
    <x v="0"/>
    <x v="6"/>
  </r>
  <r>
    <n v="62687"/>
    <d v="2023-04-10T00:00:00"/>
    <d v="1899-12-30T08:46:51"/>
    <n v="1"/>
    <n v="8"/>
    <x v="4"/>
    <n v="32"/>
    <x v="0"/>
    <x v="2"/>
    <s v="Ethiopia Rg"/>
    <n v="1.171187101662519"/>
    <n v="0.05"/>
    <n v="45"/>
    <n v="42.75"/>
    <x v="3"/>
    <x v="5"/>
  </r>
  <r>
    <n v="143087"/>
    <d v="2023-06-25T00:00:00"/>
    <d v="1899-12-30T09:54:52"/>
    <n v="1"/>
    <n v="3"/>
    <x v="24"/>
    <n v="22"/>
    <x v="0"/>
    <x v="9"/>
    <s v="Our Old Time Diner Blend Sm"/>
    <n v="0.71890468028416521"/>
    <n v="0"/>
    <n v="30"/>
    <n v="30"/>
    <x v="0"/>
    <x v="4"/>
  </r>
  <r>
    <n v="132192"/>
    <d v="2023-06-16T00:00:00"/>
    <d v="1899-12-30T09:27:10"/>
    <n v="2"/>
    <n v="8"/>
    <x v="34"/>
    <n v="44"/>
    <x v="2"/>
    <x v="7"/>
    <s v="Peppermint Rg"/>
    <n v="1.707296594219248"/>
    <n v="0"/>
    <n v="37.5"/>
    <n v="75"/>
    <x v="0"/>
    <x v="4"/>
  </r>
  <r>
    <n v="69374"/>
    <d v="2023-04-17T00:00:00"/>
    <d v="1899-12-30T18:06:54"/>
    <n v="1"/>
    <n v="5"/>
    <x v="18"/>
    <n v="69"/>
    <x v="1"/>
    <x v="17"/>
    <s v="Hazelnut Biscotti"/>
    <n v="1.216073573887726"/>
    <n v="0"/>
    <n v="48.75"/>
    <n v="48.75"/>
    <x v="3"/>
    <x v="14"/>
  </r>
  <r>
    <n v="63607"/>
    <d v="2023-04-11T00:00:00"/>
    <d v="1899-12-30T09:05:28"/>
    <n v="1"/>
    <n v="3"/>
    <x v="20"/>
    <n v="39"/>
    <x v="0"/>
    <x v="0"/>
    <s v="Latte Rg"/>
    <n v="1.995240560140334"/>
    <n v="0"/>
    <n v="63.75"/>
    <n v="63.75"/>
    <x v="3"/>
    <x v="4"/>
  </r>
  <r>
    <n v="97977"/>
    <d v="2023-05-17T00:00:00"/>
    <d v="1899-12-30T07:20:17"/>
    <n v="1"/>
    <n v="8"/>
    <x v="15"/>
    <n v="72"/>
    <x v="1"/>
    <x v="1"/>
    <s v="Ginger Scone"/>
    <n v="1.163387376716396"/>
    <n v="0"/>
    <n v="48.75"/>
    <n v="48.75"/>
    <x v="1"/>
    <x v="11"/>
  </r>
  <r>
    <n v="32257"/>
    <d v="2023-02-26T00:00:00"/>
    <d v="1899-12-30T11:42:35"/>
    <n v="1"/>
    <n v="3"/>
    <x v="15"/>
    <n v="46"/>
    <x v="2"/>
    <x v="6"/>
    <s v="Serenity Green Tea Rg"/>
    <n v="0.91132907695924192"/>
    <n v="0"/>
    <n v="37.5"/>
    <n v="37.5"/>
    <x v="2"/>
    <x v="8"/>
  </r>
  <r>
    <n v="58032"/>
    <d v="2023-04-04T00:00:00"/>
    <d v="1899-12-30T17:05:39"/>
    <n v="1"/>
    <n v="3"/>
    <x v="11"/>
    <n v="31"/>
    <x v="0"/>
    <x v="2"/>
    <s v="Ethiopia Sm"/>
    <n v="1.0892521715061221"/>
    <n v="0"/>
    <n v="33"/>
    <n v="33"/>
    <x v="3"/>
    <x v="1"/>
  </r>
  <r>
    <n v="22116"/>
    <d v="2023-02-09T00:00:00"/>
    <d v="1899-12-30T10:25:34"/>
    <n v="2"/>
    <n v="3"/>
    <x v="16"/>
    <n v="47"/>
    <x v="2"/>
    <x v="6"/>
    <s v="Serenity Green Tea Lg"/>
    <n v="2.5059027988917082"/>
    <n v="0"/>
    <n v="45"/>
    <n v="90"/>
    <x v="2"/>
    <x v="6"/>
  </r>
  <r>
    <n v="144207"/>
    <d v="2023-06-26T00:00:00"/>
    <d v="1899-12-30T09:29:43"/>
    <n v="2"/>
    <n v="3"/>
    <x v="24"/>
    <n v="40"/>
    <x v="0"/>
    <x v="0"/>
    <s v="Cappuccino"/>
    <n v="3.2505746295564388"/>
    <n v="0"/>
    <n v="56.25"/>
    <n v="112.5"/>
    <x v="0"/>
    <x v="4"/>
  </r>
  <r>
    <n v="30868"/>
    <d v="2023-02-24T00:00:00"/>
    <d v="1899-12-30T07:50:10"/>
    <n v="1"/>
    <n v="8"/>
    <x v="16"/>
    <n v="49"/>
    <x v="2"/>
    <x v="8"/>
    <s v="English Breakfast Lg"/>
    <n v="1.0983527614478139"/>
    <n v="0.05"/>
    <n v="45"/>
    <n v="42.75"/>
    <x v="2"/>
    <x v="11"/>
  </r>
  <r>
    <n v="5982"/>
    <d v="2023-01-11T00:00:00"/>
    <d v="1899-12-30T14:43:56"/>
    <n v="2"/>
    <n v="5"/>
    <x v="26"/>
    <n v="27"/>
    <x v="0"/>
    <x v="4"/>
    <s v="Brazilian Lg"/>
    <n v="3.1974098627647112"/>
    <n v="0"/>
    <n v="52.5"/>
    <n v="105"/>
    <x v="5"/>
    <x v="0"/>
  </r>
  <r>
    <n v="119248"/>
    <d v="2023-06-05T00:00:00"/>
    <d v="1899-12-30T14:45:04"/>
    <n v="2"/>
    <n v="3"/>
    <x v="30"/>
    <n v="26"/>
    <x v="0"/>
    <x v="4"/>
    <s v="Brazilian Rg"/>
    <n v="2.29095369243089"/>
    <n v="0"/>
    <n v="45"/>
    <n v="90"/>
    <x v="0"/>
    <x v="0"/>
  </r>
  <r>
    <n v="5089"/>
    <d v="2023-01-10T00:00:00"/>
    <d v="1899-12-30T08:06:30"/>
    <n v="1"/>
    <n v="3"/>
    <x v="14"/>
    <n v="49"/>
    <x v="2"/>
    <x v="8"/>
    <s v="English Breakfast Lg"/>
    <n v="0.95207642291149686"/>
    <n v="0"/>
    <n v="45"/>
    <n v="45"/>
    <x v="5"/>
    <x v="5"/>
  </r>
  <r>
    <n v="131164"/>
    <d v="2023-06-15T00:00:00"/>
    <d v="1899-12-30T10:43:59"/>
    <n v="1"/>
    <n v="5"/>
    <x v="34"/>
    <n v="13"/>
    <x v="4"/>
    <x v="11"/>
    <s v="English Breakfast"/>
    <n v="3.0469337537465919"/>
    <n v="0"/>
    <n v="134.25"/>
    <n v="134.25"/>
    <x v="0"/>
    <x v="6"/>
  </r>
  <r>
    <n v="85387"/>
    <d v="2023-05-05T00:00:00"/>
    <d v="1899-12-30T16:48:38"/>
    <n v="2"/>
    <n v="3"/>
    <x v="24"/>
    <n v="52"/>
    <x v="2"/>
    <x v="5"/>
    <s v="Traditional Blend Chai Rg"/>
    <n v="1.5785422637834701"/>
    <n v="0"/>
    <n v="37.5"/>
    <n v="75"/>
    <x v="1"/>
    <x v="2"/>
  </r>
  <r>
    <n v="104482"/>
    <d v="2023-05-22T00:00:00"/>
    <d v="1899-12-30T17:29:23"/>
    <n v="2"/>
    <n v="3"/>
    <x v="35"/>
    <n v="53"/>
    <x v="2"/>
    <x v="5"/>
    <s v="Traditional Blend Chai Lg"/>
    <n v="1.8257928396807721"/>
    <n v="0"/>
    <n v="45"/>
    <n v="90"/>
    <x v="1"/>
    <x v="1"/>
  </r>
  <r>
    <n v="136646"/>
    <d v="2023-06-19T00:00:00"/>
    <d v="1899-12-30T17:50:15"/>
    <n v="1"/>
    <n v="5"/>
    <x v="33"/>
    <n v="50"/>
    <x v="2"/>
    <x v="8"/>
    <s v="Earl Grey Rg"/>
    <n v="1.2446649364969189"/>
    <n v="0.05"/>
    <n v="37.5"/>
    <n v="35.625"/>
    <x v="0"/>
    <x v="1"/>
  </r>
  <r>
    <n v="35311"/>
    <d v="2023-03-03T00:00:00"/>
    <d v="1899-12-30T12:48:38"/>
    <n v="1"/>
    <n v="5"/>
    <x v="16"/>
    <n v="76"/>
    <x v="1"/>
    <x v="17"/>
    <s v="Chocolate Chip Biscotti"/>
    <n v="1.314081106535766"/>
    <n v="0"/>
    <n v="52.5"/>
    <n v="52.5"/>
    <x v="4"/>
    <x v="10"/>
  </r>
  <r>
    <n v="118847"/>
    <d v="2023-06-05T00:00:00"/>
    <d v="1899-12-30T11:21:19"/>
    <n v="2"/>
    <n v="5"/>
    <x v="9"/>
    <n v="26"/>
    <x v="0"/>
    <x v="4"/>
    <s v="Brazilian Rg"/>
    <n v="2.504592722689313"/>
    <n v="0.1"/>
    <n v="45"/>
    <n v="81"/>
    <x v="0"/>
    <x v="8"/>
  </r>
  <r>
    <n v="57694"/>
    <d v="2023-04-04T00:00:00"/>
    <d v="1899-12-30T12:19:04"/>
    <n v="1"/>
    <n v="5"/>
    <x v="35"/>
    <n v="28"/>
    <x v="0"/>
    <x v="2"/>
    <s v="Columbian Medium Roast Sm"/>
    <n v="0.65605820386595148"/>
    <n v="0"/>
    <n v="30"/>
    <n v="30"/>
    <x v="3"/>
    <x v="10"/>
  </r>
  <r>
    <n v="43637"/>
    <d v="2023-03-15T00:00:00"/>
    <d v="1899-12-30T09:51:05"/>
    <n v="2"/>
    <n v="5"/>
    <x v="10"/>
    <n v="47"/>
    <x v="2"/>
    <x v="6"/>
    <s v="Serenity Green Tea Lg"/>
    <n v="2.6978223575890419"/>
    <n v="0"/>
    <n v="45"/>
    <n v="90"/>
    <x v="4"/>
    <x v="4"/>
  </r>
  <r>
    <n v="141918"/>
    <d v="2023-06-24T00:00:00"/>
    <d v="1899-12-30T10:26:57"/>
    <n v="2"/>
    <n v="3"/>
    <x v="30"/>
    <n v="61"/>
    <x v="6"/>
    <x v="14"/>
    <s v="Sustainably Grown Organic Lg"/>
    <n v="2.8860439706813561"/>
    <n v="0"/>
    <n v="71.25"/>
    <n v="142.5"/>
    <x v="0"/>
    <x v="6"/>
  </r>
  <r>
    <n v="144363"/>
    <d v="2023-06-26T00:00:00"/>
    <d v="1899-12-30T10:35:43"/>
    <n v="1"/>
    <n v="8"/>
    <x v="22"/>
    <n v="87"/>
    <x v="0"/>
    <x v="0"/>
    <s v="Ouro Brasileiro shot"/>
    <n v="1.1317752182737519"/>
    <n v="0.05"/>
    <n v="45"/>
    <n v="42.75"/>
    <x v="0"/>
    <x v="6"/>
  </r>
  <r>
    <n v="7992"/>
    <d v="2023-01-15T00:00:00"/>
    <d v="1899-12-30T08:15:30"/>
    <n v="2"/>
    <n v="8"/>
    <x v="11"/>
    <n v="56"/>
    <x v="2"/>
    <x v="5"/>
    <s v="Spicy Eye Opener Chai Rg"/>
    <n v="1.740591849726592"/>
    <n v="0"/>
    <n v="38.25"/>
    <n v="76.5"/>
    <x v="5"/>
    <x v="5"/>
  </r>
  <r>
    <n v="43765"/>
    <d v="2023-03-15T00:00:00"/>
    <d v="1899-12-30T10:59:19"/>
    <n v="1"/>
    <n v="5"/>
    <x v="5"/>
    <n v="20"/>
    <x v="8"/>
    <x v="27"/>
    <s v="Sustainably Grown Organic"/>
    <n v="3.6698886797093921"/>
    <n v="0"/>
    <n v="114"/>
    <n v="114"/>
    <x v="4"/>
    <x v="6"/>
  </r>
  <r>
    <n v="84157"/>
    <d v="2023-05-04T00:00:00"/>
    <d v="1899-12-30T14:57:04"/>
    <n v="1"/>
    <n v="3"/>
    <x v="9"/>
    <n v="39"/>
    <x v="0"/>
    <x v="0"/>
    <s v="Latte Rg"/>
    <n v="1.969060797954965"/>
    <n v="0"/>
    <n v="63.75"/>
    <n v="63.75"/>
    <x v="1"/>
    <x v="0"/>
  </r>
  <r>
    <n v="81199"/>
    <d v="2023-05-01T00:00:00"/>
    <d v="1899-12-30T16:53:48"/>
    <n v="2"/>
    <n v="8"/>
    <x v="22"/>
    <n v="87"/>
    <x v="0"/>
    <x v="0"/>
    <s v="Ouro Brasileiro shot"/>
    <n v="2.0899155923589561"/>
    <n v="0"/>
    <n v="45"/>
    <n v="90"/>
    <x v="1"/>
    <x v="2"/>
  </r>
  <r>
    <n v="60881"/>
    <d v="2023-04-08T00:00:00"/>
    <d v="1899-12-30T09:24:42"/>
    <n v="1"/>
    <n v="3"/>
    <x v="27"/>
    <n v="60"/>
    <x v="6"/>
    <x v="14"/>
    <s v="Sustainably Grown Organic Rg"/>
    <n v="1.858510108470508"/>
    <n v="0.1"/>
    <n v="56.25"/>
    <n v="50.625"/>
    <x v="3"/>
    <x v="4"/>
  </r>
  <r>
    <n v="116149"/>
    <d v="2023-06-02T00:00:00"/>
    <d v="1899-12-30T18:13:09"/>
    <n v="2"/>
    <n v="3"/>
    <x v="19"/>
    <n v="53"/>
    <x v="2"/>
    <x v="5"/>
    <s v="Traditional Blend Chai Lg"/>
    <n v="2.019746416927461"/>
    <n v="0"/>
    <n v="45"/>
    <n v="90"/>
    <x v="0"/>
    <x v="14"/>
  </r>
  <r>
    <n v="32504"/>
    <d v="2023-02-26T00:00:00"/>
    <d v="1899-12-30T18:09:13"/>
    <n v="1"/>
    <n v="3"/>
    <x v="25"/>
    <n v="74"/>
    <x v="1"/>
    <x v="17"/>
    <s v="Ginger Biscotti"/>
    <n v="1.7402356869156621"/>
    <n v="0.05"/>
    <n v="52.5"/>
    <n v="49.875"/>
    <x v="2"/>
    <x v="14"/>
  </r>
  <r>
    <n v="103298"/>
    <d v="2023-05-21T00:00:00"/>
    <d v="1899-12-30T15:40:16"/>
    <n v="1"/>
    <n v="3"/>
    <x v="7"/>
    <n v="20"/>
    <x v="8"/>
    <x v="27"/>
    <s v="Sustainably Grown Organic"/>
    <n v="2.801179364626865"/>
    <n v="0.05"/>
    <n v="114"/>
    <n v="108.3"/>
    <x v="1"/>
    <x v="3"/>
  </r>
  <r>
    <n v="62676"/>
    <d v="2023-04-10T00:00:00"/>
    <d v="1899-12-30T08:42:55"/>
    <n v="2"/>
    <n v="3"/>
    <x v="14"/>
    <n v="59"/>
    <x v="6"/>
    <x v="14"/>
    <s v="Dark chocolate Lg"/>
    <n v="3.842830943582749"/>
    <n v="0"/>
    <n v="67.5"/>
    <n v="135"/>
    <x v="3"/>
    <x v="5"/>
  </r>
  <r>
    <n v="93020"/>
    <d v="2023-05-12T00:00:00"/>
    <d v="1899-12-30T14:39:23"/>
    <n v="1"/>
    <n v="5"/>
    <x v="34"/>
    <n v="33"/>
    <x v="0"/>
    <x v="2"/>
    <s v="Ethiopia Lg"/>
    <n v="1.3219536030965611"/>
    <n v="0"/>
    <n v="52.5"/>
    <n v="52.5"/>
    <x v="1"/>
    <x v="0"/>
  </r>
  <r>
    <n v="137801"/>
    <d v="2023-06-20T00:00:00"/>
    <d v="1899-12-30T16:58:06"/>
    <n v="1"/>
    <n v="8"/>
    <x v="7"/>
    <n v="36"/>
    <x v="0"/>
    <x v="3"/>
    <s v="Jamaican Coffee River Lg"/>
    <n v="1.352976444758164"/>
    <n v="0.05"/>
    <n v="56.25"/>
    <n v="53.4375"/>
    <x v="0"/>
    <x v="2"/>
  </r>
  <r>
    <n v="133045"/>
    <d v="2023-06-17T00:00:00"/>
    <d v="1899-12-30T06:27:13"/>
    <n v="1"/>
    <n v="5"/>
    <x v="24"/>
    <n v="69"/>
    <x v="1"/>
    <x v="17"/>
    <s v="Hazelnut Biscotti"/>
    <n v="1.4023911075289019"/>
    <n v="0"/>
    <n v="48.75"/>
    <n v="48.75"/>
    <x v="0"/>
    <x v="9"/>
  </r>
  <r>
    <n v="120603"/>
    <d v="2023-06-06T00:00:00"/>
    <d v="1899-12-30T17:57:35"/>
    <n v="1"/>
    <n v="5"/>
    <x v="1"/>
    <n v="45"/>
    <x v="2"/>
    <x v="7"/>
    <s v="Peppermint Lg"/>
    <n v="1.435222531133499"/>
    <n v="0"/>
    <n v="45"/>
    <n v="45"/>
    <x v="0"/>
    <x v="1"/>
  </r>
  <r>
    <n v="120871"/>
    <d v="2023-06-07T00:00:00"/>
    <d v="1899-12-30T07:37:21"/>
    <n v="1"/>
    <n v="5"/>
    <x v="26"/>
    <n v="71"/>
    <x v="1"/>
    <x v="15"/>
    <s v="Chocolate Croissant"/>
    <n v="1.822765599188801"/>
    <n v="0.05"/>
    <n v="56.25"/>
    <n v="53.4375"/>
    <x v="0"/>
    <x v="11"/>
  </r>
  <r>
    <n v="104789"/>
    <d v="2023-05-23T00:00:00"/>
    <d v="1899-12-30T07:48:18"/>
    <n v="1"/>
    <n v="3"/>
    <x v="30"/>
    <n v="72"/>
    <x v="1"/>
    <x v="1"/>
    <s v="Ginger Scone"/>
    <n v="1.2421915853343439"/>
    <n v="0.05"/>
    <n v="48.75"/>
    <n v="46.3125"/>
    <x v="1"/>
    <x v="11"/>
  </r>
  <r>
    <n v="143595"/>
    <d v="2023-06-25T00:00:00"/>
    <d v="1899-12-30T16:22:33"/>
    <n v="1"/>
    <n v="8"/>
    <x v="17"/>
    <n v="23"/>
    <x v="0"/>
    <x v="9"/>
    <s v="Our Old Time Diner Blend Rg"/>
    <n v="0.98967232313294429"/>
    <n v="0.05"/>
    <n v="37.5"/>
    <n v="35.625"/>
    <x v="0"/>
    <x v="2"/>
  </r>
  <r>
    <n v="17308"/>
    <d v="2023-01-31T00:00:00"/>
    <d v="1899-12-30T17:55:51"/>
    <n v="1"/>
    <n v="5"/>
    <x v="0"/>
    <n v="79"/>
    <x v="1"/>
    <x v="1"/>
    <s v="Jumbo Savory Scone"/>
    <n v="1.318349243159151"/>
    <n v="0.05"/>
    <n v="56.25"/>
    <n v="53.4375"/>
    <x v="5"/>
    <x v="1"/>
  </r>
  <r>
    <n v="8982"/>
    <d v="2023-01-16T00:00:00"/>
    <d v="1899-12-30T13:42:14"/>
    <n v="1"/>
    <n v="5"/>
    <x v="21"/>
    <n v="41"/>
    <x v="0"/>
    <x v="0"/>
    <s v="Cappuccino Lg"/>
    <n v="1.6917248164966541"/>
    <n v="0"/>
    <n v="63.75"/>
    <n v="63.75"/>
    <x v="5"/>
    <x v="7"/>
  </r>
  <r>
    <n v="86413"/>
    <d v="2023-05-06T00:00:00"/>
    <d v="1899-12-30T17:12:08"/>
    <n v="2"/>
    <n v="5"/>
    <x v="21"/>
    <n v="42"/>
    <x v="2"/>
    <x v="7"/>
    <s v="Lemon Grass Rg"/>
    <n v="2.0775542099691209"/>
    <n v="0"/>
    <n v="37.5"/>
    <n v="75"/>
    <x v="1"/>
    <x v="1"/>
  </r>
  <r>
    <n v="47268"/>
    <d v="2023-03-20T00:00:00"/>
    <d v="1899-12-30T09:45:59"/>
    <n v="1"/>
    <n v="3"/>
    <x v="29"/>
    <n v="75"/>
    <x v="1"/>
    <x v="15"/>
    <s v="Croissant"/>
    <n v="1.4713389752346391"/>
    <n v="0"/>
    <n v="52.5"/>
    <n v="52.5"/>
    <x v="4"/>
    <x v="4"/>
  </r>
  <r>
    <n v="83858"/>
    <d v="2023-05-04T00:00:00"/>
    <d v="1899-12-30T12:06:23"/>
    <n v="1"/>
    <n v="3"/>
    <x v="27"/>
    <n v="78"/>
    <x v="1"/>
    <x v="1"/>
    <s v="Scottish Cream Scone "/>
    <n v="2.2261977876620991"/>
    <n v="0.05"/>
    <n v="67.5"/>
    <n v="64.125"/>
    <x v="1"/>
    <x v="10"/>
  </r>
  <r>
    <n v="23551"/>
    <d v="2023-02-11T00:00:00"/>
    <d v="1899-12-30T18:20:58"/>
    <n v="1"/>
    <n v="8"/>
    <x v="20"/>
    <n v="36"/>
    <x v="0"/>
    <x v="3"/>
    <s v="Jamaican Coffee River Lg"/>
    <n v="1.6233320987275071"/>
    <n v="0.15"/>
    <n v="56.25"/>
    <n v="47.8125"/>
    <x v="2"/>
    <x v="14"/>
  </r>
  <r>
    <n v="75149"/>
    <d v="2023-04-24T00:00:00"/>
    <d v="1899-12-30T14:03:58"/>
    <n v="1"/>
    <n v="3"/>
    <x v="21"/>
    <n v="41"/>
    <x v="0"/>
    <x v="0"/>
    <s v="Cappuccino Lg"/>
    <n v="1.29538286610418"/>
    <n v="0"/>
    <n v="63.75"/>
    <n v="63.75"/>
    <x v="3"/>
    <x v="0"/>
  </r>
  <r>
    <n v="110841"/>
    <d v="2023-05-28T00:00:00"/>
    <d v="1899-12-30T16:23:40"/>
    <n v="2"/>
    <n v="5"/>
    <x v="17"/>
    <n v="51"/>
    <x v="2"/>
    <x v="8"/>
    <s v="Earl Grey Lg"/>
    <n v="1.9517333085274939"/>
    <n v="0"/>
    <n v="45"/>
    <n v="90"/>
    <x v="1"/>
    <x v="2"/>
  </r>
  <r>
    <n v="82538"/>
    <d v="2023-05-03T00:00:00"/>
    <d v="1899-12-30T08:09:50"/>
    <n v="2"/>
    <n v="5"/>
    <x v="13"/>
    <n v="60"/>
    <x v="6"/>
    <x v="14"/>
    <s v="Sustainably Grown Organic Rg"/>
    <n v="3.2559328994486729"/>
    <n v="0"/>
    <n v="56.25"/>
    <n v="112.5"/>
    <x v="1"/>
    <x v="5"/>
  </r>
  <r>
    <n v="107183"/>
    <d v="2023-05-25T00:00:00"/>
    <d v="1899-12-30T09:54:54"/>
    <n v="2"/>
    <n v="3"/>
    <x v="33"/>
    <n v="56"/>
    <x v="2"/>
    <x v="5"/>
    <s v="Spicy Eye Opener Chai Rg"/>
    <n v="1.950448686832301"/>
    <n v="0.1"/>
    <n v="38.25"/>
    <n v="68.850000000000009"/>
    <x v="1"/>
    <x v="4"/>
  </r>
  <r>
    <n v="109413"/>
    <d v="2023-05-27T00:00:00"/>
    <d v="1899-12-30T10:20:41"/>
    <n v="2"/>
    <n v="3"/>
    <x v="3"/>
    <n v="33"/>
    <x v="0"/>
    <x v="2"/>
    <s v="Ethiopia Lg"/>
    <n v="2.3137845562503081"/>
    <n v="0"/>
    <n v="52.5"/>
    <n v="105"/>
    <x v="1"/>
    <x v="6"/>
  </r>
  <r>
    <n v="131967"/>
    <d v="2023-06-16T00:00:00"/>
    <d v="1899-12-30T08:13:09"/>
    <n v="1"/>
    <n v="8"/>
    <x v="11"/>
    <n v="46"/>
    <x v="2"/>
    <x v="6"/>
    <s v="Serenity Green Tea Rg"/>
    <n v="1.0293628316249659"/>
    <n v="0"/>
    <n v="37.5"/>
    <n v="37.5"/>
    <x v="0"/>
    <x v="5"/>
  </r>
  <r>
    <n v="114910"/>
    <d v="2023-06-01T00:00:00"/>
    <d v="1899-12-30T17:11:57"/>
    <n v="2"/>
    <n v="8"/>
    <x v="6"/>
    <n v="55"/>
    <x v="2"/>
    <x v="5"/>
    <s v="Morning Sunrise Chai Lg"/>
    <n v="3.971267417999758"/>
    <n v="0.15"/>
    <n v="60"/>
    <n v="102"/>
    <x v="0"/>
    <x v="1"/>
  </r>
  <r>
    <n v="57544"/>
    <d v="2023-04-04T00:00:00"/>
    <d v="1899-12-30T09:41:27"/>
    <n v="2"/>
    <n v="8"/>
    <x v="30"/>
    <n v="58"/>
    <x v="6"/>
    <x v="14"/>
    <s v="Dark chocolate Rg"/>
    <n v="3.3956853534539042"/>
    <n v="0.1"/>
    <n v="52.5"/>
    <n v="94.5"/>
    <x v="3"/>
    <x v="4"/>
  </r>
  <r>
    <n v="139358"/>
    <d v="2023-06-22T00:00:00"/>
    <d v="1899-12-30T08:32:01"/>
    <n v="1"/>
    <n v="5"/>
    <x v="11"/>
    <n v="38"/>
    <x v="0"/>
    <x v="0"/>
    <s v="Latte"/>
    <n v="1.4922054589884699"/>
    <n v="0"/>
    <n v="56.25"/>
    <n v="56.25"/>
    <x v="0"/>
    <x v="5"/>
  </r>
  <r>
    <n v="123128"/>
    <d v="2023-06-08T00:00:00"/>
    <d v="1899-12-30T19:24:54"/>
    <n v="2"/>
    <n v="3"/>
    <x v="18"/>
    <n v="25"/>
    <x v="0"/>
    <x v="4"/>
    <s v="Brazilian Sm"/>
    <n v="1.346893349405228"/>
    <n v="0.1"/>
    <n v="33"/>
    <n v="59.4"/>
    <x v="0"/>
    <x v="12"/>
  </r>
  <r>
    <n v="69552"/>
    <d v="2023-04-18T00:00:00"/>
    <d v="1899-12-30T07:47:10"/>
    <n v="2"/>
    <n v="8"/>
    <x v="7"/>
    <n v="23"/>
    <x v="0"/>
    <x v="9"/>
    <s v="Our Old Time Diner Blend Rg"/>
    <n v="1.806790457781132"/>
    <n v="0"/>
    <n v="37.5"/>
    <n v="75"/>
    <x v="3"/>
    <x v="11"/>
  </r>
  <r>
    <n v="98867"/>
    <d v="2023-05-17T00:00:00"/>
    <d v="1899-12-30T19:45:12"/>
    <n v="2"/>
    <n v="3"/>
    <x v="11"/>
    <n v="49"/>
    <x v="2"/>
    <x v="8"/>
    <s v="English Breakfast Lg"/>
    <n v="2.914900570273717"/>
    <n v="0"/>
    <n v="45"/>
    <n v="90"/>
    <x v="1"/>
    <x v="12"/>
  </r>
  <r>
    <n v="10162"/>
    <d v="2023-01-18T00:00:00"/>
    <d v="1899-12-30T15:34:40"/>
    <n v="2"/>
    <n v="3"/>
    <x v="12"/>
    <n v="39"/>
    <x v="0"/>
    <x v="0"/>
    <s v="Latte Rg"/>
    <n v="3.928086511153833"/>
    <n v="0"/>
    <n v="63.75"/>
    <n v="127.5"/>
    <x v="5"/>
    <x v="3"/>
  </r>
  <r>
    <n v="95022"/>
    <d v="2023-05-14T00:00:00"/>
    <d v="1899-12-30T10:33:06"/>
    <n v="2"/>
    <n v="8"/>
    <x v="9"/>
    <n v="40"/>
    <x v="0"/>
    <x v="0"/>
    <s v="Cappuccino"/>
    <n v="2.593015285174725"/>
    <n v="0.1"/>
    <n v="56.25"/>
    <n v="101.25"/>
    <x v="1"/>
    <x v="6"/>
  </r>
  <r>
    <n v="23337"/>
    <d v="2023-02-11T00:00:00"/>
    <d v="1899-12-30T10:33:11"/>
    <n v="1"/>
    <n v="3"/>
    <x v="27"/>
    <n v="42"/>
    <x v="2"/>
    <x v="7"/>
    <s v="Lemon Grass Rg"/>
    <n v="0.82928012002187779"/>
    <n v="0.05"/>
    <n v="37.5"/>
    <n v="35.625"/>
    <x v="2"/>
    <x v="6"/>
  </r>
  <r>
    <n v="106123"/>
    <d v="2023-05-24T00:00:00"/>
    <d v="1899-12-30T10:25:00"/>
    <n v="2"/>
    <n v="5"/>
    <x v="19"/>
    <n v="59"/>
    <x v="6"/>
    <x v="14"/>
    <s v="Dark chocolate Lg"/>
    <n v="3.3881497448605362"/>
    <n v="0"/>
    <n v="67.5"/>
    <n v="135"/>
    <x v="1"/>
    <x v="6"/>
  </r>
  <r>
    <n v="105733"/>
    <d v="2023-05-24T00:00:00"/>
    <d v="1899-12-30T06:57:07"/>
    <n v="2"/>
    <n v="8"/>
    <x v="13"/>
    <n v="52"/>
    <x v="2"/>
    <x v="5"/>
    <s v="Traditional Blend Chai Rg"/>
    <n v="1.855576830370183"/>
    <n v="0.15"/>
    <n v="37.5"/>
    <n v="63.75"/>
    <x v="1"/>
    <x v="9"/>
  </r>
  <r>
    <n v="80047"/>
    <d v="2023-04-30T00:00:00"/>
    <d v="1899-12-30T10:49:03"/>
    <n v="1"/>
    <n v="3"/>
    <x v="12"/>
    <n v="59"/>
    <x v="6"/>
    <x v="14"/>
    <s v="Dark chocolate Lg"/>
    <n v="2.224496294654954"/>
    <n v="0"/>
    <n v="67.5"/>
    <n v="67.5"/>
    <x v="3"/>
    <x v="6"/>
  </r>
  <r>
    <n v="23086"/>
    <d v="2023-02-11T00:00:00"/>
    <d v="1899-12-30T07:24:39"/>
    <n v="1"/>
    <n v="3"/>
    <x v="7"/>
    <n v="31"/>
    <x v="0"/>
    <x v="2"/>
    <s v="Ethiopia Sm"/>
    <n v="0.73544668578413641"/>
    <n v="0.05"/>
    <n v="33"/>
    <n v="31.349999999999998"/>
    <x v="2"/>
    <x v="11"/>
  </r>
  <r>
    <n v="139555"/>
    <d v="2023-06-22T00:00:00"/>
    <d v="1899-12-30T10:12:44"/>
    <n v="1"/>
    <n v="8"/>
    <x v="5"/>
    <n v="34"/>
    <x v="0"/>
    <x v="3"/>
    <s v="Jamaican Coffee River Sm"/>
    <n v="0.83874514799629374"/>
    <n v="0.05"/>
    <n v="36.75"/>
    <n v="34.912500000000001"/>
    <x v="0"/>
    <x v="6"/>
  </r>
  <r>
    <n v="29972"/>
    <d v="2023-02-22T00:00:00"/>
    <d v="1899-12-30T12:29:06"/>
    <n v="1"/>
    <n v="8"/>
    <x v="29"/>
    <n v="77"/>
    <x v="1"/>
    <x v="1"/>
    <s v="Oatmeal Scone"/>
    <n v="1.344578913537992"/>
    <n v="0"/>
    <n v="45"/>
    <n v="45"/>
    <x v="2"/>
    <x v="10"/>
  </r>
  <r>
    <n v="79083"/>
    <d v="2023-04-29T00:00:00"/>
    <d v="1899-12-30T10:03:38"/>
    <n v="1"/>
    <n v="3"/>
    <x v="12"/>
    <n v="79"/>
    <x v="1"/>
    <x v="1"/>
    <s v="Jumbo Savory Scone"/>
    <n v="1.34349246002587"/>
    <n v="0"/>
    <n v="56.25"/>
    <n v="56.25"/>
    <x v="3"/>
    <x v="6"/>
  </r>
  <r>
    <n v="55438"/>
    <d v="2023-04-01T00:00:00"/>
    <d v="1899-12-30T14:18:51"/>
    <n v="1"/>
    <n v="5"/>
    <x v="25"/>
    <n v="32"/>
    <x v="0"/>
    <x v="2"/>
    <s v="Ethiopia Rg"/>
    <n v="1.3710872361450011"/>
    <n v="0.1"/>
    <n v="45"/>
    <n v="40.5"/>
    <x v="3"/>
    <x v="0"/>
  </r>
  <r>
    <n v="11763"/>
    <d v="2023-01-21T00:00:00"/>
    <d v="1899-12-30T10:12:28"/>
    <n v="1"/>
    <n v="8"/>
    <x v="8"/>
    <n v="26"/>
    <x v="0"/>
    <x v="4"/>
    <s v="Brazilian Rg"/>
    <n v="1.4758019033690919"/>
    <n v="0"/>
    <n v="45"/>
    <n v="45"/>
    <x v="5"/>
    <x v="6"/>
  </r>
  <r>
    <n v="19604"/>
    <d v="2023-02-04T00:00:00"/>
    <d v="1899-12-30T19:12:29"/>
    <n v="2"/>
    <n v="8"/>
    <x v="9"/>
    <n v="23"/>
    <x v="0"/>
    <x v="9"/>
    <s v="Our Old Time Diner Blend Rg"/>
    <n v="2.2988634574096229"/>
    <n v="0.05"/>
    <n v="37.5"/>
    <n v="71.25"/>
    <x v="2"/>
    <x v="12"/>
  </r>
  <r>
    <n v="44571"/>
    <d v="2023-03-16T00:00:00"/>
    <d v="1899-12-30T12:35:55"/>
    <n v="1"/>
    <n v="5"/>
    <x v="22"/>
    <n v="75"/>
    <x v="1"/>
    <x v="15"/>
    <s v="Croissant"/>
    <n v="1.62495978627199"/>
    <n v="0"/>
    <n v="52.5"/>
    <n v="52.5"/>
    <x v="4"/>
    <x v="10"/>
  </r>
  <r>
    <n v="24963"/>
    <d v="2023-02-14T00:00:00"/>
    <d v="1899-12-30T09:16:24"/>
    <n v="2"/>
    <n v="8"/>
    <x v="9"/>
    <n v="37"/>
    <x v="0"/>
    <x v="0"/>
    <s v="Espresso shot"/>
    <n v="2.5947024039181832"/>
    <n v="0.05"/>
    <n v="45"/>
    <n v="85.5"/>
    <x v="2"/>
    <x v="4"/>
  </r>
  <r>
    <n v="6381"/>
    <d v="2023-01-12T00:00:00"/>
    <d v="1899-12-30T10:17:30"/>
    <n v="1"/>
    <n v="5"/>
    <x v="26"/>
    <n v="18"/>
    <x v="4"/>
    <x v="26"/>
    <s v="Spicy Eye Opener Chai"/>
    <n v="4.558595601185746"/>
    <n v="0"/>
    <n v="164.25"/>
    <n v="164.25"/>
    <x v="5"/>
    <x v="6"/>
  </r>
  <r>
    <n v="79020"/>
    <d v="2023-04-29T00:00:00"/>
    <d v="1899-12-30T08:48:11"/>
    <n v="2"/>
    <n v="8"/>
    <x v="23"/>
    <n v="87"/>
    <x v="0"/>
    <x v="0"/>
    <s v="Ouro Brasileiro shot"/>
    <n v="1.6728273311419251"/>
    <n v="0"/>
    <n v="31.5"/>
    <n v="63"/>
    <x v="3"/>
    <x v="5"/>
  </r>
  <r>
    <n v="114219"/>
    <d v="2023-06-01T00:00:00"/>
    <d v="1899-12-30T10:38:16"/>
    <n v="1"/>
    <n v="8"/>
    <x v="0"/>
    <n v="57"/>
    <x v="2"/>
    <x v="5"/>
    <s v="Spicy Eye Opener Chai Lg"/>
    <n v="1.254412597184837"/>
    <n v="0"/>
    <n v="46.5"/>
    <n v="46.5"/>
    <x v="0"/>
    <x v="6"/>
  </r>
  <r>
    <n v="128529"/>
    <d v="2023-06-13T00:00:00"/>
    <d v="1899-12-30T09:54:16"/>
    <n v="1"/>
    <n v="8"/>
    <x v="22"/>
    <n v="12"/>
    <x v="4"/>
    <x v="28"/>
    <s v="Peppermint"/>
    <n v="3.9904924553221321"/>
    <n v="0.1"/>
    <n v="134.25"/>
    <n v="120.825"/>
    <x v="0"/>
    <x v="4"/>
  </r>
  <r>
    <n v="44491"/>
    <d v="2023-03-16T00:00:00"/>
    <d v="1899-12-30T10:56:00"/>
    <n v="1"/>
    <n v="5"/>
    <x v="13"/>
    <n v="71"/>
    <x v="1"/>
    <x v="15"/>
    <s v="Chocolate Croissant"/>
    <n v="1.853121998569444"/>
    <n v="0"/>
    <n v="56.25"/>
    <n v="56.25"/>
    <x v="4"/>
    <x v="6"/>
  </r>
  <r>
    <n v="9323"/>
    <d v="2023-01-17T00:00:00"/>
    <d v="1899-12-30T08:54:39"/>
    <n v="1"/>
    <n v="5"/>
    <x v="9"/>
    <n v="84"/>
    <x v="5"/>
    <x v="13"/>
    <s v="Chocolate syrup"/>
    <n v="0.30318374044205593"/>
    <n v="0"/>
    <n v="12"/>
    <n v="12"/>
    <x v="5"/>
    <x v="5"/>
  </r>
  <r>
    <n v="48903"/>
    <d v="2023-03-22T00:00:00"/>
    <d v="1899-12-30T16:34:37"/>
    <n v="1"/>
    <n v="3"/>
    <x v="0"/>
    <n v="49"/>
    <x v="2"/>
    <x v="8"/>
    <s v="English Breakfast Lg"/>
    <n v="1.262553102091587"/>
    <n v="0.1"/>
    <n v="45"/>
    <n v="40.5"/>
    <x v="4"/>
    <x v="2"/>
  </r>
  <r>
    <n v="39118"/>
    <d v="2023-03-09T00:00:00"/>
    <d v="1899-12-30T07:23:32"/>
    <n v="1"/>
    <n v="3"/>
    <x v="3"/>
    <n v="38"/>
    <x v="0"/>
    <x v="0"/>
    <s v="Latte"/>
    <n v="1.650995881959338"/>
    <n v="0.05"/>
    <n v="56.25"/>
    <n v="53.4375"/>
    <x v="4"/>
    <x v="11"/>
  </r>
  <r>
    <n v="101064"/>
    <d v="2023-05-19T00:00:00"/>
    <d v="1899-12-30T15:13:07"/>
    <n v="1"/>
    <n v="5"/>
    <x v="6"/>
    <n v="87"/>
    <x v="0"/>
    <x v="0"/>
    <s v="Ouro Brasileiro shot"/>
    <n v="0.97983537430169232"/>
    <n v="0"/>
    <n v="45"/>
    <n v="45"/>
    <x v="1"/>
    <x v="3"/>
  </r>
  <r>
    <n v="132973"/>
    <d v="2023-06-16T00:00:00"/>
    <d v="1899-12-30T18:53:37"/>
    <n v="1"/>
    <n v="8"/>
    <x v="26"/>
    <n v="52"/>
    <x v="2"/>
    <x v="5"/>
    <s v="Traditional Blend Chai Rg"/>
    <n v="0.87662834610092033"/>
    <n v="0.15"/>
    <n v="37.5"/>
    <n v="31.875"/>
    <x v="0"/>
    <x v="14"/>
  </r>
  <r>
    <n v="34076"/>
    <d v="2023-03-01T00:00:00"/>
    <d v="1899-12-30T14:30:49"/>
    <n v="2"/>
    <n v="3"/>
    <x v="5"/>
    <n v="32"/>
    <x v="0"/>
    <x v="2"/>
    <s v="Ethiopia Rg"/>
    <n v="1.9706813419530691"/>
    <n v="0.05"/>
    <n v="45"/>
    <n v="85.5"/>
    <x v="4"/>
    <x v="0"/>
  </r>
  <r>
    <n v="53825"/>
    <d v="2023-03-30T00:00:00"/>
    <d v="1899-12-30T07:26:34"/>
    <n v="2"/>
    <n v="8"/>
    <x v="16"/>
    <n v="29"/>
    <x v="0"/>
    <x v="2"/>
    <s v="Columbian Medium Roast Rg"/>
    <n v="2.005017205287539"/>
    <n v="0"/>
    <n v="37.5"/>
    <n v="75"/>
    <x v="4"/>
    <x v="11"/>
  </r>
  <r>
    <n v="122461"/>
    <d v="2023-06-08T00:00:00"/>
    <d v="1899-12-30T10:44:37"/>
    <n v="2"/>
    <n v="5"/>
    <x v="28"/>
    <n v="47"/>
    <x v="2"/>
    <x v="6"/>
    <s v="Serenity Green Tea Lg"/>
    <n v="2.8428824974478668"/>
    <n v="0"/>
    <n v="45"/>
    <n v="90"/>
    <x v="0"/>
    <x v="6"/>
  </r>
  <r>
    <n v="49287"/>
    <d v="2023-03-23T00:00:00"/>
    <d v="1899-12-30T10:13:24"/>
    <n v="1"/>
    <n v="3"/>
    <x v="3"/>
    <n v="27"/>
    <x v="0"/>
    <x v="4"/>
    <s v="Brazilian Lg"/>
    <n v="1.2626449947151099"/>
    <n v="0.05"/>
    <n v="52.5"/>
    <n v="49.875"/>
    <x v="4"/>
    <x v="6"/>
  </r>
  <r>
    <n v="18441"/>
    <d v="2023-02-02T00:00:00"/>
    <d v="1899-12-30T19:36:58"/>
    <n v="1"/>
    <n v="8"/>
    <x v="18"/>
    <n v="33"/>
    <x v="0"/>
    <x v="2"/>
    <s v="Ethiopia Lg"/>
    <n v="1.605748354043977"/>
    <n v="0.05"/>
    <n v="52.5"/>
    <n v="49.875"/>
    <x v="2"/>
    <x v="12"/>
  </r>
  <r>
    <n v="16624"/>
    <d v="2023-01-30T00:00:00"/>
    <d v="1899-12-30T10:25:07"/>
    <n v="2"/>
    <n v="3"/>
    <x v="1"/>
    <n v="43"/>
    <x v="2"/>
    <x v="7"/>
    <s v="Lemon Grass Lg"/>
    <n v="2.4705243970899402"/>
    <n v="0"/>
    <n v="45"/>
    <n v="90"/>
    <x v="5"/>
    <x v="6"/>
  </r>
  <r>
    <n v="35809"/>
    <d v="2023-03-04T00:00:00"/>
    <d v="1899-12-30T08:40:44"/>
    <n v="2"/>
    <n v="5"/>
    <x v="30"/>
    <n v="40"/>
    <x v="0"/>
    <x v="0"/>
    <s v="Cappuccino"/>
    <n v="3.6524988165766672"/>
    <n v="0"/>
    <n v="56.25"/>
    <n v="112.5"/>
    <x v="4"/>
    <x v="5"/>
  </r>
  <r>
    <n v="105468"/>
    <d v="2023-05-23T00:00:00"/>
    <d v="1899-12-30T16:01:31"/>
    <n v="2"/>
    <n v="3"/>
    <x v="31"/>
    <n v="46"/>
    <x v="2"/>
    <x v="6"/>
    <s v="Serenity Green Tea Rg"/>
    <n v="1.674691597577018"/>
    <n v="0"/>
    <n v="37.5"/>
    <n v="75"/>
    <x v="1"/>
    <x v="2"/>
  </r>
  <r>
    <n v="135842"/>
    <d v="2023-06-19T00:00:00"/>
    <d v="1899-12-30T08:45:07"/>
    <n v="1"/>
    <n v="3"/>
    <x v="18"/>
    <n v="23"/>
    <x v="0"/>
    <x v="9"/>
    <s v="Our Old Time Diner Blend Rg"/>
    <n v="1.18702967947625"/>
    <n v="0"/>
    <n v="37.5"/>
    <n v="37.5"/>
    <x v="0"/>
    <x v="5"/>
  </r>
  <r>
    <n v="14991"/>
    <d v="2023-01-27T00:00:00"/>
    <d v="1899-12-30T08:52:23"/>
    <n v="1"/>
    <n v="8"/>
    <x v="4"/>
    <n v="65"/>
    <x v="5"/>
    <x v="12"/>
    <s v="Sugar Free Vanilla syrup"/>
    <n v="0.25550439887211052"/>
    <n v="0"/>
    <n v="12"/>
    <n v="12"/>
    <x v="5"/>
    <x v="5"/>
  </r>
  <r>
    <n v="113609"/>
    <d v="2023-05-31T00:00:00"/>
    <d v="1899-12-30T10:51:12"/>
    <n v="1"/>
    <n v="3"/>
    <x v="8"/>
    <n v="35"/>
    <x v="0"/>
    <x v="3"/>
    <s v="Jamaican Coffee River Rg"/>
    <n v="1.0141770265978349"/>
    <n v="0"/>
    <n v="46.5"/>
    <n v="46.5"/>
    <x v="1"/>
    <x v="6"/>
  </r>
  <r>
    <n v="143401"/>
    <d v="2023-06-25T00:00:00"/>
    <d v="1899-12-30T13:38:09"/>
    <n v="2"/>
    <n v="8"/>
    <x v="14"/>
    <n v="41"/>
    <x v="0"/>
    <x v="0"/>
    <s v="Cappuccino Lg"/>
    <n v="3.4602093004532821"/>
    <n v="0.05"/>
    <n v="63.75"/>
    <n v="121.125"/>
    <x v="0"/>
    <x v="7"/>
  </r>
  <r>
    <n v="115941"/>
    <d v="2023-06-02T00:00:00"/>
    <d v="1899-12-30T16:18:32"/>
    <n v="1"/>
    <n v="5"/>
    <x v="5"/>
    <n v="59"/>
    <x v="6"/>
    <x v="14"/>
    <s v="Dark chocolate Lg"/>
    <n v="1.5800686161264079"/>
    <n v="0.05"/>
    <n v="67.5"/>
    <n v="64.125"/>
    <x v="0"/>
    <x v="2"/>
  </r>
  <r>
    <n v="122612"/>
    <d v="2023-06-08T00:00:00"/>
    <d v="1899-12-30T12:01:24"/>
    <n v="2"/>
    <n v="5"/>
    <x v="19"/>
    <n v="40"/>
    <x v="0"/>
    <x v="0"/>
    <s v="Cappuccino"/>
    <n v="2.8208323892727698"/>
    <n v="0"/>
    <n v="56.25"/>
    <n v="112.5"/>
    <x v="0"/>
    <x v="10"/>
  </r>
  <r>
    <n v="149163"/>
    <d v="2023-06-30T00:00:00"/>
    <d v="1899-12-30T13:55:28"/>
    <n v="2"/>
    <n v="3"/>
    <x v="17"/>
    <n v="49"/>
    <x v="2"/>
    <x v="8"/>
    <s v="English Breakfast Lg"/>
    <n v="2.036309229194706"/>
    <n v="0"/>
    <n v="45"/>
    <n v="90"/>
    <x v="0"/>
    <x v="7"/>
  </r>
  <r>
    <n v="126797"/>
    <d v="2023-06-11T00:00:00"/>
    <d v="1899-12-30T19:27:44"/>
    <n v="1"/>
    <n v="3"/>
    <x v="16"/>
    <n v="79"/>
    <x v="1"/>
    <x v="1"/>
    <s v="Jumbo Savory Scone"/>
    <n v="1.5511461744105659"/>
    <n v="0"/>
    <n v="56.25"/>
    <n v="56.25"/>
    <x v="0"/>
    <x v="12"/>
  </r>
  <r>
    <n v="101490"/>
    <d v="2023-05-20T00:00:00"/>
    <d v="1899-12-30T08:28:15"/>
    <n v="1"/>
    <n v="5"/>
    <x v="14"/>
    <n v="73"/>
    <x v="1"/>
    <x v="15"/>
    <s v="Almond Croissant"/>
    <n v="1.2856436368167381"/>
    <n v="0"/>
    <n v="56.25"/>
    <n v="56.25"/>
    <x v="1"/>
    <x v="5"/>
  </r>
  <r>
    <n v="93850"/>
    <d v="2023-05-13T00:00:00"/>
    <d v="1899-12-30T10:35:31"/>
    <n v="1"/>
    <n v="8"/>
    <x v="30"/>
    <n v="61"/>
    <x v="6"/>
    <x v="14"/>
    <s v="Sustainably Grown Organic Lg"/>
    <n v="1.93566602378811"/>
    <n v="0.15"/>
    <n v="71.25"/>
    <n v="60.5625"/>
    <x v="1"/>
    <x v="6"/>
  </r>
  <r>
    <n v="50115"/>
    <d v="2023-03-24T00:00:00"/>
    <d v="1899-12-30T11:49:21"/>
    <n v="1"/>
    <n v="3"/>
    <x v="9"/>
    <n v="38"/>
    <x v="0"/>
    <x v="0"/>
    <s v="Latte"/>
    <n v="1.169275659117905"/>
    <n v="0.05"/>
    <n v="56.25"/>
    <n v="53.4375"/>
    <x v="4"/>
    <x v="8"/>
  </r>
  <r>
    <n v="43245"/>
    <d v="2023-03-14T00:00:00"/>
    <d v="1899-12-30T17:05:09"/>
    <n v="1"/>
    <n v="3"/>
    <x v="0"/>
    <n v="37"/>
    <x v="0"/>
    <x v="0"/>
    <s v="Espresso shot"/>
    <n v="1.208176739504911"/>
    <n v="0"/>
    <n v="45"/>
    <n v="45"/>
    <x v="4"/>
    <x v="1"/>
  </r>
  <r>
    <n v="124975"/>
    <d v="2023-06-10T00:00:00"/>
    <d v="1899-12-30T09:59:28"/>
    <n v="2"/>
    <n v="3"/>
    <x v="26"/>
    <n v="26"/>
    <x v="0"/>
    <x v="4"/>
    <s v="Brazilian Rg"/>
    <n v="2.444856873679524"/>
    <n v="0"/>
    <n v="45"/>
    <n v="90"/>
    <x v="0"/>
    <x v="4"/>
  </r>
  <r>
    <n v="13023"/>
    <d v="2023-01-23T00:00:00"/>
    <d v="1899-12-30T16:37:56"/>
    <n v="1"/>
    <n v="3"/>
    <x v="13"/>
    <n v="73"/>
    <x v="1"/>
    <x v="15"/>
    <s v="Almond Croissant"/>
    <n v="1.286196103827365"/>
    <n v="0"/>
    <n v="56.25"/>
    <n v="56.25"/>
    <x v="5"/>
    <x v="2"/>
  </r>
  <r>
    <n v="117467"/>
    <d v="2023-06-03T00:00:00"/>
    <d v="1899-12-30T19:52:34"/>
    <n v="2"/>
    <n v="8"/>
    <x v="1"/>
    <n v="61"/>
    <x v="6"/>
    <x v="14"/>
    <s v="Sustainably Grown Organic Lg"/>
    <n v="3.1890023856544079"/>
    <n v="0.05"/>
    <n v="71.25"/>
    <n v="135.375"/>
    <x v="0"/>
    <x v="12"/>
  </r>
  <r>
    <n v="78060"/>
    <d v="2023-04-27T00:00:00"/>
    <d v="1899-12-30T17:37:58"/>
    <n v="2"/>
    <n v="5"/>
    <x v="31"/>
    <n v="34"/>
    <x v="0"/>
    <x v="3"/>
    <s v="Jamaican Coffee River Sm"/>
    <n v="1.906600667965253"/>
    <n v="0"/>
    <n v="36.75"/>
    <n v="73.5"/>
    <x v="3"/>
    <x v="1"/>
  </r>
  <r>
    <n v="132109"/>
    <d v="2023-06-16T00:00:00"/>
    <d v="1899-12-30T09:01:03"/>
    <n v="1"/>
    <n v="5"/>
    <x v="22"/>
    <n v="55"/>
    <x v="2"/>
    <x v="5"/>
    <s v="Morning Sunrise Chai Lg"/>
    <n v="1.8561617492039399"/>
    <n v="0.1"/>
    <n v="60"/>
    <n v="54"/>
    <x v="0"/>
    <x v="4"/>
  </r>
  <r>
    <n v="135671"/>
    <d v="2023-06-19T00:00:00"/>
    <d v="1899-12-30T07:54:38"/>
    <n v="1"/>
    <n v="8"/>
    <x v="18"/>
    <n v="71"/>
    <x v="1"/>
    <x v="15"/>
    <s v="Chocolate Croissant"/>
    <n v="1.5241813267818149"/>
    <n v="0.05"/>
    <n v="56.25"/>
    <n v="53.4375"/>
    <x v="0"/>
    <x v="11"/>
  </r>
  <r>
    <n v="69821"/>
    <d v="2023-04-18T00:00:00"/>
    <d v="1899-12-30T10:02:32"/>
    <n v="1"/>
    <n v="3"/>
    <x v="18"/>
    <n v="36"/>
    <x v="0"/>
    <x v="3"/>
    <s v="Jamaican Coffee River Lg"/>
    <n v="1.148945622817741"/>
    <n v="0"/>
    <n v="56.25"/>
    <n v="56.25"/>
    <x v="3"/>
    <x v="6"/>
  </r>
  <r>
    <n v="33388"/>
    <d v="2023-02-28T00:00:00"/>
    <d v="1899-12-30T11:39:03"/>
    <n v="1"/>
    <n v="8"/>
    <x v="32"/>
    <n v="58"/>
    <x v="6"/>
    <x v="14"/>
    <s v="Dark chocolate Rg"/>
    <n v="1.2229096648725699"/>
    <n v="0.1"/>
    <n v="52.5"/>
    <n v="47.25"/>
    <x v="2"/>
    <x v="8"/>
  </r>
  <r>
    <n v="140381"/>
    <d v="2023-06-23T00:00:00"/>
    <d v="1899-12-30T07:26:59"/>
    <n v="1"/>
    <n v="8"/>
    <x v="32"/>
    <n v="73"/>
    <x v="1"/>
    <x v="15"/>
    <s v="Almond Croissant"/>
    <n v="1.266628047090651"/>
    <n v="0.05"/>
    <n v="56.25"/>
    <n v="53.4375"/>
    <x v="0"/>
    <x v="11"/>
  </r>
  <r>
    <n v="70573"/>
    <d v="2023-04-19T00:00:00"/>
    <d v="1899-12-30T08:27:52"/>
    <n v="1"/>
    <n v="3"/>
    <x v="29"/>
    <n v="57"/>
    <x v="2"/>
    <x v="5"/>
    <s v="Spicy Eye Opener Chai Lg"/>
    <n v="1.5296481907320709"/>
    <n v="0.05"/>
    <n v="46.5"/>
    <n v="44.174999999999997"/>
    <x v="3"/>
    <x v="5"/>
  </r>
  <r>
    <n v="57881"/>
    <d v="2023-04-04T00:00:00"/>
    <d v="1899-12-30T14:55:44"/>
    <n v="1"/>
    <n v="5"/>
    <x v="1"/>
    <n v="30"/>
    <x v="0"/>
    <x v="2"/>
    <s v="Columbian Medium Roast Lg"/>
    <n v="1.219284322419504"/>
    <n v="0.15"/>
    <n v="45"/>
    <n v="38.25"/>
    <x v="3"/>
    <x v="0"/>
  </r>
  <r>
    <n v="60247"/>
    <d v="2023-04-07T00:00:00"/>
    <d v="1899-12-30T10:45:01"/>
    <n v="1"/>
    <n v="3"/>
    <x v="1"/>
    <n v="79"/>
    <x v="1"/>
    <x v="1"/>
    <s v="Jumbo Savory Scone"/>
    <n v="1.390034149756834"/>
    <n v="0"/>
    <n v="56.25"/>
    <n v="56.25"/>
    <x v="3"/>
    <x v="6"/>
  </r>
  <r>
    <n v="15744"/>
    <d v="2023-01-28T00:00:00"/>
    <d v="1899-12-30T14:46:23"/>
    <n v="1"/>
    <n v="3"/>
    <x v="7"/>
    <n v="45"/>
    <x v="2"/>
    <x v="7"/>
    <s v="Peppermint Lg"/>
    <n v="1.001980389823155"/>
    <n v="0"/>
    <n v="45"/>
    <n v="45"/>
    <x v="5"/>
    <x v="0"/>
  </r>
  <r>
    <n v="23507"/>
    <d v="2023-02-11T00:00:00"/>
    <d v="1899-12-30T16:20:40"/>
    <n v="2"/>
    <n v="8"/>
    <x v="14"/>
    <n v="24"/>
    <x v="0"/>
    <x v="9"/>
    <s v="Our Old Time Diner Blend Lg"/>
    <n v="2.940871615700674"/>
    <n v="0.1"/>
    <n v="45"/>
    <n v="81"/>
    <x v="2"/>
    <x v="2"/>
  </r>
  <r>
    <n v="28610"/>
    <d v="2023-02-20T00:00:00"/>
    <d v="1899-12-30T08:52:10"/>
    <n v="1"/>
    <n v="8"/>
    <x v="24"/>
    <n v="24"/>
    <x v="0"/>
    <x v="9"/>
    <s v="Our Old Time Diner Blend Lg"/>
    <n v="0.98853666861487621"/>
    <n v="0.05"/>
    <n v="45"/>
    <n v="42.75"/>
    <x v="2"/>
    <x v="5"/>
  </r>
  <r>
    <n v="10225"/>
    <d v="2023-01-18T00:00:00"/>
    <d v="1899-12-30T17:30:11"/>
    <n v="2"/>
    <n v="3"/>
    <x v="5"/>
    <n v="28"/>
    <x v="0"/>
    <x v="2"/>
    <s v="Columbian Medium Roast Sm"/>
    <n v="1.561279250606471"/>
    <n v="0.1"/>
    <n v="30"/>
    <n v="54"/>
    <x v="5"/>
    <x v="1"/>
  </r>
  <r>
    <n v="25081"/>
    <d v="2023-02-14T00:00:00"/>
    <d v="1899-12-30T10:02:17"/>
    <n v="1"/>
    <n v="5"/>
    <x v="33"/>
    <n v="43"/>
    <x v="2"/>
    <x v="7"/>
    <s v="Lemon Grass Lg"/>
    <n v="1.381611617654364"/>
    <n v="0"/>
    <n v="45"/>
    <n v="45"/>
    <x v="2"/>
    <x v="6"/>
  </r>
  <r>
    <n v="37204"/>
    <d v="2023-03-06T00:00:00"/>
    <d v="1899-12-30T11:09:13"/>
    <n v="1"/>
    <n v="8"/>
    <x v="28"/>
    <n v="33"/>
    <x v="0"/>
    <x v="2"/>
    <s v="Ethiopia Lg"/>
    <n v="1.5279213484852101"/>
    <n v="0.05"/>
    <n v="52.5"/>
    <n v="49.875"/>
    <x v="4"/>
    <x v="8"/>
  </r>
  <r>
    <n v="3318"/>
    <d v="2023-01-07T00:00:00"/>
    <d v="1899-12-30T07:42:21"/>
    <n v="2"/>
    <n v="5"/>
    <x v="27"/>
    <n v="57"/>
    <x v="2"/>
    <x v="5"/>
    <s v="Spicy Eye Opener Chai Lg"/>
    <n v="2.7504073558280648"/>
    <n v="0"/>
    <n v="46.5"/>
    <n v="93"/>
    <x v="5"/>
    <x v="11"/>
  </r>
  <r>
    <n v="10006"/>
    <d v="2023-01-18T00:00:00"/>
    <d v="1899-12-30T10:32:59"/>
    <n v="1"/>
    <n v="3"/>
    <x v="10"/>
    <n v="73"/>
    <x v="1"/>
    <x v="15"/>
    <s v="Almond Croissant"/>
    <n v="1.4768557242836431"/>
    <n v="0"/>
    <n v="56.25"/>
    <n v="56.25"/>
    <x v="5"/>
    <x v="6"/>
  </r>
  <r>
    <n v="30651"/>
    <d v="2023-02-23T00:00:00"/>
    <d v="1899-12-30T15:34:34"/>
    <n v="2"/>
    <n v="3"/>
    <x v="7"/>
    <n v="42"/>
    <x v="2"/>
    <x v="7"/>
    <s v="Lemon Grass Rg"/>
    <n v="2.4483143200888682"/>
    <n v="0"/>
    <n v="37.5"/>
    <n v="75"/>
    <x v="2"/>
    <x v="3"/>
  </r>
  <r>
    <n v="32012"/>
    <d v="2023-02-26T00:00:00"/>
    <d v="1899-12-30T07:38:07"/>
    <n v="1"/>
    <n v="5"/>
    <x v="24"/>
    <n v="23"/>
    <x v="0"/>
    <x v="9"/>
    <s v="Our Old Time Diner Blend Rg"/>
    <n v="1.170731920750038"/>
    <n v="0"/>
    <n v="37.5"/>
    <n v="37.5"/>
    <x v="2"/>
    <x v="11"/>
  </r>
  <r>
    <n v="116856"/>
    <d v="2023-06-03T00:00:00"/>
    <d v="1899-12-30T14:00:27"/>
    <n v="1"/>
    <n v="3"/>
    <x v="1"/>
    <n v="55"/>
    <x v="2"/>
    <x v="5"/>
    <s v="Morning Sunrise Chai Lg"/>
    <n v="1.3498455652993739"/>
    <n v="0"/>
    <n v="60"/>
    <n v="60"/>
    <x v="0"/>
    <x v="0"/>
  </r>
  <r>
    <n v="62492"/>
    <d v="2023-04-10T00:00:00"/>
    <d v="1899-12-30T07:07:32"/>
    <n v="2"/>
    <n v="8"/>
    <x v="22"/>
    <n v="39"/>
    <x v="0"/>
    <x v="0"/>
    <s v="Latte Rg"/>
    <n v="4.0245732157304204"/>
    <n v="0.05"/>
    <n v="63.75"/>
    <n v="121.125"/>
    <x v="3"/>
    <x v="11"/>
  </r>
  <r>
    <n v="106117"/>
    <d v="2023-05-24T00:00:00"/>
    <d v="1899-12-30T10:21:31"/>
    <n v="2"/>
    <n v="8"/>
    <x v="7"/>
    <n v="28"/>
    <x v="0"/>
    <x v="2"/>
    <s v="Columbian Medium Roast Sm"/>
    <n v="1.8132829844334979"/>
    <n v="0"/>
    <n v="30"/>
    <n v="60"/>
    <x v="1"/>
    <x v="6"/>
  </r>
  <r>
    <n v="96058"/>
    <d v="2023-05-15T00:00:00"/>
    <d v="1899-12-30T10:13:18"/>
    <n v="1"/>
    <n v="3"/>
    <x v="30"/>
    <n v="64"/>
    <x v="5"/>
    <x v="13"/>
    <s v="Hazelnut syrup"/>
    <n v="0.32746070310333492"/>
    <n v="0"/>
    <n v="12"/>
    <n v="12"/>
    <x v="1"/>
    <x v="6"/>
  </r>
  <r>
    <n v="147028"/>
    <d v="2023-06-28T00:00:00"/>
    <d v="1899-12-30T15:41:47"/>
    <n v="1"/>
    <n v="5"/>
    <x v="32"/>
    <n v="42"/>
    <x v="2"/>
    <x v="7"/>
    <s v="Lemon Grass Rg"/>
    <n v="0.99143955594333466"/>
    <n v="0"/>
    <n v="37.5"/>
    <n v="37.5"/>
    <x v="0"/>
    <x v="3"/>
  </r>
  <r>
    <n v="60311"/>
    <d v="2023-04-07T00:00:00"/>
    <d v="1899-12-30T11:41:57"/>
    <n v="1"/>
    <n v="3"/>
    <x v="18"/>
    <n v="27"/>
    <x v="0"/>
    <x v="4"/>
    <s v="Brazilian Lg"/>
    <n v="1.215472664270089"/>
    <n v="0"/>
    <n v="52.5"/>
    <n v="52.5"/>
    <x v="3"/>
    <x v="8"/>
  </r>
  <r>
    <n v="41886"/>
    <d v="2023-03-12T00:00:00"/>
    <d v="1899-12-30T18:49:50"/>
    <n v="2"/>
    <n v="8"/>
    <x v="31"/>
    <n v="50"/>
    <x v="2"/>
    <x v="8"/>
    <s v="Earl Grey Rg"/>
    <n v="2.052667573333812"/>
    <n v="0.1"/>
    <n v="37.5"/>
    <n v="67.5"/>
    <x v="4"/>
    <x v="14"/>
  </r>
  <r>
    <n v="81696"/>
    <d v="2023-05-02T00:00:00"/>
    <d v="1899-12-30T11:42:01"/>
    <n v="1"/>
    <n v="8"/>
    <x v="12"/>
    <n v="71"/>
    <x v="1"/>
    <x v="15"/>
    <s v="Chocolate Croissant"/>
    <n v="1.2826015342233461"/>
    <n v="0"/>
    <n v="56.25"/>
    <n v="56.25"/>
    <x v="1"/>
    <x v="8"/>
  </r>
  <r>
    <n v="19611"/>
    <d v="2023-02-04T00:00:00"/>
    <d v="1899-12-30T19:23:02"/>
    <n v="1"/>
    <n v="8"/>
    <x v="26"/>
    <n v="76"/>
    <x v="1"/>
    <x v="17"/>
    <s v="Chocolate Chip Biscotti"/>
    <n v="1.31715758506818"/>
    <n v="0"/>
    <n v="52.5"/>
    <n v="52.5"/>
    <x v="2"/>
    <x v="12"/>
  </r>
  <r>
    <n v="31726"/>
    <d v="2023-02-25T00:00:00"/>
    <d v="1899-12-30T12:18:49"/>
    <n v="1"/>
    <n v="8"/>
    <x v="30"/>
    <n v="49"/>
    <x v="2"/>
    <x v="8"/>
    <s v="English Breakfast Lg"/>
    <n v="1.432140156345707"/>
    <n v="0.1"/>
    <n v="45"/>
    <n v="40.5"/>
    <x v="2"/>
    <x v="10"/>
  </r>
  <r>
    <n v="87129"/>
    <d v="2023-05-07T00:00:00"/>
    <d v="1899-12-30T10:10:26"/>
    <n v="1"/>
    <n v="5"/>
    <x v="22"/>
    <n v="71"/>
    <x v="1"/>
    <x v="15"/>
    <s v="Chocolate Croissant"/>
    <n v="1.7577514212053711"/>
    <n v="0.05"/>
    <n v="56.25"/>
    <n v="53.4375"/>
    <x v="1"/>
    <x v="6"/>
  </r>
  <r>
    <n v="5681"/>
    <d v="2023-01-11T00:00:00"/>
    <d v="1899-12-30T08:09:04"/>
    <n v="1"/>
    <n v="5"/>
    <x v="19"/>
    <n v="70"/>
    <x v="1"/>
    <x v="1"/>
    <s v="Cranberry Scone"/>
    <n v="1.3409280784576489"/>
    <n v="0.05"/>
    <n v="48.75"/>
    <n v="46.3125"/>
    <x v="5"/>
    <x v="5"/>
  </r>
  <r>
    <n v="121829"/>
    <d v="2023-06-07T00:00:00"/>
    <d v="1899-12-30T18:49:55"/>
    <n v="1"/>
    <n v="3"/>
    <x v="12"/>
    <n v="42"/>
    <x v="2"/>
    <x v="7"/>
    <s v="Lemon Grass Rg"/>
    <n v="1.0515553034554801"/>
    <n v="0.05"/>
    <n v="37.5"/>
    <n v="35.625"/>
    <x v="0"/>
    <x v="14"/>
  </r>
  <r>
    <n v="9686"/>
    <d v="2023-01-18T00:00:00"/>
    <d v="1899-12-30T06:29:38"/>
    <n v="1"/>
    <n v="5"/>
    <x v="26"/>
    <n v="70"/>
    <x v="1"/>
    <x v="1"/>
    <s v="Cranberry Scone"/>
    <n v="1.141696224735758"/>
    <n v="0.1"/>
    <n v="48.75"/>
    <n v="43.875"/>
    <x v="5"/>
    <x v="9"/>
  </r>
  <r>
    <n v="99207"/>
    <d v="2023-05-18T00:00:00"/>
    <d v="1899-12-30T08:40:51"/>
    <n v="1"/>
    <n v="8"/>
    <x v="1"/>
    <n v="43"/>
    <x v="2"/>
    <x v="7"/>
    <s v="Lemon Grass Lg"/>
    <n v="1.1515577161215891"/>
    <n v="0"/>
    <n v="45"/>
    <n v="45"/>
    <x v="1"/>
    <x v="5"/>
  </r>
  <r>
    <n v="98359"/>
    <d v="2023-05-17T00:00:00"/>
    <d v="1899-12-30T10:00:41"/>
    <n v="2"/>
    <n v="3"/>
    <x v="29"/>
    <n v="45"/>
    <x v="2"/>
    <x v="7"/>
    <s v="Peppermint Lg"/>
    <n v="2.5342403027973011"/>
    <n v="0.15"/>
    <n v="45"/>
    <n v="76.5"/>
    <x v="1"/>
    <x v="6"/>
  </r>
  <r>
    <n v="114587"/>
    <d v="2023-06-01T00:00:00"/>
    <d v="1899-12-30T14:07:12"/>
    <n v="2"/>
    <n v="3"/>
    <x v="9"/>
    <n v="41"/>
    <x v="0"/>
    <x v="0"/>
    <s v="Cappuccino Lg"/>
    <n v="3.9597075181343442"/>
    <n v="0.1"/>
    <n v="63.75"/>
    <n v="114.75"/>
    <x v="0"/>
    <x v="0"/>
  </r>
  <r>
    <n v="97579"/>
    <d v="2023-05-16T00:00:00"/>
    <d v="1899-12-30T14:26:04"/>
    <n v="1"/>
    <n v="8"/>
    <x v="22"/>
    <n v="35"/>
    <x v="0"/>
    <x v="3"/>
    <s v="Jamaican Coffee River Rg"/>
    <n v="1.409360996558193"/>
    <n v="0"/>
    <n v="46.5"/>
    <n v="46.5"/>
    <x v="1"/>
    <x v="0"/>
  </r>
  <r>
    <n v="81372"/>
    <d v="2023-05-01T00:00:00"/>
    <d v="1899-12-30T18:43:19"/>
    <n v="1"/>
    <n v="3"/>
    <x v="13"/>
    <n v="57"/>
    <x v="2"/>
    <x v="5"/>
    <s v="Spicy Eye Opener Chai Lg"/>
    <n v="1.193189368549183"/>
    <n v="0.05"/>
    <n v="46.5"/>
    <n v="44.174999999999997"/>
    <x v="1"/>
    <x v="14"/>
  </r>
  <r>
    <n v="80150"/>
    <d v="2023-04-30T00:00:00"/>
    <d v="1899-12-30T12:50:22"/>
    <n v="1"/>
    <n v="8"/>
    <x v="11"/>
    <n v="78"/>
    <x v="1"/>
    <x v="1"/>
    <s v="Scottish Cream Scone "/>
    <n v="1.868905075590187"/>
    <n v="0.05"/>
    <n v="67.5"/>
    <n v="64.125"/>
    <x v="3"/>
    <x v="10"/>
  </r>
  <r>
    <n v="44961"/>
    <d v="2023-03-17T00:00:00"/>
    <d v="1899-12-30T08:04:02"/>
    <n v="1"/>
    <n v="8"/>
    <x v="8"/>
    <n v="59"/>
    <x v="6"/>
    <x v="14"/>
    <s v="Dark chocolate Lg"/>
    <n v="1.786565242025395"/>
    <n v="0"/>
    <n v="67.5"/>
    <n v="67.5"/>
    <x v="4"/>
    <x v="5"/>
  </r>
  <r>
    <n v="25776"/>
    <d v="2023-02-15T00:00:00"/>
    <d v="1899-12-30T11:13:05"/>
    <n v="2"/>
    <n v="8"/>
    <x v="24"/>
    <n v="55"/>
    <x v="2"/>
    <x v="5"/>
    <s v="Morning Sunrise Chai Lg"/>
    <n v="3.7269161035164262"/>
    <n v="0"/>
    <n v="60"/>
    <n v="120"/>
    <x v="2"/>
    <x v="8"/>
  </r>
  <r>
    <n v="42455"/>
    <d v="2023-03-13T00:00:00"/>
    <d v="1899-12-30T14:19:55"/>
    <n v="2"/>
    <n v="8"/>
    <x v="18"/>
    <n v="22"/>
    <x v="0"/>
    <x v="9"/>
    <s v="Our Old Time Diner Blend Sm"/>
    <n v="1.469674998124348"/>
    <n v="0.15"/>
    <n v="30"/>
    <n v="51"/>
    <x v="4"/>
    <x v="0"/>
  </r>
  <r>
    <n v="78866"/>
    <d v="2023-04-28T00:00:00"/>
    <d v="1899-12-30T18:04:16"/>
    <n v="2"/>
    <n v="5"/>
    <x v="13"/>
    <n v="72"/>
    <x v="1"/>
    <x v="1"/>
    <s v="Ginger Scone"/>
    <n v="1.746308934692675"/>
    <n v="0"/>
    <n v="39.75"/>
    <n v="79.5"/>
    <x v="3"/>
    <x v="14"/>
  </r>
  <r>
    <n v="60827"/>
    <d v="2023-04-08T00:00:00"/>
    <d v="1899-12-30T08:56:04"/>
    <n v="1"/>
    <n v="5"/>
    <x v="4"/>
    <n v="54"/>
    <x v="2"/>
    <x v="5"/>
    <s v="Morning Sunrise Chai Rg"/>
    <n v="1.12103024660655"/>
    <n v="0"/>
    <n v="37.5"/>
    <n v="37.5"/>
    <x v="3"/>
    <x v="5"/>
  </r>
  <r>
    <n v="8005"/>
    <d v="2023-01-15T00:00:00"/>
    <d v="1899-12-30T08:29:01"/>
    <n v="2"/>
    <n v="3"/>
    <x v="27"/>
    <n v="33"/>
    <x v="0"/>
    <x v="2"/>
    <s v="Ethiopia Lg"/>
    <n v="2.811880083835443"/>
    <n v="0.05"/>
    <n v="52.5"/>
    <n v="99.75"/>
    <x v="5"/>
    <x v="5"/>
  </r>
  <r>
    <n v="7704"/>
    <d v="2023-01-14T00:00:00"/>
    <d v="1899-12-30T13:39:59"/>
    <n v="1"/>
    <n v="5"/>
    <x v="29"/>
    <n v="78"/>
    <x v="1"/>
    <x v="1"/>
    <s v="Scottish Cream Scone "/>
    <n v="1.372025403881189"/>
    <n v="0"/>
    <n v="67.5"/>
    <n v="67.5"/>
    <x v="5"/>
    <x v="7"/>
  </r>
  <r>
    <n v="37470"/>
    <d v="2023-03-06T00:00:00"/>
    <d v="1899-12-30T15:51:16"/>
    <n v="1"/>
    <n v="3"/>
    <x v="2"/>
    <n v="79"/>
    <x v="1"/>
    <x v="1"/>
    <s v="Jumbo Savory Scone"/>
    <n v="1.6250686945869539"/>
    <n v="0"/>
    <n v="56.25"/>
    <n v="56.25"/>
    <x v="4"/>
    <x v="3"/>
  </r>
  <r>
    <n v="8596"/>
    <d v="2023-01-16T00:00:00"/>
    <d v="1899-12-30T07:34:36"/>
    <n v="1"/>
    <n v="5"/>
    <x v="3"/>
    <n v="39"/>
    <x v="0"/>
    <x v="0"/>
    <s v="Latte Rg"/>
    <n v="1.6192106068148031"/>
    <n v="0.05"/>
    <n v="63.75"/>
    <n v="60.5625"/>
    <x v="5"/>
    <x v="11"/>
  </r>
  <r>
    <n v="126286"/>
    <d v="2023-06-11T00:00:00"/>
    <d v="1899-12-30T10:48:24"/>
    <n v="1"/>
    <n v="5"/>
    <x v="17"/>
    <n v="58"/>
    <x v="6"/>
    <x v="14"/>
    <s v="Dark chocolate Rg"/>
    <n v="1.686863009859829"/>
    <n v="0.05"/>
    <n v="52.5"/>
    <n v="49.875"/>
    <x v="0"/>
    <x v="6"/>
  </r>
  <r>
    <n v="144105"/>
    <d v="2023-06-26T00:00:00"/>
    <d v="1899-12-30T08:43:37"/>
    <n v="2"/>
    <n v="3"/>
    <x v="23"/>
    <n v="43"/>
    <x v="2"/>
    <x v="7"/>
    <s v="Lemon Grass Lg"/>
    <n v="2.2727819970246679"/>
    <n v="0"/>
    <n v="45"/>
    <n v="90"/>
    <x v="0"/>
    <x v="5"/>
  </r>
  <r>
    <n v="58494"/>
    <d v="2023-04-05T00:00:00"/>
    <d v="1899-12-30T12:25:09"/>
    <n v="1"/>
    <n v="8"/>
    <x v="24"/>
    <n v="36"/>
    <x v="0"/>
    <x v="3"/>
    <s v="Jamaican Coffee River Lg"/>
    <n v="1.807776170021536"/>
    <n v="0.15"/>
    <n v="56.25"/>
    <n v="47.8125"/>
    <x v="3"/>
    <x v="10"/>
  </r>
  <r>
    <n v="68313"/>
    <d v="2023-04-16T00:00:00"/>
    <d v="1899-12-30T12:06:32"/>
    <n v="1"/>
    <n v="3"/>
    <x v="8"/>
    <n v="27"/>
    <x v="0"/>
    <x v="4"/>
    <s v="Brazilian Lg"/>
    <n v="1.0785351952733251"/>
    <n v="0"/>
    <n v="52.5"/>
    <n v="52.5"/>
    <x v="3"/>
    <x v="10"/>
  </r>
  <r>
    <n v="22421"/>
    <d v="2023-02-10T00:00:00"/>
    <d v="1899-12-30T06:53:33"/>
    <n v="1"/>
    <n v="8"/>
    <x v="1"/>
    <n v="45"/>
    <x v="2"/>
    <x v="7"/>
    <s v="Peppermint Lg"/>
    <n v="1.0706024087566131"/>
    <n v="0"/>
    <n v="45"/>
    <n v="45"/>
    <x v="2"/>
    <x v="9"/>
  </r>
  <r>
    <n v="96168"/>
    <d v="2023-05-15T00:00:00"/>
    <d v="1899-12-30T10:53:38"/>
    <n v="1"/>
    <n v="3"/>
    <x v="4"/>
    <n v="25"/>
    <x v="0"/>
    <x v="4"/>
    <s v="Brazilian Sm"/>
    <n v="0.75320969322028941"/>
    <n v="0"/>
    <n v="33"/>
    <n v="33"/>
    <x v="1"/>
    <x v="6"/>
  </r>
  <r>
    <n v="51103"/>
    <d v="2023-03-25T00:00:00"/>
    <d v="1899-12-30T19:38:14"/>
    <n v="2"/>
    <n v="3"/>
    <x v="8"/>
    <n v="45"/>
    <x v="2"/>
    <x v="7"/>
    <s v="Peppermint Lg"/>
    <n v="2.1550747670740358"/>
    <n v="0.05"/>
    <n v="45"/>
    <n v="85.5"/>
    <x v="4"/>
    <x v="12"/>
  </r>
  <r>
    <n v="39779"/>
    <d v="2023-03-09T00:00:00"/>
    <d v="1899-12-30T19:33:16"/>
    <n v="1"/>
    <n v="3"/>
    <x v="21"/>
    <n v="57"/>
    <x v="2"/>
    <x v="5"/>
    <s v="Spicy Eye Opener Chai Lg"/>
    <n v="1.1843679976325909"/>
    <n v="0"/>
    <n v="46.5"/>
    <n v="46.5"/>
    <x v="4"/>
    <x v="12"/>
  </r>
  <r>
    <n v="13494"/>
    <d v="2023-01-24T00:00:00"/>
    <d v="1899-12-30T13:00:14"/>
    <n v="1"/>
    <n v="5"/>
    <x v="7"/>
    <n v="63"/>
    <x v="5"/>
    <x v="13"/>
    <s v="Carmel syrup"/>
    <n v="0.32801395502631919"/>
    <n v="0"/>
    <n v="12"/>
    <n v="12"/>
    <x v="5"/>
    <x v="7"/>
  </r>
  <r>
    <n v="51983"/>
    <d v="2023-03-27T00:00:00"/>
    <d v="1899-12-30T09:18:55"/>
    <n v="3"/>
    <n v="5"/>
    <x v="31"/>
    <n v="58"/>
    <x v="6"/>
    <x v="14"/>
    <s v="Dark chocolate Rg"/>
    <n v="3.447415902501771"/>
    <n v="0.1"/>
    <n v="52.5"/>
    <n v="141.75"/>
    <x v="4"/>
    <x v="4"/>
  </r>
  <r>
    <n v="118570"/>
    <d v="2023-06-04T00:00:00"/>
    <d v="1899-12-30T19:35:49"/>
    <n v="2"/>
    <n v="3"/>
    <x v="15"/>
    <n v="28"/>
    <x v="0"/>
    <x v="2"/>
    <s v="Columbian Medium Roast Sm"/>
    <n v="1.23453146596555"/>
    <n v="0"/>
    <n v="30"/>
    <n v="60"/>
    <x v="0"/>
    <x v="12"/>
  </r>
  <r>
    <n v="133390"/>
    <d v="2023-06-17T00:00:00"/>
    <d v="1899-12-30T08:57:40"/>
    <n v="2"/>
    <n v="3"/>
    <x v="21"/>
    <n v="58"/>
    <x v="6"/>
    <x v="14"/>
    <s v="Dark chocolate Rg"/>
    <n v="2.8013493579342872"/>
    <n v="0.05"/>
    <n v="52.5"/>
    <n v="99.75"/>
    <x v="0"/>
    <x v="5"/>
  </r>
  <r>
    <n v="108748"/>
    <d v="2023-05-26T00:00:00"/>
    <d v="1899-12-30T16:54:57"/>
    <n v="1"/>
    <n v="3"/>
    <x v="15"/>
    <n v="77"/>
    <x v="1"/>
    <x v="1"/>
    <s v="Oatmeal Scone"/>
    <n v="0.94107897050684297"/>
    <n v="0"/>
    <n v="45"/>
    <n v="45"/>
    <x v="1"/>
    <x v="2"/>
  </r>
  <r>
    <n v="29508"/>
    <d v="2023-02-21T00:00:00"/>
    <d v="1899-12-30T14:11:00"/>
    <n v="2"/>
    <n v="3"/>
    <x v="21"/>
    <n v="56"/>
    <x v="2"/>
    <x v="5"/>
    <s v="Spicy Eye Opener Chai Rg"/>
    <n v="1.955000431811712"/>
    <n v="0.15"/>
    <n v="38.25"/>
    <n v="65.024999999999991"/>
    <x v="2"/>
    <x v="0"/>
  </r>
  <r>
    <n v="39800"/>
    <d v="2023-03-09T00:00:00"/>
    <d v="1899-12-30T20:08:30"/>
    <n v="1"/>
    <n v="5"/>
    <x v="18"/>
    <n v="70"/>
    <x v="1"/>
    <x v="1"/>
    <s v="Cranberry Scone"/>
    <n v="1.5928320402400959"/>
    <n v="0"/>
    <n v="60.899999999999991"/>
    <n v="60.899999999999991"/>
    <x v="4"/>
    <x v="13"/>
  </r>
  <r>
    <n v="4820"/>
    <d v="2023-01-09T00:00:00"/>
    <d v="1899-12-30T13:08:31"/>
    <n v="1"/>
    <n v="5"/>
    <x v="33"/>
    <n v="31"/>
    <x v="0"/>
    <x v="2"/>
    <s v="Ethiopia Sm"/>
    <n v="0.90002759749964323"/>
    <n v="0"/>
    <n v="33"/>
    <n v="33"/>
    <x v="5"/>
    <x v="7"/>
  </r>
  <r>
    <n v="72732"/>
    <d v="2023-04-21T00:00:00"/>
    <d v="1899-12-30T15:00:25"/>
    <n v="1"/>
    <n v="5"/>
    <x v="15"/>
    <n v="27"/>
    <x v="0"/>
    <x v="4"/>
    <s v="Brazilian Lg"/>
    <n v="1.6034985669289159"/>
    <n v="0"/>
    <n v="52.5"/>
    <n v="52.5"/>
    <x v="3"/>
    <x v="3"/>
  </r>
  <r>
    <n v="141856"/>
    <d v="2023-06-24T00:00:00"/>
    <d v="1899-12-30T10:06:45"/>
    <n v="1"/>
    <n v="5"/>
    <x v="29"/>
    <n v="55"/>
    <x v="2"/>
    <x v="5"/>
    <s v="Morning Sunrise Chai Lg"/>
    <n v="1.997024271345553"/>
    <n v="0.1"/>
    <n v="60"/>
    <n v="54"/>
    <x v="0"/>
    <x v="6"/>
  </r>
  <r>
    <n v="8880"/>
    <d v="2023-01-16T00:00:00"/>
    <d v="1899-12-30T10:45:54"/>
    <n v="2"/>
    <n v="3"/>
    <x v="17"/>
    <n v="52"/>
    <x v="2"/>
    <x v="5"/>
    <s v="Traditional Blend Chai Rg"/>
    <n v="2.2584937731439392"/>
    <n v="0.1"/>
    <n v="37.5"/>
    <n v="67.5"/>
    <x v="5"/>
    <x v="6"/>
  </r>
  <r>
    <n v="84536"/>
    <d v="2023-05-04T00:00:00"/>
    <d v="1899-12-30T18:54:31"/>
    <n v="1"/>
    <n v="8"/>
    <x v="12"/>
    <n v="87"/>
    <x v="0"/>
    <x v="0"/>
    <s v="Ouro Brasileiro shot"/>
    <n v="1.1941660970378609"/>
    <n v="0"/>
    <n v="45"/>
    <n v="45"/>
    <x v="1"/>
    <x v="14"/>
  </r>
  <r>
    <n v="53150"/>
    <d v="2023-03-28T00:00:00"/>
    <d v="1899-12-30T19:15:32"/>
    <n v="1"/>
    <n v="8"/>
    <x v="15"/>
    <n v="59"/>
    <x v="6"/>
    <x v="14"/>
    <s v="Dark chocolate Lg"/>
    <n v="1.9080360429662231"/>
    <n v="0.05"/>
    <n v="67.5"/>
    <n v="64.125"/>
    <x v="4"/>
    <x v="12"/>
  </r>
  <r>
    <n v="69431"/>
    <d v="2023-04-18T00:00:00"/>
    <d v="1899-12-30T06:37:50"/>
    <n v="1"/>
    <n v="8"/>
    <x v="0"/>
    <n v="78"/>
    <x v="1"/>
    <x v="1"/>
    <s v="Scottish Cream Scone "/>
    <n v="1.8463632947976301"/>
    <n v="0"/>
    <n v="67.5"/>
    <n v="67.5"/>
    <x v="3"/>
    <x v="9"/>
  </r>
  <r>
    <n v="29563"/>
    <d v="2023-02-21T00:00:00"/>
    <d v="1899-12-30T16:52:48"/>
    <n v="1"/>
    <n v="3"/>
    <x v="20"/>
    <n v="27"/>
    <x v="0"/>
    <x v="4"/>
    <s v="Brazilian Lg"/>
    <n v="1.0635462463051659"/>
    <n v="0.15"/>
    <n v="52.5"/>
    <n v="44.625"/>
    <x v="2"/>
    <x v="2"/>
  </r>
  <r>
    <n v="131892"/>
    <d v="2023-06-16T00:00:00"/>
    <d v="1899-12-30T07:47:27"/>
    <n v="1"/>
    <n v="8"/>
    <x v="17"/>
    <n v="54"/>
    <x v="2"/>
    <x v="5"/>
    <s v="Morning Sunrise Chai Rg"/>
    <n v="1.074863814665336"/>
    <n v="0.1"/>
    <n v="37.5"/>
    <n v="33.75"/>
    <x v="0"/>
    <x v="11"/>
  </r>
  <r>
    <n v="57783"/>
    <d v="2023-04-04T00:00:00"/>
    <d v="1899-12-30T13:36:37"/>
    <n v="2"/>
    <n v="3"/>
    <x v="5"/>
    <n v="24"/>
    <x v="0"/>
    <x v="9"/>
    <s v="Our Old Time Diner Blend Lg"/>
    <n v="2.4573804727678712"/>
    <n v="0.15"/>
    <n v="45"/>
    <n v="76.5"/>
    <x v="3"/>
    <x v="7"/>
  </r>
  <r>
    <n v="128648"/>
    <d v="2023-06-13T00:00:00"/>
    <d v="1899-12-30T10:31:20"/>
    <n v="1"/>
    <n v="8"/>
    <x v="23"/>
    <n v="48"/>
    <x v="2"/>
    <x v="8"/>
    <s v="English Breakfast Rg"/>
    <n v="1.1832422243235901"/>
    <n v="0.1"/>
    <n v="37.5"/>
    <n v="33.75"/>
    <x v="0"/>
    <x v="6"/>
  </r>
  <r>
    <n v="82751"/>
    <d v="2023-05-03T00:00:00"/>
    <d v="1899-12-30T11:26:40"/>
    <n v="1"/>
    <n v="3"/>
    <x v="13"/>
    <n v="78"/>
    <x v="1"/>
    <x v="1"/>
    <s v="Scottish Cream Scone "/>
    <n v="2.2068380408067112"/>
    <n v="0.1"/>
    <n v="67.5"/>
    <n v="60.75"/>
    <x v="1"/>
    <x v="8"/>
  </r>
  <r>
    <n v="29192"/>
    <d v="2023-02-21T00:00:00"/>
    <d v="1899-12-30T08:53:55"/>
    <n v="2"/>
    <n v="3"/>
    <x v="11"/>
    <n v="53"/>
    <x v="2"/>
    <x v="5"/>
    <s v="Traditional Blend Chai Lg"/>
    <n v="2.0695085824890072"/>
    <n v="0"/>
    <n v="45"/>
    <n v="90"/>
    <x v="2"/>
    <x v="5"/>
  </r>
  <r>
    <n v="35858"/>
    <d v="2023-03-04T00:00:00"/>
    <d v="1899-12-30T10:03:45"/>
    <n v="1"/>
    <n v="5"/>
    <x v="0"/>
    <n v="47"/>
    <x v="2"/>
    <x v="6"/>
    <s v="Serenity Green Tea Lg"/>
    <n v="1.157590094956813"/>
    <n v="0.1"/>
    <n v="45"/>
    <n v="40.5"/>
    <x v="4"/>
    <x v="6"/>
  </r>
  <r>
    <n v="123920"/>
    <d v="2023-06-09T00:00:00"/>
    <d v="1899-12-30T11:11:13"/>
    <n v="1"/>
    <n v="8"/>
    <x v="22"/>
    <n v="43"/>
    <x v="2"/>
    <x v="7"/>
    <s v="Lemon Grass Lg"/>
    <n v="1.0435771163736629"/>
    <n v="0.05"/>
    <n v="45"/>
    <n v="42.75"/>
    <x v="0"/>
    <x v="8"/>
  </r>
  <r>
    <n v="6364"/>
    <d v="2023-01-12T00:00:00"/>
    <d v="1899-12-30T10:03:37"/>
    <n v="1"/>
    <n v="5"/>
    <x v="32"/>
    <n v="79"/>
    <x v="1"/>
    <x v="1"/>
    <s v="Jumbo Savory Scone"/>
    <n v="1.762602900835087"/>
    <n v="0.15"/>
    <n v="56.25"/>
    <n v="47.8125"/>
    <x v="5"/>
    <x v="6"/>
  </r>
  <r>
    <n v="138558"/>
    <d v="2023-06-21T00:00:00"/>
    <d v="1899-12-30T10:31:04"/>
    <n v="1"/>
    <n v="8"/>
    <x v="19"/>
    <n v="65"/>
    <x v="5"/>
    <x v="12"/>
    <s v="Sugar Free Vanilla syrup"/>
    <n v="0.30850739661076948"/>
    <n v="0"/>
    <n v="12"/>
    <n v="12"/>
    <x v="0"/>
    <x v="6"/>
  </r>
  <r>
    <n v="87475"/>
    <d v="2023-05-07T00:00:00"/>
    <d v="1899-12-30T15:04:53"/>
    <n v="2"/>
    <n v="8"/>
    <x v="13"/>
    <n v="41"/>
    <x v="0"/>
    <x v="0"/>
    <s v="Cappuccino Lg"/>
    <n v="3.8188077936196612"/>
    <n v="0"/>
    <n v="63.75"/>
    <n v="127.5"/>
    <x v="1"/>
    <x v="3"/>
  </r>
  <r>
    <n v="62216"/>
    <d v="2023-04-09T00:00:00"/>
    <d v="1899-12-30T14:32:27"/>
    <n v="2"/>
    <n v="5"/>
    <x v="16"/>
    <n v="32"/>
    <x v="0"/>
    <x v="2"/>
    <s v="Ethiopia Rg"/>
    <n v="2.726325819719976"/>
    <n v="0"/>
    <n v="45"/>
    <n v="90"/>
    <x v="3"/>
    <x v="0"/>
  </r>
  <r>
    <n v="91084"/>
    <d v="2023-05-10T00:00:00"/>
    <d v="1899-12-30T17:59:56"/>
    <n v="1"/>
    <n v="8"/>
    <x v="7"/>
    <n v="43"/>
    <x v="2"/>
    <x v="7"/>
    <s v="Lemon Grass Lg"/>
    <n v="1.493084391568209"/>
    <n v="0.05"/>
    <n v="45"/>
    <n v="42.75"/>
    <x v="1"/>
    <x v="1"/>
  </r>
  <r>
    <n v="127881"/>
    <d v="2023-06-12T00:00:00"/>
    <d v="1899-12-30T17:55:27"/>
    <n v="1"/>
    <n v="5"/>
    <x v="16"/>
    <n v="43"/>
    <x v="2"/>
    <x v="7"/>
    <s v="Lemon Grass Lg"/>
    <n v="1.421795565858557"/>
    <n v="0"/>
    <n v="45"/>
    <n v="45"/>
    <x v="0"/>
    <x v="1"/>
  </r>
  <r>
    <n v="122093"/>
    <d v="2023-06-08T00:00:00"/>
    <d v="1899-12-30T08:20:50"/>
    <n v="1"/>
    <n v="5"/>
    <x v="24"/>
    <n v="77"/>
    <x v="1"/>
    <x v="1"/>
    <s v="Oatmeal Scone"/>
    <n v="1.314439133100183"/>
    <n v="0"/>
    <n v="45"/>
    <n v="45"/>
    <x v="0"/>
    <x v="5"/>
  </r>
  <r>
    <n v="113512"/>
    <d v="2023-05-31T00:00:00"/>
    <d v="1899-12-30T10:21:41"/>
    <n v="2"/>
    <n v="3"/>
    <x v="10"/>
    <n v="26"/>
    <x v="0"/>
    <x v="4"/>
    <s v="Brazilian Rg"/>
    <n v="2.8597454872908741"/>
    <n v="0"/>
    <n v="45"/>
    <n v="90"/>
    <x v="1"/>
    <x v="6"/>
  </r>
  <r>
    <n v="118021"/>
    <d v="2023-06-04T00:00:00"/>
    <d v="1899-12-30T14:12:18"/>
    <n v="1"/>
    <n v="8"/>
    <x v="35"/>
    <n v="30"/>
    <x v="0"/>
    <x v="2"/>
    <s v="Columbian Medium Roast Lg"/>
    <n v="0.90848493575343792"/>
    <n v="0"/>
    <n v="45"/>
    <n v="45"/>
    <x v="0"/>
    <x v="0"/>
  </r>
  <r>
    <n v="73486"/>
    <d v="2023-04-22T00:00:00"/>
    <d v="1899-12-30T14:52:31"/>
    <n v="2"/>
    <n v="3"/>
    <x v="2"/>
    <n v="57"/>
    <x v="2"/>
    <x v="5"/>
    <s v="Spicy Eye Opener Chai Lg"/>
    <n v="2.717295515830302"/>
    <n v="0"/>
    <n v="46.5"/>
    <n v="93"/>
    <x v="3"/>
    <x v="0"/>
  </r>
  <r>
    <n v="18461"/>
    <d v="2023-02-03T00:00:00"/>
    <d v="1899-12-30T07:04:46"/>
    <n v="1"/>
    <n v="5"/>
    <x v="7"/>
    <n v="78"/>
    <x v="1"/>
    <x v="1"/>
    <s v="Scottish Cream Scone "/>
    <n v="2.132708447967905"/>
    <n v="0"/>
    <n v="67.5"/>
    <n v="67.5"/>
    <x v="2"/>
    <x v="11"/>
  </r>
  <r>
    <n v="90352"/>
    <d v="2023-05-10T00:00:00"/>
    <d v="1899-12-30T08:48:29"/>
    <n v="2"/>
    <n v="3"/>
    <x v="5"/>
    <n v="50"/>
    <x v="2"/>
    <x v="8"/>
    <s v="Earl Grey Rg"/>
    <n v="2.300917687172042"/>
    <n v="0.1"/>
    <n v="37.5"/>
    <n v="67.5"/>
    <x v="1"/>
    <x v="5"/>
  </r>
  <r>
    <n v="109834"/>
    <d v="2023-05-27T00:00:00"/>
    <d v="1899-12-30T15:42:26"/>
    <n v="1"/>
    <n v="5"/>
    <x v="10"/>
    <n v="24"/>
    <x v="0"/>
    <x v="9"/>
    <s v="Our Old Time Diner Blend Lg"/>
    <n v="1.147378062995114"/>
    <n v="0.05"/>
    <n v="45"/>
    <n v="42.75"/>
    <x v="1"/>
    <x v="3"/>
  </r>
  <r>
    <n v="23193"/>
    <d v="2023-02-11T00:00:00"/>
    <d v="1899-12-30T08:38:07"/>
    <n v="2"/>
    <n v="5"/>
    <x v="23"/>
    <n v="23"/>
    <x v="0"/>
    <x v="9"/>
    <s v="Our Old Time Diner Blend Rg"/>
    <n v="2.4359564761352108"/>
    <n v="0"/>
    <n v="37.5"/>
    <n v="75"/>
    <x v="2"/>
    <x v="5"/>
  </r>
  <r>
    <n v="10208"/>
    <d v="2023-01-18T00:00:00"/>
    <d v="1899-12-30T16:59:19"/>
    <n v="2"/>
    <n v="5"/>
    <x v="34"/>
    <n v="32"/>
    <x v="0"/>
    <x v="2"/>
    <s v="Ethiopia Rg"/>
    <n v="1.965079043830612"/>
    <n v="0.05"/>
    <n v="45"/>
    <n v="85.5"/>
    <x v="5"/>
    <x v="2"/>
  </r>
  <r>
    <n v="129382"/>
    <d v="2023-06-14T00:00:00"/>
    <d v="1899-12-30T08:19:23"/>
    <n v="1"/>
    <n v="8"/>
    <x v="10"/>
    <n v="69"/>
    <x v="1"/>
    <x v="17"/>
    <s v="Hazelnut Biscotti"/>
    <n v="1.0000252084958541"/>
    <n v="0.05"/>
    <n v="48.75"/>
    <n v="46.3125"/>
    <x v="0"/>
    <x v="5"/>
  </r>
  <r>
    <n v="106576"/>
    <d v="2023-05-24T00:00:00"/>
    <d v="1899-12-30T16:15:45"/>
    <n v="1"/>
    <n v="3"/>
    <x v="32"/>
    <n v="60"/>
    <x v="6"/>
    <x v="14"/>
    <s v="Sustainably Grown Organic Rg"/>
    <n v="1.689939434499464"/>
    <n v="0"/>
    <n v="56.25"/>
    <n v="56.25"/>
    <x v="1"/>
    <x v="2"/>
  </r>
  <r>
    <n v="130856"/>
    <d v="2023-06-15T00:00:00"/>
    <d v="1899-12-30T09:07:38"/>
    <n v="1"/>
    <n v="3"/>
    <x v="27"/>
    <n v="64"/>
    <x v="5"/>
    <x v="13"/>
    <s v="Hazelnut syrup"/>
    <n v="0.32798475702546248"/>
    <n v="0"/>
    <n v="12"/>
    <n v="12"/>
    <x v="0"/>
    <x v="4"/>
  </r>
  <r>
    <n v="27975"/>
    <d v="2023-02-19T00:00:00"/>
    <d v="1899-12-30T08:42:32"/>
    <n v="2"/>
    <n v="8"/>
    <x v="11"/>
    <n v="58"/>
    <x v="6"/>
    <x v="14"/>
    <s v="Dark chocolate Rg"/>
    <n v="3.4690117685587039"/>
    <n v="0.05"/>
    <n v="52.5"/>
    <n v="99.75"/>
    <x v="2"/>
    <x v="5"/>
  </r>
  <r>
    <n v="98931"/>
    <d v="2023-05-18T00:00:00"/>
    <d v="1899-12-30T06:52:19"/>
    <n v="2"/>
    <n v="8"/>
    <x v="15"/>
    <n v="59"/>
    <x v="6"/>
    <x v="14"/>
    <s v="Dark chocolate Lg"/>
    <n v="3.3467215954910019"/>
    <n v="0"/>
    <n v="67.5"/>
    <n v="135"/>
    <x v="1"/>
    <x v="9"/>
  </r>
  <r>
    <n v="105676"/>
    <d v="2023-05-23T00:00:00"/>
    <d v="1899-12-30T19:40:11"/>
    <n v="1"/>
    <n v="3"/>
    <x v="17"/>
    <n v="78"/>
    <x v="1"/>
    <x v="1"/>
    <s v="Scottish Cream Scone "/>
    <n v="1.87746654775267"/>
    <n v="0.05"/>
    <n v="67.5"/>
    <n v="64.125"/>
    <x v="1"/>
    <x v="12"/>
  </r>
  <r>
    <n v="21006"/>
    <d v="2023-02-07T00:00:00"/>
    <d v="1899-12-30T11:31:56"/>
    <n v="2"/>
    <n v="8"/>
    <x v="11"/>
    <n v="29"/>
    <x v="0"/>
    <x v="2"/>
    <s v="Columbian Medium Roast Rg"/>
    <n v="2.2299415338984439"/>
    <n v="0"/>
    <n v="37.5"/>
    <n v="75"/>
    <x v="2"/>
    <x v="8"/>
  </r>
  <r>
    <n v="99007"/>
    <d v="2023-05-18T00:00:00"/>
    <d v="1899-12-30T07:23:28"/>
    <n v="1"/>
    <n v="3"/>
    <x v="4"/>
    <n v="84"/>
    <x v="5"/>
    <x v="13"/>
    <s v="Chocolate syrup"/>
    <n v="0.36690606230134271"/>
    <n v="0"/>
    <n v="12"/>
    <n v="12"/>
    <x v="1"/>
    <x v="11"/>
  </r>
  <r>
    <n v="87964"/>
    <d v="2023-05-08T00:00:00"/>
    <d v="1899-12-30T08:43:42"/>
    <n v="2"/>
    <n v="8"/>
    <x v="8"/>
    <n v="59"/>
    <x v="6"/>
    <x v="14"/>
    <s v="Dark chocolate Lg"/>
    <n v="3.322758460214231"/>
    <n v="0.15"/>
    <n v="67.5"/>
    <n v="114.75"/>
    <x v="1"/>
    <x v="5"/>
  </r>
  <r>
    <n v="117457"/>
    <d v="2023-06-03T00:00:00"/>
    <d v="1899-12-30T19:47:50"/>
    <n v="2"/>
    <n v="8"/>
    <x v="31"/>
    <n v="61"/>
    <x v="6"/>
    <x v="14"/>
    <s v="Sustainably Grown Organic Lg"/>
    <n v="3.9591876410386031"/>
    <n v="0"/>
    <n v="71.25"/>
    <n v="142.5"/>
    <x v="0"/>
    <x v="12"/>
  </r>
  <r>
    <n v="17348"/>
    <d v="2023-02-01T00:00:00"/>
    <d v="1899-12-30T07:22:41"/>
    <n v="1"/>
    <n v="5"/>
    <x v="27"/>
    <n v="40"/>
    <x v="0"/>
    <x v="0"/>
    <s v="Cappuccino"/>
    <n v="1.740255533227566"/>
    <n v="0.05"/>
    <n v="56.25"/>
    <n v="53.4375"/>
    <x v="2"/>
    <x v="11"/>
  </r>
  <r>
    <n v="127467"/>
    <d v="2023-06-12T00:00:00"/>
    <d v="1899-12-30T10:54:49"/>
    <n v="2"/>
    <n v="5"/>
    <x v="14"/>
    <n v="33"/>
    <x v="0"/>
    <x v="2"/>
    <s v="Ethiopia Lg"/>
    <n v="2.5352472859184458"/>
    <n v="0"/>
    <n v="52.5"/>
    <n v="105"/>
    <x v="0"/>
    <x v="6"/>
  </r>
  <r>
    <n v="123527"/>
    <d v="2023-06-09T00:00:00"/>
    <d v="1899-12-30T09:06:28"/>
    <n v="2"/>
    <n v="8"/>
    <x v="25"/>
    <n v="61"/>
    <x v="6"/>
    <x v="14"/>
    <s v="Sustainably Grown Organic Lg"/>
    <n v="3.6763626622302819"/>
    <n v="0"/>
    <n v="71.25"/>
    <n v="142.5"/>
    <x v="0"/>
    <x v="4"/>
  </r>
  <r>
    <n v="104707"/>
    <d v="2023-05-23T00:00:00"/>
    <d v="1899-12-30T07:11:50"/>
    <n v="3"/>
    <n v="5"/>
    <x v="25"/>
    <n v="43"/>
    <x v="2"/>
    <x v="7"/>
    <s v="Lemon Grass Lg"/>
    <n v="2.9543903011269079"/>
    <n v="0"/>
    <n v="45"/>
    <n v="135"/>
    <x v="1"/>
    <x v="11"/>
  </r>
  <r>
    <n v="32475"/>
    <d v="2023-02-26T00:00:00"/>
    <d v="1899-12-30T17:33:12"/>
    <n v="1"/>
    <n v="3"/>
    <x v="34"/>
    <n v="60"/>
    <x v="6"/>
    <x v="14"/>
    <s v="Sustainably Grown Organic Rg"/>
    <n v="1.78689307584263"/>
    <n v="0"/>
    <n v="56.25"/>
    <n v="56.25"/>
    <x v="2"/>
    <x v="1"/>
  </r>
  <r>
    <n v="108059"/>
    <d v="2023-05-26T00:00:00"/>
    <d v="1899-12-30T08:26:47"/>
    <n v="1"/>
    <n v="8"/>
    <x v="26"/>
    <n v="79"/>
    <x v="1"/>
    <x v="1"/>
    <s v="Jumbo Savory Scone"/>
    <n v="1.285750048541658"/>
    <n v="0"/>
    <n v="56.25"/>
    <n v="56.25"/>
    <x v="1"/>
    <x v="5"/>
  </r>
  <r>
    <n v="115072"/>
    <d v="2023-06-01T00:00:00"/>
    <d v="1899-12-30T18:45:15"/>
    <n v="2"/>
    <n v="3"/>
    <x v="25"/>
    <n v="22"/>
    <x v="0"/>
    <x v="9"/>
    <s v="Our Old Time Diner Blend Sm"/>
    <n v="1.4611865705461931"/>
    <n v="0"/>
    <n v="30"/>
    <n v="60"/>
    <x v="0"/>
    <x v="14"/>
  </r>
  <r>
    <n v="3953"/>
    <d v="2023-01-08T00:00:00"/>
    <d v="1899-12-30T08:57:28"/>
    <n v="1"/>
    <n v="5"/>
    <x v="11"/>
    <n v="74"/>
    <x v="1"/>
    <x v="17"/>
    <s v="Ginger Biscotti"/>
    <n v="1.669492344220332"/>
    <n v="0"/>
    <n v="52.5"/>
    <n v="52.5"/>
    <x v="5"/>
    <x v="5"/>
  </r>
  <r>
    <n v="104326"/>
    <d v="2023-05-22T00:00:00"/>
    <d v="1899-12-30T15:03:13"/>
    <n v="2"/>
    <n v="8"/>
    <x v="16"/>
    <n v="30"/>
    <x v="0"/>
    <x v="2"/>
    <s v="Columbian Medium Roast Lg"/>
    <n v="2.1662151241539349"/>
    <n v="0.05"/>
    <n v="45"/>
    <n v="85.5"/>
    <x v="1"/>
    <x v="3"/>
  </r>
  <r>
    <n v="68047"/>
    <d v="2023-04-16T00:00:00"/>
    <d v="1899-12-30T09:39:22"/>
    <n v="1"/>
    <n v="3"/>
    <x v="4"/>
    <n v="44"/>
    <x v="2"/>
    <x v="7"/>
    <s v="Peppermint Rg"/>
    <n v="1.0292263555600849"/>
    <n v="0"/>
    <n v="37.5"/>
    <n v="37.5"/>
    <x v="3"/>
    <x v="4"/>
  </r>
  <r>
    <n v="14785"/>
    <d v="2023-01-26T00:00:00"/>
    <d v="1899-12-30T16:35:48"/>
    <n v="1"/>
    <n v="8"/>
    <x v="27"/>
    <n v="72"/>
    <x v="1"/>
    <x v="1"/>
    <s v="Ginger Scone"/>
    <n v="1.010759889388702"/>
    <n v="0.1"/>
    <n v="48.75"/>
    <n v="43.875"/>
    <x v="5"/>
    <x v="2"/>
  </r>
  <r>
    <n v="102567"/>
    <d v="2023-05-21T00:00:00"/>
    <d v="1899-12-30T08:19:51"/>
    <n v="2"/>
    <n v="3"/>
    <x v="23"/>
    <n v="45"/>
    <x v="2"/>
    <x v="7"/>
    <s v="Peppermint Lg"/>
    <n v="2.830066379258521"/>
    <n v="0"/>
    <n v="45"/>
    <n v="90"/>
    <x v="1"/>
    <x v="5"/>
  </r>
  <r>
    <n v="22075"/>
    <d v="2023-02-09T00:00:00"/>
    <d v="1899-12-30T10:04:09"/>
    <n v="1"/>
    <n v="5"/>
    <x v="19"/>
    <n v="53"/>
    <x v="2"/>
    <x v="5"/>
    <s v="Traditional Blend Chai Lg"/>
    <n v="1.114299965510557"/>
    <n v="0"/>
    <n v="45"/>
    <n v="45"/>
    <x v="2"/>
    <x v="6"/>
  </r>
  <r>
    <n v="23362"/>
    <d v="2023-02-11T00:00:00"/>
    <d v="1899-12-30T10:58:45"/>
    <n v="2"/>
    <n v="3"/>
    <x v="25"/>
    <n v="53"/>
    <x v="2"/>
    <x v="5"/>
    <s v="Traditional Blend Chai Lg"/>
    <n v="2.5416239454444649"/>
    <n v="0.05"/>
    <n v="45"/>
    <n v="85.5"/>
    <x v="2"/>
    <x v="6"/>
  </r>
  <r>
    <n v="45841"/>
    <d v="2023-03-18T00:00:00"/>
    <d v="1899-12-30T09:54:48"/>
    <n v="1"/>
    <n v="3"/>
    <x v="10"/>
    <n v="75"/>
    <x v="1"/>
    <x v="15"/>
    <s v="Croissant"/>
    <n v="1.0802297305863859"/>
    <n v="0"/>
    <n v="52.5"/>
    <n v="52.5"/>
    <x v="4"/>
    <x v="4"/>
  </r>
  <r>
    <n v="133979"/>
    <d v="2023-06-17T00:00:00"/>
    <d v="1899-12-30T16:19:36"/>
    <n v="1"/>
    <n v="3"/>
    <x v="14"/>
    <n v="56"/>
    <x v="2"/>
    <x v="5"/>
    <s v="Spicy Eye Opener Chai Rg"/>
    <n v="1.1067128034019591"/>
    <n v="0"/>
    <n v="38.25"/>
    <n v="38.25"/>
    <x v="0"/>
    <x v="2"/>
  </r>
  <r>
    <n v="57368"/>
    <d v="2023-04-03T00:00:00"/>
    <d v="1899-12-30T18:26:28"/>
    <n v="1"/>
    <n v="3"/>
    <x v="12"/>
    <n v="75"/>
    <x v="1"/>
    <x v="15"/>
    <s v="Croissant"/>
    <n v="1.0764698633557399"/>
    <n v="0"/>
    <n v="52.5"/>
    <n v="52.5"/>
    <x v="3"/>
    <x v="14"/>
  </r>
  <r>
    <n v="102087"/>
    <d v="2023-05-20T00:00:00"/>
    <d v="1899-12-30T13:11:24"/>
    <n v="1"/>
    <n v="3"/>
    <x v="20"/>
    <n v="40"/>
    <x v="0"/>
    <x v="0"/>
    <s v="Cappuccino"/>
    <n v="1.198885611674438"/>
    <n v="0.1"/>
    <n v="56.25"/>
    <n v="50.625"/>
    <x v="1"/>
    <x v="7"/>
  </r>
  <r>
    <n v="124995"/>
    <d v="2023-06-10T00:00:00"/>
    <d v="1899-12-30T10:05:15"/>
    <n v="2"/>
    <n v="8"/>
    <x v="28"/>
    <n v="84"/>
    <x v="5"/>
    <x v="13"/>
    <s v="Chocolate syrup"/>
    <n v="0.71347736470059009"/>
    <n v="0.05"/>
    <n v="12"/>
    <n v="22.799999999999997"/>
    <x v="0"/>
    <x v="6"/>
  </r>
  <r>
    <n v="121726"/>
    <d v="2023-06-07T00:00:00"/>
    <d v="1899-12-30T16:43:21"/>
    <n v="1"/>
    <n v="3"/>
    <x v="30"/>
    <n v="33"/>
    <x v="0"/>
    <x v="2"/>
    <s v="Ethiopia Lg"/>
    <n v="1.1875207562215011"/>
    <n v="0"/>
    <n v="52.5"/>
    <n v="52.5"/>
    <x v="0"/>
    <x v="2"/>
  </r>
  <r>
    <n v="53316"/>
    <d v="2023-03-29T00:00:00"/>
    <d v="1899-12-30T10:24:35"/>
    <n v="1"/>
    <n v="5"/>
    <x v="6"/>
    <n v="77"/>
    <x v="1"/>
    <x v="1"/>
    <s v="Oatmeal Scone"/>
    <n v="0.90263747891789636"/>
    <n v="0"/>
    <n v="45"/>
    <n v="45"/>
    <x v="4"/>
    <x v="6"/>
  </r>
  <r>
    <n v="147647"/>
    <d v="2023-06-29T00:00:00"/>
    <d v="1899-12-30T11:07:48"/>
    <n v="1"/>
    <n v="8"/>
    <x v="20"/>
    <n v="46"/>
    <x v="2"/>
    <x v="6"/>
    <s v="Serenity Green Tea Rg"/>
    <n v="1.123668498914359"/>
    <n v="0.1"/>
    <n v="37.5"/>
    <n v="33.75"/>
    <x v="0"/>
    <x v="8"/>
  </r>
  <r>
    <n v="6372"/>
    <d v="2023-01-12T00:00:00"/>
    <d v="1899-12-30T10:10:28"/>
    <n v="1"/>
    <n v="8"/>
    <x v="15"/>
    <n v="22"/>
    <x v="0"/>
    <x v="9"/>
    <s v="Our Old Time Diner Blend Sm"/>
    <n v="0.82528913227067213"/>
    <n v="0"/>
    <n v="30"/>
    <n v="30"/>
    <x v="5"/>
    <x v="6"/>
  </r>
  <r>
    <n v="75381"/>
    <d v="2023-04-24T00:00:00"/>
    <d v="1899-12-30T18:14:27"/>
    <n v="2"/>
    <n v="5"/>
    <x v="25"/>
    <n v="61"/>
    <x v="6"/>
    <x v="14"/>
    <s v="Sustainably Grown Organic Lg"/>
    <n v="3.7616566005231569"/>
    <n v="0"/>
    <n v="71.25"/>
    <n v="142.5"/>
    <x v="3"/>
    <x v="14"/>
  </r>
  <r>
    <n v="100461"/>
    <d v="2023-05-19T00:00:00"/>
    <d v="1899-12-30T08:42:43"/>
    <n v="1"/>
    <n v="5"/>
    <x v="18"/>
    <n v="23"/>
    <x v="0"/>
    <x v="9"/>
    <s v="Our Old Time Diner Blend Rg"/>
    <n v="1.1025344320980679"/>
    <n v="0"/>
    <n v="37.5"/>
    <n v="37.5"/>
    <x v="1"/>
    <x v="5"/>
  </r>
  <r>
    <n v="2961"/>
    <d v="2023-01-06T00:00:00"/>
    <d v="1899-12-30T13:20:07"/>
    <n v="2"/>
    <n v="8"/>
    <x v="7"/>
    <n v="25"/>
    <x v="0"/>
    <x v="4"/>
    <s v="Brazilian Sm"/>
    <n v="2.1865669411114941"/>
    <n v="0"/>
    <n v="33"/>
    <n v="66"/>
    <x v="5"/>
    <x v="7"/>
  </r>
  <r>
    <n v="82218"/>
    <d v="2023-05-02T00:00:00"/>
    <d v="1899-12-30T16:45:32"/>
    <n v="1"/>
    <n v="3"/>
    <x v="7"/>
    <n v="46"/>
    <x v="2"/>
    <x v="6"/>
    <s v="Serenity Green Tea Rg"/>
    <n v="1.1399353779012369"/>
    <n v="0"/>
    <n v="37.5"/>
    <n v="37.5"/>
    <x v="1"/>
    <x v="2"/>
  </r>
  <r>
    <n v="54073"/>
    <d v="2023-03-30T00:00:00"/>
    <d v="1899-12-30T10:24:42"/>
    <n v="1"/>
    <n v="5"/>
    <x v="13"/>
    <n v="13"/>
    <x v="4"/>
    <x v="11"/>
    <s v="English Breakfast"/>
    <n v="3.9703329770282521"/>
    <n v="0.1"/>
    <n v="134.25"/>
    <n v="120.825"/>
    <x v="4"/>
    <x v="6"/>
  </r>
  <r>
    <n v="147376"/>
    <d v="2023-06-29T00:00:00"/>
    <d v="1899-12-30T07:35:21"/>
    <n v="1"/>
    <n v="5"/>
    <x v="10"/>
    <n v="34"/>
    <x v="0"/>
    <x v="3"/>
    <s v="Jamaican Coffee River Sm"/>
    <n v="1.0076361463540879"/>
    <n v="0"/>
    <n v="36.75"/>
    <n v="36.75"/>
    <x v="0"/>
    <x v="11"/>
  </r>
  <r>
    <n v="148374"/>
    <d v="2023-06-30T00:00:00"/>
    <d v="1899-12-30T06:24:25"/>
    <n v="2"/>
    <n v="5"/>
    <x v="27"/>
    <n v="54"/>
    <x v="2"/>
    <x v="5"/>
    <s v="Morning Sunrise Chai Rg"/>
    <n v="2.3288975215865979"/>
    <n v="0"/>
    <n v="37.5"/>
    <n v="75"/>
    <x v="0"/>
    <x v="9"/>
  </r>
  <r>
    <n v="42849"/>
    <d v="2023-03-14T00:00:00"/>
    <d v="1899-12-30T09:16:42"/>
    <n v="1"/>
    <n v="5"/>
    <x v="18"/>
    <n v="30"/>
    <x v="0"/>
    <x v="2"/>
    <s v="Columbian Medium Roast Lg"/>
    <n v="0.97604738598499674"/>
    <n v="0.1"/>
    <n v="45"/>
    <n v="40.5"/>
    <x v="4"/>
    <x v="4"/>
  </r>
  <r>
    <n v="123045"/>
    <d v="2023-06-08T00:00:00"/>
    <d v="1899-12-30T18:30:02"/>
    <n v="1"/>
    <n v="5"/>
    <x v="30"/>
    <n v="59"/>
    <x v="6"/>
    <x v="14"/>
    <s v="Dark chocolate Lg"/>
    <n v="1.615579980541797"/>
    <n v="0"/>
    <n v="67.5"/>
    <n v="67.5"/>
    <x v="0"/>
    <x v="14"/>
  </r>
  <r>
    <n v="27059"/>
    <d v="2023-02-17T00:00:00"/>
    <d v="1899-12-30T14:51:59"/>
    <n v="2"/>
    <n v="3"/>
    <x v="28"/>
    <n v="61"/>
    <x v="6"/>
    <x v="14"/>
    <s v="Sustainably Grown Organic Lg"/>
    <n v="4.5881190926366422"/>
    <n v="0"/>
    <n v="71.25"/>
    <n v="142.5"/>
    <x v="2"/>
    <x v="0"/>
  </r>
  <r>
    <n v="40296"/>
    <d v="2023-03-10T00:00:00"/>
    <d v="1899-12-30T12:16:17"/>
    <n v="1"/>
    <n v="3"/>
    <x v="26"/>
    <n v="84"/>
    <x v="5"/>
    <x v="13"/>
    <s v="Chocolate syrup"/>
    <n v="0.29598520781761101"/>
    <n v="0"/>
    <n v="12"/>
    <n v="12"/>
    <x v="4"/>
    <x v="10"/>
  </r>
  <r>
    <n v="94055"/>
    <d v="2023-05-13T00:00:00"/>
    <d v="1899-12-30T12:49:11"/>
    <n v="2"/>
    <n v="3"/>
    <x v="27"/>
    <n v="24"/>
    <x v="0"/>
    <x v="9"/>
    <s v="Our Old Time Diner Blend Lg"/>
    <n v="2.215612228313256"/>
    <n v="0.05"/>
    <n v="45"/>
    <n v="85.5"/>
    <x v="1"/>
    <x v="10"/>
  </r>
  <r>
    <n v="34274"/>
    <d v="2023-03-01T00:00:00"/>
    <d v="1899-12-30T17:37:58"/>
    <n v="2"/>
    <n v="3"/>
    <x v="7"/>
    <n v="31"/>
    <x v="0"/>
    <x v="2"/>
    <s v="Ethiopia Sm"/>
    <n v="1.3585253671936079"/>
    <n v="0"/>
    <n v="33"/>
    <n v="66"/>
    <x v="4"/>
    <x v="1"/>
  </r>
  <r>
    <n v="111457"/>
    <d v="2023-05-29T00:00:00"/>
    <d v="1899-12-30T12:10:01"/>
    <n v="1"/>
    <n v="3"/>
    <x v="16"/>
    <n v="77"/>
    <x v="1"/>
    <x v="1"/>
    <s v="Oatmeal Scone"/>
    <n v="1.4981874771863031"/>
    <n v="0"/>
    <n v="45"/>
    <n v="45"/>
    <x v="1"/>
    <x v="10"/>
  </r>
  <r>
    <n v="51090"/>
    <d v="2023-03-25T00:00:00"/>
    <d v="1899-12-30T19:12:12"/>
    <n v="1"/>
    <n v="3"/>
    <x v="35"/>
    <n v="58"/>
    <x v="6"/>
    <x v="14"/>
    <s v="Dark chocolate Rg"/>
    <n v="1.576447285135935"/>
    <n v="0.15"/>
    <n v="52.5"/>
    <n v="44.625"/>
    <x v="4"/>
    <x v="12"/>
  </r>
  <r>
    <n v="145179"/>
    <d v="2023-06-27T00:00:00"/>
    <d v="1899-12-30T08:28:41"/>
    <n v="1"/>
    <n v="5"/>
    <x v="7"/>
    <n v="74"/>
    <x v="1"/>
    <x v="17"/>
    <s v="Ginger Biscotti"/>
    <n v="1.1005459644372799"/>
    <n v="0.1"/>
    <n v="52.5"/>
    <n v="47.25"/>
    <x v="0"/>
    <x v="5"/>
  </r>
  <r>
    <n v="106267"/>
    <d v="2023-05-24T00:00:00"/>
    <d v="1899-12-30T11:58:35"/>
    <n v="1"/>
    <n v="3"/>
    <x v="14"/>
    <n v="30"/>
    <x v="0"/>
    <x v="2"/>
    <s v="Columbian Medium Roast Lg"/>
    <n v="0.94071965076103048"/>
    <n v="0.05"/>
    <n v="45"/>
    <n v="42.75"/>
    <x v="1"/>
    <x v="8"/>
  </r>
  <r>
    <n v="116460"/>
    <d v="2023-06-03T00:00:00"/>
    <d v="1899-12-30T09:53:13"/>
    <n v="2"/>
    <n v="8"/>
    <x v="2"/>
    <n v="37"/>
    <x v="0"/>
    <x v="0"/>
    <s v="Espresso shot"/>
    <n v="2.1352962967552349"/>
    <n v="0"/>
    <n v="45"/>
    <n v="90"/>
    <x v="0"/>
    <x v="4"/>
  </r>
  <r>
    <n v="60601"/>
    <d v="2023-04-07T00:00:00"/>
    <d v="1899-12-30T19:36:57"/>
    <n v="2"/>
    <n v="3"/>
    <x v="9"/>
    <n v="39"/>
    <x v="0"/>
    <x v="0"/>
    <s v="Latte Rg"/>
    <n v="2.9482023542191822"/>
    <n v="0"/>
    <n v="63.75"/>
    <n v="127.5"/>
    <x v="3"/>
    <x v="12"/>
  </r>
  <r>
    <n v="49602"/>
    <d v="2023-03-23T00:00:00"/>
    <d v="1899-12-30T17:11:50"/>
    <n v="1"/>
    <n v="3"/>
    <x v="13"/>
    <n v="45"/>
    <x v="2"/>
    <x v="7"/>
    <s v="Peppermint Lg"/>
    <n v="1.4451102252422121"/>
    <n v="0"/>
    <n v="45"/>
    <n v="45"/>
    <x v="4"/>
    <x v="1"/>
  </r>
  <r>
    <n v="70796"/>
    <d v="2023-04-19T00:00:00"/>
    <d v="1899-12-30T10:09:23"/>
    <n v="1"/>
    <n v="8"/>
    <x v="35"/>
    <n v="10"/>
    <x v="3"/>
    <x v="22"/>
    <s v="Guatemalan Sustainably Grown"/>
    <n v="3.972248330443533"/>
    <n v="0"/>
    <n v="150"/>
    <n v="150"/>
    <x v="3"/>
    <x v="6"/>
  </r>
  <r>
    <n v="7350"/>
    <d v="2023-01-14T00:00:00"/>
    <d v="1899-12-30T08:19:20"/>
    <n v="2"/>
    <n v="3"/>
    <x v="17"/>
    <n v="34"/>
    <x v="0"/>
    <x v="3"/>
    <s v="Jamaican Coffee River Sm"/>
    <n v="2.223048668536781"/>
    <n v="0.05"/>
    <n v="36.75"/>
    <n v="69.825000000000003"/>
    <x v="5"/>
    <x v="5"/>
  </r>
  <r>
    <n v="10094"/>
    <d v="2023-01-18T00:00:00"/>
    <d v="1899-12-30T12:52:41"/>
    <n v="2"/>
    <n v="5"/>
    <x v="27"/>
    <n v="64"/>
    <x v="5"/>
    <x v="13"/>
    <s v="Hazelnut syrup"/>
    <n v="0.74201022604364253"/>
    <n v="0"/>
    <n v="12"/>
    <n v="24"/>
    <x v="5"/>
    <x v="10"/>
  </r>
  <r>
    <n v="63255"/>
    <d v="2023-04-10T00:00:00"/>
    <d v="1899-12-30T17:50:41"/>
    <n v="1"/>
    <n v="5"/>
    <x v="23"/>
    <n v="49"/>
    <x v="2"/>
    <x v="8"/>
    <s v="English Breakfast Lg"/>
    <n v="1.013818020526001"/>
    <n v="0.1"/>
    <n v="45"/>
    <n v="40.5"/>
    <x v="3"/>
    <x v="1"/>
  </r>
  <r>
    <n v="48656"/>
    <d v="2023-03-22T00:00:00"/>
    <d v="1899-12-30T10:59:15"/>
    <n v="1"/>
    <n v="8"/>
    <x v="22"/>
    <n v="51"/>
    <x v="2"/>
    <x v="8"/>
    <s v="Earl Grey Lg"/>
    <n v="1.418977117991671"/>
    <n v="0"/>
    <n v="45"/>
    <n v="45"/>
    <x v="4"/>
    <x v="6"/>
  </r>
  <r>
    <n v="21254"/>
    <d v="2023-02-08T00:00:00"/>
    <d v="1899-12-30T07:30:17"/>
    <n v="1"/>
    <n v="5"/>
    <x v="19"/>
    <n v="1"/>
    <x v="3"/>
    <x v="10"/>
    <s v="Brazilian - Organic"/>
    <n v="7.3128541068130133"/>
    <n v="0"/>
    <n v="270"/>
    <n v="270"/>
    <x v="2"/>
    <x v="11"/>
  </r>
  <r>
    <n v="137107"/>
    <d v="2023-06-20T00:00:00"/>
    <d v="1899-12-30T09:03:31"/>
    <n v="1"/>
    <n v="8"/>
    <x v="1"/>
    <n v="45"/>
    <x v="2"/>
    <x v="7"/>
    <s v="Peppermint Lg"/>
    <n v="0.93685305624838033"/>
    <n v="0.05"/>
    <n v="45"/>
    <n v="42.75"/>
    <x v="0"/>
    <x v="4"/>
  </r>
  <r>
    <n v="140988"/>
    <d v="2023-06-23T00:00:00"/>
    <d v="1899-12-30T13:23:56"/>
    <n v="1"/>
    <n v="5"/>
    <x v="7"/>
    <n v="36"/>
    <x v="0"/>
    <x v="3"/>
    <s v="Jamaican Coffee River Lg"/>
    <n v="1.735625958325993"/>
    <n v="0"/>
    <n v="56.25"/>
    <n v="56.25"/>
    <x v="0"/>
    <x v="7"/>
  </r>
  <r>
    <n v="97237"/>
    <d v="2023-05-16T00:00:00"/>
    <d v="1899-12-30T10:17:13"/>
    <n v="1"/>
    <n v="5"/>
    <x v="6"/>
    <n v="78"/>
    <x v="1"/>
    <x v="1"/>
    <s v="Scottish Cream Scone "/>
    <n v="1.3698059186355891"/>
    <n v="0.1"/>
    <n v="67.5"/>
    <n v="60.75"/>
    <x v="1"/>
    <x v="6"/>
  </r>
  <r>
    <n v="119180"/>
    <d v="2023-06-05T00:00:00"/>
    <d v="1899-12-30T14:13:14"/>
    <n v="2"/>
    <n v="8"/>
    <x v="17"/>
    <n v="39"/>
    <x v="0"/>
    <x v="0"/>
    <s v="Latte Rg"/>
    <n v="2.5597104242061999"/>
    <n v="0.15"/>
    <n v="63.75"/>
    <n v="108.375"/>
    <x v="0"/>
    <x v="0"/>
  </r>
  <r>
    <n v="16668"/>
    <d v="2023-01-30T00:00:00"/>
    <d v="1899-12-30T11:18:43"/>
    <n v="2"/>
    <n v="8"/>
    <x v="26"/>
    <n v="37"/>
    <x v="0"/>
    <x v="0"/>
    <s v="Espresso shot"/>
    <n v="2.3332594143811169"/>
    <n v="0"/>
    <n v="45"/>
    <n v="90"/>
    <x v="5"/>
    <x v="8"/>
  </r>
  <r>
    <n v="38618"/>
    <d v="2023-03-08T00:00:00"/>
    <d v="1899-12-30T10:13:42"/>
    <n v="1"/>
    <n v="8"/>
    <x v="16"/>
    <n v="30"/>
    <x v="0"/>
    <x v="2"/>
    <s v="Columbian Medium Roast Lg"/>
    <n v="1.3979143558937051"/>
    <n v="0"/>
    <n v="45"/>
    <n v="45"/>
    <x v="4"/>
    <x v="6"/>
  </r>
  <r>
    <n v="57344"/>
    <d v="2023-04-03T00:00:00"/>
    <d v="1899-12-30T18:08:40"/>
    <n v="2"/>
    <n v="5"/>
    <x v="13"/>
    <n v="59"/>
    <x v="6"/>
    <x v="14"/>
    <s v="Dark chocolate Lg"/>
    <n v="3.9310112017063878"/>
    <n v="0"/>
    <n v="67.5"/>
    <n v="135"/>
    <x v="3"/>
    <x v="14"/>
  </r>
  <r>
    <n v="105604"/>
    <d v="2023-05-23T00:00:00"/>
    <d v="1899-12-30T18:22:12"/>
    <n v="2"/>
    <n v="3"/>
    <x v="8"/>
    <n v="45"/>
    <x v="2"/>
    <x v="7"/>
    <s v="Peppermint Lg"/>
    <n v="2.4906086007881578"/>
    <n v="0.05"/>
    <n v="45"/>
    <n v="85.5"/>
    <x v="1"/>
    <x v="14"/>
  </r>
  <r>
    <n v="36004"/>
    <d v="2023-03-04T00:00:00"/>
    <d v="1899-12-30T12:59:15"/>
    <n v="1"/>
    <n v="3"/>
    <x v="1"/>
    <n v="69"/>
    <x v="1"/>
    <x v="17"/>
    <s v="Hazelnut Biscotti"/>
    <n v="1.4239392541671549"/>
    <n v="0"/>
    <n v="48.75"/>
    <n v="48.75"/>
    <x v="4"/>
    <x v="10"/>
  </r>
  <r>
    <n v="65746"/>
    <d v="2023-04-13T00:00:00"/>
    <d v="1899-12-30T15:35:09"/>
    <n v="1"/>
    <n v="8"/>
    <x v="16"/>
    <n v="71"/>
    <x v="1"/>
    <x v="15"/>
    <s v="Chocolate Croissant"/>
    <n v="1.6645233150926131"/>
    <n v="0.05"/>
    <n v="56.25"/>
    <n v="53.4375"/>
    <x v="3"/>
    <x v="3"/>
  </r>
  <r>
    <n v="102181"/>
    <d v="2023-05-20T00:00:00"/>
    <d v="1899-12-30T14:59:53"/>
    <n v="1"/>
    <n v="5"/>
    <x v="3"/>
    <n v="18"/>
    <x v="4"/>
    <x v="26"/>
    <s v="Spicy Eye Opener Chai"/>
    <n v="3.3458169368161781"/>
    <n v="0"/>
    <n v="164.25"/>
    <n v="164.25"/>
    <x v="1"/>
    <x v="0"/>
  </r>
  <r>
    <n v="58884"/>
    <d v="2023-04-05T00:00:00"/>
    <d v="1899-12-30T17:45:26"/>
    <n v="1"/>
    <n v="3"/>
    <x v="17"/>
    <n v="79"/>
    <x v="1"/>
    <x v="1"/>
    <s v="Jumbo Savory Scone"/>
    <n v="1.7599763794381911"/>
    <n v="0.05"/>
    <n v="56.25"/>
    <n v="53.4375"/>
    <x v="3"/>
    <x v="1"/>
  </r>
  <r>
    <n v="85356"/>
    <d v="2023-05-05T00:00:00"/>
    <d v="1899-12-30T16:27:29"/>
    <n v="1"/>
    <n v="8"/>
    <x v="17"/>
    <n v="48"/>
    <x v="2"/>
    <x v="8"/>
    <s v="English Breakfast Rg"/>
    <n v="0.88333604564156909"/>
    <n v="0.05"/>
    <n v="37.5"/>
    <n v="35.625"/>
    <x v="1"/>
    <x v="2"/>
  </r>
  <r>
    <n v="99341"/>
    <d v="2023-05-18T00:00:00"/>
    <d v="1899-12-30T09:42:03"/>
    <n v="1"/>
    <n v="8"/>
    <x v="22"/>
    <n v="70"/>
    <x v="1"/>
    <x v="1"/>
    <s v="Cranberry Scone"/>
    <n v="1.624733311864536"/>
    <n v="0"/>
    <n v="48.75"/>
    <n v="48.75"/>
    <x v="1"/>
    <x v="4"/>
  </r>
  <r>
    <n v="136213"/>
    <d v="2023-06-19T00:00:00"/>
    <d v="1899-12-30T10:54:37"/>
    <n v="1"/>
    <n v="5"/>
    <x v="7"/>
    <n v="44"/>
    <x v="2"/>
    <x v="7"/>
    <s v="Peppermint Rg"/>
    <n v="0.9519086652988118"/>
    <n v="0"/>
    <n v="37.5"/>
    <n v="37.5"/>
    <x v="0"/>
    <x v="6"/>
  </r>
  <r>
    <n v="78794"/>
    <d v="2023-04-28T00:00:00"/>
    <d v="1899-12-30T17:12:10"/>
    <n v="2"/>
    <n v="3"/>
    <x v="6"/>
    <n v="37"/>
    <x v="0"/>
    <x v="0"/>
    <s v="Espresso shot"/>
    <n v="1.9008683952551371"/>
    <n v="0"/>
    <n v="45"/>
    <n v="90"/>
    <x v="3"/>
    <x v="1"/>
  </r>
  <r>
    <n v="106729"/>
    <d v="2023-05-24T00:00:00"/>
    <d v="1899-12-30T18:30:50"/>
    <n v="2"/>
    <n v="8"/>
    <x v="11"/>
    <n v="39"/>
    <x v="0"/>
    <x v="0"/>
    <s v="Latte Rg"/>
    <n v="3.7605120400415282"/>
    <n v="0"/>
    <n v="63.75"/>
    <n v="127.5"/>
    <x v="1"/>
    <x v="14"/>
  </r>
  <r>
    <n v="101357"/>
    <d v="2023-05-20T00:00:00"/>
    <d v="1899-12-30T07:52:10"/>
    <n v="1"/>
    <n v="3"/>
    <x v="28"/>
    <n v="24"/>
    <x v="0"/>
    <x v="9"/>
    <s v="Our Old Time Diner Blend Lg"/>
    <n v="1.3886844148453681"/>
    <n v="0"/>
    <n v="45"/>
    <n v="45"/>
    <x v="1"/>
    <x v="11"/>
  </r>
  <r>
    <n v="46494"/>
    <d v="2023-03-19T00:00:00"/>
    <d v="1899-12-30T09:07:38"/>
    <n v="2"/>
    <n v="3"/>
    <x v="5"/>
    <n v="39"/>
    <x v="0"/>
    <x v="0"/>
    <s v="Latte Rg"/>
    <n v="3.1421443487066738"/>
    <n v="0"/>
    <n v="63.75"/>
    <n v="127.5"/>
    <x v="4"/>
    <x v="4"/>
  </r>
  <r>
    <n v="139012"/>
    <d v="2023-06-21T00:00:00"/>
    <d v="1899-12-30T18:20:09"/>
    <n v="3"/>
    <n v="5"/>
    <x v="25"/>
    <n v="40"/>
    <x v="0"/>
    <x v="0"/>
    <s v="Cappuccino"/>
    <n v="4.0216468335786146"/>
    <n v="0.1"/>
    <n v="56.25"/>
    <n v="151.875"/>
    <x v="0"/>
    <x v="14"/>
  </r>
  <r>
    <n v="100056"/>
    <d v="2023-05-18T00:00:00"/>
    <d v="1899-12-30T19:50:26"/>
    <n v="1"/>
    <n v="8"/>
    <x v="31"/>
    <n v="60"/>
    <x v="6"/>
    <x v="14"/>
    <s v="Sustainably Grown Organic Rg"/>
    <n v="1.358977110786014"/>
    <n v="0.1"/>
    <n v="56.25"/>
    <n v="50.625"/>
    <x v="1"/>
    <x v="12"/>
  </r>
  <r>
    <n v="14806"/>
    <d v="2023-01-26T00:00:00"/>
    <d v="1899-12-30T17:15:40"/>
    <n v="3"/>
    <n v="5"/>
    <x v="28"/>
    <n v="53"/>
    <x v="2"/>
    <x v="5"/>
    <s v="Traditional Blend Chai Lg"/>
    <n v="3.925229615961527"/>
    <n v="0.1"/>
    <n v="45"/>
    <n v="121.5"/>
    <x v="5"/>
    <x v="1"/>
  </r>
  <r>
    <n v="24899"/>
    <d v="2023-02-14T00:00:00"/>
    <d v="1899-12-30T08:45:29"/>
    <n v="1"/>
    <n v="8"/>
    <x v="31"/>
    <n v="35"/>
    <x v="0"/>
    <x v="3"/>
    <s v="Jamaican Coffee River Rg"/>
    <n v="1.3936345106612149"/>
    <n v="0"/>
    <n v="46.5"/>
    <n v="46.5"/>
    <x v="2"/>
    <x v="5"/>
  </r>
  <r>
    <n v="65892"/>
    <d v="2023-04-13T00:00:00"/>
    <d v="1899-12-30T19:16:48"/>
    <n v="1"/>
    <n v="8"/>
    <x v="20"/>
    <n v="74"/>
    <x v="1"/>
    <x v="17"/>
    <s v="Ginger Biscotti"/>
    <n v="1.080856840026569"/>
    <n v="0.05"/>
    <n v="52.5"/>
    <n v="49.875"/>
    <x v="3"/>
    <x v="12"/>
  </r>
  <r>
    <n v="21705"/>
    <d v="2023-02-08T00:00:00"/>
    <d v="1899-12-30T16:20:21"/>
    <n v="1"/>
    <n v="8"/>
    <x v="18"/>
    <n v="57"/>
    <x v="2"/>
    <x v="5"/>
    <s v="Spicy Eye Opener Chai Lg"/>
    <n v="0.97755430487264405"/>
    <n v="0"/>
    <n v="46.5"/>
    <n v="46.5"/>
    <x v="2"/>
    <x v="2"/>
  </r>
  <r>
    <n v="4761"/>
    <d v="2023-01-09T00:00:00"/>
    <d v="1899-12-30T11:09:51"/>
    <n v="2"/>
    <n v="3"/>
    <x v="6"/>
    <n v="47"/>
    <x v="2"/>
    <x v="6"/>
    <s v="Serenity Green Tea Lg"/>
    <n v="2.4512200681286158"/>
    <n v="0"/>
    <n v="45"/>
    <n v="90"/>
    <x v="5"/>
    <x v="8"/>
  </r>
  <r>
    <n v="79582"/>
    <d v="2023-04-29T00:00:00"/>
    <d v="1899-12-30T19:00:37"/>
    <n v="1"/>
    <n v="3"/>
    <x v="19"/>
    <n v="23"/>
    <x v="0"/>
    <x v="9"/>
    <s v="Our Old Time Diner Blend Rg"/>
    <n v="0.82690306692281323"/>
    <n v="0"/>
    <n v="37.5"/>
    <n v="37.5"/>
    <x v="3"/>
    <x v="12"/>
  </r>
  <r>
    <n v="26790"/>
    <d v="2023-02-17T00:00:00"/>
    <d v="1899-12-30T08:48:24"/>
    <n v="2"/>
    <n v="5"/>
    <x v="22"/>
    <n v="65"/>
    <x v="5"/>
    <x v="12"/>
    <s v="Sugar Free Vanilla syrup"/>
    <n v="0.65525648715702534"/>
    <n v="0"/>
    <n v="12"/>
    <n v="24"/>
    <x v="2"/>
    <x v="5"/>
  </r>
  <r>
    <n v="76899"/>
    <d v="2023-04-26T00:00:00"/>
    <d v="1899-12-30T13:37:29"/>
    <n v="1"/>
    <n v="3"/>
    <x v="26"/>
    <n v="72"/>
    <x v="1"/>
    <x v="1"/>
    <s v="Ginger Scone"/>
    <n v="1.3491471382528679"/>
    <n v="0"/>
    <n v="48.75"/>
    <n v="48.75"/>
    <x v="3"/>
    <x v="7"/>
  </r>
  <r>
    <n v="106504"/>
    <d v="2023-05-24T00:00:00"/>
    <d v="1899-12-30T15:01:13"/>
    <n v="3"/>
    <n v="5"/>
    <x v="4"/>
    <n v="42"/>
    <x v="2"/>
    <x v="7"/>
    <s v="Lemon Grass Rg"/>
    <n v="3.514855578601058"/>
    <n v="0"/>
    <n v="37.5"/>
    <n v="112.5"/>
    <x v="1"/>
    <x v="3"/>
  </r>
  <r>
    <n v="106954"/>
    <d v="2023-05-25T00:00:00"/>
    <d v="1899-12-30T07:52:20"/>
    <n v="1"/>
    <n v="5"/>
    <x v="11"/>
    <n v="22"/>
    <x v="0"/>
    <x v="9"/>
    <s v="Our Old Time Diner Blend Sm"/>
    <n v="0.829437577403211"/>
    <n v="0.15"/>
    <n v="30"/>
    <n v="25.5"/>
    <x v="1"/>
    <x v="11"/>
  </r>
  <r>
    <n v="16795"/>
    <d v="2023-01-30T00:00:00"/>
    <d v="1899-12-30T15:57:16"/>
    <n v="1"/>
    <n v="3"/>
    <x v="31"/>
    <n v="77"/>
    <x v="1"/>
    <x v="1"/>
    <s v="Oatmeal Scone"/>
    <n v="1.177549836840116"/>
    <n v="0"/>
    <n v="45"/>
    <n v="45"/>
    <x v="5"/>
    <x v="3"/>
  </r>
  <r>
    <n v="13139"/>
    <d v="2023-01-24T00:00:00"/>
    <d v="1899-12-30T06:17:00"/>
    <n v="1"/>
    <n v="5"/>
    <x v="32"/>
    <n v="50"/>
    <x v="2"/>
    <x v="8"/>
    <s v="Earl Grey Rg"/>
    <n v="1.238747836285657"/>
    <n v="0.1"/>
    <n v="37.5"/>
    <n v="33.75"/>
    <x v="5"/>
    <x v="9"/>
  </r>
  <r>
    <n v="85487"/>
    <d v="2023-05-05T00:00:00"/>
    <d v="1899-12-30T17:46:34"/>
    <n v="1"/>
    <n v="5"/>
    <x v="31"/>
    <n v="34"/>
    <x v="0"/>
    <x v="3"/>
    <s v="Jamaican Coffee River Sm"/>
    <n v="1.007384627464051"/>
    <n v="0"/>
    <n v="36.75"/>
    <n v="36.75"/>
    <x v="1"/>
    <x v="1"/>
  </r>
  <r>
    <n v="74873"/>
    <d v="2023-04-24T00:00:00"/>
    <d v="1899-12-30T09:59:04"/>
    <n v="2"/>
    <n v="3"/>
    <x v="11"/>
    <n v="47"/>
    <x v="2"/>
    <x v="6"/>
    <s v="Serenity Green Tea Lg"/>
    <n v="2.0623725379257598"/>
    <n v="0"/>
    <n v="45"/>
    <n v="90"/>
    <x v="3"/>
    <x v="4"/>
  </r>
  <r>
    <n v="55938"/>
    <d v="2023-04-02T00:00:00"/>
    <d v="1899-12-30T09:56:28"/>
    <n v="2"/>
    <n v="8"/>
    <x v="11"/>
    <n v="41"/>
    <x v="0"/>
    <x v="0"/>
    <s v="Cappuccino Lg"/>
    <n v="3.0939217041637419"/>
    <n v="0"/>
    <n v="63.75"/>
    <n v="127.5"/>
    <x v="3"/>
    <x v="4"/>
  </r>
  <r>
    <n v="62093"/>
    <d v="2023-04-09T00:00:00"/>
    <d v="1899-12-30T11:23:26"/>
    <n v="1"/>
    <n v="3"/>
    <x v="29"/>
    <n v="34"/>
    <x v="0"/>
    <x v="3"/>
    <s v="Jamaican Coffee River Sm"/>
    <n v="0.91377307545667197"/>
    <n v="0.05"/>
    <n v="36.75"/>
    <n v="34.912500000000001"/>
    <x v="3"/>
    <x v="8"/>
  </r>
  <r>
    <n v="106008"/>
    <d v="2023-05-24T00:00:00"/>
    <d v="1899-12-30T09:31:54"/>
    <n v="1"/>
    <n v="8"/>
    <x v="10"/>
    <n v="87"/>
    <x v="0"/>
    <x v="0"/>
    <s v="Ouro Brasileiro shot"/>
    <n v="0.66798672005637516"/>
    <n v="0"/>
    <n v="31.5"/>
    <n v="31.5"/>
    <x v="1"/>
    <x v="4"/>
  </r>
  <r>
    <n v="57689"/>
    <d v="2023-04-04T00:00:00"/>
    <d v="1899-12-30T12:16:12"/>
    <n v="2"/>
    <n v="5"/>
    <x v="11"/>
    <n v="53"/>
    <x v="2"/>
    <x v="5"/>
    <s v="Traditional Blend Chai Lg"/>
    <n v="2.9783615882097241"/>
    <n v="0"/>
    <n v="45"/>
    <n v="90"/>
    <x v="3"/>
    <x v="10"/>
  </r>
  <r>
    <n v="29349"/>
    <d v="2023-02-21T00:00:00"/>
    <d v="1899-12-30T10:16:58"/>
    <n v="2"/>
    <n v="8"/>
    <x v="16"/>
    <n v="46"/>
    <x v="2"/>
    <x v="6"/>
    <s v="Serenity Green Tea Rg"/>
    <n v="1.9429524138077661"/>
    <n v="0"/>
    <n v="37.5"/>
    <n v="75"/>
    <x v="2"/>
    <x v="6"/>
  </r>
  <r>
    <n v="98491"/>
    <d v="2023-05-17T00:00:00"/>
    <d v="1899-12-30T10:53:38"/>
    <n v="1"/>
    <n v="8"/>
    <x v="25"/>
    <n v="78"/>
    <x v="1"/>
    <x v="1"/>
    <s v="Scottish Cream Scone "/>
    <n v="1.5413860364312639"/>
    <n v="0"/>
    <n v="67.5"/>
    <n v="67.5"/>
    <x v="1"/>
    <x v="6"/>
  </r>
  <r>
    <n v="36064"/>
    <d v="2023-03-04T00:00:00"/>
    <d v="1899-12-30T14:04:09"/>
    <n v="2"/>
    <n v="5"/>
    <x v="9"/>
    <n v="40"/>
    <x v="0"/>
    <x v="0"/>
    <s v="Cappuccino"/>
    <n v="2.9379969259480991"/>
    <n v="0.05"/>
    <n v="56.25"/>
    <n v="106.875"/>
    <x v="4"/>
    <x v="0"/>
  </r>
  <r>
    <n v="87469"/>
    <d v="2023-05-07T00:00:00"/>
    <d v="1899-12-30T14:53:35"/>
    <n v="1"/>
    <n v="3"/>
    <x v="14"/>
    <n v="51"/>
    <x v="2"/>
    <x v="8"/>
    <s v="Earl Grey Lg"/>
    <n v="1.3056626684517729"/>
    <n v="0"/>
    <n v="45"/>
    <n v="45"/>
    <x v="1"/>
    <x v="0"/>
  </r>
  <r>
    <n v="25972"/>
    <d v="2023-02-15T00:00:00"/>
    <d v="1899-12-30T18:38:00"/>
    <n v="1"/>
    <n v="3"/>
    <x v="4"/>
    <n v="22"/>
    <x v="0"/>
    <x v="9"/>
    <s v="Our Old Time Diner Blend Sm"/>
    <n v="0.94549977396320894"/>
    <n v="0"/>
    <n v="30"/>
    <n v="30"/>
    <x v="2"/>
    <x v="14"/>
  </r>
  <r>
    <n v="111279"/>
    <d v="2023-05-29T00:00:00"/>
    <d v="1899-12-30T09:37:23"/>
    <n v="1"/>
    <n v="8"/>
    <x v="29"/>
    <n v="40"/>
    <x v="0"/>
    <x v="0"/>
    <s v="Cappuccino"/>
    <n v="1.209327696137857"/>
    <n v="0.1"/>
    <n v="56.25"/>
    <n v="50.625"/>
    <x v="1"/>
    <x v="4"/>
  </r>
  <r>
    <n v="56158"/>
    <d v="2023-04-02T00:00:00"/>
    <d v="1899-12-30T13:43:31"/>
    <n v="1"/>
    <n v="5"/>
    <x v="3"/>
    <n v="58"/>
    <x v="6"/>
    <x v="14"/>
    <s v="Dark chocolate Rg"/>
    <n v="1.420466325328678"/>
    <n v="0"/>
    <n v="52.5"/>
    <n v="52.5"/>
    <x v="3"/>
    <x v="7"/>
  </r>
  <r>
    <n v="129324"/>
    <d v="2023-06-14T00:00:00"/>
    <d v="1899-12-30T08:06:16"/>
    <n v="2"/>
    <n v="5"/>
    <x v="13"/>
    <n v="45"/>
    <x v="2"/>
    <x v="7"/>
    <s v="Peppermint Lg"/>
    <n v="1.9462617636171591"/>
    <n v="0.05"/>
    <n v="45"/>
    <n v="85.5"/>
    <x v="0"/>
    <x v="5"/>
  </r>
  <r>
    <n v="24033"/>
    <d v="2023-02-12T00:00:00"/>
    <d v="1899-12-30T14:21:04"/>
    <n v="1"/>
    <n v="5"/>
    <x v="33"/>
    <n v="32"/>
    <x v="0"/>
    <x v="2"/>
    <s v="Ethiopia Rg"/>
    <n v="1.1484887265400989"/>
    <n v="0.05"/>
    <n v="45"/>
    <n v="42.75"/>
    <x v="2"/>
    <x v="0"/>
  </r>
  <r>
    <n v="115761"/>
    <d v="2023-06-02T00:00:00"/>
    <d v="1899-12-30T14:35:40"/>
    <n v="2"/>
    <n v="5"/>
    <x v="11"/>
    <n v="32"/>
    <x v="0"/>
    <x v="2"/>
    <s v="Ethiopia Rg"/>
    <n v="2.1909694600619991"/>
    <n v="0.15"/>
    <n v="45"/>
    <n v="76.5"/>
    <x v="0"/>
    <x v="0"/>
  </r>
  <r>
    <n v="144201"/>
    <d v="2023-06-26T00:00:00"/>
    <d v="1899-12-30T09:26:14"/>
    <n v="1"/>
    <n v="3"/>
    <x v="21"/>
    <n v="35"/>
    <x v="0"/>
    <x v="3"/>
    <s v="Jamaican Coffee River Rg"/>
    <n v="1.0513580842853609"/>
    <n v="0"/>
    <n v="46.5"/>
    <n v="46.5"/>
    <x v="0"/>
    <x v="4"/>
  </r>
  <r>
    <n v="136883"/>
    <d v="2023-06-20T00:00:00"/>
    <d v="1899-12-30T08:03:25"/>
    <n v="2"/>
    <n v="8"/>
    <x v="18"/>
    <n v="63"/>
    <x v="5"/>
    <x v="13"/>
    <s v="Carmel syrup"/>
    <n v="0.5890702257279572"/>
    <n v="0.05"/>
    <n v="12"/>
    <n v="22.799999999999997"/>
    <x v="0"/>
    <x v="5"/>
  </r>
  <r>
    <n v="65927"/>
    <d v="2023-04-14T00:00:00"/>
    <d v="1899-12-30T07:21:42"/>
    <n v="1"/>
    <n v="5"/>
    <x v="30"/>
    <n v="77"/>
    <x v="1"/>
    <x v="1"/>
    <s v="Oatmeal Scone"/>
    <n v="1.261167095592638"/>
    <n v="0"/>
    <n v="45"/>
    <n v="45"/>
    <x v="3"/>
    <x v="11"/>
  </r>
  <r>
    <n v="91791"/>
    <d v="2023-05-11T00:00:00"/>
    <d v="1899-12-30T11:03:02"/>
    <n v="1"/>
    <n v="8"/>
    <x v="26"/>
    <n v="74"/>
    <x v="1"/>
    <x v="17"/>
    <s v="Ginger Biscotti"/>
    <n v="1.390456631249944"/>
    <n v="0.05"/>
    <n v="52.5"/>
    <n v="49.875"/>
    <x v="1"/>
    <x v="8"/>
  </r>
  <r>
    <n v="91730"/>
    <d v="2023-05-11T00:00:00"/>
    <d v="1899-12-30T10:36:09"/>
    <n v="2"/>
    <n v="8"/>
    <x v="18"/>
    <n v="22"/>
    <x v="0"/>
    <x v="9"/>
    <s v="Our Old Time Diner Blend Sm"/>
    <n v="1.357563580259296"/>
    <n v="0"/>
    <n v="30"/>
    <n v="60"/>
    <x v="1"/>
    <x v="6"/>
  </r>
  <r>
    <n v="29283"/>
    <d v="2023-02-21T00:00:00"/>
    <d v="1899-12-30T09:38:52"/>
    <n v="1"/>
    <n v="8"/>
    <x v="12"/>
    <n v="57"/>
    <x v="2"/>
    <x v="5"/>
    <s v="Spicy Eye Opener Chai Lg"/>
    <n v="1.3183368162487501"/>
    <n v="0"/>
    <n v="46.5"/>
    <n v="46.5"/>
    <x v="2"/>
    <x v="4"/>
  </r>
  <r>
    <n v="32553"/>
    <d v="2023-02-26T00:00:00"/>
    <d v="1899-12-30T19:51:12"/>
    <n v="2"/>
    <n v="3"/>
    <x v="20"/>
    <n v="60"/>
    <x v="6"/>
    <x v="14"/>
    <s v="Sustainably Grown Organic Rg"/>
    <n v="3.167817814847254"/>
    <n v="0.1"/>
    <n v="56.25"/>
    <n v="101.25"/>
    <x v="2"/>
    <x v="12"/>
  </r>
  <r>
    <n v="121360"/>
    <d v="2023-06-07T00:00:00"/>
    <d v="1899-12-30T10:41:25"/>
    <n v="1"/>
    <n v="5"/>
    <x v="19"/>
    <n v="28"/>
    <x v="0"/>
    <x v="2"/>
    <s v="Columbian Medium Roast Sm"/>
    <n v="0.96172395357679963"/>
    <n v="0"/>
    <n v="30"/>
    <n v="30"/>
    <x v="0"/>
    <x v="6"/>
  </r>
  <r>
    <n v="47230"/>
    <d v="2023-03-20T00:00:00"/>
    <d v="1899-12-30T09:28:52"/>
    <n v="1"/>
    <n v="8"/>
    <x v="4"/>
    <n v="44"/>
    <x v="2"/>
    <x v="7"/>
    <s v="Peppermint Rg"/>
    <n v="0.7927077823891262"/>
    <n v="0.1"/>
    <n v="37.5"/>
    <n v="33.75"/>
    <x v="4"/>
    <x v="4"/>
  </r>
  <r>
    <n v="23147"/>
    <d v="2023-02-11T00:00:00"/>
    <d v="1899-12-30T08:09:25"/>
    <n v="1"/>
    <n v="8"/>
    <x v="3"/>
    <n v="31"/>
    <x v="0"/>
    <x v="2"/>
    <s v="Ethiopia Sm"/>
    <n v="1.0599440214240059"/>
    <n v="0.1"/>
    <n v="33"/>
    <n v="29.7"/>
    <x v="2"/>
    <x v="5"/>
  </r>
  <r>
    <n v="75689"/>
    <d v="2023-04-25T00:00:00"/>
    <d v="1899-12-30T09:06:36"/>
    <n v="1"/>
    <n v="5"/>
    <x v="31"/>
    <n v="53"/>
    <x v="2"/>
    <x v="5"/>
    <s v="Traditional Blend Chai Lg"/>
    <n v="1.111074493530867"/>
    <n v="0"/>
    <n v="45"/>
    <n v="45"/>
    <x v="3"/>
    <x v="4"/>
  </r>
  <r>
    <n v="70600"/>
    <d v="2023-04-19T00:00:00"/>
    <d v="1899-12-30T08:38:21"/>
    <n v="2"/>
    <n v="5"/>
    <x v="35"/>
    <n v="28"/>
    <x v="0"/>
    <x v="2"/>
    <s v="Columbian Medium Roast Sm"/>
    <n v="1.669444416957762"/>
    <n v="0"/>
    <n v="30"/>
    <n v="60"/>
    <x v="3"/>
    <x v="5"/>
  </r>
  <r>
    <n v="148178"/>
    <d v="2023-06-29T00:00:00"/>
    <d v="1899-12-30T17:23:01"/>
    <n v="2"/>
    <n v="3"/>
    <x v="5"/>
    <n v="41"/>
    <x v="0"/>
    <x v="0"/>
    <s v="Cappuccino Lg"/>
    <n v="3.560447036565749"/>
    <n v="0"/>
    <n v="63.75"/>
    <n v="127.5"/>
    <x v="0"/>
    <x v="1"/>
  </r>
  <r>
    <n v="66151"/>
    <d v="2023-04-14T00:00:00"/>
    <d v="1899-12-30T09:28:15"/>
    <n v="1"/>
    <n v="5"/>
    <x v="14"/>
    <n v="53"/>
    <x v="2"/>
    <x v="5"/>
    <s v="Traditional Blend Chai Lg"/>
    <n v="1.0922688980563899"/>
    <n v="0.15"/>
    <n v="45"/>
    <n v="38.25"/>
    <x v="3"/>
    <x v="4"/>
  </r>
  <r>
    <n v="27458"/>
    <d v="2023-02-18T00:00:00"/>
    <d v="1899-12-30T10:04:51"/>
    <n v="1"/>
    <n v="8"/>
    <x v="12"/>
    <n v="65"/>
    <x v="5"/>
    <x v="12"/>
    <s v="Sugar Free Vanilla syrup"/>
    <n v="0.38926500277921938"/>
    <n v="0"/>
    <n v="12"/>
    <n v="12"/>
    <x v="2"/>
    <x v="6"/>
  </r>
  <r>
    <n v="90598"/>
    <d v="2023-05-10T00:00:00"/>
    <d v="1899-12-30T10:18:24"/>
    <n v="1"/>
    <n v="8"/>
    <x v="25"/>
    <n v="42"/>
    <x v="2"/>
    <x v="7"/>
    <s v="Lemon Grass Rg"/>
    <n v="0.95314710852428264"/>
    <n v="0"/>
    <n v="37.5"/>
    <n v="37.5"/>
    <x v="1"/>
    <x v="6"/>
  </r>
  <r>
    <n v="65956"/>
    <d v="2023-04-14T00:00:00"/>
    <d v="1899-12-30T08:06:36"/>
    <n v="1"/>
    <n v="8"/>
    <x v="25"/>
    <n v="77"/>
    <x v="1"/>
    <x v="1"/>
    <s v="Oatmeal Scone"/>
    <n v="1.036780928416587"/>
    <n v="0.05"/>
    <n v="45"/>
    <n v="42.75"/>
    <x v="3"/>
    <x v="5"/>
  </r>
  <r>
    <n v="9729"/>
    <d v="2023-01-18T00:00:00"/>
    <d v="1899-12-30T07:18:16"/>
    <n v="1"/>
    <n v="8"/>
    <x v="10"/>
    <n v="32"/>
    <x v="0"/>
    <x v="2"/>
    <s v="Ethiopia Rg"/>
    <n v="1.0030723452680439"/>
    <n v="0.1"/>
    <n v="45"/>
    <n v="40.5"/>
    <x v="5"/>
    <x v="11"/>
  </r>
  <r>
    <n v="43911"/>
    <d v="2023-03-15T00:00:00"/>
    <d v="1899-12-30T15:04:06"/>
    <n v="2"/>
    <n v="8"/>
    <x v="30"/>
    <n v="54"/>
    <x v="2"/>
    <x v="5"/>
    <s v="Morning Sunrise Chai Rg"/>
    <n v="2.3294696106062251"/>
    <n v="0.05"/>
    <n v="37.5"/>
    <n v="71.25"/>
    <x v="4"/>
    <x v="3"/>
  </r>
  <r>
    <n v="145865"/>
    <d v="2023-06-27T00:00:00"/>
    <d v="1899-12-30T14:05:28"/>
    <n v="1"/>
    <n v="3"/>
    <x v="15"/>
    <n v="47"/>
    <x v="2"/>
    <x v="6"/>
    <s v="Serenity Green Tea Lg"/>
    <n v="0.9615485699530959"/>
    <n v="0.05"/>
    <n v="45"/>
    <n v="42.75"/>
    <x v="0"/>
    <x v="0"/>
  </r>
  <r>
    <n v="67426"/>
    <d v="2023-04-15T00:00:00"/>
    <d v="1899-12-30T14:08:31"/>
    <n v="1"/>
    <n v="5"/>
    <x v="22"/>
    <n v="63"/>
    <x v="5"/>
    <x v="13"/>
    <s v="Carmel syrup"/>
    <n v="0.29501662530440931"/>
    <n v="0"/>
    <n v="12"/>
    <n v="12"/>
    <x v="3"/>
    <x v="0"/>
  </r>
  <r>
    <n v="28701"/>
    <d v="2023-02-20T00:00:00"/>
    <d v="1899-12-30T09:38:45"/>
    <n v="1"/>
    <n v="3"/>
    <x v="32"/>
    <n v="60"/>
    <x v="6"/>
    <x v="14"/>
    <s v="Sustainably Grown Organic Rg"/>
    <n v="1.213608899384488"/>
    <n v="0"/>
    <n v="56.25"/>
    <n v="56.25"/>
    <x v="2"/>
    <x v="4"/>
  </r>
  <r>
    <n v="47989"/>
    <d v="2023-03-21T00:00:00"/>
    <d v="1899-12-30T10:12:14"/>
    <n v="1"/>
    <n v="8"/>
    <x v="1"/>
    <n v="50"/>
    <x v="2"/>
    <x v="8"/>
    <s v="Earl Grey Rg"/>
    <n v="1.0073596414449011"/>
    <n v="0"/>
    <n v="37.5"/>
    <n v="37.5"/>
    <x v="4"/>
    <x v="6"/>
  </r>
  <r>
    <n v="55156"/>
    <d v="2023-04-01T00:00:00"/>
    <d v="1899-12-30T10:47:02"/>
    <n v="2"/>
    <n v="5"/>
    <x v="15"/>
    <n v="33"/>
    <x v="0"/>
    <x v="2"/>
    <s v="Ethiopia Lg"/>
    <n v="2.7411533168639171"/>
    <n v="0.1"/>
    <n v="52.5"/>
    <n v="94.5"/>
    <x v="3"/>
    <x v="6"/>
  </r>
  <r>
    <n v="65950"/>
    <d v="2023-04-14T00:00:00"/>
    <d v="1899-12-30T08:03:58"/>
    <n v="1"/>
    <n v="8"/>
    <x v="7"/>
    <n v="71"/>
    <x v="1"/>
    <x v="15"/>
    <s v="Chocolate Croissant"/>
    <n v="1.185721292228497"/>
    <n v="0.05"/>
    <n v="56.25"/>
    <n v="53.4375"/>
    <x v="3"/>
    <x v="5"/>
  </r>
  <r>
    <n v="44145"/>
    <d v="2023-03-16T00:00:00"/>
    <d v="1899-12-30T07:31:12"/>
    <n v="2"/>
    <n v="3"/>
    <x v="30"/>
    <n v="31"/>
    <x v="0"/>
    <x v="2"/>
    <s v="Ethiopia Sm"/>
    <n v="1.4080796018478889"/>
    <n v="0.05"/>
    <n v="33"/>
    <n v="62.699999999999996"/>
    <x v="4"/>
    <x v="11"/>
  </r>
  <r>
    <n v="109631"/>
    <d v="2023-05-27T00:00:00"/>
    <d v="1899-12-30T12:36:10"/>
    <n v="2"/>
    <n v="3"/>
    <x v="8"/>
    <n v="39"/>
    <x v="0"/>
    <x v="0"/>
    <s v="Latte Rg"/>
    <n v="3.4881265152726968"/>
    <n v="0.05"/>
    <n v="63.75"/>
    <n v="121.125"/>
    <x v="1"/>
    <x v="10"/>
  </r>
  <r>
    <n v="139308"/>
    <d v="2023-06-22T00:00:00"/>
    <d v="1899-12-30T08:08:33"/>
    <n v="2"/>
    <n v="3"/>
    <x v="17"/>
    <n v="45"/>
    <x v="2"/>
    <x v="7"/>
    <s v="Peppermint Lg"/>
    <n v="2.6707048420371819"/>
    <n v="0"/>
    <n v="45"/>
    <n v="90"/>
    <x v="0"/>
    <x v="5"/>
  </r>
  <r>
    <n v="123733"/>
    <d v="2023-06-09T00:00:00"/>
    <d v="1899-12-30T10:08:26"/>
    <n v="1"/>
    <n v="8"/>
    <x v="27"/>
    <n v="37"/>
    <x v="0"/>
    <x v="0"/>
    <s v="Espresso shot"/>
    <n v="1.2640977392614421"/>
    <n v="0"/>
    <n v="45"/>
    <n v="45"/>
    <x v="0"/>
    <x v="6"/>
  </r>
  <r>
    <n v="86055"/>
    <d v="2023-05-06T00:00:00"/>
    <d v="1899-12-30T13:24:50"/>
    <n v="1"/>
    <n v="3"/>
    <x v="18"/>
    <n v="57"/>
    <x v="2"/>
    <x v="5"/>
    <s v="Spicy Eye Opener Chai Lg"/>
    <n v="1.309586116311555"/>
    <n v="0"/>
    <n v="46.5"/>
    <n v="46.5"/>
    <x v="1"/>
    <x v="7"/>
  </r>
  <r>
    <n v="89730"/>
    <d v="2023-05-09T00:00:00"/>
    <d v="1899-12-30T14:20:04"/>
    <n v="1"/>
    <n v="8"/>
    <x v="15"/>
    <n v="22"/>
    <x v="0"/>
    <x v="9"/>
    <s v="Our Old Time Diner Blend Sm"/>
    <n v="0.88525325000688238"/>
    <n v="0"/>
    <n v="30"/>
    <n v="30"/>
    <x v="1"/>
    <x v="0"/>
  </r>
  <r>
    <n v="123075"/>
    <d v="2023-06-08T00:00:00"/>
    <d v="1899-12-30T18:46:56"/>
    <n v="1"/>
    <n v="8"/>
    <x v="4"/>
    <n v="5"/>
    <x v="3"/>
    <x v="23"/>
    <s v="Columbian Medium Roast"/>
    <n v="6.6942611870011017"/>
    <n v="0.05"/>
    <n v="225"/>
    <n v="213.75"/>
    <x v="0"/>
    <x v="14"/>
  </r>
  <r>
    <n v="72577"/>
    <d v="2023-04-21T00:00:00"/>
    <d v="1899-12-30T10:57:50"/>
    <n v="2"/>
    <n v="8"/>
    <x v="1"/>
    <n v="38"/>
    <x v="0"/>
    <x v="0"/>
    <s v="Latte"/>
    <n v="2.45840559528042"/>
    <n v="0"/>
    <n v="56.25"/>
    <n v="112.5"/>
    <x v="3"/>
    <x v="6"/>
  </r>
  <r>
    <n v="143382"/>
    <d v="2023-06-25T00:00:00"/>
    <d v="1899-12-30T13:22:39"/>
    <n v="1"/>
    <n v="5"/>
    <x v="21"/>
    <n v="61"/>
    <x v="6"/>
    <x v="14"/>
    <s v="Sustainably Grown Organic Lg"/>
    <n v="2.308631175349571"/>
    <n v="0.05"/>
    <n v="71.25"/>
    <n v="67.6875"/>
    <x v="0"/>
    <x v="7"/>
  </r>
  <r>
    <n v="36881"/>
    <d v="2023-03-05T00:00:00"/>
    <d v="1899-12-30T16:37:38"/>
    <n v="2"/>
    <n v="3"/>
    <x v="8"/>
    <n v="50"/>
    <x v="2"/>
    <x v="8"/>
    <s v="Earl Grey Rg"/>
    <n v="1.822388817900406"/>
    <n v="0.05"/>
    <n v="37.5"/>
    <n v="71.25"/>
    <x v="4"/>
    <x v="2"/>
  </r>
  <r>
    <n v="2201"/>
    <d v="2023-01-05T00:00:00"/>
    <d v="1899-12-30T07:18:44"/>
    <n v="1"/>
    <n v="5"/>
    <x v="14"/>
    <n v="48"/>
    <x v="2"/>
    <x v="8"/>
    <s v="English Breakfast Rg"/>
    <n v="1.1635899742717739"/>
    <n v="0"/>
    <n v="37.5"/>
    <n v="37.5"/>
    <x v="5"/>
    <x v="11"/>
  </r>
  <r>
    <n v="52644"/>
    <d v="2023-03-28T00:00:00"/>
    <d v="1899-12-30T09:10:54"/>
    <n v="1"/>
    <n v="5"/>
    <x v="2"/>
    <n v="33"/>
    <x v="0"/>
    <x v="2"/>
    <s v="Ethiopia Lg"/>
    <n v="1.508845874624156"/>
    <n v="0"/>
    <n v="52.5"/>
    <n v="52.5"/>
    <x v="4"/>
    <x v="4"/>
  </r>
  <r>
    <n v="136715"/>
    <d v="2023-06-19T00:00:00"/>
    <d v="1899-12-30T19:05:10"/>
    <n v="1"/>
    <n v="8"/>
    <x v="7"/>
    <n v="37"/>
    <x v="0"/>
    <x v="0"/>
    <s v="Espresso shot"/>
    <n v="1.463074179519098"/>
    <n v="0"/>
    <n v="45"/>
    <n v="45"/>
    <x v="0"/>
    <x v="12"/>
  </r>
  <r>
    <n v="44137"/>
    <d v="2023-03-16T00:00:00"/>
    <d v="1899-12-30T07:28:25"/>
    <n v="1"/>
    <n v="3"/>
    <x v="17"/>
    <n v="31"/>
    <x v="0"/>
    <x v="2"/>
    <s v="Ethiopia Sm"/>
    <n v="0.98121159978359684"/>
    <n v="0"/>
    <n v="33"/>
    <n v="33"/>
    <x v="4"/>
    <x v="11"/>
  </r>
  <r>
    <n v="118350"/>
    <d v="2023-06-04T00:00:00"/>
    <d v="1899-12-30T17:12:09"/>
    <n v="2"/>
    <n v="5"/>
    <x v="27"/>
    <n v="39"/>
    <x v="0"/>
    <x v="0"/>
    <s v="Latte Rg"/>
    <n v="2.9436841791006891"/>
    <n v="0.05"/>
    <n v="63.75"/>
    <n v="121.125"/>
    <x v="0"/>
    <x v="1"/>
  </r>
  <r>
    <n v="129230"/>
    <d v="2023-06-13T00:00:00"/>
    <d v="1899-12-30T19:58:41"/>
    <n v="1"/>
    <n v="3"/>
    <x v="27"/>
    <n v="51"/>
    <x v="2"/>
    <x v="8"/>
    <s v="Earl Grey Lg"/>
    <n v="0.96899080527164472"/>
    <n v="0"/>
    <n v="45"/>
    <n v="45"/>
    <x v="0"/>
    <x v="12"/>
  </r>
  <r>
    <n v="117175"/>
    <d v="2023-06-03T00:00:00"/>
    <d v="1899-12-30T16:48:39"/>
    <n v="1"/>
    <n v="8"/>
    <x v="6"/>
    <n v="60"/>
    <x v="6"/>
    <x v="14"/>
    <s v="Sustainably Grown Organic Rg"/>
    <n v="1.7088546360732251"/>
    <n v="0.1"/>
    <n v="56.25"/>
    <n v="50.625"/>
    <x v="0"/>
    <x v="2"/>
  </r>
  <r>
    <n v="140540"/>
    <d v="2023-06-23T00:00:00"/>
    <d v="1899-12-30T08:52:30"/>
    <n v="3"/>
    <n v="5"/>
    <x v="19"/>
    <n v="72"/>
    <x v="1"/>
    <x v="1"/>
    <s v="Ginger Scone"/>
    <n v="3.2379589355783138"/>
    <n v="0.05"/>
    <n v="39.75"/>
    <n v="113.28749999999999"/>
    <x v="0"/>
    <x v="5"/>
  </r>
  <r>
    <n v="52508"/>
    <d v="2023-03-27T00:00:00"/>
    <d v="1899-12-30T18:57:57"/>
    <n v="2"/>
    <n v="3"/>
    <x v="16"/>
    <n v="23"/>
    <x v="0"/>
    <x v="9"/>
    <s v="Our Old Time Diner Blend Rg"/>
    <n v="2.0296759520627941"/>
    <n v="0"/>
    <n v="37.5"/>
    <n v="75"/>
    <x v="4"/>
    <x v="14"/>
  </r>
  <r>
    <n v="107891"/>
    <d v="2023-05-26T00:00:00"/>
    <d v="1899-12-30T06:54:40"/>
    <n v="1"/>
    <n v="5"/>
    <x v="28"/>
    <n v="29"/>
    <x v="0"/>
    <x v="2"/>
    <s v="Columbian Medium Roast Rg"/>
    <n v="0.81321234712013313"/>
    <n v="0.05"/>
    <n v="37.5"/>
    <n v="35.625"/>
    <x v="1"/>
    <x v="9"/>
  </r>
  <r>
    <n v="126301"/>
    <d v="2023-06-11T00:00:00"/>
    <d v="1899-12-30T10:54:15"/>
    <n v="1"/>
    <n v="3"/>
    <x v="5"/>
    <n v="1"/>
    <x v="3"/>
    <x v="10"/>
    <s v="Brazilian - Organic"/>
    <n v="6.2539234096471006"/>
    <n v="0.05"/>
    <n v="270"/>
    <n v="256.5"/>
    <x v="0"/>
    <x v="6"/>
  </r>
  <r>
    <n v="72622"/>
    <d v="2023-04-21T00:00:00"/>
    <d v="1899-12-30T12:03:04"/>
    <n v="1"/>
    <n v="8"/>
    <x v="25"/>
    <n v="59"/>
    <x v="6"/>
    <x v="14"/>
    <s v="Dark chocolate Lg"/>
    <n v="1.7882305034687549"/>
    <n v="0.05"/>
    <n v="67.5"/>
    <n v="64.125"/>
    <x v="3"/>
    <x v="10"/>
  </r>
  <r>
    <n v="9350"/>
    <d v="2023-01-17T00:00:00"/>
    <d v="1899-12-30T09:21:11"/>
    <n v="2"/>
    <n v="8"/>
    <x v="3"/>
    <n v="54"/>
    <x v="2"/>
    <x v="5"/>
    <s v="Morning Sunrise Chai Rg"/>
    <n v="1.8292527995282271"/>
    <n v="0"/>
    <n v="37.5"/>
    <n v="75"/>
    <x v="5"/>
    <x v="4"/>
  </r>
  <r>
    <n v="7959"/>
    <d v="2023-01-15T00:00:00"/>
    <d v="1899-12-30T07:51:37"/>
    <n v="1"/>
    <n v="8"/>
    <x v="9"/>
    <n v="24"/>
    <x v="0"/>
    <x v="9"/>
    <s v="Our Old Time Diner Blend Lg"/>
    <n v="0.99158696765438004"/>
    <n v="0"/>
    <n v="45"/>
    <n v="45"/>
    <x v="5"/>
    <x v="11"/>
  </r>
  <r>
    <n v="22196"/>
    <d v="2023-02-09T00:00:00"/>
    <d v="1899-12-30T11:29:17"/>
    <n v="2"/>
    <n v="8"/>
    <x v="29"/>
    <n v="65"/>
    <x v="5"/>
    <x v="12"/>
    <s v="Sugar Free Vanilla syrup"/>
    <n v="0.79694753471182578"/>
    <n v="0"/>
    <n v="12"/>
    <n v="24"/>
    <x v="2"/>
    <x v="8"/>
  </r>
  <r>
    <n v="65093"/>
    <d v="2023-04-13T00:00:00"/>
    <d v="1899-12-30T07:34:15"/>
    <n v="1"/>
    <n v="3"/>
    <x v="21"/>
    <n v="63"/>
    <x v="5"/>
    <x v="13"/>
    <s v="Carmel syrup"/>
    <n v="0.33553759503199232"/>
    <n v="0"/>
    <n v="12"/>
    <n v="12"/>
    <x v="3"/>
    <x v="11"/>
  </r>
  <r>
    <n v="5316"/>
    <d v="2023-01-10T00:00:00"/>
    <d v="1899-12-30T10:36:38"/>
    <n v="1"/>
    <n v="5"/>
    <x v="31"/>
    <n v="33"/>
    <x v="0"/>
    <x v="2"/>
    <s v="Ethiopia Lg"/>
    <n v="1.1149297829060449"/>
    <n v="0.05"/>
    <n v="52.5"/>
    <n v="49.875"/>
    <x v="5"/>
    <x v="6"/>
  </r>
  <r>
    <n v="66506"/>
    <d v="2023-04-14T00:00:00"/>
    <d v="1899-12-30T13:17:34"/>
    <n v="1"/>
    <n v="5"/>
    <x v="33"/>
    <n v="69"/>
    <x v="1"/>
    <x v="17"/>
    <s v="Hazelnut Biscotti"/>
    <n v="1.1437965299514321"/>
    <n v="0.05"/>
    <n v="48.75"/>
    <n v="46.3125"/>
    <x v="3"/>
    <x v="7"/>
  </r>
  <r>
    <n v="123940"/>
    <d v="2023-06-09T00:00:00"/>
    <d v="1899-12-30T11:22:47"/>
    <n v="2"/>
    <n v="8"/>
    <x v="18"/>
    <n v="50"/>
    <x v="2"/>
    <x v="8"/>
    <s v="Earl Grey Rg"/>
    <n v="1.9571586256659259"/>
    <n v="0.1"/>
    <n v="37.5"/>
    <n v="67.5"/>
    <x v="0"/>
    <x v="8"/>
  </r>
  <r>
    <n v="94722"/>
    <d v="2023-05-14T00:00:00"/>
    <d v="1899-12-30T09:16:26"/>
    <n v="2"/>
    <n v="8"/>
    <x v="24"/>
    <n v="34"/>
    <x v="0"/>
    <x v="3"/>
    <s v="Jamaican Coffee River Sm"/>
    <n v="1.9309483635055691"/>
    <n v="0"/>
    <n v="36.75"/>
    <n v="73.5"/>
    <x v="1"/>
    <x v="4"/>
  </r>
  <r>
    <n v="10289"/>
    <d v="2023-01-19T00:00:00"/>
    <d v="1899-12-30T06:46:56"/>
    <n v="1"/>
    <n v="5"/>
    <x v="3"/>
    <n v="73"/>
    <x v="1"/>
    <x v="15"/>
    <s v="Almond Croissant"/>
    <n v="1.6141724267966719"/>
    <n v="0"/>
    <n v="56.25"/>
    <n v="56.25"/>
    <x v="5"/>
    <x v="9"/>
  </r>
  <r>
    <n v="94735"/>
    <d v="2023-05-14T00:00:00"/>
    <d v="1899-12-30T09:19:12"/>
    <n v="1"/>
    <n v="8"/>
    <x v="13"/>
    <n v="74"/>
    <x v="1"/>
    <x v="17"/>
    <s v="Ginger Biscotti"/>
    <n v="1.38563562645094"/>
    <n v="0.05"/>
    <n v="52.5"/>
    <n v="49.875"/>
    <x v="1"/>
    <x v="4"/>
  </r>
  <r>
    <n v="93090"/>
    <d v="2023-05-12T00:00:00"/>
    <d v="1899-12-30T16:11:44"/>
    <n v="1"/>
    <n v="3"/>
    <x v="21"/>
    <n v="63"/>
    <x v="5"/>
    <x v="13"/>
    <s v="Carmel syrup"/>
    <n v="0.29513868808584748"/>
    <n v="0"/>
    <n v="12"/>
    <n v="12"/>
    <x v="1"/>
    <x v="2"/>
  </r>
  <r>
    <n v="1518"/>
    <d v="2023-01-03T00:00:00"/>
    <d v="1899-12-30T16:22:03"/>
    <n v="1"/>
    <n v="3"/>
    <x v="10"/>
    <n v="37"/>
    <x v="0"/>
    <x v="0"/>
    <s v="Espresso shot"/>
    <n v="1.2489821769427241"/>
    <n v="0"/>
    <n v="45"/>
    <n v="45"/>
    <x v="5"/>
    <x v="2"/>
  </r>
  <r>
    <n v="43352"/>
    <d v="2023-03-15T00:00:00"/>
    <d v="1899-12-30T06:36:21"/>
    <n v="1"/>
    <n v="5"/>
    <x v="14"/>
    <n v="84"/>
    <x v="5"/>
    <x v="13"/>
    <s v="Chocolate syrup"/>
    <n v="0.28573549657725228"/>
    <n v="0"/>
    <n v="12"/>
    <n v="12"/>
    <x v="4"/>
    <x v="9"/>
  </r>
  <r>
    <n v="85829"/>
    <d v="2023-05-06T00:00:00"/>
    <d v="1899-12-30T10:29:02"/>
    <n v="1"/>
    <n v="5"/>
    <x v="27"/>
    <n v="41"/>
    <x v="0"/>
    <x v="0"/>
    <s v="Cappuccino Lg"/>
    <n v="1.3929526068286719"/>
    <n v="0"/>
    <n v="63.75"/>
    <n v="63.75"/>
    <x v="1"/>
    <x v="6"/>
  </r>
  <r>
    <n v="145626"/>
    <d v="2023-06-27T00:00:00"/>
    <d v="1899-12-30T10:51:19"/>
    <n v="3"/>
    <n v="5"/>
    <x v="12"/>
    <n v="59"/>
    <x v="6"/>
    <x v="14"/>
    <s v="Dark chocolate Lg"/>
    <n v="6.3323509099008746"/>
    <n v="0.05"/>
    <n v="67.5"/>
    <n v="192.375"/>
    <x v="0"/>
    <x v="6"/>
  </r>
  <r>
    <n v="121387"/>
    <d v="2023-06-07T00:00:00"/>
    <d v="1899-12-30T10:48:54"/>
    <n v="1"/>
    <n v="8"/>
    <x v="9"/>
    <n v="25"/>
    <x v="0"/>
    <x v="4"/>
    <s v="Brazilian Sm"/>
    <n v="0.90131930996033338"/>
    <n v="0"/>
    <n v="33"/>
    <n v="33"/>
    <x v="0"/>
    <x v="6"/>
  </r>
  <r>
    <n v="104130"/>
    <d v="2023-05-22T00:00:00"/>
    <d v="1899-12-30T12:11:37"/>
    <n v="1"/>
    <n v="5"/>
    <x v="16"/>
    <n v="29"/>
    <x v="0"/>
    <x v="2"/>
    <s v="Columbian Medium Roast Rg"/>
    <n v="1.0459899543574589"/>
    <n v="0.05"/>
    <n v="37.5"/>
    <n v="35.625"/>
    <x v="1"/>
    <x v="10"/>
  </r>
  <r>
    <n v="47551"/>
    <d v="2023-03-20T00:00:00"/>
    <d v="1899-12-30T15:38:43"/>
    <n v="1"/>
    <n v="5"/>
    <x v="8"/>
    <n v="69"/>
    <x v="1"/>
    <x v="17"/>
    <s v="Hazelnut Biscotti"/>
    <n v="1.178147877367677"/>
    <n v="0.1"/>
    <n v="48.75"/>
    <n v="43.875"/>
    <x v="4"/>
    <x v="3"/>
  </r>
  <r>
    <n v="148245"/>
    <d v="2023-06-29T00:00:00"/>
    <d v="1899-12-30T18:06:55"/>
    <n v="1"/>
    <n v="3"/>
    <x v="25"/>
    <n v="38"/>
    <x v="0"/>
    <x v="0"/>
    <s v="Latte"/>
    <n v="1.6875994010565529"/>
    <n v="0"/>
    <n v="56.25"/>
    <n v="56.25"/>
    <x v="0"/>
    <x v="14"/>
  </r>
  <r>
    <n v="105224"/>
    <d v="2023-05-23T00:00:00"/>
    <d v="1899-12-30T11:48:38"/>
    <n v="1"/>
    <n v="8"/>
    <x v="34"/>
    <n v="55"/>
    <x v="2"/>
    <x v="5"/>
    <s v="Morning Sunrise Chai Lg"/>
    <n v="1.4877992680381791"/>
    <n v="0.1"/>
    <n v="60"/>
    <n v="54"/>
    <x v="1"/>
    <x v="8"/>
  </r>
  <r>
    <n v="9168"/>
    <d v="2023-01-17T00:00:00"/>
    <d v="1899-12-30T06:42:11"/>
    <n v="1"/>
    <n v="5"/>
    <x v="19"/>
    <n v="23"/>
    <x v="0"/>
    <x v="9"/>
    <s v="Our Old Time Diner Blend Rg"/>
    <n v="0.81125537913425605"/>
    <n v="0"/>
    <n v="37.5"/>
    <n v="37.5"/>
    <x v="5"/>
    <x v="9"/>
  </r>
  <r>
    <n v="133213"/>
    <d v="2023-06-17T00:00:00"/>
    <d v="1899-12-30T07:41:26"/>
    <n v="2"/>
    <n v="3"/>
    <x v="21"/>
    <n v="25"/>
    <x v="0"/>
    <x v="4"/>
    <s v="Brazilian Sm"/>
    <n v="1.832044192181612"/>
    <n v="0.1"/>
    <n v="33"/>
    <n v="59.4"/>
    <x v="0"/>
    <x v="11"/>
  </r>
  <r>
    <n v="34448"/>
    <d v="2023-03-02T00:00:00"/>
    <d v="1899-12-30T09:11:10"/>
    <n v="1"/>
    <n v="8"/>
    <x v="35"/>
    <n v="59"/>
    <x v="6"/>
    <x v="14"/>
    <s v="Dark chocolate Lg"/>
    <n v="1.430085870018702"/>
    <n v="0"/>
    <n v="67.5"/>
    <n v="67.5"/>
    <x v="4"/>
    <x v="4"/>
  </r>
  <r>
    <n v="133315"/>
    <d v="2023-06-17T00:00:00"/>
    <d v="1899-12-30T08:20:18"/>
    <n v="1"/>
    <n v="5"/>
    <x v="19"/>
    <n v="69"/>
    <x v="1"/>
    <x v="17"/>
    <s v="Hazelnut Biscotti"/>
    <n v="0.97944356969323909"/>
    <n v="0.05"/>
    <n v="48.75"/>
    <n v="46.3125"/>
    <x v="0"/>
    <x v="5"/>
  </r>
  <r>
    <n v="143816"/>
    <d v="2023-06-26T00:00:00"/>
    <d v="1899-12-30T06:17:58"/>
    <n v="1"/>
    <n v="5"/>
    <x v="8"/>
    <n v="46"/>
    <x v="2"/>
    <x v="6"/>
    <s v="Serenity Green Tea Rg"/>
    <n v="1.1969539750260241"/>
    <n v="0"/>
    <n v="37.5"/>
    <n v="37.5"/>
    <x v="0"/>
    <x v="9"/>
  </r>
  <r>
    <n v="20844"/>
    <d v="2023-02-07T00:00:00"/>
    <d v="1899-12-30T09:23:45"/>
    <n v="1"/>
    <n v="8"/>
    <x v="3"/>
    <n v="31"/>
    <x v="0"/>
    <x v="2"/>
    <s v="Ethiopia Sm"/>
    <n v="0.99745659728666225"/>
    <n v="0.05"/>
    <n v="33"/>
    <n v="31.349999999999998"/>
    <x v="2"/>
    <x v="4"/>
  </r>
  <r>
    <n v="20246"/>
    <d v="2023-02-06T00:00:00"/>
    <d v="1899-12-30T10:50:09"/>
    <n v="2"/>
    <n v="8"/>
    <x v="2"/>
    <n v="37"/>
    <x v="0"/>
    <x v="0"/>
    <s v="Espresso shot"/>
    <n v="1.859544298221488"/>
    <n v="0.05"/>
    <n v="45"/>
    <n v="85.5"/>
    <x v="2"/>
    <x v="6"/>
  </r>
  <r>
    <n v="12096"/>
    <d v="2023-01-22T00:00:00"/>
    <d v="1899-12-30T07:09:28"/>
    <n v="3"/>
    <n v="5"/>
    <x v="5"/>
    <n v="49"/>
    <x v="2"/>
    <x v="8"/>
    <s v="English Breakfast Lg"/>
    <n v="2.7750101643335028"/>
    <n v="0"/>
    <n v="45"/>
    <n v="135"/>
    <x v="5"/>
    <x v="11"/>
  </r>
  <r>
    <n v="115469"/>
    <d v="2023-06-02T00:00:00"/>
    <d v="1899-12-30T11:58:49"/>
    <n v="2"/>
    <n v="8"/>
    <x v="22"/>
    <n v="35"/>
    <x v="0"/>
    <x v="3"/>
    <s v="Jamaican Coffee River Rg"/>
    <n v="2.97884297852042"/>
    <n v="0.1"/>
    <n v="46.5"/>
    <n v="83.7"/>
    <x v="0"/>
    <x v="8"/>
  </r>
  <r>
    <n v="52107"/>
    <d v="2023-03-27T00:00:00"/>
    <d v="1899-12-30T10:28:32"/>
    <n v="1"/>
    <n v="3"/>
    <x v="13"/>
    <n v="75"/>
    <x v="1"/>
    <x v="15"/>
    <s v="Croissant"/>
    <n v="1.7395010497360039"/>
    <n v="0"/>
    <n v="52.5"/>
    <n v="52.5"/>
    <x v="4"/>
    <x v="6"/>
  </r>
  <r>
    <n v="144750"/>
    <d v="2023-06-26T00:00:00"/>
    <d v="1899-12-30T16:00:54"/>
    <n v="1"/>
    <n v="3"/>
    <x v="11"/>
    <n v="25"/>
    <x v="0"/>
    <x v="4"/>
    <s v="Brazilian Sm"/>
    <n v="1.029115989767174"/>
    <n v="0"/>
    <n v="33"/>
    <n v="33"/>
    <x v="0"/>
    <x v="2"/>
  </r>
  <r>
    <n v="91776"/>
    <d v="2023-05-11T00:00:00"/>
    <d v="1899-12-30T10:58:45"/>
    <n v="2"/>
    <n v="3"/>
    <x v="15"/>
    <n v="53"/>
    <x v="2"/>
    <x v="5"/>
    <s v="Traditional Blend Chai Lg"/>
    <n v="1.804784659941302"/>
    <n v="0.05"/>
    <n v="45"/>
    <n v="85.5"/>
    <x v="1"/>
    <x v="6"/>
  </r>
  <r>
    <n v="128058"/>
    <d v="2023-06-13T00:00:00"/>
    <d v="1899-12-30T07:43:03"/>
    <n v="2"/>
    <n v="5"/>
    <x v="29"/>
    <n v="41"/>
    <x v="0"/>
    <x v="0"/>
    <s v="Cappuccino Lg"/>
    <n v="3.9440006517618329"/>
    <n v="0.05"/>
    <n v="63.75"/>
    <n v="121.125"/>
    <x v="0"/>
    <x v="11"/>
  </r>
  <r>
    <n v="120075"/>
    <d v="2023-06-06T00:00:00"/>
    <d v="1899-12-30T12:44:49"/>
    <n v="1"/>
    <n v="3"/>
    <x v="1"/>
    <n v="79"/>
    <x v="1"/>
    <x v="1"/>
    <s v="Jumbo Savory Scone"/>
    <n v="1.498089294958483"/>
    <n v="0"/>
    <n v="56.25"/>
    <n v="56.25"/>
    <x v="0"/>
    <x v="10"/>
  </r>
  <r>
    <n v="122945"/>
    <d v="2023-06-08T00:00:00"/>
    <d v="1899-12-30T16:55:45"/>
    <n v="1"/>
    <n v="8"/>
    <x v="33"/>
    <n v="30"/>
    <x v="0"/>
    <x v="2"/>
    <s v="Columbian Medium Roast Lg"/>
    <n v="0.99094936414169332"/>
    <n v="0"/>
    <n v="45"/>
    <n v="45"/>
    <x v="0"/>
    <x v="2"/>
  </r>
  <r>
    <n v="141555"/>
    <d v="2023-06-24T00:00:00"/>
    <d v="1899-12-30T07:38:28"/>
    <n v="1"/>
    <n v="8"/>
    <x v="24"/>
    <n v="55"/>
    <x v="2"/>
    <x v="5"/>
    <s v="Morning Sunrise Chai Lg"/>
    <n v="1.983678711449435"/>
    <n v="0.15"/>
    <n v="60"/>
    <n v="51"/>
    <x v="0"/>
    <x v="11"/>
  </r>
  <r>
    <n v="11479"/>
    <d v="2023-01-21T00:00:00"/>
    <d v="1899-12-30T07:36:00"/>
    <n v="3"/>
    <n v="5"/>
    <x v="16"/>
    <n v="32"/>
    <x v="0"/>
    <x v="2"/>
    <s v="Ethiopia Rg"/>
    <n v="3.4119198319347741"/>
    <n v="0.05"/>
    <n v="45"/>
    <n v="128.25"/>
    <x v="5"/>
    <x v="11"/>
  </r>
  <r>
    <n v="148260"/>
    <d v="2023-06-29T00:00:00"/>
    <d v="1899-12-30T18:13:13"/>
    <n v="1"/>
    <n v="8"/>
    <x v="16"/>
    <n v="70"/>
    <x v="1"/>
    <x v="1"/>
    <s v="Cranberry Scone"/>
    <n v="1.444933458234744"/>
    <n v="0"/>
    <n v="48.75"/>
    <n v="48.75"/>
    <x v="0"/>
    <x v="14"/>
  </r>
  <r>
    <n v="116860"/>
    <d v="2023-06-03T00:00:00"/>
    <d v="1899-12-30T14:03:47"/>
    <n v="1"/>
    <n v="3"/>
    <x v="9"/>
    <n v="27"/>
    <x v="0"/>
    <x v="4"/>
    <s v="Brazilian Lg"/>
    <n v="1.1463655584921879"/>
    <n v="0"/>
    <n v="52.5"/>
    <n v="52.5"/>
    <x v="0"/>
    <x v="0"/>
  </r>
  <r>
    <n v="124942"/>
    <d v="2023-06-10T00:00:00"/>
    <d v="1899-12-30T09:46:18"/>
    <n v="1"/>
    <n v="3"/>
    <x v="16"/>
    <n v="60"/>
    <x v="6"/>
    <x v="14"/>
    <s v="Sustainably Grown Organic Rg"/>
    <n v="1.662404138051941"/>
    <n v="0.15"/>
    <n v="56.25"/>
    <n v="47.8125"/>
    <x v="0"/>
    <x v="4"/>
  </r>
  <r>
    <n v="140583"/>
    <d v="2023-06-23T00:00:00"/>
    <d v="1899-12-30T09:08:40"/>
    <n v="2"/>
    <n v="5"/>
    <x v="1"/>
    <n v="23"/>
    <x v="0"/>
    <x v="9"/>
    <s v="Our Old Time Diner Blend Rg"/>
    <n v="1.813244279718091"/>
    <n v="0.05"/>
    <n v="37.5"/>
    <n v="71.25"/>
    <x v="0"/>
    <x v="4"/>
  </r>
  <r>
    <n v="90341"/>
    <d v="2023-05-10T00:00:00"/>
    <d v="1899-12-30T08:43:23"/>
    <n v="1"/>
    <n v="3"/>
    <x v="32"/>
    <n v="40"/>
    <x v="0"/>
    <x v="0"/>
    <s v="Cappuccino"/>
    <n v="1.3693352756644519"/>
    <n v="0.1"/>
    <n v="56.25"/>
    <n v="50.625"/>
    <x v="1"/>
    <x v="5"/>
  </r>
  <r>
    <n v="102654"/>
    <d v="2023-05-21T00:00:00"/>
    <d v="1899-12-30T08:50:13"/>
    <n v="1"/>
    <n v="8"/>
    <x v="13"/>
    <n v="59"/>
    <x v="6"/>
    <x v="14"/>
    <s v="Dark chocolate Lg"/>
    <n v="2.0506558060263238"/>
    <n v="0"/>
    <n v="67.5"/>
    <n v="67.5"/>
    <x v="1"/>
    <x v="5"/>
  </r>
  <r>
    <n v="88854"/>
    <d v="2023-05-08T00:00:00"/>
    <d v="1899-12-30T19:18:10"/>
    <n v="1"/>
    <n v="3"/>
    <x v="35"/>
    <n v="19"/>
    <x v="8"/>
    <x v="21"/>
    <s v="Dark chocolate"/>
    <n v="3.1554570241685118"/>
    <n v="0.05"/>
    <n v="96"/>
    <n v="91.199999999999989"/>
    <x v="1"/>
    <x v="12"/>
  </r>
  <r>
    <n v="32220"/>
    <d v="2023-02-26T00:00:00"/>
    <d v="1899-12-30T10:45:52"/>
    <n v="2"/>
    <n v="5"/>
    <x v="0"/>
    <n v="48"/>
    <x v="2"/>
    <x v="8"/>
    <s v="English Breakfast Rg"/>
    <n v="2.0907504262146031"/>
    <n v="0.05"/>
    <n v="37.5"/>
    <n v="71.25"/>
    <x v="2"/>
    <x v="6"/>
  </r>
  <r>
    <n v="121219"/>
    <d v="2023-06-07T00:00:00"/>
    <d v="1899-12-30T09:59:06"/>
    <n v="1"/>
    <n v="5"/>
    <x v="7"/>
    <n v="73"/>
    <x v="1"/>
    <x v="15"/>
    <s v="Almond Croissant"/>
    <n v="1.6581051360255981"/>
    <n v="0"/>
    <n v="56.25"/>
    <n v="56.25"/>
    <x v="0"/>
    <x v="4"/>
  </r>
  <r>
    <n v="18874"/>
    <d v="2023-02-03T00:00:00"/>
    <d v="1899-12-30T16:26:11"/>
    <n v="1"/>
    <n v="3"/>
    <x v="28"/>
    <n v="70"/>
    <x v="1"/>
    <x v="1"/>
    <s v="Cranberry Scone"/>
    <n v="1.099164462751089"/>
    <n v="0"/>
    <n v="48.75"/>
    <n v="48.75"/>
    <x v="2"/>
    <x v="2"/>
  </r>
  <r>
    <n v="102006"/>
    <d v="2023-05-20T00:00:00"/>
    <d v="1899-12-30T11:10:18"/>
    <n v="3"/>
    <n v="5"/>
    <x v="13"/>
    <n v="31"/>
    <x v="0"/>
    <x v="2"/>
    <s v="Ethiopia Sm"/>
    <n v="2.2435192712389438"/>
    <n v="0.05"/>
    <n v="33"/>
    <n v="94.05"/>
    <x v="1"/>
    <x v="8"/>
  </r>
  <r>
    <n v="80862"/>
    <d v="2023-05-01T00:00:00"/>
    <d v="1899-12-30T13:20:52"/>
    <n v="1"/>
    <n v="5"/>
    <x v="7"/>
    <n v="43"/>
    <x v="2"/>
    <x v="7"/>
    <s v="Lemon Grass Lg"/>
    <n v="1.2257856286844251"/>
    <n v="0"/>
    <n v="45"/>
    <n v="45"/>
    <x v="1"/>
    <x v="7"/>
  </r>
  <r>
    <n v="127213"/>
    <d v="2023-06-12T00:00:00"/>
    <d v="1899-12-30T09:18:18"/>
    <n v="1"/>
    <n v="5"/>
    <x v="31"/>
    <n v="76"/>
    <x v="1"/>
    <x v="17"/>
    <s v="Chocolate Chip Biscotti"/>
    <n v="1.3254414422737471"/>
    <n v="0.1"/>
    <n v="52.5"/>
    <n v="47.25"/>
    <x v="0"/>
    <x v="4"/>
  </r>
  <r>
    <n v="44393"/>
    <d v="2023-03-16T00:00:00"/>
    <d v="1899-12-30T10:06:00"/>
    <n v="1"/>
    <n v="8"/>
    <x v="9"/>
    <n v="26"/>
    <x v="0"/>
    <x v="4"/>
    <s v="Brazilian Rg"/>
    <n v="1.137444290407845"/>
    <n v="0.1"/>
    <n v="45"/>
    <n v="40.5"/>
    <x v="4"/>
    <x v="6"/>
  </r>
  <r>
    <n v="6963"/>
    <d v="2023-01-13T00:00:00"/>
    <d v="1899-12-30T10:08:29"/>
    <n v="2"/>
    <n v="8"/>
    <x v="15"/>
    <n v="60"/>
    <x v="6"/>
    <x v="14"/>
    <s v="Sustainably Grown Organic Rg"/>
    <n v="2.5092627773585661"/>
    <n v="0.1"/>
    <n v="56.25"/>
    <n v="101.25"/>
    <x v="5"/>
    <x v="6"/>
  </r>
  <r>
    <n v="72072"/>
    <d v="2023-04-20T00:00:00"/>
    <d v="1899-12-30T19:35:28"/>
    <n v="2"/>
    <n v="8"/>
    <x v="23"/>
    <n v="38"/>
    <x v="0"/>
    <x v="0"/>
    <s v="Latte"/>
    <n v="3.1124963788152038"/>
    <n v="0.1"/>
    <n v="56.25"/>
    <n v="101.25"/>
    <x v="3"/>
    <x v="12"/>
  </r>
  <r>
    <n v="99482"/>
    <d v="2023-05-18T00:00:00"/>
    <d v="1899-12-30T10:26:52"/>
    <n v="2"/>
    <n v="3"/>
    <x v="24"/>
    <n v="28"/>
    <x v="0"/>
    <x v="2"/>
    <s v="Columbian Medium Roast Sm"/>
    <n v="1.7796426561675931"/>
    <n v="0"/>
    <n v="30"/>
    <n v="60"/>
    <x v="1"/>
    <x v="6"/>
  </r>
  <r>
    <n v="140495"/>
    <d v="2023-06-23T00:00:00"/>
    <d v="1899-12-30T08:24:16"/>
    <n v="1"/>
    <n v="8"/>
    <x v="9"/>
    <n v="40"/>
    <x v="0"/>
    <x v="0"/>
    <s v="Cappuccino"/>
    <n v="1.6762238113945891"/>
    <n v="0"/>
    <n v="56.25"/>
    <n v="56.25"/>
    <x v="0"/>
    <x v="5"/>
  </r>
  <r>
    <n v="77155"/>
    <d v="2023-04-26T00:00:00"/>
    <d v="1899-12-30T18:14:50"/>
    <n v="2"/>
    <n v="5"/>
    <x v="26"/>
    <n v="58"/>
    <x v="6"/>
    <x v="14"/>
    <s v="Dark chocolate Rg"/>
    <n v="2.7493308090049151"/>
    <n v="0.1"/>
    <n v="52.5"/>
    <n v="94.5"/>
    <x v="3"/>
    <x v="14"/>
  </r>
  <r>
    <n v="81877"/>
    <d v="2023-05-02T00:00:00"/>
    <d v="1899-12-30T13:29:59"/>
    <n v="1"/>
    <n v="3"/>
    <x v="35"/>
    <n v="56"/>
    <x v="2"/>
    <x v="5"/>
    <s v="Spicy Eye Opener Chai Rg"/>
    <n v="1.045934416606572"/>
    <n v="0"/>
    <n v="38.25"/>
    <n v="38.25"/>
    <x v="1"/>
    <x v="7"/>
  </r>
  <r>
    <n v="32375"/>
    <d v="2023-02-26T00:00:00"/>
    <d v="1899-12-30T14:42:48"/>
    <n v="2"/>
    <n v="3"/>
    <x v="10"/>
    <n v="39"/>
    <x v="0"/>
    <x v="0"/>
    <s v="Latte Rg"/>
    <n v="3.5017946893256089"/>
    <n v="0"/>
    <n v="63.75"/>
    <n v="127.5"/>
    <x v="2"/>
    <x v="0"/>
  </r>
  <r>
    <n v="67617"/>
    <d v="2023-04-15T00:00:00"/>
    <d v="1899-12-30T19:38:37"/>
    <n v="2"/>
    <n v="8"/>
    <x v="3"/>
    <n v="87"/>
    <x v="0"/>
    <x v="0"/>
    <s v="Ouro Brasileiro shot"/>
    <n v="2.8906351930923511"/>
    <n v="0"/>
    <n v="45"/>
    <n v="90"/>
    <x v="3"/>
    <x v="12"/>
  </r>
  <r>
    <n v="124069"/>
    <d v="2023-06-09T00:00:00"/>
    <d v="1899-12-30T13:50:32"/>
    <n v="1"/>
    <n v="8"/>
    <x v="19"/>
    <n v="78"/>
    <x v="1"/>
    <x v="1"/>
    <s v="Scottish Cream Scone "/>
    <n v="1.6032566333788241"/>
    <n v="0"/>
    <n v="67.5"/>
    <n v="67.5"/>
    <x v="0"/>
    <x v="7"/>
  </r>
  <r>
    <n v="125401"/>
    <d v="2023-06-10T00:00:00"/>
    <d v="1899-12-30T15:27:16"/>
    <n v="1"/>
    <n v="5"/>
    <x v="8"/>
    <n v="84"/>
    <x v="5"/>
    <x v="13"/>
    <s v="Chocolate syrup"/>
    <n v="0.36580212992289429"/>
    <n v="0.05"/>
    <n v="12"/>
    <n v="11.399999999999999"/>
    <x v="0"/>
    <x v="3"/>
  </r>
  <r>
    <n v="80678"/>
    <d v="2023-05-01T00:00:00"/>
    <d v="1899-12-30T11:39:44"/>
    <n v="2"/>
    <n v="5"/>
    <x v="10"/>
    <n v="27"/>
    <x v="0"/>
    <x v="4"/>
    <s v="Brazilian Lg"/>
    <n v="3.22426491770779"/>
    <n v="0"/>
    <n v="52.5"/>
    <n v="105"/>
    <x v="1"/>
    <x v="8"/>
  </r>
  <r>
    <n v="82215"/>
    <d v="2023-05-02T00:00:00"/>
    <d v="1899-12-30T16:43:45"/>
    <n v="2"/>
    <n v="3"/>
    <x v="11"/>
    <n v="61"/>
    <x v="6"/>
    <x v="14"/>
    <s v="Sustainably Grown Organic Lg"/>
    <n v="3.9657591914729529"/>
    <n v="0"/>
    <n v="71.25"/>
    <n v="142.5"/>
    <x v="1"/>
    <x v="2"/>
  </r>
  <r>
    <n v="76509"/>
    <d v="2023-04-26T00:00:00"/>
    <d v="1899-12-30T08:37:10"/>
    <n v="2"/>
    <n v="8"/>
    <x v="19"/>
    <n v="28"/>
    <x v="0"/>
    <x v="2"/>
    <s v="Columbian Medium Roast Sm"/>
    <n v="1.8177773267057591"/>
    <n v="0.15"/>
    <n v="30"/>
    <n v="51"/>
    <x v="3"/>
    <x v="5"/>
  </r>
  <r>
    <n v="35524"/>
    <d v="2023-03-03T00:00:00"/>
    <d v="1899-12-30T15:58:31"/>
    <n v="2"/>
    <n v="3"/>
    <x v="13"/>
    <n v="40"/>
    <x v="0"/>
    <x v="0"/>
    <s v="Cappuccino"/>
    <n v="2.874212599037977"/>
    <n v="0.05"/>
    <n v="56.25"/>
    <n v="106.875"/>
    <x v="4"/>
    <x v="3"/>
  </r>
  <r>
    <n v="38175"/>
    <d v="2023-03-07T00:00:00"/>
    <d v="1899-12-30T14:56:58"/>
    <n v="1"/>
    <n v="8"/>
    <x v="14"/>
    <n v="23"/>
    <x v="0"/>
    <x v="9"/>
    <s v="Our Old Time Diner Blend Rg"/>
    <n v="1.064268330332764"/>
    <n v="0.05"/>
    <n v="37.5"/>
    <n v="35.625"/>
    <x v="4"/>
    <x v="0"/>
  </r>
  <r>
    <n v="143892"/>
    <d v="2023-06-26T00:00:00"/>
    <d v="1899-12-30T07:10:46"/>
    <n v="1"/>
    <n v="3"/>
    <x v="0"/>
    <n v="55"/>
    <x v="2"/>
    <x v="5"/>
    <s v="Morning Sunrise Chai Lg"/>
    <n v="1.640870621925768"/>
    <n v="0.05"/>
    <n v="60"/>
    <n v="57"/>
    <x v="0"/>
    <x v="11"/>
  </r>
  <r>
    <n v="72443"/>
    <d v="2023-04-21T00:00:00"/>
    <d v="1899-12-30T10:02:29"/>
    <n v="1"/>
    <n v="8"/>
    <x v="29"/>
    <n v="47"/>
    <x v="2"/>
    <x v="6"/>
    <s v="Serenity Green Tea Lg"/>
    <n v="1.1776984070375831"/>
    <n v="0.1"/>
    <n v="45"/>
    <n v="40.5"/>
    <x v="3"/>
    <x v="6"/>
  </r>
  <r>
    <n v="66589"/>
    <d v="2023-04-14T00:00:00"/>
    <d v="1899-12-30T16:03:29"/>
    <n v="1"/>
    <n v="8"/>
    <x v="25"/>
    <n v="37"/>
    <x v="0"/>
    <x v="0"/>
    <s v="Espresso shot"/>
    <n v="1.3778786865109169"/>
    <n v="0.05"/>
    <n v="45"/>
    <n v="42.75"/>
    <x v="3"/>
    <x v="2"/>
  </r>
  <r>
    <n v="99342"/>
    <d v="2023-05-18T00:00:00"/>
    <d v="1899-12-30T09:42:03"/>
    <n v="1"/>
    <n v="8"/>
    <x v="3"/>
    <n v="72"/>
    <x v="1"/>
    <x v="1"/>
    <s v="Ginger Scone"/>
    <n v="1.523761445137406"/>
    <n v="0"/>
    <n v="48.75"/>
    <n v="48.75"/>
    <x v="1"/>
    <x v="4"/>
  </r>
  <r>
    <n v="110977"/>
    <d v="2023-05-28T00:00:00"/>
    <d v="1899-12-30T17:45:44"/>
    <n v="2"/>
    <n v="5"/>
    <x v="16"/>
    <n v="46"/>
    <x v="2"/>
    <x v="6"/>
    <s v="Serenity Green Tea Rg"/>
    <n v="1.6195780971263951"/>
    <n v="0.15"/>
    <n v="37.5"/>
    <n v="63.75"/>
    <x v="1"/>
    <x v="1"/>
  </r>
  <r>
    <n v="46784"/>
    <d v="2023-03-19T00:00:00"/>
    <d v="1899-12-30T14:07:26"/>
    <n v="1"/>
    <n v="5"/>
    <x v="10"/>
    <n v="39"/>
    <x v="0"/>
    <x v="0"/>
    <s v="Latte Rg"/>
    <n v="1.756334852593292"/>
    <n v="0"/>
    <n v="63.75"/>
    <n v="63.75"/>
    <x v="4"/>
    <x v="0"/>
  </r>
  <r>
    <n v="50312"/>
    <d v="2023-03-24T00:00:00"/>
    <d v="1899-12-30T16:32:45"/>
    <n v="1"/>
    <n v="5"/>
    <x v="14"/>
    <n v="65"/>
    <x v="5"/>
    <x v="12"/>
    <s v="Sugar Free Vanilla syrup"/>
    <n v="0.33406502245879383"/>
    <n v="0.1"/>
    <n v="12"/>
    <n v="10.8"/>
    <x v="4"/>
    <x v="2"/>
  </r>
  <r>
    <n v="35417"/>
    <d v="2023-03-03T00:00:00"/>
    <d v="1899-12-30T14:38:41"/>
    <n v="1"/>
    <n v="8"/>
    <x v="31"/>
    <n v="26"/>
    <x v="0"/>
    <x v="4"/>
    <s v="Brazilian Rg"/>
    <n v="1.478632709836295"/>
    <n v="0"/>
    <n v="45"/>
    <n v="45"/>
    <x v="4"/>
    <x v="0"/>
  </r>
  <r>
    <n v="116480"/>
    <d v="2023-06-03T00:00:00"/>
    <d v="1899-12-30T10:21:16"/>
    <n v="2"/>
    <n v="8"/>
    <x v="8"/>
    <n v="54"/>
    <x v="2"/>
    <x v="5"/>
    <s v="Morning Sunrise Chai Rg"/>
    <n v="2.0020236974126071"/>
    <n v="0"/>
    <n v="37.5"/>
    <n v="75"/>
    <x v="0"/>
    <x v="6"/>
  </r>
  <r>
    <n v="134856"/>
    <d v="2023-06-18T00:00:00"/>
    <d v="1899-12-30T10:43:24"/>
    <n v="1"/>
    <n v="8"/>
    <x v="3"/>
    <n v="14"/>
    <x v="4"/>
    <x v="11"/>
    <s v="Earl Grey"/>
    <n v="3.4830361983163098"/>
    <n v="0"/>
    <n v="134.25"/>
    <n v="134.25"/>
    <x v="0"/>
    <x v="6"/>
  </r>
  <r>
    <n v="110096"/>
    <d v="2023-05-27T00:00:00"/>
    <d v="1899-12-30T20:25:10"/>
    <n v="2"/>
    <n v="8"/>
    <x v="4"/>
    <n v="49"/>
    <x v="2"/>
    <x v="8"/>
    <s v="English Breakfast Lg"/>
    <n v="2.3293909548544001"/>
    <n v="0"/>
    <n v="45"/>
    <n v="90"/>
    <x v="1"/>
    <x v="13"/>
  </r>
  <r>
    <n v="80950"/>
    <d v="2023-05-01T00:00:00"/>
    <d v="1899-12-30T14:22:01"/>
    <n v="2"/>
    <n v="8"/>
    <x v="35"/>
    <n v="49"/>
    <x v="2"/>
    <x v="8"/>
    <s v="English Breakfast Lg"/>
    <n v="2.1515625968125391"/>
    <n v="0.05"/>
    <n v="45"/>
    <n v="85.5"/>
    <x v="1"/>
    <x v="0"/>
  </r>
  <r>
    <n v="27086"/>
    <d v="2023-02-17T00:00:00"/>
    <d v="1899-12-30T16:02:07"/>
    <n v="2"/>
    <n v="3"/>
    <x v="9"/>
    <n v="65"/>
    <x v="5"/>
    <x v="12"/>
    <s v="Sugar Free Vanilla syrup"/>
    <n v="0.74320581280287623"/>
    <n v="0.15"/>
    <n v="12"/>
    <n v="20.399999999999999"/>
    <x v="2"/>
    <x v="2"/>
  </r>
  <r>
    <n v="72120"/>
    <d v="2023-04-21T00:00:00"/>
    <d v="1899-12-30T07:36:00"/>
    <n v="1"/>
    <n v="5"/>
    <x v="17"/>
    <n v="15"/>
    <x v="4"/>
    <x v="20"/>
    <s v="Serenity Green Tea"/>
    <n v="4.1583872016733556"/>
    <n v="0.15"/>
    <n v="138.75"/>
    <n v="117.9375"/>
    <x v="3"/>
    <x v="11"/>
  </r>
  <r>
    <n v="70292"/>
    <d v="2023-04-18T00:00:00"/>
    <d v="1899-12-30T18:51:57"/>
    <n v="1"/>
    <n v="3"/>
    <x v="28"/>
    <n v="48"/>
    <x v="2"/>
    <x v="8"/>
    <s v="English Breakfast Rg"/>
    <n v="0.84463476738479359"/>
    <n v="0.15"/>
    <n v="37.5"/>
    <n v="31.875"/>
    <x v="3"/>
    <x v="14"/>
  </r>
  <r>
    <n v="118079"/>
    <d v="2023-06-04T00:00:00"/>
    <d v="1899-12-30T14:43:05"/>
    <n v="2"/>
    <n v="8"/>
    <x v="18"/>
    <n v="26"/>
    <x v="0"/>
    <x v="4"/>
    <s v="Brazilian Rg"/>
    <n v="1.863395259787928"/>
    <n v="0"/>
    <n v="45"/>
    <n v="90"/>
    <x v="0"/>
    <x v="0"/>
  </r>
  <r>
    <n v="90584"/>
    <d v="2023-05-10T00:00:00"/>
    <d v="1899-12-30T10:14:11"/>
    <n v="1"/>
    <n v="8"/>
    <x v="7"/>
    <n v="79"/>
    <x v="1"/>
    <x v="1"/>
    <s v="Jumbo Savory Scone"/>
    <n v="1.7730504394745099"/>
    <n v="0.15"/>
    <n v="56.25"/>
    <n v="47.8125"/>
    <x v="1"/>
    <x v="6"/>
  </r>
  <r>
    <n v="66698"/>
    <d v="2023-04-14T00:00:00"/>
    <d v="1899-12-30T19:05:17"/>
    <n v="1"/>
    <n v="3"/>
    <x v="14"/>
    <n v="53"/>
    <x v="2"/>
    <x v="5"/>
    <s v="Traditional Blend Chai Lg"/>
    <n v="1.201410267296869"/>
    <n v="0"/>
    <n v="45"/>
    <n v="45"/>
    <x v="3"/>
    <x v="12"/>
  </r>
  <r>
    <n v="51254"/>
    <d v="2023-03-26T00:00:00"/>
    <d v="1899-12-30T08:15:17"/>
    <n v="3"/>
    <n v="5"/>
    <x v="31"/>
    <n v="40"/>
    <x v="0"/>
    <x v="0"/>
    <s v="Cappuccino"/>
    <n v="5.1431034313359287"/>
    <n v="0.1"/>
    <n v="56.25"/>
    <n v="151.875"/>
    <x v="4"/>
    <x v="5"/>
  </r>
  <r>
    <n v="95586"/>
    <d v="2023-05-15T00:00:00"/>
    <d v="1899-12-30T07:21:29"/>
    <n v="2"/>
    <n v="5"/>
    <x v="10"/>
    <n v="59"/>
    <x v="6"/>
    <x v="14"/>
    <s v="Dark chocolate Lg"/>
    <n v="4.3918682969610314"/>
    <n v="0"/>
    <n v="67.5"/>
    <n v="135"/>
    <x v="1"/>
    <x v="11"/>
  </r>
  <r>
    <n v="29426"/>
    <d v="2023-02-21T00:00:00"/>
    <d v="1899-12-30T11:11:00"/>
    <n v="2"/>
    <n v="5"/>
    <x v="27"/>
    <n v="87"/>
    <x v="0"/>
    <x v="0"/>
    <s v="Ouro Brasileiro shot"/>
    <n v="2.6093959942486382"/>
    <n v="0"/>
    <n v="45"/>
    <n v="90"/>
    <x v="2"/>
    <x v="8"/>
  </r>
  <r>
    <n v="110150"/>
    <d v="2023-05-28T00:00:00"/>
    <d v="1899-12-30T07:34:45"/>
    <n v="1"/>
    <n v="5"/>
    <x v="17"/>
    <n v="75"/>
    <x v="1"/>
    <x v="15"/>
    <s v="Croissant"/>
    <n v="1.6494186623710509"/>
    <n v="0.15"/>
    <n v="52.5"/>
    <n v="44.625"/>
    <x v="1"/>
    <x v="11"/>
  </r>
  <r>
    <n v="65240"/>
    <d v="2023-04-13T00:00:00"/>
    <d v="1899-12-30T08:41:23"/>
    <n v="2"/>
    <n v="3"/>
    <x v="3"/>
    <n v="46"/>
    <x v="2"/>
    <x v="6"/>
    <s v="Serenity Green Tea Rg"/>
    <n v="1.7900669265657541"/>
    <n v="0.1"/>
    <n v="37.5"/>
    <n v="67.5"/>
    <x v="3"/>
    <x v="5"/>
  </r>
  <r>
    <n v="40505"/>
    <d v="2023-03-10T00:00:00"/>
    <d v="1899-12-30T18:04:47"/>
    <n v="2"/>
    <n v="8"/>
    <x v="24"/>
    <n v="57"/>
    <x v="2"/>
    <x v="5"/>
    <s v="Spicy Eye Opener Chai Lg"/>
    <n v="2.4381804870474091"/>
    <n v="0.05"/>
    <n v="46.5"/>
    <n v="88.35"/>
    <x v="4"/>
    <x v="14"/>
  </r>
  <r>
    <n v="146750"/>
    <d v="2023-06-28T00:00:00"/>
    <d v="1899-12-30T12:40:05"/>
    <n v="2"/>
    <n v="3"/>
    <x v="21"/>
    <n v="27"/>
    <x v="0"/>
    <x v="4"/>
    <s v="Brazilian Lg"/>
    <n v="3.298631740613565"/>
    <n v="0.05"/>
    <n v="52.5"/>
    <n v="99.75"/>
    <x v="0"/>
    <x v="10"/>
  </r>
  <r>
    <n v="36560"/>
    <d v="2023-03-05T00:00:00"/>
    <d v="1899-12-30T11:24:27"/>
    <n v="1"/>
    <n v="3"/>
    <x v="3"/>
    <n v="45"/>
    <x v="2"/>
    <x v="7"/>
    <s v="Peppermint Lg"/>
    <n v="1.494455046956692"/>
    <n v="0"/>
    <n v="45"/>
    <n v="45"/>
    <x v="4"/>
    <x v="8"/>
  </r>
  <r>
    <n v="56383"/>
    <d v="2023-04-02T00:00:00"/>
    <d v="1899-12-30T16:27:14"/>
    <n v="1"/>
    <n v="3"/>
    <x v="29"/>
    <n v="44"/>
    <x v="2"/>
    <x v="7"/>
    <s v="Peppermint Rg"/>
    <n v="0.84592147548789387"/>
    <n v="0.05"/>
    <n v="37.5"/>
    <n v="35.625"/>
    <x v="3"/>
    <x v="2"/>
  </r>
  <r>
    <n v="141026"/>
    <d v="2023-06-23T00:00:00"/>
    <d v="1899-12-30T13:53:15"/>
    <n v="2"/>
    <n v="3"/>
    <x v="15"/>
    <n v="38"/>
    <x v="0"/>
    <x v="0"/>
    <s v="Latte"/>
    <n v="3.4857083907536288"/>
    <n v="0.05"/>
    <n v="56.25"/>
    <n v="106.875"/>
    <x v="0"/>
    <x v="7"/>
  </r>
  <r>
    <n v="131124"/>
    <d v="2023-06-15T00:00:00"/>
    <d v="1899-12-30T10:34:03"/>
    <n v="1"/>
    <n v="3"/>
    <x v="1"/>
    <n v="58"/>
    <x v="6"/>
    <x v="14"/>
    <s v="Dark chocolate Rg"/>
    <n v="1.3256483504454639"/>
    <n v="0"/>
    <n v="52.5"/>
    <n v="52.5"/>
    <x v="0"/>
    <x v="6"/>
  </r>
  <r>
    <n v="109421"/>
    <d v="2023-05-27T00:00:00"/>
    <d v="1899-12-30T10:24:03"/>
    <n v="2"/>
    <n v="5"/>
    <x v="26"/>
    <n v="58"/>
    <x v="6"/>
    <x v="14"/>
    <s v="Dark chocolate Rg"/>
    <n v="3.0283093216925558"/>
    <n v="0"/>
    <n v="52.5"/>
    <n v="105"/>
    <x v="1"/>
    <x v="6"/>
  </r>
  <r>
    <n v="114238"/>
    <d v="2023-06-01T00:00:00"/>
    <d v="1899-12-30T10:56:14"/>
    <n v="1"/>
    <n v="5"/>
    <x v="5"/>
    <n v="38"/>
    <x v="0"/>
    <x v="0"/>
    <s v="Latte"/>
    <n v="1.435885546263723"/>
    <n v="0"/>
    <n v="56.25"/>
    <n v="56.25"/>
    <x v="0"/>
    <x v="6"/>
  </r>
  <r>
    <n v="52181"/>
    <d v="2023-03-27T00:00:00"/>
    <d v="1899-12-30T11:14:55"/>
    <n v="2"/>
    <n v="3"/>
    <x v="13"/>
    <n v="61"/>
    <x v="6"/>
    <x v="14"/>
    <s v="Sustainably Grown Organic Lg"/>
    <n v="4.1502581087335848"/>
    <n v="0.05"/>
    <n v="71.25"/>
    <n v="135.375"/>
    <x v="4"/>
    <x v="8"/>
  </r>
  <r>
    <n v="137267"/>
    <d v="2023-06-20T00:00:00"/>
    <d v="1899-12-30T09:55:20"/>
    <n v="1"/>
    <n v="3"/>
    <x v="28"/>
    <n v="23"/>
    <x v="0"/>
    <x v="9"/>
    <s v="Our Old Time Diner Blend Rg"/>
    <n v="1.206530219653873"/>
    <n v="0"/>
    <n v="37.5"/>
    <n v="37.5"/>
    <x v="0"/>
    <x v="4"/>
  </r>
  <r>
    <n v="95065"/>
    <d v="2023-05-14T00:00:00"/>
    <d v="1899-12-30T10:44:44"/>
    <n v="1"/>
    <n v="5"/>
    <x v="14"/>
    <n v="32"/>
    <x v="0"/>
    <x v="2"/>
    <s v="Ethiopia Rg"/>
    <n v="1.366229994865348"/>
    <n v="0"/>
    <n v="45"/>
    <n v="45"/>
    <x v="1"/>
    <x v="6"/>
  </r>
  <r>
    <n v="33563"/>
    <d v="2023-02-28T00:00:00"/>
    <d v="1899-12-30T15:53:10"/>
    <n v="1"/>
    <n v="3"/>
    <x v="17"/>
    <n v="74"/>
    <x v="1"/>
    <x v="17"/>
    <s v="Ginger Biscotti"/>
    <n v="1.6183590034646469"/>
    <n v="0"/>
    <n v="52.5"/>
    <n v="52.5"/>
    <x v="2"/>
    <x v="3"/>
  </r>
  <r>
    <n v="125836"/>
    <d v="2023-06-11T00:00:00"/>
    <d v="1899-12-30T07:58:27"/>
    <n v="1"/>
    <n v="3"/>
    <x v="9"/>
    <n v="52"/>
    <x v="2"/>
    <x v="5"/>
    <s v="Traditional Blend Chai Rg"/>
    <n v="1.035990323780178"/>
    <n v="0"/>
    <n v="37.5"/>
    <n v="37.5"/>
    <x v="0"/>
    <x v="11"/>
  </r>
  <r>
    <n v="36277"/>
    <d v="2023-03-04T00:00:00"/>
    <d v="1899-12-30T17:25:59"/>
    <n v="2"/>
    <n v="8"/>
    <x v="11"/>
    <n v="33"/>
    <x v="0"/>
    <x v="2"/>
    <s v="Ethiopia Lg"/>
    <n v="2.5784027032033801"/>
    <n v="0.05"/>
    <n v="52.5"/>
    <n v="99.75"/>
    <x v="4"/>
    <x v="1"/>
  </r>
  <r>
    <n v="109656"/>
    <d v="2023-05-27T00:00:00"/>
    <d v="1899-12-30T13:02:32"/>
    <n v="1"/>
    <n v="3"/>
    <x v="21"/>
    <n v="75"/>
    <x v="1"/>
    <x v="15"/>
    <s v="Croissant"/>
    <n v="1.56533574753755"/>
    <n v="0.05"/>
    <n v="52.5"/>
    <n v="49.875"/>
    <x v="1"/>
    <x v="7"/>
  </r>
  <r>
    <n v="36812"/>
    <d v="2023-03-05T00:00:00"/>
    <d v="1899-12-30T15:22:58"/>
    <n v="1"/>
    <n v="5"/>
    <x v="1"/>
    <n v="76"/>
    <x v="1"/>
    <x v="17"/>
    <s v="Chocolate Chip Biscotti"/>
    <n v="1.7415510452895671"/>
    <n v="0"/>
    <n v="52.5"/>
    <n v="52.5"/>
    <x v="4"/>
    <x v="3"/>
  </r>
  <r>
    <n v="3201"/>
    <d v="2023-01-06T00:00:00"/>
    <d v="1899-12-30T18:15:27"/>
    <n v="1"/>
    <n v="3"/>
    <x v="25"/>
    <n v="29"/>
    <x v="0"/>
    <x v="2"/>
    <s v="Columbian Medium Roast Rg"/>
    <n v="0.99053131786762183"/>
    <n v="0"/>
    <n v="37.5"/>
    <n v="37.5"/>
    <x v="5"/>
    <x v="14"/>
  </r>
  <r>
    <n v="103914"/>
    <d v="2023-05-22T00:00:00"/>
    <d v="1899-12-30T10:05:11"/>
    <n v="2"/>
    <n v="8"/>
    <x v="11"/>
    <n v="23"/>
    <x v="0"/>
    <x v="9"/>
    <s v="Our Old Time Diner Blend Rg"/>
    <n v="1.8942405106410281"/>
    <n v="0"/>
    <n v="37.5"/>
    <n v="75"/>
    <x v="1"/>
    <x v="6"/>
  </r>
  <r>
    <n v="102414"/>
    <d v="2023-05-20T00:00:00"/>
    <d v="1899-12-30T19:41:35"/>
    <n v="1"/>
    <n v="8"/>
    <x v="34"/>
    <n v="28"/>
    <x v="0"/>
    <x v="2"/>
    <s v="Columbian Medium Roast Sm"/>
    <n v="0.61485180239927617"/>
    <n v="0.1"/>
    <n v="30"/>
    <n v="27"/>
    <x v="1"/>
    <x v="12"/>
  </r>
  <r>
    <n v="61133"/>
    <d v="2023-04-08T00:00:00"/>
    <d v="1899-12-30T11:47:05"/>
    <n v="1"/>
    <n v="5"/>
    <x v="34"/>
    <n v="76"/>
    <x v="1"/>
    <x v="17"/>
    <s v="Chocolate Chip Biscotti"/>
    <n v="1.337370437834728"/>
    <n v="0"/>
    <n v="52.5"/>
    <n v="52.5"/>
    <x v="3"/>
    <x v="8"/>
  </r>
  <r>
    <n v="110015"/>
    <d v="2023-05-27T00:00:00"/>
    <d v="1899-12-30T18:23:02"/>
    <n v="2"/>
    <n v="8"/>
    <x v="21"/>
    <n v="50"/>
    <x v="2"/>
    <x v="8"/>
    <s v="Earl Grey Rg"/>
    <n v="2.0288274406218578"/>
    <n v="0"/>
    <n v="37.5"/>
    <n v="75"/>
    <x v="1"/>
    <x v="14"/>
  </r>
  <r>
    <n v="61860"/>
    <d v="2023-04-09T00:00:00"/>
    <d v="1899-12-30T09:33:16"/>
    <n v="1"/>
    <n v="3"/>
    <x v="34"/>
    <n v="25"/>
    <x v="0"/>
    <x v="4"/>
    <s v="Brazilian Sm"/>
    <n v="0.84770328460501054"/>
    <n v="0.05"/>
    <n v="33"/>
    <n v="31.349999999999998"/>
    <x v="3"/>
    <x v="4"/>
  </r>
  <r>
    <n v="110632"/>
    <d v="2023-05-28T00:00:00"/>
    <d v="1899-12-30T14:00:43"/>
    <n v="2"/>
    <n v="3"/>
    <x v="28"/>
    <n v="29"/>
    <x v="0"/>
    <x v="2"/>
    <s v="Columbian Medium Roast Rg"/>
    <n v="1.5720993701379731"/>
    <n v="0"/>
    <n v="37.5"/>
    <n v="75"/>
    <x v="1"/>
    <x v="0"/>
  </r>
  <r>
    <n v="62581"/>
    <d v="2023-04-10T00:00:00"/>
    <d v="1899-12-30T07:52:17"/>
    <n v="1"/>
    <n v="8"/>
    <x v="27"/>
    <n v="22"/>
    <x v="0"/>
    <x v="9"/>
    <s v="Our Old Time Diner Blend Sm"/>
    <n v="0.66864874175934164"/>
    <n v="0.1"/>
    <n v="30"/>
    <n v="27"/>
    <x v="3"/>
    <x v="11"/>
  </r>
  <r>
    <n v="80223"/>
    <d v="2023-04-30T00:00:00"/>
    <d v="1899-12-30T14:54:27"/>
    <n v="1"/>
    <n v="3"/>
    <x v="22"/>
    <n v="59"/>
    <x v="6"/>
    <x v="14"/>
    <s v="Dark chocolate Lg"/>
    <n v="1.9593191399725729"/>
    <n v="0"/>
    <n v="67.5"/>
    <n v="67.5"/>
    <x v="3"/>
    <x v="0"/>
  </r>
  <r>
    <n v="96350"/>
    <d v="2023-05-15T00:00:00"/>
    <d v="1899-12-30T13:39:44"/>
    <n v="1"/>
    <n v="5"/>
    <x v="30"/>
    <n v="29"/>
    <x v="0"/>
    <x v="2"/>
    <s v="Columbian Medium Roast Rg"/>
    <n v="1.1313728181714311"/>
    <n v="0.05"/>
    <n v="37.5"/>
    <n v="35.625"/>
    <x v="1"/>
    <x v="7"/>
  </r>
  <r>
    <n v="37435"/>
    <d v="2023-03-06T00:00:00"/>
    <d v="1899-12-30T15:25:13"/>
    <n v="1"/>
    <n v="3"/>
    <x v="15"/>
    <n v="49"/>
    <x v="2"/>
    <x v="8"/>
    <s v="English Breakfast Lg"/>
    <n v="1.342419832580356"/>
    <n v="0"/>
    <n v="45"/>
    <n v="45"/>
    <x v="4"/>
    <x v="3"/>
  </r>
  <r>
    <n v="134263"/>
    <d v="2023-06-18T00:00:00"/>
    <d v="1899-12-30T07:30:42"/>
    <n v="2"/>
    <n v="3"/>
    <x v="15"/>
    <n v="56"/>
    <x v="2"/>
    <x v="5"/>
    <s v="Spicy Eye Opener Chai Rg"/>
    <n v="2.0354905394904832"/>
    <n v="0"/>
    <n v="38.25"/>
    <n v="76.5"/>
    <x v="0"/>
    <x v="11"/>
  </r>
  <r>
    <n v="110705"/>
    <d v="2023-05-28T00:00:00"/>
    <d v="1899-12-30T14:57:43"/>
    <n v="2"/>
    <n v="5"/>
    <x v="35"/>
    <n v="23"/>
    <x v="0"/>
    <x v="9"/>
    <s v="Our Old Time Diner Blend Rg"/>
    <n v="1.755950548771422"/>
    <n v="0"/>
    <n v="37.5"/>
    <n v="75"/>
    <x v="1"/>
    <x v="0"/>
  </r>
  <r>
    <n v="19765"/>
    <d v="2023-02-05T00:00:00"/>
    <d v="1899-12-30T11:12:35"/>
    <n v="1"/>
    <n v="3"/>
    <x v="3"/>
    <n v="71"/>
    <x v="1"/>
    <x v="15"/>
    <s v="Chocolate Croissant"/>
    <n v="1.497585594612779"/>
    <n v="0.1"/>
    <n v="56.25"/>
    <n v="50.625"/>
    <x v="2"/>
    <x v="8"/>
  </r>
  <r>
    <n v="108197"/>
    <d v="2023-05-26T00:00:00"/>
    <d v="1899-12-30T09:33:16"/>
    <n v="3"/>
    <n v="5"/>
    <x v="7"/>
    <n v="25"/>
    <x v="0"/>
    <x v="4"/>
    <s v="Brazilian Sm"/>
    <n v="3.2105087575068918"/>
    <n v="0.15"/>
    <n v="33"/>
    <n v="84.15"/>
    <x v="1"/>
    <x v="4"/>
  </r>
  <r>
    <n v="65550"/>
    <d v="2023-04-13T00:00:00"/>
    <d v="1899-12-30T10:46:27"/>
    <n v="1"/>
    <n v="3"/>
    <x v="22"/>
    <n v="64"/>
    <x v="5"/>
    <x v="13"/>
    <s v="Hazelnut syrup"/>
    <n v="0.28422708792960311"/>
    <n v="0"/>
    <n v="12"/>
    <n v="12"/>
    <x v="3"/>
    <x v="6"/>
  </r>
  <r>
    <n v="31556"/>
    <d v="2023-02-25T00:00:00"/>
    <d v="1899-12-30T09:16:59"/>
    <n v="1"/>
    <n v="5"/>
    <x v="0"/>
    <n v="71"/>
    <x v="1"/>
    <x v="15"/>
    <s v="Chocolate Croissant"/>
    <n v="1.270522403496785"/>
    <n v="0.1"/>
    <n v="56.25"/>
    <n v="50.625"/>
    <x v="2"/>
    <x v="4"/>
  </r>
  <r>
    <n v="142103"/>
    <d v="2023-06-24T00:00:00"/>
    <d v="1899-12-30T12:23:04"/>
    <n v="1"/>
    <n v="8"/>
    <x v="26"/>
    <n v="87"/>
    <x v="0"/>
    <x v="0"/>
    <s v="Ouro Brasileiro shot"/>
    <n v="0.92841089664971799"/>
    <n v="0.05"/>
    <n v="31.5"/>
    <n v="29.924999999999997"/>
    <x v="0"/>
    <x v="10"/>
  </r>
  <r>
    <n v="141791"/>
    <d v="2023-06-24T00:00:00"/>
    <d v="1899-12-30T09:39:04"/>
    <n v="1"/>
    <n v="8"/>
    <x v="17"/>
    <n v="87"/>
    <x v="0"/>
    <x v="0"/>
    <s v="Ouro Brasileiro shot"/>
    <n v="0.77106718950099307"/>
    <n v="0.15"/>
    <n v="31.5"/>
    <n v="26.774999999999999"/>
    <x v="0"/>
    <x v="4"/>
  </r>
  <r>
    <n v="104309"/>
    <d v="2023-05-22T00:00:00"/>
    <d v="1899-12-30T14:55:40"/>
    <n v="2"/>
    <n v="3"/>
    <x v="7"/>
    <n v="61"/>
    <x v="6"/>
    <x v="14"/>
    <s v="Sustainably Grown Organic Lg"/>
    <n v="3.939475387996652"/>
    <n v="0.1"/>
    <n v="71.25"/>
    <n v="128.25"/>
    <x v="1"/>
    <x v="0"/>
  </r>
  <r>
    <n v="53656"/>
    <d v="2023-03-29T00:00:00"/>
    <d v="1899-12-30T17:16:49"/>
    <n v="2"/>
    <n v="5"/>
    <x v="16"/>
    <n v="22"/>
    <x v="0"/>
    <x v="9"/>
    <s v="Our Old Time Diner Blend Sm"/>
    <n v="1.2887045154180461"/>
    <n v="0"/>
    <n v="30"/>
    <n v="60"/>
    <x v="4"/>
    <x v="1"/>
  </r>
  <r>
    <n v="83059"/>
    <d v="2023-05-03T00:00:00"/>
    <d v="1899-12-30T14:38:17"/>
    <n v="1"/>
    <n v="3"/>
    <x v="2"/>
    <n v="40"/>
    <x v="0"/>
    <x v="0"/>
    <s v="Cappuccino"/>
    <n v="1.241080831379445"/>
    <n v="0.05"/>
    <n v="56.25"/>
    <n v="53.4375"/>
    <x v="1"/>
    <x v="0"/>
  </r>
  <r>
    <n v="43067"/>
    <d v="2023-03-14T00:00:00"/>
    <d v="1899-12-30T10:42:30"/>
    <n v="1"/>
    <n v="8"/>
    <x v="27"/>
    <n v="46"/>
    <x v="2"/>
    <x v="6"/>
    <s v="Serenity Green Tea Rg"/>
    <n v="0.98728400084517887"/>
    <n v="0"/>
    <n v="37.5"/>
    <n v="37.5"/>
    <x v="4"/>
    <x v="6"/>
  </r>
  <r>
    <n v="52415"/>
    <d v="2023-03-27T00:00:00"/>
    <d v="1899-12-30T16:36:19"/>
    <n v="1"/>
    <n v="3"/>
    <x v="35"/>
    <n v="37"/>
    <x v="0"/>
    <x v="0"/>
    <s v="Espresso shot"/>
    <n v="1.0850966725118429"/>
    <n v="0"/>
    <n v="45"/>
    <n v="45"/>
    <x v="4"/>
    <x v="2"/>
  </r>
  <r>
    <n v="48784"/>
    <d v="2023-03-22T00:00:00"/>
    <d v="1899-12-30T13:34:36"/>
    <n v="2"/>
    <n v="3"/>
    <x v="28"/>
    <n v="61"/>
    <x v="6"/>
    <x v="14"/>
    <s v="Sustainably Grown Organic Lg"/>
    <n v="3.071635568058003"/>
    <n v="0"/>
    <n v="71.25"/>
    <n v="142.5"/>
    <x v="4"/>
    <x v="7"/>
  </r>
  <r>
    <n v="43558"/>
    <d v="2023-03-15T00:00:00"/>
    <d v="1899-12-30T09:02:54"/>
    <n v="2"/>
    <n v="3"/>
    <x v="7"/>
    <n v="40"/>
    <x v="0"/>
    <x v="0"/>
    <s v="Cappuccino"/>
    <n v="3.006424484882587"/>
    <n v="0.1"/>
    <n v="56.25"/>
    <n v="101.25"/>
    <x v="4"/>
    <x v="4"/>
  </r>
  <r>
    <n v="31310"/>
    <d v="2023-02-24T00:00:00"/>
    <d v="1899-12-30T17:16:05"/>
    <n v="2"/>
    <n v="8"/>
    <x v="14"/>
    <n v="87"/>
    <x v="0"/>
    <x v="0"/>
    <s v="Ouro Brasileiro shot"/>
    <n v="2.6240991114134138"/>
    <n v="0.1"/>
    <n v="45"/>
    <n v="81"/>
    <x v="2"/>
    <x v="1"/>
  </r>
  <r>
    <n v="119009"/>
    <d v="2023-06-05T00:00:00"/>
    <d v="1899-12-30T12:46:57"/>
    <n v="1"/>
    <n v="8"/>
    <x v="35"/>
    <n v="45"/>
    <x v="2"/>
    <x v="7"/>
    <s v="Peppermint Lg"/>
    <n v="1.0478003172542509"/>
    <n v="0.05"/>
    <n v="45"/>
    <n v="42.75"/>
    <x v="0"/>
    <x v="10"/>
  </r>
  <r>
    <n v="61791"/>
    <d v="2023-04-09T00:00:00"/>
    <d v="1899-12-30T09:04:04"/>
    <n v="2"/>
    <n v="5"/>
    <x v="15"/>
    <n v="23"/>
    <x v="0"/>
    <x v="9"/>
    <s v="Our Old Time Diner Blend Rg"/>
    <n v="2.2799337452153079"/>
    <n v="0.15"/>
    <n v="37.5"/>
    <n v="63.75"/>
    <x v="3"/>
    <x v="4"/>
  </r>
  <r>
    <n v="72532"/>
    <d v="2023-04-21T00:00:00"/>
    <d v="1899-12-30T10:38:23"/>
    <n v="2"/>
    <n v="8"/>
    <x v="16"/>
    <n v="53"/>
    <x v="2"/>
    <x v="5"/>
    <s v="Traditional Blend Chai Lg"/>
    <n v="2.5337626223927492"/>
    <n v="0.1"/>
    <n v="45"/>
    <n v="81"/>
    <x v="3"/>
    <x v="6"/>
  </r>
  <r>
    <n v="56975"/>
    <d v="2023-04-03T00:00:00"/>
    <d v="1899-12-30T12:54:40"/>
    <n v="2"/>
    <n v="8"/>
    <x v="13"/>
    <n v="38"/>
    <x v="0"/>
    <x v="0"/>
    <s v="Latte"/>
    <n v="2.4514091443398089"/>
    <n v="0"/>
    <n v="56.25"/>
    <n v="112.5"/>
    <x v="3"/>
    <x v="10"/>
  </r>
  <r>
    <n v="74697"/>
    <d v="2023-04-24T00:00:00"/>
    <d v="1899-12-30T08:02:33"/>
    <n v="1"/>
    <n v="3"/>
    <x v="5"/>
    <n v="28"/>
    <x v="0"/>
    <x v="2"/>
    <s v="Columbian Medium Roast Sm"/>
    <n v="0.71023106389227397"/>
    <n v="0"/>
    <n v="30"/>
    <n v="30"/>
    <x v="3"/>
    <x v="5"/>
  </r>
  <r>
    <n v="23718"/>
    <d v="2023-02-12T00:00:00"/>
    <d v="1899-12-30T08:17:14"/>
    <n v="1"/>
    <n v="5"/>
    <x v="35"/>
    <n v="64"/>
    <x v="5"/>
    <x v="13"/>
    <s v="Hazelnut syrup"/>
    <n v="0.33539023916040023"/>
    <n v="0"/>
    <n v="12"/>
    <n v="12"/>
    <x v="2"/>
    <x v="5"/>
  </r>
  <r>
    <n v="64472"/>
    <d v="2023-04-12T00:00:00"/>
    <d v="1899-12-30T09:18:18"/>
    <n v="1"/>
    <n v="5"/>
    <x v="28"/>
    <n v="24"/>
    <x v="0"/>
    <x v="9"/>
    <s v="Our Old Time Diner Blend Lg"/>
    <n v="1.3711532985549859"/>
    <n v="0"/>
    <n v="45"/>
    <n v="45"/>
    <x v="3"/>
    <x v="4"/>
  </r>
  <r>
    <n v="62453"/>
    <d v="2023-04-10T00:00:00"/>
    <d v="1899-12-30T06:40:35"/>
    <n v="2"/>
    <n v="5"/>
    <x v="2"/>
    <n v="65"/>
    <x v="5"/>
    <x v="12"/>
    <s v="Sugar Free Vanilla syrup"/>
    <n v="0.68609011493368444"/>
    <n v="0"/>
    <n v="12"/>
    <n v="24"/>
    <x v="3"/>
    <x v="9"/>
  </r>
  <r>
    <n v="57751"/>
    <d v="2023-04-04T00:00:00"/>
    <d v="1899-12-30T13:03:53"/>
    <n v="1"/>
    <n v="8"/>
    <x v="31"/>
    <n v="25"/>
    <x v="0"/>
    <x v="4"/>
    <s v="Brazilian Sm"/>
    <n v="0.97499417433992952"/>
    <n v="0"/>
    <n v="33"/>
    <n v="33"/>
    <x v="3"/>
    <x v="7"/>
  </r>
  <r>
    <n v="30730"/>
    <d v="2023-02-23T00:00:00"/>
    <d v="1899-12-30T17:58:38"/>
    <n v="2"/>
    <n v="8"/>
    <x v="21"/>
    <n v="52"/>
    <x v="2"/>
    <x v="5"/>
    <s v="Traditional Blend Chai Rg"/>
    <n v="2.3239107120561462"/>
    <n v="0.1"/>
    <n v="37.5"/>
    <n v="67.5"/>
    <x v="2"/>
    <x v="1"/>
  </r>
  <r>
    <n v="59250"/>
    <d v="2023-04-06T00:00:00"/>
    <d v="1899-12-30T12:08:21"/>
    <n v="1"/>
    <n v="3"/>
    <x v="12"/>
    <n v="35"/>
    <x v="0"/>
    <x v="3"/>
    <s v="Jamaican Coffee River Rg"/>
    <n v="1.089133593589293"/>
    <n v="0.1"/>
    <n v="46.5"/>
    <n v="41.85"/>
    <x v="3"/>
    <x v="10"/>
  </r>
  <r>
    <n v="114888"/>
    <d v="2023-06-01T00:00:00"/>
    <d v="1899-12-30T16:58:42"/>
    <n v="1"/>
    <n v="3"/>
    <x v="7"/>
    <n v="58"/>
    <x v="6"/>
    <x v="14"/>
    <s v="Dark chocolate Rg"/>
    <n v="1.5735510792048799"/>
    <n v="0.05"/>
    <n v="52.5"/>
    <n v="49.875"/>
    <x v="0"/>
    <x v="2"/>
  </r>
  <r>
    <n v="68902"/>
    <d v="2023-04-17T00:00:00"/>
    <d v="1899-12-30T09:09:03"/>
    <n v="2"/>
    <n v="8"/>
    <x v="16"/>
    <n v="45"/>
    <x v="2"/>
    <x v="7"/>
    <s v="Peppermint Lg"/>
    <n v="2.4549990357986831"/>
    <n v="0.1"/>
    <n v="45"/>
    <n v="81"/>
    <x v="3"/>
    <x v="4"/>
  </r>
  <r>
    <n v="122855"/>
    <d v="2023-06-08T00:00:00"/>
    <d v="1899-12-30T15:35:03"/>
    <n v="2"/>
    <n v="8"/>
    <x v="32"/>
    <n v="30"/>
    <x v="0"/>
    <x v="2"/>
    <s v="Columbian Medium Roast Lg"/>
    <n v="2.53696866379667"/>
    <n v="0"/>
    <n v="45"/>
    <n v="90"/>
    <x v="0"/>
    <x v="3"/>
  </r>
  <r>
    <n v="75185"/>
    <d v="2023-04-24T00:00:00"/>
    <d v="1899-12-30T14:39:36"/>
    <n v="2"/>
    <n v="3"/>
    <x v="20"/>
    <n v="33"/>
    <x v="0"/>
    <x v="2"/>
    <s v="Ethiopia Lg"/>
    <n v="2.125091669910117"/>
    <n v="0.1"/>
    <n v="52.5"/>
    <n v="94.5"/>
    <x v="3"/>
    <x v="0"/>
  </r>
  <r>
    <n v="96815"/>
    <d v="2023-05-16T00:00:00"/>
    <d v="1899-12-30T07:44:28"/>
    <n v="1"/>
    <n v="5"/>
    <x v="34"/>
    <n v="72"/>
    <x v="1"/>
    <x v="1"/>
    <s v="Ginger Scone"/>
    <n v="1.3707900413036569"/>
    <n v="0"/>
    <n v="48.75"/>
    <n v="48.75"/>
    <x v="1"/>
    <x v="11"/>
  </r>
  <r>
    <n v="81583"/>
    <d v="2023-05-02T00:00:00"/>
    <d v="1899-12-30T09:47:22"/>
    <n v="2"/>
    <n v="5"/>
    <x v="10"/>
    <n v="33"/>
    <x v="0"/>
    <x v="2"/>
    <s v="Ethiopia Lg"/>
    <n v="3.388024524084543"/>
    <n v="0"/>
    <n v="52.5"/>
    <n v="105"/>
    <x v="1"/>
    <x v="4"/>
  </r>
  <r>
    <n v="106731"/>
    <d v="2023-05-24T00:00:00"/>
    <d v="1899-12-30T18:33:31"/>
    <n v="1"/>
    <n v="8"/>
    <x v="1"/>
    <n v="29"/>
    <x v="0"/>
    <x v="2"/>
    <s v="Columbian Medium Roast Rg"/>
    <n v="1.205087123713958"/>
    <n v="0.1"/>
    <n v="37.5"/>
    <n v="33.75"/>
    <x v="1"/>
    <x v="14"/>
  </r>
  <r>
    <n v="81653"/>
    <d v="2023-05-02T00:00:00"/>
    <d v="1899-12-30T11:06:10"/>
    <n v="1"/>
    <n v="3"/>
    <x v="20"/>
    <n v="77"/>
    <x v="1"/>
    <x v="1"/>
    <s v="Oatmeal Scone"/>
    <n v="1.1455477671881611"/>
    <n v="0"/>
    <n v="45"/>
    <n v="45"/>
    <x v="1"/>
    <x v="8"/>
  </r>
  <r>
    <n v="73971"/>
    <d v="2023-04-23T00:00:00"/>
    <d v="1899-12-30T09:17:54"/>
    <n v="1"/>
    <n v="5"/>
    <x v="0"/>
    <n v="22"/>
    <x v="0"/>
    <x v="9"/>
    <s v="Our Old Time Diner Blend Sm"/>
    <n v="0.76025457930469376"/>
    <n v="0"/>
    <n v="30"/>
    <n v="30"/>
    <x v="3"/>
    <x v="4"/>
  </r>
  <r>
    <n v="16899"/>
    <d v="2023-01-31T00:00:00"/>
    <d v="1899-12-30T06:58:48"/>
    <n v="1"/>
    <n v="5"/>
    <x v="16"/>
    <n v="71"/>
    <x v="1"/>
    <x v="15"/>
    <s v="Chocolate Croissant"/>
    <n v="1.5609307571380091"/>
    <n v="0"/>
    <n v="56.25"/>
    <n v="56.25"/>
    <x v="5"/>
    <x v="9"/>
  </r>
  <r>
    <n v="81846"/>
    <d v="2023-05-02T00:00:00"/>
    <d v="1899-12-30T13:10:17"/>
    <n v="1"/>
    <n v="8"/>
    <x v="35"/>
    <n v="78"/>
    <x v="1"/>
    <x v="1"/>
    <s v="Scottish Cream Scone "/>
    <n v="1.8613406769191729"/>
    <n v="0.05"/>
    <n v="67.5"/>
    <n v="64.125"/>
    <x v="1"/>
    <x v="7"/>
  </r>
  <r>
    <n v="19175"/>
    <d v="2023-02-04T00:00:00"/>
    <d v="1899-12-30T11:07:00"/>
    <n v="1"/>
    <n v="5"/>
    <x v="15"/>
    <n v="26"/>
    <x v="0"/>
    <x v="4"/>
    <s v="Brazilian Rg"/>
    <n v="1.467640450295477"/>
    <n v="0.15"/>
    <n v="45"/>
    <n v="38.25"/>
    <x v="2"/>
    <x v="8"/>
  </r>
  <r>
    <n v="144366"/>
    <d v="2023-06-26T00:00:00"/>
    <d v="1899-12-30T10:37:11"/>
    <n v="1"/>
    <n v="3"/>
    <x v="30"/>
    <n v="59"/>
    <x v="6"/>
    <x v="14"/>
    <s v="Dark chocolate Lg"/>
    <n v="1.7851081406496641"/>
    <n v="0"/>
    <n v="67.5"/>
    <n v="67.5"/>
    <x v="0"/>
    <x v="6"/>
  </r>
  <r>
    <n v="92715"/>
    <d v="2023-05-12T00:00:00"/>
    <d v="1899-12-30T10:12:16"/>
    <n v="1"/>
    <n v="3"/>
    <x v="27"/>
    <n v="79"/>
    <x v="1"/>
    <x v="1"/>
    <s v="Jumbo Savory Scone"/>
    <n v="1.4964453934647359"/>
    <n v="0.1"/>
    <n v="56.25"/>
    <n v="50.625"/>
    <x v="1"/>
    <x v="6"/>
  </r>
  <r>
    <n v="31890"/>
    <d v="2023-02-25T00:00:00"/>
    <d v="1899-12-30T17:20:24"/>
    <n v="1"/>
    <n v="3"/>
    <x v="6"/>
    <n v="70"/>
    <x v="1"/>
    <x v="1"/>
    <s v="Cranberry Scone"/>
    <n v="1.527792942937986"/>
    <n v="0"/>
    <n v="48.75"/>
    <n v="48.75"/>
    <x v="2"/>
    <x v="1"/>
  </r>
  <r>
    <n v="128609"/>
    <d v="2023-06-13T00:00:00"/>
    <d v="1899-12-30T10:23:44"/>
    <n v="2"/>
    <n v="3"/>
    <x v="29"/>
    <n v="63"/>
    <x v="5"/>
    <x v="13"/>
    <s v="Carmel syrup"/>
    <n v="0.76677139644450321"/>
    <n v="0"/>
    <n v="12"/>
    <n v="24"/>
    <x v="0"/>
    <x v="6"/>
  </r>
  <r>
    <n v="136938"/>
    <d v="2023-06-20T00:00:00"/>
    <d v="1899-12-30T08:23:56"/>
    <n v="1"/>
    <n v="3"/>
    <x v="30"/>
    <n v="54"/>
    <x v="2"/>
    <x v="5"/>
    <s v="Morning Sunrise Chai Rg"/>
    <n v="1.1882137547002549"/>
    <n v="0"/>
    <n v="37.5"/>
    <n v="37.5"/>
    <x v="0"/>
    <x v="5"/>
  </r>
  <r>
    <n v="55740"/>
    <d v="2023-04-01T00:00:00"/>
    <d v="1899-12-30T18:22:07"/>
    <n v="2"/>
    <n v="8"/>
    <x v="1"/>
    <n v="60"/>
    <x v="6"/>
    <x v="14"/>
    <s v="Sustainably Grown Organic Rg"/>
    <n v="3.5984576302631122"/>
    <n v="0.05"/>
    <n v="56.25"/>
    <n v="106.875"/>
    <x v="3"/>
    <x v="14"/>
  </r>
  <r>
    <n v="45057"/>
    <d v="2023-03-17T00:00:00"/>
    <d v="1899-12-30T09:10:34"/>
    <n v="2"/>
    <n v="3"/>
    <x v="28"/>
    <n v="49"/>
    <x v="2"/>
    <x v="8"/>
    <s v="English Breakfast Lg"/>
    <n v="2.2683501653558888"/>
    <n v="0"/>
    <n v="45"/>
    <n v="90"/>
    <x v="4"/>
    <x v="4"/>
  </r>
  <r>
    <n v="14639"/>
    <d v="2023-01-26T00:00:00"/>
    <d v="1899-12-30T12:08:33"/>
    <n v="2"/>
    <n v="3"/>
    <x v="33"/>
    <n v="33"/>
    <x v="0"/>
    <x v="2"/>
    <s v="Ethiopia Lg"/>
    <n v="3.2249242866359138"/>
    <n v="0"/>
    <n v="52.5"/>
    <n v="105"/>
    <x v="5"/>
    <x v="10"/>
  </r>
  <r>
    <n v="111076"/>
    <d v="2023-05-28T00:00:00"/>
    <d v="1899-12-30T19:18:12"/>
    <n v="2"/>
    <n v="3"/>
    <x v="33"/>
    <n v="36"/>
    <x v="0"/>
    <x v="3"/>
    <s v="Jamaican Coffee River Lg"/>
    <n v="3.3728547717188051"/>
    <n v="0"/>
    <n v="56.25"/>
    <n v="112.5"/>
    <x v="1"/>
    <x v="12"/>
  </r>
  <r>
    <n v="47991"/>
    <d v="2023-03-21T00:00:00"/>
    <d v="1899-12-30T10:13:34"/>
    <n v="2"/>
    <n v="3"/>
    <x v="24"/>
    <n v="29"/>
    <x v="0"/>
    <x v="2"/>
    <s v="Columbian Medium Roast Rg"/>
    <n v="2.3264278558485598"/>
    <n v="0"/>
    <n v="37.5"/>
    <n v="75"/>
    <x v="4"/>
    <x v="6"/>
  </r>
  <r>
    <n v="112761"/>
    <d v="2023-05-30T00:00:00"/>
    <d v="1899-12-30T14:04:15"/>
    <n v="1"/>
    <n v="8"/>
    <x v="20"/>
    <n v="30"/>
    <x v="0"/>
    <x v="2"/>
    <s v="Columbian Medium Roast Lg"/>
    <n v="0.92529881733089825"/>
    <n v="0.05"/>
    <n v="45"/>
    <n v="42.75"/>
    <x v="1"/>
    <x v="0"/>
  </r>
  <r>
    <n v="9029"/>
    <d v="2023-01-16T00:00:00"/>
    <d v="1899-12-30T15:18:19"/>
    <n v="2"/>
    <n v="8"/>
    <x v="15"/>
    <n v="45"/>
    <x v="2"/>
    <x v="7"/>
    <s v="Peppermint Lg"/>
    <n v="1.9744590442177969"/>
    <n v="0"/>
    <n v="45"/>
    <n v="90"/>
    <x v="5"/>
    <x v="3"/>
  </r>
  <r>
    <n v="122016"/>
    <d v="2023-06-08T00:00:00"/>
    <d v="1899-12-30T07:51:24"/>
    <n v="1"/>
    <n v="5"/>
    <x v="12"/>
    <n v="78"/>
    <x v="1"/>
    <x v="1"/>
    <s v="Scottish Cream Scone "/>
    <n v="2.042554646383631"/>
    <n v="0"/>
    <n v="67.5"/>
    <n v="67.5"/>
    <x v="0"/>
    <x v="11"/>
  </r>
  <r>
    <n v="44146"/>
    <d v="2023-03-16T00:00:00"/>
    <d v="1899-12-30T07:33:47"/>
    <n v="1"/>
    <n v="5"/>
    <x v="20"/>
    <n v="34"/>
    <x v="0"/>
    <x v="3"/>
    <s v="Jamaican Coffee River Sm"/>
    <n v="1.064492515978158"/>
    <n v="0"/>
    <n v="36.75"/>
    <n v="36.75"/>
    <x v="4"/>
    <x v="11"/>
  </r>
  <r>
    <n v="111624"/>
    <d v="2023-05-29T00:00:00"/>
    <d v="1899-12-30T14:25:54"/>
    <n v="1"/>
    <n v="5"/>
    <x v="17"/>
    <n v="78"/>
    <x v="1"/>
    <x v="1"/>
    <s v="Scottish Cream Scone "/>
    <n v="2.061096441925502"/>
    <n v="0"/>
    <n v="67.5"/>
    <n v="67.5"/>
    <x v="1"/>
    <x v="0"/>
  </r>
  <r>
    <n v="62487"/>
    <d v="2023-04-10T00:00:00"/>
    <d v="1899-12-30T07:06:04"/>
    <n v="1"/>
    <n v="8"/>
    <x v="10"/>
    <n v="52"/>
    <x v="2"/>
    <x v="5"/>
    <s v="Traditional Blend Chai Rg"/>
    <n v="1.004062020269588"/>
    <n v="0.05"/>
    <n v="37.5"/>
    <n v="35.625"/>
    <x v="3"/>
    <x v="11"/>
  </r>
  <r>
    <n v="139702"/>
    <d v="2023-06-22T00:00:00"/>
    <d v="1899-12-30T11:40:15"/>
    <n v="1"/>
    <n v="8"/>
    <x v="19"/>
    <n v="36"/>
    <x v="0"/>
    <x v="3"/>
    <s v="Jamaican Coffee River Lg"/>
    <n v="1.8602921006443101"/>
    <n v="0"/>
    <n v="56.25"/>
    <n v="56.25"/>
    <x v="0"/>
    <x v="8"/>
  </r>
  <r>
    <n v="110851"/>
    <d v="2023-05-28T00:00:00"/>
    <d v="1899-12-30T16:31:07"/>
    <n v="2"/>
    <n v="8"/>
    <x v="5"/>
    <n v="31"/>
    <x v="0"/>
    <x v="2"/>
    <s v="Ethiopia Sm"/>
    <n v="1.60919615217082"/>
    <n v="0"/>
    <n v="33"/>
    <n v="66"/>
    <x v="1"/>
    <x v="2"/>
  </r>
  <r>
    <n v="69346"/>
    <d v="2023-04-17T00:00:00"/>
    <d v="1899-12-30T17:17:51"/>
    <n v="2"/>
    <n v="3"/>
    <x v="34"/>
    <n v="25"/>
    <x v="0"/>
    <x v="4"/>
    <s v="Brazilian Sm"/>
    <n v="1.7396208281604759"/>
    <n v="0"/>
    <n v="33"/>
    <n v="66"/>
    <x v="3"/>
    <x v="1"/>
  </r>
  <r>
    <n v="42200"/>
    <d v="2023-03-13T00:00:00"/>
    <d v="1899-12-30T09:54:02"/>
    <n v="2"/>
    <n v="3"/>
    <x v="35"/>
    <n v="45"/>
    <x v="2"/>
    <x v="7"/>
    <s v="Peppermint Lg"/>
    <n v="1.921633286038676"/>
    <n v="0"/>
    <n v="45"/>
    <n v="90"/>
    <x v="4"/>
    <x v="4"/>
  </r>
  <r>
    <n v="119826"/>
    <d v="2023-06-06T00:00:00"/>
    <d v="1899-12-30T09:23:38"/>
    <n v="2"/>
    <n v="8"/>
    <x v="23"/>
    <n v="52"/>
    <x v="2"/>
    <x v="5"/>
    <s v="Traditional Blend Chai Rg"/>
    <n v="2.3356073156715862"/>
    <n v="0.1"/>
    <n v="37.5"/>
    <n v="67.5"/>
    <x v="0"/>
    <x v="4"/>
  </r>
  <r>
    <n v="87157"/>
    <d v="2023-05-07T00:00:00"/>
    <d v="1899-12-30T10:21:47"/>
    <n v="2"/>
    <n v="8"/>
    <x v="21"/>
    <n v="56"/>
    <x v="2"/>
    <x v="5"/>
    <s v="Spicy Eye Opener Chai Rg"/>
    <n v="1.7298085690176459"/>
    <n v="0.05"/>
    <n v="38.25"/>
    <n v="72.674999999999997"/>
    <x v="1"/>
    <x v="6"/>
  </r>
  <r>
    <n v="128275"/>
    <d v="2023-06-13T00:00:00"/>
    <d v="1899-12-30T08:45:22"/>
    <n v="2"/>
    <n v="8"/>
    <x v="11"/>
    <n v="26"/>
    <x v="0"/>
    <x v="4"/>
    <s v="Brazilian Rg"/>
    <n v="2.0496467826399409"/>
    <n v="0.05"/>
    <n v="45"/>
    <n v="85.5"/>
    <x v="0"/>
    <x v="5"/>
  </r>
  <r>
    <n v="2224"/>
    <d v="2023-01-05T00:00:00"/>
    <d v="1899-12-30T08:27:37"/>
    <n v="1"/>
    <n v="5"/>
    <x v="25"/>
    <n v="73"/>
    <x v="1"/>
    <x v="15"/>
    <s v="Almond Croissant"/>
    <n v="1.7796141080873349"/>
    <n v="0"/>
    <n v="56.25"/>
    <n v="56.25"/>
    <x v="5"/>
    <x v="5"/>
  </r>
  <r>
    <n v="56832"/>
    <d v="2023-04-03T00:00:00"/>
    <d v="1899-12-30T11:26:40"/>
    <n v="1"/>
    <n v="3"/>
    <x v="13"/>
    <n v="78"/>
    <x v="1"/>
    <x v="1"/>
    <s v="Scottish Cream Scone "/>
    <n v="1.891296698270285"/>
    <n v="0.05"/>
    <n v="67.5"/>
    <n v="64.125"/>
    <x v="3"/>
    <x v="8"/>
  </r>
  <r>
    <n v="38034"/>
    <d v="2023-03-07T00:00:00"/>
    <d v="1899-12-30T10:48:34"/>
    <n v="1"/>
    <n v="8"/>
    <x v="13"/>
    <n v="26"/>
    <x v="0"/>
    <x v="4"/>
    <s v="Brazilian Rg"/>
    <n v="1.3979084153132899"/>
    <n v="0.1"/>
    <n v="45"/>
    <n v="40.5"/>
    <x v="4"/>
    <x v="6"/>
  </r>
  <r>
    <n v="21281"/>
    <d v="2023-02-08T00:00:00"/>
    <d v="1899-12-30T07:58:10"/>
    <n v="1"/>
    <n v="8"/>
    <x v="20"/>
    <n v="71"/>
    <x v="1"/>
    <x v="15"/>
    <s v="Chocolate Croissant"/>
    <n v="1.683959624656838"/>
    <n v="0"/>
    <n v="56.25"/>
    <n v="56.25"/>
    <x v="2"/>
    <x v="11"/>
  </r>
  <r>
    <n v="79320"/>
    <d v="2023-04-29T00:00:00"/>
    <d v="1899-12-30T14:27:39"/>
    <n v="2"/>
    <n v="3"/>
    <x v="33"/>
    <n v="40"/>
    <x v="0"/>
    <x v="0"/>
    <s v="Cappuccino"/>
    <n v="3.3551307377541839"/>
    <n v="0.05"/>
    <n v="56.25"/>
    <n v="106.875"/>
    <x v="3"/>
    <x v="0"/>
  </r>
  <r>
    <n v="27858"/>
    <d v="2023-02-19T00:00:00"/>
    <d v="1899-12-30T07:27:49"/>
    <n v="1"/>
    <n v="3"/>
    <x v="16"/>
    <n v="23"/>
    <x v="0"/>
    <x v="9"/>
    <s v="Our Old Time Diner Blend Rg"/>
    <n v="0.97188180298711369"/>
    <n v="0.05"/>
    <n v="37.5"/>
    <n v="35.625"/>
    <x v="2"/>
    <x v="11"/>
  </r>
  <r>
    <n v="73745"/>
    <d v="2023-04-23T00:00:00"/>
    <d v="1899-12-30T06:57:17"/>
    <n v="3"/>
    <n v="5"/>
    <x v="15"/>
    <n v="58"/>
    <x v="6"/>
    <x v="14"/>
    <s v="Dark chocolate Rg"/>
    <n v="4.3860370433030234"/>
    <n v="0"/>
    <n v="52.5"/>
    <n v="157.5"/>
    <x v="3"/>
    <x v="9"/>
  </r>
  <r>
    <n v="105377"/>
    <d v="2023-05-23T00:00:00"/>
    <d v="1899-12-30T14:34:14"/>
    <n v="1"/>
    <n v="8"/>
    <x v="10"/>
    <n v="61"/>
    <x v="6"/>
    <x v="14"/>
    <s v="Sustainably Grown Organic Lg"/>
    <n v="1.47465383619401"/>
    <n v="0"/>
    <n v="71.25"/>
    <n v="71.25"/>
    <x v="1"/>
    <x v="0"/>
  </r>
  <r>
    <n v="133677"/>
    <d v="2023-06-17T00:00:00"/>
    <d v="1899-12-30T10:42:11"/>
    <n v="1"/>
    <n v="5"/>
    <x v="2"/>
    <n v="79"/>
    <x v="1"/>
    <x v="1"/>
    <s v="Jumbo Savory Scone"/>
    <n v="1.7802223935397461"/>
    <n v="0.05"/>
    <n v="56.25"/>
    <n v="53.4375"/>
    <x v="0"/>
    <x v="6"/>
  </r>
  <r>
    <n v="70999"/>
    <d v="2023-04-19T00:00:00"/>
    <d v="1899-12-30T12:47:53"/>
    <n v="2"/>
    <n v="8"/>
    <x v="20"/>
    <n v="61"/>
    <x v="6"/>
    <x v="14"/>
    <s v="Sustainably Grown Organic Lg"/>
    <n v="2.8999849437846228"/>
    <n v="0"/>
    <n v="71.25"/>
    <n v="142.5"/>
    <x v="3"/>
    <x v="10"/>
  </r>
  <r>
    <n v="76073"/>
    <d v="2023-04-25T00:00:00"/>
    <d v="1899-12-30T14:51:22"/>
    <n v="2"/>
    <n v="3"/>
    <x v="33"/>
    <n v="57"/>
    <x v="2"/>
    <x v="5"/>
    <s v="Spicy Eye Opener Chai Lg"/>
    <n v="2.8140080861343129"/>
    <n v="0.05"/>
    <n v="46.5"/>
    <n v="88.35"/>
    <x v="3"/>
    <x v="0"/>
  </r>
  <r>
    <n v="76743"/>
    <d v="2023-04-26T00:00:00"/>
    <d v="1899-12-30T10:54:02"/>
    <n v="1"/>
    <n v="8"/>
    <x v="31"/>
    <n v="27"/>
    <x v="0"/>
    <x v="4"/>
    <s v="Brazilian Lg"/>
    <n v="1.2089882445327029"/>
    <n v="0.1"/>
    <n v="52.5"/>
    <n v="47.25"/>
    <x v="3"/>
    <x v="6"/>
  </r>
  <r>
    <n v="35938"/>
    <d v="2023-03-04T00:00:00"/>
    <d v="1899-12-30T12:04:51"/>
    <n v="2"/>
    <n v="3"/>
    <x v="22"/>
    <n v="52"/>
    <x v="2"/>
    <x v="5"/>
    <s v="Traditional Blend Chai Rg"/>
    <n v="2.1610300738271788"/>
    <n v="0.1"/>
    <n v="37.5"/>
    <n v="67.5"/>
    <x v="4"/>
    <x v="10"/>
  </r>
  <r>
    <n v="140725"/>
    <d v="2023-06-23T00:00:00"/>
    <d v="1899-12-30T10:13:24"/>
    <n v="1"/>
    <n v="3"/>
    <x v="17"/>
    <n v="71"/>
    <x v="1"/>
    <x v="15"/>
    <s v="Chocolate Croissant"/>
    <n v="1.767688953437015"/>
    <n v="0"/>
    <n v="56.25"/>
    <n v="56.25"/>
    <x v="0"/>
    <x v="6"/>
  </r>
  <r>
    <n v="148465"/>
    <d v="2023-06-30T00:00:00"/>
    <d v="1899-12-30T07:31:42"/>
    <n v="1"/>
    <n v="8"/>
    <x v="17"/>
    <n v="31"/>
    <x v="0"/>
    <x v="2"/>
    <s v="Ethiopia Sm"/>
    <n v="0.72252875849165443"/>
    <n v="0"/>
    <n v="33"/>
    <n v="33"/>
    <x v="0"/>
    <x v="11"/>
  </r>
  <r>
    <n v="129583"/>
    <d v="2023-06-14T00:00:00"/>
    <d v="1899-12-30T09:05:45"/>
    <n v="2"/>
    <n v="3"/>
    <x v="29"/>
    <n v="39"/>
    <x v="0"/>
    <x v="0"/>
    <s v="Latte Rg"/>
    <n v="3.7249364712980131"/>
    <n v="0"/>
    <n v="63.75"/>
    <n v="127.5"/>
    <x v="0"/>
    <x v="4"/>
  </r>
  <r>
    <n v="74341"/>
    <d v="2023-04-23T00:00:00"/>
    <d v="1899-12-30T14:57:40"/>
    <n v="1"/>
    <n v="8"/>
    <x v="2"/>
    <n v="56"/>
    <x v="2"/>
    <x v="5"/>
    <s v="Spicy Eye Opener Chai Rg"/>
    <n v="0.93898374384431049"/>
    <n v="0.05"/>
    <n v="38.25"/>
    <n v="36.337499999999999"/>
    <x v="3"/>
    <x v="0"/>
  </r>
  <r>
    <n v="30618"/>
    <d v="2023-02-23T00:00:00"/>
    <d v="1899-12-30T14:40:34"/>
    <n v="1"/>
    <n v="3"/>
    <x v="18"/>
    <n v="28"/>
    <x v="0"/>
    <x v="2"/>
    <s v="Columbian Medium Roast Sm"/>
    <n v="0.77342252596534933"/>
    <n v="0.1"/>
    <n v="30"/>
    <n v="27"/>
    <x v="2"/>
    <x v="0"/>
  </r>
  <r>
    <n v="100150"/>
    <d v="2023-05-19T00:00:00"/>
    <d v="1899-12-30T06:57:17"/>
    <n v="2"/>
    <n v="8"/>
    <x v="27"/>
    <n v="28"/>
    <x v="0"/>
    <x v="2"/>
    <s v="Columbian Medium Roast Sm"/>
    <n v="1.6225949524873"/>
    <n v="0.05"/>
    <n v="30"/>
    <n v="57"/>
    <x v="1"/>
    <x v="9"/>
  </r>
  <r>
    <n v="110556"/>
    <d v="2023-05-28T00:00:00"/>
    <d v="1899-12-30T13:05:08"/>
    <n v="1"/>
    <n v="8"/>
    <x v="23"/>
    <n v="87"/>
    <x v="0"/>
    <x v="0"/>
    <s v="Ouro Brasileiro shot"/>
    <n v="0.84175582148761374"/>
    <n v="0"/>
    <n v="31.5"/>
    <n v="31.5"/>
    <x v="1"/>
    <x v="7"/>
  </r>
  <r>
    <n v="85927"/>
    <d v="2023-05-06T00:00:00"/>
    <d v="1899-12-30T12:02:07"/>
    <n v="2"/>
    <n v="8"/>
    <x v="11"/>
    <n v="48"/>
    <x v="2"/>
    <x v="8"/>
    <s v="English Breakfast Rg"/>
    <n v="1.7677620859077121"/>
    <n v="0.1"/>
    <n v="37.5"/>
    <n v="67.5"/>
    <x v="1"/>
    <x v="10"/>
  </r>
  <r>
    <n v="122193"/>
    <d v="2023-06-08T00:00:00"/>
    <d v="1899-12-30T08:58:14"/>
    <n v="1"/>
    <n v="3"/>
    <x v="11"/>
    <n v="38"/>
    <x v="0"/>
    <x v="0"/>
    <s v="Latte"/>
    <n v="1.80917031440742"/>
    <n v="0.15"/>
    <n v="56.25"/>
    <n v="47.8125"/>
    <x v="0"/>
    <x v="5"/>
  </r>
  <r>
    <n v="29091"/>
    <d v="2023-02-21T00:00:00"/>
    <d v="1899-12-30T07:13:48"/>
    <n v="1"/>
    <n v="5"/>
    <x v="18"/>
    <n v="22"/>
    <x v="0"/>
    <x v="9"/>
    <s v="Our Old Time Diner Blend Sm"/>
    <n v="0.73272773521683798"/>
    <n v="0"/>
    <n v="30"/>
    <n v="30"/>
    <x v="2"/>
    <x v="11"/>
  </r>
  <r>
    <n v="10381"/>
    <d v="2023-01-19T00:00:00"/>
    <d v="1899-12-30T07:49:38"/>
    <n v="2"/>
    <n v="3"/>
    <x v="7"/>
    <n v="48"/>
    <x v="2"/>
    <x v="8"/>
    <s v="English Breakfast Rg"/>
    <n v="1.6041878986014211"/>
    <n v="0"/>
    <n v="37.5"/>
    <n v="75"/>
    <x v="5"/>
    <x v="11"/>
  </r>
  <r>
    <n v="114335"/>
    <d v="2023-06-01T00:00:00"/>
    <d v="1899-12-30T11:49:29"/>
    <n v="2"/>
    <n v="3"/>
    <x v="35"/>
    <n v="38"/>
    <x v="0"/>
    <x v="0"/>
    <s v="Latte"/>
    <n v="3.6633177044702041"/>
    <n v="0.05"/>
    <n v="56.25"/>
    <n v="106.875"/>
    <x v="0"/>
    <x v="8"/>
  </r>
  <r>
    <n v="129809"/>
    <d v="2023-06-14T00:00:00"/>
    <d v="1899-12-30T10:02:07"/>
    <n v="1"/>
    <n v="8"/>
    <x v="32"/>
    <n v="50"/>
    <x v="2"/>
    <x v="8"/>
    <s v="Earl Grey Rg"/>
    <n v="1.179673330383167"/>
    <n v="0.05"/>
    <n v="37.5"/>
    <n v="35.625"/>
    <x v="0"/>
    <x v="6"/>
  </r>
  <r>
    <n v="45991"/>
    <d v="2023-03-18T00:00:00"/>
    <d v="1899-12-30T11:51:22"/>
    <n v="1"/>
    <n v="5"/>
    <x v="29"/>
    <n v="48"/>
    <x v="2"/>
    <x v="8"/>
    <s v="English Breakfast Rg"/>
    <n v="0.89168403164898447"/>
    <n v="0.15"/>
    <n v="37.5"/>
    <n v="31.875"/>
    <x v="4"/>
    <x v="8"/>
  </r>
  <r>
    <n v="65391"/>
    <d v="2023-04-13T00:00:00"/>
    <d v="1899-12-30T09:50:26"/>
    <n v="2"/>
    <n v="5"/>
    <x v="2"/>
    <n v="48"/>
    <x v="2"/>
    <x v="8"/>
    <s v="English Breakfast Rg"/>
    <n v="2.062718351755382"/>
    <n v="0"/>
    <n v="37.5"/>
    <n v="75"/>
    <x v="3"/>
    <x v="4"/>
  </r>
  <r>
    <n v="103925"/>
    <d v="2023-05-22T00:00:00"/>
    <d v="1899-12-30T10:08:54"/>
    <n v="1"/>
    <n v="5"/>
    <x v="3"/>
    <n v="78"/>
    <x v="1"/>
    <x v="1"/>
    <s v="Scottish Cream Scone "/>
    <n v="1.88680624126768"/>
    <n v="0"/>
    <n v="67.5"/>
    <n v="67.5"/>
    <x v="1"/>
    <x v="6"/>
  </r>
  <r>
    <n v="113073"/>
    <d v="2023-05-31T00:00:00"/>
    <d v="1899-12-30T06:59:40"/>
    <n v="2"/>
    <n v="5"/>
    <x v="19"/>
    <n v="22"/>
    <x v="0"/>
    <x v="9"/>
    <s v="Our Old Time Diner Blend Sm"/>
    <n v="1.8904266923646109"/>
    <n v="0.05"/>
    <n v="30"/>
    <n v="57"/>
    <x v="1"/>
    <x v="9"/>
  </r>
  <r>
    <n v="139368"/>
    <d v="2023-06-22T00:00:00"/>
    <d v="1899-12-30T08:36:23"/>
    <n v="1"/>
    <n v="5"/>
    <x v="25"/>
    <n v="70"/>
    <x v="1"/>
    <x v="1"/>
    <s v="Cranberry Scone"/>
    <n v="1.295599473533438"/>
    <n v="0.1"/>
    <n v="48.75"/>
    <n v="43.875"/>
    <x v="0"/>
    <x v="5"/>
  </r>
  <r>
    <n v="123921"/>
    <d v="2023-06-09T00:00:00"/>
    <d v="1899-12-30T11:11:19"/>
    <n v="1"/>
    <n v="3"/>
    <x v="14"/>
    <n v="22"/>
    <x v="0"/>
    <x v="9"/>
    <s v="Our Old Time Diner Blend Sm"/>
    <n v="0.94938187552144915"/>
    <n v="0.1"/>
    <n v="30"/>
    <n v="27"/>
    <x v="0"/>
    <x v="8"/>
  </r>
  <r>
    <n v="54575"/>
    <d v="2023-03-31T00:00:00"/>
    <d v="1899-12-30T09:08:57"/>
    <n v="2"/>
    <n v="3"/>
    <x v="32"/>
    <n v="50"/>
    <x v="2"/>
    <x v="8"/>
    <s v="Earl Grey Rg"/>
    <n v="2.0233795436894599"/>
    <n v="0.15"/>
    <n v="37.5"/>
    <n v="63.75"/>
    <x v="4"/>
    <x v="4"/>
  </r>
  <r>
    <n v="147999"/>
    <d v="2023-06-29T00:00:00"/>
    <d v="1899-12-30T15:26:04"/>
    <n v="1"/>
    <n v="3"/>
    <x v="21"/>
    <n v="77"/>
    <x v="1"/>
    <x v="1"/>
    <s v="Oatmeal Scone"/>
    <n v="1.041830820623006"/>
    <n v="0"/>
    <n v="45"/>
    <n v="45"/>
    <x v="0"/>
    <x v="3"/>
  </r>
  <r>
    <n v="107794"/>
    <d v="2023-05-25T00:00:00"/>
    <d v="1899-12-30T18:45:14"/>
    <n v="1"/>
    <n v="3"/>
    <x v="28"/>
    <n v="54"/>
    <x v="2"/>
    <x v="5"/>
    <s v="Morning Sunrise Chai Rg"/>
    <n v="1.120867821056418"/>
    <n v="0.1"/>
    <n v="37.5"/>
    <n v="33.75"/>
    <x v="1"/>
    <x v="14"/>
  </r>
  <r>
    <n v="83882"/>
    <d v="2023-05-04T00:00:00"/>
    <d v="1899-12-30T12:19:04"/>
    <n v="1"/>
    <n v="5"/>
    <x v="2"/>
    <n v="28"/>
    <x v="0"/>
    <x v="2"/>
    <s v="Columbian Medium Roast Sm"/>
    <n v="0.80768553272810917"/>
    <n v="0"/>
    <n v="30"/>
    <n v="30"/>
    <x v="1"/>
    <x v="10"/>
  </r>
  <r>
    <n v="1398"/>
    <d v="2023-01-03T00:00:00"/>
    <d v="1899-12-30T14:33:36"/>
    <n v="2"/>
    <n v="8"/>
    <x v="6"/>
    <n v="45"/>
    <x v="2"/>
    <x v="7"/>
    <s v="Peppermint Lg"/>
    <n v="1.8095808367237971"/>
    <n v="0"/>
    <n v="45"/>
    <n v="90"/>
    <x v="5"/>
    <x v="0"/>
  </r>
  <r>
    <n v="124544"/>
    <d v="2023-06-10T00:00:00"/>
    <d v="1899-12-30T07:20:36"/>
    <n v="1"/>
    <n v="8"/>
    <x v="3"/>
    <n v="69"/>
    <x v="1"/>
    <x v="17"/>
    <s v="Hazelnut Biscotti"/>
    <n v="1.178677224819876"/>
    <n v="0"/>
    <n v="48.75"/>
    <n v="48.75"/>
    <x v="0"/>
    <x v="11"/>
  </r>
  <r>
    <n v="72464"/>
    <d v="2023-04-21T00:00:00"/>
    <d v="1899-12-30T10:11:11"/>
    <n v="1"/>
    <n v="8"/>
    <x v="0"/>
    <n v="76"/>
    <x v="1"/>
    <x v="17"/>
    <s v="Chocolate Chip Biscotti"/>
    <n v="1.161050260086361"/>
    <n v="0.1"/>
    <n v="52.5"/>
    <n v="47.25"/>
    <x v="3"/>
    <x v="6"/>
  </r>
  <r>
    <n v="42625"/>
    <d v="2023-03-13T00:00:00"/>
    <d v="1899-12-30T19:53:46"/>
    <n v="1"/>
    <n v="3"/>
    <x v="14"/>
    <n v="24"/>
    <x v="0"/>
    <x v="9"/>
    <s v="Our Old Time Diner Blend Lg"/>
    <n v="1.2510914360636729"/>
    <n v="0.15"/>
    <n v="45"/>
    <n v="38.25"/>
    <x v="4"/>
    <x v="12"/>
  </r>
  <r>
    <n v="128825"/>
    <d v="2023-06-13T00:00:00"/>
    <d v="1899-12-30T12:12:38"/>
    <n v="2"/>
    <n v="5"/>
    <x v="34"/>
    <n v="50"/>
    <x v="2"/>
    <x v="8"/>
    <s v="Earl Grey Rg"/>
    <n v="1.7321390768741449"/>
    <n v="0"/>
    <n v="37.5"/>
    <n v="75"/>
    <x v="0"/>
    <x v="10"/>
  </r>
  <r>
    <n v="87960"/>
    <d v="2023-05-08T00:00:00"/>
    <d v="1899-12-30T08:42:27"/>
    <n v="2"/>
    <n v="3"/>
    <x v="7"/>
    <n v="50"/>
    <x v="2"/>
    <x v="8"/>
    <s v="Earl Grey Rg"/>
    <n v="2.4594908270586782"/>
    <n v="0"/>
    <n v="37.5"/>
    <n v="75"/>
    <x v="1"/>
    <x v="5"/>
  </r>
  <r>
    <n v="53318"/>
    <d v="2023-03-29T00:00:00"/>
    <d v="1899-12-30T10:26:16"/>
    <n v="2"/>
    <n v="3"/>
    <x v="23"/>
    <n v="58"/>
    <x v="6"/>
    <x v="14"/>
    <s v="Dark chocolate Rg"/>
    <n v="3.3279243444408571"/>
    <n v="0.1"/>
    <n v="52.5"/>
    <n v="94.5"/>
    <x v="4"/>
    <x v="6"/>
  </r>
  <r>
    <n v="49849"/>
    <d v="2023-03-24T00:00:00"/>
    <d v="1899-12-30T08:17:19"/>
    <n v="1"/>
    <n v="5"/>
    <x v="4"/>
    <n v="73"/>
    <x v="1"/>
    <x v="15"/>
    <s v="Almond Croissant"/>
    <n v="1.722697055309953"/>
    <n v="0.05"/>
    <n v="56.25"/>
    <n v="53.4375"/>
    <x v="4"/>
    <x v="5"/>
  </r>
  <r>
    <n v="3992"/>
    <d v="2023-01-08T00:00:00"/>
    <d v="1899-12-30T09:25:59"/>
    <n v="2"/>
    <n v="5"/>
    <x v="25"/>
    <n v="22"/>
    <x v="0"/>
    <x v="9"/>
    <s v="Our Old Time Diner Blend Sm"/>
    <n v="1.6784384603078251"/>
    <n v="0.15"/>
    <n v="30"/>
    <n v="51"/>
    <x v="5"/>
    <x v="4"/>
  </r>
  <r>
    <n v="18490"/>
    <d v="2023-02-03T00:00:00"/>
    <d v="1899-12-30T08:33:57"/>
    <n v="1"/>
    <n v="5"/>
    <x v="1"/>
    <n v="43"/>
    <x v="2"/>
    <x v="7"/>
    <s v="Lemon Grass Lg"/>
    <n v="0.99255307300454199"/>
    <n v="0"/>
    <n v="45"/>
    <n v="45"/>
    <x v="2"/>
    <x v="5"/>
  </r>
  <r>
    <n v="79714"/>
    <d v="2023-04-30T00:00:00"/>
    <d v="1899-12-30T07:43:10"/>
    <n v="2"/>
    <n v="5"/>
    <x v="31"/>
    <n v="36"/>
    <x v="0"/>
    <x v="3"/>
    <s v="Jamaican Coffee River Lg"/>
    <n v="3.2306009238181042"/>
    <n v="0"/>
    <n v="56.25"/>
    <n v="112.5"/>
    <x v="3"/>
    <x v="11"/>
  </r>
  <r>
    <n v="49304"/>
    <d v="2023-03-23T00:00:00"/>
    <d v="1899-12-30T10:26:59"/>
    <n v="1"/>
    <n v="5"/>
    <x v="34"/>
    <n v="24"/>
    <x v="0"/>
    <x v="9"/>
    <s v="Our Old Time Diner Blend Lg"/>
    <n v="1.107227283890722"/>
    <n v="0"/>
    <n v="45"/>
    <n v="45"/>
    <x v="4"/>
    <x v="6"/>
  </r>
  <r>
    <n v="96174"/>
    <d v="2023-05-15T00:00:00"/>
    <d v="1899-12-30T10:56:28"/>
    <n v="1"/>
    <n v="8"/>
    <x v="20"/>
    <n v="58"/>
    <x v="6"/>
    <x v="14"/>
    <s v="Dark chocolate Rg"/>
    <n v="1.253479993637562"/>
    <n v="0"/>
    <n v="52.5"/>
    <n v="52.5"/>
    <x v="1"/>
    <x v="6"/>
  </r>
  <r>
    <n v="92195"/>
    <d v="2023-05-11T00:00:00"/>
    <d v="1899-12-30T18:55:50"/>
    <n v="2"/>
    <n v="8"/>
    <x v="7"/>
    <n v="32"/>
    <x v="0"/>
    <x v="2"/>
    <s v="Ethiopia Rg"/>
    <n v="2.2965811750939902"/>
    <n v="0"/>
    <n v="45"/>
    <n v="90"/>
    <x v="1"/>
    <x v="14"/>
  </r>
  <r>
    <n v="115232"/>
    <d v="2023-06-02T00:00:00"/>
    <d v="1899-12-30T08:22:25"/>
    <n v="1"/>
    <n v="8"/>
    <x v="1"/>
    <n v="76"/>
    <x v="1"/>
    <x v="17"/>
    <s v="Chocolate Chip Biscotti"/>
    <n v="1.499930622280905"/>
    <n v="0"/>
    <n v="52.5"/>
    <n v="52.5"/>
    <x v="0"/>
    <x v="5"/>
  </r>
  <r>
    <n v="90740"/>
    <d v="2023-05-10T00:00:00"/>
    <d v="1899-12-30T11:25:10"/>
    <n v="1"/>
    <n v="8"/>
    <x v="2"/>
    <n v="24"/>
    <x v="0"/>
    <x v="9"/>
    <s v="Our Old Time Diner Blend Lg"/>
    <n v="1.153767994971874"/>
    <n v="0"/>
    <n v="45"/>
    <n v="45"/>
    <x v="1"/>
    <x v="8"/>
  </r>
  <r>
    <n v="118961"/>
    <d v="2023-06-05T00:00:00"/>
    <d v="1899-12-30T12:24:37"/>
    <n v="2"/>
    <n v="8"/>
    <x v="5"/>
    <n v="32"/>
    <x v="0"/>
    <x v="2"/>
    <s v="Ethiopia Rg"/>
    <n v="2.589281288652304"/>
    <n v="0"/>
    <n v="45"/>
    <n v="90"/>
    <x v="0"/>
    <x v="10"/>
  </r>
  <r>
    <n v="125685"/>
    <d v="2023-06-11T00:00:00"/>
    <d v="1899-12-30T06:57:04"/>
    <n v="1"/>
    <n v="8"/>
    <x v="26"/>
    <n v="30"/>
    <x v="0"/>
    <x v="2"/>
    <s v="Columbian Medium Roast Lg"/>
    <n v="1.449675756868793"/>
    <n v="0.15"/>
    <n v="45"/>
    <n v="38.25"/>
    <x v="0"/>
    <x v="9"/>
  </r>
  <r>
    <n v="16725"/>
    <d v="2023-01-30T00:00:00"/>
    <d v="1899-12-30T12:58:04"/>
    <n v="2"/>
    <n v="3"/>
    <x v="25"/>
    <n v="53"/>
    <x v="2"/>
    <x v="5"/>
    <s v="Traditional Blend Chai Lg"/>
    <n v="1.8086352261767831"/>
    <n v="0"/>
    <n v="45"/>
    <n v="90"/>
    <x v="5"/>
    <x v="10"/>
  </r>
  <r>
    <n v="62634"/>
    <d v="2023-04-10T00:00:00"/>
    <d v="1899-12-30T08:25:39"/>
    <n v="1"/>
    <n v="8"/>
    <x v="19"/>
    <n v="87"/>
    <x v="0"/>
    <x v="0"/>
    <s v="Ouro Brasileiro shot"/>
    <n v="1.423690527820493"/>
    <n v="0"/>
    <n v="45"/>
    <n v="45"/>
    <x v="3"/>
    <x v="5"/>
  </r>
  <r>
    <n v="122684"/>
    <d v="2023-06-08T00:00:00"/>
    <d v="1899-12-30T13:05:59"/>
    <n v="1"/>
    <n v="8"/>
    <x v="13"/>
    <n v="43"/>
    <x v="2"/>
    <x v="7"/>
    <s v="Lemon Grass Lg"/>
    <n v="1.4565909696983661"/>
    <n v="0.1"/>
    <n v="45"/>
    <n v="40.5"/>
    <x v="0"/>
    <x v="7"/>
  </r>
  <r>
    <n v="142424"/>
    <d v="2023-06-24T00:00:00"/>
    <d v="1899-12-30T16:36:33"/>
    <n v="1"/>
    <n v="3"/>
    <x v="23"/>
    <n v="23"/>
    <x v="0"/>
    <x v="9"/>
    <s v="Our Old Time Diner Blend Rg"/>
    <n v="0.81073462539642205"/>
    <n v="0.05"/>
    <n v="37.5"/>
    <n v="35.625"/>
    <x v="0"/>
    <x v="2"/>
  </r>
  <r>
    <n v="50995"/>
    <d v="2023-03-25T00:00:00"/>
    <d v="1899-12-30T16:43:37"/>
    <n v="2"/>
    <n v="8"/>
    <x v="4"/>
    <n v="39"/>
    <x v="0"/>
    <x v="0"/>
    <s v="Latte Rg"/>
    <n v="3.7368810764820779"/>
    <n v="0.05"/>
    <n v="63.75"/>
    <n v="121.125"/>
    <x v="4"/>
    <x v="2"/>
  </r>
  <r>
    <n v="51166"/>
    <d v="2023-03-26T00:00:00"/>
    <d v="1899-12-30T07:13:47"/>
    <n v="1"/>
    <n v="5"/>
    <x v="5"/>
    <n v="45"/>
    <x v="2"/>
    <x v="7"/>
    <s v="Peppermint Lg"/>
    <n v="1.109821815555895"/>
    <n v="0.05"/>
    <n v="45"/>
    <n v="42.75"/>
    <x v="4"/>
    <x v="11"/>
  </r>
  <r>
    <n v="72816"/>
    <d v="2023-04-21T00:00:00"/>
    <d v="1899-12-30T17:50:36"/>
    <n v="1"/>
    <n v="3"/>
    <x v="8"/>
    <n v="43"/>
    <x v="2"/>
    <x v="7"/>
    <s v="Lemon Grass Lg"/>
    <n v="1.3025965622026601"/>
    <n v="0.1"/>
    <n v="45"/>
    <n v="40.5"/>
    <x v="3"/>
    <x v="1"/>
  </r>
  <r>
    <n v="97455"/>
    <d v="2023-05-16T00:00:00"/>
    <d v="1899-12-30T12:13:51"/>
    <n v="1"/>
    <n v="8"/>
    <x v="12"/>
    <n v="61"/>
    <x v="6"/>
    <x v="14"/>
    <s v="Sustainably Grown Organic Lg"/>
    <n v="2.0031184427452522"/>
    <n v="0.1"/>
    <n v="71.25"/>
    <n v="64.125"/>
    <x v="1"/>
    <x v="10"/>
  </r>
  <r>
    <n v="115147"/>
    <d v="2023-06-01T00:00:00"/>
    <d v="1899-12-30T19:34:12"/>
    <n v="1"/>
    <n v="3"/>
    <x v="6"/>
    <n v="70"/>
    <x v="1"/>
    <x v="1"/>
    <s v="Cranberry Scone"/>
    <n v="1.454626568189082"/>
    <n v="0.05"/>
    <n v="48.75"/>
    <n v="46.3125"/>
    <x v="0"/>
    <x v="12"/>
  </r>
  <r>
    <n v="35735"/>
    <d v="2023-03-03T00:00:00"/>
    <d v="1899-12-30T19:19:44"/>
    <n v="2"/>
    <n v="3"/>
    <x v="16"/>
    <n v="52"/>
    <x v="2"/>
    <x v="5"/>
    <s v="Traditional Blend Chai Rg"/>
    <n v="2.15695599420699"/>
    <n v="0.1"/>
    <n v="37.5"/>
    <n v="67.5"/>
    <x v="4"/>
    <x v="12"/>
  </r>
  <r>
    <n v="23178"/>
    <d v="2023-02-11T00:00:00"/>
    <d v="1899-12-30T08:28:55"/>
    <n v="1"/>
    <n v="8"/>
    <x v="0"/>
    <n v="30"/>
    <x v="0"/>
    <x v="2"/>
    <s v="Columbian Medium Roast Lg"/>
    <n v="1.253579759648074"/>
    <n v="0"/>
    <n v="45"/>
    <n v="45"/>
    <x v="2"/>
    <x v="5"/>
  </r>
  <r>
    <n v="43789"/>
    <d v="2023-03-15T00:00:00"/>
    <d v="1899-12-30T11:17:53"/>
    <n v="1"/>
    <n v="5"/>
    <x v="16"/>
    <n v="52"/>
    <x v="2"/>
    <x v="5"/>
    <s v="Traditional Blend Chai Rg"/>
    <n v="0.88979196545382866"/>
    <n v="0"/>
    <n v="37.5"/>
    <n v="37.5"/>
    <x v="4"/>
    <x v="8"/>
  </r>
  <r>
    <n v="92894"/>
    <d v="2023-05-12T00:00:00"/>
    <d v="1899-12-30T12:22:46"/>
    <n v="2"/>
    <n v="8"/>
    <x v="28"/>
    <n v="25"/>
    <x v="0"/>
    <x v="4"/>
    <s v="Brazilian Sm"/>
    <n v="1.749848149073383"/>
    <n v="0.1"/>
    <n v="33"/>
    <n v="59.4"/>
    <x v="1"/>
    <x v="10"/>
  </r>
  <r>
    <n v="85909"/>
    <d v="2023-05-06T00:00:00"/>
    <d v="1899-12-30T11:47:10"/>
    <n v="2"/>
    <n v="3"/>
    <x v="33"/>
    <n v="48"/>
    <x v="2"/>
    <x v="8"/>
    <s v="English Breakfast Rg"/>
    <n v="1.5564347828430241"/>
    <n v="0"/>
    <n v="37.5"/>
    <n v="75"/>
    <x v="1"/>
    <x v="8"/>
  </r>
  <r>
    <n v="92847"/>
    <d v="2023-05-12T00:00:00"/>
    <d v="1899-12-30T11:14:37"/>
    <n v="2"/>
    <n v="8"/>
    <x v="19"/>
    <n v="24"/>
    <x v="0"/>
    <x v="9"/>
    <s v="Our Old Time Diner Blend Lg"/>
    <n v="2.9497435273934691"/>
    <n v="0.1"/>
    <n v="45"/>
    <n v="81"/>
    <x v="1"/>
    <x v="8"/>
  </r>
  <r>
    <n v="31480"/>
    <d v="2023-02-25T00:00:00"/>
    <d v="1899-12-30T07:47:39"/>
    <n v="2"/>
    <n v="8"/>
    <x v="8"/>
    <n v="26"/>
    <x v="0"/>
    <x v="4"/>
    <s v="Brazilian Rg"/>
    <n v="2.396318012841566"/>
    <n v="0"/>
    <n v="45"/>
    <n v="90"/>
    <x v="2"/>
    <x v="11"/>
  </r>
  <r>
    <n v="26226"/>
    <d v="2023-02-16T00:00:00"/>
    <d v="1899-12-30T09:07:47"/>
    <n v="2"/>
    <n v="5"/>
    <x v="22"/>
    <n v="46"/>
    <x v="2"/>
    <x v="6"/>
    <s v="Serenity Green Tea Rg"/>
    <n v="1.915775211168282"/>
    <n v="0"/>
    <n v="37.5"/>
    <n v="75"/>
    <x v="2"/>
    <x v="4"/>
  </r>
  <r>
    <n v="55639"/>
    <d v="2023-04-01T00:00:00"/>
    <d v="1899-12-30T17:03:21"/>
    <n v="1"/>
    <n v="3"/>
    <x v="5"/>
    <n v="50"/>
    <x v="2"/>
    <x v="8"/>
    <s v="Earl Grey Rg"/>
    <n v="0.78990150696286321"/>
    <n v="0.1"/>
    <n v="37.5"/>
    <n v="33.75"/>
    <x v="3"/>
    <x v="1"/>
  </r>
  <r>
    <n v="586"/>
    <d v="2023-01-02T00:00:00"/>
    <d v="1899-12-30T08:34:25"/>
    <n v="2"/>
    <n v="8"/>
    <x v="9"/>
    <n v="25"/>
    <x v="0"/>
    <x v="4"/>
    <s v="Brazilian Sm"/>
    <n v="2.1567404992131438"/>
    <n v="0"/>
    <n v="33"/>
    <n v="66"/>
    <x v="5"/>
    <x v="5"/>
  </r>
  <r>
    <n v="144188"/>
    <d v="2023-06-26T00:00:00"/>
    <d v="1899-12-30T09:19:02"/>
    <n v="1"/>
    <n v="5"/>
    <x v="10"/>
    <n v="69"/>
    <x v="1"/>
    <x v="17"/>
    <s v="Hazelnut Biscotti"/>
    <n v="1.2522252697921099"/>
    <n v="0.1"/>
    <n v="48.75"/>
    <n v="43.875"/>
    <x v="0"/>
    <x v="4"/>
  </r>
  <r>
    <n v="43540"/>
    <d v="2023-03-15T00:00:00"/>
    <d v="1899-12-30T08:48:53"/>
    <n v="1"/>
    <n v="8"/>
    <x v="3"/>
    <n v="43"/>
    <x v="2"/>
    <x v="7"/>
    <s v="Lemon Grass Lg"/>
    <n v="0.98782204288322584"/>
    <n v="0.15"/>
    <n v="45"/>
    <n v="38.25"/>
    <x v="4"/>
    <x v="5"/>
  </r>
  <r>
    <n v="10658"/>
    <d v="2023-01-19T00:00:00"/>
    <d v="1899-12-30T11:17:40"/>
    <n v="2"/>
    <n v="5"/>
    <x v="4"/>
    <n v="31"/>
    <x v="0"/>
    <x v="2"/>
    <s v="Ethiopia Sm"/>
    <n v="1.9871035992550721"/>
    <n v="0.1"/>
    <n v="33"/>
    <n v="59.4"/>
    <x v="5"/>
    <x v="8"/>
  </r>
  <r>
    <n v="100451"/>
    <d v="2023-05-19T00:00:00"/>
    <d v="1899-12-30T08:39:37"/>
    <n v="1"/>
    <n v="8"/>
    <x v="28"/>
    <n v="58"/>
    <x v="6"/>
    <x v="14"/>
    <s v="Dark chocolate Rg"/>
    <n v="1.136595356033244"/>
    <n v="0"/>
    <n v="52.5"/>
    <n v="52.5"/>
    <x v="1"/>
    <x v="5"/>
  </r>
  <r>
    <n v="7946"/>
    <d v="2023-01-15T00:00:00"/>
    <d v="1899-12-30T07:47:45"/>
    <n v="2"/>
    <n v="8"/>
    <x v="25"/>
    <n v="40"/>
    <x v="0"/>
    <x v="0"/>
    <s v="Cappuccino"/>
    <n v="3.721434886088562"/>
    <n v="0.05"/>
    <n v="56.25"/>
    <n v="106.875"/>
    <x v="5"/>
    <x v="11"/>
  </r>
  <r>
    <n v="4006"/>
    <d v="2023-01-08T00:00:00"/>
    <d v="1899-12-30T09:34:26"/>
    <n v="1"/>
    <n v="5"/>
    <x v="28"/>
    <n v="41"/>
    <x v="0"/>
    <x v="0"/>
    <s v="Cappuccino Lg"/>
    <n v="1.50241356523633"/>
    <n v="0.1"/>
    <n v="63.75"/>
    <n v="57.375"/>
    <x v="5"/>
    <x v="4"/>
  </r>
  <r>
    <n v="67182"/>
    <d v="2023-04-15T00:00:00"/>
    <d v="1899-12-30T10:11:54"/>
    <n v="2"/>
    <n v="3"/>
    <x v="28"/>
    <n v="65"/>
    <x v="5"/>
    <x v="12"/>
    <s v="Sugar Free Vanilla syrup"/>
    <n v="0.50140376922603114"/>
    <n v="0.05"/>
    <n v="12"/>
    <n v="22.799999999999997"/>
    <x v="3"/>
    <x v="6"/>
  </r>
  <r>
    <n v="110458"/>
    <d v="2023-05-28T00:00:00"/>
    <d v="1899-12-30T11:40:47"/>
    <n v="2"/>
    <n v="8"/>
    <x v="24"/>
    <n v="53"/>
    <x v="2"/>
    <x v="5"/>
    <s v="Traditional Blend Chai Lg"/>
    <n v="2.211362806031925"/>
    <n v="0.05"/>
    <n v="45"/>
    <n v="85.5"/>
    <x v="1"/>
    <x v="8"/>
  </r>
  <r>
    <n v="34044"/>
    <d v="2023-03-01T00:00:00"/>
    <d v="1899-12-30T13:57:47"/>
    <n v="2"/>
    <n v="8"/>
    <x v="13"/>
    <n v="24"/>
    <x v="0"/>
    <x v="9"/>
    <s v="Our Old Time Diner Blend Lg"/>
    <n v="2.4731649072234632"/>
    <n v="0.15"/>
    <n v="45"/>
    <n v="76.5"/>
    <x v="4"/>
    <x v="7"/>
  </r>
  <r>
    <n v="79366"/>
    <d v="2023-04-29T00:00:00"/>
    <d v="1899-12-30T15:14:24"/>
    <n v="2"/>
    <n v="8"/>
    <x v="29"/>
    <n v="40"/>
    <x v="0"/>
    <x v="0"/>
    <s v="Cappuccino"/>
    <n v="3.6826784752909232"/>
    <n v="0.05"/>
    <n v="56.25"/>
    <n v="106.875"/>
    <x v="3"/>
    <x v="3"/>
  </r>
  <r>
    <n v="99316"/>
    <d v="2023-05-18T00:00:00"/>
    <d v="1899-12-30T09:28:49"/>
    <n v="1"/>
    <n v="8"/>
    <x v="32"/>
    <n v="54"/>
    <x v="2"/>
    <x v="5"/>
    <s v="Morning Sunrise Chai Rg"/>
    <n v="0.78994309333868573"/>
    <n v="0.15"/>
    <n v="37.5"/>
    <n v="31.875"/>
    <x v="1"/>
    <x v="4"/>
  </r>
  <r>
    <n v="89466"/>
    <d v="2023-05-09T00:00:00"/>
    <d v="1899-12-30T10:28:57"/>
    <n v="2"/>
    <n v="8"/>
    <x v="16"/>
    <n v="55"/>
    <x v="2"/>
    <x v="5"/>
    <s v="Morning Sunrise Chai Lg"/>
    <n v="3.247526043693481"/>
    <n v="0"/>
    <n v="60"/>
    <n v="120"/>
    <x v="1"/>
    <x v="6"/>
  </r>
  <r>
    <n v="15950"/>
    <d v="2023-01-29T00:00:00"/>
    <d v="1899-12-30T07:21:47"/>
    <n v="1"/>
    <n v="3"/>
    <x v="16"/>
    <n v="51"/>
    <x v="2"/>
    <x v="8"/>
    <s v="Earl Grey Lg"/>
    <n v="1.4826019533984309"/>
    <n v="0"/>
    <n v="45"/>
    <n v="45"/>
    <x v="5"/>
    <x v="11"/>
  </r>
  <r>
    <n v="90914"/>
    <d v="2023-05-10T00:00:00"/>
    <d v="1899-12-30T14:35:30"/>
    <n v="2"/>
    <n v="3"/>
    <x v="3"/>
    <n v="42"/>
    <x v="2"/>
    <x v="7"/>
    <s v="Lemon Grass Rg"/>
    <n v="1.810178928671238"/>
    <n v="0"/>
    <n v="37.5"/>
    <n v="75"/>
    <x v="1"/>
    <x v="0"/>
  </r>
  <r>
    <n v="14687"/>
    <d v="2023-01-26T00:00:00"/>
    <d v="1899-12-30T13:39:14"/>
    <n v="2"/>
    <n v="8"/>
    <x v="4"/>
    <n v="87"/>
    <x v="0"/>
    <x v="0"/>
    <s v="Ouro Brasileiro shot"/>
    <n v="2.4217952957084901"/>
    <n v="0"/>
    <n v="45"/>
    <n v="90"/>
    <x v="5"/>
    <x v="7"/>
  </r>
  <r>
    <n v="16248"/>
    <d v="2023-01-29T00:00:00"/>
    <d v="1899-12-30T15:23:38"/>
    <n v="1"/>
    <n v="3"/>
    <x v="14"/>
    <n v="59"/>
    <x v="6"/>
    <x v="14"/>
    <s v="Dark chocolate Lg"/>
    <n v="2.13808921430183"/>
    <n v="0.05"/>
    <n v="67.5"/>
    <n v="64.125"/>
    <x v="5"/>
    <x v="3"/>
  </r>
  <r>
    <n v="36139"/>
    <d v="2023-03-04T00:00:00"/>
    <d v="1899-12-30T15:03:18"/>
    <n v="2"/>
    <n v="5"/>
    <x v="24"/>
    <n v="52"/>
    <x v="2"/>
    <x v="5"/>
    <s v="Traditional Blend Chai Rg"/>
    <n v="2.2857281906897402"/>
    <n v="0"/>
    <n v="37.5"/>
    <n v="75"/>
    <x v="4"/>
    <x v="3"/>
  </r>
  <r>
    <n v="78589"/>
    <d v="2023-04-28T00:00:00"/>
    <d v="1899-12-30T14:14:39"/>
    <n v="2"/>
    <n v="5"/>
    <x v="30"/>
    <n v="37"/>
    <x v="0"/>
    <x v="0"/>
    <s v="Espresso shot"/>
    <n v="2.9226111834529842"/>
    <n v="0.15"/>
    <n v="45"/>
    <n v="76.5"/>
    <x v="3"/>
    <x v="0"/>
  </r>
  <r>
    <n v="23343"/>
    <d v="2023-02-11T00:00:00"/>
    <d v="1899-12-30T10:37:33"/>
    <n v="2"/>
    <n v="5"/>
    <x v="33"/>
    <n v="28"/>
    <x v="0"/>
    <x v="2"/>
    <s v="Columbian Medium Roast Sm"/>
    <n v="1.5405651682331409"/>
    <n v="0"/>
    <n v="30"/>
    <n v="60"/>
    <x v="2"/>
    <x v="6"/>
  </r>
  <r>
    <n v="54837"/>
    <d v="2023-03-31T00:00:00"/>
    <d v="1899-12-30T13:22:36"/>
    <n v="2"/>
    <n v="8"/>
    <x v="27"/>
    <n v="44"/>
    <x v="2"/>
    <x v="7"/>
    <s v="Peppermint Rg"/>
    <n v="1.8779705207479911"/>
    <n v="0"/>
    <n v="37.5"/>
    <n v="75"/>
    <x v="4"/>
    <x v="7"/>
  </r>
  <r>
    <n v="71567"/>
    <d v="2023-04-20T00:00:00"/>
    <d v="1899-12-30T09:39:10"/>
    <n v="1"/>
    <n v="3"/>
    <x v="24"/>
    <n v="25"/>
    <x v="0"/>
    <x v="4"/>
    <s v="Brazilian Sm"/>
    <n v="0.87747338872360459"/>
    <n v="0"/>
    <n v="33"/>
    <n v="33"/>
    <x v="3"/>
    <x v="4"/>
  </r>
  <r>
    <n v="14137"/>
    <d v="2023-01-25T00:00:00"/>
    <d v="1899-12-30T14:13:43"/>
    <n v="1"/>
    <n v="5"/>
    <x v="3"/>
    <n v="70"/>
    <x v="1"/>
    <x v="1"/>
    <s v="Cranberry Scone"/>
    <n v="1.093883613548301"/>
    <n v="0"/>
    <n v="48.75"/>
    <n v="48.75"/>
    <x v="5"/>
    <x v="0"/>
  </r>
  <r>
    <n v="24965"/>
    <d v="2023-02-14T00:00:00"/>
    <d v="1899-12-30T09:18:01"/>
    <n v="1"/>
    <n v="5"/>
    <x v="20"/>
    <n v="27"/>
    <x v="0"/>
    <x v="4"/>
    <s v="Brazilian Lg"/>
    <n v="1.14729382508439"/>
    <n v="0"/>
    <n v="52.5"/>
    <n v="52.5"/>
    <x v="2"/>
    <x v="4"/>
  </r>
  <r>
    <n v="142490"/>
    <d v="2023-06-24T00:00:00"/>
    <d v="1899-12-30T17:40:27"/>
    <n v="2"/>
    <n v="3"/>
    <x v="23"/>
    <n v="25"/>
    <x v="0"/>
    <x v="4"/>
    <s v="Brazilian Sm"/>
    <n v="1.6582505309188491"/>
    <n v="0"/>
    <n v="33"/>
    <n v="66"/>
    <x v="0"/>
    <x v="1"/>
  </r>
  <r>
    <n v="68937"/>
    <d v="2023-04-17T00:00:00"/>
    <d v="1899-12-30T09:32:08"/>
    <n v="1"/>
    <n v="3"/>
    <x v="4"/>
    <n v="27"/>
    <x v="0"/>
    <x v="4"/>
    <s v="Brazilian Lg"/>
    <n v="1.7410704642047989"/>
    <n v="0.05"/>
    <n v="52.5"/>
    <n v="49.875"/>
    <x v="3"/>
    <x v="4"/>
  </r>
  <r>
    <n v="127423"/>
    <d v="2023-06-12T00:00:00"/>
    <d v="1899-12-30T10:41:05"/>
    <n v="1"/>
    <n v="3"/>
    <x v="27"/>
    <n v="79"/>
    <x v="1"/>
    <x v="1"/>
    <s v="Jumbo Savory Scone"/>
    <n v="1.3535777581891979"/>
    <n v="0"/>
    <n v="56.25"/>
    <n v="56.25"/>
    <x v="0"/>
    <x v="6"/>
  </r>
  <r>
    <n v="14549"/>
    <d v="2023-01-26T00:00:00"/>
    <d v="1899-12-30T10:05:20"/>
    <n v="1"/>
    <n v="5"/>
    <x v="4"/>
    <n v="72"/>
    <x v="1"/>
    <x v="1"/>
    <s v="Ginger Scone"/>
    <n v="1.3533005090017709"/>
    <n v="0"/>
    <n v="48.75"/>
    <n v="48.75"/>
    <x v="5"/>
    <x v="6"/>
  </r>
  <r>
    <n v="24684"/>
    <d v="2023-02-13T00:00:00"/>
    <d v="1899-12-30T16:01:37"/>
    <n v="1"/>
    <n v="8"/>
    <x v="7"/>
    <n v="41"/>
    <x v="0"/>
    <x v="0"/>
    <s v="Cappuccino Lg"/>
    <n v="1.6442761392575711"/>
    <n v="0.05"/>
    <n v="63.75"/>
    <n v="60.5625"/>
    <x v="2"/>
    <x v="2"/>
  </r>
  <r>
    <n v="16305"/>
    <d v="2023-01-29T00:00:00"/>
    <d v="1899-12-30T16:34:47"/>
    <n v="1"/>
    <n v="8"/>
    <x v="6"/>
    <n v="37"/>
    <x v="0"/>
    <x v="0"/>
    <s v="Espresso shot"/>
    <n v="1.1105516387886689"/>
    <n v="0"/>
    <n v="45"/>
    <n v="45"/>
    <x v="5"/>
    <x v="2"/>
  </r>
  <r>
    <n v="41052"/>
    <d v="2023-03-11T00:00:00"/>
    <d v="1899-12-30T14:14:49"/>
    <n v="1"/>
    <n v="5"/>
    <x v="2"/>
    <n v="15"/>
    <x v="4"/>
    <x v="20"/>
    <s v="Serenity Green Tea"/>
    <n v="3.9770622634949082"/>
    <n v="0"/>
    <n v="138.75"/>
    <n v="138.75"/>
    <x v="4"/>
    <x v="0"/>
  </r>
  <r>
    <n v="147987"/>
    <d v="2023-06-29T00:00:00"/>
    <d v="1899-12-30T15:16:07"/>
    <n v="1"/>
    <n v="5"/>
    <x v="27"/>
    <n v="52"/>
    <x v="2"/>
    <x v="5"/>
    <s v="Traditional Blend Chai Rg"/>
    <n v="0.79145074741410304"/>
    <n v="0"/>
    <n v="37.5"/>
    <n v="37.5"/>
    <x v="0"/>
    <x v="3"/>
  </r>
  <r>
    <n v="23371"/>
    <d v="2023-02-11T00:00:00"/>
    <d v="1899-12-30T11:13:27"/>
    <n v="2"/>
    <n v="5"/>
    <x v="32"/>
    <n v="32"/>
    <x v="0"/>
    <x v="2"/>
    <s v="Ethiopia Rg"/>
    <n v="2.839230159900263"/>
    <n v="0"/>
    <n v="45"/>
    <n v="90"/>
    <x v="2"/>
    <x v="8"/>
  </r>
  <r>
    <n v="57377"/>
    <d v="2023-04-03T00:00:00"/>
    <d v="1899-12-30T18:32:14"/>
    <n v="1"/>
    <n v="3"/>
    <x v="21"/>
    <n v="30"/>
    <x v="0"/>
    <x v="2"/>
    <s v="Columbian Medium Roast Lg"/>
    <n v="1.097092915631378"/>
    <n v="0.05"/>
    <n v="45"/>
    <n v="42.75"/>
    <x v="3"/>
    <x v="14"/>
  </r>
  <r>
    <n v="9250"/>
    <d v="2023-01-17T00:00:00"/>
    <d v="1899-12-30T07:54:00"/>
    <n v="1"/>
    <n v="5"/>
    <x v="32"/>
    <n v="71"/>
    <x v="1"/>
    <x v="15"/>
    <s v="Chocolate Croissant"/>
    <n v="1.871730315032565"/>
    <n v="0"/>
    <n v="56.25"/>
    <n v="56.25"/>
    <x v="5"/>
    <x v="11"/>
  </r>
  <r>
    <n v="22507"/>
    <d v="2023-02-10T00:00:00"/>
    <d v="1899-12-30T07:58:32"/>
    <n v="1"/>
    <n v="5"/>
    <x v="28"/>
    <n v="31"/>
    <x v="0"/>
    <x v="2"/>
    <s v="Ethiopia Sm"/>
    <n v="0.6931535136217204"/>
    <n v="0.1"/>
    <n v="33"/>
    <n v="29.7"/>
    <x v="2"/>
    <x v="11"/>
  </r>
  <r>
    <n v="34348"/>
    <d v="2023-03-01T00:00:00"/>
    <d v="1899-12-30T18:54:16"/>
    <n v="2"/>
    <n v="8"/>
    <x v="31"/>
    <n v="46"/>
    <x v="2"/>
    <x v="6"/>
    <s v="Serenity Green Tea Rg"/>
    <n v="2.3874958667619079"/>
    <n v="0.1"/>
    <n v="37.5"/>
    <n v="67.5"/>
    <x v="4"/>
    <x v="14"/>
  </r>
  <r>
    <n v="10066"/>
    <d v="2023-01-18T00:00:00"/>
    <d v="1899-12-30T11:22:53"/>
    <n v="1"/>
    <n v="8"/>
    <x v="29"/>
    <n v="29"/>
    <x v="0"/>
    <x v="2"/>
    <s v="Columbian Medium Roast Rg"/>
    <n v="1.2025578849262131"/>
    <n v="0"/>
    <n v="37.5"/>
    <n v="37.5"/>
    <x v="5"/>
    <x v="8"/>
  </r>
  <r>
    <n v="128671"/>
    <d v="2023-06-13T00:00:00"/>
    <d v="1899-12-30T10:35:16"/>
    <n v="1"/>
    <n v="8"/>
    <x v="25"/>
    <n v="64"/>
    <x v="5"/>
    <x v="13"/>
    <s v="Hazelnut syrup"/>
    <n v="0.34671877871164097"/>
    <n v="0.15"/>
    <n v="12"/>
    <n v="10.199999999999999"/>
    <x v="0"/>
    <x v="6"/>
  </r>
  <r>
    <n v="57025"/>
    <d v="2023-04-03T00:00:00"/>
    <d v="1899-12-30T13:39:52"/>
    <n v="1"/>
    <n v="8"/>
    <x v="1"/>
    <n v="29"/>
    <x v="0"/>
    <x v="2"/>
    <s v="Columbian Medium Roast Rg"/>
    <n v="1.0632168569804601"/>
    <n v="0"/>
    <n v="37.5"/>
    <n v="37.5"/>
    <x v="3"/>
    <x v="7"/>
  </r>
  <r>
    <n v="134232"/>
    <d v="2023-06-18T00:00:00"/>
    <d v="1899-12-30T07:19:54"/>
    <n v="1"/>
    <n v="8"/>
    <x v="22"/>
    <n v="23"/>
    <x v="0"/>
    <x v="9"/>
    <s v="Our Old Time Diner Blend Rg"/>
    <n v="1.142849963838561"/>
    <n v="0"/>
    <n v="37.5"/>
    <n v="37.5"/>
    <x v="0"/>
    <x v="11"/>
  </r>
  <r>
    <n v="112291"/>
    <d v="2023-05-30T00:00:00"/>
    <d v="1899-12-30T08:52:12"/>
    <n v="2"/>
    <n v="8"/>
    <x v="31"/>
    <n v="44"/>
    <x v="2"/>
    <x v="7"/>
    <s v="Peppermint Rg"/>
    <n v="1.914878339072875"/>
    <n v="0"/>
    <n v="37.5"/>
    <n v="75"/>
    <x v="1"/>
    <x v="5"/>
  </r>
  <r>
    <n v="14328"/>
    <d v="2023-01-26T00:00:00"/>
    <d v="1899-12-30T06:49:02"/>
    <n v="3"/>
    <n v="5"/>
    <x v="13"/>
    <n v="42"/>
    <x v="2"/>
    <x v="7"/>
    <s v="Lemon Grass Rg"/>
    <n v="3.0856288529370559"/>
    <n v="0"/>
    <n v="37.5"/>
    <n v="112.5"/>
    <x v="5"/>
    <x v="9"/>
  </r>
  <r>
    <n v="109281"/>
    <d v="2023-05-27T00:00:00"/>
    <d v="1899-12-30T09:42:25"/>
    <n v="1"/>
    <n v="5"/>
    <x v="20"/>
    <n v="61"/>
    <x v="6"/>
    <x v="14"/>
    <s v="Sustainably Grown Organic Lg"/>
    <n v="2.342533190410967"/>
    <n v="0.05"/>
    <n v="71.25"/>
    <n v="67.6875"/>
    <x v="1"/>
    <x v="4"/>
  </r>
  <r>
    <n v="32817"/>
    <d v="2023-02-27T00:00:00"/>
    <d v="1899-12-30T10:09:50"/>
    <n v="1"/>
    <n v="8"/>
    <x v="24"/>
    <n v="23"/>
    <x v="0"/>
    <x v="9"/>
    <s v="Our Old Time Diner Blend Rg"/>
    <n v="1.09017396887235"/>
    <n v="0"/>
    <n v="37.5"/>
    <n v="37.5"/>
    <x v="2"/>
    <x v="6"/>
  </r>
  <r>
    <n v="25383"/>
    <d v="2023-02-15T00:00:00"/>
    <d v="1899-12-30T06:14:41"/>
    <n v="2"/>
    <n v="5"/>
    <x v="7"/>
    <n v="42"/>
    <x v="2"/>
    <x v="7"/>
    <s v="Lemon Grass Rg"/>
    <n v="1.68956708642683"/>
    <n v="0.1"/>
    <n v="37.5"/>
    <n v="67.5"/>
    <x v="2"/>
    <x v="9"/>
  </r>
  <r>
    <n v="41377"/>
    <d v="2023-03-12T00:00:00"/>
    <d v="1899-12-30T08:05:21"/>
    <n v="1"/>
    <n v="3"/>
    <x v="4"/>
    <n v="69"/>
    <x v="1"/>
    <x v="17"/>
    <s v="Hazelnut Biscotti"/>
    <n v="1.176694002339786"/>
    <n v="0.05"/>
    <n v="48.75"/>
    <n v="46.3125"/>
    <x v="4"/>
    <x v="5"/>
  </r>
  <r>
    <n v="72247"/>
    <d v="2023-04-21T00:00:00"/>
    <d v="1899-12-30T08:50:13"/>
    <n v="1"/>
    <n v="8"/>
    <x v="24"/>
    <n v="59"/>
    <x v="6"/>
    <x v="14"/>
    <s v="Dark chocolate Lg"/>
    <n v="1.597616231778108"/>
    <n v="0"/>
    <n v="67.5"/>
    <n v="67.5"/>
    <x v="3"/>
    <x v="5"/>
  </r>
  <r>
    <n v="13025"/>
    <d v="2023-01-23T00:00:00"/>
    <d v="1899-12-30T16:43:59"/>
    <n v="1"/>
    <n v="3"/>
    <x v="4"/>
    <n v="60"/>
    <x v="6"/>
    <x v="14"/>
    <s v="Sustainably Grown Organic Rg"/>
    <n v="1.351412306937358"/>
    <n v="0.05"/>
    <n v="56.25"/>
    <n v="53.4375"/>
    <x v="5"/>
    <x v="2"/>
  </r>
  <r>
    <n v="88957"/>
    <d v="2023-05-09T00:00:00"/>
    <d v="1899-12-30T07:12:17"/>
    <n v="1"/>
    <n v="8"/>
    <x v="8"/>
    <n v="64"/>
    <x v="5"/>
    <x v="13"/>
    <s v="Hazelnut syrup"/>
    <n v="0.35024431657871469"/>
    <n v="0.1"/>
    <n v="12"/>
    <n v="10.8"/>
    <x v="1"/>
    <x v="11"/>
  </r>
  <r>
    <n v="39977"/>
    <d v="2023-03-10T00:00:00"/>
    <d v="1899-12-30T08:25:44"/>
    <n v="1"/>
    <n v="8"/>
    <x v="28"/>
    <n v="26"/>
    <x v="0"/>
    <x v="4"/>
    <s v="Brazilian Rg"/>
    <n v="1.440201646753934"/>
    <n v="0"/>
    <n v="45"/>
    <n v="45"/>
    <x v="4"/>
    <x v="5"/>
  </r>
  <r>
    <n v="55262"/>
    <d v="2023-04-01T00:00:00"/>
    <d v="1899-12-30T12:13:41"/>
    <n v="1"/>
    <n v="8"/>
    <x v="34"/>
    <n v="59"/>
    <x v="6"/>
    <x v="14"/>
    <s v="Dark chocolate Lg"/>
    <n v="2.0047795343702139"/>
    <n v="0"/>
    <n v="67.5"/>
    <n v="67.5"/>
    <x v="3"/>
    <x v="10"/>
  </r>
  <r>
    <n v="11629"/>
    <d v="2023-01-21T00:00:00"/>
    <d v="1899-12-30T09:05:45"/>
    <n v="2"/>
    <n v="3"/>
    <x v="25"/>
    <n v="39"/>
    <x v="0"/>
    <x v="0"/>
    <s v="Latte Rg"/>
    <n v="2.835964989685229"/>
    <n v="0"/>
    <n v="63.75"/>
    <n v="127.5"/>
    <x v="5"/>
    <x v="4"/>
  </r>
  <r>
    <n v="70058"/>
    <d v="2023-04-18T00:00:00"/>
    <d v="1899-12-30T12:52:20"/>
    <n v="1"/>
    <n v="5"/>
    <x v="34"/>
    <n v="56"/>
    <x v="2"/>
    <x v="5"/>
    <s v="Spicy Eye Opener Chai Rg"/>
    <n v="0.77495989313063385"/>
    <n v="0"/>
    <n v="38.25"/>
    <n v="38.25"/>
    <x v="3"/>
    <x v="10"/>
  </r>
  <r>
    <n v="59343"/>
    <d v="2023-04-06T00:00:00"/>
    <d v="1899-12-30T13:39:27"/>
    <n v="1"/>
    <n v="3"/>
    <x v="6"/>
    <n v="74"/>
    <x v="1"/>
    <x v="17"/>
    <s v="Ginger Biscotti"/>
    <n v="1.4043070896809069"/>
    <n v="0"/>
    <n v="52.5"/>
    <n v="52.5"/>
    <x v="3"/>
    <x v="7"/>
  </r>
  <r>
    <n v="133474"/>
    <d v="2023-06-17T00:00:00"/>
    <d v="1899-12-30T09:37:21"/>
    <n v="1"/>
    <n v="3"/>
    <x v="22"/>
    <n v="56"/>
    <x v="2"/>
    <x v="5"/>
    <s v="Spicy Eye Opener Chai Rg"/>
    <n v="1.2700528189892479"/>
    <n v="0"/>
    <n v="38.25"/>
    <n v="38.25"/>
    <x v="0"/>
    <x v="4"/>
  </r>
  <r>
    <n v="86591"/>
    <d v="2023-05-06T00:00:00"/>
    <d v="1899-12-30T19:25:35"/>
    <n v="1"/>
    <n v="3"/>
    <x v="29"/>
    <n v="27"/>
    <x v="0"/>
    <x v="4"/>
    <s v="Brazilian Lg"/>
    <n v="1.65196863150604"/>
    <n v="0.05"/>
    <n v="52.5"/>
    <n v="49.875"/>
    <x v="1"/>
    <x v="12"/>
  </r>
  <r>
    <n v="99299"/>
    <d v="2023-05-18T00:00:00"/>
    <d v="1899-12-30T09:21:38"/>
    <n v="1"/>
    <n v="3"/>
    <x v="16"/>
    <n v="41"/>
    <x v="0"/>
    <x v="0"/>
    <s v="Cappuccino Lg"/>
    <n v="1.8512315109811741"/>
    <n v="0.05"/>
    <n v="63.75"/>
    <n v="60.5625"/>
    <x v="1"/>
    <x v="4"/>
  </r>
  <r>
    <n v="26516"/>
    <d v="2023-02-16T00:00:00"/>
    <d v="1899-12-30T15:25:05"/>
    <n v="1"/>
    <n v="5"/>
    <x v="26"/>
    <n v="29"/>
    <x v="0"/>
    <x v="2"/>
    <s v="Columbian Medium Roast Rg"/>
    <n v="0.96070732570352502"/>
    <n v="0"/>
    <n v="37.5"/>
    <n v="37.5"/>
    <x v="2"/>
    <x v="3"/>
  </r>
  <r>
    <n v="67040"/>
    <d v="2023-04-15T00:00:00"/>
    <d v="1899-12-30T08:55:07"/>
    <n v="1"/>
    <n v="8"/>
    <x v="18"/>
    <n v="36"/>
    <x v="0"/>
    <x v="3"/>
    <s v="Jamaican Coffee River Lg"/>
    <n v="1.8186797656460141"/>
    <n v="0"/>
    <n v="56.25"/>
    <n v="56.25"/>
    <x v="3"/>
    <x v="5"/>
  </r>
  <r>
    <n v="109497"/>
    <d v="2023-05-27T00:00:00"/>
    <d v="1899-12-30T10:47:09"/>
    <n v="1"/>
    <n v="8"/>
    <x v="27"/>
    <n v="65"/>
    <x v="5"/>
    <x v="12"/>
    <s v="Sugar Free Vanilla syrup"/>
    <n v="0.249062832206419"/>
    <n v="0"/>
    <n v="12"/>
    <n v="12"/>
    <x v="1"/>
    <x v="6"/>
  </r>
  <r>
    <n v="69337"/>
    <d v="2023-04-17T00:00:00"/>
    <d v="1899-12-30T17:04:04"/>
    <n v="2"/>
    <n v="3"/>
    <x v="10"/>
    <n v="45"/>
    <x v="2"/>
    <x v="7"/>
    <s v="Peppermint Lg"/>
    <n v="2.5618995920587189"/>
    <n v="0"/>
    <n v="45"/>
    <n v="90"/>
    <x v="3"/>
    <x v="1"/>
  </r>
  <r>
    <n v="129276"/>
    <d v="2023-06-14T00:00:00"/>
    <d v="1899-12-30T07:21:42"/>
    <n v="1"/>
    <n v="5"/>
    <x v="23"/>
    <n v="23"/>
    <x v="0"/>
    <x v="9"/>
    <s v="Our Old Time Diner Blend Rg"/>
    <n v="0.79370789103758854"/>
    <n v="0"/>
    <n v="37.5"/>
    <n v="37.5"/>
    <x v="0"/>
    <x v="11"/>
  </r>
  <r>
    <n v="85688"/>
    <d v="2023-05-06T00:00:00"/>
    <d v="1899-12-30T07:34:45"/>
    <n v="1"/>
    <n v="5"/>
    <x v="14"/>
    <n v="45"/>
    <x v="2"/>
    <x v="7"/>
    <s v="Peppermint Lg"/>
    <n v="1.0316869183457871"/>
    <n v="0.1"/>
    <n v="45"/>
    <n v="40.5"/>
    <x v="1"/>
    <x v="11"/>
  </r>
  <r>
    <n v="113681"/>
    <d v="2023-05-31T00:00:00"/>
    <d v="1899-12-30T12:00:10"/>
    <n v="2"/>
    <n v="3"/>
    <x v="7"/>
    <n v="58"/>
    <x v="6"/>
    <x v="14"/>
    <s v="Dark chocolate Rg"/>
    <n v="2.4423878184781871"/>
    <n v="0"/>
    <n v="52.5"/>
    <n v="105"/>
    <x v="1"/>
    <x v="10"/>
  </r>
  <r>
    <n v="31148"/>
    <d v="2023-02-24T00:00:00"/>
    <d v="1899-12-30T12:50:06"/>
    <n v="2"/>
    <n v="8"/>
    <x v="1"/>
    <n v="27"/>
    <x v="0"/>
    <x v="4"/>
    <s v="Brazilian Lg"/>
    <n v="2.650592588304876"/>
    <n v="0"/>
    <n v="52.5"/>
    <n v="105"/>
    <x v="2"/>
    <x v="10"/>
  </r>
  <r>
    <n v="3981"/>
    <d v="2023-01-08T00:00:00"/>
    <d v="1899-12-30T09:19:09"/>
    <n v="1"/>
    <n v="5"/>
    <x v="10"/>
    <n v="30"/>
    <x v="0"/>
    <x v="2"/>
    <s v="Columbian Medium Roast Lg"/>
    <n v="1.1239297097688929"/>
    <n v="0"/>
    <n v="45"/>
    <n v="45"/>
    <x v="5"/>
    <x v="4"/>
  </r>
  <r>
    <n v="32821"/>
    <d v="2023-02-27T00:00:00"/>
    <d v="1899-12-30T10:13:05"/>
    <n v="2"/>
    <n v="8"/>
    <x v="6"/>
    <n v="84"/>
    <x v="5"/>
    <x v="13"/>
    <s v="Chocolate syrup"/>
    <n v="0.59583896473080067"/>
    <n v="0.1"/>
    <n v="12"/>
    <n v="21.6"/>
    <x v="2"/>
    <x v="6"/>
  </r>
  <r>
    <n v="135855"/>
    <d v="2023-06-19T00:00:00"/>
    <d v="1899-12-30T08:51:51"/>
    <n v="2"/>
    <n v="8"/>
    <x v="18"/>
    <n v="35"/>
    <x v="0"/>
    <x v="3"/>
    <s v="Jamaican Coffee River Rg"/>
    <n v="2.3203854800882779"/>
    <n v="0.05"/>
    <n v="46.5"/>
    <n v="88.35"/>
    <x v="0"/>
    <x v="5"/>
  </r>
  <r>
    <n v="119644"/>
    <d v="2023-06-05T00:00:00"/>
    <d v="1899-12-30T19:17:26"/>
    <n v="1"/>
    <n v="3"/>
    <x v="28"/>
    <n v="34"/>
    <x v="0"/>
    <x v="3"/>
    <s v="Jamaican Coffee River Sm"/>
    <n v="0.95367316661480306"/>
    <n v="0"/>
    <n v="36.75"/>
    <n v="36.75"/>
    <x v="0"/>
    <x v="12"/>
  </r>
  <r>
    <n v="35888"/>
    <d v="2023-03-04T00:00:00"/>
    <d v="1899-12-30T11:04:16"/>
    <n v="1"/>
    <n v="5"/>
    <x v="7"/>
    <n v="37"/>
    <x v="0"/>
    <x v="0"/>
    <s v="Espresso shot"/>
    <n v="0.90815158891026693"/>
    <n v="0"/>
    <n v="45"/>
    <n v="45"/>
    <x v="4"/>
    <x v="8"/>
  </r>
  <r>
    <n v="60117"/>
    <d v="2023-04-07T00:00:00"/>
    <d v="1899-12-30T09:48:50"/>
    <n v="1"/>
    <n v="3"/>
    <x v="14"/>
    <n v="33"/>
    <x v="0"/>
    <x v="2"/>
    <s v="Ethiopia Lg"/>
    <n v="1.2373966028020129"/>
    <n v="0"/>
    <n v="52.5"/>
    <n v="52.5"/>
    <x v="3"/>
    <x v="4"/>
  </r>
  <r>
    <n v="113494"/>
    <d v="2023-05-31T00:00:00"/>
    <d v="1899-12-30T10:16:02"/>
    <n v="1"/>
    <n v="5"/>
    <x v="15"/>
    <n v="31"/>
    <x v="0"/>
    <x v="2"/>
    <s v="Ethiopia Sm"/>
    <n v="0.75814358910729074"/>
    <n v="0"/>
    <n v="33"/>
    <n v="33"/>
    <x v="1"/>
    <x v="6"/>
  </r>
  <r>
    <n v="143"/>
    <d v="2023-01-01T00:00:00"/>
    <d v="1899-12-30T11:44:09"/>
    <n v="1"/>
    <n v="5"/>
    <x v="34"/>
    <n v="38"/>
    <x v="0"/>
    <x v="0"/>
    <s v="Latte"/>
    <n v="1.220652888687245"/>
    <n v="0.15"/>
    <n v="56.25"/>
    <n v="47.8125"/>
    <x v="5"/>
    <x v="8"/>
  </r>
  <r>
    <n v="1385"/>
    <d v="2023-01-03T00:00:00"/>
    <d v="1899-12-30T14:21:57"/>
    <n v="2"/>
    <n v="3"/>
    <x v="22"/>
    <n v="38"/>
    <x v="0"/>
    <x v="0"/>
    <s v="Latte"/>
    <n v="3.4265403559112269"/>
    <n v="0.05"/>
    <n v="56.25"/>
    <n v="106.875"/>
    <x v="5"/>
    <x v="0"/>
  </r>
  <r>
    <n v="91752"/>
    <d v="2023-05-11T00:00:00"/>
    <d v="1899-12-30T10:48:24"/>
    <n v="1"/>
    <n v="5"/>
    <x v="3"/>
    <n v="58"/>
    <x v="6"/>
    <x v="14"/>
    <s v="Dark chocolate Rg"/>
    <n v="1.691337088633458"/>
    <n v="0.05"/>
    <n v="52.5"/>
    <n v="49.875"/>
    <x v="1"/>
    <x v="6"/>
  </r>
  <r>
    <n v="140117"/>
    <d v="2023-06-22T00:00:00"/>
    <d v="1899-12-30T17:23:27"/>
    <n v="1"/>
    <n v="3"/>
    <x v="11"/>
    <n v="74"/>
    <x v="1"/>
    <x v="17"/>
    <s v="Ginger Biscotti"/>
    <n v="1.411973894380981"/>
    <n v="0"/>
    <n v="52.5"/>
    <n v="52.5"/>
    <x v="0"/>
    <x v="1"/>
  </r>
  <r>
    <n v="10695"/>
    <d v="2023-01-19T00:00:00"/>
    <d v="1899-12-30T12:26:39"/>
    <n v="2"/>
    <n v="5"/>
    <x v="23"/>
    <n v="41"/>
    <x v="0"/>
    <x v="0"/>
    <s v="Cappuccino Lg"/>
    <n v="3.3760628174472358"/>
    <n v="0"/>
    <n v="63.75"/>
    <n v="127.5"/>
    <x v="5"/>
    <x v="10"/>
  </r>
  <r>
    <n v="82684"/>
    <d v="2023-05-03T00:00:00"/>
    <d v="1899-12-30T10:47:36"/>
    <n v="2"/>
    <n v="8"/>
    <x v="12"/>
    <n v="42"/>
    <x v="2"/>
    <x v="7"/>
    <s v="Lemon Grass Rg"/>
    <n v="1.670818220050083"/>
    <n v="0.1"/>
    <n v="37.5"/>
    <n v="67.5"/>
    <x v="1"/>
    <x v="6"/>
  </r>
  <r>
    <n v="132056"/>
    <d v="2023-06-16T00:00:00"/>
    <d v="1899-12-30T08:42:40"/>
    <n v="1"/>
    <n v="3"/>
    <x v="12"/>
    <n v="57"/>
    <x v="2"/>
    <x v="5"/>
    <s v="Spicy Eye Opener Chai Lg"/>
    <n v="1.2748541808449521"/>
    <n v="0"/>
    <n v="46.5"/>
    <n v="46.5"/>
    <x v="0"/>
    <x v="5"/>
  </r>
  <r>
    <n v="22932"/>
    <d v="2023-02-10T00:00:00"/>
    <d v="1899-12-30T16:18:18"/>
    <n v="1"/>
    <n v="8"/>
    <x v="23"/>
    <n v="78"/>
    <x v="1"/>
    <x v="1"/>
    <s v="Scottish Cream Scone "/>
    <n v="1.7362322770101191"/>
    <n v="0.15"/>
    <n v="67.5"/>
    <n v="57.375"/>
    <x v="2"/>
    <x v="2"/>
  </r>
  <r>
    <n v="95932"/>
    <d v="2023-05-15T00:00:00"/>
    <d v="1899-12-30T09:31:15"/>
    <n v="1"/>
    <n v="3"/>
    <x v="32"/>
    <n v="76"/>
    <x v="1"/>
    <x v="17"/>
    <s v="Chocolate Chip Biscotti"/>
    <n v="1.3810503430405789"/>
    <n v="0"/>
    <n v="52.5"/>
    <n v="52.5"/>
    <x v="1"/>
    <x v="4"/>
  </r>
  <r>
    <n v="96063"/>
    <d v="2023-05-15T00:00:00"/>
    <d v="1899-12-30T10:13:45"/>
    <n v="1"/>
    <n v="3"/>
    <x v="8"/>
    <n v="73"/>
    <x v="1"/>
    <x v="15"/>
    <s v="Almond Croissant"/>
    <n v="1.846347912181957"/>
    <n v="0"/>
    <n v="56.25"/>
    <n v="56.25"/>
    <x v="1"/>
    <x v="6"/>
  </r>
  <r>
    <n v="124874"/>
    <d v="2023-06-10T00:00:00"/>
    <d v="1899-12-30T09:30:16"/>
    <n v="1"/>
    <n v="5"/>
    <x v="17"/>
    <n v="16"/>
    <x v="4"/>
    <x v="26"/>
    <s v="Traditional Blend Chai"/>
    <n v="3.373765335091524"/>
    <n v="0.05"/>
    <n v="134.25"/>
    <n v="127.53749999999999"/>
    <x v="0"/>
    <x v="4"/>
  </r>
  <r>
    <n v="55870"/>
    <d v="2023-04-02T00:00:00"/>
    <d v="1899-12-30T08:15:56"/>
    <n v="1"/>
    <n v="5"/>
    <x v="32"/>
    <n v="33"/>
    <x v="0"/>
    <x v="2"/>
    <s v="Ethiopia Lg"/>
    <n v="1.170369699958024"/>
    <n v="0"/>
    <n v="52.5"/>
    <n v="52.5"/>
    <x v="3"/>
    <x v="5"/>
  </r>
  <r>
    <n v="144331"/>
    <d v="2023-06-26T00:00:00"/>
    <d v="1899-12-30T10:17:39"/>
    <n v="1"/>
    <n v="3"/>
    <x v="25"/>
    <n v="39"/>
    <x v="0"/>
    <x v="0"/>
    <s v="Latte Rg"/>
    <n v="1.991124534135567"/>
    <n v="0"/>
    <n v="63.75"/>
    <n v="63.75"/>
    <x v="0"/>
    <x v="6"/>
  </r>
  <r>
    <n v="98068"/>
    <d v="2023-05-17T00:00:00"/>
    <d v="1899-12-30T07:50:19"/>
    <n v="1"/>
    <n v="3"/>
    <x v="14"/>
    <n v="37"/>
    <x v="0"/>
    <x v="0"/>
    <s v="Espresso shot"/>
    <n v="1.1434009596440431"/>
    <n v="0"/>
    <n v="45"/>
    <n v="45"/>
    <x v="1"/>
    <x v="11"/>
  </r>
  <r>
    <n v="65537"/>
    <d v="2023-04-13T00:00:00"/>
    <d v="1899-12-30T10:41:41"/>
    <n v="1"/>
    <n v="3"/>
    <x v="7"/>
    <n v="23"/>
    <x v="0"/>
    <x v="9"/>
    <s v="Our Old Time Diner Blend Rg"/>
    <n v="0.95319472777679293"/>
    <n v="0.05"/>
    <n v="37.5"/>
    <n v="35.625"/>
    <x v="3"/>
    <x v="6"/>
  </r>
  <r>
    <n v="2426"/>
    <d v="2023-01-05T00:00:00"/>
    <d v="1899-12-30T13:11:48"/>
    <n v="1"/>
    <n v="5"/>
    <x v="19"/>
    <n v="37"/>
    <x v="0"/>
    <x v="0"/>
    <s v="Espresso shot"/>
    <n v="1.401489021566185"/>
    <n v="0"/>
    <n v="45"/>
    <n v="45"/>
    <x v="5"/>
    <x v="7"/>
  </r>
  <r>
    <n v="148182"/>
    <d v="2023-06-29T00:00:00"/>
    <d v="1899-12-30T17:27:33"/>
    <n v="1"/>
    <n v="3"/>
    <x v="8"/>
    <n v="76"/>
    <x v="1"/>
    <x v="17"/>
    <s v="Chocolate Chip Biscotti"/>
    <n v="1.663575498388485"/>
    <n v="0"/>
    <n v="52.5"/>
    <n v="52.5"/>
    <x v="0"/>
    <x v="1"/>
  </r>
  <r>
    <n v="84760"/>
    <d v="2023-05-05T00:00:00"/>
    <d v="1899-12-30T09:51:40"/>
    <n v="2"/>
    <n v="8"/>
    <x v="5"/>
    <n v="49"/>
    <x v="2"/>
    <x v="8"/>
    <s v="English Breakfast Lg"/>
    <n v="1.823937668428218"/>
    <n v="0.05"/>
    <n v="45"/>
    <n v="85.5"/>
    <x v="1"/>
    <x v="4"/>
  </r>
  <r>
    <n v="103756"/>
    <d v="2023-05-22T00:00:00"/>
    <d v="1899-12-30T08:37:49"/>
    <n v="1"/>
    <n v="8"/>
    <x v="8"/>
    <n v="57"/>
    <x v="2"/>
    <x v="5"/>
    <s v="Spicy Eye Opener Chai Lg"/>
    <n v="1.3058941148151171"/>
    <n v="0"/>
    <n v="46.5"/>
    <n v="46.5"/>
    <x v="1"/>
    <x v="5"/>
  </r>
  <r>
    <n v="85045"/>
    <d v="2023-05-05T00:00:00"/>
    <d v="1899-12-30T13:11:35"/>
    <n v="1"/>
    <n v="8"/>
    <x v="34"/>
    <n v="61"/>
    <x v="6"/>
    <x v="14"/>
    <s v="Sustainably Grown Organic Lg"/>
    <n v="2.1589493577126468"/>
    <n v="0.1"/>
    <n v="71.25"/>
    <n v="64.125"/>
    <x v="1"/>
    <x v="7"/>
  </r>
  <r>
    <n v="55832"/>
    <d v="2023-04-01T00:00:00"/>
    <d v="1899-12-30T19:47:17"/>
    <n v="1"/>
    <n v="3"/>
    <x v="8"/>
    <n v="40"/>
    <x v="0"/>
    <x v="0"/>
    <s v="Cappuccino"/>
    <n v="1.7465065916592191"/>
    <n v="0"/>
    <n v="56.25"/>
    <n v="56.25"/>
    <x v="3"/>
    <x v="12"/>
  </r>
  <r>
    <n v="26495"/>
    <d v="2023-02-16T00:00:00"/>
    <d v="1899-12-30T14:38:27"/>
    <n v="1"/>
    <n v="5"/>
    <x v="29"/>
    <n v="48"/>
    <x v="2"/>
    <x v="8"/>
    <s v="English Breakfast Rg"/>
    <n v="0.91619914320838269"/>
    <n v="0.05"/>
    <n v="37.5"/>
    <n v="35.625"/>
    <x v="2"/>
    <x v="0"/>
  </r>
  <r>
    <n v="95878"/>
    <d v="2023-05-15T00:00:00"/>
    <d v="1899-12-30T09:07:11"/>
    <n v="1"/>
    <n v="3"/>
    <x v="15"/>
    <n v="31"/>
    <x v="0"/>
    <x v="2"/>
    <s v="Ethiopia Sm"/>
    <n v="0.83184406917599762"/>
    <n v="0"/>
    <n v="33"/>
    <n v="33"/>
    <x v="1"/>
    <x v="4"/>
  </r>
  <r>
    <n v="85660"/>
    <d v="2023-05-05T00:00:00"/>
    <d v="1899-12-30T19:56:53"/>
    <n v="1"/>
    <n v="3"/>
    <x v="24"/>
    <n v="33"/>
    <x v="0"/>
    <x v="2"/>
    <s v="Ethiopia Lg"/>
    <n v="1.2995135139088081"/>
    <n v="0.05"/>
    <n v="52.5"/>
    <n v="49.875"/>
    <x v="1"/>
    <x v="12"/>
  </r>
  <r>
    <n v="39126"/>
    <d v="2023-03-09T00:00:00"/>
    <d v="1899-12-30T07:29:02"/>
    <n v="1"/>
    <n v="3"/>
    <x v="34"/>
    <n v="29"/>
    <x v="0"/>
    <x v="2"/>
    <s v="Columbian Medium Roast Rg"/>
    <n v="1.2059969862442741"/>
    <n v="0.05"/>
    <n v="37.5"/>
    <n v="35.625"/>
    <x v="4"/>
    <x v="11"/>
  </r>
  <r>
    <n v="76240"/>
    <d v="2023-04-25T00:00:00"/>
    <d v="1899-12-30T18:01:37"/>
    <n v="1"/>
    <n v="3"/>
    <x v="14"/>
    <n v="27"/>
    <x v="0"/>
    <x v="4"/>
    <s v="Brazilian Lg"/>
    <n v="1.124525791551094"/>
    <n v="0.1"/>
    <n v="52.5"/>
    <n v="47.25"/>
    <x v="3"/>
    <x v="14"/>
  </r>
  <r>
    <n v="143408"/>
    <d v="2023-06-25T00:00:00"/>
    <d v="1899-12-30T13:45:11"/>
    <n v="2"/>
    <n v="8"/>
    <x v="26"/>
    <n v="39"/>
    <x v="0"/>
    <x v="0"/>
    <s v="Latte Rg"/>
    <n v="3.5882471254246182"/>
    <n v="0"/>
    <n v="63.75"/>
    <n v="127.5"/>
    <x v="0"/>
    <x v="7"/>
  </r>
  <r>
    <n v="145400"/>
    <d v="2023-06-27T00:00:00"/>
    <d v="1899-12-30T09:45:44"/>
    <n v="1"/>
    <n v="8"/>
    <x v="1"/>
    <n v="64"/>
    <x v="5"/>
    <x v="13"/>
    <s v="Hazelnut syrup"/>
    <n v="0.34986089497114281"/>
    <n v="0"/>
    <n v="12"/>
    <n v="12"/>
    <x v="0"/>
    <x v="4"/>
  </r>
  <r>
    <n v="101563"/>
    <d v="2023-05-20T00:00:00"/>
    <d v="1899-12-30T08:49:21"/>
    <n v="1"/>
    <n v="8"/>
    <x v="9"/>
    <n v="29"/>
    <x v="0"/>
    <x v="2"/>
    <s v="Columbian Medium Roast Rg"/>
    <n v="1.018819276376131"/>
    <n v="0.05"/>
    <n v="37.5"/>
    <n v="35.625"/>
    <x v="1"/>
    <x v="5"/>
  </r>
  <r>
    <n v="65443"/>
    <d v="2023-04-13T00:00:00"/>
    <d v="1899-12-30T10:08:33"/>
    <n v="1"/>
    <n v="8"/>
    <x v="31"/>
    <n v="26"/>
    <x v="0"/>
    <x v="4"/>
    <s v="Brazilian Rg"/>
    <n v="1.2659603605514229"/>
    <n v="0"/>
    <n v="45"/>
    <n v="45"/>
    <x v="3"/>
    <x v="6"/>
  </r>
  <r>
    <n v="106377"/>
    <d v="2023-05-24T00:00:00"/>
    <d v="1899-12-30T13:36:39"/>
    <n v="2"/>
    <n v="3"/>
    <x v="32"/>
    <n v="26"/>
    <x v="0"/>
    <x v="4"/>
    <s v="Brazilian Rg"/>
    <n v="1.963707596233025"/>
    <n v="0"/>
    <n v="45"/>
    <n v="90"/>
    <x v="1"/>
    <x v="7"/>
  </r>
  <r>
    <n v="9388"/>
    <d v="2023-01-17T00:00:00"/>
    <d v="1899-12-30T09:53:25"/>
    <n v="1"/>
    <n v="8"/>
    <x v="12"/>
    <n v="65"/>
    <x v="5"/>
    <x v="12"/>
    <s v="Sugar Free Vanilla syrup"/>
    <n v="0.25131824396833741"/>
    <n v="0.1"/>
    <n v="12"/>
    <n v="10.8"/>
    <x v="5"/>
    <x v="4"/>
  </r>
  <r>
    <n v="40971"/>
    <d v="2023-03-11T00:00:00"/>
    <d v="1899-12-30T11:32:45"/>
    <n v="1"/>
    <n v="3"/>
    <x v="21"/>
    <n v="40"/>
    <x v="0"/>
    <x v="0"/>
    <s v="Cappuccino"/>
    <n v="1.647410087662796"/>
    <n v="0"/>
    <n v="56.25"/>
    <n v="56.25"/>
    <x v="4"/>
    <x v="8"/>
  </r>
  <r>
    <n v="51231"/>
    <d v="2023-03-26T00:00:00"/>
    <d v="1899-12-30T08:05:44"/>
    <n v="1"/>
    <n v="5"/>
    <x v="8"/>
    <n v="71"/>
    <x v="1"/>
    <x v="15"/>
    <s v="Chocolate Croissant"/>
    <n v="1.2270481444050341"/>
    <n v="0.15"/>
    <n v="56.25"/>
    <n v="47.8125"/>
    <x v="4"/>
    <x v="5"/>
  </r>
  <r>
    <n v="115093"/>
    <d v="2023-06-01T00:00:00"/>
    <d v="1899-12-30T18:54:46"/>
    <n v="1"/>
    <n v="3"/>
    <x v="24"/>
    <n v="32"/>
    <x v="0"/>
    <x v="2"/>
    <s v="Ethiopia Rg"/>
    <n v="1.0310861222801599"/>
    <n v="0"/>
    <n v="45"/>
    <n v="45"/>
    <x v="0"/>
    <x v="14"/>
  </r>
  <r>
    <n v="49749"/>
    <d v="2023-03-24T00:00:00"/>
    <d v="1899-12-30T06:58:40"/>
    <n v="1"/>
    <n v="5"/>
    <x v="30"/>
    <n v="79"/>
    <x v="1"/>
    <x v="1"/>
    <s v="Jumbo Savory Scone"/>
    <n v="1.1768942457414291"/>
    <n v="0.05"/>
    <n v="56.25"/>
    <n v="53.4375"/>
    <x v="4"/>
    <x v="9"/>
  </r>
  <r>
    <n v="24902"/>
    <d v="2023-02-14T00:00:00"/>
    <d v="1899-12-30T08:46:57"/>
    <n v="1"/>
    <n v="8"/>
    <x v="16"/>
    <n v="65"/>
    <x v="5"/>
    <x v="12"/>
    <s v="Sugar Free Vanilla syrup"/>
    <n v="0.36067995005025799"/>
    <n v="0"/>
    <n v="12"/>
    <n v="12"/>
    <x v="2"/>
    <x v="5"/>
  </r>
  <r>
    <n v="53969"/>
    <d v="2023-03-30T00:00:00"/>
    <d v="1899-12-30T09:05:40"/>
    <n v="1"/>
    <n v="5"/>
    <x v="13"/>
    <n v="49"/>
    <x v="2"/>
    <x v="8"/>
    <s v="English Breakfast Lg"/>
    <n v="1.153824509927412"/>
    <n v="0"/>
    <n v="45"/>
    <n v="45"/>
    <x v="4"/>
    <x v="4"/>
  </r>
  <r>
    <n v="123424"/>
    <d v="2023-06-09T00:00:00"/>
    <d v="1899-12-30T08:22:57"/>
    <n v="2"/>
    <n v="8"/>
    <x v="18"/>
    <n v="53"/>
    <x v="2"/>
    <x v="5"/>
    <s v="Traditional Blend Chai Lg"/>
    <n v="2.6705464983114662"/>
    <n v="0.15"/>
    <n v="45"/>
    <n v="76.5"/>
    <x v="0"/>
    <x v="5"/>
  </r>
  <r>
    <n v="8144"/>
    <d v="2023-01-15T00:00:00"/>
    <d v="1899-12-30T09:59:35"/>
    <n v="2"/>
    <n v="3"/>
    <x v="18"/>
    <n v="31"/>
    <x v="0"/>
    <x v="2"/>
    <s v="Ethiopia Sm"/>
    <n v="1.474796848373751"/>
    <n v="0"/>
    <n v="33"/>
    <n v="66"/>
    <x v="5"/>
    <x v="4"/>
  </r>
  <r>
    <n v="114328"/>
    <d v="2023-06-01T00:00:00"/>
    <d v="1899-12-30T11:47:13"/>
    <n v="1"/>
    <n v="3"/>
    <x v="7"/>
    <n v="30"/>
    <x v="0"/>
    <x v="2"/>
    <s v="Columbian Medium Roast Lg"/>
    <n v="1.4968054856573609"/>
    <n v="0.1"/>
    <n v="45"/>
    <n v="40.5"/>
    <x v="0"/>
    <x v="8"/>
  </r>
  <r>
    <n v="10797"/>
    <d v="2023-01-19T00:00:00"/>
    <d v="1899-12-30T16:20:32"/>
    <n v="1"/>
    <n v="3"/>
    <x v="24"/>
    <n v="29"/>
    <x v="0"/>
    <x v="2"/>
    <s v="Columbian Medium Roast Rg"/>
    <n v="0.96759041855680206"/>
    <n v="0.05"/>
    <n v="37.5"/>
    <n v="35.625"/>
    <x v="5"/>
    <x v="2"/>
  </r>
  <r>
    <n v="68008"/>
    <d v="2023-04-16T00:00:00"/>
    <d v="1899-12-30T09:18:54"/>
    <n v="1"/>
    <n v="3"/>
    <x v="8"/>
    <n v="61"/>
    <x v="6"/>
    <x v="14"/>
    <s v="Sustainably Grown Organic Lg"/>
    <n v="2.0527567402916782"/>
    <n v="0"/>
    <n v="71.25"/>
    <n v="71.25"/>
    <x v="3"/>
    <x v="4"/>
  </r>
  <r>
    <n v="90366"/>
    <d v="2023-05-10T00:00:00"/>
    <d v="1899-12-30T08:52:33"/>
    <n v="2"/>
    <n v="3"/>
    <x v="26"/>
    <n v="58"/>
    <x v="6"/>
    <x v="14"/>
    <s v="Dark chocolate Rg"/>
    <n v="3.0482428100910521"/>
    <n v="0.1"/>
    <n v="52.5"/>
    <n v="94.5"/>
    <x v="1"/>
    <x v="5"/>
  </r>
  <r>
    <n v="105960"/>
    <d v="2023-05-24T00:00:00"/>
    <d v="1899-12-30T08:59:31"/>
    <n v="1"/>
    <n v="8"/>
    <x v="24"/>
    <n v="36"/>
    <x v="0"/>
    <x v="3"/>
    <s v="Jamaican Coffee River Lg"/>
    <n v="1.391320257101313"/>
    <n v="0"/>
    <n v="56.25"/>
    <n v="56.25"/>
    <x v="1"/>
    <x v="5"/>
  </r>
  <r>
    <n v="35305"/>
    <d v="2023-03-03T00:00:00"/>
    <d v="1899-12-30T12:47:18"/>
    <n v="2"/>
    <n v="3"/>
    <x v="2"/>
    <n v="42"/>
    <x v="2"/>
    <x v="7"/>
    <s v="Lemon Grass Rg"/>
    <n v="1.6485155506860061"/>
    <n v="0.1"/>
    <n v="37.5"/>
    <n v="67.5"/>
    <x v="4"/>
    <x v="10"/>
  </r>
  <r>
    <n v="129239"/>
    <d v="2023-06-13T00:00:00"/>
    <d v="1899-12-30T20:24:28"/>
    <n v="1"/>
    <n v="8"/>
    <x v="12"/>
    <n v="79"/>
    <x v="1"/>
    <x v="1"/>
    <s v="Jumbo Savory Scone"/>
    <n v="1.418103456455005"/>
    <n v="0"/>
    <n v="56.25"/>
    <n v="56.25"/>
    <x v="0"/>
    <x v="13"/>
  </r>
  <r>
    <n v="137118"/>
    <d v="2023-06-20T00:00:00"/>
    <d v="1899-12-30T09:08:09"/>
    <n v="1"/>
    <n v="3"/>
    <x v="18"/>
    <n v="41"/>
    <x v="0"/>
    <x v="0"/>
    <s v="Cappuccino Lg"/>
    <n v="1.3998029681502859"/>
    <n v="0.1"/>
    <n v="63.75"/>
    <n v="57.375"/>
    <x v="0"/>
    <x v="4"/>
  </r>
  <r>
    <n v="89648"/>
    <d v="2023-05-09T00:00:00"/>
    <d v="1899-12-30T12:35:21"/>
    <n v="1"/>
    <n v="5"/>
    <x v="24"/>
    <n v="40"/>
    <x v="0"/>
    <x v="0"/>
    <s v="Cappuccino"/>
    <n v="1.676552166089228"/>
    <n v="0.05"/>
    <n v="56.25"/>
    <n v="53.4375"/>
    <x v="1"/>
    <x v="10"/>
  </r>
  <r>
    <n v="109"/>
    <d v="2023-01-01T00:00:00"/>
    <d v="1899-12-30T11:03:25"/>
    <n v="2"/>
    <n v="5"/>
    <x v="8"/>
    <n v="47"/>
    <x v="2"/>
    <x v="6"/>
    <s v="Serenity Green Tea Lg"/>
    <n v="2.3765977742820228"/>
    <n v="0"/>
    <n v="45"/>
    <n v="90"/>
    <x v="5"/>
    <x v="8"/>
  </r>
  <r>
    <n v="123449"/>
    <d v="2023-06-09T00:00:00"/>
    <d v="1899-12-30T08:34:03"/>
    <n v="1"/>
    <n v="8"/>
    <x v="33"/>
    <n v="39"/>
    <x v="0"/>
    <x v="0"/>
    <s v="Latte Rg"/>
    <n v="1.7420439417929861"/>
    <n v="0.05"/>
    <n v="63.75"/>
    <n v="60.5625"/>
    <x v="0"/>
    <x v="5"/>
  </r>
  <r>
    <n v="41547"/>
    <d v="2023-03-12T00:00:00"/>
    <d v="1899-12-30T10:12:16"/>
    <n v="1"/>
    <n v="3"/>
    <x v="6"/>
    <n v="79"/>
    <x v="1"/>
    <x v="1"/>
    <s v="Jumbo Savory Scone"/>
    <n v="1.8662663253726779"/>
    <n v="0"/>
    <n v="56.25"/>
    <n v="56.25"/>
    <x v="4"/>
    <x v="6"/>
  </r>
  <r>
    <n v="869"/>
    <d v="2023-01-02T00:00:00"/>
    <d v="1899-12-30T15:03:12"/>
    <n v="1"/>
    <n v="3"/>
    <x v="16"/>
    <n v="73"/>
    <x v="1"/>
    <x v="15"/>
    <s v="Almond Croissant"/>
    <n v="1.457390892644445"/>
    <n v="0"/>
    <n v="56.25"/>
    <n v="56.25"/>
    <x v="5"/>
    <x v="3"/>
  </r>
  <r>
    <n v="79269"/>
    <d v="2023-04-29T00:00:00"/>
    <d v="1899-12-30T13:41:35"/>
    <n v="1"/>
    <n v="5"/>
    <x v="10"/>
    <n v="48"/>
    <x v="2"/>
    <x v="8"/>
    <s v="English Breakfast Rg"/>
    <n v="0.9192378379269126"/>
    <n v="0"/>
    <n v="37.5"/>
    <n v="37.5"/>
    <x v="3"/>
    <x v="7"/>
  </r>
  <r>
    <n v="125894"/>
    <d v="2023-06-11T00:00:00"/>
    <d v="1899-12-30T08:24:10"/>
    <n v="1"/>
    <n v="5"/>
    <x v="10"/>
    <n v="72"/>
    <x v="1"/>
    <x v="1"/>
    <s v="Ginger Scone"/>
    <n v="1.2402556371276039"/>
    <n v="0"/>
    <n v="48.75"/>
    <n v="48.75"/>
    <x v="0"/>
    <x v="5"/>
  </r>
  <r>
    <n v="111041"/>
    <d v="2023-05-28T00:00:00"/>
    <d v="1899-12-30T18:32:52"/>
    <n v="2"/>
    <n v="8"/>
    <x v="2"/>
    <n v="33"/>
    <x v="0"/>
    <x v="2"/>
    <s v="Ethiopia Lg"/>
    <n v="2.4692081417032101"/>
    <n v="0"/>
    <n v="52.5"/>
    <n v="105"/>
    <x v="1"/>
    <x v="14"/>
  </r>
  <r>
    <n v="21559"/>
    <d v="2023-02-08T00:00:00"/>
    <d v="1899-12-30T12:13:27"/>
    <n v="1"/>
    <n v="3"/>
    <x v="35"/>
    <n v="59"/>
    <x v="6"/>
    <x v="14"/>
    <s v="Dark chocolate Lg"/>
    <n v="1.735794424392231"/>
    <n v="0"/>
    <n v="67.5"/>
    <n v="67.5"/>
    <x v="2"/>
    <x v="10"/>
  </r>
  <r>
    <n v="58795"/>
    <d v="2023-04-05T00:00:00"/>
    <d v="1899-12-30T16:36:45"/>
    <n v="2"/>
    <n v="5"/>
    <x v="1"/>
    <n v="53"/>
    <x v="2"/>
    <x v="5"/>
    <s v="Traditional Blend Chai Lg"/>
    <n v="2.919899694179092"/>
    <n v="0"/>
    <n v="45"/>
    <n v="90"/>
    <x v="3"/>
    <x v="2"/>
  </r>
  <r>
    <n v="148830"/>
    <d v="2023-06-30T00:00:00"/>
    <d v="1899-12-30T09:55:13"/>
    <n v="2"/>
    <n v="8"/>
    <x v="29"/>
    <n v="46"/>
    <x v="2"/>
    <x v="6"/>
    <s v="Serenity Green Tea Rg"/>
    <n v="2.3835544759152891"/>
    <n v="0"/>
    <n v="37.5"/>
    <n v="75"/>
    <x v="0"/>
    <x v="4"/>
  </r>
  <r>
    <n v="110892"/>
    <d v="2023-05-28T00:00:00"/>
    <d v="1899-12-30T16:46:54"/>
    <n v="1"/>
    <n v="3"/>
    <x v="25"/>
    <n v="43"/>
    <x v="2"/>
    <x v="7"/>
    <s v="Lemon Grass Lg"/>
    <n v="1.142115253473629"/>
    <n v="0"/>
    <n v="45"/>
    <n v="45"/>
    <x v="1"/>
    <x v="2"/>
  </r>
  <r>
    <n v="1517"/>
    <d v="2023-01-03T00:00:00"/>
    <d v="1899-12-30T16:21:27"/>
    <n v="1"/>
    <n v="8"/>
    <x v="8"/>
    <n v="46"/>
    <x v="2"/>
    <x v="6"/>
    <s v="Serenity Green Tea Rg"/>
    <n v="1.1125104040131799"/>
    <n v="0.05"/>
    <n v="37.5"/>
    <n v="35.625"/>
    <x v="5"/>
    <x v="2"/>
  </r>
  <r>
    <n v="81245"/>
    <d v="2023-05-01T00:00:00"/>
    <d v="1899-12-30T17:20:02"/>
    <n v="2"/>
    <n v="8"/>
    <x v="24"/>
    <n v="46"/>
    <x v="2"/>
    <x v="6"/>
    <s v="Serenity Green Tea Rg"/>
    <n v="2.4203548709652338"/>
    <n v="0.05"/>
    <n v="37.5"/>
    <n v="71.25"/>
    <x v="1"/>
    <x v="1"/>
  </r>
  <r>
    <n v="90763"/>
    <d v="2023-05-10T00:00:00"/>
    <d v="1899-12-30T11:55:17"/>
    <n v="2"/>
    <n v="5"/>
    <x v="19"/>
    <n v="32"/>
    <x v="0"/>
    <x v="2"/>
    <s v="Ethiopia Rg"/>
    <n v="2.4844767078617438"/>
    <n v="0"/>
    <n v="45"/>
    <n v="90"/>
    <x v="1"/>
    <x v="8"/>
  </r>
  <r>
    <n v="20947"/>
    <d v="2023-02-07T00:00:00"/>
    <d v="1899-12-30T10:30:56"/>
    <n v="2"/>
    <n v="5"/>
    <x v="1"/>
    <n v="31"/>
    <x v="0"/>
    <x v="2"/>
    <s v="Ethiopia Sm"/>
    <n v="1.712196113686383"/>
    <n v="0.1"/>
    <n v="33"/>
    <n v="59.4"/>
    <x v="2"/>
    <x v="6"/>
  </r>
  <r>
    <n v="103751"/>
    <d v="2023-05-22T00:00:00"/>
    <d v="1899-12-30T08:32:06"/>
    <n v="2"/>
    <n v="8"/>
    <x v="12"/>
    <n v="32"/>
    <x v="0"/>
    <x v="2"/>
    <s v="Ethiopia Rg"/>
    <n v="2.6055048139804722"/>
    <n v="0.05"/>
    <n v="45"/>
    <n v="85.5"/>
    <x v="1"/>
    <x v="5"/>
  </r>
  <r>
    <n v="125025"/>
    <d v="2023-06-10T00:00:00"/>
    <d v="1899-12-30T10:13:14"/>
    <n v="1"/>
    <n v="8"/>
    <x v="28"/>
    <n v="78"/>
    <x v="1"/>
    <x v="1"/>
    <s v="Scottish Cream Scone "/>
    <n v="1.6016096679967999"/>
    <n v="0.05"/>
    <n v="67.5"/>
    <n v="64.125"/>
    <x v="0"/>
    <x v="6"/>
  </r>
  <r>
    <n v="1811"/>
    <d v="2023-01-04T00:00:00"/>
    <d v="1899-12-30T11:51:42"/>
    <n v="1"/>
    <n v="8"/>
    <x v="22"/>
    <n v="38"/>
    <x v="0"/>
    <x v="0"/>
    <s v="Latte"/>
    <n v="1.392172043924067"/>
    <n v="0"/>
    <n v="56.25"/>
    <n v="56.25"/>
    <x v="5"/>
    <x v="8"/>
  </r>
  <r>
    <n v="139926"/>
    <d v="2023-06-22T00:00:00"/>
    <d v="1899-12-30T14:54:40"/>
    <n v="2"/>
    <n v="8"/>
    <x v="4"/>
    <n v="61"/>
    <x v="6"/>
    <x v="14"/>
    <s v="Sustainably Grown Organic Lg"/>
    <n v="4.1176451139258239"/>
    <n v="0"/>
    <n v="71.25"/>
    <n v="142.5"/>
    <x v="0"/>
    <x v="0"/>
  </r>
  <r>
    <n v="144523"/>
    <d v="2023-06-26T00:00:00"/>
    <d v="1899-12-30T12:36:10"/>
    <n v="1"/>
    <n v="3"/>
    <x v="20"/>
    <n v="42"/>
    <x v="2"/>
    <x v="7"/>
    <s v="Lemon Grass Rg"/>
    <n v="0.87256373554571964"/>
    <n v="0.1"/>
    <n v="37.5"/>
    <n v="33.75"/>
    <x v="0"/>
    <x v="10"/>
  </r>
  <r>
    <n v="48574"/>
    <d v="2023-03-22T00:00:00"/>
    <d v="1899-12-30T09:30:40"/>
    <n v="2"/>
    <n v="8"/>
    <x v="11"/>
    <n v="36"/>
    <x v="0"/>
    <x v="3"/>
    <s v="Jamaican Coffee River Lg"/>
    <n v="2.7769574362004481"/>
    <n v="0.1"/>
    <n v="56.25"/>
    <n v="101.25"/>
    <x v="4"/>
    <x v="4"/>
  </r>
  <r>
    <n v="43795"/>
    <d v="2023-03-15T00:00:00"/>
    <d v="1899-12-30T11:27:20"/>
    <n v="1"/>
    <n v="5"/>
    <x v="25"/>
    <n v="72"/>
    <x v="1"/>
    <x v="1"/>
    <s v="Ginger Scone"/>
    <n v="1.210660503833364"/>
    <n v="0"/>
    <n v="48.75"/>
    <n v="48.75"/>
    <x v="4"/>
    <x v="8"/>
  </r>
  <r>
    <n v="40145"/>
    <d v="2023-03-10T00:00:00"/>
    <d v="1899-12-30T09:58:46"/>
    <n v="2"/>
    <n v="5"/>
    <x v="29"/>
    <n v="51"/>
    <x v="2"/>
    <x v="8"/>
    <s v="Earl Grey Lg"/>
    <n v="2.3358867590555179"/>
    <n v="0"/>
    <n v="45"/>
    <n v="90"/>
    <x v="4"/>
    <x v="4"/>
  </r>
  <r>
    <n v="50234"/>
    <d v="2023-03-24T00:00:00"/>
    <d v="1899-12-30T14:50:39"/>
    <n v="3"/>
    <n v="5"/>
    <x v="16"/>
    <n v="43"/>
    <x v="2"/>
    <x v="7"/>
    <s v="Lemon Grass Lg"/>
    <n v="4.479498597440605"/>
    <n v="0.05"/>
    <n v="45"/>
    <n v="128.25"/>
    <x v="4"/>
    <x v="0"/>
  </r>
  <r>
    <n v="62726"/>
    <d v="2023-04-10T00:00:00"/>
    <d v="1899-12-30T09:02:02"/>
    <n v="2"/>
    <n v="3"/>
    <x v="17"/>
    <n v="35"/>
    <x v="0"/>
    <x v="3"/>
    <s v="Jamaican Coffee River Rg"/>
    <n v="2.2363310924886579"/>
    <n v="0.05"/>
    <n v="46.5"/>
    <n v="88.35"/>
    <x v="3"/>
    <x v="4"/>
  </r>
  <r>
    <n v="27840"/>
    <d v="2023-02-19T00:00:00"/>
    <d v="1899-12-30T07:19:59"/>
    <n v="2"/>
    <n v="5"/>
    <x v="32"/>
    <n v="24"/>
    <x v="0"/>
    <x v="9"/>
    <s v="Our Old Time Diner Blend Lg"/>
    <n v="2.5487498506690121"/>
    <n v="0.1"/>
    <n v="45"/>
    <n v="81"/>
    <x v="2"/>
    <x v="11"/>
  </r>
  <r>
    <n v="42955"/>
    <d v="2023-03-14T00:00:00"/>
    <d v="1899-12-30T09:53:04"/>
    <n v="1"/>
    <n v="8"/>
    <x v="31"/>
    <n v="8"/>
    <x v="3"/>
    <x v="25"/>
    <s v="Civet Cat"/>
    <n v="14.0165126085721"/>
    <n v="0"/>
    <n v="675"/>
    <n v="675"/>
    <x v="4"/>
    <x v="4"/>
  </r>
  <r>
    <n v="145319"/>
    <d v="2023-06-27T00:00:00"/>
    <d v="1899-12-30T09:18:04"/>
    <n v="1"/>
    <n v="5"/>
    <x v="14"/>
    <n v="44"/>
    <x v="2"/>
    <x v="7"/>
    <s v="Peppermint Rg"/>
    <n v="0.84100761446139738"/>
    <n v="0"/>
    <n v="37.5"/>
    <n v="37.5"/>
    <x v="0"/>
    <x v="4"/>
  </r>
  <r>
    <n v="73425"/>
    <d v="2023-04-22T00:00:00"/>
    <d v="1899-12-30T13:25:30"/>
    <n v="2"/>
    <n v="3"/>
    <x v="16"/>
    <n v="24"/>
    <x v="0"/>
    <x v="9"/>
    <s v="Our Old Time Diner Blend Lg"/>
    <n v="2.294766636562426"/>
    <n v="0"/>
    <n v="45"/>
    <n v="90"/>
    <x v="3"/>
    <x v="7"/>
  </r>
  <r>
    <n v="110183"/>
    <d v="2023-05-28T00:00:00"/>
    <d v="1899-12-30T08:13:26"/>
    <n v="2"/>
    <n v="8"/>
    <x v="15"/>
    <n v="27"/>
    <x v="0"/>
    <x v="4"/>
    <s v="Brazilian Lg"/>
    <n v="3.146945225453023"/>
    <n v="0"/>
    <n v="52.5"/>
    <n v="105"/>
    <x v="1"/>
    <x v="5"/>
  </r>
  <r>
    <n v="41729"/>
    <d v="2023-03-12T00:00:00"/>
    <d v="1899-12-30T14:29:25"/>
    <n v="2"/>
    <n v="8"/>
    <x v="14"/>
    <n v="56"/>
    <x v="2"/>
    <x v="5"/>
    <s v="Spicy Eye Opener Chai Rg"/>
    <n v="2.3422082588567799"/>
    <n v="0"/>
    <n v="38.25"/>
    <n v="76.5"/>
    <x v="4"/>
    <x v="0"/>
  </r>
  <r>
    <n v="109763"/>
    <d v="2023-05-27T00:00:00"/>
    <d v="1899-12-30T14:47:01"/>
    <n v="2"/>
    <n v="3"/>
    <x v="33"/>
    <n v="51"/>
    <x v="2"/>
    <x v="8"/>
    <s v="Earl Grey Lg"/>
    <n v="2.5915381947869411"/>
    <n v="0.1"/>
    <n v="45"/>
    <n v="81"/>
    <x v="1"/>
    <x v="0"/>
  </r>
  <r>
    <n v="53492"/>
    <d v="2023-03-29T00:00:00"/>
    <d v="1899-12-30T14:13:10"/>
    <n v="1"/>
    <n v="8"/>
    <x v="28"/>
    <n v="38"/>
    <x v="0"/>
    <x v="0"/>
    <s v="Latte"/>
    <n v="1.5175740423149859"/>
    <n v="0"/>
    <n v="56.25"/>
    <n v="56.25"/>
    <x v="4"/>
    <x v="0"/>
  </r>
  <r>
    <n v="89342"/>
    <d v="2023-05-09T00:00:00"/>
    <d v="1899-12-30T09:44:57"/>
    <n v="1"/>
    <n v="3"/>
    <x v="26"/>
    <n v="36"/>
    <x v="0"/>
    <x v="3"/>
    <s v="Jamaican Coffee River Lg"/>
    <n v="1.65295086747079"/>
    <n v="0.1"/>
    <n v="56.25"/>
    <n v="50.625"/>
    <x v="1"/>
    <x v="4"/>
  </r>
  <r>
    <n v="66984"/>
    <d v="2023-04-15T00:00:00"/>
    <d v="1899-12-30T08:28:29"/>
    <n v="2"/>
    <n v="3"/>
    <x v="17"/>
    <n v="53"/>
    <x v="2"/>
    <x v="5"/>
    <s v="Traditional Blend Chai Lg"/>
    <n v="2.382084605529021"/>
    <n v="0"/>
    <n v="45"/>
    <n v="90"/>
    <x v="3"/>
    <x v="5"/>
  </r>
  <r>
    <n v="108522"/>
    <d v="2023-05-26T00:00:00"/>
    <d v="1899-12-30T13:23:57"/>
    <n v="2"/>
    <n v="3"/>
    <x v="17"/>
    <n v="40"/>
    <x v="0"/>
    <x v="0"/>
    <s v="Cappuccino"/>
    <n v="3.5019443617302208"/>
    <n v="0"/>
    <n v="56.25"/>
    <n v="112.5"/>
    <x v="1"/>
    <x v="7"/>
  </r>
  <r>
    <n v="148341"/>
    <d v="2023-06-29T00:00:00"/>
    <d v="1899-12-30T19:46:43"/>
    <n v="2"/>
    <n v="3"/>
    <x v="25"/>
    <n v="50"/>
    <x v="2"/>
    <x v="8"/>
    <s v="Earl Grey Rg"/>
    <n v="1.5222871871745001"/>
    <n v="0"/>
    <n v="37.5"/>
    <n v="75"/>
    <x v="0"/>
    <x v="12"/>
  </r>
  <r>
    <n v="56039"/>
    <d v="2023-04-02T00:00:00"/>
    <d v="1899-12-30T12:10:16"/>
    <n v="1"/>
    <n v="3"/>
    <x v="17"/>
    <n v="43"/>
    <x v="2"/>
    <x v="7"/>
    <s v="Lemon Grass Lg"/>
    <n v="1.4352452670210041"/>
    <n v="0"/>
    <n v="45"/>
    <n v="45"/>
    <x v="3"/>
    <x v="10"/>
  </r>
  <r>
    <n v="40050"/>
    <d v="2023-03-10T00:00:00"/>
    <d v="1899-12-30T09:04:29"/>
    <n v="1"/>
    <n v="8"/>
    <x v="32"/>
    <n v="61"/>
    <x v="6"/>
    <x v="14"/>
    <s v="Sustainably Grown Organic Lg"/>
    <n v="1.489653067328347"/>
    <n v="0.1"/>
    <n v="71.25"/>
    <n v="64.125"/>
    <x v="4"/>
    <x v="4"/>
  </r>
  <r>
    <n v="19585"/>
    <d v="2023-02-04T00:00:00"/>
    <d v="1899-12-30T18:43:24"/>
    <n v="1"/>
    <n v="3"/>
    <x v="4"/>
    <n v="26"/>
    <x v="0"/>
    <x v="4"/>
    <s v="Brazilian Rg"/>
    <n v="0.95185319315838335"/>
    <n v="0"/>
    <n v="45"/>
    <n v="45"/>
    <x v="2"/>
    <x v="14"/>
  </r>
  <r>
    <n v="40839"/>
    <d v="2023-03-11T00:00:00"/>
    <d v="1899-12-30T09:40:56"/>
    <n v="2"/>
    <n v="5"/>
    <x v="27"/>
    <n v="65"/>
    <x v="5"/>
    <x v="12"/>
    <s v="Sugar Free Vanilla syrup"/>
    <n v="0.63188464581776072"/>
    <n v="0"/>
    <n v="12"/>
    <n v="24"/>
    <x v="4"/>
    <x v="4"/>
  </r>
  <r>
    <n v="131181"/>
    <d v="2023-06-15T00:00:00"/>
    <d v="1899-12-30T10:49:29"/>
    <n v="1"/>
    <n v="3"/>
    <x v="16"/>
    <n v="51"/>
    <x v="2"/>
    <x v="8"/>
    <s v="Earl Grey Lg"/>
    <n v="1.0650538368983491"/>
    <n v="0"/>
    <n v="45"/>
    <n v="45"/>
    <x v="0"/>
    <x v="6"/>
  </r>
  <r>
    <n v="72290"/>
    <d v="2023-04-21T00:00:00"/>
    <d v="1899-12-30T09:05:36"/>
    <n v="1"/>
    <n v="5"/>
    <x v="16"/>
    <n v="64"/>
    <x v="5"/>
    <x v="13"/>
    <s v="Hazelnut syrup"/>
    <n v="0.33023227232438601"/>
    <n v="0"/>
    <n v="12"/>
    <n v="12"/>
    <x v="3"/>
    <x v="4"/>
  </r>
  <r>
    <n v="15602"/>
    <d v="2023-01-28T00:00:00"/>
    <d v="1899-12-30T10:44:20"/>
    <n v="1"/>
    <n v="8"/>
    <x v="6"/>
    <n v="26"/>
    <x v="0"/>
    <x v="4"/>
    <s v="Brazilian Rg"/>
    <n v="1.121979253474537"/>
    <n v="0.05"/>
    <n v="45"/>
    <n v="42.75"/>
    <x v="5"/>
    <x v="6"/>
  </r>
  <r>
    <n v="46679"/>
    <d v="2023-03-19T00:00:00"/>
    <d v="1899-12-30T11:06:53"/>
    <n v="2"/>
    <n v="8"/>
    <x v="29"/>
    <n v="39"/>
    <x v="0"/>
    <x v="0"/>
    <s v="Latte Rg"/>
    <n v="3.6710209063840979"/>
    <n v="0"/>
    <n v="63.75"/>
    <n v="127.5"/>
    <x v="4"/>
    <x v="8"/>
  </r>
  <r>
    <n v="117953"/>
    <d v="2023-06-04T00:00:00"/>
    <d v="1899-12-30T13:32:54"/>
    <n v="1"/>
    <n v="3"/>
    <x v="11"/>
    <n v="51"/>
    <x v="2"/>
    <x v="8"/>
    <s v="Earl Grey Lg"/>
    <n v="1.3193045881287331"/>
    <n v="0.05"/>
    <n v="45"/>
    <n v="42.75"/>
    <x v="0"/>
    <x v="7"/>
  </r>
  <r>
    <n v="145263"/>
    <d v="2023-06-27T00:00:00"/>
    <d v="1899-12-30T09:01:30"/>
    <n v="2"/>
    <n v="3"/>
    <x v="18"/>
    <n v="44"/>
    <x v="2"/>
    <x v="7"/>
    <s v="Peppermint Rg"/>
    <n v="1.9217702138304871"/>
    <n v="0.05"/>
    <n v="37.5"/>
    <n v="71.25"/>
    <x v="0"/>
    <x v="4"/>
  </r>
  <r>
    <n v="92770"/>
    <d v="2023-05-12T00:00:00"/>
    <d v="1899-12-30T10:35:11"/>
    <n v="2"/>
    <n v="5"/>
    <x v="8"/>
    <n v="56"/>
    <x v="2"/>
    <x v="5"/>
    <s v="Spicy Eye Opener Chai Rg"/>
    <n v="2.0419077323323398"/>
    <n v="0"/>
    <n v="38.25"/>
    <n v="76.5"/>
    <x v="1"/>
    <x v="6"/>
  </r>
  <r>
    <n v="28060"/>
    <d v="2023-02-19T00:00:00"/>
    <d v="1899-12-30T09:36:07"/>
    <n v="1"/>
    <n v="3"/>
    <x v="9"/>
    <n v="70"/>
    <x v="1"/>
    <x v="1"/>
    <s v="Cranberry Scone"/>
    <n v="1.2483013600525119"/>
    <n v="0"/>
    <n v="48.75"/>
    <n v="48.75"/>
    <x v="2"/>
    <x v="4"/>
  </r>
  <r>
    <n v="31606"/>
    <d v="2023-02-25T00:00:00"/>
    <d v="1899-12-30T09:57:30"/>
    <n v="1"/>
    <n v="8"/>
    <x v="22"/>
    <n v="73"/>
    <x v="1"/>
    <x v="15"/>
    <s v="Almond Croissant"/>
    <n v="1.660004564034733"/>
    <n v="0.05"/>
    <n v="56.25"/>
    <n v="53.4375"/>
    <x v="2"/>
    <x v="4"/>
  </r>
  <r>
    <n v="123568"/>
    <d v="2023-06-09T00:00:00"/>
    <d v="1899-12-30T09:22:31"/>
    <n v="1"/>
    <n v="5"/>
    <x v="34"/>
    <n v="77"/>
    <x v="1"/>
    <x v="1"/>
    <s v="Oatmeal Scone"/>
    <n v="1.2798253009098031"/>
    <n v="0.05"/>
    <n v="45"/>
    <n v="42.75"/>
    <x v="0"/>
    <x v="4"/>
  </r>
  <r>
    <n v="97168"/>
    <d v="2023-05-16T00:00:00"/>
    <d v="1899-12-30T09:53:59"/>
    <n v="2"/>
    <n v="8"/>
    <x v="2"/>
    <n v="23"/>
    <x v="0"/>
    <x v="9"/>
    <s v="Our Old Time Diner Blend Rg"/>
    <n v="2.4161020393710908"/>
    <n v="0"/>
    <n v="37.5"/>
    <n v="75"/>
    <x v="1"/>
    <x v="4"/>
  </r>
  <r>
    <n v="94123"/>
    <d v="2023-05-13T00:00:00"/>
    <d v="1899-12-30T14:20:39"/>
    <n v="2"/>
    <n v="5"/>
    <x v="9"/>
    <n v="58"/>
    <x v="6"/>
    <x v="14"/>
    <s v="Dark chocolate Rg"/>
    <n v="3.426813078818912"/>
    <n v="0"/>
    <n v="52.5"/>
    <n v="105"/>
    <x v="1"/>
    <x v="0"/>
  </r>
  <r>
    <n v="28183"/>
    <d v="2023-02-19T00:00:00"/>
    <d v="1899-12-30T10:58:16"/>
    <n v="1"/>
    <n v="3"/>
    <x v="8"/>
    <n v="24"/>
    <x v="0"/>
    <x v="9"/>
    <s v="Our Old Time Diner Blend Lg"/>
    <n v="1.34792572219619"/>
    <n v="0"/>
    <n v="45"/>
    <n v="45"/>
    <x v="2"/>
    <x v="6"/>
  </r>
  <r>
    <n v="103262"/>
    <d v="2023-05-21T00:00:00"/>
    <d v="1899-12-30T15:00:25"/>
    <n v="1"/>
    <n v="5"/>
    <x v="10"/>
    <n v="69"/>
    <x v="1"/>
    <x v="17"/>
    <s v="Hazelnut Biscotti"/>
    <n v="1.5767395414351451"/>
    <n v="0"/>
    <n v="48.75"/>
    <n v="48.75"/>
    <x v="1"/>
    <x v="3"/>
  </r>
  <r>
    <n v="59409"/>
    <d v="2023-04-06T00:00:00"/>
    <d v="1899-12-30T14:43:46"/>
    <n v="2"/>
    <n v="3"/>
    <x v="24"/>
    <n v="37"/>
    <x v="0"/>
    <x v="0"/>
    <s v="Espresso shot"/>
    <n v="2.8754703496383112"/>
    <n v="0"/>
    <n v="45"/>
    <n v="90"/>
    <x v="3"/>
    <x v="0"/>
  </r>
  <r>
    <n v="128547"/>
    <d v="2023-06-13T00:00:00"/>
    <d v="1899-12-30T09:58:15"/>
    <n v="1"/>
    <n v="5"/>
    <x v="22"/>
    <n v="28"/>
    <x v="0"/>
    <x v="2"/>
    <s v="Columbian Medium Roast Sm"/>
    <n v="0.67482863784242531"/>
    <n v="0"/>
    <n v="30"/>
    <n v="30"/>
    <x v="0"/>
    <x v="4"/>
  </r>
  <r>
    <n v="17738"/>
    <d v="2023-02-01T00:00:00"/>
    <d v="1899-12-30T16:33:50"/>
    <n v="1"/>
    <n v="8"/>
    <x v="21"/>
    <n v="55"/>
    <x v="2"/>
    <x v="5"/>
    <s v="Morning Sunrise Chai Lg"/>
    <n v="1.9689010423866491"/>
    <n v="0"/>
    <n v="60"/>
    <n v="60"/>
    <x v="2"/>
    <x v="2"/>
  </r>
  <r>
    <n v="87402"/>
    <d v="2023-05-07T00:00:00"/>
    <d v="1899-12-30T13:10:17"/>
    <n v="2"/>
    <n v="3"/>
    <x v="31"/>
    <n v="61"/>
    <x v="6"/>
    <x v="14"/>
    <s v="Sustainably Grown Organic Lg"/>
    <n v="3.4980086915239892"/>
    <n v="0"/>
    <n v="71.25"/>
    <n v="142.5"/>
    <x v="1"/>
    <x v="7"/>
  </r>
  <r>
    <n v="128199"/>
    <d v="2023-06-13T00:00:00"/>
    <d v="1899-12-30T08:27:52"/>
    <n v="1"/>
    <n v="8"/>
    <x v="30"/>
    <n v="64"/>
    <x v="5"/>
    <x v="13"/>
    <s v="Hazelnut syrup"/>
    <n v="0.35639076018953592"/>
    <n v="0"/>
    <n v="12"/>
    <n v="12"/>
    <x v="0"/>
    <x v="5"/>
  </r>
  <r>
    <n v="51407"/>
    <d v="2023-03-26T00:00:00"/>
    <d v="1899-12-30T10:11:43"/>
    <n v="1"/>
    <n v="3"/>
    <x v="25"/>
    <n v="53"/>
    <x v="2"/>
    <x v="5"/>
    <s v="Traditional Blend Chai Lg"/>
    <n v="0.97707259157512416"/>
    <n v="0.1"/>
    <n v="45"/>
    <n v="40.5"/>
    <x v="4"/>
    <x v="6"/>
  </r>
  <r>
    <n v="94099"/>
    <d v="2023-05-13T00:00:00"/>
    <d v="1899-12-30T13:45:24"/>
    <n v="2"/>
    <n v="5"/>
    <x v="23"/>
    <n v="48"/>
    <x v="2"/>
    <x v="8"/>
    <s v="English Breakfast Rg"/>
    <n v="2.015007715422501"/>
    <n v="0"/>
    <n v="37.5"/>
    <n v="75"/>
    <x v="1"/>
    <x v="7"/>
  </r>
  <r>
    <n v="136081"/>
    <d v="2023-06-19T00:00:00"/>
    <d v="1899-12-30T10:12:23"/>
    <n v="2"/>
    <n v="5"/>
    <x v="26"/>
    <n v="23"/>
    <x v="0"/>
    <x v="9"/>
    <s v="Our Old Time Diner Blend Rg"/>
    <n v="2.194423540672175"/>
    <n v="0.1"/>
    <n v="37.5"/>
    <n v="67.5"/>
    <x v="0"/>
    <x v="6"/>
  </r>
  <r>
    <n v="71717"/>
    <d v="2023-04-20T00:00:00"/>
    <d v="1899-12-30T10:40:28"/>
    <n v="3"/>
    <n v="5"/>
    <x v="17"/>
    <n v="30"/>
    <x v="0"/>
    <x v="2"/>
    <s v="Columbian Medium Roast Lg"/>
    <n v="3.5682499157590191"/>
    <n v="0"/>
    <n v="45"/>
    <n v="135"/>
    <x v="3"/>
    <x v="6"/>
  </r>
  <r>
    <n v="63201"/>
    <d v="2023-04-10T00:00:00"/>
    <d v="1899-12-30T16:25:54"/>
    <n v="1"/>
    <n v="5"/>
    <x v="6"/>
    <n v="48"/>
    <x v="2"/>
    <x v="8"/>
    <s v="English Breakfast Rg"/>
    <n v="1.059020990477366"/>
    <n v="0.05"/>
    <n v="37.5"/>
    <n v="35.625"/>
    <x v="3"/>
    <x v="2"/>
  </r>
  <r>
    <n v="134639"/>
    <d v="2023-06-18T00:00:00"/>
    <d v="1899-12-30T09:42:55"/>
    <n v="1"/>
    <n v="5"/>
    <x v="11"/>
    <n v="63"/>
    <x v="5"/>
    <x v="13"/>
    <s v="Carmel syrup"/>
    <n v="0.30971182965282718"/>
    <n v="0"/>
    <n v="12"/>
    <n v="12"/>
    <x v="0"/>
    <x v="4"/>
  </r>
  <r>
    <n v="80144"/>
    <d v="2023-04-30T00:00:00"/>
    <d v="1899-12-30T12:39:00"/>
    <n v="1"/>
    <n v="5"/>
    <x v="31"/>
    <n v="79"/>
    <x v="1"/>
    <x v="1"/>
    <s v="Jumbo Savory Scone"/>
    <n v="1.789100348755239"/>
    <n v="0.05"/>
    <n v="56.25"/>
    <n v="53.4375"/>
    <x v="3"/>
    <x v="10"/>
  </r>
  <r>
    <n v="71964"/>
    <d v="2023-04-20T00:00:00"/>
    <d v="1899-12-30T16:08:48"/>
    <n v="1"/>
    <n v="3"/>
    <x v="11"/>
    <n v="73"/>
    <x v="1"/>
    <x v="15"/>
    <s v="Almond Croissant"/>
    <n v="1.127257122890587"/>
    <n v="0"/>
    <n v="56.25"/>
    <n v="56.25"/>
    <x v="3"/>
    <x v="2"/>
  </r>
  <r>
    <n v="71121"/>
    <d v="2023-04-19T00:00:00"/>
    <d v="1899-12-30T15:56:44"/>
    <n v="2"/>
    <n v="8"/>
    <x v="25"/>
    <n v="57"/>
    <x v="2"/>
    <x v="5"/>
    <s v="Spicy Eye Opener Chai Lg"/>
    <n v="2.5723107116560708"/>
    <n v="0"/>
    <n v="46.5"/>
    <n v="93"/>
    <x v="3"/>
    <x v="3"/>
  </r>
  <r>
    <n v="111838"/>
    <d v="2023-05-29T00:00:00"/>
    <d v="1899-12-30T16:57:40"/>
    <n v="2"/>
    <n v="8"/>
    <x v="17"/>
    <n v="28"/>
    <x v="0"/>
    <x v="2"/>
    <s v="Columbian Medium Roast Sm"/>
    <n v="1.7214154882341051"/>
    <n v="0.1"/>
    <n v="30"/>
    <n v="54"/>
    <x v="1"/>
    <x v="2"/>
  </r>
  <r>
    <n v="42645"/>
    <d v="2023-03-14T00:00:00"/>
    <d v="1899-12-30T07:02:42"/>
    <n v="1"/>
    <n v="5"/>
    <x v="23"/>
    <n v="20"/>
    <x v="8"/>
    <x v="27"/>
    <s v="Sustainably Grown Organic"/>
    <n v="2.7204810305592781"/>
    <n v="0"/>
    <n v="114"/>
    <n v="114"/>
    <x v="4"/>
    <x v="11"/>
  </r>
  <r>
    <n v="106534"/>
    <d v="2023-05-24T00:00:00"/>
    <d v="1899-12-30T15:29:47"/>
    <n v="3"/>
    <n v="5"/>
    <x v="21"/>
    <n v="57"/>
    <x v="2"/>
    <x v="5"/>
    <s v="Spicy Eye Opener Chai Lg"/>
    <n v="3.9731471039186821"/>
    <n v="0.1"/>
    <n v="46.5"/>
    <n v="125.55000000000001"/>
    <x v="1"/>
    <x v="3"/>
  </r>
  <r>
    <n v="122759"/>
    <d v="2023-06-08T00:00:00"/>
    <d v="1899-12-30T14:05:50"/>
    <n v="1"/>
    <n v="3"/>
    <x v="18"/>
    <n v="39"/>
    <x v="0"/>
    <x v="0"/>
    <s v="Latte Rg"/>
    <n v="1.4167168407255559"/>
    <n v="0"/>
    <n v="63.75"/>
    <n v="63.75"/>
    <x v="0"/>
    <x v="0"/>
  </r>
  <r>
    <n v="127088"/>
    <d v="2023-06-12T00:00:00"/>
    <d v="1899-12-30T08:27:22"/>
    <n v="2"/>
    <n v="5"/>
    <x v="25"/>
    <n v="32"/>
    <x v="0"/>
    <x v="2"/>
    <s v="Ethiopia Rg"/>
    <n v="2.4548751307674901"/>
    <n v="0"/>
    <n v="45"/>
    <n v="90"/>
    <x v="0"/>
    <x v="5"/>
  </r>
  <r>
    <n v="100532"/>
    <d v="2023-05-19T00:00:00"/>
    <d v="1899-12-30T09:13:50"/>
    <n v="1"/>
    <n v="3"/>
    <x v="19"/>
    <n v="25"/>
    <x v="0"/>
    <x v="4"/>
    <s v="Brazilian Sm"/>
    <n v="0.78339429816320871"/>
    <n v="0"/>
    <n v="33"/>
    <n v="33"/>
    <x v="1"/>
    <x v="4"/>
  </r>
  <r>
    <n v="43757"/>
    <d v="2023-03-15T00:00:00"/>
    <d v="1899-12-30T10:58:22"/>
    <n v="2"/>
    <n v="3"/>
    <x v="19"/>
    <n v="49"/>
    <x v="2"/>
    <x v="8"/>
    <s v="English Breakfast Lg"/>
    <n v="2.8710561402697361"/>
    <n v="0.05"/>
    <n v="45"/>
    <n v="85.5"/>
    <x v="4"/>
    <x v="6"/>
  </r>
  <r>
    <n v="129147"/>
    <d v="2023-06-13T00:00:00"/>
    <d v="1899-12-30T18:05:50"/>
    <n v="1"/>
    <n v="5"/>
    <x v="23"/>
    <n v="54"/>
    <x v="2"/>
    <x v="5"/>
    <s v="Morning Sunrise Chai Rg"/>
    <n v="0.82694040722244422"/>
    <n v="0"/>
    <n v="37.5"/>
    <n v="37.5"/>
    <x v="0"/>
    <x v="14"/>
  </r>
  <r>
    <n v="106140"/>
    <d v="2023-05-24T00:00:00"/>
    <d v="1899-12-30T10:35:57"/>
    <n v="2"/>
    <n v="8"/>
    <x v="29"/>
    <n v="57"/>
    <x v="2"/>
    <x v="5"/>
    <s v="Spicy Eye Opener Chai Lg"/>
    <n v="2.1877096963951441"/>
    <n v="0.1"/>
    <n v="46.5"/>
    <n v="83.7"/>
    <x v="1"/>
    <x v="6"/>
  </r>
  <r>
    <n v="7420"/>
    <d v="2023-01-14T00:00:00"/>
    <d v="1899-12-30T08:47:56"/>
    <n v="1"/>
    <n v="8"/>
    <x v="3"/>
    <n v="84"/>
    <x v="5"/>
    <x v="13"/>
    <s v="Chocolate syrup"/>
    <n v="0.36612531544608551"/>
    <n v="0"/>
    <n v="12"/>
    <n v="12"/>
    <x v="5"/>
    <x v="5"/>
  </r>
  <r>
    <n v="120056"/>
    <d v="2023-06-06T00:00:00"/>
    <d v="1899-12-30T12:34:59"/>
    <n v="1"/>
    <n v="3"/>
    <x v="4"/>
    <n v="31"/>
    <x v="0"/>
    <x v="2"/>
    <s v="Ethiopia Sm"/>
    <n v="1.036074155711854"/>
    <n v="0.05"/>
    <n v="33"/>
    <n v="31.349999999999998"/>
    <x v="0"/>
    <x v="10"/>
  </r>
  <r>
    <n v="22389"/>
    <d v="2023-02-10T00:00:00"/>
    <d v="1899-12-30T06:16:25"/>
    <n v="1"/>
    <n v="5"/>
    <x v="13"/>
    <n v="71"/>
    <x v="1"/>
    <x v="15"/>
    <s v="Chocolate Croissant"/>
    <n v="1.6377807384557821"/>
    <n v="0"/>
    <n v="56.25"/>
    <n v="56.25"/>
    <x v="2"/>
    <x v="9"/>
  </r>
  <r>
    <n v="75507"/>
    <d v="2023-04-25T00:00:00"/>
    <d v="1899-12-30T07:14:06"/>
    <n v="1"/>
    <n v="3"/>
    <x v="8"/>
    <n v="37"/>
    <x v="0"/>
    <x v="0"/>
    <s v="Espresso shot"/>
    <n v="0.91435764838085731"/>
    <n v="0"/>
    <n v="45"/>
    <n v="45"/>
    <x v="3"/>
    <x v="11"/>
  </r>
  <r>
    <n v="120094"/>
    <d v="2023-06-06T00:00:00"/>
    <d v="1899-12-30T12:55:31"/>
    <n v="1"/>
    <n v="8"/>
    <x v="6"/>
    <n v="51"/>
    <x v="2"/>
    <x v="8"/>
    <s v="Earl Grey Lg"/>
    <n v="1.345901055259765"/>
    <n v="0"/>
    <n v="45"/>
    <n v="45"/>
    <x v="0"/>
    <x v="10"/>
  </r>
  <r>
    <n v="42895"/>
    <d v="2023-03-14T00:00:00"/>
    <d v="1899-12-30T09:33:00"/>
    <n v="2"/>
    <n v="5"/>
    <x v="20"/>
    <n v="34"/>
    <x v="0"/>
    <x v="3"/>
    <s v="Jamaican Coffee River Sm"/>
    <n v="2.0029953352323"/>
    <n v="0"/>
    <n v="36.75"/>
    <n v="73.5"/>
    <x v="4"/>
    <x v="4"/>
  </r>
  <r>
    <n v="134185"/>
    <d v="2023-06-18T00:00:00"/>
    <d v="1899-12-30T06:59:11"/>
    <n v="1"/>
    <n v="5"/>
    <x v="19"/>
    <n v="24"/>
    <x v="0"/>
    <x v="9"/>
    <s v="Our Old Time Diner Blend Lg"/>
    <n v="1.4819878645695981"/>
    <n v="0"/>
    <n v="45"/>
    <n v="45"/>
    <x v="0"/>
    <x v="9"/>
  </r>
  <r>
    <n v="45265"/>
    <d v="2023-03-17T00:00:00"/>
    <d v="1899-12-30T11:14:36"/>
    <n v="1"/>
    <n v="3"/>
    <x v="4"/>
    <n v="36"/>
    <x v="0"/>
    <x v="3"/>
    <s v="Jamaican Coffee River Lg"/>
    <n v="1.577079352825326"/>
    <n v="0"/>
    <n v="56.25"/>
    <n v="56.25"/>
    <x v="4"/>
    <x v="8"/>
  </r>
  <r>
    <n v="66026"/>
    <d v="2023-04-14T00:00:00"/>
    <d v="1899-12-30T08:30:29"/>
    <n v="1"/>
    <n v="8"/>
    <x v="23"/>
    <n v="9"/>
    <x v="3"/>
    <x v="10"/>
    <s v="Organic Decaf Blend"/>
    <n v="8.6790599305510376"/>
    <n v="0"/>
    <n v="337.5"/>
    <n v="337.5"/>
    <x v="3"/>
    <x v="5"/>
  </r>
  <r>
    <n v="21424"/>
    <d v="2023-02-08T00:00:00"/>
    <d v="1899-12-30T10:03:14"/>
    <n v="1"/>
    <n v="8"/>
    <x v="24"/>
    <n v="30"/>
    <x v="0"/>
    <x v="2"/>
    <s v="Columbian Medium Roast Lg"/>
    <n v="0.92812523249522094"/>
    <n v="0"/>
    <n v="45"/>
    <n v="45"/>
    <x v="2"/>
    <x v="6"/>
  </r>
  <r>
    <n v="121773"/>
    <d v="2023-06-07T00:00:00"/>
    <d v="1899-12-30T17:43:01"/>
    <n v="1"/>
    <n v="3"/>
    <x v="25"/>
    <n v="72"/>
    <x v="1"/>
    <x v="1"/>
    <s v="Ginger Scone"/>
    <n v="1.2891215707889581"/>
    <n v="0"/>
    <n v="48.75"/>
    <n v="48.75"/>
    <x v="0"/>
    <x v="1"/>
  </r>
  <r>
    <n v="143490"/>
    <d v="2023-06-25T00:00:00"/>
    <d v="1899-12-30T15:00:27"/>
    <n v="1"/>
    <n v="3"/>
    <x v="28"/>
    <n v="42"/>
    <x v="2"/>
    <x v="7"/>
    <s v="Lemon Grass Rg"/>
    <n v="0.84044633691115611"/>
    <n v="0"/>
    <n v="37.5"/>
    <n v="37.5"/>
    <x v="0"/>
    <x v="3"/>
  </r>
  <r>
    <n v="61559"/>
    <d v="2023-04-09T00:00:00"/>
    <d v="1899-12-30T06:34:42"/>
    <n v="1"/>
    <n v="8"/>
    <x v="27"/>
    <n v="50"/>
    <x v="2"/>
    <x v="8"/>
    <s v="Earl Grey Rg"/>
    <n v="0.97643617871554977"/>
    <n v="0"/>
    <n v="37.5"/>
    <n v="37.5"/>
    <x v="3"/>
    <x v="9"/>
  </r>
  <r>
    <n v="119940"/>
    <d v="2023-06-06T00:00:00"/>
    <d v="1899-12-30T11:09:29"/>
    <n v="1"/>
    <n v="5"/>
    <x v="32"/>
    <n v="45"/>
    <x v="2"/>
    <x v="7"/>
    <s v="Peppermint Lg"/>
    <n v="1.4755289919386889"/>
    <n v="0.15"/>
    <n v="45"/>
    <n v="38.25"/>
    <x v="0"/>
    <x v="8"/>
  </r>
  <r>
    <n v="50798"/>
    <d v="2023-03-25T00:00:00"/>
    <d v="1899-12-30T11:38:08"/>
    <n v="2"/>
    <n v="8"/>
    <x v="17"/>
    <n v="49"/>
    <x v="2"/>
    <x v="8"/>
    <s v="English Breakfast Lg"/>
    <n v="2.6219900697722709"/>
    <n v="0.1"/>
    <n v="45"/>
    <n v="81"/>
    <x v="4"/>
    <x v="8"/>
  </r>
  <r>
    <n v="46303"/>
    <d v="2023-03-19T00:00:00"/>
    <d v="1899-12-30T07:19:23"/>
    <n v="1"/>
    <n v="5"/>
    <x v="0"/>
    <n v="41"/>
    <x v="0"/>
    <x v="0"/>
    <s v="Cappuccino Lg"/>
    <n v="1.6357829183435619"/>
    <n v="0"/>
    <n v="63.75"/>
    <n v="63.75"/>
    <x v="4"/>
    <x v="11"/>
  </r>
  <r>
    <n v="42669"/>
    <d v="2023-03-14T00:00:00"/>
    <d v="1899-12-30T07:55:41"/>
    <n v="2"/>
    <n v="5"/>
    <x v="2"/>
    <n v="55"/>
    <x v="2"/>
    <x v="5"/>
    <s v="Morning Sunrise Chai Lg"/>
    <n v="2.479049654510201"/>
    <n v="0.15"/>
    <n v="60"/>
    <n v="102"/>
    <x v="4"/>
    <x v="11"/>
  </r>
  <r>
    <n v="16294"/>
    <d v="2023-01-29T00:00:00"/>
    <d v="1899-12-30T16:15:17"/>
    <n v="1"/>
    <n v="8"/>
    <x v="34"/>
    <n v="70"/>
    <x v="1"/>
    <x v="1"/>
    <s v="Cranberry Scone"/>
    <n v="1.066565266161698"/>
    <n v="0.05"/>
    <n v="48.75"/>
    <n v="46.3125"/>
    <x v="5"/>
    <x v="2"/>
  </r>
  <r>
    <n v="41358"/>
    <d v="2023-03-12T00:00:00"/>
    <d v="1899-12-30T07:49:20"/>
    <n v="2"/>
    <n v="5"/>
    <x v="24"/>
    <n v="51"/>
    <x v="2"/>
    <x v="8"/>
    <s v="Earl Grey Lg"/>
    <n v="2.725973262985383"/>
    <n v="0"/>
    <n v="45"/>
    <n v="90"/>
    <x v="4"/>
    <x v="11"/>
  </r>
  <r>
    <n v="117611"/>
    <d v="2023-06-04T00:00:00"/>
    <d v="1899-12-30T09:48:46"/>
    <n v="2"/>
    <n v="5"/>
    <x v="32"/>
    <n v="41"/>
    <x v="0"/>
    <x v="0"/>
    <s v="Cappuccino Lg"/>
    <n v="3.8758132889674219"/>
    <n v="0"/>
    <n v="63.75"/>
    <n v="127.5"/>
    <x v="0"/>
    <x v="4"/>
  </r>
  <r>
    <n v="73643"/>
    <d v="2023-04-22T00:00:00"/>
    <d v="1899-12-30T17:58:07"/>
    <n v="2"/>
    <n v="5"/>
    <x v="2"/>
    <n v="39"/>
    <x v="0"/>
    <x v="0"/>
    <s v="Latte Rg"/>
    <n v="3.908005955906368"/>
    <n v="0.1"/>
    <n v="63.75"/>
    <n v="114.75"/>
    <x v="3"/>
    <x v="1"/>
  </r>
  <r>
    <n v="119276"/>
    <d v="2023-06-05T00:00:00"/>
    <d v="1899-12-30T15:04:00"/>
    <n v="2"/>
    <n v="5"/>
    <x v="2"/>
    <n v="39"/>
    <x v="0"/>
    <x v="0"/>
    <s v="Latte Rg"/>
    <n v="2.681751876285746"/>
    <n v="0.05"/>
    <n v="63.75"/>
    <n v="121.125"/>
    <x v="0"/>
    <x v="3"/>
  </r>
  <r>
    <n v="13413"/>
    <d v="2023-01-24T00:00:00"/>
    <d v="1899-12-30T10:52:13"/>
    <n v="3"/>
    <n v="5"/>
    <x v="13"/>
    <n v="26"/>
    <x v="0"/>
    <x v="4"/>
    <s v="Brazilian Rg"/>
    <n v="2.9652009244169029"/>
    <n v="0.1"/>
    <n v="45"/>
    <n v="121.5"/>
    <x v="5"/>
    <x v="6"/>
  </r>
  <r>
    <n v="24832"/>
    <d v="2023-02-14T00:00:00"/>
    <d v="1899-12-30T08:19:23"/>
    <n v="1"/>
    <n v="8"/>
    <x v="21"/>
    <n v="69"/>
    <x v="1"/>
    <x v="17"/>
    <s v="Hazelnut Biscotti"/>
    <n v="1.1213257690355829"/>
    <n v="0.1"/>
    <n v="48.75"/>
    <n v="43.875"/>
    <x v="2"/>
    <x v="5"/>
  </r>
  <r>
    <n v="72954"/>
    <d v="2023-04-22T00:00:00"/>
    <d v="1899-12-30T06:56:02"/>
    <n v="1"/>
    <n v="8"/>
    <x v="5"/>
    <n v="44"/>
    <x v="2"/>
    <x v="7"/>
    <s v="Peppermint Rg"/>
    <n v="1.053632442887886"/>
    <n v="0"/>
    <n v="37.5"/>
    <n v="37.5"/>
    <x v="3"/>
    <x v="9"/>
  </r>
  <r>
    <n v="18213"/>
    <d v="2023-02-02T00:00:00"/>
    <d v="1899-12-30T14:54:46"/>
    <n v="2"/>
    <n v="5"/>
    <x v="17"/>
    <n v="52"/>
    <x v="2"/>
    <x v="5"/>
    <s v="Traditional Blend Chai Rg"/>
    <n v="1.9956192957012331"/>
    <n v="0"/>
    <n v="37.5"/>
    <n v="75"/>
    <x v="2"/>
    <x v="0"/>
  </r>
  <r>
    <n v="143547"/>
    <d v="2023-06-25T00:00:00"/>
    <d v="1899-12-30T15:49:21"/>
    <n v="1"/>
    <n v="5"/>
    <x v="13"/>
    <n v="47"/>
    <x v="2"/>
    <x v="6"/>
    <s v="Serenity Green Tea Lg"/>
    <n v="1.221400953122908"/>
    <n v="0"/>
    <n v="45"/>
    <n v="45"/>
    <x v="0"/>
    <x v="3"/>
  </r>
  <r>
    <n v="112353"/>
    <d v="2023-05-30T00:00:00"/>
    <d v="1899-12-30T09:15:13"/>
    <n v="2"/>
    <n v="3"/>
    <x v="1"/>
    <n v="27"/>
    <x v="0"/>
    <x v="4"/>
    <s v="Brazilian Lg"/>
    <n v="3.1452426494168781"/>
    <n v="0"/>
    <n v="52.5"/>
    <n v="105"/>
    <x v="1"/>
    <x v="4"/>
  </r>
  <r>
    <n v="11862"/>
    <d v="2023-01-21T00:00:00"/>
    <d v="1899-12-30T12:06:36"/>
    <n v="1"/>
    <n v="3"/>
    <x v="2"/>
    <n v="42"/>
    <x v="2"/>
    <x v="7"/>
    <s v="Lemon Grass Rg"/>
    <n v="0.99748597692561658"/>
    <n v="0"/>
    <n v="37.5"/>
    <n v="37.5"/>
    <x v="5"/>
    <x v="10"/>
  </r>
  <r>
    <n v="22753"/>
    <d v="2023-02-10T00:00:00"/>
    <d v="1899-12-30T10:40:53"/>
    <n v="2"/>
    <n v="3"/>
    <x v="0"/>
    <n v="56"/>
    <x v="2"/>
    <x v="5"/>
    <s v="Spicy Eye Opener Chai Rg"/>
    <n v="2.5188935211901899"/>
    <n v="0"/>
    <n v="38.25"/>
    <n v="76.5"/>
    <x v="2"/>
    <x v="6"/>
  </r>
  <r>
    <n v="46225"/>
    <d v="2023-03-18T00:00:00"/>
    <d v="1899-12-30T19:49:07"/>
    <n v="2"/>
    <n v="8"/>
    <x v="10"/>
    <n v="37"/>
    <x v="0"/>
    <x v="0"/>
    <s v="Espresso shot"/>
    <n v="2.8418275518030489"/>
    <n v="0"/>
    <n v="45"/>
    <n v="90"/>
    <x v="4"/>
    <x v="12"/>
  </r>
  <r>
    <n v="21788"/>
    <d v="2023-02-08T00:00:00"/>
    <d v="1899-12-30T18:51:46"/>
    <n v="1"/>
    <n v="3"/>
    <x v="28"/>
    <n v="7"/>
    <x v="3"/>
    <x v="25"/>
    <s v="Jamacian Coffee River"/>
    <n v="6.3729710951326624"/>
    <n v="0"/>
    <n v="296.25"/>
    <n v="296.25"/>
    <x v="2"/>
    <x v="14"/>
  </r>
  <r>
    <n v="93429"/>
    <d v="2023-05-13T00:00:00"/>
    <d v="1899-12-30T08:18:40"/>
    <n v="2"/>
    <n v="8"/>
    <x v="16"/>
    <n v="35"/>
    <x v="0"/>
    <x v="3"/>
    <s v="Jamaican Coffee River Rg"/>
    <n v="2.167917088881036"/>
    <n v="0"/>
    <n v="46.5"/>
    <n v="93"/>
    <x v="1"/>
    <x v="5"/>
  </r>
  <r>
    <n v="100129"/>
    <d v="2023-05-19T00:00:00"/>
    <d v="1899-12-30T06:48:46"/>
    <n v="1"/>
    <n v="8"/>
    <x v="21"/>
    <n v="70"/>
    <x v="1"/>
    <x v="1"/>
    <s v="Cranberry Scone"/>
    <n v="1.3501355341115939"/>
    <n v="0"/>
    <n v="48.75"/>
    <n v="48.75"/>
    <x v="1"/>
    <x v="9"/>
  </r>
  <r>
    <n v="105975"/>
    <d v="2023-05-24T00:00:00"/>
    <d v="1899-12-30T09:10:05"/>
    <n v="2"/>
    <n v="3"/>
    <x v="29"/>
    <n v="56"/>
    <x v="2"/>
    <x v="5"/>
    <s v="Spicy Eye Opener Chai Rg"/>
    <n v="2.022506630470446"/>
    <n v="0"/>
    <n v="38.25"/>
    <n v="76.5"/>
    <x v="1"/>
    <x v="4"/>
  </r>
  <r>
    <n v="9950"/>
    <d v="2023-01-18T00:00:00"/>
    <d v="1899-12-30T10:00:12"/>
    <n v="1"/>
    <n v="3"/>
    <x v="1"/>
    <n v="53"/>
    <x v="2"/>
    <x v="5"/>
    <s v="Traditional Blend Chai Lg"/>
    <n v="1.2780006684240131"/>
    <n v="0"/>
    <n v="45"/>
    <n v="45"/>
    <x v="5"/>
    <x v="6"/>
  </r>
  <r>
    <n v="125249"/>
    <d v="2023-06-10T00:00:00"/>
    <d v="1899-12-30T12:45:47"/>
    <n v="1"/>
    <n v="5"/>
    <x v="12"/>
    <n v="32"/>
    <x v="0"/>
    <x v="2"/>
    <s v="Ethiopia Rg"/>
    <n v="1.055532079703597"/>
    <n v="0.05"/>
    <n v="45"/>
    <n v="42.75"/>
    <x v="0"/>
    <x v="10"/>
  </r>
  <r>
    <n v="122639"/>
    <d v="2023-06-08T00:00:00"/>
    <d v="1899-12-30T12:22:49"/>
    <n v="2"/>
    <n v="8"/>
    <x v="28"/>
    <n v="54"/>
    <x v="2"/>
    <x v="5"/>
    <s v="Morning Sunrise Chai Rg"/>
    <n v="1.7158128207679211"/>
    <n v="0.1"/>
    <n v="37.5"/>
    <n v="67.5"/>
    <x v="0"/>
    <x v="10"/>
  </r>
  <r>
    <n v="97116"/>
    <d v="2023-05-16T00:00:00"/>
    <d v="1899-12-30T09:35:48"/>
    <n v="1"/>
    <n v="3"/>
    <x v="2"/>
    <n v="27"/>
    <x v="0"/>
    <x v="4"/>
    <s v="Brazilian Lg"/>
    <n v="1.215700366857789"/>
    <n v="0"/>
    <n v="52.5"/>
    <n v="52.5"/>
    <x v="1"/>
    <x v="4"/>
  </r>
  <r>
    <n v="36786"/>
    <d v="2023-03-05T00:00:00"/>
    <d v="1899-12-30T14:52:43"/>
    <n v="1"/>
    <n v="5"/>
    <x v="33"/>
    <n v="50"/>
    <x v="2"/>
    <x v="8"/>
    <s v="Earl Grey Rg"/>
    <n v="0.88869413758277527"/>
    <n v="0"/>
    <n v="37.5"/>
    <n v="37.5"/>
    <x v="4"/>
    <x v="0"/>
  </r>
  <r>
    <n v="16282"/>
    <d v="2023-01-29T00:00:00"/>
    <d v="1899-12-30T16:08:46"/>
    <n v="1"/>
    <n v="3"/>
    <x v="24"/>
    <n v="31"/>
    <x v="0"/>
    <x v="2"/>
    <s v="Ethiopia Sm"/>
    <n v="1.0100180909751699"/>
    <n v="0.1"/>
    <n v="33"/>
    <n v="29.7"/>
    <x v="5"/>
    <x v="2"/>
  </r>
  <r>
    <n v="63136"/>
    <d v="2023-04-10T00:00:00"/>
    <d v="1899-12-30T14:50:56"/>
    <n v="1"/>
    <n v="3"/>
    <x v="31"/>
    <n v="24"/>
    <x v="0"/>
    <x v="9"/>
    <s v="Our Old Time Diner Blend Lg"/>
    <n v="1.2972180124557131"/>
    <n v="0"/>
    <n v="45"/>
    <n v="45"/>
    <x v="3"/>
    <x v="0"/>
  </r>
  <r>
    <n v="135784"/>
    <d v="2023-06-19T00:00:00"/>
    <d v="1899-12-30T08:27:18"/>
    <n v="1"/>
    <n v="3"/>
    <x v="31"/>
    <n v="43"/>
    <x v="2"/>
    <x v="7"/>
    <s v="Lemon Grass Lg"/>
    <n v="1.2180927390097951"/>
    <n v="0.05"/>
    <n v="45"/>
    <n v="42.75"/>
    <x v="0"/>
    <x v="5"/>
  </r>
  <r>
    <n v="47322"/>
    <d v="2023-03-20T00:00:00"/>
    <d v="1899-12-30T10:12:38"/>
    <n v="2"/>
    <n v="8"/>
    <x v="2"/>
    <n v="22"/>
    <x v="0"/>
    <x v="9"/>
    <s v="Our Old Time Diner Blend Sm"/>
    <n v="1.735365606857876"/>
    <n v="0"/>
    <n v="30"/>
    <n v="60"/>
    <x v="4"/>
    <x v="6"/>
  </r>
  <r>
    <n v="65382"/>
    <d v="2023-04-13T00:00:00"/>
    <d v="1899-12-30T09:43:12"/>
    <n v="2"/>
    <n v="8"/>
    <x v="11"/>
    <n v="36"/>
    <x v="0"/>
    <x v="3"/>
    <s v="Jamaican Coffee River Lg"/>
    <n v="2.6175896997625059"/>
    <n v="0.1"/>
    <n v="56.25"/>
    <n v="101.25"/>
    <x v="3"/>
    <x v="4"/>
  </r>
  <r>
    <n v="69473"/>
    <d v="2023-04-18T00:00:00"/>
    <d v="1899-12-30T07:05:38"/>
    <n v="2"/>
    <n v="8"/>
    <x v="2"/>
    <n v="87"/>
    <x v="0"/>
    <x v="0"/>
    <s v="Ouro Brasileiro shot"/>
    <n v="2.604775770900055"/>
    <n v="0.1"/>
    <n v="45"/>
    <n v="81"/>
    <x v="3"/>
    <x v="11"/>
  </r>
  <r>
    <n v="29495"/>
    <d v="2023-02-21T00:00:00"/>
    <d v="1899-12-30T13:50:06"/>
    <n v="2"/>
    <n v="8"/>
    <x v="7"/>
    <n v="49"/>
    <x v="2"/>
    <x v="8"/>
    <s v="English Breakfast Lg"/>
    <n v="2.834121495857596"/>
    <n v="0.05"/>
    <n v="45"/>
    <n v="85.5"/>
    <x v="2"/>
    <x v="7"/>
  </r>
  <r>
    <n v="94399"/>
    <d v="2023-05-13T00:00:00"/>
    <d v="1899-12-30T20:30:18"/>
    <n v="2"/>
    <n v="8"/>
    <x v="32"/>
    <n v="50"/>
    <x v="2"/>
    <x v="8"/>
    <s v="Earl Grey Rg"/>
    <n v="2.100959547951696"/>
    <n v="0"/>
    <n v="37.5"/>
    <n v="75"/>
    <x v="1"/>
    <x v="13"/>
  </r>
  <r>
    <n v="86959"/>
    <d v="2023-05-07T00:00:00"/>
    <d v="1899-12-30T08:58:42"/>
    <n v="2"/>
    <n v="3"/>
    <x v="28"/>
    <n v="61"/>
    <x v="6"/>
    <x v="14"/>
    <s v="Sustainably Grown Organic Lg"/>
    <n v="2.8881625777134778"/>
    <n v="0.1"/>
    <n v="71.25"/>
    <n v="128.25"/>
    <x v="1"/>
    <x v="5"/>
  </r>
  <r>
    <n v="73826"/>
    <d v="2023-04-23T00:00:00"/>
    <d v="1899-12-30T07:39:24"/>
    <n v="2"/>
    <n v="8"/>
    <x v="25"/>
    <n v="56"/>
    <x v="2"/>
    <x v="5"/>
    <s v="Spicy Eye Opener Chai Rg"/>
    <n v="2.3196009588077531"/>
    <n v="0.05"/>
    <n v="38.25"/>
    <n v="72.674999999999997"/>
    <x v="3"/>
    <x v="11"/>
  </r>
  <r>
    <n v="9769"/>
    <d v="2023-01-18T00:00:00"/>
    <d v="1899-12-30T07:43:58"/>
    <n v="1"/>
    <n v="5"/>
    <x v="33"/>
    <n v="22"/>
    <x v="0"/>
    <x v="9"/>
    <s v="Our Old Time Diner Blend Sm"/>
    <n v="0.7551365364227085"/>
    <n v="0.05"/>
    <n v="30"/>
    <n v="28.5"/>
    <x v="5"/>
    <x v="11"/>
  </r>
  <r>
    <n v="80832"/>
    <d v="2023-05-01T00:00:00"/>
    <d v="1899-12-30T13:04:22"/>
    <n v="1"/>
    <n v="3"/>
    <x v="27"/>
    <n v="71"/>
    <x v="1"/>
    <x v="15"/>
    <s v="Chocolate Croissant"/>
    <n v="1.5502702126202199"/>
    <n v="0"/>
    <n v="56.25"/>
    <n v="56.25"/>
    <x v="1"/>
    <x v="7"/>
  </r>
  <r>
    <n v="64791"/>
    <d v="2023-04-12T00:00:00"/>
    <d v="1899-12-30T14:01:23"/>
    <n v="1"/>
    <n v="5"/>
    <x v="15"/>
    <n v="71"/>
    <x v="1"/>
    <x v="15"/>
    <s v="Chocolate Croissant"/>
    <n v="1.8217315742630049"/>
    <n v="0.05"/>
    <n v="56.25"/>
    <n v="53.4375"/>
    <x v="3"/>
    <x v="0"/>
  </r>
  <r>
    <n v="100710"/>
    <d v="2023-05-19T00:00:00"/>
    <d v="1899-12-30T10:21:47"/>
    <n v="1"/>
    <n v="8"/>
    <x v="3"/>
    <n v="29"/>
    <x v="0"/>
    <x v="2"/>
    <s v="Columbian Medium Roast Rg"/>
    <n v="1.0060616970009699"/>
    <n v="0"/>
    <n v="37.5"/>
    <n v="37.5"/>
    <x v="1"/>
    <x v="6"/>
  </r>
  <r>
    <n v="119129"/>
    <d v="2023-06-05T00:00:00"/>
    <d v="1899-12-30T13:46:46"/>
    <n v="1"/>
    <n v="3"/>
    <x v="33"/>
    <n v="23"/>
    <x v="0"/>
    <x v="9"/>
    <s v="Our Old Time Diner Blend Rg"/>
    <n v="0.8989178356758436"/>
    <n v="0"/>
    <n v="37.5"/>
    <n v="37.5"/>
    <x v="0"/>
    <x v="7"/>
  </r>
  <r>
    <n v="69241"/>
    <d v="2023-04-17T00:00:00"/>
    <d v="1899-12-30T14:08:25"/>
    <n v="1"/>
    <n v="5"/>
    <x v="11"/>
    <n v="32"/>
    <x v="0"/>
    <x v="2"/>
    <s v="Ethiopia Rg"/>
    <n v="1.1920680145033089"/>
    <n v="0"/>
    <n v="45"/>
    <n v="45"/>
    <x v="3"/>
    <x v="0"/>
  </r>
  <r>
    <n v="28055"/>
    <d v="2023-02-19T00:00:00"/>
    <d v="1899-12-30T09:32:56"/>
    <n v="2"/>
    <n v="8"/>
    <x v="11"/>
    <n v="26"/>
    <x v="0"/>
    <x v="4"/>
    <s v="Brazilian Rg"/>
    <n v="1.9534727235041029"/>
    <n v="0"/>
    <n v="45"/>
    <n v="90"/>
    <x v="2"/>
    <x v="4"/>
  </r>
  <r>
    <n v="148850"/>
    <d v="2023-06-30T00:00:00"/>
    <d v="1899-12-30T10:06:54"/>
    <n v="2"/>
    <n v="8"/>
    <x v="3"/>
    <n v="43"/>
    <x v="2"/>
    <x v="7"/>
    <s v="Lemon Grass Lg"/>
    <n v="2.6532755800109"/>
    <n v="0.05"/>
    <n v="45"/>
    <n v="85.5"/>
    <x v="0"/>
    <x v="6"/>
  </r>
  <r>
    <n v="68838"/>
    <d v="2023-04-17T00:00:00"/>
    <d v="1899-12-30T08:32:16"/>
    <n v="1"/>
    <n v="8"/>
    <x v="13"/>
    <n v="46"/>
    <x v="2"/>
    <x v="6"/>
    <s v="Serenity Green Tea Rg"/>
    <n v="1.206875414348018"/>
    <n v="0.05"/>
    <n v="37.5"/>
    <n v="35.625"/>
    <x v="3"/>
    <x v="5"/>
  </r>
  <r>
    <n v="119194"/>
    <d v="2023-06-05T00:00:00"/>
    <d v="1899-12-30T14:19:55"/>
    <n v="2"/>
    <n v="5"/>
    <x v="18"/>
    <n v="50"/>
    <x v="2"/>
    <x v="8"/>
    <s v="Earl Grey Rg"/>
    <n v="1.5634343883419941"/>
    <n v="0"/>
    <n v="37.5"/>
    <n v="75"/>
    <x v="0"/>
    <x v="0"/>
  </r>
  <r>
    <n v="21450"/>
    <d v="2023-02-08T00:00:00"/>
    <d v="1899-12-30T10:27:56"/>
    <n v="2"/>
    <n v="8"/>
    <x v="14"/>
    <n v="53"/>
    <x v="2"/>
    <x v="5"/>
    <s v="Traditional Blend Chai Lg"/>
    <n v="2.5461643805661369"/>
    <n v="0.05"/>
    <n v="45"/>
    <n v="85.5"/>
    <x v="2"/>
    <x v="6"/>
  </r>
  <r>
    <n v="23020"/>
    <d v="2023-02-11T00:00:00"/>
    <d v="1899-12-30T06:00:05"/>
    <n v="1"/>
    <n v="5"/>
    <x v="11"/>
    <n v="43"/>
    <x v="2"/>
    <x v="7"/>
    <s v="Lemon Grass Lg"/>
    <n v="1.15415666912782"/>
    <n v="0.1"/>
    <n v="45"/>
    <n v="40.5"/>
    <x v="2"/>
    <x v="9"/>
  </r>
  <r>
    <n v="98441"/>
    <d v="2023-05-17T00:00:00"/>
    <d v="1899-12-30T10:34:08"/>
    <n v="2"/>
    <n v="3"/>
    <x v="29"/>
    <n v="45"/>
    <x v="2"/>
    <x v="7"/>
    <s v="Peppermint Lg"/>
    <n v="2.0495962486437649"/>
    <n v="0"/>
    <n v="45"/>
    <n v="90"/>
    <x v="1"/>
    <x v="6"/>
  </r>
  <r>
    <n v="137188"/>
    <d v="2023-06-20T00:00:00"/>
    <d v="1899-12-30T09:29:27"/>
    <n v="2"/>
    <n v="8"/>
    <x v="25"/>
    <n v="56"/>
    <x v="2"/>
    <x v="5"/>
    <s v="Spicy Eye Opener Chai Rg"/>
    <n v="2.219200062846908"/>
    <n v="0"/>
    <n v="38.25"/>
    <n v="76.5"/>
    <x v="0"/>
    <x v="4"/>
  </r>
  <r>
    <n v="38637"/>
    <d v="2023-03-08T00:00:00"/>
    <d v="1899-12-30T10:24:35"/>
    <n v="1"/>
    <n v="5"/>
    <x v="10"/>
    <n v="50"/>
    <x v="2"/>
    <x v="8"/>
    <s v="Earl Grey Rg"/>
    <n v="0.89191773091119453"/>
    <n v="0"/>
    <n v="37.5"/>
    <n v="37.5"/>
    <x v="4"/>
    <x v="6"/>
  </r>
  <r>
    <n v="94300"/>
    <d v="2023-05-13T00:00:00"/>
    <d v="1899-12-30T17:40:47"/>
    <n v="2"/>
    <n v="5"/>
    <x v="8"/>
    <n v="31"/>
    <x v="0"/>
    <x v="2"/>
    <s v="Ethiopia Sm"/>
    <n v="2.0808314121603111"/>
    <n v="0"/>
    <n v="33"/>
    <n v="66"/>
    <x v="1"/>
    <x v="1"/>
  </r>
  <r>
    <n v="83463"/>
    <d v="2023-05-03T00:00:00"/>
    <d v="1899-12-30T18:32:23"/>
    <n v="1"/>
    <n v="8"/>
    <x v="33"/>
    <n v="43"/>
    <x v="2"/>
    <x v="7"/>
    <s v="Lemon Grass Lg"/>
    <n v="1.3252237516766969"/>
    <n v="0"/>
    <n v="45"/>
    <n v="45"/>
    <x v="1"/>
    <x v="14"/>
  </r>
  <r>
    <n v="127392"/>
    <d v="2023-06-12T00:00:00"/>
    <d v="1899-12-30T10:29:49"/>
    <n v="2"/>
    <n v="5"/>
    <x v="21"/>
    <n v="52"/>
    <x v="2"/>
    <x v="5"/>
    <s v="Traditional Blend Chai Rg"/>
    <n v="2.3552893638634802"/>
    <n v="0"/>
    <n v="37.5"/>
    <n v="75"/>
    <x v="0"/>
    <x v="6"/>
  </r>
  <r>
    <n v="49399"/>
    <d v="2023-03-23T00:00:00"/>
    <d v="1899-12-30T12:28:29"/>
    <n v="2"/>
    <n v="5"/>
    <x v="24"/>
    <n v="57"/>
    <x v="2"/>
    <x v="5"/>
    <s v="Spicy Eye Opener Chai Lg"/>
    <n v="2.0940741075823159"/>
    <n v="0"/>
    <n v="46.5"/>
    <n v="93"/>
    <x v="4"/>
    <x v="10"/>
  </r>
  <r>
    <n v="114863"/>
    <d v="2023-06-01T00:00:00"/>
    <d v="1899-12-30T16:40:18"/>
    <n v="1"/>
    <n v="3"/>
    <x v="0"/>
    <n v="33"/>
    <x v="0"/>
    <x v="2"/>
    <s v="Ethiopia Lg"/>
    <n v="1.594145535341251"/>
    <n v="0.15"/>
    <n v="52.5"/>
    <n v="44.625"/>
    <x v="0"/>
    <x v="2"/>
  </r>
  <r>
    <n v="88530"/>
    <d v="2023-05-08T00:00:00"/>
    <d v="1899-12-30T14:02:53"/>
    <n v="1"/>
    <n v="3"/>
    <x v="2"/>
    <n v="18"/>
    <x v="4"/>
    <x v="26"/>
    <s v="Spicy Eye Opener Chai"/>
    <n v="3.9038862136625898"/>
    <n v="0.05"/>
    <n v="164.25"/>
    <n v="156.03749999999999"/>
    <x v="1"/>
    <x v="0"/>
  </r>
  <r>
    <n v="107308"/>
    <d v="2023-05-25T00:00:00"/>
    <d v="1899-12-30T10:57:00"/>
    <n v="2"/>
    <n v="3"/>
    <x v="20"/>
    <n v="47"/>
    <x v="2"/>
    <x v="6"/>
    <s v="Serenity Green Tea Lg"/>
    <n v="1.868041923305217"/>
    <n v="0"/>
    <n v="45"/>
    <n v="90"/>
    <x v="1"/>
    <x v="6"/>
  </r>
  <r>
    <n v="89293"/>
    <d v="2023-05-09T00:00:00"/>
    <d v="1899-12-30T09:31:24"/>
    <n v="2"/>
    <n v="8"/>
    <x v="4"/>
    <n v="40"/>
    <x v="0"/>
    <x v="0"/>
    <s v="Cappuccino"/>
    <n v="2.9583416863966838"/>
    <n v="0"/>
    <n v="56.25"/>
    <n v="112.5"/>
    <x v="1"/>
    <x v="4"/>
  </r>
  <r>
    <n v="26239"/>
    <d v="2023-02-16T00:00:00"/>
    <d v="1899-12-30T09:12:47"/>
    <n v="1"/>
    <n v="5"/>
    <x v="16"/>
    <n v="54"/>
    <x v="2"/>
    <x v="5"/>
    <s v="Morning Sunrise Chai Rg"/>
    <n v="0.97998540386965627"/>
    <n v="0"/>
    <n v="37.5"/>
    <n v="37.5"/>
    <x v="2"/>
    <x v="4"/>
  </r>
  <r>
    <n v="108950"/>
    <d v="2023-05-27T00:00:00"/>
    <d v="1899-12-30T07:11:51"/>
    <n v="2"/>
    <n v="5"/>
    <x v="7"/>
    <n v="24"/>
    <x v="0"/>
    <x v="9"/>
    <s v="Our Old Time Diner Blend Lg"/>
    <n v="2.446759718282626"/>
    <n v="0"/>
    <n v="45"/>
    <n v="90"/>
    <x v="1"/>
    <x v="11"/>
  </r>
  <r>
    <n v="147583"/>
    <d v="2023-06-29T00:00:00"/>
    <d v="1899-12-30T10:22:37"/>
    <n v="2"/>
    <n v="3"/>
    <x v="25"/>
    <n v="26"/>
    <x v="0"/>
    <x v="4"/>
    <s v="Brazilian Rg"/>
    <n v="2.6089318279276288"/>
    <n v="0"/>
    <n v="45"/>
    <n v="90"/>
    <x v="0"/>
    <x v="6"/>
  </r>
  <r>
    <n v="36371"/>
    <d v="2023-03-04T00:00:00"/>
    <d v="1899-12-30T19:08:29"/>
    <n v="2"/>
    <n v="3"/>
    <x v="22"/>
    <n v="48"/>
    <x v="2"/>
    <x v="8"/>
    <s v="English Breakfast Rg"/>
    <n v="2.024344969075083"/>
    <n v="0"/>
    <n v="37.5"/>
    <n v="75"/>
    <x v="4"/>
    <x v="12"/>
  </r>
  <r>
    <n v="118486"/>
    <d v="2023-06-04T00:00:00"/>
    <d v="1899-12-30T18:28:56"/>
    <n v="2"/>
    <n v="5"/>
    <x v="26"/>
    <n v="22"/>
    <x v="0"/>
    <x v="9"/>
    <s v="Our Old Time Diner Blend Sm"/>
    <n v="1.5177539741865931"/>
    <n v="0"/>
    <n v="30"/>
    <n v="60"/>
    <x v="0"/>
    <x v="14"/>
  </r>
  <r>
    <n v="67940"/>
    <d v="2023-04-16T00:00:00"/>
    <d v="1899-12-30T08:51:54"/>
    <n v="2"/>
    <n v="3"/>
    <x v="16"/>
    <n v="61"/>
    <x v="6"/>
    <x v="14"/>
    <s v="Sustainably Grown Organic Lg"/>
    <n v="2.8766160128757479"/>
    <n v="0"/>
    <n v="71.25"/>
    <n v="142.5"/>
    <x v="3"/>
    <x v="5"/>
  </r>
  <r>
    <n v="64089"/>
    <d v="2023-04-11T00:00:00"/>
    <d v="1899-12-30T17:00:32"/>
    <n v="1"/>
    <n v="8"/>
    <x v="12"/>
    <n v="60"/>
    <x v="6"/>
    <x v="14"/>
    <s v="Sustainably Grown Organic Rg"/>
    <n v="1.1716765805113321"/>
    <n v="0"/>
    <n v="56.25"/>
    <n v="56.25"/>
    <x v="3"/>
    <x v="1"/>
  </r>
  <r>
    <n v="25552"/>
    <d v="2023-02-15T00:00:00"/>
    <d v="1899-12-30T08:33:20"/>
    <n v="1"/>
    <n v="3"/>
    <x v="12"/>
    <n v="79"/>
    <x v="1"/>
    <x v="1"/>
    <s v="Jumbo Savory Scone"/>
    <n v="1.228385281280159"/>
    <n v="0.1"/>
    <n v="56.25"/>
    <n v="50.625"/>
    <x v="2"/>
    <x v="5"/>
  </r>
  <r>
    <n v="11860"/>
    <d v="2023-01-21T00:00:00"/>
    <d v="1899-12-30T12:03:04"/>
    <n v="1"/>
    <n v="8"/>
    <x v="32"/>
    <n v="79"/>
    <x v="1"/>
    <x v="1"/>
    <s v="Jumbo Savory Scone"/>
    <n v="1.2081520982213561"/>
    <n v="0"/>
    <n v="56.25"/>
    <n v="56.25"/>
    <x v="5"/>
    <x v="10"/>
  </r>
  <r>
    <n v="86825"/>
    <d v="2023-05-07T00:00:00"/>
    <d v="1899-12-30T08:06:36"/>
    <n v="1"/>
    <n v="5"/>
    <x v="19"/>
    <n v="71"/>
    <x v="1"/>
    <x v="15"/>
    <s v="Chocolate Croissant"/>
    <n v="1.5241131125309679"/>
    <n v="0"/>
    <n v="56.25"/>
    <n v="56.25"/>
    <x v="1"/>
    <x v="5"/>
  </r>
  <r>
    <n v="86973"/>
    <d v="2023-05-07T00:00:00"/>
    <d v="1899-12-30T09:04:51"/>
    <n v="2"/>
    <n v="8"/>
    <x v="29"/>
    <n v="22"/>
    <x v="0"/>
    <x v="9"/>
    <s v="Our Old Time Diner Blend Sm"/>
    <n v="1.4740445382580289"/>
    <n v="0"/>
    <n v="30"/>
    <n v="60"/>
    <x v="1"/>
    <x v="4"/>
  </r>
  <r>
    <n v="75467"/>
    <d v="2023-04-25T00:00:00"/>
    <d v="1899-12-30T06:39:34"/>
    <n v="1"/>
    <n v="5"/>
    <x v="0"/>
    <n v="58"/>
    <x v="6"/>
    <x v="14"/>
    <s v="Dark chocolate Rg"/>
    <n v="1.12345329394465"/>
    <n v="0.15"/>
    <n v="52.5"/>
    <n v="44.625"/>
    <x v="3"/>
    <x v="9"/>
  </r>
  <r>
    <n v="25731"/>
    <d v="2023-02-15T00:00:00"/>
    <d v="1899-12-30T10:32:36"/>
    <n v="2"/>
    <n v="3"/>
    <x v="26"/>
    <n v="39"/>
    <x v="0"/>
    <x v="0"/>
    <s v="Latte Rg"/>
    <n v="3.5819836995147001"/>
    <n v="0.1"/>
    <n v="63.75"/>
    <n v="114.75"/>
    <x v="2"/>
    <x v="6"/>
  </r>
  <r>
    <n v="140953"/>
    <d v="2023-06-23T00:00:00"/>
    <d v="1899-12-30T12:45:17"/>
    <n v="2"/>
    <n v="8"/>
    <x v="19"/>
    <n v="47"/>
    <x v="2"/>
    <x v="6"/>
    <s v="Serenity Green Tea Lg"/>
    <n v="1.845885025985438"/>
    <n v="0"/>
    <n v="45"/>
    <n v="90"/>
    <x v="0"/>
    <x v="10"/>
  </r>
  <r>
    <n v="118018"/>
    <d v="2023-06-04T00:00:00"/>
    <d v="1899-12-30T14:11:16"/>
    <n v="1"/>
    <n v="3"/>
    <x v="4"/>
    <n v="47"/>
    <x v="2"/>
    <x v="6"/>
    <s v="Serenity Green Tea Lg"/>
    <n v="1.25052836275849"/>
    <n v="0.1"/>
    <n v="45"/>
    <n v="40.5"/>
    <x v="0"/>
    <x v="0"/>
  </r>
  <r>
    <n v="66455"/>
    <d v="2023-04-14T00:00:00"/>
    <d v="1899-12-30T11:44:43"/>
    <n v="1"/>
    <n v="8"/>
    <x v="7"/>
    <n v="49"/>
    <x v="2"/>
    <x v="8"/>
    <s v="English Breakfast Lg"/>
    <n v="1.1393504007640709"/>
    <n v="0"/>
    <n v="45"/>
    <n v="45"/>
    <x v="3"/>
    <x v="8"/>
  </r>
  <r>
    <n v="10671"/>
    <d v="2023-01-19T00:00:00"/>
    <d v="1899-12-30T11:27:51"/>
    <n v="2"/>
    <n v="5"/>
    <x v="27"/>
    <n v="48"/>
    <x v="2"/>
    <x v="8"/>
    <s v="English Breakfast Rg"/>
    <n v="1.7901952867276281"/>
    <n v="0.15"/>
    <n v="37.5"/>
    <n v="63.75"/>
    <x v="5"/>
    <x v="8"/>
  </r>
  <r>
    <n v="30979"/>
    <d v="2023-02-24T00:00:00"/>
    <d v="1899-12-30T09:37:41"/>
    <n v="1"/>
    <n v="5"/>
    <x v="24"/>
    <n v="26"/>
    <x v="0"/>
    <x v="4"/>
    <s v="Brazilian Rg"/>
    <n v="0.92964479215443685"/>
    <n v="0"/>
    <n v="45"/>
    <n v="45"/>
    <x v="2"/>
    <x v="4"/>
  </r>
  <r>
    <n v="92330"/>
    <d v="2023-05-12T00:00:00"/>
    <d v="1899-12-30T07:11:34"/>
    <n v="2"/>
    <n v="5"/>
    <x v="30"/>
    <n v="29"/>
    <x v="0"/>
    <x v="2"/>
    <s v="Columbian Medium Roast Rg"/>
    <n v="2.2553837259477341"/>
    <n v="0"/>
    <n v="37.5"/>
    <n v="75"/>
    <x v="1"/>
    <x v="11"/>
  </r>
  <r>
    <n v="43470"/>
    <d v="2023-03-15T00:00:00"/>
    <d v="1899-12-30T08:04:24"/>
    <n v="1"/>
    <n v="3"/>
    <x v="25"/>
    <n v="29"/>
    <x v="0"/>
    <x v="2"/>
    <s v="Columbian Medium Roast Rg"/>
    <n v="0.87693451088067897"/>
    <n v="0.05"/>
    <n v="37.5"/>
    <n v="35.625"/>
    <x v="4"/>
    <x v="5"/>
  </r>
  <r>
    <n v="35117"/>
    <d v="2023-03-03T00:00:00"/>
    <d v="1899-12-30T08:54:33"/>
    <n v="1"/>
    <n v="5"/>
    <x v="23"/>
    <n v="71"/>
    <x v="1"/>
    <x v="15"/>
    <s v="Chocolate Croissant"/>
    <n v="1.484388310391938"/>
    <n v="0"/>
    <n v="56.25"/>
    <n v="56.25"/>
    <x v="4"/>
    <x v="5"/>
  </r>
  <r>
    <n v="117043"/>
    <d v="2023-06-03T00:00:00"/>
    <d v="1899-12-30T15:42:01"/>
    <n v="1"/>
    <n v="8"/>
    <x v="32"/>
    <n v="42"/>
    <x v="2"/>
    <x v="7"/>
    <s v="Lemon Grass Rg"/>
    <n v="1.11572142968968"/>
    <n v="0.05"/>
    <n v="37.5"/>
    <n v="35.625"/>
    <x v="0"/>
    <x v="3"/>
  </r>
  <r>
    <n v="8200"/>
    <d v="2023-01-15T00:00:00"/>
    <d v="1899-12-30T10:30:32"/>
    <n v="1"/>
    <n v="8"/>
    <x v="27"/>
    <n v="30"/>
    <x v="0"/>
    <x v="2"/>
    <s v="Columbian Medium Roast Lg"/>
    <n v="1.0340358961221661"/>
    <n v="0"/>
    <n v="45"/>
    <n v="45"/>
    <x v="5"/>
    <x v="6"/>
  </r>
  <r>
    <n v="85781"/>
    <d v="2023-05-06T00:00:00"/>
    <d v="1899-12-30T09:29:35"/>
    <n v="1"/>
    <n v="8"/>
    <x v="13"/>
    <n v="74"/>
    <x v="1"/>
    <x v="17"/>
    <s v="Ginger Biscotti"/>
    <n v="1.363444403878308"/>
    <n v="0.05"/>
    <n v="52.5"/>
    <n v="49.875"/>
    <x v="1"/>
    <x v="4"/>
  </r>
  <r>
    <n v="65531"/>
    <d v="2023-04-13T00:00:00"/>
    <d v="1899-12-30T10:40:46"/>
    <n v="1"/>
    <n v="3"/>
    <x v="8"/>
    <n v="31"/>
    <x v="0"/>
    <x v="2"/>
    <s v="Ethiopia Sm"/>
    <n v="0.80917151891414285"/>
    <n v="0"/>
    <n v="33"/>
    <n v="33"/>
    <x v="3"/>
    <x v="6"/>
  </r>
  <r>
    <n v="7735"/>
    <d v="2023-01-14T00:00:00"/>
    <d v="1899-12-30T15:33:56"/>
    <n v="1"/>
    <n v="8"/>
    <x v="5"/>
    <n v="22"/>
    <x v="0"/>
    <x v="9"/>
    <s v="Our Old Time Diner Blend Sm"/>
    <n v="0.87083957256883959"/>
    <n v="0"/>
    <n v="30"/>
    <n v="30"/>
    <x v="5"/>
    <x v="3"/>
  </r>
  <r>
    <n v="102810"/>
    <d v="2023-05-21T00:00:00"/>
    <d v="1899-12-30T09:38:02"/>
    <n v="2"/>
    <n v="5"/>
    <x v="33"/>
    <n v="42"/>
    <x v="2"/>
    <x v="7"/>
    <s v="Lemon Grass Rg"/>
    <n v="2.018726048172395"/>
    <n v="0.1"/>
    <n v="37.5"/>
    <n v="67.5"/>
    <x v="1"/>
    <x v="4"/>
  </r>
  <r>
    <n v="115197"/>
    <d v="2023-06-02T00:00:00"/>
    <d v="1899-12-30T07:40:37"/>
    <n v="1"/>
    <n v="5"/>
    <x v="32"/>
    <n v="70"/>
    <x v="1"/>
    <x v="1"/>
    <s v="Cranberry Scone"/>
    <n v="1.223719736857757"/>
    <n v="0.1"/>
    <n v="48.75"/>
    <n v="43.875"/>
    <x v="0"/>
    <x v="11"/>
  </r>
  <r>
    <n v="52120"/>
    <d v="2023-03-27T00:00:00"/>
    <d v="1899-12-30T10:33:40"/>
    <n v="1"/>
    <n v="5"/>
    <x v="23"/>
    <n v="58"/>
    <x v="6"/>
    <x v="14"/>
    <s v="Dark chocolate Rg"/>
    <n v="1.46656243001111"/>
    <n v="0.15"/>
    <n v="52.5"/>
    <n v="44.625"/>
    <x v="4"/>
    <x v="6"/>
  </r>
  <r>
    <n v="30460"/>
    <d v="2023-02-23T00:00:00"/>
    <d v="1899-12-30T10:12:22"/>
    <n v="1"/>
    <n v="8"/>
    <x v="18"/>
    <n v="75"/>
    <x v="1"/>
    <x v="15"/>
    <s v="Croissant"/>
    <n v="1.611139222106609"/>
    <n v="0.05"/>
    <n v="52.5"/>
    <n v="49.875"/>
    <x v="2"/>
    <x v="6"/>
  </r>
  <r>
    <n v="119152"/>
    <d v="2023-06-05T00:00:00"/>
    <d v="1899-12-30T13:56:58"/>
    <n v="1"/>
    <n v="3"/>
    <x v="3"/>
    <n v="76"/>
    <x v="1"/>
    <x v="17"/>
    <s v="Chocolate Chip Biscotti"/>
    <n v="1.0768516553792871"/>
    <n v="0.05"/>
    <n v="52.5"/>
    <n v="49.875"/>
    <x v="0"/>
    <x v="7"/>
  </r>
  <r>
    <n v="42211"/>
    <d v="2023-03-13T00:00:00"/>
    <d v="1899-12-30T10:02:03"/>
    <n v="2"/>
    <n v="5"/>
    <x v="31"/>
    <n v="22"/>
    <x v="0"/>
    <x v="9"/>
    <s v="Our Old Time Diner Blend Sm"/>
    <n v="1.590825967965906"/>
    <n v="0"/>
    <n v="30"/>
    <n v="60"/>
    <x v="4"/>
    <x v="6"/>
  </r>
  <r>
    <n v="125522"/>
    <d v="2023-06-10T00:00:00"/>
    <d v="1899-12-30T17:54:35"/>
    <n v="1"/>
    <n v="5"/>
    <x v="10"/>
    <n v="51"/>
    <x v="2"/>
    <x v="8"/>
    <s v="Earl Grey Lg"/>
    <n v="1.0596477778273801"/>
    <n v="0"/>
    <n v="45"/>
    <n v="45"/>
    <x v="0"/>
    <x v="1"/>
  </r>
  <r>
    <n v="39350"/>
    <d v="2023-03-09T00:00:00"/>
    <d v="1899-12-30T09:43:55"/>
    <n v="1"/>
    <n v="5"/>
    <x v="26"/>
    <n v="64"/>
    <x v="5"/>
    <x v="13"/>
    <s v="Hazelnut syrup"/>
    <n v="0.33423244903103078"/>
    <n v="0"/>
    <n v="12"/>
    <n v="12"/>
    <x v="4"/>
    <x v="4"/>
  </r>
  <r>
    <n v="38097"/>
    <d v="2023-03-07T00:00:00"/>
    <d v="1899-12-30T11:59:07"/>
    <n v="1"/>
    <n v="3"/>
    <x v="23"/>
    <n v="32"/>
    <x v="0"/>
    <x v="2"/>
    <s v="Ethiopia Rg"/>
    <n v="1.2869209415845699"/>
    <n v="0"/>
    <n v="45"/>
    <n v="45"/>
    <x v="4"/>
    <x v="8"/>
  </r>
  <r>
    <n v="105610"/>
    <d v="2023-05-23T00:00:00"/>
    <d v="1899-12-30T18:32:11"/>
    <n v="2"/>
    <n v="3"/>
    <x v="31"/>
    <n v="35"/>
    <x v="0"/>
    <x v="3"/>
    <s v="Jamaican Coffee River Rg"/>
    <n v="2.5951162699007648"/>
    <n v="0.1"/>
    <n v="46.5"/>
    <n v="83.7"/>
    <x v="1"/>
    <x v="14"/>
  </r>
  <r>
    <n v="43299"/>
    <d v="2023-03-14T00:00:00"/>
    <d v="1899-12-30T19:12:40"/>
    <n v="1"/>
    <n v="8"/>
    <x v="19"/>
    <n v="44"/>
    <x v="2"/>
    <x v="7"/>
    <s v="Peppermint Rg"/>
    <n v="1.0454016781071751"/>
    <n v="0"/>
    <n v="37.5"/>
    <n v="37.5"/>
    <x v="4"/>
    <x v="12"/>
  </r>
  <r>
    <n v="138209"/>
    <d v="2023-06-21T00:00:00"/>
    <d v="1899-12-30T08:58:43"/>
    <n v="2"/>
    <n v="8"/>
    <x v="20"/>
    <n v="40"/>
    <x v="0"/>
    <x v="0"/>
    <s v="Cappuccino"/>
    <n v="2.933729826087069"/>
    <n v="0.1"/>
    <n v="56.25"/>
    <n v="101.25"/>
    <x v="0"/>
    <x v="5"/>
  </r>
  <r>
    <n v="146524"/>
    <d v="2023-06-28T00:00:00"/>
    <d v="1899-12-30T10:10:07"/>
    <n v="2"/>
    <n v="5"/>
    <x v="16"/>
    <n v="55"/>
    <x v="2"/>
    <x v="5"/>
    <s v="Morning Sunrise Chai Lg"/>
    <n v="3.130448208029819"/>
    <n v="0"/>
    <n v="60"/>
    <n v="120"/>
    <x v="0"/>
    <x v="6"/>
  </r>
  <r>
    <n v="1773"/>
    <d v="2023-01-04T00:00:00"/>
    <d v="1899-12-30T10:40:09"/>
    <n v="2"/>
    <n v="8"/>
    <x v="35"/>
    <n v="33"/>
    <x v="0"/>
    <x v="2"/>
    <s v="Ethiopia Lg"/>
    <n v="2.80398465776398"/>
    <n v="0.05"/>
    <n v="52.5"/>
    <n v="99.75"/>
    <x v="5"/>
    <x v="6"/>
  </r>
  <r>
    <n v="32683"/>
    <d v="2023-02-27T00:00:00"/>
    <d v="1899-12-30T08:43:55"/>
    <n v="1"/>
    <n v="8"/>
    <x v="20"/>
    <n v="28"/>
    <x v="0"/>
    <x v="2"/>
    <s v="Columbian Medium Roast Sm"/>
    <n v="0.94608568603302468"/>
    <n v="0"/>
    <n v="30"/>
    <n v="30"/>
    <x v="2"/>
    <x v="5"/>
  </r>
  <r>
    <n v="2316"/>
    <d v="2023-01-05T00:00:00"/>
    <d v="1899-12-30T11:15:14"/>
    <n v="2"/>
    <n v="5"/>
    <x v="33"/>
    <n v="27"/>
    <x v="0"/>
    <x v="4"/>
    <s v="Brazilian Lg"/>
    <n v="2.8054943300992572"/>
    <n v="0"/>
    <n v="52.5"/>
    <n v="105"/>
    <x v="5"/>
    <x v="8"/>
  </r>
  <r>
    <n v="140954"/>
    <d v="2023-06-23T00:00:00"/>
    <d v="1899-12-30T12:45:28"/>
    <n v="1"/>
    <n v="8"/>
    <x v="19"/>
    <n v="53"/>
    <x v="2"/>
    <x v="5"/>
    <s v="Traditional Blend Chai Lg"/>
    <n v="1.3985376597476089"/>
    <n v="0.15"/>
    <n v="45"/>
    <n v="38.25"/>
    <x v="0"/>
    <x v="10"/>
  </r>
  <r>
    <n v="37212"/>
    <d v="2023-03-06T00:00:00"/>
    <d v="1899-12-30T11:16:53"/>
    <n v="1"/>
    <n v="3"/>
    <x v="13"/>
    <n v="74"/>
    <x v="1"/>
    <x v="17"/>
    <s v="Ginger Biscotti"/>
    <n v="1.6617049495929641"/>
    <n v="0"/>
    <n v="52.5"/>
    <n v="52.5"/>
    <x v="4"/>
    <x v="8"/>
  </r>
  <r>
    <n v="1572"/>
    <d v="2023-01-03T00:00:00"/>
    <d v="1899-12-30T17:06:06"/>
    <n v="1"/>
    <n v="5"/>
    <x v="26"/>
    <n v="56"/>
    <x v="2"/>
    <x v="5"/>
    <s v="Spicy Eye Opener Chai Rg"/>
    <n v="0.79935068415600452"/>
    <n v="0"/>
    <n v="38.25"/>
    <n v="38.25"/>
    <x v="5"/>
    <x v="1"/>
  </r>
  <r>
    <n v="128170"/>
    <d v="2023-06-13T00:00:00"/>
    <d v="1899-12-30T08:22:09"/>
    <n v="2"/>
    <n v="8"/>
    <x v="28"/>
    <n v="28"/>
    <x v="0"/>
    <x v="2"/>
    <s v="Columbian Medium Roast Sm"/>
    <n v="1.516039989481837"/>
    <n v="0"/>
    <n v="30"/>
    <n v="60"/>
    <x v="0"/>
    <x v="5"/>
  </r>
  <r>
    <n v="131590"/>
    <d v="2023-06-15T00:00:00"/>
    <d v="1899-12-30T18:09:43"/>
    <n v="1"/>
    <n v="3"/>
    <x v="16"/>
    <n v="75"/>
    <x v="1"/>
    <x v="15"/>
    <s v="Croissant"/>
    <n v="1.288356959312791"/>
    <n v="0"/>
    <n v="52.5"/>
    <n v="52.5"/>
    <x v="0"/>
    <x v="14"/>
  </r>
  <r>
    <n v="4969"/>
    <d v="2023-01-10T00:00:00"/>
    <d v="1899-12-30T06:31:54"/>
    <n v="1"/>
    <n v="8"/>
    <x v="33"/>
    <n v="74"/>
    <x v="1"/>
    <x v="17"/>
    <s v="Ginger Biscotti"/>
    <n v="1.468744430766646"/>
    <n v="0"/>
    <n v="52.5"/>
    <n v="52.5"/>
    <x v="5"/>
    <x v="9"/>
  </r>
  <r>
    <n v="60572"/>
    <d v="2023-04-07T00:00:00"/>
    <d v="1899-12-30T18:45:04"/>
    <n v="2"/>
    <n v="3"/>
    <x v="32"/>
    <n v="59"/>
    <x v="6"/>
    <x v="14"/>
    <s v="Dark chocolate Lg"/>
    <n v="2.863834394553245"/>
    <n v="0.05"/>
    <n v="67.5"/>
    <n v="128.25"/>
    <x v="3"/>
    <x v="14"/>
  </r>
  <r>
    <n v="69124"/>
    <d v="2023-04-17T00:00:00"/>
    <d v="1899-12-30T10:58:39"/>
    <n v="1"/>
    <n v="8"/>
    <x v="22"/>
    <n v="40"/>
    <x v="0"/>
    <x v="0"/>
    <s v="Cappuccino"/>
    <n v="1.396552132815251"/>
    <n v="0"/>
    <n v="56.25"/>
    <n v="56.25"/>
    <x v="3"/>
    <x v="6"/>
  </r>
  <r>
    <n v="128460"/>
    <d v="2023-06-13T00:00:00"/>
    <d v="1899-12-30T09:36:46"/>
    <n v="2"/>
    <n v="5"/>
    <x v="3"/>
    <n v="37"/>
    <x v="0"/>
    <x v="0"/>
    <s v="Espresso shot"/>
    <n v="2.076996156571695"/>
    <n v="0"/>
    <n v="45"/>
    <n v="90"/>
    <x v="0"/>
    <x v="4"/>
  </r>
  <r>
    <n v="47812"/>
    <d v="2023-03-21T00:00:00"/>
    <d v="1899-12-30T08:36:27"/>
    <n v="3"/>
    <n v="5"/>
    <x v="19"/>
    <n v="56"/>
    <x v="2"/>
    <x v="5"/>
    <s v="Spicy Eye Opener Chai Rg"/>
    <n v="3.261099422387598"/>
    <n v="0"/>
    <n v="38.25"/>
    <n v="114.75"/>
    <x v="4"/>
    <x v="5"/>
  </r>
  <r>
    <n v="96037"/>
    <d v="2023-05-15T00:00:00"/>
    <d v="1899-12-30T10:07:54"/>
    <n v="1"/>
    <n v="8"/>
    <x v="4"/>
    <n v="38"/>
    <x v="0"/>
    <x v="0"/>
    <s v="Latte"/>
    <n v="1.1549910893856561"/>
    <n v="0.1"/>
    <n v="56.25"/>
    <n v="50.625"/>
    <x v="1"/>
    <x v="6"/>
  </r>
  <r>
    <n v="60246"/>
    <d v="2023-04-07T00:00:00"/>
    <d v="1899-12-30T10:45:01"/>
    <n v="2"/>
    <n v="3"/>
    <x v="12"/>
    <n v="23"/>
    <x v="0"/>
    <x v="9"/>
    <s v="Our Old Time Diner Blend Rg"/>
    <n v="1.679538709841685"/>
    <n v="0.05"/>
    <n v="37.5"/>
    <n v="71.25"/>
    <x v="3"/>
    <x v="6"/>
  </r>
  <r>
    <n v="13809"/>
    <d v="2023-01-25T00:00:00"/>
    <d v="1899-12-30T07:53:25"/>
    <n v="1"/>
    <n v="8"/>
    <x v="5"/>
    <n v="23"/>
    <x v="0"/>
    <x v="9"/>
    <s v="Our Old Time Diner Blend Rg"/>
    <n v="0.82302576849272846"/>
    <n v="0"/>
    <n v="37.5"/>
    <n v="37.5"/>
    <x v="5"/>
    <x v="11"/>
  </r>
  <r>
    <n v="80043"/>
    <d v="2023-04-30T00:00:00"/>
    <d v="1899-12-30T10:48:24"/>
    <n v="1"/>
    <n v="5"/>
    <x v="18"/>
    <n v="73"/>
    <x v="1"/>
    <x v="15"/>
    <s v="Almond Croissant"/>
    <n v="1.745854299430684"/>
    <n v="0"/>
    <n v="56.25"/>
    <n v="56.25"/>
    <x v="3"/>
    <x v="6"/>
  </r>
  <r>
    <n v="20296"/>
    <d v="2023-02-06T00:00:00"/>
    <d v="1899-12-30T12:00:10"/>
    <n v="2"/>
    <n v="3"/>
    <x v="6"/>
    <n v="58"/>
    <x v="6"/>
    <x v="14"/>
    <s v="Dark chocolate Rg"/>
    <n v="3.1206515089802931"/>
    <n v="0"/>
    <n v="52.5"/>
    <n v="105"/>
    <x v="2"/>
    <x v="10"/>
  </r>
  <r>
    <n v="98222"/>
    <d v="2023-05-17T00:00:00"/>
    <d v="1899-12-30T08:59:58"/>
    <n v="1"/>
    <n v="5"/>
    <x v="18"/>
    <n v="82"/>
    <x v="7"/>
    <x v="24"/>
    <s v="I Need My Bean! Diner mug"/>
    <n v="5.3144961607594148"/>
    <n v="0.05"/>
    <n v="180"/>
    <n v="171"/>
    <x v="1"/>
    <x v="5"/>
  </r>
  <r>
    <n v="81496"/>
    <d v="2023-05-02T00:00:00"/>
    <d v="1899-12-30T08:12:20"/>
    <n v="2"/>
    <n v="8"/>
    <x v="9"/>
    <n v="37"/>
    <x v="0"/>
    <x v="0"/>
    <s v="Espresso shot"/>
    <n v="2.674908932103754"/>
    <n v="0.05"/>
    <n v="45"/>
    <n v="85.5"/>
    <x v="1"/>
    <x v="5"/>
  </r>
  <r>
    <n v="89281"/>
    <d v="2023-05-09T00:00:00"/>
    <d v="1899-12-30T09:27:55"/>
    <n v="2"/>
    <n v="8"/>
    <x v="13"/>
    <n v="43"/>
    <x v="2"/>
    <x v="7"/>
    <s v="Lemon Grass Lg"/>
    <n v="1.973510205474855"/>
    <n v="0.1"/>
    <n v="45"/>
    <n v="81"/>
    <x v="1"/>
    <x v="4"/>
  </r>
  <r>
    <n v="38006"/>
    <d v="2023-03-07T00:00:00"/>
    <d v="1899-12-30T10:31:08"/>
    <n v="2"/>
    <n v="8"/>
    <x v="30"/>
    <n v="44"/>
    <x v="2"/>
    <x v="7"/>
    <s v="Peppermint Rg"/>
    <n v="2.4681152047914079"/>
    <n v="0"/>
    <n v="37.5"/>
    <n v="75"/>
    <x v="4"/>
    <x v="6"/>
  </r>
  <r>
    <n v="91630"/>
    <d v="2023-05-11T00:00:00"/>
    <d v="1899-12-30T09:57:22"/>
    <n v="2"/>
    <n v="3"/>
    <x v="24"/>
    <n v="32"/>
    <x v="0"/>
    <x v="2"/>
    <s v="Ethiopia Rg"/>
    <n v="2.908680013223071"/>
    <n v="0"/>
    <n v="45"/>
    <n v="90"/>
    <x v="1"/>
    <x v="4"/>
  </r>
  <r>
    <n v="68360"/>
    <d v="2023-04-16T00:00:00"/>
    <d v="1899-12-30T13:20:03"/>
    <n v="1"/>
    <n v="3"/>
    <x v="10"/>
    <n v="71"/>
    <x v="1"/>
    <x v="15"/>
    <s v="Chocolate Croissant"/>
    <n v="1.669563847027572"/>
    <n v="0"/>
    <n v="56.25"/>
    <n v="56.25"/>
    <x v="3"/>
    <x v="7"/>
  </r>
  <r>
    <n v="98130"/>
    <d v="2023-05-17T00:00:00"/>
    <d v="1899-12-30T08:17:34"/>
    <n v="1"/>
    <n v="3"/>
    <x v="3"/>
    <n v="37"/>
    <x v="0"/>
    <x v="0"/>
    <s v="Espresso shot"/>
    <n v="1.3800762152103341"/>
    <n v="0"/>
    <n v="45"/>
    <n v="45"/>
    <x v="1"/>
    <x v="5"/>
  </r>
  <r>
    <n v="79963"/>
    <d v="2023-04-30T00:00:00"/>
    <d v="1899-12-30T10:01:23"/>
    <n v="1"/>
    <n v="5"/>
    <x v="34"/>
    <n v="58"/>
    <x v="6"/>
    <x v="14"/>
    <s v="Dark chocolate Rg"/>
    <n v="1.5876982702820059"/>
    <n v="0"/>
    <n v="52.5"/>
    <n v="52.5"/>
    <x v="3"/>
    <x v="6"/>
  </r>
  <r>
    <n v="33926"/>
    <d v="2023-03-01T00:00:00"/>
    <d v="1899-12-30T11:51:41"/>
    <n v="2"/>
    <n v="5"/>
    <x v="33"/>
    <n v="48"/>
    <x v="2"/>
    <x v="8"/>
    <s v="English Breakfast Rg"/>
    <n v="1.7020568107467009"/>
    <n v="0"/>
    <n v="37.5"/>
    <n v="75"/>
    <x v="4"/>
    <x v="8"/>
  </r>
  <r>
    <n v="101514"/>
    <d v="2023-05-20T00:00:00"/>
    <d v="1899-12-30T08:35:47"/>
    <n v="1"/>
    <n v="8"/>
    <x v="16"/>
    <n v="73"/>
    <x v="1"/>
    <x v="15"/>
    <s v="Almond Croissant"/>
    <n v="1.4526550545809651"/>
    <n v="0.05"/>
    <n v="56.25"/>
    <n v="53.4375"/>
    <x v="1"/>
    <x v="5"/>
  </r>
  <r>
    <n v="110408"/>
    <d v="2023-05-28T00:00:00"/>
    <d v="1899-12-30T11:03:58"/>
    <n v="2"/>
    <n v="8"/>
    <x v="13"/>
    <n v="40"/>
    <x v="0"/>
    <x v="0"/>
    <s v="Cappuccino"/>
    <n v="3.741344008060548"/>
    <n v="0"/>
    <n v="56.25"/>
    <n v="112.5"/>
    <x v="1"/>
    <x v="8"/>
  </r>
  <r>
    <n v="25305"/>
    <d v="2023-02-14T00:00:00"/>
    <d v="1899-12-30T17:11:24"/>
    <n v="2"/>
    <n v="3"/>
    <x v="31"/>
    <n v="31"/>
    <x v="0"/>
    <x v="2"/>
    <s v="Ethiopia Sm"/>
    <n v="1.822195966180308"/>
    <n v="0.1"/>
    <n v="33"/>
    <n v="59.4"/>
    <x v="2"/>
    <x v="1"/>
  </r>
  <r>
    <n v="12287"/>
    <d v="2023-01-22T00:00:00"/>
    <d v="1899-12-30T11:10:48"/>
    <n v="1"/>
    <n v="5"/>
    <x v="11"/>
    <n v="32"/>
    <x v="0"/>
    <x v="2"/>
    <s v="Ethiopia Rg"/>
    <n v="1.2552690438897851"/>
    <n v="0"/>
    <n v="45"/>
    <n v="45"/>
    <x v="5"/>
    <x v="8"/>
  </r>
  <r>
    <n v="49557"/>
    <d v="2023-03-23T00:00:00"/>
    <d v="1899-12-30T15:58:28"/>
    <n v="1"/>
    <n v="3"/>
    <x v="20"/>
    <n v="60"/>
    <x v="6"/>
    <x v="14"/>
    <s v="Sustainably Grown Organic Rg"/>
    <n v="1.7895410479165921"/>
    <n v="0.1"/>
    <n v="56.25"/>
    <n v="50.625"/>
    <x v="4"/>
    <x v="3"/>
  </r>
  <r>
    <n v="63810"/>
    <d v="2023-04-11T00:00:00"/>
    <d v="1899-12-30T10:50:41"/>
    <n v="1"/>
    <n v="8"/>
    <x v="13"/>
    <n v="30"/>
    <x v="0"/>
    <x v="2"/>
    <s v="Columbian Medium Roast Lg"/>
    <n v="1.0943149268391259"/>
    <n v="0.15"/>
    <n v="45"/>
    <n v="38.25"/>
    <x v="3"/>
    <x v="6"/>
  </r>
  <r>
    <n v="104452"/>
    <d v="2023-05-22T00:00:00"/>
    <d v="1899-12-30T16:56:36"/>
    <n v="1"/>
    <n v="3"/>
    <x v="6"/>
    <n v="28"/>
    <x v="0"/>
    <x v="2"/>
    <s v="Columbian Medium Roast Sm"/>
    <n v="0.7191611246482037"/>
    <n v="0.1"/>
    <n v="30"/>
    <n v="27"/>
    <x v="1"/>
    <x v="2"/>
  </r>
  <r>
    <n v="63547"/>
    <d v="2023-04-11T00:00:00"/>
    <d v="1899-12-30T08:42:00"/>
    <n v="1"/>
    <n v="5"/>
    <x v="33"/>
    <n v="42"/>
    <x v="2"/>
    <x v="7"/>
    <s v="Lemon Grass Rg"/>
    <n v="0.88955339047395121"/>
    <n v="0.05"/>
    <n v="37.5"/>
    <n v="35.625"/>
    <x v="3"/>
    <x v="5"/>
  </r>
  <r>
    <n v="9730"/>
    <d v="2023-01-18T00:00:00"/>
    <d v="1899-12-30T07:18:56"/>
    <n v="1"/>
    <n v="3"/>
    <x v="13"/>
    <n v="30"/>
    <x v="0"/>
    <x v="2"/>
    <s v="Columbian Medium Roast Lg"/>
    <n v="1.062917432664845"/>
    <n v="0.1"/>
    <n v="45"/>
    <n v="40.5"/>
    <x v="5"/>
    <x v="11"/>
  </r>
  <r>
    <n v="60678"/>
    <d v="2023-04-08T00:00:00"/>
    <d v="1899-12-30T07:30:17"/>
    <n v="1"/>
    <n v="5"/>
    <x v="8"/>
    <n v="1"/>
    <x v="3"/>
    <x v="10"/>
    <s v="Brazilian - Organic"/>
    <n v="8.9998098230437318"/>
    <n v="0"/>
    <n v="270"/>
    <n v="270"/>
    <x v="3"/>
    <x v="11"/>
  </r>
  <r>
    <n v="93415"/>
    <d v="2023-05-13T00:00:00"/>
    <d v="1899-12-30T08:13:07"/>
    <n v="2"/>
    <n v="5"/>
    <x v="20"/>
    <n v="84"/>
    <x v="5"/>
    <x v="13"/>
    <s v="Chocolate syrup"/>
    <n v="0.49474534276904908"/>
    <n v="0"/>
    <n v="12"/>
    <n v="24"/>
    <x v="1"/>
    <x v="5"/>
  </r>
  <r>
    <n v="6261"/>
    <d v="2023-01-12T00:00:00"/>
    <d v="1899-12-30T08:37:54"/>
    <n v="2"/>
    <n v="3"/>
    <x v="30"/>
    <n v="59"/>
    <x v="6"/>
    <x v="14"/>
    <s v="Dark chocolate Lg"/>
    <n v="3.034424219301608"/>
    <n v="0.05"/>
    <n v="67.5"/>
    <n v="128.25"/>
    <x v="5"/>
    <x v="5"/>
  </r>
  <r>
    <n v="113282"/>
    <d v="2023-05-31T00:00:00"/>
    <d v="1899-12-30T08:40:38"/>
    <n v="1"/>
    <n v="5"/>
    <x v="17"/>
    <n v="33"/>
    <x v="0"/>
    <x v="2"/>
    <s v="Ethiopia Lg"/>
    <n v="1.1172128123875009"/>
    <n v="0.05"/>
    <n v="52.5"/>
    <n v="49.875"/>
    <x v="1"/>
    <x v="5"/>
  </r>
  <r>
    <n v="89262"/>
    <d v="2023-05-09T00:00:00"/>
    <d v="1899-12-30T09:20:06"/>
    <n v="2"/>
    <n v="5"/>
    <x v="34"/>
    <n v="37"/>
    <x v="0"/>
    <x v="0"/>
    <s v="Espresso shot"/>
    <n v="2.9812280456310791"/>
    <n v="0.15"/>
    <n v="45"/>
    <n v="76.5"/>
    <x v="1"/>
    <x v="4"/>
  </r>
  <r>
    <n v="76829"/>
    <d v="2023-04-26T00:00:00"/>
    <d v="1899-12-30T12:29:37"/>
    <n v="1"/>
    <n v="5"/>
    <x v="16"/>
    <n v="46"/>
    <x v="2"/>
    <x v="6"/>
    <s v="Serenity Green Tea Rg"/>
    <n v="0.78307060210713031"/>
    <n v="0"/>
    <n v="37.5"/>
    <n v="37.5"/>
    <x v="3"/>
    <x v="10"/>
  </r>
  <r>
    <n v="62319"/>
    <d v="2023-04-09T00:00:00"/>
    <d v="1899-12-30T17:31:32"/>
    <n v="2"/>
    <n v="8"/>
    <x v="29"/>
    <n v="22"/>
    <x v="0"/>
    <x v="9"/>
    <s v="Our Old Time Diner Blend Sm"/>
    <n v="1.3521691770495159"/>
    <n v="0"/>
    <n v="30"/>
    <n v="60"/>
    <x v="3"/>
    <x v="1"/>
  </r>
  <r>
    <n v="91405"/>
    <d v="2023-05-11T00:00:00"/>
    <d v="1899-12-30T08:16:13"/>
    <n v="2"/>
    <n v="8"/>
    <x v="15"/>
    <n v="48"/>
    <x v="2"/>
    <x v="8"/>
    <s v="English Breakfast Rg"/>
    <n v="1.6627808570413021"/>
    <n v="0.05"/>
    <n v="37.5"/>
    <n v="71.25"/>
    <x v="1"/>
    <x v="5"/>
  </r>
  <r>
    <n v="85094"/>
    <d v="2023-05-05T00:00:00"/>
    <d v="1899-12-30T13:44:31"/>
    <n v="1"/>
    <n v="3"/>
    <x v="2"/>
    <n v="49"/>
    <x v="2"/>
    <x v="8"/>
    <s v="English Breakfast Lg"/>
    <n v="1.444027569166819"/>
    <n v="0.15"/>
    <n v="45"/>
    <n v="38.25"/>
    <x v="1"/>
    <x v="7"/>
  </r>
  <r>
    <n v="112605"/>
    <d v="2023-05-30T00:00:00"/>
    <d v="1899-12-30T11:06:03"/>
    <n v="2"/>
    <n v="3"/>
    <x v="35"/>
    <n v="28"/>
    <x v="0"/>
    <x v="2"/>
    <s v="Columbian Medium Roast Sm"/>
    <n v="1.408977576865122"/>
    <n v="0"/>
    <n v="30"/>
    <n v="60"/>
    <x v="1"/>
    <x v="8"/>
  </r>
  <r>
    <n v="34606"/>
    <d v="2023-03-02T00:00:00"/>
    <d v="1899-12-30T12:39:26"/>
    <n v="1"/>
    <n v="5"/>
    <x v="3"/>
    <n v="25"/>
    <x v="0"/>
    <x v="4"/>
    <s v="Brazilian Sm"/>
    <n v="0.67763665655748007"/>
    <n v="0"/>
    <n v="33"/>
    <n v="33"/>
    <x v="4"/>
    <x v="10"/>
  </r>
  <r>
    <n v="27078"/>
    <d v="2023-02-17T00:00:00"/>
    <d v="1899-12-30T15:47:42"/>
    <n v="2"/>
    <n v="5"/>
    <x v="4"/>
    <n v="54"/>
    <x v="2"/>
    <x v="5"/>
    <s v="Morning Sunrise Chai Rg"/>
    <n v="1.82145265858184"/>
    <n v="0"/>
    <n v="37.5"/>
    <n v="75"/>
    <x v="2"/>
    <x v="3"/>
  </r>
  <r>
    <n v="78505"/>
    <d v="2023-04-28T00:00:00"/>
    <d v="1899-12-30T12:53:23"/>
    <n v="2"/>
    <n v="3"/>
    <x v="19"/>
    <n v="37"/>
    <x v="0"/>
    <x v="0"/>
    <s v="Espresso shot"/>
    <n v="2.3153263144504721"/>
    <n v="0"/>
    <n v="45"/>
    <n v="90"/>
    <x v="3"/>
    <x v="10"/>
  </r>
  <r>
    <n v="11476"/>
    <d v="2023-01-21T00:00:00"/>
    <d v="1899-12-30T07:21:46"/>
    <n v="1"/>
    <n v="5"/>
    <x v="35"/>
    <n v="73"/>
    <x v="1"/>
    <x v="15"/>
    <s v="Almond Croissant"/>
    <n v="1.165777741688252"/>
    <n v="0"/>
    <n v="56.25"/>
    <n v="56.25"/>
    <x v="5"/>
    <x v="11"/>
  </r>
  <r>
    <n v="128985"/>
    <d v="2023-06-13T00:00:00"/>
    <d v="1899-12-30T15:17:24"/>
    <n v="2"/>
    <n v="5"/>
    <x v="28"/>
    <n v="84"/>
    <x v="5"/>
    <x v="13"/>
    <s v="Chocolate syrup"/>
    <n v="0.65826012104498055"/>
    <n v="0"/>
    <n v="12"/>
    <n v="24"/>
    <x v="0"/>
    <x v="3"/>
  </r>
  <r>
    <n v="73418"/>
    <d v="2023-04-22T00:00:00"/>
    <d v="1899-12-30T13:18:00"/>
    <n v="2"/>
    <n v="3"/>
    <x v="34"/>
    <n v="54"/>
    <x v="2"/>
    <x v="5"/>
    <s v="Morning Sunrise Chai Rg"/>
    <n v="1.900706433689521"/>
    <n v="0.1"/>
    <n v="37.5"/>
    <n v="67.5"/>
    <x v="3"/>
    <x v="7"/>
  </r>
  <r>
    <n v="101538"/>
    <d v="2023-05-20T00:00:00"/>
    <d v="1899-12-30T08:43:56"/>
    <n v="1"/>
    <n v="3"/>
    <x v="25"/>
    <n v="60"/>
    <x v="6"/>
    <x v="14"/>
    <s v="Sustainably Grown Organic Rg"/>
    <n v="1.5177462798792249"/>
    <n v="0"/>
    <n v="56.25"/>
    <n v="56.25"/>
    <x v="1"/>
    <x v="5"/>
  </r>
  <r>
    <n v="93958"/>
    <d v="2023-05-13T00:00:00"/>
    <d v="1899-12-30T11:08:22"/>
    <n v="2"/>
    <n v="5"/>
    <x v="18"/>
    <n v="32"/>
    <x v="0"/>
    <x v="2"/>
    <s v="Ethiopia Rg"/>
    <n v="1.8805845343676419"/>
    <n v="0"/>
    <n v="45"/>
    <n v="90"/>
    <x v="1"/>
    <x v="8"/>
  </r>
  <r>
    <n v="109491"/>
    <d v="2023-05-27T00:00:00"/>
    <d v="1899-12-30T10:45:31"/>
    <n v="3"/>
    <n v="5"/>
    <x v="0"/>
    <n v="53"/>
    <x v="2"/>
    <x v="5"/>
    <s v="Traditional Blend Chai Lg"/>
    <n v="4.363047491822087"/>
    <n v="0.05"/>
    <n v="45"/>
    <n v="128.25"/>
    <x v="1"/>
    <x v="6"/>
  </r>
  <r>
    <n v="71760"/>
    <d v="2023-04-20T00:00:00"/>
    <d v="1899-12-30T10:58:31"/>
    <n v="1"/>
    <n v="5"/>
    <x v="15"/>
    <n v="33"/>
    <x v="0"/>
    <x v="2"/>
    <s v="Ethiopia Lg"/>
    <n v="1.399216209422256"/>
    <n v="0.15"/>
    <n v="52.5"/>
    <n v="44.625"/>
    <x v="3"/>
    <x v="6"/>
  </r>
  <r>
    <n v="81360"/>
    <d v="2023-05-01T00:00:00"/>
    <d v="1899-12-30T18:34:46"/>
    <n v="1"/>
    <n v="3"/>
    <x v="24"/>
    <n v="77"/>
    <x v="1"/>
    <x v="1"/>
    <s v="Oatmeal Scone"/>
    <n v="1.0878285351687369"/>
    <n v="0.15"/>
    <n v="45"/>
    <n v="38.25"/>
    <x v="1"/>
    <x v="14"/>
  </r>
  <r>
    <n v="101944"/>
    <d v="2023-05-20T00:00:00"/>
    <d v="1899-12-30T10:36:42"/>
    <n v="3"/>
    <n v="5"/>
    <x v="25"/>
    <n v="47"/>
    <x v="2"/>
    <x v="6"/>
    <s v="Serenity Green Tea Lg"/>
    <n v="3.074568230839974"/>
    <n v="0"/>
    <n v="45"/>
    <n v="135"/>
    <x v="1"/>
    <x v="6"/>
  </r>
  <r>
    <n v="2213"/>
    <d v="2023-01-05T00:00:00"/>
    <d v="1899-12-30T08:15:00"/>
    <n v="2"/>
    <n v="8"/>
    <x v="28"/>
    <n v="34"/>
    <x v="0"/>
    <x v="3"/>
    <s v="Jamaican Coffee River Sm"/>
    <n v="1.878641725504747"/>
    <n v="0.15"/>
    <n v="36.75"/>
    <n v="62.475000000000001"/>
    <x v="5"/>
    <x v="5"/>
  </r>
  <r>
    <n v="115335"/>
    <d v="2023-06-02T00:00:00"/>
    <d v="1899-12-30T10:08:23"/>
    <n v="1"/>
    <n v="8"/>
    <x v="15"/>
    <n v="43"/>
    <x v="2"/>
    <x v="7"/>
    <s v="Lemon Grass Lg"/>
    <n v="0.95464935352712788"/>
    <n v="0"/>
    <n v="45"/>
    <n v="45"/>
    <x v="0"/>
    <x v="6"/>
  </r>
  <r>
    <n v="75249"/>
    <d v="2023-04-24T00:00:00"/>
    <d v="1899-12-30T15:44:49"/>
    <n v="1"/>
    <n v="8"/>
    <x v="5"/>
    <n v="42"/>
    <x v="2"/>
    <x v="7"/>
    <s v="Lemon Grass Rg"/>
    <n v="0.77900427655806426"/>
    <n v="0.05"/>
    <n v="37.5"/>
    <n v="35.625"/>
    <x v="3"/>
    <x v="3"/>
  </r>
  <r>
    <n v="76476"/>
    <d v="2023-04-26T00:00:00"/>
    <d v="1899-12-30T08:16:37"/>
    <n v="3"/>
    <n v="5"/>
    <x v="18"/>
    <n v="33"/>
    <x v="0"/>
    <x v="2"/>
    <s v="Ethiopia Lg"/>
    <n v="5.1149296312934744"/>
    <n v="0.05"/>
    <n v="52.5"/>
    <n v="149.625"/>
    <x v="3"/>
    <x v="5"/>
  </r>
  <r>
    <n v="74656"/>
    <d v="2023-04-24T00:00:00"/>
    <d v="1899-12-30T07:41:59"/>
    <n v="1"/>
    <n v="5"/>
    <x v="6"/>
    <n v="24"/>
    <x v="0"/>
    <x v="9"/>
    <s v="Our Old Time Diner Blend Lg"/>
    <n v="1.258577676275175"/>
    <n v="0"/>
    <n v="45"/>
    <n v="45"/>
    <x v="3"/>
    <x v="11"/>
  </r>
  <r>
    <n v="62524"/>
    <d v="2023-04-10T00:00:00"/>
    <d v="1899-12-30T07:20:52"/>
    <n v="2"/>
    <n v="3"/>
    <x v="21"/>
    <n v="37"/>
    <x v="0"/>
    <x v="0"/>
    <s v="Espresso shot"/>
    <n v="2.9718491739346149"/>
    <n v="0"/>
    <n v="45"/>
    <n v="90"/>
    <x v="3"/>
    <x v="11"/>
  </r>
  <r>
    <n v="46847"/>
    <d v="2023-03-19T00:00:00"/>
    <d v="1899-12-30T15:48:20"/>
    <n v="2"/>
    <n v="3"/>
    <x v="12"/>
    <n v="35"/>
    <x v="0"/>
    <x v="3"/>
    <s v="Jamaican Coffee River Rg"/>
    <n v="2.6915233448556908"/>
    <n v="0"/>
    <n v="46.5"/>
    <n v="93"/>
    <x v="4"/>
    <x v="3"/>
  </r>
  <r>
    <n v="112866"/>
    <d v="2023-05-30T00:00:00"/>
    <d v="1899-12-30T15:59:53"/>
    <n v="2"/>
    <n v="3"/>
    <x v="25"/>
    <n v="43"/>
    <x v="2"/>
    <x v="7"/>
    <s v="Lemon Grass Lg"/>
    <n v="2.3557581384352781"/>
    <n v="0.1"/>
    <n v="45"/>
    <n v="81"/>
    <x v="1"/>
    <x v="3"/>
  </r>
  <r>
    <n v="28146"/>
    <d v="2023-02-19T00:00:00"/>
    <d v="1899-12-30T10:31:46"/>
    <n v="1"/>
    <n v="3"/>
    <x v="19"/>
    <n v="84"/>
    <x v="5"/>
    <x v="13"/>
    <s v="Chocolate syrup"/>
    <n v="0.25427281111840822"/>
    <n v="0"/>
    <n v="12"/>
    <n v="12"/>
    <x v="2"/>
    <x v="6"/>
  </r>
  <r>
    <n v="134085"/>
    <d v="2023-06-17T00:00:00"/>
    <d v="1899-12-30T18:37:44"/>
    <n v="2"/>
    <n v="3"/>
    <x v="0"/>
    <n v="36"/>
    <x v="0"/>
    <x v="3"/>
    <s v="Jamaican Coffee River Lg"/>
    <n v="2.4801685163018958"/>
    <n v="0.05"/>
    <n v="56.25"/>
    <n v="106.875"/>
    <x v="0"/>
    <x v="14"/>
  </r>
  <r>
    <n v="81547"/>
    <d v="2023-05-02T00:00:00"/>
    <d v="1899-12-30T09:01:53"/>
    <n v="2"/>
    <n v="5"/>
    <x v="32"/>
    <n v="33"/>
    <x v="0"/>
    <x v="2"/>
    <s v="Ethiopia Lg"/>
    <n v="3.3215003826592202"/>
    <n v="0"/>
    <n v="52.5"/>
    <n v="105"/>
    <x v="1"/>
    <x v="4"/>
  </r>
  <r>
    <n v="37739"/>
    <d v="2023-03-07T00:00:00"/>
    <d v="1899-12-30T07:25:41"/>
    <n v="1"/>
    <n v="5"/>
    <x v="8"/>
    <n v="63"/>
    <x v="5"/>
    <x v="13"/>
    <s v="Carmel syrup"/>
    <n v="0.38511514004145669"/>
    <n v="0"/>
    <n v="12"/>
    <n v="12"/>
    <x v="4"/>
    <x v="11"/>
  </r>
  <r>
    <n v="49407"/>
    <d v="2023-03-23T00:00:00"/>
    <d v="1899-12-30T12:47:32"/>
    <n v="1"/>
    <n v="8"/>
    <x v="34"/>
    <n v="50"/>
    <x v="2"/>
    <x v="8"/>
    <s v="Earl Grey Rg"/>
    <n v="0.95536633062166643"/>
    <n v="0.15"/>
    <n v="37.5"/>
    <n v="31.875"/>
    <x v="4"/>
    <x v="10"/>
  </r>
  <r>
    <n v="78759"/>
    <d v="2023-04-28T00:00:00"/>
    <d v="1899-12-30T16:42:57"/>
    <n v="1"/>
    <n v="5"/>
    <x v="10"/>
    <n v="73"/>
    <x v="1"/>
    <x v="15"/>
    <s v="Almond Croissant"/>
    <n v="1.475911520655913"/>
    <n v="0.05"/>
    <n v="56.25"/>
    <n v="53.4375"/>
    <x v="3"/>
    <x v="2"/>
  </r>
  <r>
    <n v="107093"/>
    <d v="2023-05-25T00:00:00"/>
    <d v="1899-12-30T09:02:31"/>
    <n v="1"/>
    <n v="5"/>
    <x v="23"/>
    <n v="63"/>
    <x v="5"/>
    <x v="13"/>
    <s v="Carmel syrup"/>
    <n v="0.35737957737119619"/>
    <n v="0.15"/>
    <n v="12"/>
    <n v="10.199999999999999"/>
    <x v="1"/>
    <x v="4"/>
  </r>
  <r>
    <n v="118264"/>
    <d v="2023-06-04T00:00:00"/>
    <d v="1899-12-30T16:21:11"/>
    <n v="1"/>
    <n v="5"/>
    <x v="23"/>
    <n v="36"/>
    <x v="0"/>
    <x v="3"/>
    <s v="Jamaican Coffee River Lg"/>
    <n v="1.200410186584624"/>
    <n v="0"/>
    <n v="56.25"/>
    <n v="56.25"/>
    <x v="0"/>
    <x v="2"/>
  </r>
  <r>
    <n v="76441"/>
    <d v="2023-04-26T00:00:00"/>
    <d v="1899-12-30T07:53:46"/>
    <n v="3"/>
    <n v="5"/>
    <x v="32"/>
    <n v="22"/>
    <x v="0"/>
    <x v="9"/>
    <s v="Our Old Time Diner Blend Sm"/>
    <n v="1.8871603086461359"/>
    <n v="0"/>
    <n v="30"/>
    <n v="90"/>
    <x v="3"/>
    <x v="11"/>
  </r>
  <r>
    <n v="98980"/>
    <d v="2023-05-18T00:00:00"/>
    <d v="1899-12-30T07:13:33"/>
    <n v="1"/>
    <n v="8"/>
    <x v="26"/>
    <n v="87"/>
    <x v="0"/>
    <x v="0"/>
    <s v="Ouro Brasileiro shot"/>
    <n v="0.88090319589713184"/>
    <n v="0"/>
    <n v="31.5"/>
    <n v="31.5"/>
    <x v="1"/>
    <x v="11"/>
  </r>
  <r>
    <n v="81081"/>
    <d v="2023-05-01T00:00:00"/>
    <d v="1899-12-30T15:46:49"/>
    <n v="1"/>
    <n v="5"/>
    <x v="17"/>
    <n v="76"/>
    <x v="1"/>
    <x v="17"/>
    <s v="Chocolate Chip Biscotti"/>
    <n v="1.126788210020536"/>
    <n v="0"/>
    <n v="52.5"/>
    <n v="52.5"/>
    <x v="1"/>
    <x v="3"/>
  </r>
  <r>
    <n v="129870"/>
    <d v="2023-06-14T00:00:00"/>
    <d v="1899-12-30T10:16:31"/>
    <n v="1"/>
    <n v="3"/>
    <x v="27"/>
    <n v="33"/>
    <x v="0"/>
    <x v="2"/>
    <s v="Ethiopia Lg"/>
    <n v="1.481235774015919"/>
    <n v="0"/>
    <n v="52.5"/>
    <n v="52.5"/>
    <x v="0"/>
    <x v="6"/>
  </r>
  <r>
    <n v="142528"/>
    <d v="2023-06-24T00:00:00"/>
    <d v="1899-12-30T18:11:21"/>
    <n v="3"/>
    <n v="5"/>
    <x v="6"/>
    <n v="52"/>
    <x v="2"/>
    <x v="5"/>
    <s v="Traditional Blend Chai Rg"/>
    <n v="2.6447747522554508"/>
    <n v="0.05"/>
    <n v="37.5"/>
    <n v="106.875"/>
    <x v="0"/>
    <x v="14"/>
  </r>
  <r>
    <n v="81971"/>
    <d v="2023-05-02T00:00:00"/>
    <d v="1899-12-30T14:19:32"/>
    <n v="1"/>
    <n v="3"/>
    <x v="17"/>
    <n v="43"/>
    <x v="2"/>
    <x v="7"/>
    <s v="Lemon Grass Lg"/>
    <n v="1.2144346694713659"/>
    <n v="0"/>
    <n v="45"/>
    <n v="45"/>
    <x v="1"/>
    <x v="0"/>
  </r>
  <r>
    <n v="80366"/>
    <d v="2023-04-30T00:00:00"/>
    <d v="1899-12-30T18:26:54"/>
    <n v="1"/>
    <n v="8"/>
    <x v="30"/>
    <n v="23"/>
    <x v="0"/>
    <x v="9"/>
    <s v="Our Old Time Diner Blend Rg"/>
    <n v="1.188708421746409"/>
    <n v="0"/>
    <n v="37.5"/>
    <n v="37.5"/>
    <x v="3"/>
    <x v="14"/>
  </r>
  <r>
    <n v="17498"/>
    <d v="2023-02-01T00:00:00"/>
    <d v="1899-12-30T12:11:04"/>
    <n v="2"/>
    <n v="8"/>
    <x v="25"/>
    <n v="25"/>
    <x v="0"/>
    <x v="4"/>
    <s v="Brazilian Sm"/>
    <n v="1.3834179029114211"/>
    <n v="0"/>
    <n v="33"/>
    <n v="66"/>
    <x v="2"/>
    <x v="10"/>
  </r>
  <r>
    <n v="89223"/>
    <d v="2023-05-09T00:00:00"/>
    <d v="1899-12-30T09:04:36"/>
    <n v="1"/>
    <n v="5"/>
    <x v="14"/>
    <n v="22"/>
    <x v="0"/>
    <x v="9"/>
    <s v="Our Old Time Diner Blend Sm"/>
    <n v="0.8183613626489854"/>
    <n v="0"/>
    <n v="30"/>
    <n v="30"/>
    <x v="1"/>
    <x v="4"/>
  </r>
  <r>
    <n v="29246"/>
    <d v="2023-02-21T00:00:00"/>
    <d v="1899-12-30T09:21:17"/>
    <n v="2"/>
    <n v="3"/>
    <x v="33"/>
    <n v="55"/>
    <x v="2"/>
    <x v="5"/>
    <s v="Morning Sunrise Chai Lg"/>
    <n v="2.8248207354841539"/>
    <n v="0.05"/>
    <n v="60"/>
    <n v="114"/>
    <x v="2"/>
    <x v="4"/>
  </r>
  <r>
    <n v="71131"/>
    <d v="2023-04-19T00:00:00"/>
    <d v="1899-12-30T16:17:29"/>
    <n v="1"/>
    <n v="8"/>
    <x v="18"/>
    <n v="65"/>
    <x v="5"/>
    <x v="12"/>
    <s v="Sugar Free Vanilla syrup"/>
    <n v="0.3412521896909933"/>
    <n v="0"/>
    <n v="12"/>
    <n v="12"/>
    <x v="3"/>
    <x v="2"/>
  </r>
  <r>
    <n v="127440"/>
    <d v="2023-06-12T00:00:00"/>
    <d v="1899-12-30T10:46:12"/>
    <n v="2"/>
    <n v="5"/>
    <x v="10"/>
    <n v="29"/>
    <x v="0"/>
    <x v="2"/>
    <s v="Columbian Medium Roast Rg"/>
    <n v="2.4811191214237649"/>
    <n v="0"/>
    <n v="37.5"/>
    <n v="75"/>
    <x v="0"/>
    <x v="6"/>
  </r>
  <r>
    <n v="138848"/>
    <d v="2023-06-21T00:00:00"/>
    <d v="1899-12-30T14:39:37"/>
    <n v="3"/>
    <n v="5"/>
    <x v="34"/>
    <n v="52"/>
    <x v="2"/>
    <x v="5"/>
    <s v="Traditional Blend Chai Rg"/>
    <n v="3.5992044619622461"/>
    <n v="0"/>
    <n v="37.5"/>
    <n v="112.5"/>
    <x v="0"/>
    <x v="0"/>
  </r>
  <r>
    <n v="73791"/>
    <d v="2023-04-23T00:00:00"/>
    <d v="1899-12-30T07:22:14"/>
    <n v="3"/>
    <n v="5"/>
    <x v="8"/>
    <n v="35"/>
    <x v="0"/>
    <x v="3"/>
    <s v="Jamaican Coffee River Rg"/>
    <n v="3.7270317681487408"/>
    <n v="0.1"/>
    <n v="46.5"/>
    <n v="125.55000000000001"/>
    <x v="3"/>
    <x v="11"/>
  </r>
  <r>
    <n v="41658"/>
    <d v="2023-03-12T00:00:00"/>
    <d v="1899-12-30T11:37:08"/>
    <n v="2"/>
    <n v="8"/>
    <x v="3"/>
    <n v="25"/>
    <x v="0"/>
    <x v="4"/>
    <s v="Brazilian Sm"/>
    <n v="1.5928313657288009"/>
    <n v="0.1"/>
    <n v="33"/>
    <n v="59.4"/>
    <x v="4"/>
    <x v="8"/>
  </r>
  <r>
    <n v="77557"/>
    <d v="2023-04-27T00:00:00"/>
    <d v="1899-12-30T10:02:35"/>
    <n v="1"/>
    <n v="5"/>
    <x v="15"/>
    <n v="48"/>
    <x v="2"/>
    <x v="8"/>
    <s v="English Breakfast Rg"/>
    <n v="1.082632336710361"/>
    <n v="0.05"/>
    <n v="37.5"/>
    <n v="35.625"/>
    <x v="3"/>
    <x v="6"/>
  </r>
  <r>
    <n v="133190"/>
    <d v="2023-06-17T00:00:00"/>
    <d v="1899-12-30T07:34:04"/>
    <n v="2"/>
    <n v="3"/>
    <x v="14"/>
    <n v="40"/>
    <x v="0"/>
    <x v="0"/>
    <s v="Cappuccino"/>
    <n v="2.7067673112335249"/>
    <n v="0"/>
    <n v="56.25"/>
    <n v="112.5"/>
    <x v="0"/>
    <x v="11"/>
  </r>
  <r>
    <n v="63486"/>
    <d v="2023-04-11T00:00:00"/>
    <d v="1899-12-30T08:14:43"/>
    <n v="1"/>
    <n v="8"/>
    <x v="35"/>
    <n v="76"/>
    <x v="1"/>
    <x v="17"/>
    <s v="Chocolate Chip Biscotti"/>
    <n v="1.260955087397631"/>
    <n v="0"/>
    <n v="52.5"/>
    <n v="52.5"/>
    <x v="3"/>
    <x v="5"/>
  </r>
  <r>
    <n v="132689"/>
    <d v="2023-06-16T00:00:00"/>
    <d v="1899-12-30T14:07:53"/>
    <n v="1"/>
    <n v="5"/>
    <x v="10"/>
    <n v="73"/>
    <x v="1"/>
    <x v="15"/>
    <s v="Almond Croissant"/>
    <n v="1.3470480695041269"/>
    <n v="0.05"/>
    <n v="56.25"/>
    <n v="53.4375"/>
    <x v="0"/>
    <x v="0"/>
  </r>
  <r>
    <n v="64545"/>
    <d v="2023-04-12T00:00:00"/>
    <d v="1899-12-30T09:58:53"/>
    <n v="1"/>
    <n v="3"/>
    <x v="21"/>
    <n v="79"/>
    <x v="1"/>
    <x v="1"/>
    <s v="Jumbo Savory Scone"/>
    <n v="1.5056086094846191"/>
    <n v="0.15"/>
    <n v="56.25"/>
    <n v="47.8125"/>
    <x v="3"/>
    <x v="4"/>
  </r>
  <r>
    <n v="82062"/>
    <d v="2023-05-02T00:00:00"/>
    <d v="1899-12-30T15:16:47"/>
    <n v="1"/>
    <n v="8"/>
    <x v="15"/>
    <n v="87"/>
    <x v="0"/>
    <x v="0"/>
    <s v="Ouro Brasileiro shot"/>
    <n v="0.95106830992709757"/>
    <n v="0.15"/>
    <n v="45"/>
    <n v="38.25"/>
    <x v="1"/>
    <x v="3"/>
  </r>
  <r>
    <n v="42333"/>
    <d v="2023-03-13T00:00:00"/>
    <d v="1899-12-30T10:56:57"/>
    <n v="1"/>
    <n v="8"/>
    <x v="11"/>
    <n v="1"/>
    <x v="3"/>
    <x v="10"/>
    <s v="Brazilian - Organic"/>
    <n v="7.2388925352697839"/>
    <n v="0.1"/>
    <n v="270"/>
    <n v="243"/>
    <x v="4"/>
    <x v="6"/>
  </r>
  <r>
    <n v="59876"/>
    <d v="2023-04-07T00:00:00"/>
    <d v="1899-12-30T07:42:30"/>
    <n v="1"/>
    <n v="5"/>
    <x v="26"/>
    <n v="79"/>
    <x v="1"/>
    <x v="1"/>
    <s v="Jumbo Savory Scone"/>
    <n v="1.537301104877522"/>
    <n v="0"/>
    <n v="56.25"/>
    <n v="56.25"/>
    <x v="3"/>
    <x v="11"/>
  </r>
  <r>
    <n v="133442"/>
    <d v="2023-06-17T00:00:00"/>
    <d v="1899-12-30T09:26:12"/>
    <n v="1"/>
    <n v="5"/>
    <x v="2"/>
    <n v="43"/>
    <x v="2"/>
    <x v="7"/>
    <s v="Lemon Grass Lg"/>
    <n v="1.3803715085936239"/>
    <n v="0.15"/>
    <n v="45"/>
    <n v="38.25"/>
    <x v="0"/>
    <x v="4"/>
  </r>
  <r>
    <n v="121408"/>
    <d v="2023-06-07T00:00:00"/>
    <d v="1899-12-30T10:55:44"/>
    <n v="2"/>
    <n v="5"/>
    <x v="5"/>
    <n v="31"/>
    <x v="0"/>
    <x v="2"/>
    <s v="Ethiopia Sm"/>
    <n v="1.9292635231264239"/>
    <n v="0.05"/>
    <n v="33"/>
    <n v="62.699999999999996"/>
    <x v="0"/>
    <x v="6"/>
  </r>
  <r>
    <n v="62622"/>
    <d v="2023-04-10T00:00:00"/>
    <d v="1899-12-30T08:18:07"/>
    <n v="1"/>
    <n v="8"/>
    <x v="17"/>
    <n v="49"/>
    <x v="2"/>
    <x v="8"/>
    <s v="English Breakfast Lg"/>
    <n v="1.474599304489018"/>
    <n v="0.1"/>
    <n v="45"/>
    <n v="40.5"/>
    <x v="3"/>
    <x v="5"/>
  </r>
  <r>
    <n v="15270"/>
    <d v="2023-01-27T00:00:00"/>
    <d v="1899-12-30T13:43:42"/>
    <n v="1"/>
    <n v="5"/>
    <x v="17"/>
    <n v="55"/>
    <x v="2"/>
    <x v="5"/>
    <s v="Morning Sunrise Chai Lg"/>
    <n v="1.493171765107064"/>
    <n v="0"/>
    <n v="60"/>
    <n v="60"/>
    <x v="5"/>
    <x v="7"/>
  </r>
  <r>
    <n v="17579"/>
    <d v="2023-02-01T00:00:00"/>
    <d v="1899-12-30T13:44:26"/>
    <n v="1"/>
    <n v="3"/>
    <x v="5"/>
    <n v="57"/>
    <x v="2"/>
    <x v="5"/>
    <s v="Spicy Eye Opener Chai Lg"/>
    <n v="1.395907838765202"/>
    <n v="0"/>
    <n v="46.5"/>
    <n v="46.5"/>
    <x v="2"/>
    <x v="7"/>
  </r>
  <r>
    <n v="4042"/>
    <d v="2023-01-08T00:00:00"/>
    <d v="1899-12-30T10:07:16"/>
    <n v="2"/>
    <n v="8"/>
    <x v="12"/>
    <n v="36"/>
    <x v="0"/>
    <x v="3"/>
    <s v="Jamaican Coffee River Lg"/>
    <n v="3.293767118271802"/>
    <n v="0"/>
    <n v="56.25"/>
    <n v="112.5"/>
    <x v="5"/>
    <x v="6"/>
  </r>
  <r>
    <n v="51427"/>
    <d v="2023-03-26T00:00:00"/>
    <d v="1899-12-30T10:25:45"/>
    <n v="2"/>
    <n v="3"/>
    <x v="9"/>
    <n v="36"/>
    <x v="0"/>
    <x v="3"/>
    <s v="Jamaican Coffee River Lg"/>
    <n v="2.5937782175035191"/>
    <n v="0"/>
    <n v="56.25"/>
    <n v="112.5"/>
    <x v="4"/>
    <x v="6"/>
  </r>
  <r>
    <n v="47629"/>
    <d v="2023-03-20T00:00:00"/>
    <d v="1899-12-30T17:39:46"/>
    <n v="3"/>
    <n v="5"/>
    <x v="23"/>
    <n v="24"/>
    <x v="0"/>
    <x v="9"/>
    <s v="Our Old Time Diner Blend Lg"/>
    <n v="3.911001870309383"/>
    <n v="0"/>
    <n v="45"/>
    <n v="135"/>
    <x v="4"/>
    <x v="1"/>
  </r>
  <r>
    <n v="46949"/>
    <d v="2023-03-19T00:00:00"/>
    <d v="1899-12-30T19:28:50"/>
    <n v="1"/>
    <n v="3"/>
    <x v="9"/>
    <n v="76"/>
    <x v="1"/>
    <x v="17"/>
    <s v="Chocolate Chip Biscotti"/>
    <n v="1.5804628755907999"/>
    <n v="0.1"/>
    <n v="52.5"/>
    <n v="47.25"/>
    <x v="4"/>
    <x v="12"/>
  </r>
  <r>
    <n v="24077"/>
    <d v="2023-02-12T00:00:00"/>
    <d v="1899-12-30T15:56:06"/>
    <n v="2"/>
    <n v="5"/>
    <x v="12"/>
    <n v="22"/>
    <x v="0"/>
    <x v="9"/>
    <s v="Our Old Time Diner Blend Sm"/>
    <n v="1.8647538006930351"/>
    <n v="0"/>
    <n v="30"/>
    <n v="60"/>
    <x v="2"/>
    <x v="3"/>
  </r>
  <r>
    <n v="26879"/>
    <d v="2023-02-17T00:00:00"/>
    <d v="1899-12-30T10:04:27"/>
    <n v="1"/>
    <n v="3"/>
    <x v="10"/>
    <n v="46"/>
    <x v="2"/>
    <x v="6"/>
    <s v="Serenity Green Tea Rg"/>
    <n v="0.86257079890902189"/>
    <n v="0"/>
    <n v="37.5"/>
    <n v="37.5"/>
    <x v="2"/>
    <x v="6"/>
  </r>
  <r>
    <n v="36699"/>
    <d v="2023-03-05T00:00:00"/>
    <d v="1899-12-30T13:42:51"/>
    <n v="2"/>
    <n v="3"/>
    <x v="21"/>
    <n v="29"/>
    <x v="0"/>
    <x v="2"/>
    <s v="Columbian Medium Roast Rg"/>
    <n v="2.3702937420099728"/>
    <n v="0"/>
    <n v="37.5"/>
    <n v="75"/>
    <x v="4"/>
    <x v="7"/>
  </r>
  <r>
    <n v="60858"/>
    <d v="2023-04-08T00:00:00"/>
    <d v="1899-12-30T09:14:13"/>
    <n v="1"/>
    <n v="5"/>
    <x v="21"/>
    <n v="43"/>
    <x v="2"/>
    <x v="7"/>
    <s v="Lemon Grass Lg"/>
    <n v="1.2277477438497879"/>
    <n v="0"/>
    <n v="45"/>
    <n v="45"/>
    <x v="3"/>
    <x v="4"/>
  </r>
  <r>
    <n v="47751"/>
    <d v="2023-03-21T00:00:00"/>
    <d v="1899-12-30T08:15:05"/>
    <n v="1"/>
    <n v="8"/>
    <x v="17"/>
    <n v="57"/>
    <x v="2"/>
    <x v="5"/>
    <s v="Spicy Eye Opener Chai Lg"/>
    <n v="1.235703328032139"/>
    <n v="0.15"/>
    <n v="46.5"/>
    <n v="39.524999999999999"/>
    <x v="4"/>
    <x v="5"/>
  </r>
  <r>
    <n v="58530"/>
    <d v="2023-04-05T00:00:00"/>
    <d v="1899-12-30T12:50:41"/>
    <n v="1"/>
    <n v="8"/>
    <x v="5"/>
    <n v="28"/>
    <x v="0"/>
    <x v="2"/>
    <s v="Columbian Medium Roast Sm"/>
    <n v="0.72504403492571434"/>
    <n v="0"/>
    <n v="30"/>
    <n v="30"/>
    <x v="3"/>
    <x v="10"/>
  </r>
  <r>
    <n v="92209"/>
    <d v="2023-05-11T00:00:00"/>
    <d v="1899-12-30T19:30:22"/>
    <n v="2"/>
    <n v="8"/>
    <x v="30"/>
    <n v="31"/>
    <x v="0"/>
    <x v="2"/>
    <s v="Ethiopia Sm"/>
    <n v="1.642710535546964"/>
    <n v="0"/>
    <n v="33"/>
    <n v="66"/>
    <x v="1"/>
    <x v="12"/>
  </r>
  <r>
    <n v="28474"/>
    <d v="2023-02-20T00:00:00"/>
    <d v="1899-12-30T07:28:47"/>
    <n v="1"/>
    <n v="5"/>
    <x v="32"/>
    <n v="79"/>
    <x v="1"/>
    <x v="1"/>
    <s v="Jumbo Savory Scone"/>
    <n v="1.266959495291119"/>
    <n v="0.1"/>
    <n v="56.25"/>
    <n v="50.625"/>
    <x v="2"/>
    <x v="11"/>
  </r>
  <r>
    <n v="135868"/>
    <d v="2023-06-19T00:00:00"/>
    <d v="1899-12-30T08:58:03"/>
    <n v="1"/>
    <n v="5"/>
    <x v="22"/>
    <n v="49"/>
    <x v="2"/>
    <x v="8"/>
    <s v="English Breakfast Lg"/>
    <n v="1.4731491396442571"/>
    <n v="0.1"/>
    <n v="45"/>
    <n v="40.5"/>
    <x v="0"/>
    <x v="5"/>
  </r>
  <r>
    <n v="133902"/>
    <d v="2023-06-17T00:00:00"/>
    <d v="1899-12-30T14:30:19"/>
    <n v="2"/>
    <n v="3"/>
    <x v="20"/>
    <n v="32"/>
    <x v="0"/>
    <x v="2"/>
    <s v="Ethiopia Rg"/>
    <n v="2.6442711302647228"/>
    <n v="0"/>
    <n v="45"/>
    <n v="90"/>
    <x v="0"/>
    <x v="0"/>
  </r>
  <r>
    <n v="70319"/>
    <d v="2023-04-19T00:00:00"/>
    <d v="1899-12-30T06:01:45"/>
    <n v="1"/>
    <n v="5"/>
    <x v="28"/>
    <n v="48"/>
    <x v="2"/>
    <x v="8"/>
    <s v="English Breakfast Rg"/>
    <n v="1.10993294061231"/>
    <n v="0.05"/>
    <n v="37.5"/>
    <n v="35.625"/>
    <x v="3"/>
    <x v="9"/>
  </r>
  <r>
    <n v="61755"/>
    <d v="2023-04-09T00:00:00"/>
    <d v="1899-12-30T08:41:24"/>
    <n v="1"/>
    <n v="5"/>
    <x v="28"/>
    <n v="53"/>
    <x v="2"/>
    <x v="5"/>
    <s v="Traditional Blend Chai Lg"/>
    <n v="1.412389856644735"/>
    <n v="0.05"/>
    <n v="45"/>
    <n v="42.75"/>
    <x v="3"/>
    <x v="5"/>
  </r>
  <r>
    <n v="88665"/>
    <d v="2023-05-08T00:00:00"/>
    <d v="1899-12-30T16:03:39"/>
    <n v="1"/>
    <n v="3"/>
    <x v="7"/>
    <n v="34"/>
    <x v="0"/>
    <x v="3"/>
    <s v="Jamaican Coffee River Sm"/>
    <n v="1.0833026556103429"/>
    <n v="0.05"/>
    <n v="36.75"/>
    <n v="34.912500000000001"/>
    <x v="1"/>
    <x v="2"/>
  </r>
  <r>
    <n v="18172"/>
    <d v="2023-02-02T00:00:00"/>
    <d v="1899-12-30T14:08:49"/>
    <n v="1"/>
    <n v="3"/>
    <x v="26"/>
    <n v="40"/>
    <x v="0"/>
    <x v="0"/>
    <s v="Cappuccino"/>
    <n v="1.6426760143928221"/>
    <n v="0"/>
    <n v="56.25"/>
    <n v="56.25"/>
    <x v="2"/>
    <x v="0"/>
  </r>
  <r>
    <n v="125445"/>
    <d v="2023-06-10T00:00:00"/>
    <d v="1899-12-30T16:21:45"/>
    <n v="1"/>
    <n v="8"/>
    <x v="25"/>
    <n v="42"/>
    <x v="2"/>
    <x v="7"/>
    <s v="Lemon Grass Rg"/>
    <n v="0.98905776903626097"/>
    <n v="0.15"/>
    <n v="37.5"/>
    <n v="31.875"/>
    <x v="0"/>
    <x v="2"/>
  </r>
  <r>
    <n v="136705"/>
    <d v="2023-06-19T00:00:00"/>
    <d v="1899-12-30T18:54:19"/>
    <n v="1"/>
    <n v="3"/>
    <x v="19"/>
    <n v="69"/>
    <x v="1"/>
    <x v="17"/>
    <s v="Hazelnut Biscotti"/>
    <n v="1.1935920886979341"/>
    <n v="0"/>
    <n v="48.75"/>
    <n v="48.75"/>
    <x v="0"/>
    <x v="14"/>
  </r>
  <r>
    <n v="79180"/>
    <d v="2023-04-29T00:00:00"/>
    <d v="1899-12-30T12:13:39"/>
    <n v="2"/>
    <n v="5"/>
    <x v="18"/>
    <n v="72"/>
    <x v="1"/>
    <x v="1"/>
    <s v="Ginger Scone"/>
    <n v="2.2460334555714772"/>
    <n v="0"/>
    <n v="39.75"/>
    <n v="79.5"/>
    <x v="3"/>
    <x v="10"/>
  </r>
  <r>
    <n v="24696"/>
    <d v="2023-02-13T00:00:00"/>
    <d v="1899-12-30T16:21:06"/>
    <n v="2"/>
    <n v="8"/>
    <x v="12"/>
    <n v="33"/>
    <x v="0"/>
    <x v="2"/>
    <s v="Ethiopia Lg"/>
    <n v="2.4927416761612662"/>
    <n v="0"/>
    <n v="52.5"/>
    <n v="105"/>
    <x v="2"/>
    <x v="2"/>
  </r>
  <r>
    <n v="35998"/>
    <d v="2023-03-04T00:00:00"/>
    <d v="1899-12-30T12:57:48"/>
    <n v="1"/>
    <n v="3"/>
    <x v="16"/>
    <n v="71"/>
    <x v="1"/>
    <x v="15"/>
    <s v="Chocolate Croissant"/>
    <n v="1.622875996065315"/>
    <n v="0"/>
    <n v="56.25"/>
    <n v="56.25"/>
    <x v="4"/>
    <x v="10"/>
  </r>
  <r>
    <n v="98849"/>
    <d v="2023-05-17T00:00:00"/>
    <d v="1899-12-30T18:51:05"/>
    <n v="1"/>
    <n v="3"/>
    <x v="32"/>
    <n v="22"/>
    <x v="0"/>
    <x v="9"/>
    <s v="Our Old Time Diner Blend Sm"/>
    <n v="0.88388652907409582"/>
    <n v="0.1"/>
    <n v="30"/>
    <n v="27"/>
    <x v="1"/>
    <x v="14"/>
  </r>
  <r>
    <n v="10024"/>
    <d v="2023-01-18T00:00:00"/>
    <d v="1899-12-30T10:46:57"/>
    <n v="2"/>
    <n v="5"/>
    <x v="19"/>
    <n v="32"/>
    <x v="0"/>
    <x v="2"/>
    <s v="Ethiopia Rg"/>
    <n v="2.3505743329715711"/>
    <n v="0"/>
    <n v="45"/>
    <n v="90"/>
    <x v="5"/>
    <x v="6"/>
  </r>
  <r>
    <n v="75755"/>
    <d v="2023-04-25T00:00:00"/>
    <d v="1899-12-30T09:54:06"/>
    <n v="2"/>
    <n v="5"/>
    <x v="30"/>
    <n v="60"/>
    <x v="6"/>
    <x v="14"/>
    <s v="Sustainably Grown Organic Rg"/>
    <n v="3.7144254595413142"/>
    <n v="0"/>
    <n v="56.25"/>
    <n v="112.5"/>
    <x v="3"/>
    <x v="4"/>
  </r>
  <r>
    <n v="141033"/>
    <d v="2023-06-23T00:00:00"/>
    <d v="1899-12-30T14:00:07"/>
    <n v="1"/>
    <n v="5"/>
    <x v="20"/>
    <n v="72"/>
    <x v="1"/>
    <x v="1"/>
    <s v="Ginger Scone"/>
    <n v="1.2827117644739801"/>
    <n v="0"/>
    <n v="39.75"/>
    <n v="39.75"/>
    <x v="0"/>
    <x v="0"/>
  </r>
  <r>
    <n v="92704"/>
    <d v="2023-05-12T00:00:00"/>
    <d v="1899-12-30T10:05:45"/>
    <n v="2"/>
    <n v="5"/>
    <x v="33"/>
    <n v="40"/>
    <x v="0"/>
    <x v="0"/>
    <s v="Cappuccino"/>
    <n v="3.1230456846202088"/>
    <n v="0"/>
    <n v="56.25"/>
    <n v="112.5"/>
    <x v="1"/>
    <x v="6"/>
  </r>
  <r>
    <n v="138193"/>
    <d v="2023-06-21T00:00:00"/>
    <d v="1899-12-30T08:52:57"/>
    <n v="2"/>
    <n v="3"/>
    <x v="26"/>
    <n v="22"/>
    <x v="0"/>
    <x v="9"/>
    <s v="Our Old Time Diner Blend Sm"/>
    <n v="1.245669830886595"/>
    <n v="0.15"/>
    <n v="30"/>
    <n v="51"/>
    <x v="0"/>
    <x v="5"/>
  </r>
  <r>
    <n v="96764"/>
    <d v="2023-05-16T00:00:00"/>
    <d v="1899-12-30T07:26:07"/>
    <n v="1"/>
    <n v="3"/>
    <x v="21"/>
    <n v="63"/>
    <x v="5"/>
    <x v="13"/>
    <s v="Carmel syrup"/>
    <n v="0.28455811522505231"/>
    <n v="0"/>
    <n v="12"/>
    <n v="12"/>
    <x v="1"/>
    <x v="11"/>
  </r>
  <r>
    <n v="79048"/>
    <d v="2023-04-29T00:00:00"/>
    <d v="1899-12-30T09:29:41"/>
    <n v="2"/>
    <n v="8"/>
    <x v="22"/>
    <n v="22"/>
    <x v="0"/>
    <x v="9"/>
    <s v="Our Old Time Diner Blend Sm"/>
    <n v="1.9294987443995539"/>
    <n v="0.05"/>
    <n v="30"/>
    <n v="57"/>
    <x v="3"/>
    <x v="4"/>
  </r>
  <r>
    <n v="91487"/>
    <d v="2023-05-11T00:00:00"/>
    <d v="1899-12-30T08:42:04"/>
    <n v="1"/>
    <n v="3"/>
    <x v="28"/>
    <n v="77"/>
    <x v="1"/>
    <x v="1"/>
    <s v="Oatmeal Scone"/>
    <n v="0.99220919233147598"/>
    <n v="0.05"/>
    <n v="45"/>
    <n v="42.75"/>
    <x v="1"/>
    <x v="5"/>
  </r>
  <r>
    <n v="81300"/>
    <d v="2023-05-01T00:00:00"/>
    <d v="1899-12-30T17:56:52"/>
    <n v="2"/>
    <n v="5"/>
    <x v="25"/>
    <n v="54"/>
    <x v="2"/>
    <x v="5"/>
    <s v="Morning Sunrise Chai Rg"/>
    <n v="1.767699229391819"/>
    <n v="0.05"/>
    <n v="37.5"/>
    <n v="71.25"/>
    <x v="1"/>
    <x v="1"/>
  </r>
  <r>
    <n v="145923"/>
    <d v="2023-06-27T00:00:00"/>
    <d v="1899-12-30T14:59:44"/>
    <n v="2"/>
    <n v="3"/>
    <x v="32"/>
    <n v="49"/>
    <x v="2"/>
    <x v="8"/>
    <s v="English Breakfast Lg"/>
    <n v="2.266864169156817"/>
    <n v="0.05"/>
    <n v="45"/>
    <n v="85.5"/>
    <x v="0"/>
    <x v="0"/>
  </r>
  <r>
    <n v="130767"/>
    <d v="2023-06-15T00:00:00"/>
    <d v="1899-12-30T08:35:45"/>
    <n v="1"/>
    <n v="3"/>
    <x v="32"/>
    <n v="59"/>
    <x v="6"/>
    <x v="14"/>
    <s v="Dark chocolate Lg"/>
    <n v="1.511736335451741"/>
    <n v="0"/>
    <n v="67.5"/>
    <n v="67.5"/>
    <x v="0"/>
    <x v="5"/>
  </r>
  <r>
    <n v="74238"/>
    <d v="2023-04-23T00:00:00"/>
    <d v="1899-12-30T12:50:19"/>
    <n v="2"/>
    <n v="3"/>
    <x v="30"/>
    <n v="29"/>
    <x v="0"/>
    <x v="2"/>
    <s v="Columbian Medium Roast Rg"/>
    <n v="2.0958901522570428"/>
    <n v="0.1"/>
    <n v="37.5"/>
    <n v="67.5"/>
    <x v="3"/>
    <x v="10"/>
  </r>
  <r>
    <n v="46851"/>
    <d v="2023-03-19T00:00:00"/>
    <d v="1899-12-30T15:54:12"/>
    <n v="1"/>
    <n v="8"/>
    <x v="1"/>
    <n v="87"/>
    <x v="0"/>
    <x v="0"/>
    <s v="Ouro Brasileiro shot"/>
    <n v="0.95696955864138178"/>
    <n v="0.05"/>
    <n v="31.5"/>
    <n v="29.924999999999997"/>
    <x v="4"/>
    <x v="3"/>
  </r>
  <r>
    <n v="137450"/>
    <d v="2023-06-20T00:00:00"/>
    <d v="1899-12-30T10:44:51"/>
    <n v="2"/>
    <n v="5"/>
    <x v="7"/>
    <n v="37"/>
    <x v="0"/>
    <x v="0"/>
    <s v="Espresso shot"/>
    <n v="2.3855719330694889"/>
    <n v="0.05"/>
    <n v="45"/>
    <n v="85.5"/>
    <x v="0"/>
    <x v="6"/>
  </r>
  <r>
    <n v="66538"/>
    <d v="2023-04-14T00:00:00"/>
    <d v="1899-12-30T14:22:15"/>
    <n v="2"/>
    <n v="3"/>
    <x v="1"/>
    <n v="61"/>
    <x v="6"/>
    <x v="14"/>
    <s v="Sustainably Grown Organic Lg"/>
    <n v="3.7072006643724"/>
    <n v="0.15"/>
    <n v="71.25"/>
    <n v="121.125"/>
    <x v="3"/>
    <x v="0"/>
  </r>
  <r>
    <n v="144982"/>
    <d v="2023-06-26T00:00:00"/>
    <d v="1899-12-30T19:23:10"/>
    <n v="1"/>
    <n v="3"/>
    <x v="0"/>
    <n v="71"/>
    <x v="1"/>
    <x v="15"/>
    <s v="Chocolate Croissant"/>
    <n v="1.471255220992566"/>
    <n v="0.1"/>
    <n v="56.25"/>
    <n v="50.625"/>
    <x v="0"/>
    <x v="12"/>
  </r>
  <r>
    <n v="99057"/>
    <d v="2023-05-18T00:00:00"/>
    <d v="1899-12-30T07:47:10"/>
    <n v="1"/>
    <n v="8"/>
    <x v="17"/>
    <n v="72"/>
    <x v="1"/>
    <x v="1"/>
    <s v="Ginger Scone"/>
    <n v="1.257702035537932"/>
    <n v="0.1"/>
    <n v="48.75"/>
    <n v="43.875"/>
    <x v="1"/>
    <x v="11"/>
  </r>
  <r>
    <n v="86814"/>
    <d v="2023-05-07T00:00:00"/>
    <d v="1899-12-30T08:05:27"/>
    <n v="1"/>
    <n v="5"/>
    <x v="30"/>
    <n v="56"/>
    <x v="2"/>
    <x v="5"/>
    <s v="Spicy Eye Opener Chai Rg"/>
    <n v="0.79116049169801794"/>
    <n v="0.15"/>
    <n v="38.25"/>
    <n v="32.512499999999996"/>
    <x v="1"/>
    <x v="5"/>
  </r>
  <r>
    <n v="140507"/>
    <d v="2023-06-23T00:00:00"/>
    <d v="1899-12-30T08:31:10"/>
    <n v="2"/>
    <n v="3"/>
    <x v="26"/>
    <n v="41"/>
    <x v="0"/>
    <x v="0"/>
    <s v="Cappuccino Lg"/>
    <n v="2.7161824407364068"/>
    <n v="0"/>
    <n v="63.75"/>
    <n v="127.5"/>
    <x v="0"/>
    <x v="5"/>
  </r>
  <r>
    <n v="132034"/>
    <d v="2023-06-16T00:00:00"/>
    <d v="1899-12-30T08:34:18"/>
    <n v="1"/>
    <n v="5"/>
    <x v="10"/>
    <n v="74"/>
    <x v="1"/>
    <x v="17"/>
    <s v="Ginger Biscotti"/>
    <n v="1.136998074408742"/>
    <n v="0"/>
    <n v="52.5"/>
    <n v="52.5"/>
    <x v="0"/>
    <x v="5"/>
  </r>
  <r>
    <n v="60912"/>
    <d v="2023-04-08T00:00:00"/>
    <d v="1899-12-30T09:39:46"/>
    <n v="2"/>
    <n v="5"/>
    <x v="12"/>
    <n v="36"/>
    <x v="0"/>
    <x v="3"/>
    <s v="Jamaican Coffee River Lg"/>
    <n v="2.547874783637059"/>
    <n v="0"/>
    <n v="56.25"/>
    <n v="112.5"/>
    <x v="3"/>
    <x v="4"/>
  </r>
  <r>
    <n v="131125"/>
    <d v="2023-06-15T00:00:00"/>
    <d v="1899-12-30T10:34:04"/>
    <n v="2"/>
    <n v="3"/>
    <x v="10"/>
    <n v="40"/>
    <x v="0"/>
    <x v="0"/>
    <s v="Cappuccino"/>
    <n v="2.3348578391020731"/>
    <n v="0"/>
    <n v="56.25"/>
    <n v="112.5"/>
    <x v="0"/>
    <x v="6"/>
  </r>
  <r>
    <n v="147982"/>
    <d v="2023-06-29T00:00:00"/>
    <d v="1899-12-30T15:14:13"/>
    <n v="1"/>
    <n v="8"/>
    <x v="33"/>
    <n v="87"/>
    <x v="0"/>
    <x v="0"/>
    <s v="Ouro Brasileiro shot"/>
    <n v="1.008632250494651"/>
    <n v="0.1"/>
    <n v="31.5"/>
    <n v="28.35"/>
    <x v="0"/>
    <x v="3"/>
  </r>
  <r>
    <n v="18958"/>
    <d v="2023-02-03T00:00:00"/>
    <d v="1899-12-30T18:06:18"/>
    <n v="2"/>
    <n v="3"/>
    <x v="7"/>
    <n v="33"/>
    <x v="0"/>
    <x v="2"/>
    <s v="Ethiopia Lg"/>
    <n v="3.1288274339759652"/>
    <n v="0.05"/>
    <n v="52.5"/>
    <n v="99.75"/>
    <x v="2"/>
    <x v="14"/>
  </r>
  <r>
    <n v="122929"/>
    <d v="2023-06-08T00:00:00"/>
    <d v="1899-12-30T16:31:13"/>
    <n v="1"/>
    <n v="3"/>
    <x v="13"/>
    <n v="22"/>
    <x v="0"/>
    <x v="9"/>
    <s v="Our Old Time Diner Blend Sm"/>
    <n v="0.801977621738166"/>
    <n v="0.05"/>
    <n v="30"/>
    <n v="28.5"/>
    <x v="0"/>
    <x v="2"/>
  </r>
  <r>
    <n v="105875"/>
    <d v="2023-05-24T00:00:00"/>
    <d v="1899-12-30T08:17:48"/>
    <n v="1"/>
    <n v="5"/>
    <x v="13"/>
    <n v="31"/>
    <x v="0"/>
    <x v="2"/>
    <s v="Ethiopia Sm"/>
    <n v="0.72752482302570165"/>
    <n v="0.15"/>
    <n v="33"/>
    <n v="28.05"/>
    <x v="1"/>
    <x v="5"/>
  </r>
  <r>
    <n v="148726"/>
    <d v="2023-06-30T00:00:00"/>
    <d v="1899-12-30T09:18:33"/>
    <n v="2"/>
    <n v="8"/>
    <x v="22"/>
    <n v="55"/>
    <x v="2"/>
    <x v="5"/>
    <s v="Morning Sunrise Chai Lg"/>
    <n v="3.1917348615636278"/>
    <n v="0"/>
    <n v="60"/>
    <n v="120"/>
    <x v="0"/>
    <x v="4"/>
  </r>
  <r>
    <n v="63328"/>
    <d v="2023-04-11T00:00:00"/>
    <d v="1899-12-30T06:08:45"/>
    <n v="1"/>
    <n v="5"/>
    <x v="25"/>
    <n v="70"/>
    <x v="1"/>
    <x v="1"/>
    <s v="Cranberry Scone"/>
    <n v="1.138777419427967"/>
    <n v="0.05"/>
    <n v="48.75"/>
    <n v="46.3125"/>
    <x v="3"/>
    <x v="9"/>
  </r>
  <r>
    <n v="78862"/>
    <d v="2023-04-28T00:00:00"/>
    <d v="1899-12-30T18:00:46"/>
    <n v="1"/>
    <n v="5"/>
    <x v="4"/>
    <n v="79"/>
    <x v="1"/>
    <x v="1"/>
    <s v="Jumbo Savory Scone"/>
    <n v="1.770780071063313"/>
    <n v="0"/>
    <n v="56.25"/>
    <n v="56.25"/>
    <x v="3"/>
    <x v="14"/>
  </r>
  <r>
    <n v="148382"/>
    <d v="2023-06-30T00:00:00"/>
    <d v="1899-12-30T06:43:23"/>
    <n v="1"/>
    <n v="8"/>
    <x v="12"/>
    <n v="41"/>
    <x v="0"/>
    <x v="0"/>
    <s v="Cappuccino Lg"/>
    <n v="1.9104482589699241"/>
    <n v="0"/>
    <n v="63.75"/>
    <n v="63.75"/>
    <x v="0"/>
    <x v="9"/>
  </r>
  <r>
    <n v="93085"/>
    <d v="2023-05-12T00:00:00"/>
    <d v="1899-12-30T16:04:40"/>
    <n v="2"/>
    <n v="5"/>
    <x v="12"/>
    <n v="32"/>
    <x v="0"/>
    <x v="2"/>
    <s v="Ethiopia Rg"/>
    <n v="2.1218686859547931"/>
    <n v="0"/>
    <n v="45"/>
    <n v="90"/>
    <x v="1"/>
    <x v="2"/>
  </r>
  <r>
    <n v="111228"/>
    <d v="2023-05-29T00:00:00"/>
    <d v="1899-12-30T08:55:20"/>
    <n v="2"/>
    <n v="3"/>
    <x v="12"/>
    <n v="59"/>
    <x v="6"/>
    <x v="14"/>
    <s v="Dark chocolate Lg"/>
    <n v="4.2034787840020966"/>
    <n v="0.1"/>
    <n v="67.5"/>
    <n v="121.5"/>
    <x v="1"/>
    <x v="5"/>
  </r>
  <r>
    <n v="107604"/>
    <d v="2023-05-25T00:00:00"/>
    <d v="1899-12-30T15:46:33"/>
    <n v="1"/>
    <n v="3"/>
    <x v="13"/>
    <n v="31"/>
    <x v="0"/>
    <x v="2"/>
    <s v="Ethiopia Sm"/>
    <n v="0.94540338875183227"/>
    <n v="0"/>
    <n v="33"/>
    <n v="33"/>
    <x v="1"/>
    <x v="3"/>
  </r>
  <r>
    <n v="75924"/>
    <d v="2023-04-25T00:00:00"/>
    <d v="1899-12-30T11:57:09"/>
    <n v="2"/>
    <n v="5"/>
    <x v="29"/>
    <n v="72"/>
    <x v="1"/>
    <x v="1"/>
    <s v="Ginger Scone"/>
    <n v="2.369241766717614"/>
    <n v="0.1"/>
    <n v="39.75"/>
    <n v="71.55"/>
    <x v="3"/>
    <x v="8"/>
  </r>
  <r>
    <n v="57197"/>
    <d v="2023-04-03T00:00:00"/>
    <d v="1899-12-30T16:00:44"/>
    <n v="1"/>
    <n v="5"/>
    <x v="16"/>
    <n v="26"/>
    <x v="0"/>
    <x v="4"/>
    <s v="Brazilian Rg"/>
    <n v="1.2900829834665131"/>
    <n v="0"/>
    <n v="45"/>
    <n v="45"/>
    <x v="3"/>
    <x v="2"/>
  </r>
  <r>
    <n v="94545"/>
    <d v="2023-05-14T00:00:00"/>
    <d v="1899-12-30T08:25:01"/>
    <n v="1"/>
    <n v="5"/>
    <x v="31"/>
    <n v="27"/>
    <x v="0"/>
    <x v="4"/>
    <s v="Brazilian Lg"/>
    <n v="1.2541731656454209"/>
    <n v="0"/>
    <n v="52.5"/>
    <n v="52.5"/>
    <x v="1"/>
    <x v="5"/>
  </r>
  <r>
    <n v="122165"/>
    <d v="2023-06-08T00:00:00"/>
    <d v="1899-12-30T08:50:00"/>
    <n v="2"/>
    <n v="5"/>
    <x v="13"/>
    <n v="55"/>
    <x v="2"/>
    <x v="5"/>
    <s v="Morning Sunrise Chai Lg"/>
    <n v="3.4114445101715192"/>
    <n v="0"/>
    <n v="60"/>
    <n v="120"/>
    <x v="0"/>
    <x v="5"/>
  </r>
  <r>
    <n v="16283"/>
    <d v="2023-01-29T00:00:00"/>
    <d v="1899-12-30T16:09:19"/>
    <n v="2"/>
    <n v="5"/>
    <x v="23"/>
    <n v="22"/>
    <x v="0"/>
    <x v="9"/>
    <s v="Our Old Time Diner Blend Sm"/>
    <n v="1.5557893419136479"/>
    <n v="0"/>
    <n v="30"/>
    <n v="60"/>
    <x v="5"/>
    <x v="2"/>
  </r>
  <r>
    <n v="75016"/>
    <d v="2023-04-24T00:00:00"/>
    <d v="1899-12-30T11:30:43"/>
    <n v="1"/>
    <n v="3"/>
    <x v="4"/>
    <n v="60"/>
    <x v="6"/>
    <x v="14"/>
    <s v="Sustainably Grown Organic Rg"/>
    <n v="1.800051092209193"/>
    <n v="0.15"/>
    <n v="56.25"/>
    <n v="47.8125"/>
    <x v="3"/>
    <x v="8"/>
  </r>
  <r>
    <n v="133611"/>
    <d v="2023-06-17T00:00:00"/>
    <d v="1899-12-30T10:24:15"/>
    <n v="1"/>
    <n v="5"/>
    <x v="13"/>
    <n v="71"/>
    <x v="1"/>
    <x v="15"/>
    <s v="Chocolate Croissant"/>
    <n v="1.271236730074029"/>
    <n v="0"/>
    <n v="56.25"/>
    <n v="56.25"/>
    <x v="0"/>
    <x v="6"/>
  </r>
  <r>
    <n v="76336"/>
    <d v="2023-04-26T00:00:00"/>
    <d v="1899-12-30T06:50:09"/>
    <n v="1"/>
    <n v="5"/>
    <x v="21"/>
    <n v="70"/>
    <x v="1"/>
    <x v="1"/>
    <s v="Cranberry Scone"/>
    <n v="1.3845723933287191"/>
    <n v="0.15"/>
    <n v="48.75"/>
    <n v="41.4375"/>
    <x v="3"/>
    <x v="9"/>
  </r>
  <r>
    <n v="2725"/>
    <d v="2023-01-05T00:00:00"/>
    <d v="1899-12-30T19:27:38"/>
    <n v="1"/>
    <n v="3"/>
    <x v="11"/>
    <n v="54"/>
    <x v="2"/>
    <x v="5"/>
    <s v="Morning Sunrise Chai Rg"/>
    <n v="0.92573292048332889"/>
    <n v="0.15"/>
    <n v="37.5"/>
    <n v="31.875"/>
    <x v="5"/>
    <x v="12"/>
  </r>
  <r>
    <n v="144039"/>
    <d v="2023-06-26T00:00:00"/>
    <d v="1899-12-30T08:14:08"/>
    <n v="2"/>
    <n v="3"/>
    <x v="22"/>
    <n v="38"/>
    <x v="0"/>
    <x v="0"/>
    <s v="Latte"/>
    <n v="2.6619155975072508"/>
    <n v="0.15"/>
    <n v="56.25"/>
    <n v="95.625"/>
    <x v="0"/>
    <x v="5"/>
  </r>
  <r>
    <n v="10580"/>
    <d v="2023-01-19T00:00:00"/>
    <d v="1899-12-30T10:20:02"/>
    <n v="1"/>
    <n v="3"/>
    <x v="2"/>
    <n v="29"/>
    <x v="0"/>
    <x v="2"/>
    <s v="Columbian Medium Roast Rg"/>
    <n v="1.1451695389441501"/>
    <n v="0"/>
    <n v="37.5"/>
    <n v="37.5"/>
    <x v="5"/>
    <x v="6"/>
  </r>
  <r>
    <n v="4187"/>
    <d v="2023-01-08T00:00:00"/>
    <d v="1899-12-30T12:50:56"/>
    <n v="2"/>
    <n v="3"/>
    <x v="24"/>
    <n v="40"/>
    <x v="0"/>
    <x v="0"/>
    <s v="Cappuccino"/>
    <n v="2.4229875225699762"/>
    <n v="0.15"/>
    <n v="56.25"/>
    <n v="95.625"/>
    <x v="5"/>
    <x v="10"/>
  </r>
  <r>
    <n v="43613"/>
    <d v="2023-03-15T00:00:00"/>
    <d v="1899-12-30T09:34:57"/>
    <n v="1"/>
    <n v="8"/>
    <x v="27"/>
    <n v="52"/>
    <x v="2"/>
    <x v="5"/>
    <s v="Traditional Blend Chai Rg"/>
    <n v="0.94188787419652353"/>
    <n v="0"/>
    <n v="37.5"/>
    <n v="37.5"/>
    <x v="4"/>
    <x v="4"/>
  </r>
  <r>
    <n v="75053"/>
    <d v="2023-04-24T00:00:00"/>
    <d v="1899-12-30T11:59:45"/>
    <n v="1"/>
    <n v="5"/>
    <x v="22"/>
    <n v="84"/>
    <x v="5"/>
    <x v="13"/>
    <s v="Chocolate syrup"/>
    <n v="0.33140397731976301"/>
    <n v="0"/>
    <n v="12"/>
    <n v="12"/>
    <x v="3"/>
    <x v="8"/>
  </r>
  <r>
    <n v="126052"/>
    <d v="2023-06-11T00:00:00"/>
    <d v="1899-12-30T09:11:31"/>
    <n v="1"/>
    <n v="5"/>
    <x v="16"/>
    <n v="23"/>
    <x v="0"/>
    <x v="9"/>
    <s v="Our Old Time Diner Blend Rg"/>
    <n v="1.1588324082108901"/>
    <n v="0"/>
    <n v="37.5"/>
    <n v="37.5"/>
    <x v="0"/>
    <x v="4"/>
  </r>
  <r>
    <n v="115364"/>
    <d v="2023-06-02T00:00:00"/>
    <d v="1899-12-30T10:37:38"/>
    <n v="2"/>
    <n v="8"/>
    <x v="32"/>
    <n v="51"/>
    <x v="2"/>
    <x v="8"/>
    <s v="Earl Grey Lg"/>
    <n v="1.869238874518552"/>
    <n v="0.1"/>
    <n v="45"/>
    <n v="81"/>
    <x v="0"/>
    <x v="6"/>
  </r>
  <r>
    <n v="35969"/>
    <d v="2023-03-04T00:00:00"/>
    <d v="1899-12-30T12:27:18"/>
    <n v="2"/>
    <n v="3"/>
    <x v="0"/>
    <n v="38"/>
    <x v="0"/>
    <x v="0"/>
    <s v="Latte"/>
    <n v="2.617397693802562"/>
    <n v="0"/>
    <n v="56.25"/>
    <n v="112.5"/>
    <x v="4"/>
    <x v="10"/>
  </r>
  <r>
    <n v="136861"/>
    <d v="2023-06-20T00:00:00"/>
    <d v="1899-12-30T07:59:56"/>
    <n v="1"/>
    <n v="3"/>
    <x v="22"/>
    <n v="71"/>
    <x v="1"/>
    <x v="15"/>
    <s v="Chocolate Croissant"/>
    <n v="1.718981577950063"/>
    <n v="0"/>
    <n v="56.25"/>
    <n v="56.25"/>
    <x v="0"/>
    <x v="11"/>
  </r>
  <r>
    <n v="85635"/>
    <d v="2023-05-05T00:00:00"/>
    <d v="1899-12-30T19:30:16"/>
    <n v="1"/>
    <n v="3"/>
    <x v="35"/>
    <n v="35"/>
    <x v="0"/>
    <x v="3"/>
    <s v="Jamaican Coffee River Rg"/>
    <n v="1.340619319670981"/>
    <n v="0"/>
    <n v="46.5"/>
    <n v="46.5"/>
    <x v="1"/>
    <x v="12"/>
  </r>
  <r>
    <n v="108111"/>
    <d v="2023-05-26T00:00:00"/>
    <d v="1899-12-30T08:52:38"/>
    <n v="1"/>
    <n v="5"/>
    <x v="21"/>
    <n v="72"/>
    <x v="1"/>
    <x v="1"/>
    <s v="Ginger Scone"/>
    <n v="1.098711732242752"/>
    <n v="0"/>
    <n v="48.75"/>
    <n v="48.75"/>
    <x v="1"/>
    <x v="5"/>
  </r>
  <r>
    <n v="147778"/>
    <d v="2023-06-29T00:00:00"/>
    <d v="1899-12-30T12:46:15"/>
    <n v="2"/>
    <n v="3"/>
    <x v="22"/>
    <n v="39"/>
    <x v="0"/>
    <x v="0"/>
    <s v="Latte Rg"/>
    <n v="3.0673479725339239"/>
    <n v="0"/>
    <n v="63.75"/>
    <n v="127.5"/>
    <x v="0"/>
    <x v="10"/>
  </r>
  <r>
    <n v="18443"/>
    <d v="2023-02-02T00:00:00"/>
    <d v="1899-12-30T19:37:08"/>
    <n v="1"/>
    <n v="8"/>
    <x v="23"/>
    <n v="79"/>
    <x v="1"/>
    <x v="1"/>
    <s v="Jumbo Savory Scone"/>
    <n v="1.300661780463207"/>
    <n v="0.1"/>
    <n v="56.25"/>
    <n v="50.625"/>
    <x v="2"/>
    <x v="12"/>
  </r>
  <r>
    <n v="120057"/>
    <d v="2023-06-06T00:00:00"/>
    <d v="1899-12-30T12:34:59"/>
    <n v="1"/>
    <n v="3"/>
    <x v="3"/>
    <n v="74"/>
    <x v="1"/>
    <x v="17"/>
    <s v="Ginger Biscotti"/>
    <n v="1.4411592284509469"/>
    <n v="0"/>
    <n v="52.5"/>
    <n v="52.5"/>
    <x v="0"/>
    <x v="10"/>
  </r>
  <r>
    <n v="149040"/>
    <d v="2023-06-30T00:00:00"/>
    <d v="1899-12-30T11:18:31"/>
    <n v="1"/>
    <n v="8"/>
    <x v="26"/>
    <n v="87"/>
    <x v="0"/>
    <x v="0"/>
    <s v="Ouro Brasileiro shot"/>
    <n v="0.74907996969029012"/>
    <n v="0.1"/>
    <n v="31.5"/>
    <n v="28.35"/>
    <x v="0"/>
    <x v="8"/>
  </r>
  <r>
    <n v="54383"/>
    <d v="2023-03-30T00:00:00"/>
    <d v="1899-12-30T19:42:15"/>
    <n v="2"/>
    <n v="3"/>
    <x v="3"/>
    <n v="33"/>
    <x v="0"/>
    <x v="2"/>
    <s v="Ethiopia Lg"/>
    <n v="2.9589087879905209"/>
    <n v="0.05"/>
    <n v="52.5"/>
    <n v="99.75"/>
    <x v="4"/>
    <x v="12"/>
  </r>
  <r>
    <n v="14565"/>
    <d v="2023-01-26T00:00:00"/>
    <d v="1899-12-30T10:25:45"/>
    <n v="2"/>
    <n v="3"/>
    <x v="22"/>
    <n v="36"/>
    <x v="0"/>
    <x v="3"/>
    <s v="Jamaican Coffee River Lg"/>
    <n v="3.4331056245927059"/>
    <n v="0.15"/>
    <n v="56.25"/>
    <n v="95.625"/>
    <x v="5"/>
    <x v="6"/>
  </r>
  <r>
    <n v="63468"/>
    <d v="2023-04-11T00:00:00"/>
    <d v="1899-12-30T08:06:28"/>
    <n v="2"/>
    <n v="8"/>
    <x v="15"/>
    <n v="30"/>
    <x v="0"/>
    <x v="2"/>
    <s v="Columbian Medium Roast Lg"/>
    <n v="2.2407875581903691"/>
    <n v="0"/>
    <n v="45"/>
    <n v="90"/>
    <x v="3"/>
    <x v="5"/>
  </r>
  <r>
    <n v="87856"/>
    <d v="2023-05-08T00:00:00"/>
    <d v="1899-12-30T08:02:18"/>
    <n v="1"/>
    <n v="8"/>
    <x v="15"/>
    <n v="70"/>
    <x v="1"/>
    <x v="1"/>
    <s v="Cranberry Scone"/>
    <n v="0.99059094836078376"/>
    <n v="0.05"/>
    <n v="48.75"/>
    <n v="46.3125"/>
    <x v="1"/>
    <x v="5"/>
  </r>
  <r>
    <n v="125810"/>
    <d v="2023-06-11T00:00:00"/>
    <d v="1899-12-30T07:46:11"/>
    <n v="2"/>
    <n v="3"/>
    <x v="9"/>
    <n v="48"/>
    <x v="2"/>
    <x v="8"/>
    <s v="English Breakfast Rg"/>
    <n v="2.1893990286046709"/>
    <n v="0"/>
    <n v="37.5"/>
    <n v="75"/>
    <x v="0"/>
    <x v="11"/>
  </r>
  <r>
    <n v="61353"/>
    <d v="2023-04-08T00:00:00"/>
    <d v="1899-12-30T15:51:04"/>
    <n v="2"/>
    <n v="3"/>
    <x v="8"/>
    <n v="76"/>
    <x v="1"/>
    <x v="17"/>
    <s v="Chocolate Chip Biscotti"/>
    <n v="2.854642570902445"/>
    <n v="0"/>
    <n v="52.5"/>
    <n v="105"/>
    <x v="3"/>
    <x v="3"/>
  </r>
  <r>
    <n v="139853"/>
    <d v="2023-06-22T00:00:00"/>
    <d v="1899-12-30T13:43:52"/>
    <n v="2"/>
    <n v="8"/>
    <x v="1"/>
    <n v="38"/>
    <x v="0"/>
    <x v="0"/>
    <s v="Latte"/>
    <n v="2.7389979433952201"/>
    <n v="0.1"/>
    <n v="56.25"/>
    <n v="101.25"/>
    <x v="0"/>
    <x v="7"/>
  </r>
  <r>
    <n v="141481"/>
    <d v="2023-06-24T00:00:00"/>
    <d v="1899-12-30T06:57:14"/>
    <n v="1"/>
    <n v="5"/>
    <x v="8"/>
    <n v="70"/>
    <x v="1"/>
    <x v="1"/>
    <s v="Cranberry Scone"/>
    <n v="1.273020916620383"/>
    <n v="0.05"/>
    <n v="48.75"/>
    <n v="46.3125"/>
    <x v="0"/>
    <x v="9"/>
  </r>
  <r>
    <n v="77538"/>
    <d v="2023-04-27T00:00:00"/>
    <d v="1899-12-30T09:54:22"/>
    <n v="1"/>
    <n v="8"/>
    <x v="22"/>
    <n v="39"/>
    <x v="0"/>
    <x v="0"/>
    <s v="Latte Rg"/>
    <n v="1.4080863736473079"/>
    <n v="0.1"/>
    <n v="63.75"/>
    <n v="57.375"/>
    <x v="3"/>
    <x v="4"/>
  </r>
  <r>
    <n v="97097"/>
    <d v="2023-05-16T00:00:00"/>
    <d v="1899-12-30T09:26:05"/>
    <n v="1"/>
    <n v="8"/>
    <x v="13"/>
    <n v="42"/>
    <x v="2"/>
    <x v="7"/>
    <s v="Lemon Grass Rg"/>
    <n v="0.86912864676524215"/>
    <n v="0.05"/>
    <n v="37.5"/>
    <n v="35.625"/>
    <x v="1"/>
    <x v="4"/>
  </r>
  <r>
    <n v="128450"/>
    <d v="2023-06-13T00:00:00"/>
    <d v="1899-12-30T09:34:28"/>
    <n v="2"/>
    <n v="5"/>
    <x v="26"/>
    <n v="44"/>
    <x v="2"/>
    <x v="7"/>
    <s v="Peppermint Rg"/>
    <n v="2.4417027961376432"/>
    <n v="0"/>
    <n v="37.5"/>
    <n v="75"/>
    <x v="0"/>
    <x v="4"/>
  </r>
  <r>
    <n v="21317"/>
    <d v="2023-02-08T00:00:00"/>
    <d v="1899-12-30T08:31:36"/>
    <n v="1"/>
    <n v="5"/>
    <x v="5"/>
    <n v="55"/>
    <x v="2"/>
    <x v="5"/>
    <s v="Morning Sunrise Chai Lg"/>
    <n v="1.2012630128609809"/>
    <n v="0.05"/>
    <n v="60"/>
    <n v="57"/>
    <x v="2"/>
    <x v="5"/>
  </r>
  <r>
    <n v="132820"/>
    <d v="2023-06-16T00:00:00"/>
    <d v="1899-12-30T16:05:55"/>
    <n v="1"/>
    <n v="5"/>
    <x v="35"/>
    <n v="43"/>
    <x v="2"/>
    <x v="7"/>
    <s v="Lemon Grass Lg"/>
    <n v="1.04855852776832"/>
    <n v="0"/>
    <n v="45"/>
    <n v="45"/>
    <x v="0"/>
    <x v="2"/>
  </r>
  <r>
    <n v="6482"/>
    <d v="2023-01-12T00:00:00"/>
    <d v="1899-12-30T13:30:32"/>
    <n v="1"/>
    <n v="5"/>
    <x v="10"/>
    <n v="46"/>
    <x v="2"/>
    <x v="6"/>
    <s v="Serenity Green Tea Rg"/>
    <n v="0.81804834185294362"/>
    <n v="0"/>
    <n v="37.5"/>
    <n v="37.5"/>
    <x v="5"/>
    <x v="7"/>
  </r>
  <r>
    <n v="14690"/>
    <d v="2023-01-26T00:00:00"/>
    <d v="1899-12-30T13:47:06"/>
    <n v="2"/>
    <n v="3"/>
    <x v="29"/>
    <n v="44"/>
    <x v="2"/>
    <x v="7"/>
    <s v="Peppermint Rg"/>
    <n v="1.848802287904654"/>
    <n v="0.05"/>
    <n v="37.5"/>
    <n v="71.25"/>
    <x v="5"/>
    <x v="7"/>
  </r>
  <r>
    <n v="20127"/>
    <d v="2023-02-05T00:00:00"/>
    <d v="1899-12-30T18:54:38"/>
    <n v="2"/>
    <n v="8"/>
    <x v="1"/>
    <n v="29"/>
    <x v="0"/>
    <x v="2"/>
    <s v="Columbian Medium Roast Rg"/>
    <n v="1.643714871953238"/>
    <n v="0.15"/>
    <n v="37.5"/>
    <n v="63.75"/>
    <x v="2"/>
    <x v="14"/>
  </r>
  <r>
    <n v="111219"/>
    <d v="2023-05-29T00:00:00"/>
    <d v="1899-12-30T08:49:00"/>
    <n v="2"/>
    <n v="8"/>
    <x v="0"/>
    <n v="34"/>
    <x v="0"/>
    <x v="3"/>
    <s v="Jamaican Coffee River Sm"/>
    <n v="2.3398646845698652"/>
    <n v="0"/>
    <n v="36.75"/>
    <n v="73.5"/>
    <x v="1"/>
    <x v="5"/>
  </r>
  <r>
    <n v="44786"/>
    <d v="2023-03-16T00:00:00"/>
    <d v="1899-12-30T19:18:03"/>
    <n v="1"/>
    <n v="3"/>
    <x v="24"/>
    <n v="65"/>
    <x v="5"/>
    <x v="12"/>
    <s v="Sugar Free Vanilla syrup"/>
    <n v="0.34436194631050959"/>
    <n v="0"/>
    <n v="12"/>
    <n v="12"/>
    <x v="4"/>
    <x v="12"/>
  </r>
  <r>
    <n v="15722"/>
    <d v="2023-01-28T00:00:00"/>
    <d v="1899-12-30T14:12:52"/>
    <n v="1"/>
    <n v="5"/>
    <x v="20"/>
    <n v="59"/>
    <x v="6"/>
    <x v="14"/>
    <s v="Dark chocolate Lg"/>
    <n v="1.4612211507559569"/>
    <n v="0"/>
    <n v="67.5"/>
    <n v="67.5"/>
    <x v="5"/>
    <x v="0"/>
  </r>
  <r>
    <n v="56060"/>
    <d v="2023-04-02T00:00:00"/>
    <d v="1899-12-30T12:25:03"/>
    <n v="1"/>
    <n v="3"/>
    <x v="18"/>
    <n v="24"/>
    <x v="0"/>
    <x v="9"/>
    <s v="Our Old Time Diner Blend Lg"/>
    <n v="1.379006873239865"/>
    <n v="0"/>
    <n v="45"/>
    <n v="45"/>
    <x v="3"/>
    <x v="10"/>
  </r>
  <r>
    <n v="15981"/>
    <d v="2023-01-29T00:00:00"/>
    <d v="1899-12-30T08:34:37"/>
    <n v="1"/>
    <n v="5"/>
    <x v="18"/>
    <n v="45"/>
    <x v="2"/>
    <x v="7"/>
    <s v="Peppermint Lg"/>
    <n v="1.453054740851986"/>
    <n v="0.1"/>
    <n v="45"/>
    <n v="40.5"/>
    <x v="5"/>
    <x v="5"/>
  </r>
  <r>
    <n v="8975"/>
    <d v="2023-01-16T00:00:00"/>
    <d v="1899-12-30T13:25:39"/>
    <n v="1"/>
    <n v="8"/>
    <x v="25"/>
    <n v="64"/>
    <x v="5"/>
    <x v="13"/>
    <s v="Hazelnut syrup"/>
    <n v="0.27390096960876498"/>
    <n v="0.1"/>
    <n v="12"/>
    <n v="10.8"/>
    <x v="5"/>
    <x v="7"/>
  </r>
  <r>
    <n v="42019"/>
    <d v="2023-03-13T00:00:00"/>
    <d v="1899-12-30T08:17:19"/>
    <n v="2"/>
    <n v="8"/>
    <x v="26"/>
    <n v="37"/>
    <x v="0"/>
    <x v="0"/>
    <s v="Espresso shot"/>
    <n v="1.997416613228046"/>
    <n v="0.05"/>
    <n v="45"/>
    <n v="85.5"/>
    <x v="4"/>
    <x v="5"/>
  </r>
  <r>
    <n v="109267"/>
    <d v="2023-05-27T00:00:00"/>
    <d v="1899-12-30T09:33:41"/>
    <n v="1"/>
    <n v="3"/>
    <x v="12"/>
    <n v="58"/>
    <x v="6"/>
    <x v="14"/>
    <s v="Dark chocolate Rg"/>
    <n v="1.63614344726707"/>
    <n v="0.1"/>
    <n v="52.5"/>
    <n v="47.25"/>
    <x v="1"/>
    <x v="4"/>
  </r>
  <r>
    <n v="139622"/>
    <d v="2023-06-22T00:00:00"/>
    <d v="1899-12-30T10:49:16"/>
    <n v="2"/>
    <n v="5"/>
    <x v="11"/>
    <n v="22"/>
    <x v="0"/>
    <x v="9"/>
    <s v="Our Old Time Diner Blend Sm"/>
    <n v="1.3165232137738281"/>
    <n v="0"/>
    <n v="30"/>
    <n v="60"/>
    <x v="0"/>
    <x v="6"/>
  </r>
  <r>
    <n v="23590"/>
    <d v="2023-02-12T00:00:00"/>
    <d v="1899-12-30T06:12:45"/>
    <n v="1"/>
    <n v="5"/>
    <x v="11"/>
    <n v="27"/>
    <x v="0"/>
    <x v="4"/>
    <s v="Brazilian Lg"/>
    <n v="1.2692625430819811"/>
    <n v="0"/>
    <n v="52.5"/>
    <n v="52.5"/>
    <x v="2"/>
    <x v="9"/>
  </r>
  <r>
    <n v="95214"/>
    <d v="2023-05-14T00:00:00"/>
    <d v="1899-12-30T13:30:37"/>
    <n v="2"/>
    <n v="8"/>
    <x v="21"/>
    <n v="27"/>
    <x v="0"/>
    <x v="4"/>
    <s v="Brazilian Lg"/>
    <n v="2.7718842434967832"/>
    <n v="0"/>
    <n v="52.5"/>
    <n v="105"/>
    <x v="1"/>
    <x v="7"/>
  </r>
  <r>
    <n v="92253"/>
    <d v="2023-05-12T00:00:00"/>
    <d v="1899-12-30T06:34:44"/>
    <n v="1"/>
    <n v="5"/>
    <x v="27"/>
    <n v="49"/>
    <x v="2"/>
    <x v="8"/>
    <s v="English Breakfast Lg"/>
    <n v="1.0018498843311689"/>
    <n v="0.1"/>
    <n v="45"/>
    <n v="40.5"/>
    <x v="1"/>
    <x v="9"/>
  </r>
  <r>
    <n v="84744"/>
    <d v="2023-05-05T00:00:00"/>
    <d v="1899-12-30T09:34:41"/>
    <n v="2"/>
    <n v="5"/>
    <x v="12"/>
    <n v="59"/>
    <x v="6"/>
    <x v="14"/>
    <s v="Dark chocolate Lg"/>
    <n v="3.7453513512258612"/>
    <n v="0.05"/>
    <n v="67.5"/>
    <n v="128.25"/>
    <x v="1"/>
    <x v="4"/>
  </r>
  <r>
    <n v="106780"/>
    <d v="2023-05-24T00:00:00"/>
    <d v="1899-12-30T19:36:24"/>
    <n v="2"/>
    <n v="3"/>
    <x v="15"/>
    <n v="42"/>
    <x v="2"/>
    <x v="7"/>
    <s v="Lemon Grass Rg"/>
    <n v="2.3060060437766028"/>
    <n v="0.05"/>
    <n v="37.5"/>
    <n v="71.25"/>
    <x v="1"/>
    <x v="12"/>
  </r>
  <r>
    <n v="28191"/>
    <d v="2023-02-19T00:00:00"/>
    <d v="1899-12-30T11:06:53"/>
    <n v="1"/>
    <n v="8"/>
    <x v="33"/>
    <n v="76"/>
    <x v="1"/>
    <x v="17"/>
    <s v="Chocolate Chip Biscotti"/>
    <n v="1.550603126372571"/>
    <n v="0"/>
    <n v="52.5"/>
    <n v="52.5"/>
    <x v="2"/>
    <x v="8"/>
  </r>
  <r>
    <n v="101248"/>
    <d v="2023-05-19T00:00:00"/>
    <d v="1899-12-30T18:54:42"/>
    <n v="2"/>
    <n v="8"/>
    <x v="14"/>
    <n v="65"/>
    <x v="5"/>
    <x v="12"/>
    <s v="Sugar Free Vanilla syrup"/>
    <n v="0.63834751414613933"/>
    <n v="0"/>
    <n v="12"/>
    <n v="24"/>
    <x v="1"/>
    <x v="14"/>
  </r>
  <r>
    <n v="127241"/>
    <d v="2023-06-12T00:00:00"/>
    <d v="1899-12-30T09:30:53"/>
    <n v="2"/>
    <n v="3"/>
    <x v="33"/>
    <n v="60"/>
    <x v="6"/>
    <x v="14"/>
    <s v="Sustainably Grown Organic Rg"/>
    <n v="2.953003810990237"/>
    <n v="0.15"/>
    <n v="56.25"/>
    <n v="95.625"/>
    <x v="0"/>
    <x v="4"/>
  </r>
  <r>
    <n v="30501"/>
    <d v="2023-02-23T00:00:00"/>
    <d v="1899-12-30T11:02:08"/>
    <n v="2"/>
    <n v="3"/>
    <x v="21"/>
    <n v="47"/>
    <x v="2"/>
    <x v="6"/>
    <s v="Serenity Green Tea Lg"/>
    <n v="2.0333030082705199"/>
    <n v="0"/>
    <n v="45"/>
    <n v="90"/>
    <x v="2"/>
    <x v="8"/>
  </r>
  <r>
    <n v="64575"/>
    <d v="2023-04-12T00:00:00"/>
    <d v="1899-12-30T10:18:23"/>
    <n v="1"/>
    <n v="5"/>
    <x v="31"/>
    <n v="72"/>
    <x v="1"/>
    <x v="1"/>
    <s v="Ginger Scone"/>
    <n v="1.1106207296259829"/>
    <n v="0.05"/>
    <n v="48.75"/>
    <n v="46.3125"/>
    <x v="3"/>
    <x v="6"/>
  </r>
  <r>
    <n v="133495"/>
    <d v="2023-06-17T00:00:00"/>
    <d v="1899-12-30T09:47:06"/>
    <n v="2"/>
    <n v="3"/>
    <x v="8"/>
    <n v="33"/>
    <x v="0"/>
    <x v="2"/>
    <s v="Ethiopia Lg"/>
    <n v="2.6860868199135961"/>
    <n v="0"/>
    <n v="52.5"/>
    <n v="105"/>
    <x v="0"/>
    <x v="4"/>
  </r>
  <r>
    <n v="93614"/>
    <d v="2023-05-13T00:00:00"/>
    <d v="1899-12-30T09:10:52"/>
    <n v="2"/>
    <n v="8"/>
    <x v="26"/>
    <n v="58"/>
    <x v="6"/>
    <x v="14"/>
    <s v="Dark chocolate Rg"/>
    <n v="2.4069003232883328"/>
    <n v="0"/>
    <n v="52.5"/>
    <n v="105"/>
    <x v="1"/>
    <x v="4"/>
  </r>
  <r>
    <n v="121013"/>
    <d v="2023-06-07T00:00:00"/>
    <d v="1899-12-30T08:36:10"/>
    <n v="2"/>
    <n v="5"/>
    <x v="16"/>
    <n v="29"/>
    <x v="0"/>
    <x v="2"/>
    <s v="Columbian Medium Roast Rg"/>
    <n v="2.308226541706329"/>
    <n v="0.05"/>
    <n v="37.5"/>
    <n v="71.25"/>
    <x v="0"/>
    <x v="5"/>
  </r>
  <r>
    <n v="7977"/>
    <d v="2023-01-15T00:00:00"/>
    <d v="1899-12-30T08:01:37"/>
    <n v="1"/>
    <n v="3"/>
    <x v="19"/>
    <n v="59"/>
    <x v="6"/>
    <x v="14"/>
    <s v="Dark chocolate Lg"/>
    <n v="2.2049419256160352"/>
    <n v="0"/>
    <n v="67.5"/>
    <n v="67.5"/>
    <x v="5"/>
    <x v="5"/>
  </r>
  <r>
    <n v="110843"/>
    <d v="2023-05-28T00:00:00"/>
    <d v="1899-12-30T16:24:14"/>
    <n v="1"/>
    <n v="3"/>
    <x v="28"/>
    <n v="29"/>
    <x v="0"/>
    <x v="2"/>
    <s v="Columbian Medium Roast Rg"/>
    <n v="0.81318308868264988"/>
    <n v="0.05"/>
    <n v="37.5"/>
    <n v="35.625"/>
    <x v="1"/>
    <x v="2"/>
  </r>
  <r>
    <n v="127704"/>
    <d v="2023-06-12T00:00:00"/>
    <d v="1899-12-30T15:00:22"/>
    <n v="1"/>
    <n v="5"/>
    <x v="32"/>
    <n v="41"/>
    <x v="0"/>
    <x v="0"/>
    <s v="Cappuccino Lg"/>
    <n v="2.0607786803016461"/>
    <n v="0.05"/>
    <n v="63.75"/>
    <n v="60.5625"/>
    <x v="0"/>
    <x v="3"/>
  </r>
  <r>
    <n v="134510"/>
    <d v="2023-06-18T00:00:00"/>
    <d v="1899-12-30T08:53:08"/>
    <n v="1"/>
    <n v="8"/>
    <x v="5"/>
    <n v="31"/>
    <x v="0"/>
    <x v="2"/>
    <s v="Ethiopia Sm"/>
    <n v="0.99145709091264123"/>
    <n v="0"/>
    <n v="33"/>
    <n v="33"/>
    <x v="0"/>
    <x v="5"/>
  </r>
  <r>
    <n v="42967"/>
    <d v="2023-03-14T00:00:00"/>
    <d v="1899-12-30T10:01:08"/>
    <n v="1"/>
    <n v="5"/>
    <x v="4"/>
    <n v="31"/>
    <x v="0"/>
    <x v="2"/>
    <s v="Ethiopia Sm"/>
    <n v="0.79405966216527091"/>
    <n v="0.05"/>
    <n v="33"/>
    <n v="31.349999999999998"/>
    <x v="4"/>
    <x v="6"/>
  </r>
  <r>
    <n v="84645"/>
    <d v="2023-05-05T00:00:00"/>
    <d v="1899-12-30T08:19:41"/>
    <n v="1"/>
    <n v="5"/>
    <x v="12"/>
    <n v="29"/>
    <x v="0"/>
    <x v="2"/>
    <s v="Columbian Medium Roast Rg"/>
    <n v="1.0452760311863449"/>
    <n v="0"/>
    <n v="37.5"/>
    <n v="37.5"/>
    <x v="1"/>
    <x v="5"/>
  </r>
  <r>
    <n v="78776"/>
    <d v="2023-04-28T00:00:00"/>
    <d v="1899-12-30T16:54:34"/>
    <n v="1"/>
    <n v="3"/>
    <x v="17"/>
    <n v="57"/>
    <x v="2"/>
    <x v="5"/>
    <s v="Spicy Eye Opener Chai Lg"/>
    <n v="1.0066853386523851"/>
    <n v="0"/>
    <n v="46.5"/>
    <n v="46.5"/>
    <x v="3"/>
    <x v="2"/>
  </r>
  <r>
    <n v="90247"/>
    <d v="2023-05-10T00:00:00"/>
    <d v="1899-12-30T08:07:45"/>
    <n v="1"/>
    <n v="8"/>
    <x v="20"/>
    <n v="71"/>
    <x v="1"/>
    <x v="15"/>
    <s v="Chocolate Croissant"/>
    <n v="1.651515154003298"/>
    <n v="0.05"/>
    <n v="56.25"/>
    <n v="53.4375"/>
    <x v="1"/>
    <x v="5"/>
  </r>
  <r>
    <n v="46354"/>
    <d v="2023-03-19T00:00:00"/>
    <d v="1899-12-30T07:51:05"/>
    <n v="2"/>
    <n v="5"/>
    <x v="20"/>
    <n v="61"/>
    <x v="6"/>
    <x v="14"/>
    <s v="Sustainably Grown Organic Lg"/>
    <n v="4.7274444413282177"/>
    <n v="0"/>
    <n v="71.25"/>
    <n v="142.5"/>
    <x v="4"/>
    <x v="11"/>
  </r>
  <r>
    <n v="102355"/>
    <d v="2023-05-20T00:00:00"/>
    <d v="1899-12-30T18:27:04"/>
    <n v="1"/>
    <n v="5"/>
    <x v="25"/>
    <n v="47"/>
    <x v="2"/>
    <x v="6"/>
    <s v="Serenity Green Tea Lg"/>
    <n v="1.319606615663554"/>
    <n v="0"/>
    <n v="45"/>
    <n v="45"/>
    <x v="1"/>
    <x v="14"/>
  </r>
  <r>
    <n v="1033"/>
    <d v="2023-01-02T00:00:00"/>
    <d v="1899-12-30T17:54:59"/>
    <n v="2"/>
    <n v="3"/>
    <x v="8"/>
    <n v="47"/>
    <x v="2"/>
    <x v="6"/>
    <s v="Serenity Green Tea Lg"/>
    <n v="2.3063099409782031"/>
    <n v="0.1"/>
    <n v="45"/>
    <n v="81"/>
    <x v="5"/>
    <x v="1"/>
  </r>
  <r>
    <n v="32113"/>
    <d v="2023-02-26T00:00:00"/>
    <d v="1899-12-30T09:04:35"/>
    <n v="1"/>
    <n v="8"/>
    <x v="10"/>
    <n v="72"/>
    <x v="1"/>
    <x v="1"/>
    <s v="Ginger Scone"/>
    <n v="1.38064005598786"/>
    <n v="0"/>
    <n v="48.75"/>
    <n v="48.75"/>
    <x v="2"/>
    <x v="4"/>
  </r>
  <r>
    <n v="50038"/>
    <d v="2023-03-24T00:00:00"/>
    <d v="1899-12-30T10:42:48"/>
    <n v="2"/>
    <n v="8"/>
    <x v="10"/>
    <n v="54"/>
    <x v="2"/>
    <x v="5"/>
    <s v="Morning Sunrise Chai Rg"/>
    <n v="1.9651272442412451"/>
    <n v="0.1"/>
    <n v="37.5"/>
    <n v="67.5"/>
    <x v="4"/>
    <x v="6"/>
  </r>
  <r>
    <n v="39645"/>
    <d v="2023-03-09T00:00:00"/>
    <d v="1899-12-30T14:39:28"/>
    <n v="1"/>
    <n v="5"/>
    <x v="27"/>
    <n v="22"/>
    <x v="0"/>
    <x v="9"/>
    <s v="Our Old Time Diner Blend Sm"/>
    <n v="0.64936075246599256"/>
    <n v="0.1"/>
    <n v="30"/>
    <n v="27"/>
    <x v="4"/>
    <x v="0"/>
  </r>
  <r>
    <n v="98605"/>
    <d v="2023-05-17T00:00:00"/>
    <d v="1899-12-30T12:51:59"/>
    <n v="1"/>
    <n v="5"/>
    <x v="8"/>
    <n v="26"/>
    <x v="0"/>
    <x v="4"/>
    <s v="Brazilian Rg"/>
    <n v="0.95250896746177904"/>
    <n v="0"/>
    <n v="45"/>
    <n v="45"/>
    <x v="1"/>
    <x v="10"/>
  </r>
  <r>
    <n v="68867"/>
    <d v="2023-04-17T00:00:00"/>
    <d v="1899-12-30T08:50:54"/>
    <n v="1"/>
    <n v="5"/>
    <x v="17"/>
    <n v="22"/>
    <x v="0"/>
    <x v="9"/>
    <s v="Our Old Time Diner Blend Sm"/>
    <n v="0.8936103741383552"/>
    <n v="0"/>
    <n v="30"/>
    <n v="30"/>
    <x v="3"/>
    <x v="5"/>
  </r>
  <r>
    <n v="91808"/>
    <d v="2023-05-11T00:00:00"/>
    <d v="1899-12-30T11:16:44"/>
    <n v="1"/>
    <n v="8"/>
    <x v="27"/>
    <n v="72"/>
    <x v="1"/>
    <x v="1"/>
    <s v="Ginger Scone"/>
    <n v="1.3246086923745639"/>
    <n v="0"/>
    <n v="48.75"/>
    <n v="48.75"/>
    <x v="1"/>
    <x v="8"/>
  </r>
  <r>
    <n v="21831"/>
    <d v="2023-02-09T00:00:00"/>
    <d v="1899-12-30T06:53:40"/>
    <n v="1"/>
    <n v="8"/>
    <x v="23"/>
    <n v="76"/>
    <x v="1"/>
    <x v="17"/>
    <s v="Chocolate Chip Biscotti"/>
    <n v="1.365599189330984"/>
    <n v="0"/>
    <n v="52.5"/>
    <n v="52.5"/>
    <x v="2"/>
    <x v="9"/>
  </r>
  <r>
    <n v="17585"/>
    <d v="2023-02-01T00:00:00"/>
    <d v="1899-12-30T13:52:28"/>
    <n v="1"/>
    <n v="3"/>
    <x v="13"/>
    <n v="70"/>
    <x v="1"/>
    <x v="1"/>
    <s v="Cranberry Scone"/>
    <n v="1.0080769030226391"/>
    <n v="0.1"/>
    <n v="48.75"/>
    <n v="43.875"/>
    <x v="2"/>
    <x v="7"/>
  </r>
  <r>
    <n v="129743"/>
    <d v="2023-06-14T00:00:00"/>
    <d v="1899-12-30T09:44:57"/>
    <n v="2"/>
    <n v="8"/>
    <x v="29"/>
    <n v="57"/>
    <x v="2"/>
    <x v="5"/>
    <s v="Spicy Eye Opener Chai Lg"/>
    <n v="1.8617145242361639"/>
    <n v="0.05"/>
    <n v="46.5"/>
    <n v="88.35"/>
    <x v="0"/>
    <x v="4"/>
  </r>
  <r>
    <n v="144087"/>
    <d v="2023-06-26T00:00:00"/>
    <d v="1899-12-30T08:37:52"/>
    <n v="1"/>
    <n v="3"/>
    <x v="17"/>
    <n v="22"/>
    <x v="0"/>
    <x v="9"/>
    <s v="Our Old Time Diner Blend Sm"/>
    <n v="0.90583710046338939"/>
    <n v="0"/>
    <n v="30"/>
    <n v="30"/>
    <x v="0"/>
    <x v="5"/>
  </r>
  <r>
    <n v="88802"/>
    <d v="2023-05-08T00:00:00"/>
    <d v="1899-12-30T18:30:03"/>
    <n v="1"/>
    <n v="3"/>
    <x v="16"/>
    <n v="50"/>
    <x v="2"/>
    <x v="8"/>
    <s v="Earl Grey Rg"/>
    <n v="0.88651006432709245"/>
    <n v="0.05"/>
    <n v="37.5"/>
    <n v="35.625"/>
    <x v="1"/>
    <x v="14"/>
  </r>
  <r>
    <n v="81849"/>
    <d v="2023-05-02T00:00:00"/>
    <d v="1899-12-30T13:12:43"/>
    <n v="1"/>
    <n v="5"/>
    <x v="3"/>
    <n v="36"/>
    <x v="0"/>
    <x v="3"/>
    <s v="Jamaican Coffee River Lg"/>
    <n v="1.591476703325104"/>
    <n v="0.15"/>
    <n v="56.25"/>
    <n v="47.8125"/>
    <x v="1"/>
    <x v="7"/>
  </r>
  <r>
    <n v="21941"/>
    <d v="2023-02-09T00:00:00"/>
    <d v="1899-12-30T08:31:48"/>
    <n v="1"/>
    <n v="3"/>
    <x v="1"/>
    <n v="51"/>
    <x v="2"/>
    <x v="8"/>
    <s v="Earl Grey Lg"/>
    <n v="1.495135081868272"/>
    <n v="0"/>
    <n v="45"/>
    <n v="45"/>
    <x v="2"/>
    <x v="5"/>
  </r>
  <r>
    <n v="66411"/>
    <d v="2023-04-14T00:00:00"/>
    <d v="1899-12-30T10:52:06"/>
    <n v="1"/>
    <n v="5"/>
    <x v="10"/>
    <n v="84"/>
    <x v="5"/>
    <x v="13"/>
    <s v="Chocolate syrup"/>
    <n v="0.39851959641025558"/>
    <n v="0.05"/>
    <n v="12"/>
    <n v="11.399999999999999"/>
    <x v="3"/>
    <x v="6"/>
  </r>
  <r>
    <n v="50908"/>
    <d v="2023-03-25T00:00:00"/>
    <d v="1899-12-30T14:18:33"/>
    <n v="2"/>
    <n v="3"/>
    <x v="22"/>
    <n v="54"/>
    <x v="2"/>
    <x v="5"/>
    <s v="Morning Sunrise Chai Rg"/>
    <n v="2.0394339924377438"/>
    <n v="0.05"/>
    <n v="37.5"/>
    <n v="71.25"/>
    <x v="4"/>
    <x v="0"/>
  </r>
  <r>
    <n v="145052"/>
    <d v="2023-06-27T00:00:00"/>
    <d v="1899-12-30T07:35:24"/>
    <n v="1"/>
    <n v="3"/>
    <x v="17"/>
    <n v="33"/>
    <x v="0"/>
    <x v="2"/>
    <s v="Ethiopia Lg"/>
    <n v="1.4081655608969661"/>
    <n v="0"/>
    <n v="52.5"/>
    <n v="52.5"/>
    <x v="0"/>
    <x v="11"/>
  </r>
  <r>
    <n v="37394"/>
    <d v="2023-03-06T00:00:00"/>
    <d v="1899-12-30T14:41:25"/>
    <n v="2"/>
    <n v="3"/>
    <x v="33"/>
    <n v="32"/>
    <x v="0"/>
    <x v="2"/>
    <s v="Ethiopia Rg"/>
    <n v="2.9729163641118679"/>
    <n v="0"/>
    <n v="45"/>
    <n v="90"/>
    <x v="4"/>
    <x v="0"/>
  </r>
  <r>
    <n v="83960"/>
    <d v="2023-05-04T00:00:00"/>
    <d v="1899-12-30T13:01:07"/>
    <n v="2"/>
    <n v="3"/>
    <x v="31"/>
    <n v="27"/>
    <x v="0"/>
    <x v="4"/>
    <s v="Brazilian Lg"/>
    <n v="2.5383016165159771"/>
    <n v="0.05"/>
    <n v="52.5"/>
    <n v="99.75"/>
    <x v="1"/>
    <x v="7"/>
  </r>
  <r>
    <n v="100839"/>
    <d v="2023-05-19T00:00:00"/>
    <d v="1899-12-30T11:10:08"/>
    <n v="1"/>
    <n v="5"/>
    <x v="3"/>
    <n v="53"/>
    <x v="2"/>
    <x v="5"/>
    <s v="Traditional Blend Chai Lg"/>
    <n v="1.323597966843028"/>
    <n v="0"/>
    <n v="45"/>
    <n v="45"/>
    <x v="1"/>
    <x v="8"/>
  </r>
  <r>
    <n v="29511"/>
    <d v="2023-02-21T00:00:00"/>
    <d v="1899-12-30T14:15:25"/>
    <n v="1"/>
    <n v="5"/>
    <x v="26"/>
    <n v="72"/>
    <x v="1"/>
    <x v="1"/>
    <s v="Ginger Scone"/>
    <n v="1.028256656185947"/>
    <n v="0"/>
    <n v="39.75"/>
    <n v="39.75"/>
    <x v="2"/>
    <x v="0"/>
  </r>
  <r>
    <n v="39085"/>
    <d v="2023-03-09T00:00:00"/>
    <d v="1899-12-30T06:39:11"/>
    <n v="1"/>
    <n v="8"/>
    <x v="5"/>
    <n v="76"/>
    <x v="1"/>
    <x v="17"/>
    <s v="Chocolate Chip Biscotti"/>
    <n v="1.539356648784207"/>
    <n v="0.05"/>
    <n v="52.5"/>
    <n v="49.875"/>
    <x v="4"/>
    <x v="9"/>
  </r>
  <r>
    <n v="75732"/>
    <d v="2023-04-25T00:00:00"/>
    <d v="1899-12-30T09:40:49"/>
    <n v="1"/>
    <n v="3"/>
    <x v="0"/>
    <n v="31"/>
    <x v="0"/>
    <x v="2"/>
    <s v="Ethiopia Sm"/>
    <n v="1.026460901457505"/>
    <n v="0.05"/>
    <n v="33"/>
    <n v="31.349999999999998"/>
    <x v="3"/>
    <x v="4"/>
  </r>
  <r>
    <n v="105636"/>
    <d v="2023-05-23T00:00:00"/>
    <d v="1899-12-30T18:58:48"/>
    <n v="1"/>
    <n v="8"/>
    <x v="3"/>
    <n v="79"/>
    <x v="1"/>
    <x v="1"/>
    <s v="Jumbo Savory Scone"/>
    <n v="1.5696196960508439"/>
    <n v="0"/>
    <n v="56.25"/>
    <n v="56.25"/>
    <x v="1"/>
    <x v="14"/>
  </r>
  <r>
    <n v="92626"/>
    <d v="2023-05-12T00:00:00"/>
    <d v="1899-12-30T09:32:06"/>
    <n v="1"/>
    <n v="8"/>
    <x v="27"/>
    <n v="6"/>
    <x v="3"/>
    <x v="23"/>
    <s v="Ethiopia"/>
    <n v="9.5244518678798968"/>
    <n v="0"/>
    <n v="315"/>
    <n v="315"/>
    <x v="1"/>
    <x v="4"/>
  </r>
  <r>
    <n v="130904"/>
    <d v="2023-06-15T00:00:00"/>
    <d v="1899-12-30T09:24:53"/>
    <n v="2"/>
    <n v="8"/>
    <x v="15"/>
    <n v="25"/>
    <x v="0"/>
    <x v="4"/>
    <s v="Brazilian Sm"/>
    <n v="1.7293751403111319"/>
    <n v="0"/>
    <n v="33"/>
    <n v="66"/>
    <x v="0"/>
    <x v="4"/>
  </r>
  <r>
    <n v="79126"/>
    <d v="2023-04-29T00:00:00"/>
    <d v="1899-12-30T10:57:04"/>
    <n v="1"/>
    <n v="8"/>
    <x v="0"/>
    <n v="44"/>
    <x v="2"/>
    <x v="7"/>
    <s v="Peppermint Rg"/>
    <n v="1.1505857348567601"/>
    <n v="0"/>
    <n v="37.5"/>
    <n v="37.5"/>
    <x v="3"/>
    <x v="6"/>
  </r>
  <r>
    <n v="21429"/>
    <d v="2023-02-08T00:00:00"/>
    <d v="1899-12-30T10:05:17"/>
    <n v="2"/>
    <n v="5"/>
    <x v="0"/>
    <n v="51"/>
    <x v="2"/>
    <x v="8"/>
    <s v="Earl Grey Lg"/>
    <n v="2.3899128280264481"/>
    <n v="0"/>
    <n v="45"/>
    <n v="90"/>
    <x v="2"/>
    <x v="6"/>
  </r>
  <r>
    <n v="48991"/>
    <d v="2023-03-22T00:00:00"/>
    <d v="1899-12-30T19:06:56"/>
    <n v="1"/>
    <n v="3"/>
    <x v="27"/>
    <n v="57"/>
    <x v="2"/>
    <x v="5"/>
    <s v="Spicy Eye Opener Chai Lg"/>
    <n v="1.452425320781302"/>
    <n v="0"/>
    <n v="46.5"/>
    <n v="46.5"/>
    <x v="4"/>
    <x v="12"/>
  </r>
  <r>
    <n v="66819"/>
    <d v="2023-04-15T00:00:00"/>
    <d v="1899-12-30T07:16:09"/>
    <n v="1"/>
    <n v="5"/>
    <x v="19"/>
    <n v="61"/>
    <x v="6"/>
    <x v="14"/>
    <s v="Sustainably Grown Organic Lg"/>
    <n v="1.737574025988504"/>
    <n v="0"/>
    <n v="71.25"/>
    <n v="71.25"/>
    <x v="3"/>
    <x v="11"/>
  </r>
  <r>
    <n v="146641"/>
    <d v="2023-06-28T00:00:00"/>
    <d v="1899-12-30T11:26:08"/>
    <n v="2"/>
    <n v="3"/>
    <x v="29"/>
    <n v="37"/>
    <x v="0"/>
    <x v="0"/>
    <s v="Espresso shot"/>
    <n v="2.0952747786702921"/>
    <n v="0"/>
    <n v="45"/>
    <n v="90"/>
    <x v="0"/>
    <x v="8"/>
  </r>
  <r>
    <n v="14385"/>
    <d v="2023-01-26T00:00:00"/>
    <d v="1899-12-30T07:32:19"/>
    <n v="2"/>
    <n v="8"/>
    <x v="15"/>
    <n v="59"/>
    <x v="6"/>
    <x v="14"/>
    <s v="Dark chocolate Lg"/>
    <n v="4.3012903783501191"/>
    <n v="0"/>
    <n v="67.5"/>
    <n v="135"/>
    <x v="5"/>
    <x v="11"/>
  </r>
  <r>
    <n v="27987"/>
    <d v="2023-02-19T00:00:00"/>
    <d v="1899-12-30T08:52:28"/>
    <n v="1"/>
    <n v="5"/>
    <x v="23"/>
    <n v="22"/>
    <x v="0"/>
    <x v="9"/>
    <s v="Our Old Time Diner Blend Sm"/>
    <n v="0.81287903518506432"/>
    <n v="0"/>
    <n v="30"/>
    <n v="30"/>
    <x v="2"/>
    <x v="5"/>
  </r>
  <r>
    <n v="95778"/>
    <d v="2023-05-15T00:00:00"/>
    <d v="1899-12-30T08:33:20"/>
    <n v="1"/>
    <n v="3"/>
    <x v="25"/>
    <n v="79"/>
    <x v="1"/>
    <x v="1"/>
    <s v="Jumbo Savory Scone"/>
    <n v="1.8218462245088449"/>
    <n v="0"/>
    <n v="56.25"/>
    <n v="56.25"/>
    <x v="1"/>
    <x v="5"/>
  </r>
  <r>
    <n v="19845"/>
    <d v="2023-02-05T00:00:00"/>
    <d v="1899-12-30T12:52:56"/>
    <n v="1"/>
    <n v="3"/>
    <x v="19"/>
    <n v="36"/>
    <x v="0"/>
    <x v="3"/>
    <s v="Jamaican Coffee River Lg"/>
    <n v="1.4263631658434981"/>
    <n v="0"/>
    <n v="56.25"/>
    <n v="56.25"/>
    <x v="2"/>
    <x v="10"/>
  </r>
  <r>
    <n v="121445"/>
    <d v="2023-06-07T00:00:00"/>
    <d v="1899-12-30T11:16:38"/>
    <n v="1"/>
    <n v="5"/>
    <x v="8"/>
    <n v="40"/>
    <x v="0"/>
    <x v="0"/>
    <s v="Cappuccino"/>
    <n v="1.6766967765527661"/>
    <n v="0.1"/>
    <n v="56.25"/>
    <n v="50.625"/>
    <x v="0"/>
    <x v="8"/>
  </r>
  <r>
    <n v="96319"/>
    <d v="2023-05-15T00:00:00"/>
    <d v="1899-12-30T13:01:03"/>
    <n v="2"/>
    <n v="3"/>
    <x v="23"/>
    <n v="46"/>
    <x v="2"/>
    <x v="6"/>
    <s v="Serenity Green Tea Rg"/>
    <n v="1.9723755431612919"/>
    <n v="0"/>
    <n v="37.5"/>
    <n v="75"/>
    <x v="1"/>
    <x v="7"/>
  </r>
  <r>
    <n v="50293"/>
    <d v="2023-03-24T00:00:00"/>
    <d v="1899-12-30T16:12:29"/>
    <n v="2"/>
    <n v="3"/>
    <x v="30"/>
    <n v="37"/>
    <x v="0"/>
    <x v="0"/>
    <s v="Espresso shot"/>
    <n v="2.37904678873885"/>
    <n v="0.05"/>
    <n v="45"/>
    <n v="85.5"/>
    <x v="4"/>
    <x v="2"/>
  </r>
  <r>
    <n v="24450"/>
    <d v="2023-02-13T00:00:00"/>
    <d v="1899-12-30T09:52:27"/>
    <n v="1"/>
    <n v="5"/>
    <x v="8"/>
    <n v="70"/>
    <x v="1"/>
    <x v="1"/>
    <s v="Cranberry Scone"/>
    <n v="1.0241696749740301"/>
    <n v="0.1"/>
    <n v="48.75"/>
    <n v="43.875"/>
    <x v="2"/>
    <x v="4"/>
  </r>
  <r>
    <n v="98853"/>
    <d v="2023-05-17T00:00:00"/>
    <d v="1899-12-30T18:54:44"/>
    <n v="2"/>
    <n v="8"/>
    <x v="1"/>
    <n v="84"/>
    <x v="5"/>
    <x v="13"/>
    <s v="Chocolate syrup"/>
    <n v="0.62429336877800878"/>
    <n v="0"/>
    <n v="12"/>
    <n v="24"/>
    <x v="1"/>
    <x v="14"/>
  </r>
  <r>
    <n v="65459"/>
    <d v="2023-04-13T00:00:00"/>
    <d v="1899-12-30T10:12:38"/>
    <n v="1"/>
    <n v="5"/>
    <x v="3"/>
    <n v="71"/>
    <x v="1"/>
    <x v="15"/>
    <s v="Chocolate Croissant"/>
    <n v="1.437751140211263"/>
    <n v="0.1"/>
    <n v="56.25"/>
    <n v="50.625"/>
    <x v="3"/>
    <x v="6"/>
  </r>
  <r>
    <n v="28011"/>
    <d v="2023-02-19T00:00:00"/>
    <d v="1899-12-30T09:07:11"/>
    <n v="1"/>
    <n v="3"/>
    <x v="13"/>
    <n v="31"/>
    <x v="0"/>
    <x v="2"/>
    <s v="Ethiopia Sm"/>
    <n v="0.92327262466367288"/>
    <n v="0"/>
    <n v="33"/>
    <n v="33"/>
    <x v="2"/>
    <x v="4"/>
  </r>
  <r>
    <n v="121794"/>
    <d v="2023-06-07T00:00:00"/>
    <d v="1899-12-30T18:09:42"/>
    <n v="1"/>
    <n v="8"/>
    <x v="3"/>
    <n v="37"/>
    <x v="0"/>
    <x v="0"/>
    <s v="Espresso shot"/>
    <n v="0.93055223809031018"/>
    <n v="0"/>
    <n v="45"/>
    <n v="45"/>
    <x v="0"/>
    <x v="14"/>
  </r>
  <r>
    <n v="72311"/>
    <d v="2023-04-21T00:00:00"/>
    <d v="1899-12-30T09:15:13"/>
    <n v="2"/>
    <n v="3"/>
    <x v="10"/>
    <n v="27"/>
    <x v="0"/>
    <x v="4"/>
    <s v="Brazilian Lg"/>
    <n v="2.411939726784547"/>
    <n v="0"/>
    <n v="52.5"/>
    <n v="105"/>
    <x v="3"/>
    <x v="4"/>
  </r>
  <r>
    <n v="137424"/>
    <d v="2023-06-20T00:00:00"/>
    <d v="1899-12-30T10:37:47"/>
    <n v="1"/>
    <n v="3"/>
    <x v="14"/>
    <n v="61"/>
    <x v="6"/>
    <x v="14"/>
    <s v="Sustainably Grown Organic Lg"/>
    <n v="2.1038649742123008"/>
    <n v="0"/>
    <n v="71.25"/>
    <n v="71.25"/>
    <x v="0"/>
    <x v="6"/>
  </r>
  <r>
    <n v="136393"/>
    <d v="2023-06-19T00:00:00"/>
    <d v="1899-12-30T13:07:49"/>
    <n v="1"/>
    <n v="3"/>
    <x v="1"/>
    <n v="76"/>
    <x v="1"/>
    <x v="17"/>
    <s v="Chocolate Chip Biscotti"/>
    <n v="1.159053289956637"/>
    <n v="0"/>
    <n v="52.5"/>
    <n v="52.5"/>
    <x v="0"/>
    <x v="7"/>
  </r>
  <r>
    <n v="35113"/>
    <d v="2023-03-03T00:00:00"/>
    <d v="1899-12-30T08:50:00"/>
    <n v="1"/>
    <n v="8"/>
    <x v="29"/>
    <n v="24"/>
    <x v="0"/>
    <x v="9"/>
    <s v="Our Old Time Diner Blend Lg"/>
    <n v="1.240562183888946"/>
    <n v="0"/>
    <n v="45"/>
    <n v="45"/>
    <x v="4"/>
    <x v="5"/>
  </r>
  <r>
    <n v="81197"/>
    <d v="2023-05-01T00:00:00"/>
    <d v="1899-12-30T16:52:51"/>
    <n v="1"/>
    <n v="5"/>
    <x v="13"/>
    <n v="50"/>
    <x v="2"/>
    <x v="8"/>
    <s v="Earl Grey Rg"/>
    <n v="0.83566642823320336"/>
    <n v="0.05"/>
    <n v="37.5"/>
    <n v="35.625"/>
    <x v="1"/>
    <x v="2"/>
  </r>
  <r>
    <n v="104003"/>
    <d v="2023-05-22T00:00:00"/>
    <d v="1899-12-30T10:49:21"/>
    <n v="1"/>
    <n v="5"/>
    <x v="32"/>
    <n v="70"/>
    <x v="1"/>
    <x v="1"/>
    <s v="Cranberry Scone"/>
    <n v="1.0901227556092239"/>
    <n v="0.1"/>
    <n v="48.75"/>
    <n v="43.875"/>
    <x v="1"/>
    <x v="6"/>
  </r>
  <r>
    <n v="41057"/>
    <d v="2023-03-11T00:00:00"/>
    <d v="1899-12-30T14:20:04"/>
    <n v="1"/>
    <n v="5"/>
    <x v="30"/>
    <n v="79"/>
    <x v="1"/>
    <x v="1"/>
    <s v="Jumbo Savory Scone"/>
    <n v="1.733347359927859"/>
    <n v="0"/>
    <n v="56.25"/>
    <n v="56.25"/>
    <x v="4"/>
    <x v="0"/>
  </r>
  <r>
    <n v="19209"/>
    <d v="2023-02-04T00:00:00"/>
    <d v="1899-12-30T11:45:34"/>
    <n v="2"/>
    <n v="8"/>
    <x v="15"/>
    <n v="52"/>
    <x v="2"/>
    <x v="5"/>
    <s v="Traditional Blend Chai Rg"/>
    <n v="1.7988588686164231"/>
    <n v="0"/>
    <n v="37.5"/>
    <n v="75"/>
    <x v="2"/>
    <x v="8"/>
  </r>
  <r>
    <n v="114190"/>
    <d v="2023-06-01T00:00:00"/>
    <d v="1899-12-30T10:05:01"/>
    <n v="2"/>
    <n v="5"/>
    <x v="33"/>
    <n v="61"/>
    <x v="6"/>
    <x v="14"/>
    <s v="Sustainably Grown Organic Lg"/>
    <n v="4.1977783583175912"/>
    <n v="0"/>
    <n v="71.25"/>
    <n v="142.5"/>
    <x v="0"/>
    <x v="6"/>
  </r>
  <r>
    <n v="71781"/>
    <d v="2023-04-20T00:00:00"/>
    <d v="1899-12-30T11:44:05"/>
    <n v="1"/>
    <n v="8"/>
    <x v="33"/>
    <n v="69"/>
    <x v="1"/>
    <x v="17"/>
    <s v="Hazelnut Biscotti"/>
    <n v="1.431629764504766"/>
    <n v="0"/>
    <n v="48.75"/>
    <n v="48.75"/>
    <x v="3"/>
    <x v="8"/>
  </r>
  <r>
    <n v="7543"/>
    <d v="2023-01-14T00:00:00"/>
    <d v="1899-12-30T09:55:15"/>
    <n v="1"/>
    <n v="5"/>
    <x v="22"/>
    <n v="30"/>
    <x v="0"/>
    <x v="2"/>
    <s v="Columbian Medium Roast Lg"/>
    <n v="1.322191153871652"/>
    <n v="0.05"/>
    <n v="45"/>
    <n v="42.75"/>
    <x v="5"/>
    <x v="4"/>
  </r>
  <r>
    <n v="143393"/>
    <d v="2023-06-25T00:00:00"/>
    <d v="1899-12-30T13:31:49"/>
    <n v="1"/>
    <n v="3"/>
    <x v="26"/>
    <n v="25"/>
    <x v="0"/>
    <x v="4"/>
    <s v="Brazilian Sm"/>
    <n v="0.78074997107362298"/>
    <n v="0"/>
    <n v="33"/>
    <n v="33"/>
    <x v="0"/>
    <x v="7"/>
  </r>
  <r>
    <n v="116706"/>
    <d v="2023-06-03T00:00:00"/>
    <d v="1899-12-30T12:21:00"/>
    <n v="2"/>
    <n v="8"/>
    <x v="30"/>
    <n v="47"/>
    <x v="2"/>
    <x v="6"/>
    <s v="Serenity Green Tea Lg"/>
    <n v="2.7242087498489571"/>
    <n v="0"/>
    <n v="45"/>
    <n v="90"/>
    <x v="0"/>
    <x v="10"/>
  </r>
  <r>
    <n v="15288"/>
    <d v="2023-01-27T00:00:00"/>
    <d v="1899-12-30T14:35:45"/>
    <n v="2"/>
    <n v="3"/>
    <x v="0"/>
    <n v="59"/>
    <x v="6"/>
    <x v="14"/>
    <s v="Dark chocolate Lg"/>
    <n v="4.4983694965570384"/>
    <n v="0.05"/>
    <n v="67.5"/>
    <n v="128.25"/>
    <x v="5"/>
    <x v="0"/>
  </r>
  <r>
    <n v="9912"/>
    <d v="2023-01-18T00:00:00"/>
    <d v="1899-12-30T09:37:24"/>
    <n v="1"/>
    <n v="8"/>
    <x v="7"/>
    <n v="44"/>
    <x v="2"/>
    <x v="7"/>
    <s v="Peppermint Rg"/>
    <n v="0.8923815732586835"/>
    <n v="0.1"/>
    <n v="37.5"/>
    <n v="33.75"/>
    <x v="5"/>
    <x v="4"/>
  </r>
  <r>
    <n v="7546"/>
    <d v="2023-01-14T00:00:00"/>
    <d v="1899-12-30T09:57:23"/>
    <n v="2"/>
    <n v="5"/>
    <x v="11"/>
    <n v="24"/>
    <x v="0"/>
    <x v="9"/>
    <s v="Our Old Time Diner Blend Lg"/>
    <n v="2.794578307397849"/>
    <n v="0"/>
    <n v="45"/>
    <n v="90"/>
    <x v="5"/>
    <x v="4"/>
  </r>
  <r>
    <n v="15546"/>
    <d v="2023-01-28T00:00:00"/>
    <d v="1899-12-30T09:09:13"/>
    <n v="1"/>
    <n v="3"/>
    <x v="32"/>
    <n v="26"/>
    <x v="0"/>
    <x v="4"/>
    <s v="Brazilian Rg"/>
    <n v="1.4373105628152989"/>
    <n v="0"/>
    <n v="45"/>
    <n v="45"/>
    <x v="5"/>
    <x v="4"/>
  </r>
  <r>
    <n v="88507"/>
    <d v="2023-05-08T00:00:00"/>
    <d v="1899-12-30T13:48:36"/>
    <n v="2"/>
    <n v="8"/>
    <x v="26"/>
    <n v="38"/>
    <x v="0"/>
    <x v="0"/>
    <s v="Latte"/>
    <n v="3.393725819108909"/>
    <n v="0"/>
    <n v="56.25"/>
    <n v="112.5"/>
    <x v="1"/>
    <x v="7"/>
  </r>
  <r>
    <n v="47258"/>
    <d v="2023-03-20T00:00:00"/>
    <d v="1899-12-30T09:40:49"/>
    <n v="2"/>
    <n v="8"/>
    <x v="29"/>
    <n v="55"/>
    <x v="2"/>
    <x v="5"/>
    <s v="Morning Sunrise Chai Lg"/>
    <n v="3.3921591642836741"/>
    <n v="0"/>
    <n v="60"/>
    <n v="120"/>
    <x v="4"/>
    <x v="4"/>
  </r>
  <r>
    <n v="118726"/>
    <d v="2023-06-05T00:00:00"/>
    <d v="1899-12-30T09:37:42"/>
    <n v="1"/>
    <n v="8"/>
    <x v="14"/>
    <n v="44"/>
    <x v="2"/>
    <x v="7"/>
    <s v="Peppermint Rg"/>
    <n v="1.0120468362634001"/>
    <n v="0"/>
    <n v="37.5"/>
    <n v="37.5"/>
    <x v="0"/>
    <x v="4"/>
  </r>
  <r>
    <n v="132341"/>
    <d v="2023-06-16T00:00:00"/>
    <d v="1899-12-30T10:18:06"/>
    <n v="1"/>
    <n v="3"/>
    <x v="31"/>
    <n v="69"/>
    <x v="1"/>
    <x v="17"/>
    <s v="Hazelnut Biscotti"/>
    <n v="1.5960294735367899"/>
    <n v="0"/>
    <n v="48.75"/>
    <n v="48.75"/>
    <x v="0"/>
    <x v="6"/>
  </r>
  <r>
    <n v="45792"/>
    <d v="2023-03-18T00:00:00"/>
    <d v="1899-12-30T09:32:18"/>
    <n v="1"/>
    <n v="3"/>
    <x v="21"/>
    <n v="78"/>
    <x v="1"/>
    <x v="1"/>
    <s v="Scottish Cream Scone "/>
    <n v="1.376484000635376"/>
    <n v="0.1"/>
    <n v="67.5"/>
    <n v="60.75"/>
    <x v="4"/>
    <x v="4"/>
  </r>
  <r>
    <n v="2409"/>
    <d v="2023-01-05T00:00:00"/>
    <d v="1899-12-30T12:51:08"/>
    <n v="1"/>
    <n v="3"/>
    <x v="27"/>
    <n v="32"/>
    <x v="0"/>
    <x v="2"/>
    <s v="Ethiopia Rg"/>
    <n v="1.0703621679482651"/>
    <n v="0"/>
    <n v="45"/>
    <n v="45"/>
    <x v="5"/>
    <x v="10"/>
  </r>
  <r>
    <n v="31297"/>
    <d v="2023-02-24T00:00:00"/>
    <d v="1899-12-30T16:34:36"/>
    <n v="1"/>
    <n v="5"/>
    <x v="25"/>
    <n v="70"/>
    <x v="1"/>
    <x v="1"/>
    <s v="Cranberry Scone"/>
    <n v="1.414923857539182"/>
    <n v="0"/>
    <n v="48.75"/>
    <n v="48.75"/>
    <x v="2"/>
    <x v="2"/>
  </r>
  <r>
    <n v="34165"/>
    <d v="2023-03-01T00:00:00"/>
    <d v="1899-12-30T15:52:23"/>
    <n v="2"/>
    <n v="3"/>
    <x v="11"/>
    <n v="36"/>
    <x v="0"/>
    <x v="3"/>
    <s v="Jamaican Coffee River Lg"/>
    <n v="3.271954114071904"/>
    <n v="0"/>
    <n v="56.25"/>
    <n v="112.5"/>
    <x v="4"/>
    <x v="3"/>
  </r>
  <r>
    <n v="499"/>
    <d v="2023-01-01T00:00:00"/>
    <d v="1899-12-30T18:41:13"/>
    <n v="1"/>
    <n v="3"/>
    <x v="5"/>
    <n v="24"/>
    <x v="0"/>
    <x v="9"/>
    <s v="Our Old Time Diner Blend Lg"/>
    <n v="1.2308744703789249"/>
    <n v="0"/>
    <n v="45"/>
    <n v="45"/>
    <x v="5"/>
    <x v="14"/>
  </r>
  <r>
    <n v="34456"/>
    <d v="2023-03-02T00:00:00"/>
    <d v="1899-12-30T09:24:46"/>
    <n v="1"/>
    <n v="8"/>
    <x v="21"/>
    <n v="23"/>
    <x v="0"/>
    <x v="9"/>
    <s v="Our Old Time Diner Blend Rg"/>
    <n v="0.93687758861848347"/>
    <n v="0.05"/>
    <n v="37.5"/>
    <n v="35.625"/>
    <x v="4"/>
    <x v="4"/>
  </r>
  <r>
    <n v="77906"/>
    <d v="2023-04-27T00:00:00"/>
    <d v="1899-12-30T15:16:37"/>
    <n v="2"/>
    <n v="5"/>
    <x v="30"/>
    <n v="61"/>
    <x v="6"/>
    <x v="14"/>
    <s v="Sustainably Grown Organic Lg"/>
    <n v="4.4718911734809614"/>
    <n v="0"/>
    <n v="71.25"/>
    <n v="142.5"/>
    <x v="3"/>
    <x v="3"/>
  </r>
  <r>
    <n v="112332"/>
    <d v="2023-05-30T00:00:00"/>
    <d v="1899-12-30T09:04:49"/>
    <n v="1"/>
    <n v="8"/>
    <x v="17"/>
    <n v="50"/>
    <x v="2"/>
    <x v="8"/>
    <s v="Earl Grey Rg"/>
    <n v="1.1555350931175239"/>
    <n v="0"/>
    <n v="37.5"/>
    <n v="37.5"/>
    <x v="1"/>
    <x v="4"/>
  </r>
  <r>
    <n v="98477"/>
    <d v="2023-05-17T00:00:00"/>
    <d v="1899-12-30T10:47:53"/>
    <n v="1"/>
    <n v="8"/>
    <x v="8"/>
    <n v="71"/>
    <x v="1"/>
    <x v="15"/>
    <s v="Chocolate Croissant"/>
    <n v="1.2304240628748371"/>
    <n v="0"/>
    <n v="56.25"/>
    <n v="56.25"/>
    <x v="1"/>
    <x v="6"/>
  </r>
  <r>
    <n v="137732"/>
    <d v="2023-06-20T00:00:00"/>
    <d v="1899-12-30T15:50:04"/>
    <n v="1"/>
    <n v="8"/>
    <x v="29"/>
    <n v="8"/>
    <x v="3"/>
    <x v="25"/>
    <s v="Civet Cat"/>
    <n v="20.193705684998349"/>
    <n v="0"/>
    <n v="675"/>
    <n v="675"/>
    <x v="0"/>
    <x v="3"/>
  </r>
  <r>
    <n v="124809"/>
    <d v="2023-06-10T00:00:00"/>
    <d v="1899-12-30T09:06:12"/>
    <n v="2"/>
    <n v="5"/>
    <x v="6"/>
    <n v="33"/>
    <x v="0"/>
    <x v="2"/>
    <s v="Ethiopia Lg"/>
    <n v="2.967727002834752"/>
    <n v="0"/>
    <n v="52.5"/>
    <n v="105"/>
    <x v="0"/>
    <x v="4"/>
  </r>
  <r>
    <n v="105609"/>
    <d v="2023-05-23T00:00:00"/>
    <d v="1899-12-30T18:31:06"/>
    <n v="2"/>
    <n v="8"/>
    <x v="8"/>
    <n v="33"/>
    <x v="0"/>
    <x v="2"/>
    <s v="Ethiopia Lg"/>
    <n v="2.280219408669836"/>
    <n v="0"/>
    <n v="52.5"/>
    <n v="105"/>
    <x v="1"/>
    <x v="14"/>
  </r>
  <r>
    <n v="37644"/>
    <d v="2023-03-06T00:00:00"/>
    <d v="1899-12-30T19:15:56"/>
    <n v="2"/>
    <n v="8"/>
    <x v="11"/>
    <n v="47"/>
    <x v="2"/>
    <x v="6"/>
    <s v="Serenity Green Tea Lg"/>
    <n v="2.2042226047202131"/>
    <n v="0"/>
    <n v="45"/>
    <n v="90"/>
    <x v="4"/>
    <x v="12"/>
  </r>
  <r>
    <n v="54844"/>
    <d v="2023-03-31T00:00:00"/>
    <d v="1899-12-30T13:32:40"/>
    <n v="1"/>
    <n v="3"/>
    <x v="21"/>
    <n v="26"/>
    <x v="0"/>
    <x v="4"/>
    <s v="Brazilian Rg"/>
    <n v="1.2949728723949869"/>
    <n v="0"/>
    <n v="45"/>
    <n v="45"/>
    <x v="4"/>
    <x v="7"/>
  </r>
  <r>
    <n v="124033"/>
    <d v="2023-06-09T00:00:00"/>
    <d v="1899-12-30T13:00:49"/>
    <n v="1"/>
    <n v="8"/>
    <x v="11"/>
    <n v="76"/>
    <x v="1"/>
    <x v="17"/>
    <s v="Chocolate Chip Biscotti"/>
    <n v="1.2714103179927649"/>
    <n v="0"/>
    <n v="52.5"/>
    <n v="52.5"/>
    <x v="0"/>
    <x v="7"/>
  </r>
  <r>
    <n v="58078"/>
    <d v="2023-04-04T00:00:00"/>
    <d v="1899-12-30T17:47:32"/>
    <n v="2"/>
    <n v="3"/>
    <x v="12"/>
    <n v="57"/>
    <x v="2"/>
    <x v="5"/>
    <s v="Spicy Eye Opener Chai Lg"/>
    <n v="3.0755928129270469"/>
    <n v="0.05"/>
    <n v="46.5"/>
    <n v="88.35"/>
    <x v="3"/>
    <x v="1"/>
  </r>
  <r>
    <n v="70821"/>
    <d v="2023-04-19T00:00:00"/>
    <d v="1899-12-30T10:23:46"/>
    <n v="1"/>
    <n v="3"/>
    <x v="14"/>
    <n v="72"/>
    <x v="1"/>
    <x v="1"/>
    <s v="Ginger Scone"/>
    <n v="1.1468322709926131"/>
    <n v="0.05"/>
    <n v="48.75"/>
    <n v="46.3125"/>
    <x v="3"/>
    <x v="6"/>
  </r>
  <r>
    <n v="56085"/>
    <d v="2023-04-02T00:00:00"/>
    <d v="1899-12-30T12:42:48"/>
    <n v="1"/>
    <n v="3"/>
    <x v="33"/>
    <n v="41"/>
    <x v="0"/>
    <x v="0"/>
    <s v="Cappuccino Lg"/>
    <n v="1.711036365561196"/>
    <n v="0.05"/>
    <n v="63.75"/>
    <n v="60.5625"/>
    <x v="3"/>
    <x v="10"/>
  </r>
  <r>
    <n v="12722"/>
    <d v="2023-01-23T00:00:00"/>
    <d v="1899-12-30T09:28:25"/>
    <n v="2"/>
    <n v="8"/>
    <x v="1"/>
    <n v="32"/>
    <x v="0"/>
    <x v="2"/>
    <s v="Ethiopia Rg"/>
    <n v="2.0241814232586459"/>
    <n v="0.1"/>
    <n v="45"/>
    <n v="81"/>
    <x v="5"/>
    <x v="4"/>
  </r>
  <r>
    <n v="99532"/>
    <d v="2023-05-18T00:00:00"/>
    <d v="1899-12-30T10:41:32"/>
    <n v="2"/>
    <n v="5"/>
    <x v="26"/>
    <n v="40"/>
    <x v="0"/>
    <x v="0"/>
    <s v="Cappuccino"/>
    <n v="2.318043521990298"/>
    <n v="0"/>
    <n v="56.25"/>
    <n v="112.5"/>
    <x v="1"/>
    <x v="6"/>
  </r>
  <r>
    <n v="33797"/>
    <d v="2023-03-01T00:00:00"/>
    <d v="1899-12-30T09:03:57"/>
    <n v="2"/>
    <n v="5"/>
    <x v="21"/>
    <n v="36"/>
    <x v="0"/>
    <x v="3"/>
    <s v="Jamaican Coffee River Lg"/>
    <n v="2.3613171757581468"/>
    <n v="0.1"/>
    <n v="56.25"/>
    <n v="101.25"/>
    <x v="4"/>
    <x v="4"/>
  </r>
  <r>
    <n v="55009"/>
    <d v="2023-03-31T00:00:00"/>
    <d v="1899-12-30T19:54:29"/>
    <n v="1"/>
    <n v="3"/>
    <x v="32"/>
    <n v="33"/>
    <x v="0"/>
    <x v="2"/>
    <s v="Ethiopia Lg"/>
    <n v="1.1135144695812611"/>
    <n v="0"/>
    <n v="52.5"/>
    <n v="52.5"/>
    <x v="4"/>
    <x v="12"/>
  </r>
  <r>
    <n v="54648"/>
    <d v="2023-03-31T00:00:00"/>
    <d v="1899-12-30T09:51:55"/>
    <n v="1"/>
    <n v="5"/>
    <x v="33"/>
    <n v="3"/>
    <x v="3"/>
    <x v="19"/>
    <s v="Espresso Roast"/>
    <n v="5.8640986299950324"/>
    <n v="0"/>
    <n v="221.25"/>
    <n v="221.25"/>
    <x v="4"/>
    <x v="4"/>
  </r>
  <r>
    <n v="10395"/>
    <d v="2023-01-19T00:00:00"/>
    <d v="1899-12-30T07:58:30"/>
    <n v="1"/>
    <n v="8"/>
    <x v="2"/>
    <n v="45"/>
    <x v="2"/>
    <x v="7"/>
    <s v="Peppermint Lg"/>
    <n v="1.283914731516637"/>
    <n v="0"/>
    <n v="45"/>
    <n v="45"/>
    <x v="5"/>
    <x v="11"/>
  </r>
  <r>
    <n v="9279"/>
    <d v="2023-01-17T00:00:00"/>
    <d v="1899-12-30T08:14:44"/>
    <n v="1"/>
    <n v="3"/>
    <x v="21"/>
    <n v="57"/>
    <x v="2"/>
    <x v="5"/>
    <s v="Spicy Eye Opener Chai Lg"/>
    <n v="1.2616780986669831"/>
    <n v="0"/>
    <n v="46.5"/>
    <n v="46.5"/>
    <x v="5"/>
    <x v="5"/>
  </r>
  <r>
    <n v="14081"/>
    <d v="2023-01-25T00:00:00"/>
    <d v="1899-12-30T12:54:41"/>
    <n v="1"/>
    <n v="8"/>
    <x v="14"/>
    <n v="58"/>
    <x v="6"/>
    <x v="14"/>
    <s v="Dark chocolate Rg"/>
    <n v="1.267072797680648"/>
    <n v="0.15"/>
    <n v="52.5"/>
    <n v="44.625"/>
    <x v="5"/>
    <x v="10"/>
  </r>
  <r>
    <n v="140873"/>
    <d v="2023-06-23T00:00:00"/>
    <d v="1899-12-30T11:32:27"/>
    <n v="2"/>
    <n v="5"/>
    <x v="4"/>
    <n v="56"/>
    <x v="2"/>
    <x v="5"/>
    <s v="Spicy Eye Opener Chai Rg"/>
    <n v="1.64832226759139"/>
    <n v="0"/>
    <n v="38.25"/>
    <n v="76.5"/>
    <x v="0"/>
    <x v="8"/>
  </r>
  <r>
    <n v="53143"/>
    <d v="2023-03-28T00:00:00"/>
    <d v="1899-12-30T19:06:13"/>
    <n v="1"/>
    <n v="8"/>
    <x v="26"/>
    <n v="29"/>
    <x v="0"/>
    <x v="2"/>
    <s v="Columbian Medium Roast Rg"/>
    <n v="1.1465068484999399"/>
    <n v="0"/>
    <n v="37.5"/>
    <n v="37.5"/>
    <x v="4"/>
    <x v="12"/>
  </r>
  <r>
    <n v="122471"/>
    <d v="2023-06-08T00:00:00"/>
    <d v="1899-12-30T10:46:53"/>
    <n v="1"/>
    <n v="8"/>
    <x v="1"/>
    <n v="78"/>
    <x v="1"/>
    <x v="1"/>
    <s v="Scottish Cream Scone "/>
    <n v="1.4236261573844671"/>
    <n v="0"/>
    <n v="67.5"/>
    <n v="67.5"/>
    <x v="0"/>
    <x v="6"/>
  </r>
  <r>
    <n v="26468"/>
    <d v="2023-02-16T00:00:00"/>
    <d v="1899-12-30T13:38:33"/>
    <n v="1"/>
    <n v="5"/>
    <x v="23"/>
    <n v="49"/>
    <x v="2"/>
    <x v="8"/>
    <s v="English Breakfast Lg"/>
    <n v="1.010891860818067"/>
    <n v="0"/>
    <n v="45"/>
    <n v="45"/>
    <x v="2"/>
    <x v="7"/>
  </r>
  <r>
    <n v="73082"/>
    <d v="2023-04-22T00:00:00"/>
    <d v="1899-12-30T08:30:46"/>
    <n v="2"/>
    <n v="5"/>
    <x v="32"/>
    <n v="22"/>
    <x v="0"/>
    <x v="9"/>
    <s v="Our Old Time Diner Blend Sm"/>
    <n v="1.216915187857412"/>
    <n v="0"/>
    <n v="30"/>
    <n v="60"/>
    <x v="3"/>
    <x v="5"/>
  </r>
  <r>
    <n v="44792"/>
    <d v="2023-03-16T00:00:00"/>
    <d v="1899-12-30T19:33:04"/>
    <n v="1"/>
    <n v="3"/>
    <x v="34"/>
    <n v="75"/>
    <x v="1"/>
    <x v="15"/>
    <s v="Croissant"/>
    <n v="1.133823758702819"/>
    <n v="0"/>
    <n v="52.5"/>
    <n v="52.5"/>
    <x v="4"/>
    <x v="12"/>
  </r>
  <r>
    <n v="77562"/>
    <d v="2023-04-27T00:00:00"/>
    <d v="1899-12-30T10:05:48"/>
    <n v="1"/>
    <n v="8"/>
    <x v="29"/>
    <n v="5"/>
    <x v="3"/>
    <x v="23"/>
    <s v="Columbian Medium Roast"/>
    <n v="6.6601880109242799"/>
    <n v="0"/>
    <n v="225"/>
    <n v="225"/>
    <x v="3"/>
    <x v="6"/>
  </r>
  <r>
    <n v="56523"/>
    <d v="2023-04-02T00:00:00"/>
    <d v="1899-12-30T18:02:37"/>
    <n v="2"/>
    <n v="5"/>
    <x v="32"/>
    <n v="52"/>
    <x v="2"/>
    <x v="5"/>
    <s v="Traditional Blend Chai Rg"/>
    <n v="2.394044088655952"/>
    <n v="0.1"/>
    <n v="37.5"/>
    <n v="67.5"/>
    <x v="3"/>
    <x v="14"/>
  </r>
  <r>
    <n v="26972"/>
    <d v="2023-02-17T00:00:00"/>
    <d v="1899-12-30T11:12:44"/>
    <n v="2"/>
    <n v="3"/>
    <x v="3"/>
    <n v="39"/>
    <x v="0"/>
    <x v="0"/>
    <s v="Latte Rg"/>
    <n v="4.0591901776142993"/>
    <n v="0"/>
    <n v="63.75"/>
    <n v="127.5"/>
    <x v="2"/>
    <x v="8"/>
  </r>
  <r>
    <n v="97979"/>
    <d v="2023-05-17T00:00:00"/>
    <d v="1899-12-30T07:21:02"/>
    <n v="1"/>
    <n v="3"/>
    <x v="2"/>
    <n v="71"/>
    <x v="1"/>
    <x v="15"/>
    <s v="Chocolate Croissant"/>
    <n v="1.6565825110662931"/>
    <n v="0"/>
    <n v="56.25"/>
    <n v="56.25"/>
    <x v="1"/>
    <x v="11"/>
  </r>
  <r>
    <n v="79342"/>
    <d v="2023-04-29T00:00:00"/>
    <d v="1899-12-30T14:48:54"/>
    <n v="1"/>
    <n v="5"/>
    <x v="11"/>
    <n v="76"/>
    <x v="1"/>
    <x v="17"/>
    <s v="Chocolate Chip Biscotti"/>
    <n v="1.320071393210823"/>
    <n v="0.05"/>
    <n v="52.5"/>
    <n v="49.875"/>
    <x v="3"/>
    <x v="0"/>
  </r>
  <r>
    <n v="115135"/>
    <d v="2023-06-01T00:00:00"/>
    <d v="1899-12-30T19:25:50"/>
    <n v="1"/>
    <n v="3"/>
    <x v="3"/>
    <n v="51"/>
    <x v="2"/>
    <x v="8"/>
    <s v="Earl Grey Lg"/>
    <n v="1.017407804341697"/>
    <n v="0.15"/>
    <n v="45"/>
    <n v="38.25"/>
    <x v="0"/>
    <x v="12"/>
  </r>
  <r>
    <n v="15480"/>
    <d v="2023-01-28T00:00:00"/>
    <d v="1899-12-30T07:08:29"/>
    <n v="1"/>
    <n v="3"/>
    <x v="5"/>
    <n v="30"/>
    <x v="0"/>
    <x v="2"/>
    <s v="Columbian Medium Roast Lg"/>
    <n v="0.96044981581106148"/>
    <n v="0"/>
    <n v="45"/>
    <n v="45"/>
    <x v="5"/>
    <x v="11"/>
  </r>
  <r>
    <n v="30697"/>
    <d v="2023-02-23T00:00:00"/>
    <d v="1899-12-30T16:59:11"/>
    <n v="1"/>
    <n v="8"/>
    <x v="27"/>
    <n v="32"/>
    <x v="0"/>
    <x v="2"/>
    <s v="Ethiopia Rg"/>
    <n v="1.12574796937846"/>
    <n v="0"/>
    <n v="45"/>
    <n v="45"/>
    <x v="2"/>
    <x v="2"/>
  </r>
  <r>
    <n v="68366"/>
    <d v="2023-04-16T00:00:00"/>
    <d v="1899-12-30T13:34:21"/>
    <n v="1"/>
    <n v="5"/>
    <x v="9"/>
    <n v="46"/>
    <x v="2"/>
    <x v="6"/>
    <s v="Serenity Green Tea Rg"/>
    <n v="1.2471843436259731"/>
    <n v="0.15"/>
    <n v="37.5"/>
    <n v="31.875"/>
    <x v="3"/>
    <x v="7"/>
  </r>
  <r>
    <n v="25736"/>
    <d v="2023-02-15T00:00:00"/>
    <d v="1899-12-30T10:34:04"/>
    <n v="1"/>
    <n v="3"/>
    <x v="9"/>
    <n v="20"/>
    <x v="8"/>
    <x v="27"/>
    <s v="Sustainably Grown Organic"/>
    <n v="3.5167984996918289"/>
    <n v="0"/>
    <n v="114"/>
    <n v="114"/>
    <x v="2"/>
    <x v="6"/>
  </r>
  <r>
    <n v="19899"/>
    <d v="2023-02-05T00:00:00"/>
    <d v="1899-12-30T13:58:31"/>
    <n v="1"/>
    <n v="3"/>
    <x v="24"/>
    <n v="72"/>
    <x v="1"/>
    <x v="1"/>
    <s v="Ginger Scone"/>
    <n v="1.5601779674953109"/>
    <n v="0"/>
    <n v="48.75"/>
    <n v="48.75"/>
    <x v="2"/>
    <x v="7"/>
  </r>
  <r>
    <n v="55905"/>
    <d v="2023-04-02T00:00:00"/>
    <d v="1899-12-30T09:06:29"/>
    <n v="1"/>
    <n v="5"/>
    <x v="6"/>
    <n v="33"/>
    <x v="0"/>
    <x v="2"/>
    <s v="Ethiopia Lg"/>
    <n v="1.495672867101693"/>
    <n v="0"/>
    <n v="52.5"/>
    <n v="52.5"/>
    <x v="3"/>
    <x v="4"/>
  </r>
  <r>
    <n v="119931"/>
    <d v="2023-06-06T00:00:00"/>
    <d v="1899-12-30T11:03:06"/>
    <n v="2"/>
    <n v="8"/>
    <x v="15"/>
    <n v="37"/>
    <x v="0"/>
    <x v="0"/>
    <s v="Espresso shot"/>
    <n v="2.3983788076395052"/>
    <n v="0.1"/>
    <n v="45"/>
    <n v="81"/>
    <x v="0"/>
    <x v="8"/>
  </r>
  <r>
    <n v="113440"/>
    <d v="2023-05-31T00:00:00"/>
    <d v="1899-12-30T09:49:27"/>
    <n v="1"/>
    <n v="8"/>
    <x v="10"/>
    <n v="48"/>
    <x v="2"/>
    <x v="8"/>
    <s v="English Breakfast Rg"/>
    <n v="1.22830141071072"/>
    <n v="0.15"/>
    <n v="37.5"/>
    <n v="31.875"/>
    <x v="1"/>
    <x v="4"/>
  </r>
  <r>
    <n v="33955"/>
    <d v="2023-03-01T00:00:00"/>
    <d v="1899-12-30T12:25:31"/>
    <n v="2"/>
    <n v="8"/>
    <x v="11"/>
    <n v="39"/>
    <x v="0"/>
    <x v="0"/>
    <s v="Latte Rg"/>
    <n v="3.657587441147387"/>
    <n v="0.1"/>
    <n v="63.75"/>
    <n v="114.75"/>
    <x v="4"/>
    <x v="10"/>
  </r>
  <r>
    <n v="97029"/>
    <d v="2023-05-16T00:00:00"/>
    <d v="1899-12-30T09:05:15"/>
    <n v="2"/>
    <n v="5"/>
    <x v="25"/>
    <n v="33"/>
    <x v="0"/>
    <x v="2"/>
    <s v="Ethiopia Lg"/>
    <n v="3.2491484555245478"/>
    <n v="0"/>
    <n v="52.5"/>
    <n v="105"/>
    <x v="1"/>
    <x v="4"/>
  </r>
  <r>
    <n v="103305"/>
    <d v="2023-05-21T00:00:00"/>
    <d v="1899-12-30T15:47:40"/>
    <n v="1"/>
    <n v="3"/>
    <x v="32"/>
    <n v="58"/>
    <x v="6"/>
    <x v="14"/>
    <s v="Dark chocolate Rg"/>
    <n v="1.297050883618788"/>
    <n v="0"/>
    <n v="52.5"/>
    <n v="52.5"/>
    <x v="1"/>
    <x v="3"/>
  </r>
  <r>
    <n v="136447"/>
    <d v="2023-06-19T00:00:00"/>
    <d v="1899-12-30T14:19:00"/>
    <n v="2"/>
    <n v="3"/>
    <x v="16"/>
    <n v="45"/>
    <x v="2"/>
    <x v="7"/>
    <s v="Peppermint Lg"/>
    <n v="2.442873156810792"/>
    <n v="0"/>
    <n v="45"/>
    <n v="90"/>
    <x v="0"/>
    <x v="0"/>
  </r>
  <r>
    <n v="144270"/>
    <d v="2023-06-26T00:00:00"/>
    <d v="1899-12-30T09:52:00"/>
    <n v="3"/>
    <n v="5"/>
    <x v="24"/>
    <n v="50"/>
    <x v="2"/>
    <x v="8"/>
    <s v="Earl Grey Rg"/>
    <n v="3.0070235295991372"/>
    <n v="0.1"/>
    <n v="37.5"/>
    <n v="101.25"/>
    <x v="0"/>
    <x v="4"/>
  </r>
  <r>
    <n v="83046"/>
    <d v="2023-05-03T00:00:00"/>
    <d v="1899-12-30T14:28:01"/>
    <n v="2"/>
    <n v="8"/>
    <x v="12"/>
    <n v="52"/>
    <x v="2"/>
    <x v="5"/>
    <s v="Traditional Blend Chai Rg"/>
    <n v="2.072308211966539"/>
    <n v="0.1"/>
    <n v="37.5"/>
    <n v="67.5"/>
    <x v="1"/>
    <x v="0"/>
  </r>
  <r>
    <n v="67742"/>
    <d v="2023-04-16T00:00:00"/>
    <d v="1899-12-30T07:27:17"/>
    <n v="2"/>
    <n v="8"/>
    <x v="1"/>
    <n v="40"/>
    <x v="0"/>
    <x v="0"/>
    <s v="Cappuccino"/>
    <n v="2.315970434270151"/>
    <n v="0"/>
    <n v="56.25"/>
    <n v="112.5"/>
    <x v="3"/>
    <x v="11"/>
  </r>
  <r>
    <n v="68331"/>
    <d v="2023-04-16T00:00:00"/>
    <d v="1899-12-30T12:39:16"/>
    <n v="2"/>
    <n v="3"/>
    <x v="27"/>
    <n v="34"/>
    <x v="0"/>
    <x v="3"/>
    <s v="Jamaican Coffee River Sm"/>
    <n v="2.2395595773808679"/>
    <n v="0.05"/>
    <n v="36.75"/>
    <n v="69.825000000000003"/>
    <x v="3"/>
    <x v="10"/>
  </r>
  <r>
    <n v="32095"/>
    <d v="2023-02-26T00:00:00"/>
    <d v="1899-12-30T08:47:13"/>
    <n v="1"/>
    <n v="8"/>
    <x v="32"/>
    <n v="43"/>
    <x v="2"/>
    <x v="7"/>
    <s v="Lemon Grass Lg"/>
    <n v="1.190001444093675"/>
    <n v="0"/>
    <n v="45"/>
    <n v="45"/>
    <x v="2"/>
    <x v="5"/>
  </r>
  <r>
    <n v="29052"/>
    <d v="2023-02-20T00:00:00"/>
    <d v="1899-12-30T19:19:36"/>
    <n v="1"/>
    <n v="3"/>
    <x v="30"/>
    <n v="50"/>
    <x v="2"/>
    <x v="8"/>
    <s v="Earl Grey Rg"/>
    <n v="0.88199131581733203"/>
    <n v="0"/>
    <n v="37.5"/>
    <n v="37.5"/>
    <x v="2"/>
    <x v="12"/>
  </r>
  <r>
    <n v="48578"/>
    <d v="2023-03-22T00:00:00"/>
    <d v="1899-12-30T09:39:08"/>
    <n v="3"/>
    <n v="5"/>
    <x v="28"/>
    <n v="27"/>
    <x v="0"/>
    <x v="4"/>
    <s v="Brazilian Lg"/>
    <n v="4.0806267324174197"/>
    <n v="0.05"/>
    <n v="52.5"/>
    <n v="149.625"/>
    <x v="4"/>
    <x v="4"/>
  </r>
  <r>
    <n v="20364"/>
    <d v="2023-02-06T00:00:00"/>
    <d v="1899-12-30T13:36:50"/>
    <n v="2"/>
    <n v="5"/>
    <x v="32"/>
    <n v="44"/>
    <x v="2"/>
    <x v="7"/>
    <s v="Peppermint Rg"/>
    <n v="1.570979114283199"/>
    <n v="0"/>
    <n v="37.5"/>
    <n v="75"/>
    <x v="2"/>
    <x v="7"/>
  </r>
  <r>
    <n v="142015"/>
    <d v="2023-06-24T00:00:00"/>
    <d v="1899-12-30T11:23:55"/>
    <n v="2"/>
    <n v="3"/>
    <x v="29"/>
    <n v="47"/>
    <x v="2"/>
    <x v="6"/>
    <s v="Serenity Green Tea Lg"/>
    <n v="2.546437973230459"/>
    <n v="0"/>
    <n v="45"/>
    <n v="90"/>
    <x v="0"/>
    <x v="8"/>
  </r>
  <r>
    <n v="80937"/>
    <d v="2023-05-01T00:00:00"/>
    <d v="1899-12-30T14:12:00"/>
    <n v="2"/>
    <n v="5"/>
    <x v="10"/>
    <n v="33"/>
    <x v="0"/>
    <x v="2"/>
    <s v="Ethiopia Lg"/>
    <n v="2.8508538719175509"/>
    <n v="0"/>
    <n v="52.5"/>
    <n v="105"/>
    <x v="1"/>
    <x v="0"/>
  </r>
  <r>
    <n v="68638"/>
    <d v="2023-04-17T00:00:00"/>
    <d v="1899-12-30T06:40:24"/>
    <n v="1"/>
    <n v="5"/>
    <x v="14"/>
    <n v="27"/>
    <x v="0"/>
    <x v="4"/>
    <s v="Brazilian Lg"/>
    <n v="1.6880343793496899"/>
    <n v="0.1"/>
    <n v="52.5"/>
    <n v="47.25"/>
    <x v="3"/>
    <x v="9"/>
  </r>
  <r>
    <n v="13426"/>
    <d v="2023-01-24T00:00:00"/>
    <d v="1899-12-30T11:11:03"/>
    <n v="2"/>
    <n v="3"/>
    <x v="12"/>
    <n v="40"/>
    <x v="0"/>
    <x v="0"/>
    <s v="Cappuccino"/>
    <n v="2.8365013334221079"/>
    <n v="0.1"/>
    <n v="56.25"/>
    <n v="101.25"/>
    <x v="5"/>
    <x v="8"/>
  </r>
  <r>
    <n v="20928"/>
    <d v="2023-02-07T00:00:00"/>
    <d v="1899-12-30T10:15:31"/>
    <n v="2"/>
    <n v="5"/>
    <x v="18"/>
    <n v="51"/>
    <x v="2"/>
    <x v="8"/>
    <s v="Earl Grey Lg"/>
    <n v="2.654145637862273"/>
    <n v="0.15"/>
    <n v="45"/>
    <n v="76.5"/>
    <x v="2"/>
    <x v="6"/>
  </r>
  <r>
    <n v="117148"/>
    <d v="2023-06-03T00:00:00"/>
    <d v="1899-12-30T16:31:41"/>
    <n v="1"/>
    <n v="3"/>
    <x v="8"/>
    <n v="54"/>
    <x v="2"/>
    <x v="5"/>
    <s v="Morning Sunrise Chai Rg"/>
    <n v="1.169845480242216"/>
    <n v="0.05"/>
    <n v="37.5"/>
    <n v="35.625"/>
    <x v="0"/>
    <x v="2"/>
  </r>
  <r>
    <n v="129716"/>
    <d v="2023-06-14T00:00:00"/>
    <d v="1899-12-30T09:39:50"/>
    <n v="1"/>
    <n v="8"/>
    <x v="1"/>
    <n v="55"/>
    <x v="2"/>
    <x v="5"/>
    <s v="Morning Sunrise Chai Lg"/>
    <n v="1.564374965676393"/>
    <n v="0"/>
    <n v="60"/>
    <n v="60"/>
    <x v="0"/>
    <x v="4"/>
  </r>
  <r>
    <n v="105310"/>
    <d v="2023-05-23T00:00:00"/>
    <d v="1899-12-30T13:39:14"/>
    <n v="1"/>
    <n v="5"/>
    <x v="19"/>
    <n v="63"/>
    <x v="5"/>
    <x v="13"/>
    <s v="Carmel syrup"/>
    <n v="0.31483035785921443"/>
    <n v="0"/>
    <n v="12"/>
    <n v="12"/>
    <x v="1"/>
    <x v="7"/>
  </r>
  <r>
    <n v="121515"/>
    <d v="2023-06-07T00:00:00"/>
    <d v="1899-12-30T12:17:09"/>
    <n v="1"/>
    <n v="5"/>
    <x v="24"/>
    <n v="40"/>
    <x v="0"/>
    <x v="0"/>
    <s v="Cappuccino"/>
    <n v="1.818096269081964"/>
    <n v="0.15"/>
    <n v="56.25"/>
    <n v="47.8125"/>
    <x v="0"/>
    <x v="10"/>
  </r>
  <r>
    <n v="70983"/>
    <d v="2023-04-19T00:00:00"/>
    <d v="1899-12-30T12:30:38"/>
    <n v="1"/>
    <n v="5"/>
    <x v="5"/>
    <n v="60"/>
    <x v="6"/>
    <x v="14"/>
    <s v="Sustainably Grown Organic Rg"/>
    <n v="1.351338409879145"/>
    <n v="0"/>
    <n v="56.25"/>
    <n v="56.25"/>
    <x v="3"/>
    <x v="10"/>
  </r>
  <r>
    <n v="85287"/>
    <d v="2023-05-05T00:00:00"/>
    <d v="1899-12-30T15:38:19"/>
    <n v="1"/>
    <n v="3"/>
    <x v="31"/>
    <n v="61"/>
    <x v="6"/>
    <x v="14"/>
    <s v="Sustainably Grown Organic Lg"/>
    <n v="1.78241641888169"/>
    <n v="0.05"/>
    <n v="71.25"/>
    <n v="67.6875"/>
    <x v="1"/>
    <x v="3"/>
  </r>
  <r>
    <n v="142260"/>
    <d v="2023-06-24T00:00:00"/>
    <d v="1899-12-30T14:31:20"/>
    <n v="1"/>
    <n v="5"/>
    <x v="17"/>
    <n v="58"/>
    <x v="6"/>
    <x v="14"/>
    <s v="Dark chocolate Rg"/>
    <n v="1.6176879020774519"/>
    <n v="0.05"/>
    <n v="52.5"/>
    <n v="49.875"/>
    <x v="0"/>
    <x v="0"/>
  </r>
  <r>
    <n v="104757"/>
    <d v="2023-05-23T00:00:00"/>
    <d v="1899-12-30T07:32:52"/>
    <n v="1"/>
    <n v="8"/>
    <x v="21"/>
    <n v="60"/>
    <x v="6"/>
    <x v="14"/>
    <s v="Sustainably Grown Organic Rg"/>
    <n v="1.5229238533844669"/>
    <n v="0.1"/>
    <n v="56.25"/>
    <n v="50.625"/>
    <x v="1"/>
    <x v="11"/>
  </r>
  <r>
    <n v="109463"/>
    <d v="2023-05-27T00:00:00"/>
    <d v="1899-12-30T10:38:38"/>
    <n v="3"/>
    <n v="5"/>
    <x v="3"/>
    <n v="50"/>
    <x v="2"/>
    <x v="8"/>
    <s v="Earl Grey Rg"/>
    <n v="2.6695156252821608"/>
    <n v="0"/>
    <n v="37.5"/>
    <n v="112.5"/>
    <x v="1"/>
    <x v="6"/>
  </r>
  <r>
    <n v="39164"/>
    <d v="2023-03-09T00:00:00"/>
    <d v="1899-12-30T07:53:15"/>
    <n v="2"/>
    <n v="5"/>
    <x v="7"/>
    <n v="22"/>
    <x v="0"/>
    <x v="9"/>
    <s v="Our Old Time Diner Blend Sm"/>
    <n v="1.5764514075669791"/>
    <n v="0"/>
    <n v="30"/>
    <n v="60"/>
    <x v="4"/>
    <x v="11"/>
  </r>
  <r>
    <n v="98985"/>
    <d v="2023-05-18T00:00:00"/>
    <d v="1899-12-30T07:15:32"/>
    <n v="2"/>
    <n v="3"/>
    <x v="7"/>
    <n v="37"/>
    <x v="0"/>
    <x v="0"/>
    <s v="Espresso shot"/>
    <n v="2.5254131085797158"/>
    <n v="0.05"/>
    <n v="45"/>
    <n v="85.5"/>
    <x v="1"/>
    <x v="11"/>
  </r>
  <r>
    <n v="130230"/>
    <d v="2023-06-14T00:00:00"/>
    <d v="1899-12-30T15:33:37"/>
    <n v="1"/>
    <n v="5"/>
    <x v="24"/>
    <n v="73"/>
    <x v="1"/>
    <x v="15"/>
    <s v="Almond Croissant"/>
    <n v="1.6332461564392919"/>
    <n v="0.1"/>
    <n v="56.25"/>
    <n v="50.625"/>
    <x v="0"/>
    <x v="3"/>
  </r>
  <r>
    <n v="60412"/>
    <d v="2023-04-07T00:00:00"/>
    <d v="1899-12-30T14:16:15"/>
    <n v="1"/>
    <n v="3"/>
    <x v="18"/>
    <n v="50"/>
    <x v="2"/>
    <x v="8"/>
    <s v="Earl Grey Rg"/>
    <n v="0.9448030666779732"/>
    <n v="0.05"/>
    <n v="37.5"/>
    <n v="35.625"/>
    <x v="3"/>
    <x v="0"/>
  </r>
  <r>
    <n v="143063"/>
    <d v="2023-06-25T00:00:00"/>
    <d v="1899-12-30T09:47:33"/>
    <n v="1"/>
    <n v="8"/>
    <x v="30"/>
    <n v="70"/>
    <x v="1"/>
    <x v="1"/>
    <s v="Cranberry Scone"/>
    <n v="1.0145793460983441"/>
    <n v="0"/>
    <n v="48.75"/>
    <n v="48.75"/>
    <x v="0"/>
    <x v="4"/>
  </r>
  <r>
    <n v="62102"/>
    <d v="2023-04-09T00:00:00"/>
    <d v="1899-12-30T11:29:17"/>
    <n v="1"/>
    <n v="8"/>
    <x v="23"/>
    <n v="41"/>
    <x v="0"/>
    <x v="0"/>
    <s v="Cappuccino Lg"/>
    <n v="1.554016885594139"/>
    <n v="0"/>
    <n v="63.75"/>
    <n v="63.75"/>
    <x v="3"/>
    <x v="8"/>
  </r>
  <r>
    <n v="123182"/>
    <d v="2023-06-09T00:00:00"/>
    <d v="1899-12-30T06:51:32"/>
    <n v="1"/>
    <n v="8"/>
    <x v="12"/>
    <n v="26"/>
    <x v="0"/>
    <x v="4"/>
    <s v="Brazilian Rg"/>
    <n v="1.45515245781821"/>
    <n v="0.05"/>
    <n v="45"/>
    <n v="42.75"/>
    <x v="0"/>
    <x v="9"/>
  </r>
  <r>
    <n v="119621"/>
    <d v="2023-06-05T00:00:00"/>
    <d v="1899-12-30T18:46:48"/>
    <n v="2"/>
    <n v="3"/>
    <x v="33"/>
    <n v="27"/>
    <x v="0"/>
    <x v="4"/>
    <s v="Brazilian Lg"/>
    <n v="2.8550410371250119"/>
    <n v="0.05"/>
    <n v="52.5"/>
    <n v="99.75"/>
    <x v="0"/>
    <x v="14"/>
  </r>
  <r>
    <n v="67792"/>
    <d v="2023-04-16T00:00:00"/>
    <d v="1899-12-30T07:45:12"/>
    <n v="2"/>
    <n v="3"/>
    <x v="18"/>
    <n v="35"/>
    <x v="0"/>
    <x v="3"/>
    <s v="Jamaican Coffee River Rg"/>
    <n v="1.9953780769268219"/>
    <n v="0.05"/>
    <n v="46.5"/>
    <n v="88.35"/>
    <x v="3"/>
    <x v="11"/>
  </r>
  <r>
    <n v="99093"/>
    <d v="2023-05-18T00:00:00"/>
    <d v="1899-12-30T07:58:49"/>
    <n v="1"/>
    <n v="5"/>
    <x v="19"/>
    <n v="84"/>
    <x v="5"/>
    <x v="13"/>
    <s v="Chocolate syrup"/>
    <n v="0.38488601187182608"/>
    <n v="0"/>
    <n v="12"/>
    <n v="12"/>
    <x v="1"/>
    <x v="11"/>
  </r>
  <r>
    <n v="1350"/>
    <d v="2023-01-03T00:00:00"/>
    <d v="1899-12-30T13:45:54"/>
    <n v="2"/>
    <n v="3"/>
    <x v="25"/>
    <n v="43"/>
    <x v="2"/>
    <x v="7"/>
    <s v="Lemon Grass Lg"/>
    <n v="1.813349145434948"/>
    <n v="0.1"/>
    <n v="45"/>
    <n v="81"/>
    <x v="5"/>
    <x v="7"/>
  </r>
  <r>
    <n v="47809"/>
    <d v="2023-03-21T00:00:00"/>
    <d v="1899-12-30T08:36:07"/>
    <n v="2"/>
    <n v="8"/>
    <x v="18"/>
    <n v="40"/>
    <x v="0"/>
    <x v="0"/>
    <s v="Cappuccino"/>
    <n v="2.3263959095318678"/>
    <n v="0"/>
    <n v="56.25"/>
    <n v="112.5"/>
    <x v="4"/>
    <x v="5"/>
  </r>
  <r>
    <n v="5778"/>
    <d v="2023-01-11T00:00:00"/>
    <d v="1899-12-30T09:28:30"/>
    <n v="1"/>
    <n v="3"/>
    <x v="26"/>
    <n v="24"/>
    <x v="0"/>
    <x v="9"/>
    <s v="Our Old Time Diner Blend Lg"/>
    <n v="1.4530353115620751"/>
    <n v="0.05"/>
    <n v="45"/>
    <n v="42.75"/>
    <x v="5"/>
    <x v="4"/>
  </r>
  <r>
    <n v="45472"/>
    <d v="2023-03-17T00:00:00"/>
    <d v="1899-12-30T18:11:06"/>
    <n v="1"/>
    <n v="5"/>
    <x v="10"/>
    <n v="78"/>
    <x v="1"/>
    <x v="1"/>
    <s v="Scottish Cream Scone "/>
    <n v="1.4099280115954"/>
    <n v="0"/>
    <n v="67.5"/>
    <n v="67.5"/>
    <x v="4"/>
    <x v="14"/>
  </r>
  <r>
    <n v="147460"/>
    <d v="2023-06-29T00:00:00"/>
    <d v="1899-12-30T08:46:44"/>
    <n v="2"/>
    <n v="3"/>
    <x v="33"/>
    <n v="61"/>
    <x v="6"/>
    <x v="14"/>
    <s v="Sustainably Grown Organic Lg"/>
    <n v="4.0600480785070214"/>
    <n v="0"/>
    <n v="71.25"/>
    <n v="142.5"/>
    <x v="0"/>
    <x v="5"/>
  </r>
  <r>
    <n v="35792"/>
    <d v="2023-03-04T00:00:00"/>
    <d v="1899-12-30T08:09:05"/>
    <n v="2"/>
    <n v="8"/>
    <x v="32"/>
    <n v="25"/>
    <x v="0"/>
    <x v="4"/>
    <s v="Brazilian Sm"/>
    <n v="1.4566559329732409"/>
    <n v="0.1"/>
    <n v="33"/>
    <n v="59.4"/>
    <x v="4"/>
    <x v="5"/>
  </r>
  <r>
    <n v="125121"/>
    <d v="2023-06-10T00:00:00"/>
    <d v="1899-12-30T10:52:37"/>
    <n v="1"/>
    <n v="8"/>
    <x v="10"/>
    <n v="70"/>
    <x v="1"/>
    <x v="1"/>
    <s v="Cranberry Scone"/>
    <n v="1.353050830486374"/>
    <n v="0"/>
    <n v="48.75"/>
    <n v="48.75"/>
    <x v="0"/>
    <x v="6"/>
  </r>
  <r>
    <n v="13675"/>
    <d v="2023-01-24T00:00:00"/>
    <d v="1899-12-30T17:47:29"/>
    <n v="1"/>
    <n v="3"/>
    <x v="24"/>
    <n v="73"/>
    <x v="1"/>
    <x v="15"/>
    <s v="Almond Croissant"/>
    <n v="1.544358665473113"/>
    <n v="0"/>
    <n v="56.25"/>
    <n v="56.25"/>
    <x v="5"/>
    <x v="1"/>
  </r>
  <r>
    <n v="46197"/>
    <d v="2023-03-18T00:00:00"/>
    <d v="1899-12-30T17:52:03"/>
    <n v="2"/>
    <n v="8"/>
    <x v="17"/>
    <n v="33"/>
    <x v="0"/>
    <x v="2"/>
    <s v="Ethiopia Lg"/>
    <n v="2.6120596726314411"/>
    <n v="0"/>
    <n v="52.5"/>
    <n v="105"/>
    <x v="4"/>
    <x v="1"/>
  </r>
  <r>
    <n v="138710"/>
    <d v="2023-06-21T00:00:00"/>
    <d v="1899-12-30T12:16:00"/>
    <n v="2"/>
    <n v="5"/>
    <x v="25"/>
    <n v="51"/>
    <x v="2"/>
    <x v="8"/>
    <s v="Earl Grey Lg"/>
    <n v="2.070627096868821"/>
    <n v="0.05"/>
    <n v="45"/>
    <n v="85.5"/>
    <x v="0"/>
    <x v="10"/>
  </r>
  <r>
    <n v="40183"/>
    <d v="2023-03-10T00:00:00"/>
    <d v="1899-12-30T10:22:12"/>
    <n v="2"/>
    <n v="5"/>
    <x v="33"/>
    <n v="24"/>
    <x v="0"/>
    <x v="9"/>
    <s v="Our Old Time Diner Blend Lg"/>
    <n v="2.959453018862102"/>
    <n v="0"/>
    <n v="45"/>
    <n v="90"/>
    <x v="4"/>
    <x v="6"/>
  </r>
  <r>
    <n v="67876"/>
    <d v="2023-04-16T00:00:00"/>
    <d v="1899-12-30T08:23:13"/>
    <n v="2"/>
    <n v="8"/>
    <x v="11"/>
    <n v="26"/>
    <x v="0"/>
    <x v="4"/>
    <s v="Brazilian Rg"/>
    <n v="2.2882128053674391"/>
    <n v="0"/>
    <n v="45"/>
    <n v="90"/>
    <x v="3"/>
    <x v="5"/>
  </r>
  <r>
    <n v="14498"/>
    <d v="2023-01-26T00:00:00"/>
    <d v="1899-12-30T09:10:15"/>
    <n v="2"/>
    <n v="3"/>
    <x v="21"/>
    <n v="29"/>
    <x v="0"/>
    <x v="2"/>
    <s v="Columbian Medium Roast Rg"/>
    <n v="2.3132670059026288"/>
    <n v="0.1"/>
    <n v="37.5"/>
    <n v="67.5"/>
    <x v="5"/>
    <x v="4"/>
  </r>
  <r>
    <n v="10354"/>
    <d v="2023-01-19T00:00:00"/>
    <d v="1899-12-30T07:30:55"/>
    <n v="1"/>
    <n v="3"/>
    <x v="35"/>
    <n v="61"/>
    <x v="6"/>
    <x v="14"/>
    <s v="Sustainably Grown Organic Lg"/>
    <n v="2.0463479580299579"/>
    <n v="0"/>
    <n v="71.25"/>
    <n v="71.25"/>
    <x v="5"/>
    <x v="11"/>
  </r>
  <r>
    <n v="149114"/>
    <d v="2023-06-30T00:00:00"/>
    <d v="1899-12-30T12:49:56"/>
    <n v="1"/>
    <n v="3"/>
    <x v="1"/>
    <n v="40"/>
    <x v="0"/>
    <x v="0"/>
    <s v="Cappuccino"/>
    <n v="1.6140235003835881"/>
    <n v="0"/>
    <n v="56.25"/>
    <n v="56.25"/>
    <x v="0"/>
    <x v="10"/>
  </r>
  <r>
    <n v="61265"/>
    <d v="2023-04-08T00:00:00"/>
    <d v="1899-12-30T14:13:00"/>
    <n v="2"/>
    <n v="8"/>
    <x v="17"/>
    <n v="36"/>
    <x v="0"/>
    <x v="3"/>
    <s v="Jamaican Coffee River Lg"/>
    <n v="3.0464094896682701"/>
    <n v="0"/>
    <n v="56.25"/>
    <n v="112.5"/>
    <x v="3"/>
    <x v="0"/>
  </r>
  <r>
    <n v="130640"/>
    <d v="2023-06-15T00:00:00"/>
    <d v="1899-12-30T07:46:18"/>
    <n v="1"/>
    <n v="8"/>
    <x v="7"/>
    <n v="71"/>
    <x v="1"/>
    <x v="15"/>
    <s v="Chocolate Croissant"/>
    <n v="1.6243976910928699"/>
    <n v="0.15"/>
    <n v="56.25"/>
    <n v="47.8125"/>
    <x v="0"/>
    <x v="11"/>
  </r>
  <r>
    <n v="64668"/>
    <d v="2023-04-12T00:00:00"/>
    <d v="1899-12-30T11:18:30"/>
    <n v="1"/>
    <n v="5"/>
    <x v="2"/>
    <n v="42"/>
    <x v="2"/>
    <x v="7"/>
    <s v="Lemon Grass Rg"/>
    <n v="1.196319440774666"/>
    <n v="0"/>
    <n v="37.5"/>
    <n v="37.5"/>
    <x v="3"/>
    <x v="8"/>
  </r>
  <r>
    <n v="49708"/>
    <d v="2023-03-24T00:00:00"/>
    <d v="1899-12-30T06:00:56"/>
    <n v="1"/>
    <n v="5"/>
    <x v="19"/>
    <n v="31"/>
    <x v="0"/>
    <x v="2"/>
    <s v="Ethiopia Sm"/>
    <n v="1.0359233550488021"/>
    <n v="0.05"/>
    <n v="33"/>
    <n v="31.349999999999998"/>
    <x v="4"/>
    <x v="9"/>
  </r>
  <r>
    <n v="11781"/>
    <d v="2023-01-21T00:00:00"/>
    <d v="1899-12-30T10:24:08"/>
    <n v="1"/>
    <n v="8"/>
    <x v="32"/>
    <n v="36"/>
    <x v="0"/>
    <x v="3"/>
    <s v="Jamaican Coffee River Lg"/>
    <n v="1.8499215108291771"/>
    <n v="0"/>
    <n v="56.25"/>
    <n v="56.25"/>
    <x v="5"/>
    <x v="6"/>
  </r>
  <r>
    <n v="103033"/>
    <d v="2023-05-21T00:00:00"/>
    <d v="1899-12-30T10:51:49"/>
    <n v="1"/>
    <n v="8"/>
    <x v="24"/>
    <n v="44"/>
    <x v="2"/>
    <x v="7"/>
    <s v="Peppermint Rg"/>
    <n v="1.0148754573356229"/>
    <n v="0.1"/>
    <n v="37.5"/>
    <n v="33.75"/>
    <x v="1"/>
    <x v="6"/>
  </r>
  <r>
    <n v="124608"/>
    <d v="2023-06-10T00:00:00"/>
    <d v="1899-12-30T07:50:34"/>
    <n v="2"/>
    <n v="8"/>
    <x v="29"/>
    <n v="33"/>
    <x v="0"/>
    <x v="2"/>
    <s v="Ethiopia Lg"/>
    <n v="2.1637732272058159"/>
    <n v="0.05"/>
    <n v="52.5"/>
    <n v="99.75"/>
    <x v="0"/>
    <x v="11"/>
  </r>
  <r>
    <n v="72770"/>
    <d v="2023-04-21T00:00:00"/>
    <d v="1899-12-30T16:13:12"/>
    <n v="2"/>
    <n v="5"/>
    <x v="3"/>
    <n v="37"/>
    <x v="0"/>
    <x v="0"/>
    <s v="Espresso shot"/>
    <n v="2.8611897316222601"/>
    <n v="0"/>
    <n v="45"/>
    <n v="90"/>
    <x v="3"/>
    <x v="2"/>
  </r>
  <r>
    <n v="96357"/>
    <d v="2023-05-15T00:00:00"/>
    <d v="1899-12-30T13:46:46"/>
    <n v="2"/>
    <n v="8"/>
    <x v="19"/>
    <n v="58"/>
    <x v="6"/>
    <x v="14"/>
    <s v="Dark chocolate Rg"/>
    <n v="2.1752297097956852"/>
    <n v="0"/>
    <n v="52.5"/>
    <n v="105"/>
    <x v="1"/>
    <x v="7"/>
  </r>
  <r>
    <n v="130396"/>
    <d v="2023-06-14T00:00:00"/>
    <d v="1899-12-30T18:55:43"/>
    <n v="1"/>
    <n v="8"/>
    <x v="13"/>
    <n v="74"/>
    <x v="1"/>
    <x v="17"/>
    <s v="Ginger Biscotti"/>
    <n v="1.236646939687535"/>
    <n v="0.1"/>
    <n v="52.5"/>
    <n v="47.25"/>
    <x v="0"/>
    <x v="14"/>
  </r>
  <r>
    <n v="83378"/>
    <d v="2023-05-03T00:00:00"/>
    <d v="1899-12-30T17:45:47"/>
    <n v="1"/>
    <n v="5"/>
    <x v="31"/>
    <n v="71"/>
    <x v="1"/>
    <x v="15"/>
    <s v="Chocolate Croissant"/>
    <n v="1.396875897799378"/>
    <n v="0"/>
    <n v="56.25"/>
    <n v="56.25"/>
    <x v="1"/>
    <x v="1"/>
  </r>
  <r>
    <n v="119449"/>
    <d v="2023-06-05T00:00:00"/>
    <d v="1899-12-30T16:56:55"/>
    <n v="1"/>
    <n v="3"/>
    <x v="8"/>
    <n v="29"/>
    <x v="0"/>
    <x v="2"/>
    <s v="Columbian Medium Roast Rg"/>
    <n v="0.92736112233821855"/>
    <n v="0.1"/>
    <n v="37.5"/>
    <n v="33.75"/>
    <x v="0"/>
    <x v="2"/>
  </r>
  <r>
    <n v="109663"/>
    <d v="2023-05-27T00:00:00"/>
    <d v="1899-12-30T13:06:25"/>
    <n v="1"/>
    <n v="3"/>
    <x v="32"/>
    <n v="29"/>
    <x v="0"/>
    <x v="2"/>
    <s v="Columbian Medium Roast Rg"/>
    <n v="0.83663617580185901"/>
    <n v="0"/>
    <n v="37.5"/>
    <n v="37.5"/>
    <x v="1"/>
    <x v="7"/>
  </r>
  <r>
    <n v="120513"/>
    <d v="2023-06-06T00:00:00"/>
    <d v="1899-12-30T17:02:54"/>
    <n v="1"/>
    <n v="3"/>
    <x v="30"/>
    <n v="61"/>
    <x v="6"/>
    <x v="14"/>
    <s v="Sustainably Grown Organic Lg"/>
    <n v="2.2734261288391702"/>
    <n v="0.05"/>
    <n v="71.25"/>
    <n v="67.6875"/>
    <x v="0"/>
    <x v="1"/>
  </r>
  <r>
    <n v="140746"/>
    <d v="2023-06-23T00:00:00"/>
    <d v="1899-12-30T10:21:17"/>
    <n v="1"/>
    <n v="3"/>
    <x v="25"/>
    <n v="56"/>
    <x v="2"/>
    <x v="5"/>
    <s v="Spicy Eye Opener Chai Rg"/>
    <n v="1.017575294981574"/>
    <n v="0"/>
    <n v="38.25"/>
    <n v="38.25"/>
    <x v="0"/>
    <x v="6"/>
  </r>
  <r>
    <n v="122548"/>
    <d v="2023-06-08T00:00:00"/>
    <d v="1899-12-30T11:23:05"/>
    <n v="1"/>
    <n v="5"/>
    <x v="2"/>
    <n v="64"/>
    <x v="5"/>
    <x v="13"/>
    <s v="Hazelnut syrup"/>
    <n v="0.28846541787827867"/>
    <n v="0.05"/>
    <n v="12"/>
    <n v="11.399999999999999"/>
    <x v="0"/>
    <x v="8"/>
  </r>
  <r>
    <n v="28135"/>
    <d v="2023-02-19T00:00:00"/>
    <d v="1899-12-30T10:25:30"/>
    <n v="1"/>
    <n v="8"/>
    <x v="15"/>
    <n v="72"/>
    <x v="1"/>
    <x v="1"/>
    <s v="Ginger Scone"/>
    <n v="1.2435667107021839"/>
    <n v="0"/>
    <n v="48.75"/>
    <n v="48.75"/>
    <x v="2"/>
    <x v="6"/>
  </r>
  <r>
    <n v="3317"/>
    <d v="2023-01-07T00:00:00"/>
    <d v="1899-12-30T07:39:29"/>
    <n v="1"/>
    <n v="5"/>
    <x v="23"/>
    <n v="69"/>
    <x v="1"/>
    <x v="17"/>
    <s v="Hazelnut Biscotti"/>
    <n v="1.0836936038348579"/>
    <n v="0"/>
    <n v="48.75"/>
    <n v="48.75"/>
    <x v="5"/>
    <x v="11"/>
  </r>
  <r>
    <n v="132021"/>
    <d v="2023-06-16T00:00:00"/>
    <d v="1899-12-30T08:30:16"/>
    <n v="2"/>
    <n v="5"/>
    <x v="24"/>
    <n v="35"/>
    <x v="0"/>
    <x v="3"/>
    <s v="Jamaican Coffee River Rg"/>
    <n v="3.0103830808259242"/>
    <n v="0"/>
    <n v="46.5"/>
    <n v="93"/>
    <x v="0"/>
    <x v="5"/>
  </r>
  <r>
    <n v="75519"/>
    <d v="2023-04-25T00:00:00"/>
    <d v="1899-12-30T07:18:36"/>
    <n v="1"/>
    <n v="5"/>
    <x v="28"/>
    <n v="72"/>
    <x v="1"/>
    <x v="1"/>
    <s v="Ginger Scone"/>
    <n v="0.95892844906544217"/>
    <n v="0"/>
    <n v="39.75"/>
    <n v="39.75"/>
    <x v="3"/>
    <x v="11"/>
  </r>
  <r>
    <n v="104794"/>
    <d v="2023-05-23T00:00:00"/>
    <d v="1899-12-30T07:49:29"/>
    <n v="2"/>
    <n v="3"/>
    <x v="33"/>
    <n v="57"/>
    <x v="2"/>
    <x v="5"/>
    <s v="Spicy Eye Opener Chai Lg"/>
    <n v="2.4378056143229498"/>
    <n v="0"/>
    <n v="46.5"/>
    <n v="93"/>
    <x v="1"/>
    <x v="11"/>
  </r>
  <r>
    <n v="10709"/>
    <d v="2023-01-19T00:00:00"/>
    <d v="1899-12-30T12:48:09"/>
    <n v="1"/>
    <n v="5"/>
    <x v="16"/>
    <n v="52"/>
    <x v="2"/>
    <x v="5"/>
    <s v="Traditional Blend Chai Rg"/>
    <n v="1.0604195680100279"/>
    <n v="0"/>
    <n v="37.5"/>
    <n v="37.5"/>
    <x v="5"/>
    <x v="10"/>
  </r>
  <r>
    <n v="93193"/>
    <d v="2023-05-12T00:00:00"/>
    <d v="1899-12-30T18:09:48"/>
    <n v="1"/>
    <n v="3"/>
    <x v="8"/>
    <n v="36"/>
    <x v="0"/>
    <x v="3"/>
    <s v="Jamaican Coffee River Lg"/>
    <n v="1.619793763324477"/>
    <n v="0.1"/>
    <n v="56.25"/>
    <n v="50.625"/>
    <x v="1"/>
    <x v="14"/>
  </r>
  <r>
    <n v="116237"/>
    <d v="2023-06-02T00:00:00"/>
    <d v="1899-12-30T19:11:10"/>
    <n v="2"/>
    <n v="3"/>
    <x v="18"/>
    <n v="40"/>
    <x v="0"/>
    <x v="0"/>
    <s v="Cappuccino"/>
    <n v="2.8187510508387108"/>
    <n v="0"/>
    <n v="56.25"/>
    <n v="112.5"/>
    <x v="0"/>
    <x v="12"/>
  </r>
  <r>
    <n v="92338"/>
    <d v="2023-05-12T00:00:00"/>
    <d v="1899-12-30T07:15:19"/>
    <n v="1"/>
    <n v="3"/>
    <x v="23"/>
    <n v="22"/>
    <x v="0"/>
    <x v="9"/>
    <s v="Our Old Time Diner Blend Sm"/>
    <n v="0.64360185014229421"/>
    <n v="0.05"/>
    <n v="30"/>
    <n v="28.5"/>
    <x v="1"/>
    <x v="11"/>
  </r>
  <r>
    <n v="18687"/>
    <d v="2023-02-03T00:00:00"/>
    <d v="1899-12-30T13:06:00"/>
    <n v="2"/>
    <n v="3"/>
    <x v="31"/>
    <n v="22"/>
    <x v="0"/>
    <x v="9"/>
    <s v="Our Old Time Diner Blend Sm"/>
    <n v="1.603059259119108"/>
    <n v="0"/>
    <n v="30"/>
    <n v="60"/>
    <x v="2"/>
    <x v="7"/>
  </r>
  <r>
    <n v="139503"/>
    <d v="2023-06-22T00:00:00"/>
    <d v="1899-12-30T09:41:36"/>
    <n v="1"/>
    <n v="5"/>
    <x v="15"/>
    <n v="78"/>
    <x v="1"/>
    <x v="1"/>
    <s v="Scottish Cream Scone "/>
    <n v="1.507749152330772"/>
    <n v="0"/>
    <n v="67.5"/>
    <n v="67.5"/>
    <x v="0"/>
    <x v="4"/>
  </r>
  <r>
    <n v="34003"/>
    <d v="2023-03-01T00:00:00"/>
    <d v="1899-12-30T13:17:32"/>
    <n v="2"/>
    <n v="3"/>
    <x v="31"/>
    <n v="55"/>
    <x v="2"/>
    <x v="5"/>
    <s v="Morning Sunrise Chai Lg"/>
    <n v="3.3565497890496521"/>
    <n v="0"/>
    <n v="60"/>
    <n v="120"/>
    <x v="4"/>
    <x v="7"/>
  </r>
  <r>
    <n v="120889"/>
    <d v="2023-06-07T00:00:00"/>
    <d v="1899-12-30T07:44:17"/>
    <n v="1"/>
    <n v="5"/>
    <x v="12"/>
    <n v="70"/>
    <x v="1"/>
    <x v="1"/>
    <s v="Cranberry Scone"/>
    <n v="1.558443599184435"/>
    <n v="0.15"/>
    <n v="48.75"/>
    <n v="41.4375"/>
    <x v="0"/>
    <x v="11"/>
  </r>
  <r>
    <n v="148848"/>
    <d v="2023-06-30T00:00:00"/>
    <d v="1899-12-30T10:04:15"/>
    <n v="2"/>
    <n v="3"/>
    <x v="28"/>
    <n v="41"/>
    <x v="0"/>
    <x v="0"/>
    <s v="Cappuccino Lg"/>
    <n v="4.1454402480203143"/>
    <n v="0.1"/>
    <n v="63.75"/>
    <n v="114.75"/>
    <x v="0"/>
    <x v="6"/>
  </r>
  <r>
    <n v="26240"/>
    <d v="2023-02-16T00:00:00"/>
    <d v="1899-12-30T09:12:58"/>
    <n v="1"/>
    <n v="3"/>
    <x v="29"/>
    <n v="38"/>
    <x v="0"/>
    <x v="0"/>
    <s v="Latte"/>
    <n v="1.836499221507242"/>
    <n v="0"/>
    <n v="56.25"/>
    <n v="56.25"/>
    <x v="2"/>
    <x v="4"/>
  </r>
  <r>
    <n v="66089"/>
    <d v="2023-04-14T00:00:00"/>
    <d v="1899-12-30T09:02:58"/>
    <n v="1"/>
    <n v="8"/>
    <x v="18"/>
    <n v="54"/>
    <x v="2"/>
    <x v="5"/>
    <s v="Morning Sunrise Chai Rg"/>
    <n v="1.059924929021165"/>
    <n v="0.05"/>
    <n v="37.5"/>
    <n v="35.625"/>
    <x v="3"/>
    <x v="4"/>
  </r>
  <r>
    <n v="9693"/>
    <d v="2023-01-18T00:00:00"/>
    <d v="1899-12-30T06:37:50"/>
    <n v="1"/>
    <n v="8"/>
    <x v="12"/>
    <n v="65"/>
    <x v="5"/>
    <x v="12"/>
    <s v="Sugar Free Vanilla syrup"/>
    <n v="0.34604195986626529"/>
    <n v="0"/>
    <n v="12"/>
    <n v="12"/>
    <x v="5"/>
    <x v="9"/>
  </r>
  <r>
    <n v="31722"/>
    <d v="2023-02-25T00:00:00"/>
    <d v="1899-12-30T12:09:28"/>
    <n v="1"/>
    <n v="3"/>
    <x v="2"/>
    <n v="76"/>
    <x v="1"/>
    <x v="17"/>
    <s v="Chocolate Chip Biscotti"/>
    <n v="1.247444083464202"/>
    <n v="0"/>
    <n v="52.5"/>
    <n v="52.5"/>
    <x v="2"/>
    <x v="10"/>
  </r>
  <r>
    <n v="16553"/>
    <d v="2023-01-30T00:00:00"/>
    <d v="1899-12-30T09:33:22"/>
    <n v="1"/>
    <n v="8"/>
    <x v="29"/>
    <n v="57"/>
    <x v="2"/>
    <x v="5"/>
    <s v="Spicy Eye Opener Chai Lg"/>
    <n v="1.089450669017384"/>
    <n v="0"/>
    <n v="46.5"/>
    <n v="46.5"/>
    <x v="5"/>
    <x v="4"/>
  </r>
  <r>
    <n v="131490"/>
    <d v="2023-06-15T00:00:00"/>
    <d v="1899-12-30T16:06:55"/>
    <n v="1"/>
    <n v="8"/>
    <x v="5"/>
    <n v="60"/>
    <x v="6"/>
    <x v="14"/>
    <s v="Sustainably Grown Organic Rg"/>
    <n v="1.8368595233746949"/>
    <n v="0"/>
    <n v="56.25"/>
    <n v="56.25"/>
    <x v="0"/>
    <x v="2"/>
  </r>
  <r>
    <n v="55363"/>
    <d v="2023-04-01T00:00:00"/>
    <d v="1899-12-30T13:17:42"/>
    <n v="1"/>
    <n v="3"/>
    <x v="16"/>
    <n v="38"/>
    <x v="0"/>
    <x v="0"/>
    <s v="Latte"/>
    <n v="1.709157552833239"/>
    <n v="0"/>
    <n v="56.25"/>
    <n v="56.25"/>
    <x v="3"/>
    <x v="7"/>
  </r>
  <r>
    <n v="138618"/>
    <d v="2023-06-21T00:00:00"/>
    <d v="1899-12-30T10:51:17"/>
    <n v="2"/>
    <n v="8"/>
    <x v="34"/>
    <n v="61"/>
    <x v="6"/>
    <x v="14"/>
    <s v="Sustainably Grown Organic Lg"/>
    <n v="4.2289024846980912"/>
    <n v="0.05"/>
    <n v="71.25"/>
    <n v="135.375"/>
    <x v="0"/>
    <x v="6"/>
  </r>
  <r>
    <n v="29914"/>
    <d v="2023-02-22T00:00:00"/>
    <d v="1899-12-30T11:10:10"/>
    <n v="2"/>
    <n v="3"/>
    <x v="26"/>
    <n v="23"/>
    <x v="0"/>
    <x v="9"/>
    <s v="Our Old Time Diner Blend Rg"/>
    <n v="1.95238801585719"/>
    <n v="0"/>
    <n v="37.5"/>
    <n v="75"/>
    <x v="2"/>
    <x v="8"/>
  </r>
  <r>
    <n v="59223"/>
    <d v="2023-04-06T00:00:00"/>
    <d v="1899-12-30T11:51:13"/>
    <n v="1"/>
    <n v="8"/>
    <x v="25"/>
    <n v="73"/>
    <x v="1"/>
    <x v="15"/>
    <s v="Almond Croissant"/>
    <n v="1.766613582069787"/>
    <n v="0.05"/>
    <n v="56.25"/>
    <n v="53.4375"/>
    <x v="3"/>
    <x v="8"/>
  </r>
  <r>
    <n v="82485"/>
    <d v="2023-05-02T00:00:00"/>
    <d v="1899-12-30T19:46:02"/>
    <n v="1"/>
    <n v="8"/>
    <x v="15"/>
    <n v="69"/>
    <x v="1"/>
    <x v="17"/>
    <s v="Hazelnut Biscotti"/>
    <n v="1.5379382073900001"/>
    <n v="0"/>
    <n v="48.75"/>
    <n v="48.75"/>
    <x v="1"/>
    <x v="12"/>
  </r>
  <r>
    <n v="33389"/>
    <d v="2023-02-28T00:00:00"/>
    <d v="1899-12-30T11:40:03"/>
    <n v="2"/>
    <n v="5"/>
    <x v="2"/>
    <n v="41"/>
    <x v="0"/>
    <x v="0"/>
    <s v="Cappuccino Lg"/>
    <n v="2.6455588883464718"/>
    <n v="0"/>
    <n v="63.75"/>
    <n v="127.5"/>
    <x v="2"/>
    <x v="8"/>
  </r>
  <r>
    <n v="144797"/>
    <d v="2023-06-26T00:00:00"/>
    <d v="1899-12-30T16:43:12"/>
    <n v="1"/>
    <n v="8"/>
    <x v="5"/>
    <n v="24"/>
    <x v="0"/>
    <x v="9"/>
    <s v="Our Old Time Diner Blend Lg"/>
    <n v="1.017478255621332"/>
    <n v="0.05"/>
    <n v="45"/>
    <n v="42.75"/>
    <x v="0"/>
    <x v="2"/>
  </r>
  <r>
    <n v="23277"/>
    <d v="2023-02-11T00:00:00"/>
    <d v="1899-12-30T09:52:32"/>
    <n v="1"/>
    <n v="3"/>
    <x v="26"/>
    <n v="22"/>
    <x v="0"/>
    <x v="9"/>
    <s v="Our Old Time Diner Blend Sm"/>
    <n v="0.92773803916353192"/>
    <n v="0.1"/>
    <n v="30"/>
    <n v="27"/>
    <x v="2"/>
    <x v="4"/>
  </r>
  <r>
    <n v="57162"/>
    <d v="2023-04-03T00:00:00"/>
    <d v="1899-12-30T15:34:07"/>
    <n v="1"/>
    <n v="3"/>
    <x v="30"/>
    <n v="34"/>
    <x v="0"/>
    <x v="3"/>
    <s v="Jamaican Coffee River Sm"/>
    <n v="1.02578177412631"/>
    <n v="0.1"/>
    <n v="36.75"/>
    <n v="33.075000000000003"/>
    <x v="3"/>
    <x v="3"/>
  </r>
  <r>
    <n v="64685"/>
    <d v="2023-04-12T00:00:00"/>
    <d v="1899-12-30T11:37:11"/>
    <n v="2"/>
    <n v="5"/>
    <x v="14"/>
    <n v="44"/>
    <x v="2"/>
    <x v="7"/>
    <s v="Peppermint Rg"/>
    <n v="2.1443780007424351"/>
    <n v="0"/>
    <n v="37.5"/>
    <n v="75"/>
    <x v="3"/>
    <x v="8"/>
  </r>
  <r>
    <n v="32419"/>
    <d v="2023-02-26T00:00:00"/>
    <d v="1899-12-30T15:58:58"/>
    <n v="1"/>
    <n v="8"/>
    <x v="10"/>
    <n v="35"/>
    <x v="0"/>
    <x v="3"/>
    <s v="Jamaican Coffee River Rg"/>
    <n v="1.0595774740794479"/>
    <n v="0.05"/>
    <n v="46.5"/>
    <n v="44.174999999999997"/>
    <x v="2"/>
    <x v="3"/>
  </r>
  <r>
    <n v="34998"/>
    <d v="2023-03-02T00:00:00"/>
    <d v="1899-12-30T18:47:18"/>
    <n v="1"/>
    <n v="3"/>
    <x v="11"/>
    <n v="74"/>
    <x v="1"/>
    <x v="17"/>
    <s v="Ginger Biscotti"/>
    <n v="1.3928509584653139"/>
    <n v="0.05"/>
    <n v="52.5"/>
    <n v="49.875"/>
    <x v="4"/>
    <x v="14"/>
  </r>
  <r>
    <n v="77795"/>
    <d v="2023-04-27T00:00:00"/>
    <d v="1899-12-30T12:56:14"/>
    <n v="1"/>
    <n v="8"/>
    <x v="0"/>
    <n v="60"/>
    <x v="6"/>
    <x v="14"/>
    <s v="Sustainably Grown Organic Rg"/>
    <n v="1.7791126972549001"/>
    <n v="0"/>
    <n v="56.25"/>
    <n v="56.25"/>
    <x v="3"/>
    <x v="10"/>
  </r>
  <r>
    <n v="51173"/>
    <d v="2023-03-26T00:00:00"/>
    <d v="1899-12-30T07:17:02"/>
    <n v="1"/>
    <n v="8"/>
    <x v="30"/>
    <n v="53"/>
    <x v="2"/>
    <x v="5"/>
    <s v="Traditional Blend Chai Lg"/>
    <n v="1.056604762106254"/>
    <n v="0"/>
    <n v="45"/>
    <n v="45"/>
    <x v="4"/>
    <x v="11"/>
  </r>
  <r>
    <n v="68104"/>
    <d v="2023-04-16T00:00:00"/>
    <d v="1899-12-30T10:05:30"/>
    <n v="2"/>
    <n v="8"/>
    <x v="12"/>
    <n v="32"/>
    <x v="0"/>
    <x v="2"/>
    <s v="Ethiopia Rg"/>
    <n v="2.5237344261300971"/>
    <n v="0"/>
    <n v="45"/>
    <n v="90"/>
    <x v="3"/>
    <x v="6"/>
  </r>
  <r>
    <n v="5776"/>
    <d v="2023-01-11T00:00:00"/>
    <d v="1899-12-30T09:27:44"/>
    <n v="1"/>
    <n v="3"/>
    <x v="14"/>
    <n v="35"/>
    <x v="0"/>
    <x v="3"/>
    <s v="Jamaican Coffee River Rg"/>
    <n v="1.386986966468069"/>
    <n v="0"/>
    <n v="46.5"/>
    <n v="46.5"/>
    <x v="5"/>
    <x v="4"/>
  </r>
  <r>
    <n v="86125"/>
    <d v="2023-05-06T00:00:00"/>
    <d v="1899-12-30T14:16:43"/>
    <n v="1"/>
    <n v="5"/>
    <x v="21"/>
    <n v="79"/>
    <x v="1"/>
    <x v="1"/>
    <s v="Jumbo Savory Scone"/>
    <n v="1.59337603348446"/>
    <n v="0"/>
    <n v="56.25"/>
    <n v="56.25"/>
    <x v="1"/>
    <x v="0"/>
  </r>
  <r>
    <n v="41476"/>
    <d v="2023-03-12T00:00:00"/>
    <d v="1899-12-30T09:25:15"/>
    <n v="1"/>
    <n v="5"/>
    <x v="30"/>
    <n v="65"/>
    <x v="5"/>
    <x v="12"/>
    <s v="Sugar Free Vanilla syrup"/>
    <n v="0.32035894982289659"/>
    <n v="0.15"/>
    <n v="12"/>
    <n v="10.199999999999999"/>
    <x v="4"/>
    <x v="4"/>
  </r>
  <r>
    <n v="22720"/>
    <d v="2023-02-10T00:00:00"/>
    <d v="1899-12-30T10:16:29"/>
    <n v="1"/>
    <n v="8"/>
    <x v="3"/>
    <n v="41"/>
    <x v="0"/>
    <x v="0"/>
    <s v="Cappuccino Lg"/>
    <n v="1.833351811045542"/>
    <n v="0"/>
    <n v="63.75"/>
    <n v="63.75"/>
    <x v="2"/>
    <x v="6"/>
  </r>
  <r>
    <n v="29237"/>
    <d v="2023-02-21T00:00:00"/>
    <d v="1899-12-30T09:15:58"/>
    <n v="1"/>
    <n v="5"/>
    <x v="10"/>
    <n v="71"/>
    <x v="1"/>
    <x v="15"/>
    <s v="Chocolate Croissant"/>
    <n v="1.693570670556181"/>
    <n v="0.05"/>
    <n v="56.25"/>
    <n v="53.4375"/>
    <x v="2"/>
    <x v="4"/>
  </r>
  <r>
    <n v="129095"/>
    <d v="2023-06-13T00:00:00"/>
    <d v="1899-12-30T16:59:25"/>
    <n v="1"/>
    <n v="8"/>
    <x v="17"/>
    <n v="43"/>
    <x v="2"/>
    <x v="7"/>
    <s v="Lemon Grass Lg"/>
    <n v="1.2608987827176119"/>
    <n v="0.05"/>
    <n v="45"/>
    <n v="42.75"/>
    <x v="0"/>
    <x v="2"/>
  </r>
  <r>
    <n v="43361"/>
    <d v="2023-03-15T00:00:00"/>
    <d v="1899-12-30T06:49:00"/>
    <n v="2"/>
    <n v="8"/>
    <x v="32"/>
    <n v="36"/>
    <x v="0"/>
    <x v="3"/>
    <s v="Jamaican Coffee River Lg"/>
    <n v="3.7212406338751518"/>
    <n v="0"/>
    <n v="56.25"/>
    <n v="112.5"/>
    <x v="4"/>
    <x v="9"/>
  </r>
  <r>
    <n v="124754"/>
    <d v="2023-06-10T00:00:00"/>
    <d v="1899-12-30T08:50:51"/>
    <n v="1"/>
    <n v="8"/>
    <x v="2"/>
    <n v="35"/>
    <x v="0"/>
    <x v="3"/>
    <s v="Jamaican Coffee River Rg"/>
    <n v="1.071051335420286"/>
    <n v="0"/>
    <n v="46.5"/>
    <n v="46.5"/>
    <x v="0"/>
    <x v="5"/>
  </r>
  <r>
    <n v="126664"/>
    <d v="2023-06-11T00:00:00"/>
    <d v="1899-12-30T16:42:07"/>
    <n v="1"/>
    <n v="3"/>
    <x v="11"/>
    <n v="32"/>
    <x v="0"/>
    <x v="2"/>
    <s v="Ethiopia Rg"/>
    <n v="1.397433063859449"/>
    <n v="0"/>
    <n v="45"/>
    <n v="45"/>
    <x v="0"/>
    <x v="2"/>
  </r>
  <r>
    <n v="31395"/>
    <d v="2023-02-25T00:00:00"/>
    <d v="1899-12-30T06:39:01"/>
    <n v="3"/>
    <n v="5"/>
    <x v="14"/>
    <n v="26"/>
    <x v="0"/>
    <x v="4"/>
    <s v="Brazilian Rg"/>
    <n v="4.4209716954648526"/>
    <n v="0.05"/>
    <n v="45"/>
    <n v="128.25"/>
    <x v="2"/>
    <x v="9"/>
  </r>
  <r>
    <n v="28585"/>
    <d v="2023-02-20T00:00:00"/>
    <d v="1899-12-30T08:39:45"/>
    <n v="1"/>
    <n v="8"/>
    <x v="33"/>
    <n v="41"/>
    <x v="0"/>
    <x v="0"/>
    <s v="Cappuccino Lg"/>
    <n v="1.5693561110306831"/>
    <n v="0.15"/>
    <n v="63.75"/>
    <n v="54.1875"/>
    <x v="2"/>
    <x v="5"/>
  </r>
  <r>
    <n v="29185"/>
    <d v="2023-02-21T00:00:00"/>
    <d v="1899-12-30T08:50:41"/>
    <n v="3"/>
    <n v="5"/>
    <x v="14"/>
    <n v="61"/>
    <x v="6"/>
    <x v="14"/>
    <s v="Sustainably Grown Organic Lg"/>
    <n v="4.919282032852534"/>
    <n v="0"/>
    <n v="71.25"/>
    <n v="213.75"/>
    <x v="2"/>
    <x v="5"/>
  </r>
  <r>
    <n v="46163"/>
    <d v="2023-03-18T00:00:00"/>
    <d v="1899-12-30T16:48:06"/>
    <n v="1"/>
    <n v="5"/>
    <x v="7"/>
    <n v="57"/>
    <x v="2"/>
    <x v="5"/>
    <s v="Spicy Eye Opener Chai Lg"/>
    <n v="1.0454259384124369"/>
    <n v="0.1"/>
    <n v="46.5"/>
    <n v="41.85"/>
    <x v="4"/>
    <x v="2"/>
  </r>
  <r>
    <n v="126780"/>
    <d v="2023-06-11T00:00:00"/>
    <d v="1899-12-30T19:08:16"/>
    <n v="2"/>
    <n v="8"/>
    <x v="2"/>
    <n v="64"/>
    <x v="5"/>
    <x v="13"/>
    <s v="Hazelnut syrup"/>
    <n v="0.64207706154860811"/>
    <n v="0"/>
    <n v="12"/>
    <n v="24"/>
    <x v="0"/>
    <x v="12"/>
  </r>
  <r>
    <n v="107722"/>
    <d v="2023-05-25T00:00:00"/>
    <d v="1899-12-30T17:26:34"/>
    <n v="2"/>
    <n v="5"/>
    <x v="25"/>
    <n v="55"/>
    <x v="2"/>
    <x v="5"/>
    <s v="Morning Sunrise Chai Lg"/>
    <n v="3.6714109044960241"/>
    <n v="0.05"/>
    <n v="60"/>
    <n v="114"/>
    <x v="1"/>
    <x v="1"/>
  </r>
  <r>
    <n v="26384"/>
    <d v="2023-02-16T00:00:00"/>
    <d v="1899-12-30T11:12:16"/>
    <n v="1"/>
    <n v="8"/>
    <x v="0"/>
    <n v="21"/>
    <x v="8"/>
    <x v="21"/>
    <s v="Chili Mayan"/>
    <n v="4.6995510124519626"/>
    <n v="0"/>
    <n v="199.95"/>
    <n v="199.95"/>
    <x v="2"/>
    <x v="8"/>
  </r>
  <r>
    <n v="130721"/>
    <d v="2023-06-15T00:00:00"/>
    <d v="1899-12-30T08:17:33"/>
    <n v="1"/>
    <n v="3"/>
    <x v="27"/>
    <n v="24"/>
    <x v="0"/>
    <x v="9"/>
    <s v="Our Old Time Diner Blend Lg"/>
    <n v="1.0801721537073981"/>
    <n v="0"/>
    <n v="45"/>
    <n v="45"/>
    <x v="0"/>
    <x v="5"/>
  </r>
  <r>
    <n v="24002"/>
    <d v="2023-02-12T00:00:00"/>
    <d v="1899-12-30T13:31:43"/>
    <n v="1"/>
    <n v="5"/>
    <x v="11"/>
    <n v="71"/>
    <x v="1"/>
    <x v="15"/>
    <s v="Chocolate Croissant"/>
    <n v="1.6902969494226201"/>
    <n v="0"/>
    <n v="56.25"/>
    <n v="56.25"/>
    <x v="2"/>
    <x v="7"/>
  </r>
  <r>
    <n v="138034"/>
    <d v="2023-06-21T00:00:00"/>
    <d v="1899-12-30T08:05:07"/>
    <n v="1"/>
    <n v="8"/>
    <x v="32"/>
    <n v="37"/>
    <x v="0"/>
    <x v="0"/>
    <s v="Espresso shot"/>
    <n v="0.95795534648232428"/>
    <n v="0"/>
    <n v="45"/>
    <n v="45"/>
    <x v="0"/>
    <x v="5"/>
  </r>
  <r>
    <n v="138982"/>
    <d v="2023-06-21T00:00:00"/>
    <d v="1899-12-30T17:41:01"/>
    <n v="2"/>
    <n v="3"/>
    <x v="6"/>
    <n v="41"/>
    <x v="0"/>
    <x v="0"/>
    <s v="Cappuccino Lg"/>
    <n v="4.07256852125919"/>
    <n v="0"/>
    <n v="63.75"/>
    <n v="127.5"/>
    <x v="0"/>
    <x v="1"/>
  </r>
  <r>
    <n v="103944"/>
    <d v="2023-05-22T00:00:00"/>
    <d v="1899-12-30T10:17:52"/>
    <n v="2"/>
    <n v="8"/>
    <x v="14"/>
    <n v="47"/>
    <x v="2"/>
    <x v="6"/>
    <s v="Serenity Green Tea Lg"/>
    <n v="1.8207741124904091"/>
    <n v="0.05"/>
    <n v="45"/>
    <n v="85.5"/>
    <x v="1"/>
    <x v="6"/>
  </r>
  <r>
    <n v="78126"/>
    <d v="2023-04-27T00:00:00"/>
    <d v="1899-12-30T19:03:37"/>
    <n v="2"/>
    <n v="3"/>
    <x v="35"/>
    <n v="44"/>
    <x v="2"/>
    <x v="7"/>
    <s v="Peppermint Rg"/>
    <n v="1.6397521890225351"/>
    <n v="0"/>
    <n v="37.5"/>
    <n v="75"/>
    <x v="3"/>
    <x v="12"/>
  </r>
  <r>
    <n v="68237"/>
    <d v="2023-04-16T00:00:00"/>
    <d v="1899-12-30T10:55:19"/>
    <n v="1"/>
    <n v="8"/>
    <x v="18"/>
    <n v="55"/>
    <x v="2"/>
    <x v="5"/>
    <s v="Morning Sunrise Chai Lg"/>
    <n v="1.44968108361674"/>
    <n v="0.05"/>
    <n v="60"/>
    <n v="57"/>
    <x v="3"/>
    <x v="6"/>
  </r>
  <r>
    <n v="38527"/>
    <d v="2023-03-08T00:00:00"/>
    <d v="1899-12-30T09:16:06"/>
    <n v="1"/>
    <n v="3"/>
    <x v="29"/>
    <n v="35"/>
    <x v="0"/>
    <x v="3"/>
    <s v="Jamaican Coffee River Rg"/>
    <n v="0.96797506926650367"/>
    <n v="0"/>
    <n v="46.5"/>
    <n v="46.5"/>
    <x v="4"/>
    <x v="4"/>
  </r>
  <r>
    <n v="138403"/>
    <d v="2023-06-21T00:00:00"/>
    <d v="1899-12-30T09:51:43"/>
    <n v="1"/>
    <n v="8"/>
    <x v="23"/>
    <n v="71"/>
    <x v="1"/>
    <x v="15"/>
    <s v="Chocolate Croissant"/>
    <n v="1.333266623757219"/>
    <n v="0.05"/>
    <n v="56.25"/>
    <n v="53.4375"/>
    <x v="0"/>
    <x v="4"/>
  </r>
  <r>
    <n v="28102"/>
    <d v="2023-02-19T00:00:00"/>
    <d v="1899-12-30T10:14:20"/>
    <n v="2"/>
    <n v="3"/>
    <x v="11"/>
    <n v="57"/>
    <x v="2"/>
    <x v="5"/>
    <s v="Spicy Eye Opener Chai Lg"/>
    <n v="2.8638333236827429"/>
    <n v="0.05"/>
    <n v="46.5"/>
    <n v="88.35"/>
    <x v="2"/>
    <x v="6"/>
  </r>
  <r>
    <n v="92037"/>
    <d v="2023-05-11T00:00:00"/>
    <d v="1899-12-30T15:23:41"/>
    <n v="2"/>
    <n v="5"/>
    <x v="4"/>
    <n v="54"/>
    <x v="2"/>
    <x v="5"/>
    <s v="Morning Sunrise Chai Rg"/>
    <n v="2.0578438618871879"/>
    <n v="0.05"/>
    <n v="37.5"/>
    <n v="71.25"/>
    <x v="1"/>
    <x v="3"/>
  </r>
  <r>
    <n v="69438"/>
    <d v="2023-04-18T00:00:00"/>
    <d v="1899-12-30T06:43:23"/>
    <n v="1"/>
    <n v="8"/>
    <x v="21"/>
    <n v="64"/>
    <x v="5"/>
    <x v="13"/>
    <s v="Hazelnut syrup"/>
    <n v="0.38855951610693829"/>
    <n v="0"/>
    <n v="12"/>
    <n v="12"/>
    <x v="3"/>
    <x v="9"/>
  </r>
  <r>
    <n v="129134"/>
    <d v="2023-06-13T00:00:00"/>
    <d v="1899-12-30T17:42:16"/>
    <n v="2"/>
    <n v="3"/>
    <x v="32"/>
    <n v="36"/>
    <x v="0"/>
    <x v="3"/>
    <s v="Jamaican Coffee River Lg"/>
    <n v="3.1655138665678271"/>
    <n v="0"/>
    <n v="56.25"/>
    <n v="112.5"/>
    <x v="0"/>
    <x v="1"/>
  </r>
  <r>
    <n v="119078"/>
    <d v="2023-06-05T00:00:00"/>
    <d v="1899-12-30T13:17:57"/>
    <n v="2"/>
    <n v="8"/>
    <x v="16"/>
    <n v="59"/>
    <x v="6"/>
    <x v="14"/>
    <s v="Dark chocolate Lg"/>
    <n v="3.1651145644730252"/>
    <n v="0.1"/>
    <n v="67.5"/>
    <n v="121.5"/>
    <x v="0"/>
    <x v="7"/>
  </r>
  <r>
    <n v="71633"/>
    <d v="2023-04-20T00:00:00"/>
    <d v="1899-12-30T10:04:16"/>
    <n v="2"/>
    <n v="5"/>
    <x v="19"/>
    <n v="60"/>
    <x v="6"/>
    <x v="14"/>
    <s v="Sustainably Grown Organic Rg"/>
    <n v="3.170334973603774"/>
    <n v="0"/>
    <n v="56.25"/>
    <n v="112.5"/>
    <x v="3"/>
    <x v="6"/>
  </r>
  <r>
    <n v="138688"/>
    <d v="2023-06-21T00:00:00"/>
    <d v="1899-12-30T11:47:00"/>
    <n v="1"/>
    <n v="5"/>
    <x v="14"/>
    <n v="73"/>
    <x v="1"/>
    <x v="15"/>
    <s v="Almond Croissant"/>
    <n v="1.6272793683988991"/>
    <n v="0"/>
    <n v="56.25"/>
    <n v="56.25"/>
    <x v="0"/>
    <x v="8"/>
  </r>
  <r>
    <n v="20356"/>
    <d v="2023-02-06T00:00:00"/>
    <d v="1899-12-30T13:22:52"/>
    <n v="1"/>
    <n v="5"/>
    <x v="24"/>
    <n v="28"/>
    <x v="0"/>
    <x v="2"/>
    <s v="Columbian Medium Roast Sm"/>
    <n v="0.76185771099587529"/>
    <n v="0"/>
    <n v="30"/>
    <n v="30"/>
    <x v="2"/>
    <x v="7"/>
  </r>
  <r>
    <n v="68299"/>
    <d v="2023-04-16T00:00:00"/>
    <d v="1899-12-30T11:49:49"/>
    <n v="1"/>
    <n v="3"/>
    <x v="1"/>
    <n v="70"/>
    <x v="1"/>
    <x v="1"/>
    <s v="Cranberry Scone"/>
    <n v="1.0580670561507179"/>
    <n v="0.05"/>
    <n v="48.75"/>
    <n v="46.3125"/>
    <x v="3"/>
    <x v="8"/>
  </r>
  <r>
    <n v="112133"/>
    <d v="2023-05-30T00:00:00"/>
    <d v="1899-12-30T07:43:33"/>
    <n v="1"/>
    <n v="3"/>
    <x v="27"/>
    <n v="58"/>
    <x v="6"/>
    <x v="14"/>
    <s v="Dark chocolate Rg"/>
    <n v="1.7166917652177209"/>
    <n v="0.05"/>
    <n v="52.5"/>
    <n v="49.875"/>
    <x v="1"/>
    <x v="11"/>
  </r>
  <r>
    <n v="105583"/>
    <d v="2023-05-23T00:00:00"/>
    <d v="1899-12-30T18:01:59"/>
    <n v="3"/>
    <n v="5"/>
    <x v="15"/>
    <n v="45"/>
    <x v="2"/>
    <x v="7"/>
    <s v="Peppermint Lg"/>
    <n v="3.806153217540476"/>
    <n v="0.05"/>
    <n v="45"/>
    <n v="128.25"/>
    <x v="1"/>
    <x v="14"/>
  </r>
  <r>
    <n v="13688"/>
    <d v="2023-01-24T00:00:00"/>
    <d v="1899-12-30T18:06:41"/>
    <n v="1"/>
    <n v="5"/>
    <x v="33"/>
    <n v="28"/>
    <x v="0"/>
    <x v="2"/>
    <s v="Columbian Medium Roast Sm"/>
    <n v="0.93670370327389496"/>
    <n v="0"/>
    <n v="30"/>
    <n v="30"/>
    <x v="5"/>
    <x v="14"/>
  </r>
  <r>
    <n v="140377"/>
    <d v="2023-06-23T00:00:00"/>
    <d v="1899-12-30T07:25:36"/>
    <n v="1"/>
    <n v="3"/>
    <x v="2"/>
    <n v="39"/>
    <x v="0"/>
    <x v="0"/>
    <s v="Latte Rg"/>
    <n v="1.533948886877911"/>
    <n v="0"/>
    <n v="63.75"/>
    <n v="63.75"/>
    <x v="0"/>
    <x v="11"/>
  </r>
  <r>
    <n v="123032"/>
    <d v="2023-06-08T00:00:00"/>
    <d v="1899-12-30T18:19:59"/>
    <n v="2"/>
    <n v="8"/>
    <x v="23"/>
    <n v="36"/>
    <x v="0"/>
    <x v="3"/>
    <s v="Jamaican Coffee River Lg"/>
    <n v="3.5914131593532979"/>
    <n v="0.1"/>
    <n v="56.25"/>
    <n v="101.25"/>
    <x v="0"/>
    <x v="14"/>
  </r>
  <r>
    <n v="101907"/>
    <d v="2023-05-20T00:00:00"/>
    <d v="1899-12-30T10:26:18"/>
    <n v="2"/>
    <n v="8"/>
    <x v="26"/>
    <n v="40"/>
    <x v="0"/>
    <x v="0"/>
    <s v="Cappuccino"/>
    <n v="2.7527883621296341"/>
    <n v="0"/>
    <n v="56.25"/>
    <n v="112.5"/>
    <x v="1"/>
    <x v="6"/>
  </r>
  <r>
    <n v="675"/>
    <d v="2023-01-02T00:00:00"/>
    <d v="1899-12-30T11:25:20"/>
    <n v="2"/>
    <n v="5"/>
    <x v="16"/>
    <n v="54"/>
    <x v="2"/>
    <x v="5"/>
    <s v="Morning Sunrise Chai Rg"/>
    <n v="2.213819129202093"/>
    <n v="0"/>
    <n v="37.5"/>
    <n v="75"/>
    <x v="5"/>
    <x v="8"/>
  </r>
  <r>
    <n v="100170"/>
    <d v="2023-05-19T00:00:00"/>
    <d v="1899-12-30T07:04:40"/>
    <n v="1"/>
    <n v="8"/>
    <x v="28"/>
    <n v="64"/>
    <x v="5"/>
    <x v="13"/>
    <s v="Hazelnut syrup"/>
    <n v="0.3681733098020441"/>
    <n v="0"/>
    <n v="12"/>
    <n v="12"/>
    <x v="1"/>
    <x v="11"/>
  </r>
  <r>
    <n v="146674"/>
    <d v="2023-06-28T00:00:00"/>
    <d v="1899-12-30T11:44:08"/>
    <n v="1"/>
    <n v="3"/>
    <x v="20"/>
    <n v="44"/>
    <x v="2"/>
    <x v="7"/>
    <s v="Peppermint Rg"/>
    <n v="0.7818237210875072"/>
    <n v="0"/>
    <n v="37.5"/>
    <n v="37.5"/>
    <x v="0"/>
    <x v="8"/>
  </r>
  <r>
    <n v="62776"/>
    <d v="2023-04-10T00:00:00"/>
    <d v="1899-12-30T09:22:57"/>
    <n v="1"/>
    <n v="5"/>
    <x v="16"/>
    <n v="25"/>
    <x v="0"/>
    <x v="4"/>
    <s v="Brazilian Sm"/>
    <n v="1.0918491862317801"/>
    <n v="0"/>
    <n v="33"/>
    <n v="33"/>
    <x v="3"/>
    <x v="4"/>
  </r>
  <r>
    <n v="64306"/>
    <d v="2023-04-12T00:00:00"/>
    <d v="1899-12-30T07:42:05"/>
    <n v="1"/>
    <n v="8"/>
    <x v="34"/>
    <n v="33"/>
    <x v="0"/>
    <x v="2"/>
    <s v="Ethiopia Lg"/>
    <n v="1.4435559096773021"/>
    <n v="0"/>
    <n v="52.5"/>
    <n v="52.5"/>
    <x v="3"/>
    <x v="11"/>
  </r>
  <r>
    <n v="134827"/>
    <d v="2023-06-18T00:00:00"/>
    <d v="1899-12-30T10:32:59"/>
    <n v="1"/>
    <n v="3"/>
    <x v="22"/>
    <n v="57"/>
    <x v="2"/>
    <x v="5"/>
    <s v="Spicy Eye Opener Chai Lg"/>
    <n v="1.5365912646736879"/>
    <n v="0"/>
    <n v="46.5"/>
    <n v="46.5"/>
    <x v="0"/>
    <x v="6"/>
  </r>
  <r>
    <n v="93546"/>
    <d v="2023-05-13T00:00:00"/>
    <d v="1899-12-30T08:50:58"/>
    <n v="1"/>
    <n v="3"/>
    <x v="26"/>
    <n v="23"/>
    <x v="0"/>
    <x v="9"/>
    <s v="Our Old Time Diner Blend Rg"/>
    <n v="1.008203475947836"/>
    <n v="0"/>
    <n v="37.5"/>
    <n v="37.5"/>
    <x v="1"/>
    <x v="5"/>
  </r>
  <r>
    <n v="43162"/>
    <d v="2023-03-14T00:00:00"/>
    <d v="1899-12-30T13:41:15"/>
    <n v="1"/>
    <n v="3"/>
    <x v="1"/>
    <n v="9"/>
    <x v="3"/>
    <x v="10"/>
    <s v="Organic Decaf Blend"/>
    <n v="8.9952867999251183"/>
    <n v="0.1"/>
    <n v="337.5"/>
    <n v="303.75"/>
    <x v="4"/>
    <x v="7"/>
  </r>
  <r>
    <n v="137837"/>
    <d v="2023-06-20T00:00:00"/>
    <d v="1899-12-30T17:44:47"/>
    <n v="1"/>
    <n v="8"/>
    <x v="13"/>
    <n v="58"/>
    <x v="6"/>
    <x v="14"/>
    <s v="Dark chocolate Rg"/>
    <n v="1.5248362700236771"/>
    <n v="0"/>
    <n v="52.5"/>
    <n v="52.5"/>
    <x v="0"/>
    <x v="1"/>
  </r>
  <r>
    <n v="73625"/>
    <d v="2023-04-22T00:00:00"/>
    <d v="1899-12-30T17:34:26"/>
    <n v="1"/>
    <n v="3"/>
    <x v="11"/>
    <n v="43"/>
    <x v="2"/>
    <x v="7"/>
    <s v="Lemon Grass Lg"/>
    <n v="1.4207029334849861"/>
    <n v="0"/>
    <n v="45"/>
    <n v="45"/>
    <x v="3"/>
    <x v="1"/>
  </r>
  <r>
    <n v="55699"/>
    <d v="2023-04-01T00:00:00"/>
    <d v="1899-12-30T17:44:52"/>
    <n v="1"/>
    <n v="5"/>
    <x v="11"/>
    <n v="23"/>
    <x v="0"/>
    <x v="9"/>
    <s v="Our Old Time Diner Blend Rg"/>
    <n v="1.061806231132763"/>
    <n v="0.05"/>
    <n v="37.5"/>
    <n v="35.625"/>
    <x v="3"/>
    <x v="1"/>
  </r>
  <r>
    <n v="53928"/>
    <d v="2023-03-30T00:00:00"/>
    <d v="1899-12-30T08:47:47"/>
    <n v="1"/>
    <n v="3"/>
    <x v="9"/>
    <n v="72"/>
    <x v="1"/>
    <x v="1"/>
    <s v="Ginger Scone"/>
    <n v="1.1880290890438321"/>
    <n v="0.15"/>
    <n v="48.75"/>
    <n v="41.4375"/>
    <x v="4"/>
    <x v="5"/>
  </r>
  <r>
    <n v="115440"/>
    <d v="2023-06-02T00:00:00"/>
    <d v="1899-12-30T11:38:29"/>
    <n v="2"/>
    <n v="8"/>
    <x v="14"/>
    <n v="32"/>
    <x v="0"/>
    <x v="2"/>
    <s v="Ethiopia Rg"/>
    <n v="2.0611250296266488"/>
    <n v="0"/>
    <n v="45"/>
    <n v="90"/>
    <x v="0"/>
    <x v="8"/>
  </r>
  <r>
    <n v="57571"/>
    <d v="2023-04-04T00:00:00"/>
    <d v="1899-12-30T10:11:01"/>
    <n v="2"/>
    <n v="8"/>
    <x v="31"/>
    <n v="22"/>
    <x v="0"/>
    <x v="9"/>
    <s v="Our Old Time Diner Blend Sm"/>
    <n v="1.575399518089486"/>
    <n v="0.1"/>
    <n v="30"/>
    <n v="54"/>
    <x v="3"/>
    <x v="6"/>
  </r>
  <r>
    <n v="108493"/>
    <d v="2023-05-26T00:00:00"/>
    <d v="1899-12-30T12:55:48"/>
    <n v="1"/>
    <n v="5"/>
    <x v="30"/>
    <n v="75"/>
    <x v="1"/>
    <x v="15"/>
    <s v="Croissant"/>
    <n v="1.337115923892171"/>
    <n v="0"/>
    <n v="52.5"/>
    <n v="52.5"/>
    <x v="1"/>
    <x v="10"/>
  </r>
  <r>
    <n v="48074"/>
    <d v="2023-03-21T00:00:00"/>
    <d v="1899-12-30T10:55:43"/>
    <n v="1"/>
    <n v="3"/>
    <x v="19"/>
    <n v="47"/>
    <x v="2"/>
    <x v="6"/>
    <s v="Serenity Green Tea Lg"/>
    <n v="1.379630177325208"/>
    <n v="0"/>
    <n v="45"/>
    <n v="45"/>
    <x v="4"/>
    <x v="6"/>
  </r>
  <r>
    <n v="97281"/>
    <d v="2023-05-16T00:00:00"/>
    <d v="1899-12-30T10:34:02"/>
    <n v="2"/>
    <n v="3"/>
    <x v="34"/>
    <n v="31"/>
    <x v="0"/>
    <x v="2"/>
    <s v="Ethiopia Sm"/>
    <n v="1.947149306759669"/>
    <n v="0"/>
    <n v="33"/>
    <n v="66"/>
    <x v="1"/>
    <x v="6"/>
  </r>
  <r>
    <n v="146555"/>
    <d v="2023-06-28T00:00:00"/>
    <d v="1899-12-30T10:25:29"/>
    <n v="1"/>
    <n v="5"/>
    <x v="9"/>
    <n v="74"/>
    <x v="1"/>
    <x v="17"/>
    <s v="Ginger Biscotti"/>
    <n v="1.636673072963349"/>
    <n v="0"/>
    <n v="52.5"/>
    <n v="52.5"/>
    <x v="0"/>
    <x v="6"/>
  </r>
  <r>
    <n v="147334"/>
    <d v="2023-06-28T00:00:00"/>
    <d v="1899-12-30T19:43:47"/>
    <n v="1"/>
    <n v="8"/>
    <x v="31"/>
    <n v="79"/>
    <x v="1"/>
    <x v="1"/>
    <s v="Jumbo Savory Scone"/>
    <n v="1.688028487496541"/>
    <n v="0.05"/>
    <n v="56.25"/>
    <n v="53.4375"/>
    <x v="0"/>
    <x v="12"/>
  </r>
  <r>
    <n v="138743"/>
    <d v="2023-06-21T00:00:00"/>
    <d v="1899-12-30T13:01:38"/>
    <n v="1"/>
    <n v="8"/>
    <x v="35"/>
    <n v="41"/>
    <x v="0"/>
    <x v="0"/>
    <s v="Cappuccino Lg"/>
    <n v="1.933846236808298"/>
    <n v="0"/>
    <n v="63.75"/>
    <n v="63.75"/>
    <x v="0"/>
    <x v="7"/>
  </r>
  <r>
    <n v="73000"/>
    <d v="2023-04-22T00:00:00"/>
    <d v="1899-12-30T07:35:05"/>
    <n v="2"/>
    <n v="3"/>
    <x v="12"/>
    <n v="48"/>
    <x v="2"/>
    <x v="8"/>
    <s v="English Breakfast Rg"/>
    <n v="1.9805512136087631"/>
    <n v="0"/>
    <n v="37.5"/>
    <n v="75"/>
    <x v="3"/>
    <x v="11"/>
  </r>
  <r>
    <n v="128490"/>
    <d v="2023-06-13T00:00:00"/>
    <d v="1899-12-30T09:44:34"/>
    <n v="1"/>
    <n v="8"/>
    <x v="10"/>
    <n v="23"/>
    <x v="0"/>
    <x v="9"/>
    <s v="Our Old Time Diner Blend Rg"/>
    <n v="0.96865562210463518"/>
    <n v="0.05"/>
    <n v="37.5"/>
    <n v="35.625"/>
    <x v="0"/>
    <x v="4"/>
  </r>
  <r>
    <n v="97590"/>
    <d v="2023-05-16T00:00:00"/>
    <d v="1899-12-30T14:38:13"/>
    <n v="2"/>
    <n v="8"/>
    <x v="21"/>
    <n v="25"/>
    <x v="0"/>
    <x v="4"/>
    <s v="Brazilian Sm"/>
    <n v="1.3684462696770761"/>
    <n v="0"/>
    <n v="33"/>
    <n v="66"/>
    <x v="1"/>
    <x v="0"/>
  </r>
  <r>
    <n v="30942"/>
    <d v="2023-02-24T00:00:00"/>
    <d v="1899-12-30T09:06:33"/>
    <n v="1"/>
    <n v="8"/>
    <x v="3"/>
    <n v="55"/>
    <x v="2"/>
    <x v="5"/>
    <s v="Morning Sunrise Chai Lg"/>
    <n v="1.843543482318782"/>
    <n v="0.1"/>
    <n v="60"/>
    <n v="54"/>
    <x v="2"/>
    <x v="4"/>
  </r>
  <r>
    <n v="127606"/>
    <d v="2023-06-12T00:00:00"/>
    <d v="1899-12-30T13:18:17"/>
    <n v="2"/>
    <n v="3"/>
    <x v="6"/>
    <n v="25"/>
    <x v="0"/>
    <x v="4"/>
    <s v="Brazilian Sm"/>
    <n v="1.635325375057884"/>
    <n v="0.1"/>
    <n v="33"/>
    <n v="59.4"/>
    <x v="0"/>
    <x v="7"/>
  </r>
  <r>
    <n v="98450"/>
    <d v="2023-05-17T00:00:00"/>
    <d v="1899-12-30T10:39:02"/>
    <n v="2"/>
    <n v="8"/>
    <x v="23"/>
    <n v="37"/>
    <x v="0"/>
    <x v="0"/>
    <s v="Espresso shot"/>
    <n v="2.0192888772149731"/>
    <n v="0"/>
    <n v="45"/>
    <n v="90"/>
    <x v="1"/>
    <x v="6"/>
  </r>
  <r>
    <n v="72628"/>
    <d v="2023-04-21T00:00:00"/>
    <d v="1899-12-30T12:10:41"/>
    <n v="1"/>
    <n v="8"/>
    <x v="14"/>
    <n v="77"/>
    <x v="1"/>
    <x v="1"/>
    <s v="Oatmeal Scone"/>
    <n v="1.1638551217301689"/>
    <n v="0.15"/>
    <n v="45"/>
    <n v="38.25"/>
    <x v="3"/>
    <x v="10"/>
  </r>
  <r>
    <n v="41375"/>
    <d v="2023-03-12T00:00:00"/>
    <d v="1899-12-30T08:03:49"/>
    <n v="2"/>
    <n v="3"/>
    <x v="19"/>
    <n v="32"/>
    <x v="0"/>
    <x v="2"/>
    <s v="Ethiopia Rg"/>
    <n v="2.6939956169987092"/>
    <n v="0"/>
    <n v="45"/>
    <n v="90"/>
    <x v="4"/>
    <x v="5"/>
  </r>
  <r>
    <n v="709"/>
    <d v="2023-01-02T00:00:00"/>
    <d v="1899-12-30T12:12:44"/>
    <n v="1"/>
    <n v="3"/>
    <x v="10"/>
    <n v="42"/>
    <x v="2"/>
    <x v="7"/>
    <s v="Lemon Grass Rg"/>
    <n v="1.11872488499"/>
    <n v="0"/>
    <n v="37.5"/>
    <n v="37.5"/>
    <x v="5"/>
    <x v="10"/>
  </r>
  <r>
    <n v="102147"/>
    <d v="2023-05-20T00:00:00"/>
    <d v="1899-12-30T14:29:06"/>
    <n v="1"/>
    <n v="5"/>
    <x v="14"/>
    <n v="79"/>
    <x v="1"/>
    <x v="1"/>
    <s v="Jumbo Savory Scone"/>
    <n v="1.8455602101967501"/>
    <n v="0"/>
    <n v="56.25"/>
    <n v="56.25"/>
    <x v="1"/>
    <x v="0"/>
  </r>
  <r>
    <n v="140510"/>
    <d v="2023-06-23T00:00:00"/>
    <d v="1899-12-30T08:32:11"/>
    <n v="1"/>
    <n v="3"/>
    <x v="17"/>
    <n v="33"/>
    <x v="0"/>
    <x v="2"/>
    <s v="Ethiopia Lg"/>
    <n v="1.5361890414160631"/>
    <n v="0.05"/>
    <n v="52.5"/>
    <n v="49.875"/>
    <x v="0"/>
    <x v="5"/>
  </r>
  <r>
    <n v="43884"/>
    <d v="2023-03-15T00:00:00"/>
    <d v="1899-12-30T14:07:04"/>
    <n v="1"/>
    <n v="3"/>
    <x v="15"/>
    <n v="30"/>
    <x v="0"/>
    <x v="2"/>
    <s v="Columbian Medium Roast Lg"/>
    <n v="1.0532377925979719"/>
    <n v="0.05"/>
    <n v="45"/>
    <n v="42.75"/>
    <x v="4"/>
    <x v="0"/>
  </r>
  <r>
    <n v="23291"/>
    <d v="2023-02-11T00:00:00"/>
    <d v="1899-12-30T10:01:16"/>
    <n v="1"/>
    <n v="5"/>
    <x v="23"/>
    <n v="24"/>
    <x v="0"/>
    <x v="9"/>
    <s v="Our Old Time Diner Blend Lg"/>
    <n v="1.4714893456757341"/>
    <n v="0"/>
    <n v="45"/>
    <n v="45"/>
    <x v="2"/>
    <x v="6"/>
  </r>
  <r>
    <n v="65388"/>
    <d v="2023-04-13T00:00:00"/>
    <d v="1899-12-30T09:49:50"/>
    <n v="2"/>
    <n v="8"/>
    <x v="12"/>
    <n v="60"/>
    <x v="6"/>
    <x v="14"/>
    <s v="Sustainably Grown Organic Rg"/>
    <n v="3.421057076242755"/>
    <n v="0"/>
    <n v="56.25"/>
    <n v="112.5"/>
    <x v="3"/>
    <x v="4"/>
  </r>
  <r>
    <n v="107242"/>
    <d v="2023-05-25T00:00:00"/>
    <d v="1899-12-30T10:22:50"/>
    <n v="1"/>
    <n v="8"/>
    <x v="25"/>
    <n v="78"/>
    <x v="1"/>
    <x v="1"/>
    <s v="Scottish Cream Scone "/>
    <n v="1.614390751321396"/>
    <n v="0"/>
    <n v="67.5"/>
    <n v="67.5"/>
    <x v="1"/>
    <x v="6"/>
  </r>
  <r>
    <n v="80582"/>
    <d v="2023-05-01T00:00:00"/>
    <d v="1899-12-30T10:25:22"/>
    <n v="2"/>
    <n v="8"/>
    <x v="7"/>
    <n v="56"/>
    <x v="2"/>
    <x v="5"/>
    <s v="Spicy Eye Opener Chai Rg"/>
    <n v="1.751695405920666"/>
    <n v="0.1"/>
    <n v="38.25"/>
    <n v="68.850000000000009"/>
    <x v="1"/>
    <x v="6"/>
  </r>
  <r>
    <n v="88623"/>
    <d v="2023-05-08T00:00:00"/>
    <d v="1899-12-30T15:28:40"/>
    <n v="2"/>
    <n v="3"/>
    <x v="4"/>
    <n v="61"/>
    <x v="6"/>
    <x v="14"/>
    <s v="Sustainably Grown Organic Lg"/>
    <n v="3.8848950208823361"/>
    <n v="0.1"/>
    <n v="71.25"/>
    <n v="128.25"/>
    <x v="1"/>
    <x v="3"/>
  </r>
  <r>
    <n v="114620"/>
    <d v="2023-06-01T00:00:00"/>
    <d v="1899-12-30T14:30:49"/>
    <n v="2"/>
    <n v="3"/>
    <x v="8"/>
    <n v="32"/>
    <x v="0"/>
    <x v="2"/>
    <s v="Ethiopia Rg"/>
    <n v="2.1623107938256219"/>
    <n v="0.05"/>
    <n v="45"/>
    <n v="85.5"/>
    <x v="0"/>
    <x v="0"/>
  </r>
  <r>
    <n v="125238"/>
    <d v="2023-06-10T00:00:00"/>
    <d v="1899-12-30T12:36:12"/>
    <n v="2"/>
    <n v="8"/>
    <x v="25"/>
    <n v="55"/>
    <x v="2"/>
    <x v="5"/>
    <s v="Morning Sunrise Chai Lg"/>
    <n v="3.3792765301521732"/>
    <n v="0.05"/>
    <n v="60"/>
    <n v="114"/>
    <x v="0"/>
    <x v="10"/>
  </r>
  <r>
    <n v="117029"/>
    <d v="2023-06-03T00:00:00"/>
    <d v="1899-12-30T15:36:32"/>
    <n v="1"/>
    <n v="8"/>
    <x v="9"/>
    <n v="44"/>
    <x v="2"/>
    <x v="7"/>
    <s v="Peppermint Rg"/>
    <n v="1.170043377487936"/>
    <n v="0"/>
    <n v="37.5"/>
    <n v="37.5"/>
    <x v="0"/>
    <x v="3"/>
  </r>
  <r>
    <n v="34036"/>
    <d v="2023-03-01T00:00:00"/>
    <d v="1899-12-30T13:50:55"/>
    <n v="1"/>
    <n v="5"/>
    <x v="35"/>
    <n v="27"/>
    <x v="0"/>
    <x v="4"/>
    <s v="Brazilian Lg"/>
    <n v="1.471295354533966"/>
    <n v="0"/>
    <n v="52.5"/>
    <n v="52.5"/>
    <x v="4"/>
    <x v="7"/>
  </r>
  <r>
    <n v="59254"/>
    <d v="2023-04-06T00:00:00"/>
    <d v="1899-12-30T12:11:49"/>
    <n v="1"/>
    <n v="5"/>
    <x v="23"/>
    <n v="76"/>
    <x v="1"/>
    <x v="17"/>
    <s v="Chocolate Chip Biscotti"/>
    <n v="1.3440225258578"/>
    <n v="0"/>
    <n v="52.5"/>
    <n v="52.5"/>
    <x v="3"/>
    <x v="10"/>
  </r>
  <r>
    <n v="37297"/>
    <d v="2023-03-06T00:00:00"/>
    <d v="1899-12-30T12:46:24"/>
    <n v="2"/>
    <n v="8"/>
    <x v="24"/>
    <n v="35"/>
    <x v="0"/>
    <x v="3"/>
    <s v="Jamaican Coffee River Rg"/>
    <n v="1.924413930502417"/>
    <n v="0.05"/>
    <n v="46.5"/>
    <n v="88.35"/>
    <x v="4"/>
    <x v="10"/>
  </r>
  <r>
    <n v="4669"/>
    <d v="2023-01-09T00:00:00"/>
    <d v="1899-12-30T10:07:46"/>
    <n v="1"/>
    <n v="5"/>
    <x v="14"/>
    <n v="71"/>
    <x v="1"/>
    <x v="15"/>
    <s v="Chocolate Croissant"/>
    <n v="2.28051160694082"/>
    <n v="0"/>
    <n v="70.350000000000009"/>
    <n v="70.350000000000009"/>
    <x v="5"/>
    <x v="6"/>
  </r>
  <r>
    <n v="88801"/>
    <d v="2023-05-08T00:00:00"/>
    <d v="1899-12-30T18:30:02"/>
    <n v="1"/>
    <n v="5"/>
    <x v="20"/>
    <n v="72"/>
    <x v="1"/>
    <x v="1"/>
    <s v="Ginger Scone"/>
    <n v="1.295193839000776"/>
    <n v="0"/>
    <n v="48.75"/>
    <n v="48.75"/>
    <x v="1"/>
    <x v="14"/>
  </r>
  <r>
    <n v="66231"/>
    <d v="2023-04-14T00:00:00"/>
    <d v="1899-12-30T09:47:24"/>
    <n v="1"/>
    <n v="8"/>
    <x v="16"/>
    <n v="34"/>
    <x v="0"/>
    <x v="3"/>
    <s v="Jamaican Coffee River Sm"/>
    <n v="1.063829308676745"/>
    <n v="0.15"/>
    <n v="36.75"/>
    <n v="31.237500000000001"/>
    <x v="3"/>
    <x v="4"/>
  </r>
  <r>
    <n v="29356"/>
    <d v="2023-02-21T00:00:00"/>
    <d v="1899-12-30T10:24:08"/>
    <n v="2"/>
    <n v="3"/>
    <x v="4"/>
    <n v="46"/>
    <x v="2"/>
    <x v="6"/>
    <s v="Serenity Green Tea Rg"/>
    <n v="1.991688305723305"/>
    <n v="0.1"/>
    <n v="37.5"/>
    <n v="67.5"/>
    <x v="2"/>
    <x v="6"/>
  </r>
  <r>
    <n v="3900"/>
    <d v="2023-01-08T00:00:00"/>
    <d v="1899-12-30T08:08:17"/>
    <n v="1"/>
    <n v="5"/>
    <x v="1"/>
    <n v="37"/>
    <x v="0"/>
    <x v="0"/>
    <s v="Espresso shot"/>
    <n v="1.4856147315740811"/>
    <n v="0"/>
    <n v="45"/>
    <n v="45"/>
    <x v="5"/>
    <x v="5"/>
  </r>
  <r>
    <n v="26751"/>
    <d v="2023-02-17T00:00:00"/>
    <d v="1899-12-30T08:10:20"/>
    <n v="2"/>
    <n v="3"/>
    <x v="19"/>
    <n v="41"/>
    <x v="0"/>
    <x v="0"/>
    <s v="Cappuccino Lg"/>
    <n v="3.7178568970073109"/>
    <n v="0.05"/>
    <n v="63.75"/>
    <n v="121.125"/>
    <x v="2"/>
    <x v="5"/>
  </r>
  <r>
    <n v="56347"/>
    <d v="2023-04-02T00:00:00"/>
    <d v="1899-12-30T15:57:22"/>
    <n v="1"/>
    <n v="8"/>
    <x v="22"/>
    <n v="46"/>
    <x v="2"/>
    <x v="6"/>
    <s v="Serenity Green Tea Rg"/>
    <n v="0.84006592623649756"/>
    <n v="0.1"/>
    <n v="37.5"/>
    <n v="33.75"/>
    <x v="3"/>
    <x v="3"/>
  </r>
  <r>
    <n v="39186"/>
    <d v="2023-03-09T00:00:00"/>
    <d v="1899-12-30T08:02:51"/>
    <n v="2"/>
    <n v="3"/>
    <x v="10"/>
    <n v="35"/>
    <x v="0"/>
    <x v="3"/>
    <s v="Jamaican Coffee River Rg"/>
    <n v="2.4131122500202489"/>
    <n v="0"/>
    <n v="46.5"/>
    <n v="93"/>
    <x v="4"/>
    <x v="5"/>
  </r>
  <r>
    <n v="29234"/>
    <d v="2023-02-21T00:00:00"/>
    <d v="1899-12-30T09:12:58"/>
    <n v="1"/>
    <n v="8"/>
    <x v="15"/>
    <n v="29"/>
    <x v="0"/>
    <x v="2"/>
    <s v="Columbian Medium Roast Rg"/>
    <n v="1.024708753591941"/>
    <n v="0"/>
    <n v="37.5"/>
    <n v="37.5"/>
    <x v="2"/>
    <x v="4"/>
  </r>
  <r>
    <n v="38108"/>
    <d v="2023-03-07T00:00:00"/>
    <d v="1899-12-30T12:22:21"/>
    <n v="2"/>
    <n v="3"/>
    <x v="23"/>
    <n v="33"/>
    <x v="0"/>
    <x v="2"/>
    <s v="Ethiopia Lg"/>
    <n v="3.1002648995985251"/>
    <n v="0"/>
    <n v="52.5"/>
    <n v="105"/>
    <x v="4"/>
    <x v="10"/>
  </r>
  <r>
    <n v="118376"/>
    <d v="2023-06-04T00:00:00"/>
    <d v="1899-12-30T17:26:56"/>
    <n v="2"/>
    <n v="3"/>
    <x v="23"/>
    <n v="25"/>
    <x v="0"/>
    <x v="4"/>
    <s v="Brazilian Sm"/>
    <n v="1.9377225799436071"/>
    <n v="0"/>
    <n v="33"/>
    <n v="66"/>
    <x v="0"/>
    <x v="1"/>
  </r>
  <r>
    <n v="141019"/>
    <d v="2023-06-23T00:00:00"/>
    <d v="1899-12-30T13:48:09"/>
    <n v="1"/>
    <n v="5"/>
    <x v="7"/>
    <n v="33"/>
    <x v="0"/>
    <x v="2"/>
    <s v="Ethiopia Lg"/>
    <n v="1.4818289964865909"/>
    <n v="0.1"/>
    <n v="52.5"/>
    <n v="47.25"/>
    <x v="0"/>
    <x v="7"/>
  </r>
  <r>
    <n v="138108"/>
    <d v="2023-06-21T00:00:00"/>
    <d v="1899-12-30T08:25:23"/>
    <n v="1"/>
    <n v="3"/>
    <x v="4"/>
    <n v="84"/>
    <x v="5"/>
    <x v="13"/>
    <s v="Chocolate syrup"/>
    <n v="0.2663086864056704"/>
    <n v="0"/>
    <n v="12"/>
    <n v="12"/>
    <x v="0"/>
    <x v="5"/>
  </r>
  <r>
    <n v="34943"/>
    <d v="2023-03-02T00:00:00"/>
    <d v="1899-12-30T17:51:17"/>
    <n v="1"/>
    <n v="3"/>
    <x v="24"/>
    <n v="46"/>
    <x v="2"/>
    <x v="6"/>
    <s v="Serenity Green Tea Rg"/>
    <n v="0.76639339659586581"/>
    <n v="0"/>
    <n v="37.5"/>
    <n v="37.5"/>
    <x v="4"/>
    <x v="1"/>
  </r>
  <r>
    <n v="59729"/>
    <d v="2023-04-06T00:00:00"/>
    <d v="1899-12-30T19:21:08"/>
    <n v="1"/>
    <n v="3"/>
    <x v="17"/>
    <n v="53"/>
    <x v="2"/>
    <x v="5"/>
    <s v="Traditional Blend Chai Lg"/>
    <n v="1.236806771189775"/>
    <n v="0"/>
    <n v="45"/>
    <n v="45"/>
    <x v="3"/>
    <x v="12"/>
  </r>
  <r>
    <n v="74283"/>
    <d v="2023-04-23T00:00:00"/>
    <d v="1899-12-30T13:57:55"/>
    <n v="2"/>
    <n v="3"/>
    <x v="0"/>
    <n v="49"/>
    <x v="2"/>
    <x v="8"/>
    <s v="English Breakfast Lg"/>
    <n v="2.5279765935026859"/>
    <n v="0"/>
    <n v="45"/>
    <n v="90"/>
    <x v="3"/>
    <x v="7"/>
  </r>
  <r>
    <n v="5625"/>
    <d v="2023-01-11T00:00:00"/>
    <d v="1899-12-30T07:20:48"/>
    <n v="2"/>
    <n v="8"/>
    <x v="29"/>
    <n v="47"/>
    <x v="2"/>
    <x v="6"/>
    <s v="Serenity Green Tea Lg"/>
    <n v="1.9841390690161651"/>
    <n v="0"/>
    <n v="45"/>
    <n v="90"/>
    <x v="5"/>
    <x v="11"/>
  </r>
  <r>
    <n v="74653"/>
    <d v="2023-04-24T00:00:00"/>
    <d v="1899-12-30T07:37:39"/>
    <n v="1"/>
    <n v="5"/>
    <x v="30"/>
    <n v="36"/>
    <x v="0"/>
    <x v="3"/>
    <s v="Jamaican Coffee River Lg"/>
    <n v="1.5548210095227719"/>
    <n v="0.05"/>
    <n v="56.25"/>
    <n v="53.4375"/>
    <x v="3"/>
    <x v="11"/>
  </r>
  <r>
    <n v="42905"/>
    <d v="2023-03-14T00:00:00"/>
    <d v="1899-12-30T09:35:04"/>
    <n v="1"/>
    <n v="5"/>
    <x v="14"/>
    <n v="26"/>
    <x v="0"/>
    <x v="4"/>
    <s v="Brazilian Rg"/>
    <n v="1.1687890966226091"/>
    <n v="0"/>
    <n v="45"/>
    <n v="45"/>
    <x v="4"/>
    <x v="4"/>
  </r>
  <r>
    <n v="81343"/>
    <d v="2023-05-01T00:00:00"/>
    <d v="1899-12-30T18:22:07"/>
    <n v="1"/>
    <n v="3"/>
    <x v="9"/>
    <n v="53"/>
    <x v="2"/>
    <x v="5"/>
    <s v="Traditional Blend Chai Lg"/>
    <n v="1.361435001240753"/>
    <n v="0.05"/>
    <n v="45"/>
    <n v="42.75"/>
    <x v="1"/>
    <x v="14"/>
  </r>
  <r>
    <n v="46188"/>
    <d v="2023-03-18T00:00:00"/>
    <d v="1899-12-30T17:35:47"/>
    <n v="1"/>
    <n v="3"/>
    <x v="11"/>
    <n v="39"/>
    <x v="0"/>
    <x v="0"/>
    <s v="Latte Rg"/>
    <n v="1.493022844587786"/>
    <n v="0.05"/>
    <n v="63.75"/>
    <n v="60.5625"/>
    <x v="4"/>
    <x v="1"/>
  </r>
  <r>
    <n v="143006"/>
    <d v="2023-06-25T00:00:00"/>
    <d v="1899-12-30T09:16:06"/>
    <n v="2"/>
    <n v="5"/>
    <x v="7"/>
    <n v="23"/>
    <x v="0"/>
    <x v="9"/>
    <s v="Our Old Time Diner Blend Rg"/>
    <n v="1.9680116817292179"/>
    <n v="0"/>
    <n v="37.5"/>
    <n v="75"/>
    <x v="0"/>
    <x v="4"/>
  </r>
  <r>
    <n v="84521"/>
    <d v="2023-05-04T00:00:00"/>
    <d v="1899-12-30T18:42:36"/>
    <n v="2"/>
    <n v="8"/>
    <x v="5"/>
    <n v="44"/>
    <x v="2"/>
    <x v="7"/>
    <s v="Peppermint Rg"/>
    <n v="1.690965449759658"/>
    <n v="0.05"/>
    <n v="37.5"/>
    <n v="71.25"/>
    <x v="1"/>
    <x v="14"/>
  </r>
  <r>
    <n v="105585"/>
    <d v="2023-05-23T00:00:00"/>
    <d v="1899-12-30T18:05:26"/>
    <n v="2"/>
    <n v="3"/>
    <x v="17"/>
    <n v="44"/>
    <x v="2"/>
    <x v="7"/>
    <s v="Peppermint Rg"/>
    <n v="1.7192672699713309"/>
    <n v="0.05"/>
    <n v="37.5"/>
    <n v="71.25"/>
    <x v="1"/>
    <x v="14"/>
  </r>
  <r>
    <n v="38208"/>
    <d v="2023-03-07T00:00:00"/>
    <d v="1899-12-30T16:17:54"/>
    <n v="1"/>
    <n v="8"/>
    <x v="34"/>
    <n v="37"/>
    <x v="0"/>
    <x v="0"/>
    <s v="Espresso shot"/>
    <n v="1.3709971390379829"/>
    <n v="0"/>
    <n v="45"/>
    <n v="45"/>
    <x v="4"/>
    <x v="2"/>
  </r>
  <r>
    <n v="25250"/>
    <d v="2023-02-14T00:00:00"/>
    <d v="1899-12-30T14:38:54"/>
    <n v="2"/>
    <n v="5"/>
    <x v="8"/>
    <n v="33"/>
    <x v="0"/>
    <x v="2"/>
    <s v="Ethiopia Lg"/>
    <n v="2.4981102292191331"/>
    <n v="0"/>
    <n v="52.5"/>
    <n v="105"/>
    <x v="2"/>
    <x v="0"/>
  </r>
  <r>
    <n v="69466"/>
    <d v="2023-04-18T00:00:00"/>
    <d v="1899-12-30T07:02:00"/>
    <n v="2"/>
    <n v="3"/>
    <x v="0"/>
    <n v="45"/>
    <x v="2"/>
    <x v="7"/>
    <s v="Peppermint Lg"/>
    <n v="2.0399347104583549"/>
    <n v="0.05"/>
    <n v="45"/>
    <n v="85.5"/>
    <x v="3"/>
    <x v="11"/>
  </r>
  <r>
    <n v="23909"/>
    <d v="2023-02-12T00:00:00"/>
    <d v="1899-12-30T10:42:07"/>
    <n v="1"/>
    <n v="8"/>
    <x v="23"/>
    <n v="71"/>
    <x v="1"/>
    <x v="15"/>
    <s v="Chocolate Croissant"/>
    <n v="1.6154195694132041"/>
    <n v="0.15"/>
    <n v="56.25"/>
    <n v="47.8125"/>
    <x v="2"/>
    <x v="6"/>
  </r>
  <r>
    <n v="16756"/>
    <d v="2023-01-30T00:00:00"/>
    <d v="1899-12-30T14:26:03"/>
    <n v="1"/>
    <n v="3"/>
    <x v="19"/>
    <n v="76"/>
    <x v="1"/>
    <x v="17"/>
    <s v="Chocolate Chip Biscotti"/>
    <n v="1.629173620968408"/>
    <n v="0"/>
    <n v="52.5"/>
    <n v="52.5"/>
    <x v="5"/>
    <x v="0"/>
  </r>
  <r>
    <n v="23522"/>
    <d v="2023-02-11T00:00:00"/>
    <d v="1899-12-30T16:57:48"/>
    <n v="1"/>
    <n v="8"/>
    <x v="28"/>
    <n v="74"/>
    <x v="1"/>
    <x v="17"/>
    <s v="Ginger Biscotti"/>
    <n v="1.7481574910942881"/>
    <n v="0"/>
    <n v="52.5"/>
    <n v="52.5"/>
    <x v="2"/>
    <x v="2"/>
  </r>
  <r>
    <n v="130578"/>
    <d v="2023-06-15T00:00:00"/>
    <d v="1899-12-30T07:25:27"/>
    <n v="2"/>
    <n v="3"/>
    <x v="9"/>
    <n v="53"/>
    <x v="2"/>
    <x v="5"/>
    <s v="Traditional Blend Chai Lg"/>
    <n v="2.458915616288222"/>
    <n v="0"/>
    <n v="45"/>
    <n v="90"/>
    <x v="0"/>
    <x v="11"/>
  </r>
  <r>
    <n v="112720"/>
    <d v="2023-05-30T00:00:00"/>
    <d v="1899-12-30T13:00:31"/>
    <n v="1"/>
    <n v="5"/>
    <x v="33"/>
    <n v="82"/>
    <x v="7"/>
    <x v="24"/>
    <s v="I Need My Bean! Diner mug"/>
    <n v="5.15416144430678"/>
    <n v="0"/>
    <n v="180"/>
    <n v="180"/>
    <x v="1"/>
    <x v="7"/>
  </r>
  <r>
    <n v="91975"/>
    <d v="2023-05-11T00:00:00"/>
    <d v="1899-12-30T14:19:59"/>
    <n v="1"/>
    <n v="8"/>
    <x v="20"/>
    <n v="1"/>
    <x v="3"/>
    <x v="10"/>
    <s v="Brazilian - Organic"/>
    <n v="7.0023245982285278"/>
    <n v="0"/>
    <n v="270"/>
    <n v="270"/>
    <x v="1"/>
    <x v="0"/>
  </r>
  <r>
    <n v="109549"/>
    <d v="2023-05-27T00:00:00"/>
    <d v="1899-12-30T11:20:47"/>
    <n v="1"/>
    <n v="3"/>
    <x v="20"/>
    <n v="71"/>
    <x v="1"/>
    <x v="15"/>
    <s v="Chocolate Croissant"/>
    <n v="1.733969180558411"/>
    <n v="0"/>
    <n v="56.25"/>
    <n v="56.25"/>
    <x v="1"/>
    <x v="8"/>
  </r>
  <r>
    <n v="127078"/>
    <d v="2023-06-12T00:00:00"/>
    <d v="1899-12-30T08:20:33"/>
    <n v="1"/>
    <n v="8"/>
    <x v="23"/>
    <n v="52"/>
    <x v="2"/>
    <x v="5"/>
    <s v="Traditional Blend Chai Rg"/>
    <n v="0.82016722616676252"/>
    <n v="0"/>
    <n v="37.5"/>
    <n v="37.5"/>
    <x v="0"/>
    <x v="5"/>
  </r>
  <r>
    <n v="126060"/>
    <d v="2023-06-11T00:00:00"/>
    <d v="1899-12-30T09:17:37"/>
    <n v="1"/>
    <n v="3"/>
    <x v="29"/>
    <n v="58"/>
    <x v="6"/>
    <x v="14"/>
    <s v="Dark chocolate Rg"/>
    <n v="1.569571349060324"/>
    <n v="0"/>
    <n v="52.5"/>
    <n v="52.5"/>
    <x v="0"/>
    <x v="4"/>
  </r>
  <r>
    <n v="80322"/>
    <d v="2023-04-30T00:00:00"/>
    <d v="1899-12-30T16:50:47"/>
    <n v="2"/>
    <n v="5"/>
    <x v="13"/>
    <n v="23"/>
    <x v="0"/>
    <x v="9"/>
    <s v="Our Old Time Diner Blend Rg"/>
    <n v="2.2735703949123498"/>
    <n v="0"/>
    <n v="37.5"/>
    <n v="75"/>
    <x v="3"/>
    <x v="2"/>
  </r>
  <r>
    <n v="6036"/>
    <d v="2023-01-11T00:00:00"/>
    <d v="1899-12-30T16:39:54"/>
    <n v="2"/>
    <n v="8"/>
    <x v="12"/>
    <n v="23"/>
    <x v="0"/>
    <x v="9"/>
    <s v="Our Old Time Diner Blend Rg"/>
    <n v="2.0192859435156438"/>
    <n v="0"/>
    <n v="37.5"/>
    <n v="75"/>
    <x v="5"/>
    <x v="2"/>
  </r>
  <r>
    <n v="90232"/>
    <d v="2023-05-10T00:00:00"/>
    <d v="1899-12-30T08:01:55"/>
    <n v="1"/>
    <n v="8"/>
    <x v="31"/>
    <n v="31"/>
    <x v="0"/>
    <x v="2"/>
    <s v="Ethiopia Sm"/>
    <n v="0.88050554955251958"/>
    <n v="0"/>
    <n v="33"/>
    <n v="33"/>
    <x v="1"/>
    <x v="5"/>
  </r>
  <r>
    <n v="18952"/>
    <d v="2023-02-03T00:00:00"/>
    <d v="1899-12-30T18:02:34"/>
    <n v="1"/>
    <n v="5"/>
    <x v="34"/>
    <n v="41"/>
    <x v="0"/>
    <x v="0"/>
    <s v="Cappuccino Lg"/>
    <n v="1.942177555532671"/>
    <n v="0"/>
    <n v="63.75"/>
    <n v="63.75"/>
    <x v="2"/>
    <x v="14"/>
  </r>
  <r>
    <n v="59394"/>
    <d v="2023-04-06T00:00:00"/>
    <d v="1899-12-30T14:26:33"/>
    <n v="2"/>
    <n v="8"/>
    <x v="23"/>
    <n v="59"/>
    <x v="6"/>
    <x v="14"/>
    <s v="Dark chocolate Lg"/>
    <n v="4.0106506918933524"/>
    <n v="0.1"/>
    <n v="67.5"/>
    <n v="121.5"/>
    <x v="3"/>
    <x v="0"/>
  </r>
  <r>
    <n v="66242"/>
    <d v="2023-04-14T00:00:00"/>
    <d v="1899-12-30T09:51:23"/>
    <n v="1"/>
    <n v="3"/>
    <x v="22"/>
    <n v="55"/>
    <x v="2"/>
    <x v="5"/>
    <s v="Morning Sunrise Chai Lg"/>
    <n v="1.864235808675804"/>
    <n v="0.1"/>
    <n v="60"/>
    <n v="54"/>
    <x v="3"/>
    <x v="4"/>
  </r>
  <r>
    <n v="133344"/>
    <d v="2023-06-17T00:00:00"/>
    <d v="1899-12-30T08:36:27"/>
    <n v="2"/>
    <n v="5"/>
    <x v="13"/>
    <n v="51"/>
    <x v="2"/>
    <x v="8"/>
    <s v="Earl Grey Lg"/>
    <n v="2.1378477860122"/>
    <n v="0"/>
    <n v="45"/>
    <n v="90"/>
    <x v="0"/>
    <x v="5"/>
  </r>
  <r>
    <n v="67300"/>
    <d v="2023-04-15T00:00:00"/>
    <d v="1899-12-30T11:04:00"/>
    <n v="1"/>
    <n v="8"/>
    <x v="25"/>
    <n v="35"/>
    <x v="0"/>
    <x v="3"/>
    <s v="Jamaican Coffee River Rg"/>
    <n v="1.0725448006224689"/>
    <n v="0"/>
    <n v="46.5"/>
    <n v="46.5"/>
    <x v="3"/>
    <x v="8"/>
  </r>
  <r>
    <n v="106172"/>
    <d v="2023-05-24T00:00:00"/>
    <d v="1899-12-30T10:50:14"/>
    <n v="2"/>
    <n v="3"/>
    <x v="34"/>
    <n v="37"/>
    <x v="0"/>
    <x v="0"/>
    <s v="Espresso shot"/>
    <n v="2.4452058030488608"/>
    <n v="0"/>
    <n v="45"/>
    <n v="90"/>
    <x v="1"/>
    <x v="6"/>
  </r>
  <r>
    <n v="96247"/>
    <d v="2023-05-15T00:00:00"/>
    <d v="1899-12-30T11:47:15"/>
    <n v="1"/>
    <n v="5"/>
    <x v="35"/>
    <n v="55"/>
    <x v="2"/>
    <x v="5"/>
    <s v="Morning Sunrise Chai Lg"/>
    <n v="1.4287303818519861"/>
    <n v="0"/>
    <n v="60"/>
    <n v="60"/>
    <x v="1"/>
    <x v="8"/>
  </r>
  <r>
    <n v="93371"/>
    <d v="2023-05-13T00:00:00"/>
    <d v="1899-12-30T07:56:16"/>
    <n v="1"/>
    <n v="5"/>
    <x v="1"/>
    <n v="45"/>
    <x v="2"/>
    <x v="7"/>
    <s v="Peppermint Lg"/>
    <n v="1.0584387648375331"/>
    <n v="0"/>
    <n v="45"/>
    <n v="45"/>
    <x v="1"/>
    <x v="11"/>
  </r>
  <r>
    <n v="103667"/>
    <d v="2023-05-22T00:00:00"/>
    <d v="1899-12-30T07:54:05"/>
    <n v="3"/>
    <n v="5"/>
    <x v="19"/>
    <n v="58"/>
    <x v="6"/>
    <x v="14"/>
    <s v="Dark chocolate Rg"/>
    <n v="4.9596213918766026"/>
    <n v="0"/>
    <n v="52.5"/>
    <n v="157.5"/>
    <x v="1"/>
    <x v="11"/>
  </r>
  <r>
    <n v="144335"/>
    <d v="2023-06-26T00:00:00"/>
    <d v="1899-12-30T10:20:27"/>
    <n v="1"/>
    <n v="8"/>
    <x v="35"/>
    <n v="55"/>
    <x v="2"/>
    <x v="5"/>
    <s v="Morning Sunrise Chai Lg"/>
    <n v="1.2270575801323711"/>
    <n v="0.05"/>
    <n v="60"/>
    <n v="57"/>
    <x v="0"/>
    <x v="6"/>
  </r>
  <r>
    <n v="103941"/>
    <d v="2023-05-22T00:00:00"/>
    <d v="1899-12-30T10:17:04"/>
    <n v="1"/>
    <n v="8"/>
    <x v="2"/>
    <n v="60"/>
    <x v="6"/>
    <x v="14"/>
    <s v="Sustainably Grown Organic Rg"/>
    <n v="1.2592260396776771"/>
    <n v="0"/>
    <n v="56.25"/>
    <n v="56.25"/>
    <x v="1"/>
    <x v="6"/>
  </r>
  <r>
    <n v="78340"/>
    <d v="2023-04-28T00:00:00"/>
    <d v="1899-12-30T09:44:08"/>
    <n v="1"/>
    <n v="3"/>
    <x v="3"/>
    <n v="33"/>
    <x v="0"/>
    <x v="2"/>
    <s v="Ethiopia Lg"/>
    <n v="1.606861577162924"/>
    <n v="0"/>
    <n v="52.5"/>
    <n v="52.5"/>
    <x v="3"/>
    <x v="4"/>
  </r>
  <r>
    <n v="148525"/>
    <d v="2023-06-30T00:00:00"/>
    <d v="1899-12-30T08:06:09"/>
    <n v="2"/>
    <n v="8"/>
    <x v="14"/>
    <n v="37"/>
    <x v="0"/>
    <x v="0"/>
    <s v="Espresso shot"/>
    <n v="2.7766019571047158"/>
    <n v="0.05"/>
    <n v="45"/>
    <n v="85.5"/>
    <x v="0"/>
    <x v="5"/>
  </r>
  <r>
    <n v="125435"/>
    <d v="2023-06-10T00:00:00"/>
    <d v="1899-12-30T16:09:15"/>
    <n v="1"/>
    <n v="8"/>
    <x v="2"/>
    <n v="27"/>
    <x v="0"/>
    <x v="4"/>
    <s v="Brazilian Lg"/>
    <n v="1.6620371980942921"/>
    <n v="0.05"/>
    <n v="52.5"/>
    <n v="49.875"/>
    <x v="0"/>
    <x v="2"/>
  </r>
  <r>
    <n v="117270"/>
    <d v="2023-06-03T00:00:00"/>
    <d v="1899-12-30T17:46:51"/>
    <n v="1"/>
    <n v="3"/>
    <x v="17"/>
    <n v="25"/>
    <x v="0"/>
    <x v="4"/>
    <s v="Brazilian Sm"/>
    <n v="1.0391134324815561"/>
    <n v="0"/>
    <n v="33"/>
    <n v="33"/>
    <x v="0"/>
    <x v="1"/>
  </r>
  <r>
    <n v="17263"/>
    <d v="2023-01-31T00:00:00"/>
    <d v="1899-12-30T16:01:56"/>
    <n v="2"/>
    <n v="5"/>
    <x v="34"/>
    <n v="35"/>
    <x v="0"/>
    <x v="3"/>
    <s v="Jamaican Coffee River Rg"/>
    <n v="2.1722793692044169"/>
    <n v="0"/>
    <n v="46.5"/>
    <n v="93"/>
    <x v="5"/>
    <x v="2"/>
  </r>
  <r>
    <n v="51318"/>
    <d v="2023-03-26T00:00:00"/>
    <d v="1899-12-30T08:58:54"/>
    <n v="3"/>
    <n v="5"/>
    <x v="10"/>
    <n v="50"/>
    <x v="2"/>
    <x v="8"/>
    <s v="Earl Grey Rg"/>
    <n v="3.0455186145725648"/>
    <n v="0"/>
    <n v="37.5"/>
    <n v="112.5"/>
    <x v="4"/>
    <x v="5"/>
  </r>
  <r>
    <n v="8894"/>
    <d v="2023-01-16T00:00:00"/>
    <d v="1899-12-30T10:56:00"/>
    <n v="1"/>
    <n v="5"/>
    <x v="18"/>
    <n v="50"/>
    <x v="2"/>
    <x v="8"/>
    <s v="Earl Grey Rg"/>
    <n v="0.85853291363006656"/>
    <n v="0"/>
    <n v="37.5"/>
    <n v="37.5"/>
    <x v="5"/>
    <x v="6"/>
  </r>
  <r>
    <n v="82941"/>
    <d v="2023-05-03T00:00:00"/>
    <d v="1899-12-30T13:17:46"/>
    <n v="1"/>
    <n v="8"/>
    <x v="32"/>
    <n v="23"/>
    <x v="0"/>
    <x v="9"/>
    <s v="Our Old Time Diner Blend Rg"/>
    <n v="0.87687255282489751"/>
    <n v="0"/>
    <n v="37.5"/>
    <n v="37.5"/>
    <x v="1"/>
    <x v="7"/>
  </r>
  <r>
    <n v="78615"/>
    <d v="2023-04-28T00:00:00"/>
    <d v="1899-12-30T14:38:36"/>
    <n v="2"/>
    <n v="8"/>
    <x v="34"/>
    <n v="36"/>
    <x v="0"/>
    <x v="3"/>
    <s v="Jamaican Coffee River Lg"/>
    <n v="2.8430809297421682"/>
    <n v="0"/>
    <n v="56.25"/>
    <n v="112.5"/>
    <x v="3"/>
    <x v="0"/>
  </r>
  <r>
    <n v="106944"/>
    <d v="2023-05-25T00:00:00"/>
    <d v="1899-12-30T07:44:32"/>
    <n v="2"/>
    <n v="5"/>
    <x v="29"/>
    <n v="28"/>
    <x v="0"/>
    <x v="2"/>
    <s v="Columbian Medium Roast Sm"/>
    <n v="1.450906714737056"/>
    <n v="0"/>
    <n v="30"/>
    <n v="60"/>
    <x v="1"/>
    <x v="11"/>
  </r>
  <r>
    <n v="16263"/>
    <d v="2023-01-29T00:00:00"/>
    <d v="1899-12-30T15:52:01"/>
    <n v="1"/>
    <n v="5"/>
    <x v="27"/>
    <n v="61"/>
    <x v="6"/>
    <x v="14"/>
    <s v="Sustainably Grown Organic Lg"/>
    <n v="2.3575620618398161"/>
    <n v="0.05"/>
    <n v="71.25"/>
    <n v="67.6875"/>
    <x v="5"/>
    <x v="3"/>
  </r>
  <r>
    <n v="119062"/>
    <d v="2023-06-05T00:00:00"/>
    <d v="1899-12-30T13:11:56"/>
    <n v="2"/>
    <n v="3"/>
    <x v="18"/>
    <n v="22"/>
    <x v="0"/>
    <x v="9"/>
    <s v="Our Old Time Diner Blend Sm"/>
    <n v="1.7505778825559819"/>
    <n v="0.05"/>
    <n v="30"/>
    <n v="57"/>
    <x v="0"/>
    <x v="7"/>
  </r>
  <r>
    <n v="72554"/>
    <d v="2023-04-21T00:00:00"/>
    <d v="1899-12-30T10:48:19"/>
    <n v="1"/>
    <n v="8"/>
    <x v="3"/>
    <n v="72"/>
    <x v="1"/>
    <x v="1"/>
    <s v="Ginger Scone"/>
    <n v="1.210415583481383"/>
    <n v="0"/>
    <n v="48.75"/>
    <n v="48.75"/>
    <x v="3"/>
    <x v="6"/>
  </r>
  <r>
    <n v="110106"/>
    <d v="2023-05-27T00:00:00"/>
    <d v="1899-12-30T20:52:07"/>
    <n v="1"/>
    <n v="8"/>
    <x v="12"/>
    <n v="43"/>
    <x v="2"/>
    <x v="7"/>
    <s v="Lemon Grass Lg"/>
    <n v="1.4943930279082529"/>
    <n v="0"/>
    <n v="45"/>
    <n v="45"/>
    <x v="1"/>
    <x v="13"/>
  </r>
  <r>
    <n v="93016"/>
    <d v="2023-05-12T00:00:00"/>
    <d v="1899-12-30T14:30:54"/>
    <n v="1"/>
    <n v="8"/>
    <x v="20"/>
    <n v="34"/>
    <x v="0"/>
    <x v="3"/>
    <s v="Jamaican Coffee River Sm"/>
    <n v="1.2088412975955289"/>
    <n v="0"/>
    <n v="36.75"/>
    <n v="36.75"/>
    <x v="1"/>
    <x v="0"/>
  </r>
  <r>
    <n v="85453"/>
    <d v="2023-05-05T00:00:00"/>
    <d v="1899-12-30T17:24:47"/>
    <n v="1"/>
    <n v="8"/>
    <x v="29"/>
    <n v="47"/>
    <x v="2"/>
    <x v="6"/>
    <s v="Serenity Green Tea Lg"/>
    <n v="0.98886721051777027"/>
    <n v="0"/>
    <n v="45"/>
    <n v="45"/>
    <x v="1"/>
    <x v="1"/>
  </r>
  <r>
    <n v="31522"/>
    <d v="2023-02-25T00:00:00"/>
    <d v="1899-12-30T08:35:39"/>
    <n v="2"/>
    <n v="5"/>
    <x v="24"/>
    <n v="55"/>
    <x v="2"/>
    <x v="5"/>
    <s v="Morning Sunrise Chai Lg"/>
    <n v="2.905560221292685"/>
    <n v="0"/>
    <n v="60"/>
    <n v="120"/>
    <x v="2"/>
    <x v="5"/>
  </r>
  <r>
    <n v="43383"/>
    <d v="2023-03-15T00:00:00"/>
    <d v="1899-12-30T07:11:32"/>
    <n v="2"/>
    <n v="3"/>
    <x v="33"/>
    <n v="37"/>
    <x v="0"/>
    <x v="0"/>
    <s v="Espresso shot"/>
    <n v="2.681556320255587"/>
    <n v="0.1"/>
    <n v="45"/>
    <n v="81"/>
    <x v="4"/>
    <x v="11"/>
  </r>
  <r>
    <n v="11501"/>
    <d v="2023-01-21T00:00:00"/>
    <d v="1899-12-30T08:03:54"/>
    <n v="1"/>
    <n v="3"/>
    <x v="24"/>
    <n v="61"/>
    <x v="6"/>
    <x v="14"/>
    <s v="Sustainably Grown Organic Lg"/>
    <n v="1.721435301887227"/>
    <n v="0.05"/>
    <n v="71.25"/>
    <n v="67.6875"/>
    <x v="5"/>
    <x v="5"/>
  </r>
  <r>
    <n v="31357"/>
    <d v="2023-02-24T00:00:00"/>
    <d v="1899-12-30T19:00:44"/>
    <n v="2"/>
    <n v="3"/>
    <x v="5"/>
    <n v="36"/>
    <x v="0"/>
    <x v="3"/>
    <s v="Jamaican Coffee River Lg"/>
    <n v="2.561314996291105"/>
    <n v="0.1"/>
    <n v="56.25"/>
    <n v="101.25"/>
    <x v="2"/>
    <x v="12"/>
  </r>
  <r>
    <n v="92844"/>
    <d v="2023-05-12T00:00:00"/>
    <d v="1899-12-30T11:12:40"/>
    <n v="1"/>
    <n v="8"/>
    <x v="35"/>
    <n v="25"/>
    <x v="0"/>
    <x v="4"/>
    <s v="Brazilian Sm"/>
    <n v="0.96501051543155558"/>
    <n v="0.05"/>
    <n v="33"/>
    <n v="31.349999999999998"/>
    <x v="1"/>
    <x v="8"/>
  </r>
  <r>
    <n v="10370"/>
    <d v="2023-01-19T00:00:00"/>
    <d v="1899-12-30T07:40:54"/>
    <n v="1"/>
    <n v="3"/>
    <x v="20"/>
    <n v="73"/>
    <x v="1"/>
    <x v="15"/>
    <s v="Almond Croissant"/>
    <n v="1.8479719668756101"/>
    <n v="0.15"/>
    <n v="56.25"/>
    <n v="47.8125"/>
    <x v="5"/>
    <x v="11"/>
  </r>
  <r>
    <n v="10723"/>
    <d v="2023-01-19T00:00:00"/>
    <d v="1899-12-30T13:34:47"/>
    <n v="1"/>
    <n v="3"/>
    <x v="22"/>
    <n v="44"/>
    <x v="2"/>
    <x v="7"/>
    <s v="Peppermint Rg"/>
    <n v="0.78361043765613281"/>
    <n v="0.05"/>
    <n v="37.5"/>
    <n v="35.625"/>
    <x v="5"/>
    <x v="7"/>
  </r>
  <r>
    <n v="95655"/>
    <d v="2023-05-15T00:00:00"/>
    <d v="1899-12-30T07:46:21"/>
    <n v="2"/>
    <n v="3"/>
    <x v="0"/>
    <n v="22"/>
    <x v="0"/>
    <x v="9"/>
    <s v="Our Old Time Diner Blend Sm"/>
    <n v="1.723856129363496"/>
    <n v="0.15"/>
    <n v="30"/>
    <n v="51"/>
    <x v="1"/>
    <x v="11"/>
  </r>
  <r>
    <n v="3249"/>
    <d v="2023-01-06T00:00:00"/>
    <d v="1899-12-30T19:50:55"/>
    <n v="2"/>
    <n v="3"/>
    <x v="35"/>
    <n v="54"/>
    <x v="2"/>
    <x v="5"/>
    <s v="Morning Sunrise Chai Rg"/>
    <n v="2.393518236715293"/>
    <n v="0"/>
    <n v="37.5"/>
    <n v="75"/>
    <x v="5"/>
    <x v="12"/>
  </r>
  <r>
    <n v="67475"/>
    <d v="2023-04-15T00:00:00"/>
    <d v="1899-12-30T15:37:27"/>
    <n v="1"/>
    <n v="5"/>
    <x v="18"/>
    <n v="30"/>
    <x v="0"/>
    <x v="2"/>
    <s v="Columbian Medium Roast Lg"/>
    <n v="1.204885877164112"/>
    <n v="0"/>
    <n v="45"/>
    <n v="45"/>
    <x v="3"/>
    <x v="3"/>
  </r>
  <r>
    <n v="136610"/>
    <d v="2023-06-19T00:00:00"/>
    <d v="1899-12-30T17:04:58"/>
    <n v="1"/>
    <n v="5"/>
    <x v="20"/>
    <n v="55"/>
    <x v="2"/>
    <x v="5"/>
    <s v="Morning Sunrise Chai Lg"/>
    <n v="1.3852257634686931"/>
    <n v="0"/>
    <n v="60"/>
    <n v="60"/>
    <x v="0"/>
    <x v="1"/>
  </r>
  <r>
    <n v="28368"/>
    <d v="2023-02-19T00:00:00"/>
    <d v="1899-12-30T16:41:25"/>
    <n v="2"/>
    <n v="3"/>
    <x v="2"/>
    <n v="45"/>
    <x v="2"/>
    <x v="7"/>
    <s v="Peppermint Lg"/>
    <n v="2.7340232224589291"/>
    <n v="0.15"/>
    <n v="45"/>
    <n v="76.5"/>
    <x v="2"/>
    <x v="2"/>
  </r>
  <r>
    <n v="71603"/>
    <d v="2023-04-20T00:00:00"/>
    <d v="1899-12-30T09:55:54"/>
    <n v="1"/>
    <n v="5"/>
    <x v="20"/>
    <n v="43"/>
    <x v="2"/>
    <x v="7"/>
    <s v="Lemon Grass Lg"/>
    <n v="1.338305969919982"/>
    <n v="0"/>
    <n v="45"/>
    <n v="45"/>
    <x v="3"/>
    <x v="4"/>
  </r>
  <r>
    <n v="7653"/>
    <d v="2023-01-14T00:00:00"/>
    <d v="1899-12-30T11:06:00"/>
    <n v="1"/>
    <n v="5"/>
    <x v="8"/>
    <n v="71"/>
    <x v="1"/>
    <x v="15"/>
    <s v="Chocolate Croissant"/>
    <n v="1.6929637599010621"/>
    <n v="0"/>
    <n v="56.25"/>
    <n v="56.25"/>
    <x v="5"/>
    <x v="8"/>
  </r>
  <r>
    <n v="80884"/>
    <d v="2023-05-01T00:00:00"/>
    <d v="1899-12-30T13:41:09"/>
    <n v="2"/>
    <n v="3"/>
    <x v="27"/>
    <n v="42"/>
    <x v="2"/>
    <x v="7"/>
    <s v="Lemon Grass Rg"/>
    <n v="1.5083269471683221"/>
    <n v="0"/>
    <n v="37.5"/>
    <n v="75"/>
    <x v="1"/>
    <x v="7"/>
  </r>
  <r>
    <n v="25641"/>
    <d v="2023-02-15T00:00:00"/>
    <d v="1899-12-30T09:35:02"/>
    <n v="2"/>
    <n v="8"/>
    <x v="3"/>
    <n v="22"/>
    <x v="0"/>
    <x v="9"/>
    <s v="Our Old Time Diner Blend Sm"/>
    <n v="1.8420770130155659"/>
    <n v="0.05"/>
    <n v="30"/>
    <n v="57"/>
    <x v="2"/>
    <x v="4"/>
  </r>
  <r>
    <n v="115492"/>
    <d v="2023-06-02T00:00:00"/>
    <d v="1899-12-30T12:12:10"/>
    <n v="2"/>
    <n v="3"/>
    <x v="23"/>
    <n v="47"/>
    <x v="2"/>
    <x v="6"/>
    <s v="Serenity Green Tea Lg"/>
    <n v="2.3093757396406511"/>
    <n v="0"/>
    <n v="45"/>
    <n v="90"/>
    <x v="0"/>
    <x v="10"/>
  </r>
  <r>
    <n v="116185"/>
    <d v="2023-06-02T00:00:00"/>
    <d v="1899-12-30T18:31:49"/>
    <n v="1"/>
    <n v="8"/>
    <x v="16"/>
    <n v="70"/>
    <x v="1"/>
    <x v="1"/>
    <s v="Cranberry Scone"/>
    <n v="1.023577982922973"/>
    <n v="0.05"/>
    <n v="48.75"/>
    <n v="46.3125"/>
    <x v="0"/>
    <x v="14"/>
  </r>
  <r>
    <n v="87919"/>
    <d v="2023-05-08T00:00:00"/>
    <d v="1899-12-30T08:22:55"/>
    <n v="2"/>
    <n v="8"/>
    <x v="34"/>
    <n v="32"/>
    <x v="0"/>
    <x v="2"/>
    <s v="Ethiopia Rg"/>
    <n v="2.8237241173466652"/>
    <n v="0.15"/>
    <n v="45"/>
    <n v="76.5"/>
    <x v="1"/>
    <x v="5"/>
  </r>
  <r>
    <n v="123642"/>
    <d v="2023-06-09T00:00:00"/>
    <d v="1899-12-30T09:43:29"/>
    <n v="2"/>
    <n v="3"/>
    <x v="27"/>
    <n v="59"/>
    <x v="6"/>
    <x v="14"/>
    <s v="Dark chocolate Lg"/>
    <n v="2.75246244383814"/>
    <n v="0.1"/>
    <n v="67.5"/>
    <n v="121.5"/>
    <x v="0"/>
    <x v="4"/>
  </r>
  <r>
    <n v="142666"/>
    <d v="2023-06-25T00:00:00"/>
    <d v="1899-12-30T06:38:54"/>
    <n v="1"/>
    <n v="5"/>
    <x v="14"/>
    <n v="57"/>
    <x v="2"/>
    <x v="5"/>
    <s v="Spicy Eye Opener Chai Lg"/>
    <n v="0.96256411467471281"/>
    <n v="0"/>
    <n v="46.5"/>
    <n v="46.5"/>
    <x v="0"/>
    <x v="9"/>
  </r>
  <r>
    <n v="101524"/>
    <d v="2023-05-20T00:00:00"/>
    <d v="1899-12-30T08:39:22"/>
    <n v="2"/>
    <n v="8"/>
    <x v="35"/>
    <n v="42"/>
    <x v="2"/>
    <x v="7"/>
    <s v="Lemon Grass Rg"/>
    <n v="1.615428012941738"/>
    <n v="0"/>
    <n v="37.5"/>
    <n v="75"/>
    <x v="1"/>
    <x v="5"/>
  </r>
  <r>
    <n v="99682"/>
    <d v="2023-05-18T00:00:00"/>
    <d v="1899-12-30T12:37:15"/>
    <n v="1"/>
    <n v="3"/>
    <x v="2"/>
    <n v="71"/>
    <x v="1"/>
    <x v="15"/>
    <s v="Chocolate Croissant"/>
    <n v="1.714082609002499"/>
    <n v="0"/>
    <n v="56.25"/>
    <n v="56.25"/>
    <x v="1"/>
    <x v="10"/>
  </r>
  <r>
    <n v="27079"/>
    <d v="2023-02-17T00:00:00"/>
    <d v="1899-12-30T15:48:43"/>
    <n v="1"/>
    <n v="5"/>
    <x v="20"/>
    <n v="61"/>
    <x v="6"/>
    <x v="14"/>
    <s v="Sustainably Grown Organic Lg"/>
    <n v="1.7726476967895659"/>
    <n v="0"/>
    <n v="71.25"/>
    <n v="71.25"/>
    <x v="2"/>
    <x v="3"/>
  </r>
  <r>
    <n v="116802"/>
    <d v="2023-06-03T00:00:00"/>
    <d v="1899-12-30T13:12:49"/>
    <n v="1"/>
    <n v="5"/>
    <x v="11"/>
    <n v="78"/>
    <x v="1"/>
    <x v="1"/>
    <s v="Scottish Cream Scone "/>
    <n v="1.5651976743348841"/>
    <n v="0"/>
    <n v="67.5"/>
    <n v="67.5"/>
    <x v="0"/>
    <x v="7"/>
  </r>
  <r>
    <n v="98049"/>
    <d v="2023-05-17T00:00:00"/>
    <d v="1899-12-30T07:44:00"/>
    <n v="2"/>
    <n v="5"/>
    <x v="3"/>
    <n v="26"/>
    <x v="0"/>
    <x v="4"/>
    <s v="Brazilian Rg"/>
    <n v="1.816766486164284"/>
    <n v="0.05"/>
    <n v="45"/>
    <n v="85.5"/>
    <x v="1"/>
    <x v="11"/>
  </r>
  <r>
    <n v="127205"/>
    <d v="2023-06-12T00:00:00"/>
    <d v="1899-12-30T09:14:36"/>
    <n v="2"/>
    <n v="8"/>
    <x v="22"/>
    <n v="37"/>
    <x v="0"/>
    <x v="0"/>
    <s v="Espresso shot"/>
    <n v="2.7834914135023561"/>
    <n v="0"/>
    <n v="45"/>
    <n v="90"/>
    <x v="0"/>
    <x v="4"/>
  </r>
  <r>
    <n v="92860"/>
    <d v="2023-05-12T00:00:00"/>
    <d v="1899-12-30T11:29:42"/>
    <n v="1"/>
    <n v="5"/>
    <x v="22"/>
    <n v="72"/>
    <x v="1"/>
    <x v="1"/>
    <s v="Ginger Scone"/>
    <n v="1.1270831653124569"/>
    <n v="0.1"/>
    <n v="48.75"/>
    <n v="43.875"/>
    <x v="1"/>
    <x v="8"/>
  </r>
  <r>
    <n v="68422"/>
    <d v="2023-04-16T00:00:00"/>
    <d v="1899-12-30T14:54:08"/>
    <n v="2"/>
    <n v="3"/>
    <x v="27"/>
    <n v="38"/>
    <x v="0"/>
    <x v="0"/>
    <s v="Latte"/>
    <n v="3.2417982451093299"/>
    <n v="0.1"/>
    <n v="56.25"/>
    <n v="101.25"/>
    <x v="3"/>
    <x v="0"/>
  </r>
  <r>
    <n v="129817"/>
    <d v="2023-06-14T00:00:00"/>
    <d v="1899-12-30T10:04:21"/>
    <n v="1"/>
    <n v="8"/>
    <x v="34"/>
    <n v="60"/>
    <x v="6"/>
    <x v="14"/>
    <s v="Sustainably Grown Organic Rg"/>
    <n v="1.7432801508239979"/>
    <n v="0"/>
    <n v="56.25"/>
    <n v="56.25"/>
    <x v="0"/>
    <x v="6"/>
  </r>
  <r>
    <n v="121662"/>
    <d v="2023-06-07T00:00:00"/>
    <d v="1899-12-30T15:20:43"/>
    <n v="1"/>
    <n v="3"/>
    <x v="31"/>
    <n v="77"/>
    <x v="1"/>
    <x v="1"/>
    <s v="Oatmeal Scone"/>
    <n v="1.247173835271687"/>
    <n v="0.15"/>
    <n v="45"/>
    <n v="38.25"/>
    <x v="0"/>
    <x v="3"/>
  </r>
  <r>
    <n v="26861"/>
    <d v="2023-02-17T00:00:00"/>
    <d v="1899-12-30T09:51:46"/>
    <n v="1"/>
    <n v="8"/>
    <x v="17"/>
    <n v="61"/>
    <x v="6"/>
    <x v="14"/>
    <s v="Sustainably Grown Organic Lg"/>
    <n v="1.6208558834588149"/>
    <n v="0.05"/>
    <n v="71.25"/>
    <n v="67.6875"/>
    <x v="2"/>
    <x v="4"/>
  </r>
  <r>
    <n v="8008"/>
    <d v="2023-01-15T00:00:00"/>
    <d v="1899-12-30T08:34:12"/>
    <n v="2"/>
    <n v="5"/>
    <x v="24"/>
    <n v="63"/>
    <x v="5"/>
    <x v="13"/>
    <s v="Carmel syrup"/>
    <n v="0.65124806281470338"/>
    <n v="0"/>
    <n v="12"/>
    <n v="24"/>
    <x v="5"/>
    <x v="5"/>
  </r>
  <r>
    <n v="74693"/>
    <d v="2023-04-24T00:00:00"/>
    <d v="1899-12-30T07:58:28"/>
    <n v="1"/>
    <n v="3"/>
    <x v="19"/>
    <n v="34"/>
    <x v="0"/>
    <x v="3"/>
    <s v="Jamaican Coffee River Sm"/>
    <n v="0.96161368090050625"/>
    <n v="0"/>
    <n v="36.75"/>
    <n v="36.75"/>
    <x v="3"/>
    <x v="11"/>
  </r>
  <r>
    <n v="74985"/>
    <d v="2023-04-24T00:00:00"/>
    <d v="1899-12-30T10:59:07"/>
    <n v="1"/>
    <n v="3"/>
    <x v="19"/>
    <n v="39"/>
    <x v="0"/>
    <x v="0"/>
    <s v="Latte Rg"/>
    <n v="1.279114501329897"/>
    <n v="0"/>
    <n v="63.75"/>
    <n v="63.75"/>
    <x v="3"/>
    <x v="6"/>
  </r>
  <r>
    <n v="116320"/>
    <d v="2023-06-03T00:00:00"/>
    <d v="1899-12-30T07:04:09"/>
    <n v="1"/>
    <n v="5"/>
    <x v="13"/>
    <n v="45"/>
    <x v="2"/>
    <x v="7"/>
    <s v="Peppermint Lg"/>
    <n v="1.260534420265544"/>
    <n v="0"/>
    <n v="45"/>
    <n v="45"/>
    <x v="0"/>
    <x v="11"/>
  </r>
  <r>
    <n v="118451"/>
    <d v="2023-06-04T00:00:00"/>
    <d v="1899-12-30T18:13:36"/>
    <n v="1"/>
    <n v="5"/>
    <x v="27"/>
    <n v="27"/>
    <x v="0"/>
    <x v="4"/>
    <s v="Brazilian Lg"/>
    <n v="1.3192194717035319"/>
    <n v="0.05"/>
    <n v="52.5"/>
    <n v="49.875"/>
    <x v="0"/>
    <x v="14"/>
  </r>
  <r>
    <n v="23630"/>
    <d v="2023-02-12T00:00:00"/>
    <d v="1899-12-30T07:06:05"/>
    <n v="2"/>
    <n v="8"/>
    <x v="28"/>
    <n v="56"/>
    <x v="2"/>
    <x v="5"/>
    <s v="Spicy Eye Opener Chai Rg"/>
    <n v="2.1774509143523209"/>
    <n v="0"/>
    <n v="38.25"/>
    <n v="76.5"/>
    <x v="2"/>
    <x v="11"/>
  </r>
  <r>
    <n v="131278"/>
    <d v="2023-06-15T00:00:00"/>
    <d v="1899-12-30T11:55:04"/>
    <n v="1"/>
    <n v="3"/>
    <x v="30"/>
    <n v="72"/>
    <x v="1"/>
    <x v="1"/>
    <s v="Ginger Scone"/>
    <n v="1.369689329886342"/>
    <n v="0.05"/>
    <n v="48.75"/>
    <n v="46.3125"/>
    <x v="0"/>
    <x v="8"/>
  </r>
  <r>
    <n v="101046"/>
    <d v="2023-05-19T00:00:00"/>
    <d v="1899-12-30T14:54:06"/>
    <n v="1"/>
    <n v="3"/>
    <x v="26"/>
    <n v="29"/>
    <x v="0"/>
    <x v="2"/>
    <s v="Columbian Medium Roast Rg"/>
    <n v="0.90217962327729606"/>
    <n v="0"/>
    <n v="37.5"/>
    <n v="37.5"/>
    <x v="1"/>
    <x v="0"/>
  </r>
  <r>
    <n v="141146"/>
    <d v="2023-06-23T00:00:00"/>
    <d v="1899-12-30T15:34:34"/>
    <n v="2"/>
    <n v="3"/>
    <x v="34"/>
    <n v="42"/>
    <x v="2"/>
    <x v="7"/>
    <s v="Lemon Grass Rg"/>
    <n v="1.5621130239051171"/>
    <n v="0"/>
    <n v="37.5"/>
    <n v="75"/>
    <x v="0"/>
    <x v="3"/>
  </r>
  <r>
    <n v="129496"/>
    <d v="2023-06-14T00:00:00"/>
    <d v="1899-12-30T08:42:28"/>
    <n v="2"/>
    <n v="5"/>
    <x v="12"/>
    <n v="30"/>
    <x v="0"/>
    <x v="2"/>
    <s v="Columbian Medium Roast Lg"/>
    <n v="2.349169259409214"/>
    <n v="0"/>
    <n v="45"/>
    <n v="90"/>
    <x v="0"/>
    <x v="5"/>
  </r>
  <r>
    <n v="110845"/>
    <d v="2023-05-28T00:00:00"/>
    <d v="1899-12-30T16:24:36"/>
    <n v="2"/>
    <n v="5"/>
    <x v="0"/>
    <n v="38"/>
    <x v="0"/>
    <x v="0"/>
    <s v="Latte"/>
    <n v="2.59740010657683"/>
    <n v="0"/>
    <n v="56.25"/>
    <n v="112.5"/>
    <x v="1"/>
    <x v="2"/>
  </r>
  <r>
    <n v="6667"/>
    <d v="2023-01-13T00:00:00"/>
    <d v="1899-12-30T07:15:21"/>
    <n v="1"/>
    <n v="3"/>
    <x v="35"/>
    <n v="34"/>
    <x v="0"/>
    <x v="3"/>
    <s v="Jamaican Coffee River Sm"/>
    <n v="1.1812887861796879"/>
    <n v="0"/>
    <n v="36.75"/>
    <n v="36.75"/>
    <x v="5"/>
    <x v="11"/>
  </r>
  <r>
    <n v="133848"/>
    <d v="2023-06-17T00:00:00"/>
    <d v="1899-12-30T13:16:52"/>
    <n v="1"/>
    <n v="5"/>
    <x v="28"/>
    <n v="36"/>
    <x v="0"/>
    <x v="3"/>
    <s v="Jamaican Coffee River Lg"/>
    <n v="1.7166314719260549"/>
    <n v="0"/>
    <n v="56.25"/>
    <n v="56.25"/>
    <x v="0"/>
    <x v="7"/>
  </r>
  <r>
    <n v="105174"/>
    <d v="2023-05-23T00:00:00"/>
    <d v="1899-12-30T11:09:14"/>
    <n v="3"/>
    <n v="5"/>
    <x v="17"/>
    <n v="22"/>
    <x v="0"/>
    <x v="9"/>
    <s v="Our Old Time Diner Blend Sm"/>
    <n v="2.3974420308965612"/>
    <n v="0.1"/>
    <n v="30"/>
    <n v="81"/>
    <x v="1"/>
    <x v="8"/>
  </r>
  <r>
    <n v="64060"/>
    <d v="2023-04-11T00:00:00"/>
    <d v="1899-12-30T16:31:53"/>
    <n v="1"/>
    <n v="3"/>
    <x v="12"/>
    <n v="52"/>
    <x v="2"/>
    <x v="5"/>
    <s v="Traditional Blend Chai Rg"/>
    <n v="1.239994138185613"/>
    <n v="0.05"/>
    <n v="37.5"/>
    <n v="35.625"/>
    <x v="3"/>
    <x v="2"/>
  </r>
  <r>
    <n v="60655"/>
    <d v="2023-04-08T00:00:00"/>
    <d v="1899-12-30T07:12:48"/>
    <n v="2"/>
    <n v="8"/>
    <x v="8"/>
    <n v="63"/>
    <x v="5"/>
    <x v="13"/>
    <s v="Carmel syrup"/>
    <n v="0.71908640679598124"/>
    <n v="0"/>
    <n v="12"/>
    <n v="24"/>
    <x v="3"/>
    <x v="11"/>
  </r>
  <r>
    <n v="121851"/>
    <d v="2023-06-07T00:00:00"/>
    <d v="1899-12-30T19:22:08"/>
    <n v="2"/>
    <n v="3"/>
    <x v="13"/>
    <n v="56"/>
    <x v="2"/>
    <x v="5"/>
    <s v="Spicy Eye Opener Chai Rg"/>
    <n v="2.0222506843785348"/>
    <n v="0"/>
    <n v="38.25"/>
    <n v="76.5"/>
    <x v="0"/>
    <x v="12"/>
  </r>
  <r>
    <n v="93302"/>
    <d v="2023-05-13T00:00:00"/>
    <d v="1899-12-30T07:23:22"/>
    <n v="2"/>
    <n v="3"/>
    <x v="4"/>
    <n v="42"/>
    <x v="2"/>
    <x v="7"/>
    <s v="Lemon Grass Rg"/>
    <n v="2.4850388017436988"/>
    <n v="0"/>
    <n v="37.5"/>
    <n v="75"/>
    <x v="1"/>
    <x v="11"/>
  </r>
  <r>
    <n v="32319"/>
    <d v="2023-02-26T00:00:00"/>
    <d v="1899-12-30T13:21:23"/>
    <n v="1"/>
    <n v="3"/>
    <x v="15"/>
    <n v="75"/>
    <x v="1"/>
    <x v="15"/>
    <s v="Croissant"/>
    <n v="1.564817599641771"/>
    <n v="0"/>
    <n v="52.5"/>
    <n v="52.5"/>
    <x v="2"/>
    <x v="7"/>
  </r>
  <r>
    <n v="28347"/>
    <d v="2023-02-19T00:00:00"/>
    <d v="1899-12-30T16:14:44"/>
    <n v="2"/>
    <n v="5"/>
    <x v="18"/>
    <n v="25"/>
    <x v="0"/>
    <x v="4"/>
    <s v="Brazilian Sm"/>
    <n v="1.7476528788612351"/>
    <n v="0.05"/>
    <n v="33"/>
    <n v="62.699999999999996"/>
    <x v="2"/>
    <x v="2"/>
  </r>
  <r>
    <n v="100578"/>
    <d v="2023-05-19T00:00:00"/>
    <d v="1899-12-30T09:31:53"/>
    <n v="1"/>
    <n v="5"/>
    <x v="27"/>
    <n v="22"/>
    <x v="0"/>
    <x v="9"/>
    <s v="Our Old Time Diner Blend Sm"/>
    <n v="0.77074030080750178"/>
    <n v="0.1"/>
    <n v="30"/>
    <n v="27"/>
    <x v="1"/>
    <x v="4"/>
  </r>
  <r>
    <n v="114001"/>
    <d v="2023-05-31T00:00:00"/>
    <d v="1899-12-30T19:28:54"/>
    <n v="1"/>
    <n v="3"/>
    <x v="3"/>
    <n v="30"/>
    <x v="0"/>
    <x v="2"/>
    <s v="Columbian Medium Roast Lg"/>
    <n v="0.94454898416681665"/>
    <n v="0.05"/>
    <n v="45"/>
    <n v="42.75"/>
    <x v="1"/>
    <x v="12"/>
  </r>
  <r>
    <n v="89595"/>
    <d v="2023-05-09T00:00:00"/>
    <d v="1899-12-30T11:25:29"/>
    <n v="1"/>
    <n v="3"/>
    <x v="35"/>
    <n v="43"/>
    <x v="2"/>
    <x v="7"/>
    <s v="Lemon Grass Lg"/>
    <n v="1.112792626049635"/>
    <n v="0"/>
    <n v="45"/>
    <n v="45"/>
    <x v="1"/>
    <x v="8"/>
  </r>
  <r>
    <n v="102965"/>
    <d v="2023-05-21T00:00:00"/>
    <d v="1899-12-30T10:28:16"/>
    <n v="1"/>
    <n v="3"/>
    <x v="29"/>
    <n v="61"/>
    <x v="6"/>
    <x v="14"/>
    <s v="Sustainably Grown Organic Lg"/>
    <n v="1.981000987596506"/>
    <n v="0.1"/>
    <n v="71.25"/>
    <n v="64.125"/>
    <x v="1"/>
    <x v="6"/>
  </r>
  <r>
    <n v="12360"/>
    <d v="2023-01-22T00:00:00"/>
    <d v="1899-12-30T13:05:35"/>
    <n v="1"/>
    <n v="5"/>
    <x v="23"/>
    <n v="30"/>
    <x v="0"/>
    <x v="2"/>
    <s v="Columbian Medium Roast Lg"/>
    <n v="0.94178929372015929"/>
    <n v="0"/>
    <n v="45"/>
    <n v="45"/>
    <x v="5"/>
    <x v="7"/>
  </r>
  <r>
    <n v="101249"/>
    <d v="2023-05-19T00:00:00"/>
    <d v="1899-12-30T18:57:49"/>
    <n v="1"/>
    <n v="3"/>
    <x v="15"/>
    <n v="27"/>
    <x v="0"/>
    <x v="4"/>
    <s v="Brazilian Lg"/>
    <n v="1.2005819116285441"/>
    <n v="0.1"/>
    <n v="52.5"/>
    <n v="47.25"/>
    <x v="1"/>
    <x v="14"/>
  </r>
  <r>
    <n v="100768"/>
    <d v="2023-05-19T00:00:00"/>
    <d v="1899-12-30T10:39:43"/>
    <n v="1"/>
    <n v="8"/>
    <x v="31"/>
    <n v="24"/>
    <x v="0"/>
    <x v="9"/>
    <s v="Our Old Time Diner Blend Lg"/>
    <n v="1.379994647332351"/>
    <n v="0"/>
    <n v="45"/>
    <n v="45"/>
    <x v="1"/>
    <x v="6"/>
  </r>
  <r>
    <n v="120907"/>
    <d v="2023-06-07T00:00:00"/>
    <d v="1899-12-30T07:59:24"/>
    <n v="1"/>
    <n v="5"/>
    <x v="18"/>
    <n v="26"/>
    <x v="0"/>
    <x v="4"/>
    <s v="Brazilian Rg"/>
    <n v="1.421494583190708"/>
    <n v="0"/>
    <n v="45"/>
    <n v="45"/>
    <x v="0"/>
    <x v="11"/>
  </r>
  <r>
    <n v="90062"/>
    <d v="2023-05-10T00:00:00"/>
    <d v="1899-12-30T06:54:25"/>
    <n v="1"/>
    <n v="8"/>
    <x v="9"/>
    <n v="79"/>
    <x v="1"/>
    <x v="1"/>
    <s v="Jumbo Savory Scone"/>
    <n v="1.3681412731929501"/>
    <n v="0"/>
    <n v="56.25"/>
    <n v="56.25"/>
    <x v="1"/>
    <x v="9"/>
  </r>
  <r>
    <n v="64038"/>
    <d v="2023-04-11T00:00:00"/>
    <d v="1899-12-30T15:48:30"/>
    <n v="1"/>
    <n v="8"/>
    <x v="6"/>
    <n v="34"/>
    <x v="0"/>
    <x v="3"/>
    <s v="Jamaican Coffee River Sm"/>
    <n v="0.95065724886727798"/>
    <n v="0"/>
    <n v="36.75"/>
    <n v="36.75"/>
    <x v="3"/>
    <x v="3"/>
  </r>
  <r>
    <n v="62168"/>
    <d v="2023-04-09T00:00:00"/>
    <d v="1899-12-30T13:12:25"/>
    <n v="1"/>
    <n v="5"/>
    <x v="17"/>
    <n v="74"/>
    <x v="1"/>
    <x v="17"/>
    <s v="Ginger Biscotti"/>
    <n v="1.4982459143175459"/>
    <n v="0.05"/>
    <n v="65.7"/>
    <n v="62.414999999999999"/>
    <x v="3"/>
    <x v="7"/>
  </r>
  <r>
    <n v="109529"/>
    <d v="2023-05-27T00:00:00"/>
    <d v="1899-12-30T10:58:04"/>
    <n v="1"/>
    <n v="8"/>
    <x v="8"/>
    <n v="74"/>
    <x v="1"/>
    <x v="17"/>
    <s v="Ginger Biscotti"/>
    <n v="1.2328364649449199"/>
    <n v="0.05"/>
    <n v="52.5"/>
    <n v="49.875"/>
    <x v="1"/>
    <x v="6"/>
  </r>
  <r>
    <n v="116735"/>
    <d v="2023-06-03T00:00:00"/>
    <d v="1899-12-30T12:42:49"/>
    <n v="2"/>
    <n v="8"/>
    <x v="16"/>
    <n v="28"/>
    <x v="0"/>
    <x v="2"/>
    <s v="Columbian Medium Roast Sm"/>
    <n v="1.4998307729139879"/>
    <n v="0"/>
    <n v="30"/>
    <n v="60"/>
    <x v="0"/>
    <x v="10"/>
  </r>
  <r>
    <n v="5228"/>
    <d v="2023-01-10T00:00:00"/>
    <d v="1899-12-30T09:36:10"/>
    <n v="2"/>
    <n v="5"/>
    <x v="7"/>
    <n v="57"/>
    <x v="2"/>
    <x v="5"/>
    <s v="Spicy Eye Opener Chai Lg"/>
    <n v="1.8768861071801739"/>
    <n v="0.05"/>
    <n v="46.5"/>
    <n v="88.35"/>
    <x v="5"/>
    <x v="4"/>
  </r>
  <r>
    <n v="124044"/>
    <d v="2023-06-09T00:00:00"/>
    <d v="1899-12-30T13:12:25"/>
    <n v="1"/>
    <n v="5"/>
    <x v="30"/>
    <n v="29"/>
    <x v="0"/>
    <x v="2"/>
    <s v="Columbian Medium Roast Rg"/>
    <n v="0.98320513494479567"/>
    <n v="0"/>
    <n v="37.5"/>
    <n v="37.5"/>
    <x v="0"/>
    <x v="7"/>
  </r>
  <r>
    <n v="124047"/>
    <d v="2023-06-09T00:00:00"/>
    <d v="1899-12-30T13:15:18"/>
    <n v="2"/>
    <n v="5"/>
    <x v="29"/>
    <n v="60"/>
    <x v="6"/>
    <x v="14"/>
    <s v="Sustainably Grown Organic Rg"/>
    <n v="3.580341365247421"/>
    <n v="0"/>
    <n v="56.25"/>
    <n v="112.5"/>
    <x v="0"/>
    <x v="7"/>
  </r>
  <r>
    <n v="79866"/>
    <d v="2023-04-30T00:00:00"/>
    <d v="1899-12-30T09:04:40"/>
    <n v="1"/>
    <n v="8"/>
    <x v="21"/>
    <n v="19"/>
    <x v="8"/>
    <x v="21"/>
    <s v="Dark chocolate"/>
    <n v="2.1398098370355352"/>
    <n v="0.15"/>
    <n v="96"/>
    <n v="81.599999999999994"/>
    <x v="3"/>
    <x v="4"/>
  </r>
  <r>
    <n v="41189"/>
    <d v="2023-03-11T00:00:00"/>
    <d v="1899-12-30T17:55:37"/>
    <n v="2"/>
    <n v="8"/>
    <x v="17"/>
    <n v="84"/>
    <x v="5"/>
    <x v="13"/>
    <s v="Chocolate syrup"/>
    <n v="0.71940692404937323"/>
    <n v="0.1"/>
    <n v="12"/>
    <n v="21.6"/>
    <x v="4"/>
    <x v="1"/>
  </r>
  <r>
    <n v="35256"/>
    <d v="2023-03-03T00:00:00"/>
    <d v="1899-12-30T11:55:14"/>
    <n v="2"/>
    <n v="5"/>
    <x v="17"/>
    <n v="52"/>
    <x v="2"/>
    <x v="5"/>
    <s v="Traditional Blend Chai Rg"/>
    <n v="1.722697851856082"/>
    <n v="0"/>
    <n v="37.5"/>
    <n v="75"/>
    <x v="4"/>
    <x v="8"/>
  </r>
  <r>
    <n v="12854"/>
    <d v="2023-01-23T00:00:00"/>
    <d v="1899-12-30T11:41:25"/>
    <n v="2"/>
    <n v="8"/>
    <x v="31"/>
    <n v="46"/>
    <x v="2"/>
    <x v="6"/>
    <s v="Serenity Green Tea Rg"/>
    <n v="1.5428929039999491"/>
    <n v="0"/>
    <n v="37.5"/>
    <n v="75"/>
    <x v="5"/>
    <x v="8"/>
  </r>
  <r>
    <n v="35751"/>
    <d v="2023-03-03T00:00:00"/>
    <d v="1899-12-30T19:36:38"/>
    <n v="2"/>
    <n v="3"/>
    <x v="28"/>
    <n v="54"/>
    <x v="2"/>
    <x v="5"/>
    <s v="Morning Sunrise Chai Rg"/>
    <n v="1.8032044860356591"/>
    <n v="0"/>
    <n v="37.5"/>
    <n v="75"/>
    <x v="4"/>
    <x v="12"/>
  </r>
  <r>
    <n v="142684"/>
    <d v="2023-06-25T00:00:00"/>
    <d v="1899-12-30T06:51:22"/>
    <n v="3"/>
    <n v="5"/>
    <x v="31"/>
    <n v="25"/>
    <x v="0"/>
    <x v="4"/>
    <s v="Brazilian Sm"/>
    <n v="2.513240187546264"/>
    <n v="0.05"/>
    <n v="33"/>
    <n v="94.05"/>
    <x v="0"/>
    <x v="9"/>
  </r>
  <r>
    <n v="117998"/>
    <d v="2023-06-04T00:00:00"/>
    <d v="1899-12-30T14:03:01"/>
    <n v="2"/>
    <n v="8"/>
    <x v="5"/>
    <n v="50"/>
    <x v="2"/>
    <x v="8"/>
    <s v="Earl Grey Rg"/>
    <n v="2.03961382432496"/>
    <n v="0.1"/>
    <n v="37.5"/>
    <n v="67.5"/>
    <x v="0"/>
    <x v="0"/>
  </r>
  <r>
    <n v="111608"/>
    <d v="2023-05-29T00:00:00"/>
    <d v="1899-12-30T14:11:19"/>
    <n v="1"/>
    <n v="8"/>
    <x v="26"/>
    <n v="22"/>
    <x v="0"/>
    <x v="9"/>
    <s v="Our Old Time Diner Blend Sm"/>
    <n v="0.85423605360183874"/>
    <n v="0"/>
    <n v="30"/>
    <n v="30"/>
    <x v="1"/>
    <x v="0"/>
  </r>
  <r>
    <n v="71009"/>
    <d v="2023-04-19T00:00:00"/>
    <d v="1899-12-30T12:58:30"/>
    <n v="2"/>
    <n v="8"/>
    <x v="13"/>
    <n v="84"/>
    <x v="5"/>
    <x v="13"/>
    <s v="Chocolate syrup"/>
    <n v="0.68703847968901255"/>
    <n v="0.1"/>
    <n v="12"/>
    <n v="21.6"/>
    <x v="3"/>
    <x v="10"/>
  </r>
  <r>
    <n v="98975"/>
    <d v="2023-05-18T00:00:00"/>
    <d v="1899-12-30T07:10:47"/>
    <n v="1"/>
    <n v="5"/>
    <x v="9"/>
    <n v="64"/>
    <x v="5"/>
    <x v="13"/>
    <s v="Hazelnut syrup"/>
    <n v="0.29818036708646561"/>
    <n v="0"/>
    <n v="12"/>
    <n v="12"/>
    <x v="1"/>
    <x v="11"/>
  </r>
  <r>
    <n v="126106"/>
    <d v="2023-06-11T00:00:00"/>
    <d v="1899-12-30T09:31:59"/>
    <n v="2"/>
    <n v="8"/>
    <x v="6"/>
    <n v="48"/>
    <x v="2"/>
    <x v="8"/>
    <s v="English Breakfast Rg"/>
    <n v="1.748726883062254"/>
    <n v="0"/>
    <n v="37.5"/>
    <n v="75"/>
    <x v="0"/>
    <x v="4"/>
  </r>
  <r>
    <n v="23126"/>
    <d v="2023-02-11T00:00:00"/>
    <d v="1899-12-30T07:55:01"/>
    <n v="1"/>
    <n v="3"/>
    <x v="19"/>
    <n v="71"/>
    <x v="1"/>
    <x v="15"/>
    <s v="Chocolate Croissant"/>
    <n v="1.366112197886689"/>
    <n v="0.1"/>
    <n v="56.25"/>
    <n v="50.625"/>
    <x v="2"/>
    <x v="11"/>
  </r>
  <r>
    <n v="24615"/>
    <d v="2023-02-13T00:00:00"/>
    <d v="1899-12-30T13:06:27"/>
    <n v="2"/>
    <n v="5"/>
    <x v="12"/>
    <n v="39"/>
    <x v="0"/>
    <x v="0"/>
    <s v="Latte Rg"/>
    <n v="3.9127028279709442"/>
    <n v="0"/>
    <n v="63.75"/>
    <n v="127.5"/>
    <x v="2"/>
    <x v="7"/>
  </r>
  <r>
    <n v="92060"/>
    <d v="2023-05-11T00:00:00"/>
    <d v="1899-12-30T16:00:08"/>
    <n v="1"/>
    <n v="8"/>
    <x v="15"/>
    <n v="51"/>
    <x v="2"/>
    <x v="8"/>
    <s v="Earl Grey Lg"/>
    <n v="1.203607691913906"/>
    <n v="0"/>
    <n v="45"/>
    <n v="45"/>
    <x v="1"/>
    <x v="2"/>
  </r>
  <r>
    <n v="101327"/>
    <d v="2023-05-20T00:00:00"/>
    <d v="1899-12-30T07:39:35"/>
    <n v="1"/>
    <n v="3"/>
    <x v="31"/>
    <n v="74"/>
    <x v="1"/>
    <x v="17"/>
    <s v="Ginger Biscotti"/>
    <n v="1.195851949471856"/>
    <n v="0.05"/>
    <n v="52.5"/>
    <n v="49.875"/>
    <x v="1"/>
    <x v="11"/>
  </r>
  <r>
    <n v="51297"/>
    <d v="2023-03-26T00:00:00"/>
    <d v="1899-12-30T08:45:34"/>
    <n v="1"/>
    <n v="5"/>
    <x v="32"/>
    <n v="42"/>
    <x v="2"/>
    <x v="7"/>
    <s v="Lemon Grass Rg"/>
    <n v="1.012147960905472"/>
    <n v="0"/>
    <n v="37.5"/>
    <n v="37.5"/>
    <x v="4"/>
    <x v="5"/>
  </r>
  <r>
    <n v="109226"/>
    <d v="2023-05-27T00:00:00"/>
    <d v="1899-12-30T09:22:11"/>
    <n v="2"/>
    <n v="8"/>
    <x v="3"/>
    <n v="51"/>
    <x v="2"/>
    <x v="8"/>
    <s v="Earl Grey Lg"/>
    <n v="2.356052064317407"/>
    <n v="0"/>
    <n v="45"/>
    <n v="90"/>
    <x v="1"/>
    <x v="4"/>
  </r>
  <r>
    <n v="68486"/>
    <d v="2023-04-16T00:00:00"/>
    <d v="1899-12-30T16:11:17"/>
    <n v="1"/>
    <n v="8"/>
    <x v="10"/>
    <n v="50"/>
    <x v="2"/>
    <x v="8"/>
    <s v="Earl Grey Rg"/>
    <n v="0.86443197591458909"/>
    <n v="0.1"/>
    <n v="37.5"/>
    <n v="33.75"/>
    <x v="3"/>
    <x v="2"/>
  </r>
  <r>
    <n v="116597"/>
    <d v="2023-06-03T00:00:00"/>
    <d v="1899-12-30T11:33:43"/>
    <n v="1"/>
    <n v="5"/>
    <x v="28"/>
    <n v="57"/>
    <x v="2"/>
    <x v="5"/>
    <s v="Spicy Eye Opener Chai Lg"/>
    <n v="1.1400155101156431"/>
    <n v="0.05"/>
    <n v="46.5"/>
    <n v="44.174999999999997"/>
    <x v="0"/>
    <x v="8"/>
  </r>
  <r>
    <n v="123751"/>
    <d v="2023-06-09T00:00:00"/>
    <d v="1899-12-30T10:15:05"/>
    <n v="2"/>
    <n v="5"/>
    <x v="34"/>
    <n v="32"/>
    <x v="0"/>
    <x v="2"/>
    <s v="Ethiopia Rg"/>
    <n v="2.5087860949411289"/>
    <n v="0.1"/>
    <n v="45"/>
    <n v="81"/>
    <x v="0"/>
    <x v="6"/>
  </r>
  <r>
    <n v="97080"/>
    <d v="2023-05-16T00:00:00"/>
    <d v="1899-12-30T09:19:54"/>
    <n v="2"/>
    <n v="3"/>
    <x v="32"/>
    <n v="46"/>
    <x v="2"/>
    <x v="6"/>
    <s v="Serenity Green Tea Rg"/>
    <n v="1.6045872888057811"/>
    <n v="0"/>
    <n v="37.5"/>
    <n v="75"/>
    <x v="1"/>
    <x v="4"/>
  </r>
  <r>
    <n v="102872"/>
    <d v="2023-05-21T00:00:00"/>
    <d v="1899-12-30T09:55:33"/>
    <n v="1"/>
    <n v="3"/>
    <x v="28"/>
    <n v="40"/>
    <x v="0"/>
    <x v="0"/>
    <s v="Cappuccino"/>
    <n v="1.7530746985023911"/>
    <n v="0"/>
    <n v="56.25"/>
    <n v="56.25"/>
    <x v="1"/>
    <x v="4"/>
  </r>
  <r>
    <n v="53404"/>
    <d v="2023-03-29T00:00:00"/>
    <d v="1899-12-30T12:16:53"/>
    <n v="1"/>
    <n v="5"/>
    <x v="27"/>
    <n v="76"/>
    <x v="1"/>
    <x v="17"/>
    <s v="Chocolate Chip Biscotti"/>
    <n v="1.053138485986773"/>
    <n v="0.15"/>
    <n v="52.5"/>
    <n v="44.625"/>
    <x v="4"/>
    <x v="10"/>
  </r>
  <r>
    <n v="94836"/>
    <d v="2023-05-14T00:00:00"/>
    <d v="1899-12-30T09:40:29"/>
    <n v="1"/>
    <n v="3"/>
    <x v="10"/>
    <n v="72"/>
    <x v="1"/>
    <x v="1"/>
    <s v="Ginger Scone"/>
    <n v="1.547745823990446"/>
    <n v="0"/>
    <n v="48.75"/>
    <n v="48.75"/>
    <x v="1"/>
    <x v="4"/>
  </r>
  <r>
    <n v="33102"/>
    <d v="2023-02-27T00:00:00"/>
    <d v="1899-12-30T16:28:42"/>
    <n v="1"/>
    <n v="3"/>
    <x v="11"/>
    <n v="34"/>
    <x v="0"/>
    <x v="3"/>
    <s v="Jamaican Coffee River Sm"/>
    <n v="1.2176745141589229"/>
    <n v="0"/>
    <n v="36.75"/>
    <n v="36.75"/>
    <x v="2"/>
    <x v="2"/>
  </r>
  <r>
    <n v="117056"/>
    <d v="2023-06-03T00:00:00"/>
    <d v="1899-12-30T15:47:04"/>
    <n v="1"/>
    <n v="3"/>
    <x v="5"/>
    <n v="78"/>
    <x v="1"/>
    <x v="1"/>
    <s v="Scottish Cream Scone "/>
    <n v="1.4489829889661121"/>
    <n v="0"/>
    <n v="67.5"/>
    <n v="67.5"/>
    <x v="0"/>
    <x v="3"/>
  </r>
  <r>
    <n v="30152"/>
    <d v="2023-02-22T00:00:00"/>
    <d v="1899-12-30T17:24:36"/>
    <n v="1"/>
    <n v="5"/>
    <x v="26"/>
    <n v="28"/>
    <x v="0"/>
    <x v="2"/>
    <s v="Columbian Medium Roast Sm"/>
    <n v="0.90201859665361761"/>
    <n v="0"/>
    <n v="30"/>
    <n v="30"/>
    <x v="2"/>
    <x v="1"/>
  </r>
  <r>
    <n v="107084"/>
    <d v="2023-05-25T00:00:00"/>
    <d v="1899-12-30T08:58:05"/>
    <n v="1"/>
    <n v="3"/>
    <x v="34"/>
    <n v="31"/>
    <x v="0"/>
    <x v="2"/>
    <s v="Ethiopia Sm"/>
    <n v="0.778932163923443"/>
    <n v="0"/>
    <n v="33"/>
    <n v="33"/>
    <x v="1"/>
    <x v="5"/>
  </r>
  <r>
    <n v="57566"/>
    <d v="2023-04-04T00:00:00"/>
    <d v="1899-12-30T10:02:45"/>
    <n v="1"/>
    <n v="5"/>
    <x v="4"/>
    <n v="78"/>
    <x v="1"/>
    <x v="1"/>
    <s v="Scottish Cream Scone "/>
    <n v="1.5200861625611379"/>
    <n v="0.1"/>
    <n v="67.5"/>
    <n v="60.75"/>
    <x v="3"/>
    <x v="6"/>
  </r>
  <r>
    <n v="49898"/>
    <d v="2023-03-24T00:00:00"/>
    <d v="1899-12-30T09:00:02"/>
    <n v="1"/>
    <n v="3"/>
    <x v="33"/>
    <n v="58"/>
    <x v="6"/>
    <x v="14"/>
    <s v="Dark chocolate Rg"/>
    <n v="1.148709526277518"/>
    <n v="0.15"/>
    <n v="52.5"/>
    <n v="44.625"/>
    <x v="4"/>
    <x v="4"/>
  </r>
  <r>
    <n v="42017"/>
    <d v="2023-03-13T00:00:00"/>
    <d v="1899-12-30T08:15:55"/>
    <n v="1"/>
    <n v="8"/>
    <x v="31"/>
    <n v="27"/>
    <x v="0"/>
    <x v="4"/>
    <s v="Brazilian Lg"/>
    <n v="1.055884035035084"/>
    <n v="0"/>
    <n v="52.5"/>
    <n v="52.5"/>
    <x v="4"/>
    <x v="5"/>
  </r>
  <r>
    <n v="62586"/>
    <d v="2023-04-10T00:00:00"/>
    <d v="1899-12-30T07:54:14"/>
    <n v="1"/>
    <n v="5"/>
    <x v="10"/>
    <n v="72"/>
    <x v="1"/>
    <x v="1"/>
    <s v="Ginger Scone"/>
    <n v="1.4338741884740009"/>
    <n v="0.05"/>
    <n v="48.75"/>
    <n v="46.3125"/>
    <x v="3"/>
    <x v="11"/>
  </r>
  <r>
    <n v="52637"/>
    <d v="2023-03-28T00:00:00"/>
    <d v="1899-12-30T09:03:48"/>
    <n v="1"/>
    <n v="3"/>
    <x v="22"/>
    <n v="54"/>
    <x v="2"/>
    <x v="5"/>
    <s v="Morning Sunrise Chai Rg"/>
    <n v="0.89487832903637043"/>
    <n v="0.1"/>
    <n v="37.5"/>
    <n v="33.75"/>
    <x v="4"/>
    <x v="4"/>
  </r>
  <r>
    <n v="82143"/>
    <d v="2023-05-02T00:00:00"/>
    <d v="1899-12-30T16:00:33"/>
    <n v="1"/>
    <n v="3"/>
    <x v="17"/>
    <n v="78"/>
    <x v="1"/>
    <x v="1"/>
    <s v="Scottish Cream Scone "/>
    <n v="2.1461401275472549"/>
    <n v="0.05"/>
    <n v="67.5"/>
    <n v="64.125"/>
    <x v="1"/>
    <x v="2"/>
  </r>
  <r>
    <n v="149081"/>
    <d v="2023-06-30T00:00:00"/>
    <d v="1899-12-30T11:43:16"/>
    <n v="2"/>
    <n v="8"/>
    <x v="13"/>
    <n v="60"/>
    <x v="6"/>
    <x v="14"/>
    <s v="Sustainably Grown Organic Rg"/>
    <n v="3.1397860629647258"/>
    <n v="0"/>
    <n v="56.25"/>
    <n v="112.5"/>
    <x v="0"/>
    <x v="8"/>
  </r>
  <r>
    <n v="91442"/>
    <d v="2023-05-11T00:00:00"/>
    <d v="1899-12-30T08:28:19"/>
    <n v="1"/>
    <n v="5"/>
    <x v="9"/>
    <n v="70"/>
    <x v="1"/>
    <x v="1"/>
    <s v="Cranberry Scone"/>
    <n v="1.073818399346816"/>
    <n v="0"/>
    <n v="48.75"/>
    <n v="48.75"/>
    <x v="1"/>
    <x v="5"/>
  </r>
  <r>
    <n v="74641"/>
    <d v="2023-04-24T00:00:00"/>
    <d v="1899-12-30T07:26:29"/>
    <n v="1"/>
    <n v="8"/>
    <x v="11"/>
    <n v="54"/>
    <x v="2"/>
    <x v="5"/>
    <s v="Morning Sunrise Chai Rg"/>
    <n v="1.0661709769704459"/>
    <n v="0"/>
    <n v="37.5"/>
    <n v="37.5"/>
    <x v="3"/>
    <x v="11"/>
  </r>
  <r>
    <n v="27222"/>
    <d v="2023-02-18T00:00:00"/>
    <d v="1899-12-30T07:22:17"/>
    <n v="2"/>
    <n v="5"/>
    <x v="24"/>
    <n v="27"/>
    <x v="0"/>
    <x v="4"/>
    <s v="Brazilian Lg"/>
    <n v="2.6724664672501408"/>
    <n v="0"/>
    <n v="52.5"/>
    <n v="105"/>
    <x v="2"/>
    <x v="11"/>
  </r>
  <r>
    <n v="76908"/>
    <d v="2023-04-26T00:00:00"/>
    <d v="1899-12-30T13:48:46"/>
    <n v="1"/>
    <n v="5"/>
    <x v="14"/>
    <n v="76"/>
    <x v="1"/>
    <x v="17"/>
    <s v="Chocolate Chip Biscotti"/>
    <n v="1.397358589392756"/>
    <n v="0"/>
    <n v="52.5"/>
    <n v="52.5"/>
    <x v="3"/>
    <x v="7"/>
  </r>
  <r>
    <n v="102086"/>
    <d v="2023-05-20T00:00:00"/>
    <d v="1899-12-30T13:10:21"/>
    <n v="1"/>
    <n v="5"/>
    <x v="31"/>
    <n v="57"/>
    <x v="2"/>
    <x v="5"/>
    <s v="Spicy Eye Opener Chai Lg"/>
    <n v="1.149510050710532"/>
    <n v="0"/>
    <n v="46.5"/>
    <n v="46.5"/>
    <x v="1"/>
    <x v="7"/>
  </r>
  <r>
    <n v="62251"/>
    <d v="2023-04-09T00:00:00"/>
    <d v="1899-12-30T15:21:28"/>
    <n v="1"/>
    <n v="3"/>
    <x v="2"/>
    <n v="72"/>
    <x v="1"/>
    <x v="1"/>
    <s v="Ginger Scone"/>
    <n v="0.9926186468979985"/>
    <n v="0"/>
    <n v="48.75"/>
    <n v="48.75"/>
    <x v="3"/>
    <x v="3"/>
  </r>
  <r>
    <n v="28329"/>
    <d v="2023-02-19T00:00:00"/>
    <d v="1899-12-30T15:16:28"/>
    <n v="2"/>
    <n v="3"/>
    <x v="24"/>
    <n v="43"/>
    <x v="2"/>
    <x v="7"/>
    <s v="Lemon Grass Lg"/>
    <n v="2.9331173681983169"/>
    <n v="0"/>
    <n v="45"/>
    <n v="90"/>
    <x v="2"/>
    <x v="3"/>
  </r>
  <r>
    <n v="121508"/>
    <d v="2023-06-07T00:00:00"/>
    <d v="1899-12-30T12:14:06"/>
    <n v="1"/>
    <n v="8"/>
    <x v="21"/>
    <n v="27"/>
    <x v="0"/>
    <x v="4"/>
    <s v="Brazilian Lg"/>
    <n v="1.3482269377488589"/>
    <n v="0"/>
    <n v="52.5"/>
    <n v="52.5"/>
    <x v="0"/>
    <x v="10"/>
  </r>
  <r>
    <n v="110309"/>
    <d v="2023-05-28T00:00:00"/>
    <d v="1899-12-30T09:39:22"/>
    <n v="2"/>
    <n v="8"/>
    <x v="34"/>
    <n v="25"/>
    <x v="0"/>
    <x v="4"/>
    <s v="Brazilian Sm"/>
    <n v="1.44053467425975"/>
    <n v="0"/>
    <n v="33"/>
    <n v="66"/>
    <x v="1"/>
    <x v="4"/>
  </r>
  <r>
    <n v="63589"/>
    <d v="2023-04-11T00:00:00"/>
    <d v="1899-12-30T08:57:27"/>
    <n v="1"/>
    <n v="5"/>
    <x v="33"/>
    <n v="26"/>
    <x v="0"/>
    <x v="4"/>
    <s v="Brazilian Rg"/>
    <n v="1.211170372950944"/>
    <n v="0.05"/>
    <n v="45"/>
    <n v="42.75"/>
    <x v="3"/>
    <x v="5"/>
  </r>
  <r>
    <n v="37216"/>
    <d v="2023-03-06T00:00:00"/>
    <d v="1899-12-30T11:22:26"/>
    <n v="1"/>
    <n v="5"/>
    <x v="16"/>
    <n v="48"/>
    <x v="2"/>
    <x v="8"/>
    <s v="English Breakfast Rg"/>
    <n v="1.2107364070292139"/>
    <n v="0"/>
    <n v="37.5"/>
    <n v="37.5"/>
    <x v="4"/>
    <x v="8"/>
  </r>
  <r>
    <n v="129757"/>
    <d v="2023-06-14T00:00:00"/>
    <d v="1899-12-30T09:49:58"/>
    <n v="1"/>
    <n v="8"/>
    <x v="11"/>
    <n v="63"/>
    <x v="5"/>
    <x v="13"/>
    <s v="Carmel syrup"/>
    <n v="0.31031370361331673"/>
    <n v="0.1"/>
    <n v="12"/>
    <n v="10.8"/>
    <x v="0"/>
    <x v="4"/>
  </r>
  <r>
    <n v="127328"/>
    <d v="2023-06-12T00:00:00"/>
    <d v="1899-12-30T10:07:42"/>
    <n v="2"/>
    <n v="8"/>
    <x v="21"/>
    <n v="33"/>
    <x v="0"/>
    <x v="2"/>
    <s v="Ethiopia Lg"/>
    <n v="3.0350965528466518"/>
    <n v="0.15"/>
    <n v="52.5"/>
    <n v="89.25"/>
    <x v="0"/>
    <x v="6"/>
  </r>
  <r>
    <n v="1079"/>
    <d v="2023-01-02T00:00:00"/>
    <d v="1899-12-30T18:53:56"/>
    <n v="1"/>
    <n v="3"/>
    <x v="34"/>
    <n v="78"/>
    <x v="1"/>
    <x v="1"/>
    <s v="Scottish Cream Scone "/>
    <n v="2.1105523931958579"/>
    <n v="0.05"/>
    <n v="67.5"/>
    <n v="64.125"/>
    <x v="5"/>
    <x v="14"/>
  </r>
  <r>
    <n v="7831"/>
    <d v="2023-01-14T00:00:00"/>
    <d v="1899-12-30T19:13:53"/>
    <n v="1"/>
    <n v="3"/>
    <x v="19"/>
    <n v="26"/>
    <x v="0"/>
    <x v="4"/>
    <s v="Brazilian Rg"/>
    <n v="0.99057929202991613"/>
    <n v="0.05"/>
    <n v="45"/>
    <n v="42.75"/>
    <x v="5"/>
    <x v="12"/>
  </r>
  <r>
    <n v="62917"/>
    <d v="2023-04-10T00:00:00"/>
    <d v="1899-12-30T10:30:28"/>
    <n v="2"/>
    <n v="3"/>
    <x v="14"/>
    <n v="29"/>
    <x v="0"/>
    <x v="2"/>
    <s v="Columbian Medium Roast Rg"/>
    <n v="1.9784004870088781"/>
    <n v="0.1"/>
    <n v="37.5"/>
    <n v="67.5"/>
    <x v="3"/>
    <x v="6"/>
  </r>
  <r>
    <n v="77273"/>
    <d v="2023-04-27T00:00:00"/>
    <d v="1899-12-30T07:44:42"/>
    <n v="1"/>
    <n v="5"/>
    <x v="32"/>
    <n v="48"/>
    <x v="2"/>
    <x v="8"/>
    <s v="English Breakfast Rg"/>
    <n v="0.78336179381046667"/>
    <n v="0"/>
    <n v="37.5"/>
    <n v="37.5"/>
    <x v="3"/>
    <x v="11"/>
  </r>
  <r>
    <n v="37514"/>
    <d v="2023-03-06T00:00:00"/>
    <d v="1899-12-30T16:39:35"/>
    <n v="1"/>
    <n v="8"/>
    <x v="0"/>
    <n v="41"/>
    <x v="0"/>
    <x v="0"/>
    <s v="Cappuccino Lg"/>
    <n v="1.4398859710873919"/>
    <n v="0.15"/>
    <n v="63.75"/>
    <n v="54.1875"/>
    <x v="4"/>
    <x v="2"/>
  </r>
  <r>
    <n v="102591"/>
    <d v="2023-05-21T00:00:00"/>
    <d v="1899-12-30T08:26:11"/>
    <n v="1"/>
    <n v="5"/>
    <x v="32"/>
    <n v="79"/>
    <x v="1"/>
    <x v="1"/>
    <s v="Jumbo Savory Scone"/>
    <n v="1.35527115466975"/>
    <n v="0.05"/>
    <n v="56.25"/>
    <n v="53.4375"/>
    <x v="1"/>
    <x v="5"/>
  </r>
  <r>
    <n v="47281"/>
    <d v="2023-03-20T00:00:00"/>
    <d v="1899-12-30T09:48:52"/>
    <n v="1"/>
    <n v="3"/>
    <x v="34"/>
    <n v="72"/>
    <x v="1"/>
    <x v="1"/>
    <s v="Ginger Scone"/>
    <n v="1.6217334228125471"/>
    <n v="0.05"/>
    <n v="48.75"/>
    <n v="46.3125"/>
    <x v="4"/>
    <x v="4"/>
  </r>
  <r>
    <n v="16929"/>
    <d v="2023-01-31T00:00:00"/>
    <d v="1899-12-30T07:18:58"/>
    <n v="1"/>
    <n v="5"/>
    <x v="24"/>
    <n v="44"/>
    <x v="2"/>
    <x v="7"/>
    <s v="Peppermint Rg"/>
    <n v="1.036088271680875"/>
    <n v="0"/>
    <n v="37.5"/>
    <n v="37.5"/>
    <x v="5"/>
    <x v="11"/>
  </r>
  <r>
    <n v="489"/>
    <d v="2023-01-01T00:00:00"/>
    <d v="1899-12-30T18:22:53"/>
    <n v="1"/>
    <n v="3"/>
    <x v="34"/>
    <n v="79"/>
    <x v="1"/>
    <x v="1"/>
    <s v="Jumbo Savory Scone"/>
    <n v="1.726885288760976"/>
    <n v="0"/>
    <n v="56.25"/>
    <n v="56.25"/>
    <x v="5"/>
    <x v="14"/>
  </r>
  <r>
    <n v="78221"/>
    <d v="2023-04-28T00:00:00"/>
    <d v="1899-12-30T07:40:57"/>
    <n v="2"/>
    <n v="5"/>
    <x v="32"/>
    <n v="37"/>
    <x v="0"/>
    <x v="0"/>
    <s v="Espresso shot"/>
    <n v="1.907042506741359"/>
    <n v="0.05"/>
    <n v="45"/>
    <n v="85.5"/>
    <x v="3"/>
    <x v="11"/>
  </r>
  <r>
    <n v="69451"/>
    <d v="2023-04-18T00:00:00"/>
    <d v="1899-12-30T06:50:13"/>
    <n v="1"/>
    <n v="8"/>
    <x v="19"/>
    <n v="70"/>
    <x v="1"/>
    <x v="1"/>
    <s v="Cranberry Scone"/>
    <n v="1.5115204099603661"/>
    <n v="0.05"/>
    <n v="48.75"/>
    <n v="46.3125"/>
    <x v="3"/>
    <x v="9"/>
  </r>
  <r>
    <n v="125296"/>
    <d v="2023-06-10T00:00:00"/>
    <d v="1899-12-30T13:46:07"/>
    <n v="1"/>
    <n v="3"/>
    <x v="13"/>
    <n v="47"/>
    <x v="2"/>
    <x v="6"/>
    <s v="Serenity Green Tea Lg"/>
    <n v="1.3283639690044291"/>
    <n v="0.05"/>
    <n v="45"/>
    <n v="42.75"/>
    <x v="0"/>
    <x v="7"/>
  </r>
  <r>
    <n v="135501"/>
    <d v="2023-06-19T00:00:00"/>
    <d v="1899-12-30T06:53:48"/>
    <n v="2"/>
    <n v="8"/>
    <x v="6"/>
    <n v="33"/>
    <x v="0"/>
    <x v="2"/>
    <s v="Ethiopia Lg"/>
    <n v="2.7764285251717009"/>
    <n v="0"/>
    <n v="52.5"/>
    <n v="105"/>
    <x v="0"/>
    <x v="9"/>
  </r>
  <r>
    <n v="122981"/>
    <d v="2023-06-08T00:00:00"/>
    <d v="1899-12-30T17:26:20"/>
    <n v="1"/>
    <n v="5"/>
    <x v="13"/>
    <n v="32"/>
    <x v="0"/>
    <x v="2"/>
    <s v="Ethiopia Rg"/>
    <n v="1.341981828601152"/>
    <n v="0"/>
    <n v="45"/>
    <n v="45"/>
    <x v="0"/>
    <x v="1"/>
  </r>
  <r>
    <n v="17389"/>
    <d v="2023-02-01T00:00:00"/>
    <d v="1899-12-30T09:10:56"/>
    <n v="1"/>
    <n v="5"/>
    <x v="13"/>
    <n v="54"/>
    <x v="2"/>
    <x v="5"/>
    <s v="Morning Sunrise Chai Rg"/>
    <n v="1.1450676613604389"/>
    <n v="0"/>
    <n v="37.5"/>
    <n v="37.5"/>
    <x v="2"/>
    <x v="4"/>
  </r>
  <r>
    <n v="107837"/>
    <d v="2023-05-26T00:00:00"/>
    <d v="1899-12-30T06:01:46"/>
    <n v="1"/>
    <n v="5"/>
    <x v="18"/>
    <n v="53"/>
    <x v="2"/>
    <x v="5"/>
    <s v="Traditional Blend Chai Lg"/>
    <n v="1.140540404938349"/>
    <n v="0"/>
    <n v="45"/>
    <n v="45"/>
    <x v="1"/>
    <x v="9"/>
  </r>
  <r>
    <n v="108245"/>
    <d v="2023-05-26T00:00:00"/>
    <d v="1899-12-30T09:54:08"/>
    <n v="3"/>
    <n v="5"/>
    <x v="23"/>
    <n v="49"/>
    <x v="2"/>
    <x v="8"/>
    <s v="English Breakfast Lg"/>
    <n v="4.3399268590409559"/>
    <n v="0"/>
    <n v="45"/>
    <n v="135"/>
    <x v="1"/>
    <x v="4"/>
  </r>
  <r>
    <n v="10454"/>
    <d v="2023-01-19T00:00:00"/>
    <d v="1899-12-30T08:39:37"/>
    <n v="1"/>
    <n v="8"/>
    <x v="32"/>
    <n v="58"/>
    <x v="6"/>
    <x v="14"/>
    <s v="Dark chocolate Rg"/>
    <n v="1.709282568895353"/>
    <n v="0"/>
    <n v="52.5"/>
    <n v="52.5"/>
    <x v="5"/>
    <x v="5"/>
  </r>
  <r>
    <n v="97746"/>
    <d v="2023-05-16T00:00:00"/>
    <d v="1899-12-30T17:22:44"/>
    <n v="1"/>
    <n v="8"/>
    <x v="9"/>
    <n v="50"/>
    <x v="2"/>
    <x v="8"/>
    <s v="Earl Grey Rg"/>
    <n v="1.063877352406964"/>
    <n v="0"/>
    <n v="37.5"/>
    <n v="37.5"/>
    <x v="1"/>
    <x v="1"/>
  </r>
  <r>
    <n v="38248"/>
    <d v="2023-03-07T00:00:00"/>
    <d v="1899-12-30T17:33:45"/>
    <n v="1"/>
    <n v="8"/>
    <x v="21"/>
    <n v="63"/>
    <x v="5"/>
    <x v="13"/>
    <s v="Carmel syrup"/>
    <n v="0.28469368727874211"/>
    <n v="0"/>
    <n v="12"/>
    <n v="12"/>
    <x v="4"/>
    <x v="1"/>
  </r>
  <r>
    <n v="124856"/>
    <d v="2023-06-10T00:00:00"/>
    <d v="1899-12-30T09:24:21"/>
    <n v="1"/>
    <n v="8"/>
    <x v="23"/>
    <n v="30"/>
    <x v="0"/>
    <x v="2"/>
    <s v="Columbian Medium Roast Lg"/>
    <n v="1.167115945035631"/>
    <n v="0"/>
    <n v="45"/>
    <n v="45"/>
    <x v="0"/>
    <x v="4"/>
  </r>
  <r>
    <n v="114814"/>
    <d v="2023-06-01T00:00:00"/>
    <d v="1899-12-30T16:12:12"/>
    <n v="1"/>
    <n v="3"/>
    <x v="30"/>
    <n v="76"/>
    <x v="1"/>
    <x v="17"/>
    <s v="Chocolate Chip Biscotti"/>
    <n v="1.4539864720732549"/>
    <n v="0.1"/>
    <n v="52.5"/>
    <n v="47.25"/>
    <x v="0"/>
    <x v="2"/>
  </r>
  <r>
    <n v="82078"/>
    <d v="2023-05-02T00:00:00"/>
    <d v="1899-12-30T15:26:22"/>
    <n v="1"/>
    <n v="5"/>
    <x v="25"/>
    <n v="69"/>
    <x v="1"/>
    <x v="17"/>
    <s v="Hazelnut Biscotti"/>
    <n v="1.257261483254021"/>
    <n v="0.05"/>
    <n v="48.75"/>
    <n v="46.3125"/>
    <x v="1"/>
    <x v="3"/>
  </r>
  <r>
    <n v="14506"/>
    <d v="2023-01-26T00:00:00"/>
    <d v="1899-12-30T09:14:49"/>
    <n v="2"/>
    <n v="8"/>
    <x v="4"/>
    <n v="38"/>
    <x v="0"/>
    <x v="0"/>
    <s v="Latte"/>
    <n v="3.2018227730200901"/>
    <n v="0.05"/>
    <n v="56.25"/>
    <n v="106.875"/>
    <x v="5"/>
    <x v="4"/>
  </r>
  <r>
    <n v="92108"/>
    <d v="2023-05-11T00:00:00"/>
    <d v="1899-12-30T16:56:41"/>
    <n v="1"/>
    <n v="3"/>
    <x v="26"/>
    <n v="40"/>
    <x v="0"/>
    <x v="0"/>
    <s v="Cappuccino"/>
    <n v="1.172890248425916"/>
    <n v="0"/>
    <n v="56.25"/>
    <n v="56.25"/>
    <x v="1"/>
    <x v="2"/>
  </r>
  <r>
    <n v="135448"/>
    <d v="2023-06-19T00:00:00"/>
    <d v="1899-12-30T06:34:10"/>
    <n v="1"/>
    <n v="8"/>
    <x v="0"/>
    <n v="75"/>
    <x v="1"/>
    <x v="15"/>
    <s v="Croissant"/>
    <n v="1.7115665763624579"/>
    <n v="0.05"/>
    <n v="52.5"/>
    <n v="49.875"/>
    <x v="0"/>
    <x v="9"/>
  </r>
  <r>
    <n v="71321"/>
    <d v="2023-04-20T00:00:00"/>
    <d v="1899-12-30T08:02:46"/>
    <n v="1"/>
    <n v="5"/>
    <x v="1"/>
    <n v="70"/>
    <x v="1"/>
    <x v="1"/>
    <s v="Cranberry Scone"/>
    <n v="1.187295538630607"/>
    <n v="0"/>
    <n v="48.75"/>
    <n v="48.75"/>
    <x v="3"/>
    <x v="5"/>
  </r>
  <r>
    <n v="31182"/>
    <d v="2023-02-24T00:00:00"/>
    <d v="1899-12-30T13:49:46"/>
    <n v="1"/>
    <n v="5"/>
    <x v="0"/>
    <n v="79"/>
    <x v="1"/>
    <x v="1"/>
    <s v="Jumbo Savory Scone"/>
    <n v="1.2065380013791871"/>
    <n v="0.15"/>
    <n v="56.25"/>
    <n v="47.8125"/>
    <x v="2"/>
    <x v="7"/>
  </r>
  <r>
    <n v="83535"/>
    <d v="2023-05-03T00:00:00"/>
    <d v="1899-12-30T19:25:31"/>
    <n v="1"/>
    <n v="8"/>
    <x v="21"/>
    <n v="44"/>
    <x v="2"/>
    <x v="7"/>
    <s v="Peppermint Rg"/>
    <n v="0.84805764563237362"/>
    <n v="0.05"/>
    <n v="37.5"/>
    <n v="35.625"/>
    <x v="1"/>
    <x v="12"/>
  </r>
  <r>
    <n v="121104"/>
    <d v="2023-06-07T00:00:00"/>
    <d v="1899-12-30T09:11:56"/>
    <n v="1"/>
    <n v="8"/>
    <x v="25"/>
    <n v="53"/>
    <x v="2"/>
    <x v="5"/>
    <s v="Traditional Blend Chai Lg"/>
    <n v="1.3895753791071319"/>
    <n v="0"/>
    <n v="45"/>
    <n v="45"/>
    <x v="0"/>
    <x v="4"/>
  </r>
  <r>
    <n v="117341"/>
    <d v="2023-06-03T00:00:00"/>
    <d v="1899-12-30T18:27:27"/>
    <n v="2"/>
    <n v="3"/>
    <x v="28"/>
    <n v="51"/>
    <x v="2"/>
    <x v="8"/>
    <s v="Earl Grey Lg"/>
    <n v="2.6448883812236539"/>
    <n v="0.1"/>
    <n v="45"/>
    <n v="81"/>
    <x v="0"/>
    <x v="14"/>
  </r>
  <r>
    <n v="16609"/>
    <d v="2023-01-30T00:00:00"/>
    <d v="1899-12-30T10:12:34"/>
    <n v="3"/>
    <n v="5"/>
    <x v="23"/>
    <n v="42"/>
    <x v="2"/>
    <x v="7"/>
    <s v="Lemon Grass Rg"/>
    <n v="2.6744280919393431"/>
    <n v="0"/>
    <n v="37.5"/>
    <n v="112.5"/>
    <x v="5"/>
    <x v="6"/>
  </r>
  <r>
    <n v="111350"/>
    <d v="2023-05-29T00:00:00"/>
    <d v="1899-12-30T10:38:21"/>
    <n v="1"/>
    <n v="5"/>
    <x v="15"/>
    <n v="78"/>
    <x v="1"/>
    <x v="1"/>
    <s v="Scottish Cream Scone "/>
    <n v="2.1741564967373108"/>
    <n v="0"/>
    <n v="67.5"/>
    <n v="67.5"/>
    <x v="1"/>
    <x v="6"/>
  </r>
  <r>
    <n v="143847"/>
    <d v="2023-06-26T00:00:00"/>
    <d v="1899-12-30T06:49:40"/>
    <n v="1"/>
    <n v="8"/>
    <x v="12"/>
    <n v="52"/>
    <x v="2"/>
    <x v="5"/>
    <s v="Traditional Blend Chai Rg"/>
    <n v="0.84406915008370809"/>
    <n v="0.05"/>
    <n v="37.5"/>
    <n v="35.625"/>
    <x v="0"/>
    <x v="9"/>
  </r>
  <r>
    <n v="119104"/>
    <d v="2023-06-05T00:00:00"/>
    <d v="1899-12-30T13:32:51"/>
    <n v="1"/>
    <n v="8"/>
    <x v="2"/>
    <n v="47"/>
    <x v="2"/>
    <x v="6"/>
    <s v="Serenity Green Tea Lg"/>
    <n v="1.0686558332371261"/>
    <n v="0"/>
    <n v="45"/>
    <n v="45"/>
    <x v="0"/>
    <x v="7"/>
  </r>
  <r>
    <n v="1923"/>
    <d v="2023-01-04T00:00:00"/>
    <d v="1899-12-30T14:03:19"/>
    <n v="2"/>
    <n v="3"/>
    <x v="4"/>
    <n v="46"/>
    <x v="2"/>
    <x v="6"/>
    <s v="Serenity Green Tea Rg"/>
    <n v="1.7703933507646581"/>
    <n v="0"/>
    <n v="37.5"/>
    <n v="75"/>
    <x v="5"/>
    <x v="0"/>
  </r>
  <r>
    <n v="60011"/>
    <d v="2023-04-07T00:00:00"/>
    <d v="1899-12-30T08:54:48"/>
    <n v="2"/>
    <n v="8"/>
    <x v="9"/>
    <n v="45"/>
    <x v="2"/>
    <x v="7"/>
    <s v="Peppermint Lg"/>
    <n v="2.8797103556788901"/>
    <n v="0.05"/>
    <n v="45"/>
    <n v="85.5"/>
    <x v="3"/>
    <x v="5"/>
  </r>
  <r>
    <n v="49203"/>
    <d v="2023-03-23T00:00:00"/>
    <d v="1899-12-30T09:12:22"/>
    <n v="1"/>
    <n v="8"/>
    <x v="12"/>
    <n v="29"/>
    <x v="0"/>
    <x v="2"/>
    <s v="Columbian Medium Roast Rg"/>
    <n v="0.89111972759188474"/>
    <n v="0"/>
    <n v="37.5"/>
    <n v="37.5"/>
    <x v="4"/>
    <x v="4"/>
  </r>
  <r>
    <n v="106907"/>
    <d v="2023-05-25T00:00:00"/>
    <d v="1899-12-30T07:27:39"/>
    <n v="2"/>
    <n v="8"/>
    <x v="31"/>
    <n v="64"/>
    <x v="5"/>
    <x v="13"/>
    <s v="Hazelnut syrup"/>
    <n v="0.58245819992960968"/>
    <n v="0.05"/>
    <n v="12"/>
    <n v="22.799999999999997"/>
    <x v="1"/>
    <x v="11"/>
  </r>
  <r>
    <n v="65323"/>
    <d v="2023-04-13T00:00:00"/>
    <d v="1899-12-30T09:17:06"/>
    <n v="2"/>
    <n v="8"/>
    <x v="22"/>
    <n v="32"/>
    <x v="0"/>
    <x v="2"/>
    <s v="Ethiopia Rg"/>
    <n v="2.002893011013779"/>
    <n v="0.1"/>
    <n v="45"/>
    <n v="81"/>
    <x v="3"/>
    <x v="4"/>
  </r>
  <r>
    <n v="25154"/>
    <d v="2023-02-14T00:00:00"/>
    <d v="1899-12-30T10:44:14"/>
    <n v="2"/>
    <n v="8"/>
    <x v="11"/>
    <n v="39"/>
    <x v="0"/>
    <x v="0"/>
    <s v="Latte Rg"/>
    <n v="4.1792868743640019"/>
    <n v="0"/>
    <n v="63.75"/>
    <n v="127.5"/>
    <x v="2"/>
    <x v="6"/>
  </r>
  <r>
    <n v="48773"/>
    <d v="2023-03-22T00:00:00"/>
    <d v="1899-12-30T13:17:20"/>
    <n v="1"/>
    <n v="3"/>
    <x v="25"/>
    <n v="50"/>
    <x v="2"/>
    <x v="8"/>
    <s v="Earl Grey Rg"/>
    <n v="1.2384446657661039"/>
    <n v="0"/>
    <n v="37.5"/>
    <n v="37.5"/>
    <x v="4"/>
    <x v="7"/>
  </r>
  <r>
    <n v="58893"/>
    <d v="2023-04-05T00:00:00"/>
    <d v="1899-12-30T17:53:30"/>
    <n v="1"/>
    <n v="3"/>
    <x v="12"/>
    <n v="51"/>
    <x v="2"/>
    <x v="8"/>
    <s v="Earl Grey Lg"/>
    <n v="1.2761957400728641"/>
    <n v="0"/>
    <n v="45"/>
    <n v="45"/>
    <x v="3"/>
    <x v="1"/>
  </r>
  <r>
    <n v="34735"/>
    <d v="2023-03-02T00:00:00"/>
    <d v="1899-12-30T14:34:43"/>
    <n v="1"/>
    <n v="3"/>
    <x v="20"/>
    <n v="55"/>
    <x v="2"/>
    <x v="5"/>
    <s v="Morning Sunrise Chai Lg"/>
    <n v="1.880969372920678"/>
    <n v="0"/>
    <n v="60"/>
    <n v="60"/>
    <x v="4"/>
    <x v="0"/>
  </r>
  <r>
    <n v="37920"/>
    <d v="2023-03-07T00:00:00"/>
    <d v="1899-12-30T09:37:41"/>
    <n v="2"/>
    <n v="8"/>
    <x v="17"/>
    <n v="61"/>
    <x v="6"/>
    <x v="14"/>
    <s v="Sustainably Grown Organic Lg"/>
    <n v="3.689069492616579"/>
    <n v="0"/>
    <n v="71.25"/>
    <n v="142.5"/>
    <x v="4"/>
    <x v="4"/>
  </r>
  <r>
    <n v="50512"/>
    <d v="2023-03-25T00:00:00"/>
    <d v="1899-12-30T07:38:21"/>
    <n v="2"/>
    <n v="8"/>
    <x v="20"/>
    <n v="33"/>
    <x v="0"/>
    <x v="2"/>
    <s v="Ethiopia Lg"/>
    <n v="2.215711537890551"/>
    <n v="0"/>
    <n v="52.5"/>
    <n v="105"/>
    <x v="4"/>
    <x v="11"/>
  </r>
  <r>
    <n v="40217"/>
    <d v="2023-03-10T00:00:00"/>
    <d v="1899-12-30T10:43:25"/>
    <n v="1"/>
    <n v="5"/>
    <x v="0"/>
    <n v="74"/>
    <x v="1"/>
    <x v="17"/>
    <s v="Ginger Biscotti"/>
    <n v="1.475964188766189"/>
    <n v="0"/>
    <n v="52.5"/>
    <n v="52.5"/>
    <x v="4"/>
    <x v="6"/>
  </r>
  <r>
    <n v="137891"/>
    <d v="2023-06-20T00:00:00"/>
    <d v="1899-12-30T19:13:31"/>
    <n v="1"/>
    <n v="3"/>
    <x v="4"/>
    <n v="70"/>
    <x v="1"/>
    <x v="1"/>
    <s v="Cranberry Scone"/>
    <n v="1.075782254772808"/>
    <n v="0"/>
    <n v="48.75"/>
    <n v="48.75"/>
    <x v="0"/>
    <x v="12"/>
  </r>
  <r>
    <n v="6902"/>
    <d v="2023-01-13T00:00:00"/>
    <d v="1899-12-30T09:38:10"/>
    <n v="1"/>
    <n v="8"/>
    <x v="28"/>
    <n v="63"/>
    <x v="5"/>
    <x v="13"/>
    <s v="Carmel syrup"/>
    <n v="0.39996146007714128"/>
    <n v="0.05"/>
    <n v="12"/>
    <n v="11.399999999999999"/>
    <x v="5"/>
    <x v="4"/>
  </r>
  <r>
    <n v="54105"/>
    <d v="2023-03-30T00:00:00"/>
    <d v="1899-12-30T10:35:33"/>
    <n v="1"/>
    <n v="3"/>
    <x v="29"/>
    <n v="55"/>
    <x v="2"/>
    <x v="5"/>
    <s v="Morning Sunrise Chai Lg"/>
    <n v="1.865188285232652"/>
    <n v="0.1"/>
    <n v="60"/>
    <n v="54"/>
    <x v="4"/>
    <x v="6"/>
  </r>
  <r>
    <n v="87430"/>
    <d v="2023-05-07T00:00:00"/>
    <d v="1899-12-30T13:47:31"/>
    <n v="2"/>
    <n v="8"/>
    <x v="22"/>
    <n v="65"/>
    <x v="5"/>
    <x v="12"/>
    <s v="Sugar Free Vanilla syrup"/>
    <n v="0.79026446731069255"/>
    <n v="0.05"/>
    <n v="12"/>
    <n v="22.799999999999997"/>
    <x v="1"/>
    <x v="7"/>
  </r>
  <r>
    <n v="143767"/>
    <d v="2023-06-25T00:00:00"/>
    <d v="1899-12-30T19:09:53"/>
    <n v="2"/>
    <n v="3"/>
    <x v="15"/>
    <n v="47"/>
    <x v="2"/>
    <x v="6"/>
    <s v="Serenity Green Tea Lg"/>
    <n v="2.6062233833819168"/>
    <n v="0"/>
    <n v="45"/>
    <n v="90"/>
    <x v="0"/>
    <x v="12"/>
  </r>
  <r>
    <n v="108778"/>
    <d v="2023-05-26T00:00:00"/>
    <d v="1899-12-30T17:31:19"/>
    <n v="1"/>
    <n v="3"/>
    <x v="34"/>
    <n v="54"/>
    <x v="2"/>
    <x v="5"/>
    <s v="Morning Sunrise Chai Rg"/>
    <n v="0.79590520215174876"/>
    <n v="0"/>
    <n v="37.5"/>
    <n v="37.5"/>
    <x v="1"/>
    <x v="1"/>
  </r>
  <r>
    <n v="64427"/>
    <d v="2023-04-12T00:00:00"/>
    <d v="1899-12-30T08:59:57"/>
    <n v="1"/>
    <n v="3"/>
    <x v="15"/>
    <n v="79"/>
    <x v="1"/>
    <x v="1"/>
    <s v="Jumbo Savory Scone"/>
    <n v="1.8022859073007591"/>
    <n v="0.05"/>
    <n v="56.25"/>
    <n v="53.4375"/>
    <x v="3"/>
    <x v="5"/>
  </r>
  <r>
    <n v="25277"/>
    <d v="2023-02-14T00:00:00"/>
    <d v="1899-12-30T16:05:51"/>
    <n v="2"/>
    <n v="8"/>
    <x v="35"/>
    <n v="43"/>
    <x v="2"/>
    <x v="7"/>
    <s v="Lemon Grass Lg"/>
    <n v="2.27230826790744"/>
    <n v="0"/>
    <n v="45"/>
    <n v="90"/>
    <x v="2"/>
    <x v="2"/>
  </r>
  <r>
    <n v="111893"/>
    <d v="2023-05-29T00:00:00"/>
    <d v="1899-12-30T17:36:54"/>
    <n v="2"/>
    <n v="5"/>
    <x v="10"/>
    <n v="27"/>
    <x v="0"/>
    <x v="4"/>
    <s v="Brazilian Lg"/>
    <n v="2.867905685232778"/>
    <n v="0"/>
    <n v="52.5"/>
    <n v="105"/>
    <x v="1"/>
    <x v="1"/>
  </r>
  <r>
    <n v="28188"/>
    <d v="2023-02-19T00:00:00"/>
    <d v="1899-12-30T11:06:44"/>
    <n v="1"/>
    <n v="8"/>
    <x v="24"/>
    <n v="36"/>
    <x v="0"/>
    <x v="3"/>
    <s v="Jamaican Coffee River Lg"/>
    <n v="1.171148840725641"/>
    <n v="0.1"/>
    <n v="56.25"/>
    <n v="50.625"/>
    <x v="2"/>
    <x v="8"/>
  </r>
  <r>
    <n v="104571"/>
    <d v="2023-05-22T00:00:00"/>
    <d v="1899-12-30T18:56:54"/>
    <n v="2"/>
    <n v="3"/>
    <x v="31"/>
    <n v="37"/>
    <x v="0"/>
    <x v="0"/>
    <s v="Espresso shot"/>
    <n v="2.8529770289554879"/>
    <n v="0"/>
    <n v="45"/>
    <n v="90"/>
    <x v="1"/>
    <x v="14"/>
  </r>
  <r>
    <n v="68832"/>
    <d v="2023-04-17T00:00:00"/>
    <d v="1899-12-30T08:27:30"/>
    <n v="2"/>
    <n v="5"/>
    <x v="21"/>
    <n v="65"/>
    <x v="5"/>
    <x v="12"/>
    <s v="Sugar Free Vanilla syrup"/>
    <n v="0.73215108783928684"/>
    <n v="0"/>
    <n v="12"/>
    <n v="24"/>
    <x v="3"/>
    <x v="5"/>
  </r>
  <r>
    <n v="45826"/>
    <d v="2023-03-18T00:00:00"/>
    <d v="1899-12-30T09:49:12"/>
    <n v="1"/>
    <n v="3"/>
    <x v="29"/>
    <n v="47"/>
    <x v="2"/>
    <x v="6"/>
    <s v="Serenity Green Tea Lg"/>
    <n v="1.4822748188331041"/>
    <n v="0.1"/>
    <n v="45"/>
    <n v="40.5"/>
    <x v="4"/>
    <x v="4"/>
  </r>
  <r>
    <n v="104640"/>
    <d v="2023-05-23T00:00:00"/>
    <d v="1899-12-30T06:36:44"/>
    <n v="3"/>
    <n v="5"/>
    <x v="3"/>
    <n v="22"/>
    <x v="0"/>
    <x v="9"/>
    <s v="Our Old Time Diner Blend Sm"/>
    <n v="2.4792777004423519"/>
    <n v="0.1"/>
    <n v="30"/>
    <n v="81"/>
    <x v="1"/>
    <x v="9"/>
  </r>
  <r>
    <n v="128837"/>
    <d v="2023-06-13T00:00:00"/>
    <d v="1899-12-30T12:22:10"/>
    <n v="1"/>
    <n v="5"/>
    <x v="18"/>
    <n v="29"/>
    <x v="0"/>
    <x v="2"/>
    <s v="Columbian Medium Roast Rg"/>
    <n v="1.111083550217673"/>
    <n v="0"/>
    <n v="37.5"/>
    <n v="37.5"/>
    <x v="0"/>
    <x v="10"/>
  </r>
  <r>
    <n v="17643"/>
    <d v="2023-02-01T00:00:00"/>
    <d v="1899-12-30T15:00:54"/>
    <n v="1"/>
    <n v="5"/>
    <x v="1"/>
    <n v="79"/>
    <x v="1"/>
    <x v="1"/>
    <s v="Jumbo Savory Scone"/>
    <n v="1.222570549582259"/>
    <n v="0"/>
    <n v="56.25"/>
    <n v="56.25"/>
    <x v="2"/>
    <x v="3"/>
  </r>
  <r>
    <n v="65111"/>
    <d v="2023-04-13T00:00:00"/>
    <d v="1899-12-30T07:48:14"/>
    <n v="2"/>
    <n v="5"/>
    <x v="18"/>
    <n v="59"/>
    <x v="6"/>
    <x v="14"/>
    <s v="Dark chocolate Lg"/>
    <n v="3.41110653624404"/>
    <n v="0"/>
    <n v="67.5"/>
    <n v="135"/>
    <x v="3"/>
    <x v="11"/>
  </r>
  <r>
    <n v="117716"/>
    <d v="2023-06-04T00:00:00"/>
    <d v="1899-12-30T11:20:54"/>
    <n v="1"/>
    <n v="3"/>
    <x v="7"/>
    <n v="46"/>
    <x v="2"/>
    <x v="6"/>
    <s v="Serenity Green Tea Rg"/>
    <n v="0.94295463101214927"/>
    <n v="0.05"/>
    <n v="37.5"/>
    <n v="35.625"/>
    <x v="0"/>
    <x v="8"/>
  </r>
  <r>
    <n v="117239"/>
    <d v="2023-06-03T00:00:00"/>
    <d v="1899-12-30T17:27:24"/>
    <n v="1"/>
    <n v="8"/>
    <x v="12"/>
    <n v="69"/>
    <x v="1"/>
    <x v="17"/>
    <s v="Hazelnut Biscotti"/>
    <n v="1.2792580470271531"/>
    <n v="0"/>
    <n v="48.75"/>
    <n v="48.75"/>
    <x v="0"/>
    <x v="1"/>
  </r>
  <r>
    <n v="12917"/>
    <d v="2023-01-23T00:00:00"/>
    <d v="1899-12-30T13:49:25"/>
    <n v="1"/>
    <n v="3"/>
    <x v="35"/>
    <n v="73"/>
    <x v="1"/>
    <x v="15"/>
    <s v="Almond Croissant"/>
    <n v="1.806112247078099"/>
    <n v="0"/>
    <n v="56.25"/>
    <n v="56.25"/>
    <x v="5"/>
    <x v="7"/>
  </r>
  <r>
    <n v="78022"/>
    <d v="2023-04-27T00:00:00"/>
    <d v="1899-12-30T17:08:58"/>
    <n v="1"/>
    <n v="3"/>
    <x v="6"/>
    <n v="39"/>
    <x v="0"/>
    <x v="0"/>
    <s v="Latte Rg"/>
    <n v="1.746734118833448"/>
    <n v="0.15"/>
    <n v="63.75"/>
    <n v="54.1875"/>
    <x v="3"/>
    <x v="1"/>
  </r>
  <r>
    <n v="28376"/>
    <d v="2023-02-19T00:00:00"/>
    <d v="1899-12-30T16:52:43"/>
    <n v="1"/>
    <n v="5"/>
    <x v="8"/>
    <n v="32"/>
    <x v="0"/>
    <x v="2"/>
    <s v="Ethiopia Rg"/>
    <n v="0.90029688617489034"/>
    <n v="0"/>
    <n v="45"/>
    <n v="45"/>
    <x v="2"/>
    <x v="2"/>
  </r>
  <r>
    <n v="106872"/>
    <d v="2023-05-25T00:00:00"/>
    <d v="1899-12-30T07:11:56"/>
    <n v="3"/>
    <n v="5"/>
    <x v="28"/>
    <n v="38"/>
    <x v="0"/>
    <x v="0"/>
    <s v="Latte"/>
    <n v="3.7457340955964669"/>
    <n v="0.1"/>
    <n v="56.25"/>
    <n v="151.875"/>
    <x v="1"/>
    <x v="11"/>
  </r>
  <r>
    <n v="8576"/>
    <d v="2023-01-16T00:00:00"/>
    <d v="1899-12-30T07:17:45"/>
    <n v="2"/>
    <n v="8"/>
    <x v="21"/>
    <n v="40"/>
    <x v="0"/>
    <x v="0"/>
    <s v="Cappuccino"/>
    <n v="2.4098114187493258"/>
    <n v="0.15"/>
    <n v="56.25"/>
    <n v="95.625"/>
    <x v="5"/>
    <x v="11"/>
  </r>
  <r>
    <n v="91777"/>
    <d v="2023-05-11T00:00:00"/>
    <d v="1899-12-30T10:58:48"/>
    <n v="1"/>
    <n v="5"/>
    <x v="13"/>
    <n v="44"/>
    <x v="2"/>
    <x v="7"/>
    <s v="Peppermint Rg"/>
    <n v="0.83838682037675039"/>
    <n v="0"/>
    <n v="37.5"/>
    <n v="37.5"/>
    <x v="1"/>
    <x v="6"/>
  </r>
  <r>
    <n v="56012"/>
    <d v="2023-04-02T00:00:00"/>
    <d v="1899-12-30T11:42:25"/>
    <n v="2"/>
    <n v="5"/>
    <x v="20"/>
    <n v="47"/>
    <x v="2"/>
    <x v="6"/>
    <s v="Serenity Green Tea Lg"/>
    <n v="2.8763499678828208"/>
    <n v="0.05"/>
    <n v="45"/>
    <n v="85.5"/>
    <x v="3"/>
    <x v="8"/>
  </r>
  <r>
    <n v="31071"/>
    <d v="2023-02-24T00:00:00"/>
    <d v="1899-12-30T11:01:06"/>
    <n v="1"/>
    <n v="8"/>
    <x v="16"/>
    <n v="36"/>
    <x v="0"/>
    <x v="3"/>
    <s v="Jamaican Coffee River Lg"/>
    <n v="1.704413809451401"/>
    <n v="0"/>
    <n v="56.25"/>
    <n v="56.25"/>
    <x v="2"/>
    <x v="8"/>
  </r>
  <r>
    <n v="32718"/>
    <d v="2023-02-27T00:00:00"/>
    <d v="1899-12-30T09:04:51"/>
    <n v="2"/>
    <n v="8"/>
    <x v="33"/>
    <n v="56"/>
    <x v="2"/>
    <x v="5"/>
    <s v="Spicy Eye Opener Chai Rg"/>
    <n v="2.5468159156164618"/>
    <n v="0.05"/>
    <n v="38.25"/>
    <n v="72.674999999999997"/>
    <x v="2"/>
    <x v="4"/>
  </r>
  <r>
    <n v="5707"/>
    <d v="2023-01-11T00:00:00"/>
    <d v="1899-12-30T08:31:53"/>
    <n v="1"/>
    <n v="3"/>
    <x v="7"/>
    <n v="33"/>
    <x v="0"/>
    <x v="2"/>
    <s v="Ethiopia Lg"/>
    <n v="1.5375429125853219"/>
    <n v="0.05"/>
    <n v="52.5"/>
    <n v="49.875"/>
    <x v="5"/>
    <x v="5"/>
  </r>
  <r>
    <n v="81691"/>
    <d v="2023-05-02T00:00:00"/>
    <d v="1899-12-30T11:37:40"/>
    <n v="2"/>
    <n v="3"/>
    <x v="27"/>
    <n v="27"/>
    <x v="0"/>
    <x v="4"/>
    <s v="Brazilian Lg"/>
    <n v="3.34794963671491"/>
    <n v="0"/>
    <n v="52.5"/>
    <n v="105"/>
    <x v="1"/>
    <x v="8"/>
  </r>
  <r>
    <n v="62145"/>
    <d v="2023-04-09T00:00:00"/>
    <d v="1899-12-30T12:36:40"/>
    <n v="2"/>
    <n v="8"/>
    <x v="7"/>
    <n v="32"/>
    <x v="0"/>
    <x v="2"/>
    <s v="Ethiopia Rg"/>
    <n v="2.4326479856380998"/>
    <n v="0.05"/>
    <n v="45"/>
    <n v="85.5"/>
    <x v="3"/>
    <x v="10"/>
  </r>
  <r>
    <n v="112374"/>
    <d v="2023-05-30T00:00:00"/>
    <d v="1899-12-30T09:21:12"/>
    <n v="2"/>
    <n v="5"/>
    <x v="6"/>
    <n v="63"/>
    <x v="5"/>
    <x v="13"/>
    <s v="Carmel syrup"/>
    <n v="0.58331920365635148"/>
    <n v="0.1"/>
    <n v="12"/>
    <n v="21.6"/>
    <x v="1"/>
    <x v="4"/>
  </r>
  <r>
    <n v="117104"/>
    <d v="2023-06-03T00:00:00"/>
    <d v="1899-12-30T16:15:53"/>
    <n v="1"/>
    <n v="8"/>
    <x v="6"/>
    <n v="56"/>
    <x v="2"/>
    <x v="5"/>
    <s v="Spicy Eye Opener Chai Rg"/>
    <n v="0.82900229953058058"/>
    <n v="0"/>
    <n v="38.25"/>
    <n v="38.25"/>
    <x v="0"/>
    <x v="2"/>
  </r>
  <r>
    <n v="54361"/>
    <d v="2023-03-30T00:00:00"/>
    <d v="1899-12-30T18:31:48"/>
    <n v="1"/>
    <n v="3"/>
    <x v="15"/>
    <n v="24"/>
    <x v="0"/>
    <x v="9"/>
    <s v="Our Old Time Diner Blend Lg"/>
    <n v="1.0504697009454611"/>
    <n v="0"/>
    <n v="45"/>
    <n v="45"/>
    <x v="4"/>
    <x v="14"/>
  </r>
  <r>
    <n v="68861"/>
    <d v="2023-04-17T00:00:00"/>
    <d v="1899-12-30T08:48:58"/>
    <n v="1"/>
    <n v="8"/>
    <x v="10"/>
    <n v="57"/>
    <x v="2"/>
    <x v="5"/>
    <s v="Spicy Eye Opener Chai Lg"/>
    <n v="0.96807693061732714"/>
    <n v="0"/>
    <n v="46.5"/>
    <n v="46.5"/>
    <x v="3"/>
    <x v="5"/>
  </r>
  <r>
    <n v="85362"/>
    <d v="2023-05-05T00:00:00"/>
    <d v="1899-12-30T16:31:46"/>
    <n v="1"/>
    <n v="5"/>
    <x v="10"/>
    <n v="23"/>
    <x v="0"/>
    <x v="9"/>
    <s v="Our Old Time Diner Blend Rg"/>
    <n v="1.2230508548031049"/>
    <n v="0"/>
    <n v="37.5"/>
    <n v="37.5"/>
    <x v="1"/>
    <x v="2"/>
  </r>
  <r>
    <n v="41208"/>
    <d v="2023-03-11T00:00:00"/>
    <d v="1899-12-30T18:23:58"/>
    <n v="1"/>
    <n v="3"/>
    <x v="17"/>
    <n v="82"/>
    <x v="7"/>
    <x v="24"/>
    <s v="I Need My Bean! Diner mug"/>
    <n v="5.9707683950003014"/>
    <n v="0.15"/>
    <n v="180"/>
    <n v="153"/>
    <x v="4"/>
    <x v="14"/>
  </r>
  <r>
    <n v="96418"/>
    <d v="2023-05-15T00:00:00"/>
    <d v="1899-12-30T15:04:06"/>
    <n v="2"/>
    <n v="8"/>
    <x v="31"/>
    <n v="54"/>
    <x v="2"/>
    <x v="5"/>
    <s v="Morning Sunrise Chai Rg"/>
    <n v="1.838661886163788"/>
    <n v="0.1"/>
    <n v="37.5"/>
    <n v="67.5"/>
    <x v="1"/>
    <x v="3"/>
  </r>
  <r>
    <n v="147512"/>
    <d v="2023-06-29T00:00:00"/>
    <d v="1899-12-30T09:25:32"/>
    <n v="1"/>
    <n v="8"/>
    <x v="22"/>
    <n v="44"/>
    <x v="2"/>
    <x v="7"/>
    <s v="Peppermint Rg"/>
    <n v="1.105323794888877"/>
    <n v="0"/>
    <n v="37.5"/>
    <n v="37.5"/>
    <x v="0"/>
    <x v="4"/>
  </r>
  <r>
    <n v="127610"/>
    <d v="2023-06-12T00:00:00"/>
    <d v="1899-12-30T13:22:18"/>
    <n v="2"/>
    <n v="8"/>
    <x v="9"/>
    <n v="84"/>
    <x v="5"/>
    <x v="13"/>
    <s v="Chocolate syrup"/>
    <n v="0.71887967484615256"/>
    <n v="0"/>
    <n v="12"/>
    <n v="24"/>
    <x v="0"/>
    <x v="7"/>
  </r>
  <r>
    <n v="3495"/>
    <d v="2023-01-07T00:00:00"/>
    <d v="1899-12-30T10:01:05"/>
    <n v="1"/>
    <n v="5"/>
    <x v="16"/>
    <n v="27"/>
    <x v="0"/>
    <x v="4"/>
    <s v="Brazilian Lg"/>
    <n v="1.5183790386143441"/>
    <n v="0"/>
    <n v="52.5"/>
    <n v="52.5"/>
    <x v="5"/>
    <x v="6"/>
  </r>
  <r>
    <n v="128124"/>
    <d v="2023-06-13T00:00:00"/>
    <d v="1899-12-30T08:05:23"/>
    <n v="2"/>
    <n v="5"/>
    <x v="11"/>
    <n v="47"/>
    <x v="2"/>
    <x v="6"/>
    <s v="Serenity Green Tea Lg"/>
    <n v="2.676244730529163"/>
    <n v="0"/>
    <n v="45"/>
    <n v="90"/>
    <x v="0"/>
    <x v="5"/>
  </r>
  <r>
    <n v="28192"/>
    <d v="2023-02-19T00:00:00"/>
    <d v="1899-12-30T11:07:31"/>
    <n v="2"/>
    <n v="8"/>
    <x v="21"/>
    <n v="60"/>
    <x v="6"/>
    <x v="14"/>
    <s v="Sustainably Grown Organic Rg"/>
    <n v="2.9828453905476189"/>
    <n v="0"/>
    <n v="56.25"/>
    <n v="112.5"/>
    <x v="2"/>
    <x v="8"/>
  </r>
  <r>
    <n v="60383"/>
    <d v="2023-04-07T00:00:00"/>
    <d v="1899-12-30T13:21:19"/>
    <n v="1"/>
    <n v="8"/>
    <x v="5"/>
    <n v="76"/>
    <x v="1"/>
    <x v="17"/>
    <s v="Chocolate Chip Biscotti"/>
    <n v="1.441896086943107"/>
    <n v="0"/>
    <n v="52.5"/>
    <n v="52.5"/>
    <x v="3"/>
    <x v="7"/>
  </r>
  <r>
    <n v="124622"/>
    <d v="2023-06-10T00:00:00"/>
    <d v="1899-12-30T07:55:26"/>
    <n v="1"/>
    <n v="5"/>
    <x v="3"/>
    <n v="25"/>
    <x v="0"/>
    <x v="4"/>
    <s v="Brazilian Sm"/>
    <n v="0.87453143739427119"/>
    <n v="0"/>
    <n v="33"/>
    <n v="33"/>
    <x v="0"/>
    <x v="11"/>
  </r>
  <r>
    <n v="101237"/>
    <d v="2023-05-19T00:00:00"/>
    <d v="1899-12-30T18:46:22"/>
    <n v="1"/>
    <n v="8"/>
    <x v="6"/>
    <n v="4"/>
    <x v="3"/>
    <x v="19"/>
    <s v="Primo Espresso Roast"/>
    <n v="7.4736013289632162"/>
    <n v="0.15"/>
    <n v="306.75"/>
    <n v="260.73750000000001"/>
    <x v="1"/>
    <x v="14"/>
  </r>
  <r>
    <n v="87814"/>
    <d v="2023-05-08T00:00:00"/>
    <d v="1899-12-30T07:49:14"/>
    <n v="2"/>
    <n v="8"/>
    <x v="29"/>
    <n v="53"/>
    <x v="2"/>
    <x v="5"/>
    <s v="Traditional Blend Chai Lg"/>
    <n v="2.5354433892346222"/>
    <n v="0.05"/>
    <n v="45"/>
    <n v="85.5"/>
    <x v="1"/>
    <x v="11"/>
  </r>
  <r>
    <n v="92294"/>
    <d v="2023-05-12T00:00:00"/>
    <d v="1899-12-30T06:56:10"/>
    <n v="1"/>
    <n v="8"/>
    <x v="4"/>
    <n v="42"/>
    <x v="2"/>
    <x v="7"/>
    <s v="Lemon Grass Rg"/>
    <n v="1.1243461564289221"/>
    <n v="0.05"/>
    <n v="37.5"/>
    <n v="35.625"/>
    <x v="1"/>
    <x v="9"/>
  </r>
  <r>
    <n v="129"/>
    <d v="2023-01-01T00:00:00"/>
    <d v="1899-12-30T11:28:29"/>
    <n v="2"/>
    <n v="3"/>
    <x v="0"/>
    <n v="33"/>
    <x v="0"/>
    <x v="2"/>
    <s v="Ethiopia Lg"/>
    <n v="3.2673192484677558"/>
    <n v="0"/>
    <n v="52.5"/>
    <n v="105"/>
    <x v="5"/>
    <x v="8"/>
  </r>
  <r>
    <n v="55760"/>
    <d v="2023-04-01T00:00:00"/>
    <d v="1899-12-30T18:41:02"/>
    <n v="2"/>
    <n v="8"/>
    <x v="35"/>
    <n v="34"/>
    <x v="0"/>
    <x v="3"/>
    <s v="Jamaican Coffee River Sm"/>
    <n v="2.107515362858027"/>
    <n v="0.15"/>
    <n v="36.75"/>
    <n v="62.475000000000001"/>
    <x v="3"/>
    <x v="14"/>
  </r>
  <r>
    <n v="103767"/>
    <d v="2023-05-22T00:00:00"/>
    <d v="1899-12-30T08:42:47"/>
    <n v="1"/>
    <n v="8"/>
    <x v="11"/>
    <n v="33"/>
    <x v="0"/>
    <x v="2"/>
    <s v="Ethiopia Lg"/>
    <n v="1.23073546732768"/>
    <n v="0.05"/>
    <n v="52.5"/>
    <n v="49.875"/>
    <x v="1"/>
    <x v="5"/>
  </r>
  <r>
    <n v="126339"/>
    <d v="2023-06-11T00:00:00"/>
    <d v="1899-12-30T11:13:09"/>
    <n v="1"/>
    <n v="8"/>
    <x v="35"/>
    <n v="69"/>
    <x v="1"/>
    <x v="17"/>
    <s v="Hazelnut Biscotti"/>
    <n v="1.1331418084275451"/>
    <n v="0.1"/>
    <n v="48.75"/>
    <n v="43.875"/>
    <x v="0"/>
    <x v="8"/>
  </r>
  <r>
    <n v="54411"/>
    <d v="2023-03-31T00:00:00"/>
    <d v="1899-12-30T07:03:33"/>
    <n v="1"/>
    <n v="5"/>
    <x v="35"/>
    <n v="87"/>
    <x v="0"/>
    <x v="0"/>
    <s v="Ouro Brasileiro shot"/>
    <n v="0.76989973759263175"/>
    <n v="0"/>
    <n v="31.5"/>
    <n v="31.5"/>
    <x v="4"/>
    <x v="11"/>
  </r>
  <r>
    <n v="3965"/>
    <d v="2023-01-08T00:00:00"/>
    <d v="1899-12-30T09:10:50"/>
    <n v="2"/>
    <n v="5"/>
    <x v="32"/>
    <n v="38"/>
    <x v="0"/>
    <x v="0"/>
    <s v="Latte"/>
    <n v="3.3989577370396882"/>
    <n v="0"/>
    <n v="56.25"/>
    <n v="112.5"/>
    <x v="5"/>
    <x v="4"/>
  </r>
  <r>
    <n v="810"/>
    <d v="2023-01-02T00:00:00"/>
    <d v="1899-12-30T13:53:04"/>
    <n v="1"/>
    <n v="8"/>
    <x v="2"/>
    <n v="79"/>
    <x v="1"/>
    <x v="1"/>
    <s v="Jumbo Savory Scone"/>
    <n v="1.4339353156089769"/>
    <n v="0"/>
    <n v="56.25"/>
    <n v="56.25"/>
    <x v="5"/>
    <x v="7"/>
  </r>
  <r>
    <n v="90466"/>
    <d v="2023-05-10T00:00:00"/>
    <d v="1899-12-30T09:34:53"/>
    <n v="1"/>
    <n v="3"/>
    <x v="3"/>
    <n v="39"/>
    <x v="0"/>
    <x v="0"/>
    <s v="Latte Rg"/>
    <n v="1.639913787659679"/>
    <n v="0"/>
    <n v="63.75"/>
    <n v="63.75"/>
    <x v="1"/>
    <x v="4"/>
  </r>
  <r>
    <n v="44688"/>
    <d v="2023-03-16T00:00:00"/>
    <d v="1899-12-30T16:15:04"/>
    <n v="1"/>
    <n v="8"/>
    <x v="8"/>
    <n v="75"/>
    <x v="1"/>
    <x v="15"/>
    <s v="Croissant"/>
    <n v="1.4110136613231921"/>
    <n v="0.05"/>
    <n v="52.5"/>
    <n v="49.875"/>
    <x v="4"/>
    <x v="2"/>
  </r>
  <r>
    <n v="123055"/>
    <d v="2023-06-08T00:00:00"/>
    <d v="1899-12-30T18:38:48"/>
    <n v="1"/>
    <n v="3"/>
    <x v="16"/>
    <n v="29"/>
    <x v="0"/>
    <x v="2"/>
    <s v="Columbian Medium Roast Rg"/>
    <n v="0.97501050680806811"/>
    <n v="0.1"/>
    <n v="37.5"/>
    <n v="33.75"/>
    <x v="0"/>
    <x v="14"/>
  </r>
  <r>
    <n v="30694"/>
    <d v="2023-02-23T00:00:00"/>
    <d v="1899-12-30T16:55:01"/>
    <n v="1"/>
    <n v="3"/>
    <x v="35"/>
    <n v="55"/>
    <x v="2"/>
    <x v="5"/>
    <s v="Morning Sunrise Chai Lg"/>
    <n v="1.606567493901065"/>
    <n v="0"/>
    <n v="60"/>
    <n v="60"/>
    <x v="2"/>
    <x v="2"/>
  </r>
  <r>
    <n v="123842"/>
    <d v="2023-06-09T00:00:00"/>
    <d v="1899-12-30T10:44:19"/>
    <n v="1"/>
    <n v="5"/>
    <x v="12"/>
    <n v="41"/>
    <x v="0"/>
    <x v="0"/>
    <s v="Cappuccino Lg"/>
    <n v="1.6443620888370081"/>
    <n v="0"/>
    <n v="63.75"/>
    <n v="63.75"/>
    <x v="0"/>
    <x v="6"/>
  </r>
  <r>
    <n v="55132"/>
    <d v="2023-04-01T00:00:00"/>
    <d v="1899-12-30T10:13:58"/>
    <n v="1"/>
    <n v="5"/>
    <x v="35"/>
    <n v="53"/>
    <x v="2"/>
    <x v="5"/>
    <s v="Traditional Blend Chai Lg"/>
    <n v="1.0706964272273229"/>
    <n v="0.05"/>
    <n v="45"/>
    <n v="42.75"/>
    <x v="3"/>
    <x v="6"/>
  </r>
  <r>
    <n v="132990"/>
    <d v="2023-06-16T00:00:00"/>
    <d v="1899-12-30T19:20:22"/>
    <n v="2"/>
    <n v="3"/>
    <x v="24"/>
    <n v="37"/>
    <x v="0"/>
    <x v="0"/>
    <s v="Espresso shot"/>
    <n v="2.8684461667158718"/>
    <n v="0"/>
    <n v="45"/>
    <n v="90"/>
    <x v="0"/>
    <x v="12"/>
  </r>
  <r>
    <n v="84080"/>
    <d v="2023-05-04T00:00:00"/>
    <d v="1899-12-30T14:15:47"/>
    <n v="2"/>
    <n v="8"/>
    <x v="8"/>
    <n v="44"/>
    <x v="2"/>
    <x v="7"/>
    <s v="Peppermint Rg"/>
    <n v="1.7503742478509769"/>
    <n v="0.05"/>
    <n v="37.5"/>
    <n v="71.25"/>
    <x v="1"/>
    <x v="0"/>
  </r>
  <r>
    <n v="31449"/>
    <d v="2023-02-25T00:00:00"/>
    <d v="1899-12-30T07:26:57"/>
    <n v="1"/>
    <n v="8"/>
    <x v="21"/>
    <n v="56"/>
    <x v="2"/>
    <x v="5"/>
    <s v="Spicy Eye Opener Chai Rg"/>
    <n v="1.205698063434927"/>
    <n v="0.05"/>
    <n v="38.25"/>
    <n v="36.337499999999999"/>
    <x v="2"/>
    <x v="11"/>
  </r>
  <r>
    <n v="15911"/>
    <d v="2023-01-28T00:00:00"/>
    <d v="1899-12-30T18:52:37"/>
    <n v="1"/>
    <n v="3"/>
    <x v="7"/>
    <n v="40"/>
    <x v="0"/>
    <x v="0"/>
    <s v="Cappuccino"/>
    <n v="1.825029001192219"/>
    <n v="0"/>
    <n v="56.25"/>
    <n v="56.25"/>
    <x v="5"/>
    <x v="14"/>
  </r>
  <r>
    <n v="55823"/>
    <d v="2023-04-01T00:00:00"/>
    <d v="1899-12-30T19:34:03"/>
    <n v="1"/>
    <n v="8"/>
    <x v="19"/>
    <n v="43"/>
    <x v="2"/>
    <x v="7"/>
    <s v="Lemon Grass Lg"/>
    <n v="0.91435218826711973"/>
    <n v="0.1"/>
    <n v="45"/>
    <n v="40.5"/>
    <x v="3"/>
    <x v="12"/>
  </r>
  <r>
    <n v="66385"/>
    <d v="2023-04-14T00:00:00"/>
    <d v="1899-12-30T10:42:53"/>
    <n v="1"/>
    <n v="5"/>
    <x v="15"/>
    <n v="39"/>
    <x v="0"/>
    <x v="0"/>
    <s v="Latte Rg"/>
    <n v="1.311556996460125"/>
    <n v="0"/>
    <n v="63.75"/>
    <n v="63.75"/>
    <x v="3"/>
    <x v="6"/>
  </r>
  <r>
    <n v="119283"/>
    <d v="2023-06-05T00:00:00"/>
    <d v="1899-12-30T15:05:44"/>
    <n v="1"/>
    <n v="5"/>
    <x v="2"/>
    <n v="78"/>
    <x v="1"/>
    <x v="1"/>
    <s v="Scottish Cream Scone "/>
    <n v="2.1956071095534919"/>
    <n v="0.1"/>
    <n v="67.5"/>
    <n v="60.75"/>
    <x v="0"/>
    <x v="3"/>
  </r>
  <r>
    <n v="137555"/>
    <d v="2023-06-20T00:00:00"/>
    <d v="1899-12-30T12:27:22"/>
    <n v="1"/>
    <n v="3"/>
    <x v="3"/>
    <n v="72"/>
    <x v="1"/>
    <x v="1"/>
    <s v="Ginger Scone"/>
    <n v="1.3368852630412751"/>
    <n v="0.05"/>
    <n v="48.75"/>
    <n v="46.3125"/>
    <x v="0"/>
    <x v="10"/>
  </r>
  <r>
    <n v="67244"/>
    <d v="2023-04-15T00:00:00"/>
    <d v="1899-12-30T10:38:38"/>
    <n v="1"/>
    <n v="8"/>
    <x v="8"/>
    <n v="78"/>
    <x v="1"/>
    <x v="1"/>
    <s v="Scottish Cream Scone "/>
    <n v="2.0823795555302032"/>
    <n v="0.1"/>
    <n v="67.5"/>
    <n v="60.75"/>
    <x v="3"/>
    <x v="6"/>
  </r>
  <r>
    <n v="121150"/>
    <d v="2023-06-07T00:00:00"/>
    <d v="1899-12-30T09:29:06"/>
    <n v="1"/>
    <n v="5"/>
    <x v="1"/>
    <n v="18"/>
    <x v="4"/>
    <x v="26"/>
    <s v="Spicy Eye Opener Chai"/>
    <n v="4.4120946752756236"/>
    <n v="0"/>
    <n v="164.25"/>
    <n v="164.25"/>
    <x v="0"/>
    <x v="4"/>
  </r>
  <r>
    <n v="54378"/>
    <d v="2023-03-30T00:00:00"/>
    <d v="1899-12-30T19:24:35"/>
    <n v="1"/>
    <n v="3"/>
    <x v="32"/>
    <n v="43"/>
    <x v="2"/>
    <x v="7"/>
    <s v="Lemon Grass Lg"/>
    <n v="1.0018936542002479"/>
    <n v="0"/>
    <n v="45"/>
    <n v="45"/>
    <x v="4"/>
    <x v="12"/>
  </r>
  <r>
    <n v="5144"/>
    <d v="2023-01-10T00:00:00"/>
    <d v="1899-12-30T08:37:34"/>
    <n v="1"/>
    <n v="3"/>
    <x v="3"/>
    <n v="73"/>
    <x v="1"/>
    <x v="15"/>
    <s v="Almond Croissant"/>
    <n v="1.162041168942832"/>
    <n v="0"/>
    <n v="56.25"/>
    <n v="56.25"/>
    <x v="5"/>
    <x v="5"/>
  </r>
  <r>
    <n v="47275"/>
    <d v="2023-03-20T00:00:00"/>
    <d v="1899-12-30T09:47:35"/>
    <n v="1"/>
    <n v="8"/>
    <x v="30"/>
    <n v="70"/>
    <x v="1"/>
    <x v="1"/>
    <s v="Cranberry Scone"/>
    <n v="1.2127357752565009"/>
    <n v="0"/>
    <n v="48.75"/>
    <n v="48.75"/>
    <x v="4"/>
    <x v="4"/>
  </r>
  <r>
    <n v="70939"/>
    <d v="2023-04-19T00:00:00"/>
    <d v="1899-12-30T11:29:32"/>
    <n v="1"/>
    <n v="8"/>
    <x v="11"/>
    <n v="37"/>
    <x v="0"/>
    <x v="0"/>
    <s v="Espresso shot"/>
    <n v="1.2876565996729099"/>
    <n v="0.1"/>
    <n v="45"/>
    <n v="40.5"/>
    <x v="3"/>
    <x v="8"/>
  </r>
  <r>
    <n v="43250"/>
    <d v="2023-03-14T00:00:00"/>
    <d v="1899-12-30T17:06:15"/>
    <n v="1"/>
    <n v="3"/>
    <x v="35"/>
    <n v="44"/>
    <x v="2"/>
    <x v="7"/>
    <s v="Peppermint Rg"/>
    <n v="0.94833721717770114"/>
    <n v="0"/>
    <n v="37.5"/>
    <n v="37.5"/>
    <x v="4"/>
    <x v="1"/>
  </r>
  <r>
    <n v="133350"/>
    <d v="2023-06-17T00:00:00"/>
    <d v="1899-12-30T08:40:38"/>
    <n v="1"/>
    <n v="5"/>
    <x v="1"/>
    <n v="33"/>
    <x v="0"/>
    <x v="2"/>
    <s v="Ethiopia Lg"/>
    <n v="1.5315990857240851"/>
    <n v="0.1"/>
    <n v="52.5"/>
    <n v="47.25"/>
    <x v="0"/>
    <x v="5"/>
  </r>
  <r>
    <n v="23765"/>
    <d v="2023-02-12T00:00:00"/>
    <d v="1899-12-30T09:07:37"/>
    <n v="2"/>
    <n v="3"/>
    <x v="26"/>
    <n v="60"/>
    <x v="6"/>
    <x v="14"/>
    <s v="Sustainably Grown Organic Rg"/>
    <n v="2.3852645387519091"/>
    <n v="0"/>
    <n v="56.25"/>
    <n v="112.5"/>
    <x v="2"/>
    <x v="4"/>
  </r>
  <r>
    <n v="38373"/>
    <d v="2023-03-08T00:00:00"/>
    <d v="1899-12-30T07:20:03"/>
    <n v="1"/>
    <n v="3"/>
    <x v="14"/>
    <n v="41"/>
    <x v="0"/>
    <x v="0"/>
    <s v="Cappuccino Lg"/>
    <n v="1.385159606360038"/>
    <n v="0"/>
    <n v="63.75"/>
    <n v="63.75"/>
    <x v="4"/>
    <x v="11"/>
  </r>
  <r>
    <n v="46590"/>
    <d v="2023-03-19T00:00:00"/>
    <d v="1899-12-30T10:21:01"/>
    <n v="2"/>
    <n v="5"/>
    <x v="26"/>
    <n v="43"/>
    <x v="2"/>
    <x v="7"/>
    <s v="Lemon Grass Lg"/>
    <n v="2.3301218996644071"/>
    <n v="0.1"/>
    <n v="45"/>
    <n v="81"/>
    <x v="4"/>
    <x v="6"/>
  </r>
  <r>
    <n v="49599"/>
    <d v="2023-03-23T00:00:00"/>
    <d v="1899-12-30T17:09:09"/>
    <n v="1"/>
    <n v="3"/>
    <x v="18"/>
    <n v="52"/>
    <x v="2"/>
    <x v="5"/>
    <s v="Traditional Blend Chai Rg"/>
    <n v="1.0876005423098201"/>
    <n v="0"/>
    <n v="37.5"/>
    <n v="37.5"/>
    <x v="4"/>
    <x v="1"/>
  </r>
  <r>
    <n v="15016"/>
    <d v="2023-01-27T00:00:00"/>
    <d v="1899-12-30T09:12:37"/>
    <n v="3"/>
    <n v="5"/>
    <x v="24"/>
    <n v="51"/>
    <x v="2"/>
    <x v="8"/>
    <s v="Earl Grey Lg"/>
    <n v="3.971898583950638"/>
    <n v="0.05"/>
    <n v="45"/>
    <n v="128.25"/>
    <x v="5"/>
    <x v="4"/>
  </r>
  <r>
    <n v="9368"/>
    <d v="2023-01-17T00:00:00"/>
    <d v="1899-12-30T09:38:40"/>
    <n v="1"/>
    <n v="5"/>
    <x v="19"/>
    <n v="49"/>
    <x v="2"/>
    <x v="8"/>
    <s v="English Breakfast Lg"/>
    <n v="1.4799492031769641"/>
    <n v="0"/>
    <n v="45"/>
    <n v="45"/>
    <x v="5"/>
    <x v="4"/>
  </r>
  <r>
    <n v="137595"/>
    <d v="2023-06-20T00:00:00"/>
    <d v="1899-12-30T13:29:54"/>
    <n v="1"/>
    <n v="5"/>
    <x v="31"/>
    <n v="51"/>
    <x v="2"/>
    <x v="8"/>
    <s v="Earl Grey Lg"/>
    <n v="1.0105074893848229"/>
    <n v="0.1"/>
    <n v="45"/>
    <n v="40.5"/>
    <x v="0"/>
    <x v="7"/>
  </r>
  <r>
    <n v="54989"/>
    <d v="2023-03-31T00:00:00"/>
    <d v="1899-12-30T19:07:24"/>
    <n v="1"/>
    <n v="3"/>
    <x v="19"/>
    <n v="78"/>
    <x v="1"/>
    <x v="1"/>
    <s v="Scottish Cream Scone "/>
    <n v="1.844655108264893"/>
    <n v="0"/>
    <n v="67.5"/>
    <n v="67.5"/>
    <x v="4"/>
    <x v="12"/>
  </r>
  <r>
    <n v="70285"/>
    <d v="2023-04-18T00:00:00"/>
    <d v="1899-12-30T18:16:37"/>
    <n v="1"/>
    <n v="8"/>
    <x v="13"/>
    <n v="74"/>
    <x v="1"/>
    <x v="17"/>
    <s v="Ginger Biscotti"/>
    <n v="1.522406950119815"/>
    <n v="0.05"/>
    <n v="52.5"/>
    <n v="49.875"/>
    <x v="3"/>
    <x v="14"/>
  </r>
  <r>
    <n v="77837"/>
    <d v="2023-04-27T00:00:00"/>
    <d v="1899-12-30T13:55:20"/>
    <n v="2"/>
    <n v="3"/>
    <x v="0"/>
    <n v="51"/>
    <x v="2"/>
    <x v="8"/>
    <s v="Earl Grey Lg"/>
    <n v="2.4346675740026962"/>
    <n v="0"/>
    <n v="45"/>
    <n v="90"/>
    <x v="3"/>
    <x v="7"/>
  </r>
  <r>
    <n v="34953"/>
    <d v="2023-03-02T00:00:00"/>
    <d v="1899-12-30T18:02:37"/>
    <n v="2"/>
    <n v="5"/>
    <x v="11"/>
    <n v="52"/>
    <x v="2"/>
    <x v="5"/>
    <s v="Traditional Blend Chai Rg"/>
    <n v="1.6812620095453481"/>
    <n v="0"/>
    <n v="37.5"/>
    <n v="75"/>
    <x v="4"/>
    <x v="14"/>
  </r>
  <r>
    <n v="103221"/>
    <d v="2023-05-21T00:00:00"/>
    <d v="1899-12-30T14:10:01"/>
    <n v="1"/>
    <n v="8"/>
    <x v="23"/>
    <n v="47"/>
    <x v="2"/>
    <x v="6"/>
    <s v="Serenity Green Tea Lg"/>
    <n v="1.4252314753754869"/>
    <n v="0.1"/>
    <n v="45"/>
    <n v="40.5"/>
    <x v="1"/>
    <x v="0"/>
  </r>
  <r>
    <n v="34077"/>
    <d v="2023-03-01T00:00:00"/>
    <d v="1899-12-30T14:30:51"/>
    <n v="1"/>
    <n v="8"/>
    <x v="23"/>
    <n v="48"/>
    <x v="2"/>
    <x v="8"/>
    <s v="English Breakfast Rg"/>
    <n v="0.82117200587908634"/>
    <n v="0.1"/>
    <n v="37.5"/>
    <n v="33.75"/>
    <x v="4"/>
    <x v="0"/>
  </r>
  <r>
    <n v="16116"/>
    <d v="2023-01-29T00:00:00"/>
    <d v="1899-12-30T11:52:57"/>
    <n v="2"/>
    <n v="5"/>
    <x v="20"/>
    <n v="50"/>
    <x v="2"/>
    <x v="8"/>
    <s v="Earl Grey Rg"/>
    <n v="1.602491164891646"/>
    <n v="0"/>
    <n v="37.5"/>
    <n v="75"/>
    <x v="5"/>
    <x v="8"/>
  </r>
  <r>
    <n v="19787"/>
    <d v="2023-02-05T00:00:00"/>
    <d v="1899-12-30T11:50:26"/>
    <n v="2"/>
    <n v="8"/>
    <x v="8"/>
    <n v="53"/>
    <x v="2"/>
    <x v="5"/>
    <s v="Traditional Blend Chai Lg"/>
    <n v="1.863950501959335"/>
    <n v="0"/>
    <n v="45"/>
    <n v="90"/>
    <x v="2"/>
    <x v="8"/>
  </r>
  <r>
    <n v="104405"/>
    <d v="2023-05-22T00:00:00"/>
    <d v="1899-12-30T16:16:10"/>
    <n v="1"/>
    <n v="8"/>
    <x v="32"/>
    <n v="45"/>
    <x v="2"/>
    <x v="7"/>
    <s v="Peppermint Lg"/>
    <n v="1.2615072045464231"/>
    <n v="0"/>
    <n v="45"/>
    <n v="45"/>
    <x v="1"/>
    <x v="2"/>
  </r>
  <r>
    <n v="19869"/>
    <d v="2023-02-05T00:00:00"/>
    <d v="1899-12-30T13:16:45"/>
    <n v="1"/>
    <n v="5"/>
    <x v="29"/>
    <n v="23"/>
    <x v="0"/>
    <x v="9"/>
    <s v="Our Old Time Diner Blend Rg"/>
    <n v="1.1414297979811641"/>
    <n v="0"/>
    <n v="37.5"/>
    <n v="37.5"/>
    <x v="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5EBAB5-2380-446F-A7BE-655B062878C2}"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G42" firstHeaderRow="1" firstDataRow="1" firstDataCol="1"/>
  <pivotFields count="16">
    <pivotField showAll="0"/>
    <pivotField numFmtId="22" showAll="0"/>
    <pivotField numFmtId="164" showAll="0"/>
    <pivotField showAll="0"/>
    <pivotField showAll="0"/>
    <pivotField axis="axisRow" showAll="0">
      <items count="37">
        <item x="27"/>
        <item x="7"/>
        <item x="14"/>
        <item x="22"/>
        <item x="33"/>
        <item x="4"/>
        <item x="13"/>
        <item x="10"/>
        <item x="11"/>
        <item x="12"/>
        <item x="16"/>
        <item x="20"/>
        <item x="32"/>
        <item x="15"/>
        <item x="9"/>
        <item x="17"/>
        <item x="0"/>
        <item x="21"/>
        <item x="18"/>
        <item x="28"/>
        <item x="6"/>
        <item x="5"/>
        <item x="1"/>
        <item x="25"/>
        <item x="24"/>
        <item x="26"/>
        <item x="23"/>
        <item x="8"/>
        <item x="35"/>
        <item x="31"/>
        <item x="30"/>
        <item x="34"/>
        <item x="29"/>
        <item x="3"/>
        <item x="19"/>
        <item x="2"/>
        <item t="default"/>
      </items>
    </pivotField>
    <pivotField showAll="0"/>
    <pivotField showAll="0"/>
    <pivotField showAll="0"/>
    <pivotField showAll="0"/>
    <pivotField showAll="0"/>
    <pivotField showAll="0"/>
    <pivotField showAll="0"/>
    <pivotField dataField="1" showAll="0"/>
    <pivotField showAll="0">
      <items count="7">
        <item x="3"/>
        <item x="2"/>
        <item x="5"/>
        <item x="0"/>
        <item x="4"/>
        <item x="1"/>
        <item t="default"/>
      </items>
    </pivotField>
    <pivotField showAll="0"/>
  </pivotFields>
  <rowFields count="1">
    <field x="5"/>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2002C7-A547-454C-9891-92A88A515EF2}"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X4:Y14" firstHeaderRow="1" firstDataRow="1" firstDataCol="1"/>
  <pivotFields count="16">
    <pivotField showAll="0"/>
    <pivotField numFmtId="22" showAll="0"/>
    <pivotField numFmtId="164" showAll="0"/>
    <pivotField showAll="0"/>
    <pivotField showAll="0"/>
    <pivotField showAll="0">
      <items count="37">
        <item x="27"/>
        <item x="7"/>
        <item x="14"/>
        <item x="22"/>
        <item x="33"/>
        <item x="4"/>
        <item x="13"/>
        <item x="10"/>
        <item x="11"/>
        <item x="12"/>
        <item x="16"/>
        <item x="20"/>
        <item x="32"/>
        <item x="15"/>
        <item x="9"/>
        <item x="17"/>
        <item x="0"/>
        <item x="21"/>
        <item x="18"/>
        <item x="28"/>
        <item x="6"/>
        <item x="5"/>
        <item x="1"/>
        <item x="25"/>
        <item x="24"/>
        <item x="26"/>
        <item x="23"/>
        <item x="8"/>
        <item x="35"/>
        <item x="31"/>
        <item x="30"/>
        <item x="34"/>
        <item x="29"/>
        <item x="3"/>
        <item x="19"/>
        <item x="2"/>
        <item t="default"/>
      </items>
    </pivotField>
    <pivotField showAll="0"/>
    <pivotField axis="axisRow" showAll="0">
      <items count="10">
        <item x="1"/>
        <item x="7"/>
        <item x="0"/>
        <item x="3"/>
        <item x="6"/>
        <item x="5"/>
        <item x="4"/>
        <item x="8"/>
        <item x="2"/>
        <item t="default"/>
      </items>
    </pivotField>
    <pivotField showAll="0"/>
    <pivotField showAll="0"/>
    <pivotField showAll="0"/>
    <pivotField showAll="0"/>
    <pivotField showAll="0"/>
    <pivotField dataField="1" showAll="0"/>
    <pivotField showAll="0">
      <items count="7">
        <item x="3"/>
        <item x="2"/>
        <item x="5"/>
        <item x="0"/>
        <item x="4"/>
        <item x="1"/>
        <item t="default"/>
      </items>
    </pivotField>
    <pivotField showAll="0" sortType="ascending">
      <items count="16">
        <item x="9"/>
        <item x="11"/>
        <item x="5"/>
        <item x="4"/>
        <item x="6"/>
        <item x="8"/>
        <item x="10"/>
        <item x="7"/>
        <item x="0"/>
        <item x="3"/>
        <item x="2"/>
        <item x="1"/>
        <item x="14"/>
        <item x="12"/>
        <item x="13"/>
        <item t="default"/>
      </items>
    </pivotField>
  </pivotFields>
  <rowFields count="1">
    <field x="7"/>
  </rowFields>
  <rowItems count="10">
    <i>
      <x/>
    </i>
    <i>
      <x v="1"/>
    </i>
    <i>
      <x v="2"/>
    </i>
    <i>
      <x v="3"/>
    </i>
    <i>
      <x v="4"/>
    </i>
    <i>
      <x v="5"/>
    </i>
    <i>
      <x v="6"/>
    </i>
    <i>
      <x v="7"/>
    </i>
    <i>
      <x v="8"/>
    </i>
    <i t="grand">
      <x/>
    </i>
  </rowItems>
  <colItems count="1">
    <i/>
  </colItems>
  <dataFields count="1">
    <dataField name="Average of Sales" fld="13" subtotal="average" baseField="15" baseItem="0"/>
  </dataFields>
  <chartFormats count="47">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6" format="2">
      <pivotArea type="data" outline="0" fieldPosition="0">
        <references count="2">
          <reference field="4294967294" count="1" selected="0">
            <x v="0"/>
          </reference>
          <reference field="7" count="1" selected="0">
            <x v="0"/>
          </reference>
        </references>
      </pivotArea>
    </chartFormat>
    <chartFormat chart="26" format="3">
      <pivotArea type="data" outline="0" fieldPosition="0">
        <references count="2">
          <reference field="4294967294" count="1" selected="0">
            <x v="0"/>
          </reference>
          <reference field="7" count="1" selected="0">
            <x v="1"/>
          </reference>
        </references>
      </pivotArea>
    </chartFormat>
    <chartFormat chart="26" format="4">
      <pivotArea type="data" outline="0" fieldPosition="0">
        <references count="2">
          <reference field="4294967294" count="1" selected="0">
            <x v="0"/>
          </reference>
          <reference field="7" count="1" selected="0">
            <x v="2"/>
          </reference>
        </references>
      </pivotArea>
    </chartFormat>
    <chartFormat chart="26" format="5">
      <pivotArea type="data" outline="0" fieldPosition="0">
        <references count="2">
          <reference field="4294967294" count="1" selected="0">
            <x v="0"/>
          </reference>
          <reference field="7" count="1" selected="0">
            <x v="3"/>
          </reference>
        </references>
      </pivotArea>
    </chartFormat>
    <chartFormat chart="26" format="6">
      <pivotArea type="data" outline="0" fieldPosition="0">
        <references count="2">
          <reference field="4294967294" count="1" selected="0">
            <x v="0"/>
          </reference>
          <reference field="7" count="1" selected="0">
            <x v="4"/>
          </reference>
        </references>
      </pivotArea>
    </chartFormat>
    <chartFormat chart="26" format="7">
      <pivotArea type="data" outline="0" fieldPosition="0">
        <references count="2">
          <reference field="4294967294" count="1" selected="0">
            <x v="0"/>
          </reference>
          <reference field="7" count="1" selected="0">
            <x v="5"/>
          </reference>
        </references>
      </pivotArea>
    </chartFormat>
    <chartFormat chart="26" format="8">
      <pivotArea type="data" outline="0" fieldPosition="0">
        <references count="2">
          <reference field="4294967294" count="1" selected="0">
            <x v="0"/>
          </reference>
          <reference field="7" count="1" selected="0">
            <x v="6"/>
          </reference>
        </references>
      </pivotArea>
    </chartFormat>
    <chartFormat chart="26" format="9">
      <pivotArea type="data" outline="0" fieldPosition="0">
        <references count="2">
          <reference field="4294967294" count="1" selected="0">
            <x v="0"/>
          </reference>
          <reference field="7" count="1" selected="0">
            <x v="7"/>
          </reference>
        </references>
      </pivotArea>
    </chartFormat>
    <chartFormat chart="26" format="10">
      <pivotArea type="data" outline="0" fieldPosition="0">
        <references count="2">
          <reference field="4294967294" count="1" selected="0">
            <x v="0"/>
          </reference>
          <reference field="7" count="1" selected="0">
            <x v="8"/>
          </reference>
        </references>
      </pivotArea>
    </chartFormat>
    <chartFormat chart="27" format="11" series="1">
      <pivotArea type="data" outline="0" fieldPosition="0">
        <references count="1">
          <reference field="4294967294" count="1" selected="0">
            <x v="0"/>
          </reference>
        </references>
      </pivotArea>
    </chartFormat>
    <chartFormat chart="27" format="12">
      <pivotArea type="data" outline="0" fieldPosition="0">
        <references count="2">
          <reference field="4294967294" count="1" selected="0">
            <x v="0"/>
          </reference>
          <reference field="7" count="1" selected="0">
            <x v="0"/>
          </reference>
        </references>
      </pivotArea>
    </chartFormat>
    <chartFormat chart="27" format="13">
      <pivotArea type="data" outline="0" fieldPosition="0">
        <references count="2">
          <reference field="4294967294" count="1" selected="0">
            <x v="0"/>
          </reference>
          <reference field="7" count="1" selected="0">
            <x v="1"/>
          </reference>
        </references>
      </pivotArea>
    </chartFormat>
    <chartFormat chart="27" format="14">
      <pivotArea type="data" outline="0" fieldPosition="0">
        <references count="2">
          <reference field="4294967294" count="1" selected="0">
            <x v="0"/>
          </reference>
          <reference field="7" count="1" selected="0">
            <x v="2"/>
          </reference>
        </references>
      </pivotArea>
    </chartFormat>
    <chartFormat chart="27" format="15">
      <pivotArea type="data" outline="0" fieldPosition="0">
        <references count="2">
          <reference field="4294967294" count="1" selected="0">
            <x v="0"/>
          </reference>
          <reference field="7" count="1" selected="0">
            <x v="3"/>
          </reference>
        </references>
      </pivotArea>
    </chartFormat>
    <chartFormat chart="27" format="16">
      <pivotArea type="data" outline="0" fieldPosition="0">
        <references count="2">
          <reference field="4294967294" count="1" selected="0">
            <x v="0"/>
          </reference>
          <reference field="7" count="1" selected="0">
            <x v="4"/>
          </reference>
        </references>
      </pivotArea>
    </chartFormat>
    <chartFormat chart="27" format="17">
      <pivotArea type="data" outline="0" fieldPosition="0">
        <references count="2">
          <reference field="4294967294" count="1" selected="0">
            <x v="0"/>
          </reference>
          <reference field="7" count="1" selected="0">
            <x v="5"/>
          </reference>
        </references>
      </pivotArea>
    </chartFormat>
    <chartFormat chart="27" format="18">
      <pivotArea type="data" outline="0" fieldPosition="0">
        <references count="2">
          <reference field="4294967294" count="1" selected="0">
            <x v="0"/>
          </reference>
          <reference field="7" count="1" selected="0">
            <x v="6"/>
          </reference>
        </references>
      </pivotArea>
    </chartFormat>
    <chartFormat chart="27" format="19">
      <pivotArea type="data" outline="0" fieldPosition="0">
        <references count="2">
          <reference field="4294967294" count="1" selected="0">
            <x v="0"/>
          </reference>
          <reference field="7" count="1" selected="0">
            <x v="7"/>
          </reference>
        </references>
      </pivotArea>
    </chartFormat>
    <chartFormat chart="27" format="20">
      <pivotArea type="data" outline="0" fieldPosition="0">
        <references count="2">
          <reference field="4294967294" count="1" selected="0">
            <x v="0"/>
          </reference>
          <reference field="7" count="1" selected="0">
            <x v="8"/>
          </reference>
        </references>
      </pivotArea>
    </chartFormat>
    <chartFormat chart="28" format="11" series="1">
      <pivotArea type="data" outline="0" fieldPosition="0">
        <references count="1">
          <reference field="4294967294" count="1" selected="0">
            <x v="0"/>
          </reference>
        </references>
      </pivotArea>
    </chartFormat>
    <chartFormat chart="28" format="12">
      <pivotArea type="data" outline="0" fieldPosition="0">
        <references count="2">
          <reference field="4294967294" count="1" selected="0">
            <x v="0"/>
          </reference>
          <reference field="7" count="1" selected="0">
            <x v="0"/>
          </reference>
        </references>
      </pivotArea>
    </chartFormat>
    <chartFormat chart="28" format="13">
      <pivotArea type="data" outline="0" fieldPosition="0">
        <references count="2">
          <reference field="4294967294" count="1" selected="0">
            <x v="0"/>
          </reference>
          <reference field="7" count="1" selected="0">
            <x v="1"/>
          </reference>
        </references>
      </pivotArea>
    </chartFormat>
    <chartFormat chart="28" format="14">
      <pivotArea type="data" outline="0" fieldPosition="0">
        <references count="2">
          <reference field="4294967294" count="1" selected="0">
            <x v="0"/>
          </reference>
          <reference field="7" count="1" selected="0">
            <x v="2"/>
          </reference>
        </references>
      </pivotArea>
    </chartFormat>
    <chartFormat chart="28" format="15">
      <pivotArea type="data" outline="0" fieldPosition="0">
        <references count="2">
          <reference field="4294967294" count="1" selected="0">
            <x v="0"/>
          </reference>
          <reference field="7" count="1" selected="0">
            <x v="3"/>
          </reference>
        </references>
      </pivotArea>
    </chartFormat>
    <chartFormat chart="28" format="16">
      <pivotArea type="data" outline="0" fieldPosition="0">
        <references count="2">
          <reference field="4294967294" count="1" selected="0">
            <x v="0"/>
          </reference>
          <reference field="7" count="1" selected="0">
            <x v="4"/>
          </reference>
        </references>
      </pivotArea>
    </chartFormat>
    <chartFormat chart="28" format="17">
      <pivotArea type="data" outline="0" fieldPosition="0">
        <references count="2">
          <reference field="4294967294" count="1" selected="0">
            <x v="0"/>
          </reference>
          <reference field="7" count="1" selected="0">
            <x v="5"/>
          </reference>
        </references>
      </pivotArea>
    </chartFormat>
    <chartFormat chart="28" format="18">
      <pivotArea type="data" outline="0" fieldPosition="0">
        <references count="2">
          <reference field="4294967294" count="1" selected="0">
            <x v="0"/>
          </reference>
          <reference field="7" count="1" selected="0">
            <x v="6"/>
          </reference>
        </references>
      </pivotArea>
    </chartFormat>
    <chartFormat chart="28" format="19">
      <pivotArea type="data" outline="0" fieldPosition="0">
        <references count="2">
          <reference field="4294967294" count="1" selected="0">
            <x v="0"/>
          </reference>
          <reference field="7" count="1" selected="0">
            <x v="7"/>
          </reference>
        </references>
      </pivotArea>
    </chartFormat>
    <chartFormat chart="28" format="20">
      <pivotArea type="data" outline="0" fieldPosition="0">
        <references count="2">
          <reference field="4294967294" count="1" selected="0">
            <x v="0"/>
          </reference>
          <reference field="7" count="1" selected="0">
            <x v="8"/>
          </reference>
        </references>
      </pivotArea>
    </chartFormat>
    <chartFormat chart="31" format="31" series="1">
      <pivotArea type="data" outline="0" fieldPosition="0">
        <references count="1">
          <reference field="4294967294" count="1" selected="0">
            <x v="0"/>
          </reference>
        </references>
      </pivotArea>
    </chartFormat>
    <chartFormat chart="31" format="32">
      <pivotArea type="data" outline="0" fieldPosition="0">
        <references count="2">
          <reference field="4294967294" count="1" selected="0">
            <x v="0"/>
          </reference>
          <reference field="7" count="1" selected="0">
            <x v="0"/>
          </reference>
        </references>
      </pivotArea>
    </chartFormat>
    <chartFormat chart="31" format="33">
      <pivotArea type="data" outline="0" fieldPosition="0">
        <references count="2">
          <reference field="4294967294" count="1" selected="0">
            <x v="0"/>
          </reference>
          <reference field="7" count="1" selected="0">
            <x v="1"/>
          </reference>
        </references>
      </pivotArea>
    </chartFormat>
    <chartFormat chart="31" format="34">
      <pivotArea type="data" outline="0" fieldPosition="0">
        <references count="2">
          <reference field="4294967294" count="1" selected="0">
            <x v="0"/>
          </reference>
          <reference field="7" count="1" selected="0">
            <x v="2"/>
          </reference>
        </references>
      </pivotArea>
    </chartFormat>
    <chartFormat chart="31" format="35">
      <pivotArea type="data" outline="0" fieldPosition="0">
        <references count="2">
          <reference field="4294967294" count="1" selected="0">
            <x v="0"/>
          </reference>
          <reference field="7" count="1" selected="0">
            <x v="3"/>
          </reference>
        </references>
      </pivotArea>
    </chartFormat>
    <chartFormat chart="31" format="36">
      <pivotArea type="data" outline="0" fieldPosition="0">
        <references count="2">
          <reference field="4294967294" count="1" selected="0">
            <x v="0"/>
          </reference>
          <reference field="7" count="1" selected="0">
            <x v="4"/>
          </reference>
        </references>
      </pivotArea>
    </chartFormat>
    <chartFormat chart="31" format="37">
      <pivotArea type="data" outline="0" fieldPosition="0">
        <references count="2">
          <reference field="4294967294" count="1" selected="0">
            <x v="0"/>
          </reference>
          <reference field="7" count="1" selected="0">
            <x v="5"/>
          </reference>
        </references>
      </pivotArea>
    </chartFormat>
    <chartFormat chart="31" format="38">
      <pivotArea type="data" outline="0" fieldPosition="0">
        <references count="2">
          <reference field="4294967294" count="1" selected="0">
            <x v="0"/>
          </reference>
          <reference field="7" count="1" selected="0">
            <x v="6"/>
          </reference>
        </references>
      </pivotArea>
    </chartFormat>
    <chartFormat chart="31" format="39">
      <pivotArea type="data" outline="0" fieldPosition="0">
        <references count="2">
          <reference field="4294967294" count="1" selected="0">
            <x v="0"/>
          </reference>
          <reference field="7" count="1" selected="0">
            <x v="7"/>
          </reference>
        </references>
      </pivotArea>
    </chartFormat>
    <chartFormat chart="31" format="40">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97C5AF-82FB-4B68-9D41-250714ABAB44}"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S4:T20" firstHeaderRow="1" firstDataRow="1" firstDataCol="1"/>
  <pivotFields count="16">
    <pivotField showAll="0"/>
    <pivotField numFmtId="22" showAll="0"/>
    <pivotField numFmtId="164" showAll="0"/>
    <pivotField showAll="0"/>
    <pivotField showAll="0"/>
    <pivotField showAll="0">
      <items count="37">
        <item x="27"/>
        <item x="7"/>
        <item x="14"/>
        <item x="22"/>
        <item x="33"/>
        <item x="4"/>
        <item x="13"/>
        <item x="10"/>
        <item x="11"/>
        <item x="12"/>
        <item x="16"/>
        <item x="20"/>
        <item x="32"/>
        <item x="15"/>
        <item x="9"/>
        <item x="17"/>
        <item x="0"/>
        <item x="21"/>
        <item x="18"/>
        <item x="28"/>
        <item x="6"/>
        <item x="5"/>
        <item x="1"/>
        <item x="25"/>
        <item x="24"/>
        <item x="26"/>
        <item x="23"/>
        <item x="8"/>
        <item x="35"/>
        <item x="31"/>
        <item x="30"/>
        <item x="34"/>
        <item x="29"/>
        <item x="3"/>
        <item x="19"/>
        <item x="2"/>
        <item t="default"/>
      </items>
    </pivotField>
    <pivotField showAll="0"/>
    <pivotField showAll="0">
      <items count="10">
        <item x="1"/>
        <item x="7"/>
        <item x="0"/>
        <item x="3"/>
        <item x="6"/>
        <item x="5"/>
        <item x="4"/>
        <item x="8"/>
        <item x="2"/>
        <item t="default"/>
      </items>
    </pivotField>
    <pivotField showAll="0"/>
    <pivotField showAll="0"/>
    <pivotField showAll="0"/>
    <pivotField showAll="0"/>
    <pivotField showAll="0"/>
    <pivotField dataField="1" showAll="0"/>
    <pivotField showAll="0">
      <items count="7">
        <item x="3"/>
        <item x="2"/>
        <item x="5"/>
        <item x="0"/>
        <item x="4"/>
        <item x="1"/>
        <item t="default"/>
      </items>
    </pivotField>
    <pivotField axis="axisRow" showAll="0" sortType="ascending">
      <items count="16">
        <item x="9"/>
        <item x="11"/>
        <item x="5"/>
        <item x="4"/>
        <item x="6"/>
        <item x="8"/>
        <item x="10"/>
        <item x="7"/>
        <item x="0"/>
        <item x="3"/>
        <item x="2"/>
        <item x="1"/>
        <item x="14"/>
        <item x="12"/>
        <item x="13"/>
        <item t="default"/>
      </items>
    </pivotField>
  </pivotFields>
  <rowFields count="1">
    <field x="15"/>
  </rowFields>
  <rowItems count="16">
    <i>
      <x/>
    </i>
    <i>
      <x v="1"/>
    </i>
    <i>
      <x v="2"/>
    </i>
    <i>
      <x v="3"/>
    </i>
    <i>
      <x v="4"/>
    </i>
    <i>
      <x v="5"/>
    </i>
    <i>
      <x v="6"/>
    </i>
    <i>
      <x v="7"/>
    </i>
    <i>
      <x v="8"/>
    </i>
    <i>
      <x v="9"/>
    </i>
    <i>
      <x v="10"/>
    </i>
    <i>
      <x v="11"/>
    </i>
    <i>
      <x v="12"/>
    </i>
    <i>
      <x v="13"/>
    </i>
    <i>
      <x v="14"/>
    </i>
    <i t="grand">
      <x/>
    </i>
  </rowItems>
  <colItems count="1">
    <i/>
  </colItems>
  <dataFields count="1">
    <dataField name="Average of Sales" fld="13" subtotal="average" baseField="15" baseItem="0"/>
  </dataFields>
  <chartFormats count="7">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297D1D-0185-4CFB-96FF-54398F7BB2CD}"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P4:Q34" firstHeaderRow="1" firstDataRow="1" firstDataCol="1"/>
  <pivotFields count="16">
    <pivotField showAll="0"/>
    <pivotField numFmtId="22" showAll="0"/>
    <pivotField numFmtId="164" showAll="0"/>
    <pivotField showAll="0"/>
    <pivotField showAll="0"/>
    <pivotField showAll="0">
      <items count="37">
        <item x="27"/>
        <item x="7"/>
        <item x="14"/>
        <item x="22"/>
        <item x="33"/>
        <item x="4"/>
        <item x="13"/>
        <item x="10"/>
        <item x="11"/>
        <item x="12"/>
        <item x="16"/>
        <item x="20"/>
        <item x="32"/>
        <item x="15"/>
        <item x="9"/>
        <item x="17"/>
        <item x="0"/>
        <item x="21"/>
        <item x="18"/>
        <item x="28"/>
        <item x="6"/>
        <item x="5"/>
        <item x="1"/>
        <item x="25"/>
        <item x="24"/>
        <item x="26"/>
        <item x="23"/>
        <item x="8"/>
        <item x="35"/>
        <item x="31"/>
        <item x="30"/>
        <item x="34"/>
        <item x="29"/>
        <item x="3"/>
        <item x="19"/>
        <item x="2"/>
        <item t="default"/>
      </items>
    </pivotField>
    <pivotField showAll="0"/>
    <pivotField showAll="0" sortType="descending">
      <items count="10">
        <item x="1"/>
        <item x="7"/>
        <item x="0"/>
        <item x="3"/>
        <item x="6"/>
        <item x="5"/>
        <item x="4"/>
        <item x="8"/>
        <item x="2"/>
        <item t="default"/>
      </items>
      <autoSortScope>
        <pivotArea dataOnly="0" outline="0" fieldPosition="0">
          <references count="1">
            <reference field="4294967294" count="1" selected="0">
              <x v="0"/>
            </reference>
          </references>
        </pivotArea>
      </autoSortScope>
    </pivotField>
    <pivotField axis="axisRow" showAll="0" sortType="ascending">
      <items count="30">
        <item x="0"/>
        <item x="17"/>
        <item x="11"/>
        <item x="8"/>
        <item x="5"/>
        <item x="6"/>
        <item x="7"/>
        <item x="26"/>
        <item x="18"/>
        <item x="21"/>
        <item x="9"/>
        <item x="19"/>
        <item x="23"/>
        <item x="2"/>
        <item x="22"/>
        <item x="20"/>
        <item x="28"/>
        <item x="14"/>
        <item x="16"/>
        <item x="24"/>
        <item x="10"/>
        <item x="4"/>
        <item x="27"/>
        <item x="15"/>
        <item x="25"/>
        <item x="3"/>
        <item x="13"/>
        <item x="1"/>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7">
        <item x="3"/>
        <item x="2"/>
        <item x="5"/>
        <item x="0"/>
        <item x="4"/>
        <item x="1"/>
        <item t="default"/>
      </items>
    </pivotField>
    <pivotField showAll="0"/>
  </pivotFields>
  <rowFields count="1">
    <field x="8"/>
  </rowFields>
  <rowItems count="30">
    <i>
      <x v="15"/>
    </i>
    <i>
      <x v="16"/>
    </i>
    <i>
      <x v="9"/>
    </i>
    <i>
      <x v="14"/>
    </i>
    <i>
      <x v="22"/>
    </i>
    <i>
      <x v="28"/>
    </i>
    <i>
      <x v="2"/>
    </i>
    <i>
      <x v="11"/>
    </i>
    <i>
      <x v="18"/>
    </i>
    <i>
      <x v="7"/>
    </i>
    <i>
      <x v="12"/>
    </i>
    <i>
      <x v="26"/>
    </i>
    <i>
      <x v="8"/>
    </i>
    <i>
      <x v="19"/>
    </i>
    <i>
      <x v="20"/>
    </i>
    <i>
      <x v="24"/>
    </i>
    <i>
      <x v="1"/>
    </i>
    <i>
      <x v="5"/>
    </i>
    <i>
      <x v="23"/>
    </i>
    <i>
      <x v="10"/>
    </i>
    <i>
      <x v="21"/>
    </i>
    <i>
      <x v="25"/>
    </i>
    <i>
      <x v="27"/>
    </i>
    <i>
      <x v="3"/>
    </i>
    <i>
      <x v="6"/>
    </i>
    <i>
      <x v="13"/>
    </i>
    <i>
      <x v="17"/>
    </i>
    <i>
      <x v="4"/>
    </i>
    <i>
      <x/>
    </i>
    <i t="grand">
      <x/>
    </i>
  </rowItems>
  <colItems count="1">
    <i/>
  </colItems>
  <dataFields count="1">
    <dataField name="Sum of Sales" fld="13" baseField="0" baseItem="0"/>
  </dataFields>
  <chartFormats count="7">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BC1F10-F369-436A-A679-B08EBB1FF16B}"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4:N11" firstHeaderRow="0" firstDataRow="1" firstDataCol="1"/>
  <pivotFields count="16">
    <pivotField showAll="0"/>
    <pivotField numFmtId="22" showAll="0"/>
    <pivotField numFmtId="164" showAll="0"/>
    <pivotField showAll="0"/>
    <pivotField showAll="0"/>
    <pivotField showAll="0">
      <items count="37">
        <item x="27"/>
        <item x="7"/>
        <item x="14"/>
        <item x="22"/>
        <item x="33"/>
        <item x="4"/>
        <item x="13"/>
        <item x="10"/>
        <item x="11"/>
        <item x="12"/>
        <item x="16"/>
        <item x="20"/>
        <item x="32"/>
        <item x="15"/>
        <item x="9"/>
        <item x="17"/>
        <item x="0"/>
        <item x="21"/>
        <item x="18"/>
        <item x="28"/>
        <item x="6"/>
        <item x="5"/>
        <item x="1"/>
        <item x="25"/>
        <item x="24"/>
        <item x="26"/>
        <item x="23"/>
        <item x="8"/>
        <item x="35"/>
        <item x="31"/>
        <item x="30"/>
        <item x="34"/>
        <item x="29"/>
        <item x="3"/>
        <item x="19"/>
        <item x="2"/>
        <item t="default"/>
      </items>
    </pivotField>
    <pivotField showAll="0"/>
    <pivotField showAll="0">
      <items count="10">
        <item x="1"/>
        <item x="7"/>
        <item x="0"/>
        <item x="3"/>
        <item x="6"/>
        <item x="5"/>
        <item x="4"/>
        <item x="8"/>
        <item x="2"/>
        <item t="default"/>
      </items>
    </pivotField>
    <pivotField showAll="0"/>
    <pivotField showAll="0"/>
    <pivotField dataField="1" showAll="0"/>
    <pivotField showAll="0"/>
    <pivotField showAll="0"/>
    <pivotField dataField="1" showAll="0"/>
    <pivotField axis="axisRow" showAll="0">
      <items count="7">
        <item x="3"/>
        <item x="2"/>
        <item x="5"/>
        <item x="0"/>
        <item x="4"/>
        <item x="1"/>
        <item t="default"/>
      </items>
    </pivotField>
    <pivotField showAll="0"/>
  </pivotFields>
  <rowFields count="1">
    <field x="14"/>
  </rowFields>
  <rowItems count="7">
    <i>
      <x/>
    </i>
    <i>
      <x v="1"/>
    </i>
    <i>
      <x v="2"/>
    </i>
    <i>
      <x v="3"/>
    </i>
    <i>
      <x v="4"/>
    </i>
    <i>
      <x v="5"/>
    </i>
    <i t="grand">
      <x/>
    </i>
  </rowItems>
  <colFields count="1">
    <field x="-2"/>
  </colFields>
  <colItems count="2">
    <i>
      <x/>
    </i>
    <i i="1">
      <x v="1"/>
    </i>
  </colItems>
  <dataFields count="2">
    <dataField name="Sum of Profit" fld="10" baseField="0" baseItem="0"/>
    <dataField name="Sum of Sales" fld="13" baseField="0" baseItem="0"/>
  </dataFields>
  <chartFormats count="10">
    <chartFormat chart="1" format="0"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6E9303-C6C0-43AA-A2D4-39353699A8F2}" autoFormatId="16" applyNumberFormats="0" applyBorderFormats="0" applyFontFormats="0" applyPatternFormats="0" applyAlignmentFormats="0" applyWidthHeightFormats="0">
  <queryTableRefresh nextId="17" unboundColumnsRight="3">
    <queryTableFields count="16">
      <queryTableField id="1" name="transaction_id" tableColumnId="1"/>
      <queryTableField id="2" name="transaction_date" tableColumnId="2"/>
      <queryTableField id="3" name="transaction_time" tableColumnId="3"/>
      <queryTableField id="4" name="transaction_qty" tableColumnId="4"/>
      <queryTableField id="5" name="store_id" tableColumnId="5"/>
      <queryTableField id="6" name="State" tableColumnId="6"/>
      <queryTableField id="7" name="product_id" tableColumnId="7"/>
      <queryTableField id="8" name="product_category" tableColumnId="8"/>
      <queryTableField id="9" name="product_type" tableColumnId="9"/>
      <queryTableField id="10" name="product_detail" tableColumnId="10"/>
      <queryTableField id="11" name="Profit" tableColumnId="11"/>
      <queryTableField id="12" name="Discount_Percent" tableColumnId="12"/>
      <queryTableField id="13" name="unit_price" tableColumnId="13"/>
      <queryTableField id="14" dataBound="0" tableColumnId="14"/>
      <queryTableField id="15" dataBound="0" tableColumnId="15"/>
      <queryTableField id="16" dataBound="0" tableColumnId="16"/>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7022B4B-9287-4329-ABC7-06E9DA2C7E3A}" sourceName="Month">
  <pivotTables>
    <pivotTable tabId="1" name="PivotTable1"/>
    <pivotTable tabId="1" name="PivotTable2"/>
    <pivotTable tabId="1" name="PivotTable3"/>
    <pivotTable tabId="1" name="PivotTable4"/>
  </pivotTables>
  <data>
    <tabular pivotCacheId="1225296656">
      <items count="6">
        <i x="3" s="1"/>
        <i x="2" s="1"/>
        <i x="5"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9E7CC07-8B8B-4F2A-91F9-2873686303A4}" sourceName="State">
  <pivotTables>
    <pivotTable tabId="1" name="PivotTable7"/>
    <pivotTable tabId="1" name="PivotTable1"/>
    <pivotTable tabId="1" name="PivotTable2"/>
    <pivotTable tabId="1" name="PivotTable3"/>
    <pivotTable tabId="1" name="PivotTable4"/>
  </pivotTables>
  <data>
    <tabular pivotCacheId="1225296656">
      <items count="36">
        <i x="27" s="1"/>
        <i x="7" s="1"/>
        <i x="14" s="1"/>
        <i x="22" s="1"/>
        <i x="33" s="1"/>
        <i x="4" s="1"/>
        <i x="13" s="1"/>
        <i x="10" s="1"/>
        <i x="11" s="1"/>
        <i x="12" s="1"/>
        <i x="16" s="1"/>
        <i x="20" s="1"/>
        <i x="32" s="1"/>
        <i x="15" s="1"/>
        <i x="9" s="1"/>
        <i x="17" s="1"/>
        <i x="0" s="1"/>
        <i x="21" s="1"/>
        <i x="18" s="1"/>
        <i x="28" s="1"/>
        <i x="6" s="1"/>
        <i x="5" s="1"/>
        <i x="1" s="1"/>
        <i x="25" s="1"/>
        <i x="24" s="1"/>
        <i x="26" s="1"/>
        <i x="23" s="1"/>
        <i x="8" s="1"/>
        <i x="35" s="1"/>
        <i x="31" s="1"/>
        <i x="30" s="1"/>
        <i x="34" s="1"/>
        <i x="29" s="1"/>
        <i x="3" s="1"/>
        <i x="19"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1FDCA1A-BE3A-4BAC-B874-AD8E91E173DB}" cache="Slicer_Month" caption="Month" columnCount="6" rowHeight="251883"/>
  <slicer name="State" xr10:uid="{4B9A4DF6-2E4F-4A79-9F99-2EC42D2DE0CD}" cache="Slicer_State" caption="State" startItem="9" columnCount="3"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BC375F-3314-430A-BCFF-47BF65A855CE}" name="Coffee_Sales" displayName="Coffee_Sales" ref="A1:P10001" tableType="queryTable" totalsRowShown="0">
  <autoFilter ref="A1:P10001" xr:uid="{F6BC375F-3314-430A-BCFF-47BF65A855CE}"/>
  <tableColumns count="16">
    <tableColumn id="1" xr3:uid="{7D725495-C013-4187-B5D2-E3E09BE2EA33}" uniqueName="1" name="transaction_id" queryTableFieldId="1"/>
    <tableColumn id="2" xr3:uid="{43C303C6-F5B8-4334-9A9D-96EBC15C5C50}" uniqueName="2" name="transaction_date" queryTableFieldId="2" dataDxfId="8"/>
    <tableColumn id="3" xr3:uid="{E3852D6A-3C55-4BAF-9914-86E495F763E4}" uniqueName="3" name="transaction_time" queryTableFieldId="3" dataDxfId="7"/>
    <tableColumn id="4" xr3:uid="{E30481AB-8D02-468D-BE38-E0826124F3FD}" uniqueName="4" name="transaction_qty" queryTableFieldId="4"/>
    <tableColumn id="5" xr3:uid="{2A461F20-BD40-45A5-9FA8-E29FAD537D32}" uniqueName="5" name="store_id" queryTableFieldId="5"/>
    <tableColumn id="6" xr3:uid="{97929FF5-21F2-4F12-A531-F5DB96F55529}" uniqueName="6" name="State" queryTableFieldId="6" dataDxfId="6"/>
    <tableColumn id="7" xr3:uid="{4ECB6DB1-292F-4DA7-B837-9A16E215DC64}" uniqueName="7" name="product_id" queryTableFieldId="7"/>
    <tableColumn id="8" xr3:uid="{EC038EC5-2998-470F-A85F-F515C0839A48}" uniqueName="8" name="product_category" queryTableFieldId="8" dataDxfId="5"/>
    <tableColumn id="9" xr3:uid="{CCA5F0FC-51F7-4D32-9FEF-21947AFC0BC0}" uniqueName="9" name="product_type" queryTableFieldId="9" dataDxfId="4"/>
    <tableColumn id="10" xr3:uid="{13E565E8-09DF-4786-AE99-6E1663FC7A00}" uniqueName="10" name="product_detail" queryTableFieldId="10" dataDxfId="3"/>
    <tableColumn id="11" xr3:uid="{C1655249-F293-4DB2-A6F3-93ADB4AC45F3}" uniqueName="11" name="Profit" queryTableFieldId="11"/>
    <tableColumn id="12" xr3:uid="{97FC9567-E12E-4E96-A898-701ACEF2CE97}" uniqueName="12" name="Discount_Percent" queryTableFieldId="12"/>
    <tableColumn id="13" xr3:uid="{4ECD69BC-5E77-44BA-8B82-D6648AFA9FA8}" uniqueName="13" name="unit_price" queryTableFieldId="13"/>
    <tableColumn id="14" xr3:uid="{F38C7D30-3E21-4744-840A-372A90C2FE92}" uniqueName="14" name="Sales" queryTableFieldId="14" dataDxfId="2">
      <calculatedColumnFormula>(1-Coffee_Sales[[#This Row],[Discount_Percent]])*Coffee_Sales[[#This Row],[unit_price]]*Coffee_Sales[[#This Row],[transaction_qty]]</calculatedColumnFormula>
    </tableColumn>
    <tableColumn id="15" xr3:uid="{E0308038-05CB-4EF8-AE85-7C86D0448302}" uniqueName="15" name="Month" queryTableFieldId="15" dataDxfId="1">
      <calculatedColumnFormula>TEXT(Coffee_Sales[[#This Row],[transaction_date]],"mmm-yyyy")</calculatedColumnFormula>
    </tableColumn>
    <tableColumn id="16" xr3:uid="{44223EEA-34DB-4EC7-95D7-CACC262904B2}" uniqueName="16" name="Time" queryTableFieldId="16" dataDxfId="0">
      <calculatedColumnFormula>HOUR(Coffee_Sales[[#This Row],[transaction_time]])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7F721-7409-452C-B295-E40AD7F09D4B}">
  <dimension ref="A1:P10001"/>
  <sheetViews>
    <sheetView topLeftCell="F1" workbookViewId="0">
      <selection activeCell="K6" sqref="K6"/>
    </sheetView>
  </sheetViews>
  <sheetFormatPr defaultRowHeight="14.4" x14ac:dyDescent="0.3"/>
  <cols>
    <col min="1" max="1" width="15.21875" bestFit="1" customWidth="1"/>
    <col min="2" max="2" width="17.21875" bestFit="1" customWidth="1"/>
    <col min="3" max="3" width="17.33203125" bestFit="1" customWidth="1"/>
    <col min="4" max="4" width="16.21875" bestFit="1" customWidth="1"/>
    <col min="5" max="5" width="9.77734375" bestFit="1" customWidth="1"/>
    <col min="6" max="6" width="36.21875" bestFit="1" customWidth="1"/>
    <col min="7" max="7" width="12.109375" bestFit="1" customWidth="1"/>
    <col min="8" max="8" width="17.6640625" bestFit="1" customWidth="1"/>
    <col min="9" max="9" width="20" bestFit="1" customWidth="1"/>
    <col min="10" max="10" width="26.21875" bestFit="1" customWidth="1"/>
    <col min="11" max="11" width="11.77734375" bestFit="1" customWidth="1"/>
    <col min="12" max="12" width="18" bestFit="1" customWidth="1"/>
    <col min="13" max="13" width="11.5546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171</v>
      </c>
      <c r="O1" t="s">
        <v>175</v>
      </c>
      <c r="P1" t="s">
        <v>176</v>
      </c>
    </row>
    <row r="2" spans="1:16" x14ac:dyDescent="0.3">
      <c r="A2">
        <v>116867</v>
      </c>
      <c r="B2" s="1">
        <v>45080</v>
      </c>
      <c r="C2" s="2">
        <v>0.58655092592592595</v>
      </c>
      <c r="D2">
        <v>2</v>
      </c>
      <c r="E2">
        <v>5</v>
      </c>
      <c r="F2" t="s">
        <v>13</v>
      </c>
      <c r="G2">
        <v>38</v>
      </c>
      <c r="H2" t="s">
        <v>14</v>
      </c>
      <c r="I2" t="s">
        <v>15</v>
      </c>
      <c r="J2" t="s">
        <v>16</v>
      </c>
      <c r="K2">
        <v>3.1881898217289559</v>
      </c>
      <c r="L2">
        <v>0</v>
      </c>
      <c r="M2">
        <v>56.25</v>
      </c>
      <c r="N2">
        <f>(1-Coffee_Sales[[#This Row],[Discount_Percent]])*Coffee_Sales[[#This Row],[unit_price]]*Coffee_Sales[[#This Row],[transaction_qty]]</f>
        <v>112.5</v>
      </c>
      <c r="O2" t="str">
        <f>TEXT(Coffee_Sales[[#This Row],[transaction_date]],"mmm-yyyy")</f>
        <v>Jun-2023</v>
      </c>
      <c r="P2">
        <f>HOUR(Coffee_Sales[[#This Row],[transaction_time]])</f>
        <v>14</v>
      </c>
    </row>
    <row r="3" spans="1:16" x14ac:dyDescent="0.3">
      <c r="A3">
        <v>119521</v>
      </c>
      <c r="B3" s="1">
        <v>45082</v>
      </c>
      <c r="C3" s="2">
        <v>0.73725694444444445</v>
      </c>
      <c r="D3">
        <v>1</v>
      </c>
      <c r="E3">
        <v>5</v>
      </c>
      <c r="F3" t="s">
        <v>17</v>
      </c>
      <c r="G3">
        <v>79</v>
      </c>
      <c r="H3" t="s">
        <v>18</v>
      </c>
      <c r="I3" t="s">
        <v>19</v>
      </c>
      <c r="J3" t="s">
        <v>20</v>
      </c>
      <c r="K3">
        <v>1.161964270192563</v>
      </c>
      <c r="L3">
        <v>0</v>
      </c>
      <c r="M3">
        <v>56.25</v>
      </c>
      <c r="N3">
        <f>(1-Coffee_Sales[[#This Row],[Discount_Percent]])*Coffee_Sales[[#This Row],[unit_price]]*Coffee_Sales[[#This Row],[transaction_qty]]</f>
        <v>56.25</v>
      </c>
      <c r="O3" t="str">
        <f>TEXT(Coffee_Sales[[#This Row],[transaction_date]],"mmm-yyyy")</f>
        <v>Jun-2023</v>
      </c>
      <c r="P3">
        <f>HOUR(Coffee_Sales[[#This Row],[transaction_time]])</f>
        <v>17</v>
      </c>
    </row>
    <row r="4" spans="1:16" x14ac:dyDescent="0.3">
      <c r="A4">
        <v>105519</v>
      </c>
      <c r="B4" s="1">
        <v>45069</v>
      </c>
      <c r="C4" s="2">
        <v>0.70575231481481482</v>
      </c>
      <c r="D4">
        <v>3</v>
      </c>
      <c r="E4">
        <v>5</v>
      </c>
      <c r="F4" t="s">
        <v>21</v>
      </c>
      <c r="G4">
        <v>32</v>
      </c>
      <c r="H4" t="s">
        <v>14</v>
      </c>
      <c r="I4" t="s">
        <v>22</v>
      </c>
      <c r="J4" t="s">
        <v>23</v>
      </c>
      <c r="K4">
        <v>3.1824109047394709</v>
      </c>
      <c r="L4">
        <v>0</v>
      </c>
      <c r="M4">
        <v>45</v>
      </c>
      <c r="N4">
        <f>(1-Coffee_Sales[[#This Row],[Discount_Percent]])*Coffee_Sales[[#This Row],[unit_price]]*Coffee_Sales[[#This Row],[transaction_qty]]</f>
        <v>135</v>
      </c>
      <c r="O4" t="str">
        <f>TEXT(Coffee_Sales[[#This Row],[transaction_date]],"mmm-yyyy")</f>
        <v>May-2023</v>
      </c>
      <c r="P4">
        <f>HOUR(Coffee_Sales[[#This Row],[transaction_time]])</f>
        <v>16</v>
      </c>
    </row>
    <row r="5" spans="1:16" x14ac:dyDescent="0.3">
      <c r="A5">
        <v>29542</v>
      </c>
      <c r="B5" s="1">
        <v>44978</v>
      </c>
      <c r="C5" s="2">
        <v>0.65342592592592597</v>
      </c>
      <c r="D5">
        <v>3</v>
      </c>
      <c r="E5">
        <v>5</v>
      </c>
      <c r="F5" t="s">
        <v>24</v>
      </c>
      <c r="G5">
        <v>38</v>
      </c>
      <c r="H5" t="s">
        <v>14</v>
      </c>
      <c r="I5" t="s">
        <v>15</v>
      </c>
      <c r="J5" t="s">
        <v>16</v>
      </c>
      <c r="K5">
        <v>4.2780184105566672</v>
      </c>
      <c r="L5">
        <v>0.05</v>
      </c>
      <c r="M5">
        <v>56.25</v>
      </c>
      <c r="N5">
        <f>(1-Coffee_Sales[[#This Row],[Discount_Percent]])*Coffee_Sales[[#This Row],[unit_price]]*Coffee_Sales[[#This Row],[transaction_qty]]</f>
        <v>160.3125</v>
      </c>
      <c r="O5" t="str">
        <f>TEXT(Coffee_Sales[[#This Row],[transaction_date]],"mmm-yyyy")</f>
        <v>Feb-2023</v>
      </c>
      <c r="P5">
        <f>HOUR(Coffee_Sales[[#This Row],[transaction_time]])</f>
        <v>15</v>
      </c>
    </row>
    <row r="6" spans="1:16" x14ac:dyDescent="0.3">
      <c r="A6">
        <v>127222</v>
      </c>
      <c r="B6" s="1">
        <v>45089</v>
      </c>
      <c r="C6" s="2">
        <v>0.39101851851851854</v>
      </c>
      <c r="D6">
        <v>1</v>
      </c>
      <c r="E6">
        <v>8</v>
      </c>
      <c r="F6" t="s">
        <v>25</v>
      </c>
      <c r="G6">
        <v>36</v>
      </c>
      <c r="H6" t="s">
        <v>14</v>
      </c>
      <c r="I6" t="s">
        <v>26</v>
      </c>
      <c r="J6" t="s">
        <v>27</v>
      </c>
      <c r="K6">
        <v>1.7579860196681729</v>
      </c>
      <c r="L6">
        <v>0</v>
      </c>
      <c r="M6">
        <v>56.25</v>
      </c>
      <c r="N6">
        <f>(1-Coffee_Sales[[#This Row],[Discount_Percent]])*Coffee_Sales[[#This Row],[unit_price]]*Coffee_Sales[[#This Row],[transaction_qty]]</f>
        <v>56.25</v>
      </c>
      <c r="O6" t="str">
        <f>TEXT(Coffee_Sales[[#This Row],[transaction_date]],"mmm-yyyy")</f>
        <v>Jun-2023</v>
      </c>
      <c r="P6">
        <f>HOUR(Coffee_Sales[[#This Row],[transaction_time]])</f>
        <v>9</v>
      </c>
    </row>
    <row r="7" spans="1:16" x14ac:dyDescent="0.3">
      <c r="A7">
        <v>27954</v>
      </c>
      <c r="B7" s="1">
        <v>44976</v>
      </c>
      <c r="C7" s="2">
        <v>0.35105324074074074</v>
      </c>
      <c r="D7">
        <v>1</v>
      </c>
      <c r="E7">
        <v>8</v>
      </c>
      <c r="F7" t="s">
        <v>28</v>
      </c>
      <c r="G7">
        <v>27</v>
      </c>
      <c r="H7" t="s">
        <v>14</v>
      </c>
      <c r="I7" t="s">
        <v>29</v>
      </c>
      <c r="J7" t="s">
        <v>30</v>
      </c>
      <c r="K7">
        <v>1.6408038357646579</v>
      </c>
      <c r="L7">
        <v>0.1</v>
      </c>
      <c r="M7">
        <v>52.5</v>
      </c>
      <c r="N7">
        <f>(1-Coffee_Sales[[#This Row],[Discount_Percent]])*Coffee_Sales[[#This Row],[unit_price]]*Coffee_Sales[[#This Row],[transaction_qty]]</f>
        <v>47.25</v>
      </c>
      <c r="O7" t="str">
        <f>TEXT(Coffee_Sales[[#This Row],[transaction_date]],"mmm-yyyy")</f>
        <v>Feb-2023</v>
      </c>
      <c r="P7">
        <f>HOUR(Coffee_Sales[[#This Row],[transaction_time]])</f>
        <v>8</v>
      </c>
    </row>
    <row r="8" spans="1:16" x14ac:dyDescent="0.3">
      <c r="A8">
        <v>80942</v>
      </c>
      <c r="B8" s="1">
        <v>45047</v>
      </c>
      <c r="C8" s="2">
        <v>0.59437499999999999</v>
      </c>
      <c r="D8">
        <v>1</v>
      </c>
      <c r="E8">
        <v>3</v>
      </c>
      <c r="F8" t="s">
        <v>31</v>
      </c>
      <c r="G8">
        <v>57</v>
      </c>
      <c r="H8" t="s">
        <v>32</v>
      </c>
      <c r="I8" t="s">
        <v>33</v>
      </c>
      <c r="J8" t="s">
        <v>34</v>
      </c>
      <c r="K8">
        <v>1.5139881604557159</v>
      </c>
      <c r="L8">
        <v>0</v>
      </c>
      <c r="M8">
        <v>46.5</v>
      </c>
      <c r="N8">
        <f>(1-Coffee_Sales[[#This Row],[Discount_Percent]])*Coffee_Sales[[#This Row],[unit_price]]*Coffee_Sales[[#This Row],[transaction_qty]]</f>
        <v>46.5</v>
      </c>
      <c r="O8" t="str">
        <f>TEXT(Coffee_Sales[[#This Row],[transaction_date]],"mmm-yyyy")</f>
        <v>May-2023</v>
      </c>
      <c r="P8">
        <f>HOUR(Coffee_Sales[[#This Row],[transaction_time]])</f>
        <v>14</v>
      </c>
    </row>
    <row r="9" spans="1:16" x14ac:dyDescent="0.3">
      <c r="A9">
        <v>144360</v>
      </c>
      <c r="B9" s="1">
        <v>45103</v>
      </c>
      <c r="C9" s="2">
        <v>0.44134259259259262</v>
      </c>
      <c r="D9">
        <v>1</v>
      </c>
      <c r="E9">
        <v>3</v>
      </c>
      <c r="F9" t="s">
        <v>35</v>
      </c>
      <c r="G9">
        <v>47</v>
      </c>
      <c r="H9" t="s">
        <v>32</v>
      </c>
      <c r="I9" t="s">
        <v>36</v>
      </c>
      <c r="J9" t="s">
        <v>37</v>
      </c>
      <c r="K9">
        <v>0.98029431253503896</v>
      </c>
      <c r="L9">
        <v>0.05</v>
      </c>
      <c r="M9">
        <v>45</v>
      </c>
      <c r="N9">
        <f>(1-Coffee_Sales[[#This Row],[Discount_Percent]])*Coffee_Sales[[#This Row],[unit_price]]*Coffee_Sales[[#This Row],[transaction_qty]]</f>
        <v>42.75</v>
      </c>
      <c r="O9" t="str">
        <f>TEXT(Coffee_Sales[[#This Row],[transaction_date]],"mmm-yyyy")</f>
        <v>Jun-2023</v>
      </c>
      <c r="P9">
        <f>HOUR(Coffee_Sales[[#This Row],[transaction_time]])</f>
        <v>10</v>
      </c>
    </row>
    <row r="10" spans="1:16" x14ac:dyDescent="0.3">
      <c r="A10">
        <v>120145</v>
      </c>
      <c r="B10" s="1">
        <v>45083</v>
      </c>
      <c r="C10" s="2">
        <v>0.55726851851851855</v>
      </c>
      <c r="D10">
        <v>1</v>
      </c>
      <c r="E10">
        <v>3</v>
      </c>
      <c r="F10" t="s">
        <v>38</v>
      </c>
      <c r="G10">
        <v>46</v>
      </c>
      <c r="H10" t="s">
        <v>32</v>
      </c>
      <c r="I10" t="s">
        <v>36</v>
      </c>
      <c r="J10" t="s">
        <v>39</v>
      </c>
      <c r="K10">
        <v>0.94944249412839588</v>
      </c>
      <c r="L10">
        <v>0.05</v>
      </c>
      <c r="M10">
        <v>37.5</v>
      </c>
      <c r="N10">
        <f>(1-Coffee_Sales[[#This Row],[Discount_Percent]])*Coffee_Sales[[#This Row],[unit_price]]*Coffee_Sales[[#This Row],[transaction_qty]]</f>
        <v>35.625</v>
      </c>
      <c r="O10" t="str">
        <f>TEXT(Coffee_Sales[[#This Row],[transaction_date]],"mmm-yyyy")</f>
        <v>Jun-2023</v>
      </c>
      <c r="P10">
        <f>HOUR(Coffee_Sales[[#This Row],[transaction_time]])</f>
        <v>13</v>
      </c>
    </row>
    <row r="11" spans="1:16" x14ac:dyDescent="0.3">
      <c r="A11">
        <v>89368</v>
      </c>
      <c r="B11" s="1">
        <v>45055</v>
      </c>
      <c r="C11" s="2">
        <v>0.41363425925925928</v>
      </c>
      <c r="D11">
        <v>1</v>
      </c>
      <c r="E11">
        <v>8</v>
      </c>
      <c r="F11" t="s">
        <v>24</v>
      </c>
      <c r="G11">
        <v>44</v>
      </c>
      <c r="H11" t="s">
        <v>32</v>
      </c>
      <c r="I11" t="s">
        <v>40</v>
      </c>
      <c r="J11" t="s">
        <v>41</v>
      </c>
      <c r="K11">
        <v>0.89596371110197737</v>
      </c>
      <c r="L11">
        <v>0.05</v>
      </c>
      <c r="M11">
        <v>37.5</v>
      </c>
      <c r="N11">
        <f>(1-Coffee_Sales[[#This Row],[Discount_Percent]])*Coffee_Sales[[#This Row],[unit_price]]*Coffee_Sales[[#This Row],[transaction_qty]]</f>
        <v>35.625</v>
      </c>
      <c r="O11" t="str">
        <f>TEXT(Coffee_Sales[[#This Row],[transaction_date]],"mmm-yyyy")</f>
        <v>May-2023</v>
      </c>
      <c r="P11">
        <f>HOUR(Coffee_Sales[[#This Row],[transaction_time]])</f>
        <v>9</v>
      </c>
    </row>
    <row r="12" spans="1:16" x14ac:dyDescent="0.3">
      <c r="A12">
        <v>66361</v>
      </c>
      <c r="B12" s="1">
        <v>45030</v>
      </c>
      <c r="C12" s="2">
        <v>0.43979166666666669</v>
      </c>
      <c r="D12">
        <v>1</v>
      </c>
      <c r="E12">
        <v>5</v>
      </c>
      <c r="F12" t="s">
        <v>42</v>
      </c>
      <c r="G12">
        <v>47</v>
      </c>
      <c r="H12" t="s">
        <v>32</v>
      </c>
      <c r="I12" t="s">
        <v>36</v>
      </c>
      <c r="J12" t="s">
        <v>37</v>
      </c>
      <c r="K12">
        <v>1.4876493034225191</v>
      </c>
      <c r="L12">
        <v>0.1</v>
      </c>
      <c r="M12">
        <v>45</v>
      </c>
      <c r="N12">
        <f>(1-Coffee_Sales[[#This Row],[Discount_Percent]])*Coffee_Sales[[#This Row],[unit_price]]*Coffee_Sales[[#This Row],[transaction_qty]]</f>
        <v>40.5</v>
      </c>
      <c r="O12" t="str">
        <f>TEXT(Coffee_Sales[[#This Row],[transaction_date]],"mmm-yyyy")</f>
        <v>Apr-2023</v>
      </c>
      <c r="P12">
        <f>HOUR(Coffee_Sales[[#This Row],[transaction_time]])</f>
        <v>10</v>
      </c>
    </row>
    <row r="13" spans="1:16" x14ac:dyDescent="0.3">
      <c r="A13">
        <v>118869</v>
      </c>
      <c r="B13" s="1">
        <v>45082</v>
      </c>
      <c r="C13" s="2">
        <v>0.48019675925925925</v>
      </c>
      <c r="D13">
        <v>1</v>
      </c>
      <c r="E13">
        <v>5</v>
      </c>
      <c r="F13" t="s">
        <v>43</v>
      </c>
      <c r="G13">
        <v>50</v>
      </c>
      <c r="H13" t="s">
        <v>32</v>
      </c>
      <c r="I13" t="s">
        <v>44</v>
      </c>
      <c r="J13" t="s">
        <v>45</v>
      </c>
      <c r="K13">
        <v>0.76504507391900289</v>
      </c>
      <c r="L13">
        <v>0.05</v>
      </c>
      <c r="M13">
        <v>37.5</v>
      </c>
      <c r="N13">
        <f>(1-Coffee_Sales[[#This Row],[Discount_Percent]])*Coffee_Sales[[#This Row],[unit_price]]*Coffee_Sales[[#This Row],[transaction_qty]]</f>
        <v>35.625</v>
      </c>
      <c r="O13" t="str">
        <f>TEXT(Coffee_Sales[[#This Row],[transaction_date]],"mmm-yyyy")</f>
        <v>Jun-2023</v>
      </c>
      <c r="P13">
        <f>HOUR(Coffee_Sales[[#This Row],[transaction_time]])</f>
        <v>11</v>
      </c>
    </row>
    <row r="14" spans="1:16" x14ac:dyDescent="0.3">
      <c r="A14">
        <v>149002</v>
      </c>
      <c r="B14" s="1">
        <v>45107</v>
      </c>
      <c r="C14" s="2">
        <v>0.45421296296296299</v>
      </c>
      <c r="D14">
        <v>2</v>
      </c>
      <c r="E14">
        <v>5</v>
      </c>
      <c r="F14" t="s">
        <v>46</v>
      </c>
      <c r="G14">
        <v>39</v>
      </c>
      <c r="H14" t="s">
        <v>14</v>
      </c>
      <c r="I14" t="s">
        <v>15</v>
      </c>
      <c r="J14" t="s">
        <v>47</v>
      </c>
      <c r="K14">
        <v>2.8348475106392841</v>
      </c>
      <c r="L14">
        <v>0.1</v>
      </c>
      <c r="M14">
        <v>63.75</v>
      </c>
      <c r="N14">
        <f>(1-Coffee_Sales[[#This Row],[Discount_Percent]])*Coffee_Sales[[#This Row],[unit_price]]*Coffee_Sales[[#This Row],[transaction_qty]]</f>
        <v>114.75</v>
      </c>
      <c r="O14" t="str">
        <f>TEXT(Coffee_Sales[[#This Row],[transaction_date]],"mmm-yyyy")</f>
        <v>Jun-2023</v>
      </c>
      <c r="P14">
        <f>HOUR(Coffee_Sales[[#This Row],[transaction_time]])</f>
        <v>10</v>
      </c>
    </row>
    <row r="15" spans="1:16" x14ac:dyDescent="0.3">
      <c r="A15">
        <v>74379</v>
      </c>
      <c r="B15" s="1">
        <v>45039</v>
      </c>
      <c r="C15" s="2">
        <v>0.66175925925925927</v>
      </c>
      <c r="D15">
        <v>2</v>
      </c>
      <c r="E15">
        <v>5</v>
      </c>
      <c r="F15" t="s">
        <v>48</v>
      </c>
      <c r="G15">
        <v>33</v>
      </c>
      <c r="H15" t="s">
        <v>14</v>
      </c>
      <c r="I15" t="s">
        <v>22</v>
      </c>
      <c r="J15" t="s">
        <v>49</v>
      </c>
      <c r="K15">
        <v>3.2027252450504129</v>
      </c>
      <c r="L15">
        <v>0</v>
      </c>
      <c r="M15">
        <v>52.5</v>
      </c>
      <c r="N15">
        <f>(1-Coffee_Sales[[#This Row],[Discount_Percent]])*Coffee_Sales[[#This Row],[unit_price]]*Coffee_Sales[[#This Row],[transaction_qty]]</f>
        <v>105</v>
      </c>
      <c r="O15" t="str">
        <f>TEXT(Coffee_Sales[[#This Row],[transaction_date]],"mmm-yyyy")</f>
        <v>Apr-2023</v>
      </c>
      <c r="P15">
        <f>HOUR(Coffee_Sales[[#This Row],[transaction_time]])</f>
        <v>15</v>
      </c>
    </row>
    <row r="16" spans="1:16" x14ac:dyDescent="0.3">
      <c r="A16">
        <v>50208</v>
      </c>
      <c r="B16" s="1">
        <v>45009</v>
      </c>
      <c r="C16" s="2">
        <v>0.59752314814814811</v>
      </c>
      <c r="D16">
        <v>1</v>
      </c>
      <c r="E16">
        <v>5</v>
      </c>
      <c r="F16" t="s">
        <v>50</v>
      </c>
      <c r="G16">
        <v>78</v>
      </c>
      <c r="H16" t="s">
        <v>18</v>
      </c>
      <c r="I16" t="s">
        <v>19</v>
      </c>
      <c r="J16" t="s">
        <v>51</v>
      </c>
      <c r="K16">
        <v>2.086357529513609</v>
      </c>
      <c r="L16">
        <v>0</v>
      </c>
      <c r="M16">
        <v>67.5</v>
      </c>
      <c r="N16">
        <f>(1-Coffee_Sales[[#This Row],[Discount_Percent]])*Coffee_Sales[[#This Row],[unit_price]]*Coffee_Sales[[#This Row],[transaction_qty]]</f>
        <v>67.5</v>
      </c>
      <c r="O16" t="str">
        <f>TEXT(Coffee_Sales[[#This Row],[transaction_date]],"mmm-yyyy")</f>
        <v>Mar-2023</v>
      </c>
      <c r="P16">
        <f>HOUR(Coffee_Sales[[#This Row],[transaction_time]])</f>
        <v>14</v>
      </c>
    </row>
    <row r="17" spans="1:16" x14ac:dyDescent="0.3">
      <c r="A17">
        <v>65211</v>
      </c>
      <c r="B17" s="1">
        <v>45029</v>
      </c>
      <c r="C17" s="2">
        <v>0.35625000000000001</v>
      </c>
      <c r="D17">
        <v>2</v>
      </c>
      <c r="E17">
        <v>5</v>
      </c>
      <c r="F17" t="s">
        <v>21</v>
      </c>
      <c r="G17">
        <v>48</v>
      </c>
      <c r="H17" t="s">
        <v>32</v>
      </c>
      <c r="I17" t="s">
        <v>44</v>
      </c>
      <c r="J17" t="s">
        <v>52</v>
      </c>
      <c r="K17">
        <v>2.316595490146566</v>
      </c>
      <c r="L17">
        <v>0</v>
      </c>
      <c r="M17">
        <v>37.5</v>
      </c>
      <c r="N17">
        <f>(1-Coffee_Sales[[#This Row],[Discount_Percent]])*Coffee_Sales[[#This Row],[unit_price]]*Coffee_Sales[[#This Row],[transaction_qty]]</f>
        <v>75</v>
      </c>
      <c r="O17" t="str">
        <f>TEXT(Coffee_Sales[[#This Row],[transaction_date]],"mmm-yyyy")</f>
        <v>Apr-2023</v>
      </c>
      <c r="P17">
        <f>HOUR(Coffee_Sales[[#This Row],[transaction_time]])</f>
        <v>8</v>
      </c>
    </row>
    <row r="18" spans="1:16" x14ac:dyDescent="0.3">
      <c r="A18">
        <v>12563</v>
      </c>
      <c r="B18" s="1">
        <v>44949</v>
      </c>
      <c r="C18" s="2">
        <v>0.28818287037037038</v>
      </c>
      <c r="D18">
        <v>1</v>
      </c>
      <c r="E18">
        <v>8</v>
      </c>
      <c r="F18" t="s">
        <v>46</v>
      </c>
      <c r="G18">
        <v>39</v>
      </c>
      <c r="H18" t="s">
        <v>14</v>
      </c>
      <c r="I18" t="s">
        <v>15</v>
      </c>
      <c r="J18" t="s">
        <v>47</v>
      </c>
      <c r="K18">
        <v>1.866394093484393</v>
      </c>
      <c r="L18">
        <v>0</v>
      </c>
      <c r="M18">
        <v>63.75</v>
      </c>
      <c r="N18">
        <f>(1-Coffee_Sales[[#This Row],[Discount_Percent]])*Coffee_Sales[[#This Row],[unit_price]]*Coffee_Sales[[#This Row],[transaction_qty]]</f>
        <v>63.75</v>
      </c>
      <c r="O18" t="str">
        <f>TEXT(Coffee_Sales[[#This Row],[transaction_date]],"mmm-yyyy")</f>
        <v>Jan-2023</v>
      </c>
      <c r="P18">
        <f>HOUR(Coffee_Sales[[#This Row],[transaction_time]])</f>
        <v>6</v>
      </c>
    </row>
    <row r="19" spans="1:16" x14ac:dyDescent="0.3">
      <c r="A19">
        <v>78693</v>
      </c>
      <c r="B19" s="1">
        <v>45044</v>
      </c>
      <c r="C19" s="2">
        <v>0.65413194444444445</v>
      </c>
      <c r="D19">
        <v>1</v>
      </c>
      <c r="E19">
        <v>8</v>
      </c>
      <c r="F19" t="s">
        <v>38</v>
      </c>
      <c r="G19">
        <v>31</v>
      </c>
      <c r="H19" t="s">
        <v>14</v>
      </c>
      <c r="I19" t="s">
        <v>22</v>
      </c>
      <c r="J19" t="s">
        <v>53</v>
      </c>
      <c r="K19">
        <v>0.86910717008181537</v>
      </c>
      <c r="L19">
        <v>0</v>
      </c>
      <c r="M19">
        <v>33</v>
      </c>
      <c r="N19">
        <f>(1-Coffee_Sales[[#This Row],[Discount_Percent]])*Coffee_Sales[[#This Row],[unit_price]]*Coffee_Sales[[#This Row],[transaction_qty]]</f>
        <v>33</v>
      </c>
      <c r="O19" t="str">
        <f>TEXT(Coffee_Sales[[#This Row],[transaction_date]],"mmm-yyyy")</f>
        <v>Apr-2023</v>
      </c>
      <c r="P19">
        <f>HOUR(Coffee_Sales[[#This Row],[transaction_time]])</f>
        <v>15</v>
      </c>
    </row>
    <row r="20" spans="1:16" x14ac:dyDescent="0.3">
      <c r="A20">
        <v>117782</v>
      </c>
      <c r="B20" s="1">
        <v>45081</v>
      </c>
      <c r="C20" s="2">
        <v>0.49659722222222225</v>
      </c>
      <c r="D20">
        <v>2</v>
      </c>
      <c r="E20">
        <v>5</v>
      </c>
      <c r="F20" t="s">
        <v>54</v>
      </c>
      <c r="G20">
        <v>47</v>
      </c>
      <c r="H20" t="s">
        <v>32</v>
      </c>
      <c r="I20" t="s">
        <v>36</v>
      </c>
      <c r="J20" t="s">
        <v>37</v>
      </c>
      <c r="K20">
        <v>2.481665977629461</v>
      </c>
      <c r="L20">
        <v>0</v>
      </c>
      <c r="M20">
        <v>45</v>
      </c>
      <c r="N20">
        <f>(1-Coffee_Sales[[#This Row],[Discount_Percent]])*Coffee_Sales[[#This Row],[unit_price]]*Coffee_Sales[[#This Row],[transaction_qty]]</f>
        <v>90</v>
      </c>
      <c r="O20" t="str">
        <f>TEXT(Coffee_Sales[[#This Row],[transaction_date]],"mmm-yyyy")</f>
        <v>Jun-2023</v>
      </c>
      <c r="P20">
        <f>HOUR(Coffee_Sales[[#This Row],[transaction_time]])</f>
        <v>11</v>
      </c>
    </row>
    <row r="21" spans="1:16" x14ac:dyDescent="0.3">
      <c r="A21">
        <v>140912</v>
      </c>
      <c r="B21" s="1">
        <v>45100</v>
      </c>
      <c r="C21" s="2">
        <v>0.50126157407407412</v>
      </c>
      <c r="D21">
        <v>2</v>
      </c>
      <c r="E21">
        <v>8</v>
      </c>
      <c r="F21" t="s">
        <v>43</v>
      </c>
      <c r="G21">
        <v>22</v>
      </c>
      <c r="H21" t="s">
        <v>14</v>
      </c>
      <c r="I21" t="s">
        <v>55</v>
      </c>
      <c r="J21" t="s">
        <v>56</v>
      </c>
      <c r="K21">
        <v>1.767016687841567</v>
      </c>
      <c r="L21">
        <v>0</v>
      </c>
      <c r="M21">
        <v>30</v>
      </c>
      <c r="N21">
        <f>(1-Coffee_Sales[[#This Row],[Discount_Percent]])*Coffee_Sales[[#This Row],[unit_price]]*Coffee_Sales[[#This Row],[transaction_qty]]</f>
        <v>60</v>
      </c>
      <c r="O21" t="str">
        <f>TEXT(Coffee_Sales[[#This Row],[transaction_date]],"mmm-yyyy")</f>
        <v>Jun-2023</v>
      </c>
      <c r="P21">
        <f>HOUR(Coffee_Sales[[#This Row],[transaction_time]])</f>
        <v>12</v>
      </c>
    </row>
    <row r="22" spans="1:16" x14ac:dyDescent="0.3">
      <c r="A22">
        <v>379</v>
      </c>
      <c r="B22" s="1">
        <v>44927</v>
      </c>
      <c r="C22" s="2">
        <v>0.67854166666666671</v>
      </c>
      <c r="D22">
        <v>2</v>
      </c>
      <c r="E22">
        <v>3</v>
      </c>
      <c r="F22" t="s">
        <v>28</v>
      </c>
      <c r="G22">
        <v>34</v>
      </c>
      <c r="H22" t="s">
        <v>14</v>
      </c>
      <c r="I22" t="s">
        <v>26</v>
      </c>
      <c r="J22" t="s">
        <v>57</v>
      </c>
      <c r="K22">
        <v>1.8503841631720681</v>
      </c>
      <c r="L22">
        <v>0</v>
      </c>
      <c r="M22">
        <v>36.75</v>
      </c>
      <c r="N22">
        <f>(1-Coffee_Sales[[#This Row],[Discount_Percent]])*Coffee_Sales[[#This Row],[unit_price]]*Coffee_Sales[[#This Row],[transaction_qty]]</f>
        <v>73.5</v>
      </c>
      <c r="O22" t="str">
        <f>TEXT(Coffee_Sales[[#This Row],[transaction_date]],"mmm-yyyy")</f>
        <v>Jan-2023</v>
      </c>
      <c r="P22">
        <f>HOUR(Coffee_Sales[[#This Row],[transaction_time]])</f>
        <v>16</v>
      </c>
    </row>
    <row r="23" spans="1:16" x14ac:dyDescent="0.3">
      <c r="A23">
        <v>12110</v>
      </c>
      <c r="B23" s="1">
        <v>44948</v>
      </c>
      <c r="C23" s="2">
        <v>0.30365740740740743</v>
      </c>
      <c r="D23">
        <v>2</v>
      </c>
      <c r="E23">
        <v>3</v>
      </c>
      <c r="F23" t="s">
        <v>58</v>
      </c>
      <c r="G23">
        <v>57</v>
      </c>
      <c r="H23" t="s">
        <v>32</v>
      </c>
      <c r="I23" t="s">
        <v>33</v>
      </c>
      <c r="J23" t="s">
        <v>34</v>
      </c>
      <c r="K23">
        <v>2.9270276127914681</v>
      </c>
      <c r="L23">
        <v>0</v>
      </c>
      <c r="M23">
        <v>46.5</v>
      </c>
      <c r="N23">
        <f>(1-Coffee_Sales[[#This Row],[Discount_Percent]])*Coffee_Sales[[#This Row],[unit_price]]*Coffee_Sales[[#This Row],[transaction_qty]]</f>
        <v>93</v>
      </c>
      <c r="O23" t="str">
        <f>TEXT(Coffee_Sales[[#This Row],[transaction_date]],"mmm-yyyy")</f>
        <v>Jan-2023</v>
      </c>
      <c r="P23">
        <f>HOUR(Coffee_Sales[[#This Row],[transaction_time]])</f>
        <v>7</v>
      </c>
    </row>
    <row r="24" spans="1:16" x14ac:dyDescent="0.3">
      <c r="A24">
        <v>28711</v>
      </c>
      <c r="B24" s="1">
        <v>44977</v>
      </c>
      <c r="C24" s="2">
        <v>0.40590277777777778</v>
      </c>
      <c r="D24">
        <v>1</v>
      </c>
      <c r="E24">
        <v>8</v>
      </c>
      <c r="F24" t="s">
        <v>31</v>
      </c>
      <c r="G24">
        <v>1</v>
      </c>
      <c r="H24" t="s">
        <v>59</v>
      </c>
      <c r="I24" t="s">
        <v>60</v>
      </c>
      <c r="J24" t="s">
        <v>61</v>
      </c>
      <c r="K24">
        <v>7.9482792652732144</v>
      </c>
      <c r="L24">
        <v>0.1</v>
      </c>
      <c r="M24">
        <v>270</v>
      </c>
      <c r="N24">
        <f>(1-Coffee_Sales[[#This Row],[Discount_Percent]])*Coffee_Sales[[#This Row],[unit_price]]*Coffee_Sales[[#This Row],[transaction_qty]]</f>
        <v>243</v>
      </c>
      <c r="O24" t="str">
        <f>TEXT(Coffee_Sales[[#This Row],[transaction_date]],"mmm-yyyy")</f>
        <v>Feb-2023</v>
      </c>
      <c r="P24">
        <f>HOUR(Coffee_Sales[[#This Row],[transaction_time]])</f>
        <v>9</v>
      </c>
    </row>
    <row r="25" spans="1:16" x14ac:dyDescent="0.3">
      <c r="A25">
        <v>84026</v>
      </c>
      <c r="B25" s="1">
        <v>45050</v>
      </c>
      <c r="C25" s="2">
        <v>0.57356481481481481</v>
      </c>
      <c r="D25">
        <v>1</v>
      </c>
      <c r="E25">
        <v>5</v>
      </c>
      <c r="F25" t="s">
        <v>43</v>
      </c>
      <c r="G25">
        <v>46</v>
      </c>
      <c r="H25" t="s">
        <v>32</v>
      </c>
      <c r="I25" t="s">
        <v>36</v>
      </c>
      <c r="J25" t="s">
        <v>39</v>
      </c>
      <c r="K25">
        <v>1.0668190783531539</v>
      </c>
      <c r="L25">
        <v>0</v>
      </c>
      <c r="M25">
        <v>37.5</v>
      </c>
      <c r="N25">
        <f>(1-Coffee_Sales[[#This Row],[Discount_Percent]])*Coffee_Sales[[#This Row],[unit_price]]*Coffee_Sales[[#This Row],[transaction_qty]]</f>
        <v>37.5</v>
      </c>
      <c r="O25" t="str">
        <f>TEXT(Coffee_Sales[[#This Row],[transaction_date]],"mmm-yyyy")</f>
        <v>May-2023</v>
      </c>
      <c r="P25">
        <f>HOUR(Coffee_Sales[[#This Row],[transaction_time]])</f>
        <v>13</v>
      </c>
    </row>
    <row r="26" spans="1:16" x14ac:dyDescent="0.3">
      <c r="A26">
        <v>102125</v>
      </c>
      <c r="B26" s="1">
        <v>45066</v>
      </c>
      <c r="C26" s="2">
        <v>0.58253472222222225</v>
      </c>
      <c r="D26">
        <v>2</v>
      </c>
      <c r="E26">
        <v>5</v>
      </c>
      <c r="F26" t="s">
        <v>62</v>
      </c>
      <c r="G26">
        <v>46</v>
      </c>
      <c r="H26" t="s">
        <v>32</v>
      </c>
      <c r="I26" t="s">
        <v>36</v>
      </c>
      <c r="J26" t="s">
        <v>39</v>
      </c>
      <c r="K26">
        <v>2.0439300157829638</v>
      </c>
      <c r="L26">
        <v>0.05</v>
      </c>
      <c r="M26">
        <v>37.5</v>
      </c>
      <c r="N26">
        <f>(1-Coffee_Sales[[#This Row],[Discount_Percent]])*Coffee_Sales[[#This Row],[unit_price]]*Coffee_Sales[[#This Row],[transaction_qty]]</f>
        <v>71.25</v>
      </c>
      <c r="O26" t="str">
        <f>TEXT(Coffee_Sales[[#This Row],[transaction_date]],"mmm-yyyy")</f>
        <v>May-2023</v>
      </c>
      <c r="P26">
        <f>HOUR(Coffee_Sales[[#This Row],[transaction_time]])</f>
        <v>13</v>
      </c>
    </row>
    <row r="27" spans="1:16" x14ac:dyDescent="0.3">
      <c r="A27">
        <v>106994</v>
      </c>
      <c r="B27" s="1">
        <v>45071</v>
      </c>
      <c r="C27" s="2">
        <v>0.34868055555555555</v>
      </c>
      <c r="D27">
        <v>2</v>
      </c>
      <c r="E27">
        <v>8</v>
      </c>
      <c r="F27" t="s">
        <v>58</v>
      </c>
      <c r="G27">
        <v>46</v>
      </c>
      <c r="H27" t="s">
        <v>32</v>
      </c>
      <c r="I27" t="s">
        <v>36</v>
      </c>
      <c r="J27" t="s">
        <v>39</v>
      </c>
      <c r="K27">
        <v>1.7148240386069871</v>
      </c>
      <c r="L27">
        <v>0</v>
      </c>
      <c r="M27">
        <v>37.5</v>
      </c>
      <c r="N27">
        <f>(1-Coffee_Sales[[#This Row],[Discount_Percent]])*Coffee_Sales[[#This Row],[unit_price]]*Coffee_Sales[[#This Row],[transaction_qty]]</f>
        <v>75</v>
      </c>
      <c r="O27" t="str">
        <f>TEXT(Coffee_Sales[[#This Row],[transaction_date]],"mmm-yyyy")</f>
        <v>May-2023</v>
      </c>
      <c r="P27">
        <f>HOUR(Coffee_Sales[[#This Row],[transaction_time]])</f>
        <v>8</v>
      </c>
    </row>
    <row r="28" spans="1:16" x14ac:dyDescent="0.3">
      <c r="A28">
        <v>19546</v>
      </c>
      <c r="B28" s="1">
        <v>44961</v>
      </c>
      <c r="C28" s="2">
        <v>0.7472685185185185</v>
      </c>
      <c r="D28">
        <v>1</v>
      </c>
      <c r="E28">
        <v>3</v>
      </c>
      <c r="F28" t="s">
        <v>24</v>
      </c>
      <c r="G28">
        <v>50</v>
      </c>
      <c r="H28" t="s">
        <v>32</v>
      </c>
      <c r="I28" t="s">
        <v>44</v>
      </c>
      <c r="J28" t="s">
        <v>45</v>
      </c>
      <c r="K28">
        <v>1.15016310892082</v>
      </c>
      <c r="L28">
        <v>0.1</v>
      </c>
      <c r="M28">
        <v>37.5</v>
      </c>
      <c r="N28">
        <f>(1-Coffee_Sales[[#This Row],[Discount_Percent]])*Coffee_Sales[[#This Row],[unit_price]]*Coffee_Sales[[#This Row],[transaction_qty]]</f>
        <v>33.75</v>
      </c>
      <c r="O28" t="str">
        <f>TEXT(Coffee_Sales[[#This Row],[transaction_date]],"mmm-yyyy")</f>
        <v>Feb-2023</v>
      </c>
      <c r="P28">
        <f>HOUR(Coffee_Sales[[#This Row],[transaction_time]])</f>
        <v>17</v>
      </c>
    </row>
    <row r="29" spans="1:16" x14ac:dyDescent="0.3">
      <c r="A29">
        <v>4474</v>
      </c>
      <c r="B29" s="1">
        <v>44935</v>
      </c>
      <c r="C29" s="2">
        <v>0.32798611111111109</v>
      </c>
      <c r="D29">
        <v>1</v>
      </c>
      <c r="E29">
        <v>5</v>
      </c>
      <c r="F29" t="s">
        <v>63</v>
      </c>
      <c r="G29">
        <v>13</v>
      </c>
      <c r="H29" t="s">
        <v>64</v>
      </c>
      <c r="I29" t="s">
        <v>65</v>
      </c>
      <c r="J29" t="s">
        <v>66</v>
      </c>
      <c r="K29">
        <v>3.5545203552396352</v>
      </c>
      <c r="L29">
        <v>0.1</v>
      </c>
      <c r="M29">
        <v>134.25</v>
      </c>
      <c r="N29">
        <f>(1-Coffee_Sales[[#This Row],[Discount_Percent]])*Coffee_Sales[[#This Row],[unit_price]]*Coffee_Sales[[#This Row],[transaction_qty]]</f>
        <v>120.825</v>
      </c>
      <c r="O29" t="str">
        <f>TEXT(Coffee_Sales[[#This Row],[transaction_date]],"mmm-yyyy")</f>
        <v>Jan-2023</v>
      </c>
      <c r="P29">
        <f>HOUR(Coffee_Sales[[#This Row],[transaction_time]])</f>
        <v>7</v>
      </c>
    </row>
    <row r="30" spans="1:16" x14ac:dyDescent="0.3">
      <c r="A30">
        <v>71512</v>
      </c>
      <c r="B30" s="1">
        <v>45036</v>
      </c>
      <c r="C30" s="2">
        <v>0.3880439814814815</v>
      </c>
      <c r="D30">
        <v>2</v>
      </c>
      <c r="E30">
        <v>5</v>
      </c>
      <c r="F30" t="s">
        <v>13</v>
      </c>
      <c r="G30">
        <v>65</v>
      </c>
      <c r="H30" t="s">
        <v>67</v>
      </c>
      <c r="I30" t="s">
        <v>68</v>
      </c>
      <c r="J30" t="s">
        <v>69</v>
      </c>
      <c r="K30">
        <v>0.6104273379641465</v>
      </c>
      <c r="L30">
        <v>0.05</v>
      </c>
      <c r="M30">
        <v>12</v>
      </c>
      <c r="N30">
        <f>(1-Coffee_Sales[[#This Row],[Discount_Percent]])*Coffee_Sales[[#This Row],[unit_price]]*Coffee_Sales[[#This Row],[transaction_qty]]</f>
        <v>22.799999999999997</v>
      </c>
      <c r="O30" t="str">
        <f>TEXT(Coffee_Sales[[#This Row],[transaction_date]],"mmm-yyyy")</f>
        <v>Apr-2023</v>
      </c>
      <c r="P30">
        <f>HOUR(Coffee_Sales[[#This Row],[transaction_time]])</f>
        <v>9</v>
      </c>
    </row>
    <row r="31" spans="1:16" x14ac:dyDescent="0.3">
      <c r="A31">
        <v>78186</v>
      </c>
      <c r="B31" s="1">
        <v>45044</v>
      </c>
      <c r="C31" s="2">
        <v>0.29554398148148148</v>
      </c>
      <c r="D31">
        <v>2</v>
      </c>
      <c r="E31">
        <v>5</v>
      </c>
      <c r="F31" t="s">
        <v>70</v>
      </c>
      <c r="G31">
        <v>25</v>
      </c>
      <c r="H31" t="s">
        <v>14</v>
      </c>
      <c r="I31" t="s">
        <v>29</v>
      </c>
      <c r="J31" t="s">
        <v>71</v>
      </c>
      <c r="K31">
        <v>2.159123636806402</v>
      </c>
      <c r="L31">
        <v>0.05</v>
      </c>
      <c r="M31">
        <v>33</v>
      </c>
      <c r="N31">
        <f>(1-Coffee_Sales[[#This Row],[Discount_Percent]])*Coffee_Sales[[#This Row],[unit_price]]*Coffee_Sales[[#This Row],[transaction_qty]]</f>
        <v>62.699999999999996</v>
      </c>
      <c r="O31" t="str">
        <f>TEXT(Coffee_Sales[[#This Row],[transaction_date]],"mmm-yyyy")</f>
        <v>Apr-2023</v>
      </c>
      <c r="P31">
        <f>HOUR(Coffee_Sales[[#This Row],[transaction_time]])</f>
        <v>7</v>
      </c>
    </row>
    <row r="32" spans="1:16" x14ac:dyDescent="0.3">
      <c r="A32">
        <v>61582</v>
      </c>
      <c r="B32" s="1">
        <v>45025</v>
      </c>
      <c r="C32" s="2">
        <v>0.29758101851851854</v>
      </c>
      <c r="D32">
        <v>2</v>
      </c>
      <c r="E32">
        <v>8</v>
      </c>
      <c r="F32" t="s">
        <v>31</v>
      </c>
      <c r="G32">
        <v>63</v>
      </c>
      <c r="H32" t="s">
        <v>67</v>
      </c>
      <c r="I32" t="s">
        <v>72</v>
      </c>
      <c r="J32" t="s">
        <v>73</v>
      </c>
      <c r="K32">
        <v>0.60558564739153986</v>
      </c>
      <c r="L32">
        <v>0</v>
      </c>
      <c r="M32">
        <v>12</v>
      </c>
      <c r="N32">
        <f>(1-Coffee_Sales[[#This Row],[Discount_Percent]])*Coffee_Sales[[#This Row],[unit_price]]*Coffee_Sales[[#This Row],[transaction_qty]]</f>
        <v>24</v>
      </c>
      <c r="O32" t="str">
        <f>TEXT(Coffee_Sales[[#This Row],[transaction_date]],"mmm-yyyy")</f>
        <v>Apr-2023</v>
      </c>
      <c r="P32">
        <f>HOUR(Coffee_Sales[[#This Row],[transaction_time]])</f>
        <v>7</v>
      </c>
    </row>
    <row r="33" spans="1:16" x14ac:dyDescent="0.3">
      <c r="A33">
        <v>136806</v>
      </c>
      <c r="B33" s="1">
        <v>45097</v>
      </c>
      <c r="C33" s="2">
        <v>0.31996527777777778</v>
      </c>
      <c r="D33">
        <v>2</v>
      </c>
      <c r="E33">
        <v>5</v>
      </c>
      <c r="F33" t="s">
        <v>54</v>
      </c>
      <c r="G33">
        <v>58</v>
      </c>
      <c r="H33" t="s">
        <v>74</v>
      </c>
      <c r="I33" t="s">
        <v>75</v>
      </c>
      <c r="J33" t="s">
        <v>76</v>
      </c>
      <c r="K33">
        <v>3.2612662268377921</v>
      </c>
      <c r="L33">
        <v>0.15</v>
      </c>
      <c r="M33">
        <v>52.5</v>
      </c>
      <c r="N33">
        <f>(1-Coffee_Sales[[#This Row],[Discount_Percent]])*Coffee_Sales[[#This Row],[unit_price]]*Coffee_Sales[[#This Row],[transaction_qty]]</f>
        <v>89.25</v>
      </c>
      <c r="O33" t="str">
        <f>TEXT(Coffee_Sales[[#This Row],[transaction_date]],"mmm-yyyy")</f>
        <v>Jun-2023</v>
      </c>
      <c r="P33">
        <f>HOUR(Coffee_Sales[[#This Row],[transaction_time]])</f>
        <v>7</v>
      </c>
    </row>
    <row r="34" spans="1:16" x14ac:dyDescent="0.3">
      <c r="A34">
        <v>67407</v>
      </c>
      <c r="B34" s="1">
        <v>45031</v>
      </c>
      <c r="C34" s="2">
        <v>0.57414351851851853</v>
      </c>
      <c r="D34">
        <v>2</v>
      </c>
      <c r="E34">
        <v>8</v>
      </c>
      <c r="F34" t="s">
        <v>77</v>
      </c>
      <c r="G34">
        <v>58</v>
      </c>
      <c r="H34" t="s">
        <v>74</v>
      </c>
      <c r="I34" t="s">
        <v>75</v>
      </c>
      <c r="J34" t="s">
        <v>76</v>
      </c>
      <c r="K34">
        <v>3.408927769820608</v>
      </c>
      <c r="L34">
        <v>0.1</v>
      </c>
      <c r="M34">
        <v>52.5</v>
      </c>
      <c r="N34">
        <f>(1-Coffee_Sales[[#This Row],[Discount_Percent]])*Coffee_Sales[[#This Row],[unit_price]]*Coffee_Sales[[#This Row],[transaction_qty]]</f>
        <v>94.5</v>
      </c>
      <c r="O34" t="str">
        <f>TEXT(Coffee_Sales[[#This Row],[transaction_date]],"mmm-yyyy")</f>
        <v>Apr-2023</v>
      </c>
      <c r="P34">
        <f>HOUR(Coffee_Sales[[#This Row],[transaction_time]])</f>
        <v>13</v>
      </c>
    </row>
    <row r="35" spans="1:16" x14ac:dyDescent="0.3">
      <c r="A35">
        <v>87209</v>
      </c>
      <c r="B35" s="1">
        <v>45053</v>
      </c>
      <c r="C35" s="2">
        <v>0.44525462962962964</v>
      </c>
      <c r="D35">
        <v>1</v>
      </c>
      <c r="E35">
        <v>5</v>
      </c>
      <c r="F35" t="s">
        <v>78</v>
      </c>
      <c r="G35">
        <v>73</v>
      </c>
      <c r="H35" t="s">
        <v>18</v>
      </c>
      <c r="I35" t="s">
        <v>79</v>
      </c>
      <c r="J35" t="s">
        <v>80</v>
      </c>
      <c r="K35">
        <v>1.1633358470599999</v>
      </c>
      <c r="L35">
        <v>0.1</v>
      </c>
      <c r="M35">
        <v>56.25</v>
      </c>
      <c r="N35">
        <f>(1-Coffee_Sales[[#This Row],[Discount_Percent]])*Coffee_Sales[[#This Row],[unit_price]]*Coffee_Sales[[#This Row],[transaction_qty]]</f>
        <v>50.625</v>
      </c>
      <c r="O35" t="str">
        <f>TEXT(Coffee_Sales[[#This Row],[transaction_date]],"mmm-yyyy")</f>
        <v>May-2023</v>
      </c>
      <c r="P35">
        <f>HOUR(Coffee_Sales[[#This Row],[transaction_time]])</f>
        <v>10</v>
      </c>
    </row>
    <row r="36" spans="1:16" x14ac:dyDescent="0.3">
      <c r="A36">
        <v>6441</v>
      </c>
      <c r="B36" s="1">
        <v>44938</v>
      </c>
      <c r="C36" s="2">
        <v>0.47895833333333332</v>
      </c>
      <c r="D36">
        <v>1</v>
      </c>
      <c r="E36">
        <v>5</v>
      </c>
      <c r="F36" t="s">
        <v>81</v>
      </c>
      <c r="G36">
        <v>72</v>
      </c>
      <c r="H36" t="s">
        <v>18</v>
      </c>
      <c r="I36" t="s">
        <v>19</v>
      </c>
      <c r="J36" t="s">
        <v>82</v>
      </c>
      <c r="K36">
        <v>0.99733917850153642</v>
      </c>
      <c r="L36">
        <v>0.05</v>
      </c>
      <c r="M36">
        <v>48.75</v>
      </c>
      <c r="N36">
        <f>(1-Coffee_Sales[[#This Row],[Discount_Percent]])*Coffee_Sales[[#This Row],[unit_price]]*Coffee_Sales[[#This Row],[transaction_qty]]</f>
        <v>46.3125</v>
      </c>
      <c r="O36" t="str">
        <f>TEXT(Coffee_Sales[[#This Row],[transaction_date]],"mmm-yyyy")</f>
        <v>Jan-2023</v>
      </c>
      <c r="P36">
        <f>HOUR(Coffee_Sales[[#This Row],[transaction_time]])</f>
        <v>11</v>
      </c>
    </row>
    <row r="37" spans="1:16" x14ac:dyDescent="0.3">
      <c r="A37">
        <v>17878</v>
      </c>
      <c r="B37" s="1">
        <v>44958</v>
      </c>
      <c r="C37" s="2">
        <v>0.81541666666666668</v>
      </c>
      <c r="D37">
        <v>1</v>
      </c>
      <c r="E37">
        <v>3</v>
      </c>
      <c r="F37" t="s">
        <v>77</v>
      </c>
      <c r="G37">
        <v>70</v>
      </c>
      <c r="H37" t="s">
        <v>18</v>
      </c>
      <c r="I37" t="s">
        <v>19</v>
      </c>
      <c r="J37" t="s">
        <v>83</v>
      </c>
      <c r="K37">
        <v>1.0995417237242999</v>
      </c>
      <c r="L37">
        <v>0</v>
      </c>
      <c r="M37">
        <v>48.75</v>
      </c>
      <c r="N37">
        <f>(1-Coffee_Sales[[#This Row],[Discount_Percent]])*Coffee_Sales[[#This Row],[unit_price]]*Coffee_Sales[[#This Row],[transaction_qty]]</f>
        <v>48.75</v>
      </c>
      <c r="O37" t="str">
        <f>TEXT(Coffee_Sales[[#This Row],[transaction_date]],"mmm-yyyy")</f>
        <v>Feb-2023</v>
      </c>
      <c r="P37">
        <f>HOUR(Coffee_Sales[[#This Row],[transaction_time]])</f>
        <v>19</v>
      </c>
    </row>
    <row r="38" spans="1:16" x14ac:dyDescent="0.3">
      <c r="A38">
        <v>55320</v>
      </c>
      <c r="B38" s="1">
        <v>45017</v>
      </c>
      <c r="C38" s="2">
        <v>0.53642361111111114</v>
      </c>
      <c r="D38">
        <v>2</v>
      </c>
      <c r="E38">
        <v>3</v>
      </c>
      <c r="F38" t="s">
        <v>13</v>
      </c>
      <c r="G38">
        <v>35</v>
      </c>
      <c r="H38" t="s">
        <v>14</v>
      </c>
      <c r="I38" t="s">
        <v>26</v>
      </c>
      <c r="J38" t="s">
        <v>84</v>
      </c>
      <c r="K38">
        <v>2.72227892622502</v>
      </c>
      <c r="L38">
        <v>0.1</v>
      </c>
      <c r="M38">
        <v>46.5</v>
      </c>
      <c r="N38">
        <f>(1-Coffee_Sales[[#This Row],[Discount_Percent]])*Coffee_Sales[[#This Row],[unit_price]]*Coffee_Sales[[#This Row],[transaction_qty]]</f>
        <v>83.7</v>
      </c>
      <c r="O38" t="str">
        <f>TEXT(Coffee_Sales[[#This Row],[transaction_date]],"mmm-yyyy")</f>
        <v>Apr-2023</v>
      </c>
      <c r="P38">
        <f>HOUR(Coffee_Sales[[#This Row],[transaction_time]])</f>
        <v>12</v>
      </c>
    </row>
    <row r="39" spans="1:16" x14ac:dyDescent="0.3">
      <c r="A39">
        <v>8723</v>
      </c>
      <c r="B39" s="1">
        <v>44942</v>
      </c>
      <c r="C39" s="2">
        <v>0.37450231481481483</v>
      </c>
      <c r="D39">
        <v>1</v>
      </c>
      <c r="E39">
        <v>8</v>
      </c>
      <c r="F39" t="s">
        <v>81</v>
      </c>
      <c r="G39">
        <v>59</v>
      </c>
      <c r="H39" t="s">
        <v>74</v>
      </c>
      <c r="I39" t="s">
        <v>75</v>
      </c>
      <c r="J39" t="s">
        <v>85</v>
      </c>
      <c r="K39">
        <v>2.1620950973942539</v>
      </c>
      <c r="L39">
        <v>0</v>
      </c>
      <c r="M39">
        <v>67.5</v>
      </c>
      <c r="N39">
        <f>(1-Coffee_Sales[[#This Row],[Discount_Percent]])*Coffee_Sales[[#This Row],[unit_price]]*Coffee_Sales[[#This Row],[transaction_qty]]</f>
        <v>67.5</v>
      </c>
      <c r="O39" t="str">
        <f>TEXT(Coffee_Sales[[#This Row],[transaction_date]],"mmm-yyyy")</f>
        <v>Jan-2023</v>
      </c>
      <c r="P39">
        <f>HOUR(Coffee_Sales[[#This Row],[transaction_time]])</f>
        <v>8</v>
      </c>
    </row>
    <row r="40" spans="1:16" x14ac:dyDescent="0.3">
      <c r="A40">
        <v>135984</v>
      </c>
      <c r="B40" s="1">
        <v>45096</v>
      </c>
      <c r="C40" s="2">
        <v>0.39996527777777779</v>
      </c>
      <c r="D40">
        <v>2</v>
      </c>
      <c r="E40">
        <v>5</v>
      </c>
      <c r="F40" t="s">
        <v>35</v>
      </c>
      <c r="G40">
        <v>24</v>
      </c>
      <c r="H40" t="s">
        <v>14</v>
      </c>
      <c r="I40" t="s">
        <v>55</v>
      </c>
      <c r="J40" t="s">
        <v>86</v>
      </c>
      <c r="K40">
        <v>2.1789203681854121</v>
      </c>
      <c r="L40">
        <v>0</v>
      </c>
      <c r="M40">
        <v>45</v>
      </c>
      <c r="N40">
        <f>(1-Coffee_Sales[[#This Row],[Discount_Percent]])*Coffee_Sales[[#This Row],[unit_price]]*Coffee_Sales[[#This Row],[transaction_qty]]</f>
        <v>90</v>
      </c>
      <c r="O40" t="str">
        <f>TEXT(Coffee_Sales[[#This Row],[transaction_date]],"mmm-yyyy")</f>
        <v>Jun-2023</v>
      </c>
      <c r="P40">
        <f>HOUR(Coffee_Sales[[#This Row],[transaction_time]])</f>
        <v>9</v>
      </c>
    </row>
    <row r="41" spans="1:16" x14ac:dyDescent="0.3">
      <c r="A41">
        <v>34297</v>
      </c>
      <c r="B41" s="1">
        <v>44986</v>
      </c>
      <c r="C41" s="2">
        <v>0.74914351851851857</v>
      </c>
      <c r="D41">
        <v>2</v>
      </c>
      <c r="E41">
        <v>5</v>
      </c>
      <c r="F41" t="s">
        <v>87</v>
      </c>
      <c r="G41">
        <v>23</v>
      </c>
      <c r="H41" t="s">
        <v>14</v>
      </c>
      <c r="I41" t="s">
        <v>55</v>
      </c>
      <c r="J41" t="s">
        <v>88</v>
      </c>
      <c r="K41">
        <v>2.0598475062603989</v>
      </c>
      <c r="L41">
        <v>0</v>
      </c>
      <c r="M41">
        <v>37.5</v>
      </c>
      <c r="N41">
        <f>(1-Coffee_Sales[[#This Row],[Discount_Percent]])*Coffee_Sales[[#This Row],[unit_price]]*Coffee_Sales[[#This Row],[transaction_qty]]</f>
        <v>75</v>
      </c>
      <c r="O41" t="str">
        <f>TEXT(Coffee_Sales[[#This Row],[transaction_date]],"mmm-yyyy")</f>
        <v>Mar-2023</v>
      </c>
      <c r="P41">
        <f>HOUR(Coffee_Sales[[#This Row],[transaction_time]])</f>
        <v>17</v>
      </c>
    </row>
    <row r="42" spans="1:16" x14ac:dyDescent="0.3">
      <c r="A42">
        <v>96072</v>
      </c>
      <c r="B42" s="1">
        <v>45061</v>
      </c>
      <c r="C42" s="2">
        <v>0.43057870370370371</v>
      </c>
      <c r="D42">
        <v>1</v>
      </c>
      <c r="E42">
        <v>3</v>
      </c>
      <c r="F42" t="s">
        <v>58</v>
      </c>
      <c r="G42">
        <v>29</v>
      </c>
      <c r="H42" t="s">
        <v>14</v>
      </c>
      <c r="I42" t="s">
        <v>22</v>
      </c>
      <c r="J42" t="s">
        <v>89</v>
      </c>
      <c r="K42">
        <v>1.18898088257761</v>
      </c>
      <c r="L42">
        <v>0.1</v>
      </c>
      <c r="M42">
        <v>37.5</v>
      </c>
      <c r="N42">
        <f>(1-Coffee_Sales[[#This Row],[Discount_Percent]])*Coffee_Sales[[#This Row],[unit_price]]*Coffee_Sales[[#This Row],[transaction_qty]]</f>
        <v>33.75</v>
      </c>
      <c r="O42" t="str">
        <f>TEXT(Coffee_Sales[[#This Row],[transaction_date]],"mmm-yyyy")</f>
        <v>May-2023</v>
      </c>
      <c r="P42">
        <f>HOUR(Coffee_Sales[[#This Row],[transaction_time]])</f>
        <v>10</v>
      </c>
    </row>
    <row r="43" spans="1:16" x14ac:dyDescent="0.3">
      <c r="A43">
        <v>80925</v>
      </c>
      <c r="B43" s="1">
        <v>45047</v>
      </c>
      <c r="C43" s="2">
        <v>0.58688657407407407</v>
      </c>
      <c r="D43">
        <v>1</v>
      </c>
      <c r="E43">
        <v>8</v>
      </c>
      <c r="F43" t="s">
        <v>90</v>
      </c>
      <c r="G43">
        <v>73</v>
      </c>
      <c r="H43" t="s">
        <v>18</v>
      </c>
      <c r="I43" t="s">
        <v>79</v>
      </c>
      <c r="J43" t="s">
        <v>80</v>
      </c>
      <c r="K43">
        <v>1.503617317416547</v>
      </c>
      <c r="L43">
        <v>0</v>
      </c>
      <c r="M43">
        <v>56.25</v>
      </c>
      <c r="N43">
        <f>(1-Coffee_Sales[[#This Row],[Discount_Percent]])*Coffee_Sales[[#This Row],[unit_price]]*Coffee_Sales[[#This Row],[transaction_qty]]</f>
        <v>56.25</v>
      </c>
      <c r="O43" t="str">
        <f>TEXT(Coffee_Sales[[#This Row],[transaction_date]],"mmm-yyyy")</f>
        <v>May-2023</v>
      </c>
      <c r="P43">
        <f>HOUR(Coffee_Sales[[#This Row],[transaction_time]])</f>
        <v>14</v>
      </c>
    </row>
    <row r="44" spans="1:16" x14ac:dyDescent="0.3">
      <c r="A44">
        <v>41125</v>
      </c>
      <c r="B44" s="1">
        <v>44996</v>
      </c>
      <c r="C44" s="2">
        <v>0.6725578703703704</v>
      </c>
      <c r="D44">
        <v>1</v>
      </c>
      <c r="E44">
        <v>5</v>
      </c>
      <c r="F44" t="s">
        <v>35</v>
      </c>
      <c r="G44">
        <v>49</v>
      </c>
      <c r="H44" t="s">
        <v>32</v>
      </c>
      <c r="I44" t="s">
        <v>44</v>
      </c>
      <c r="J44" t="s">
        <v>91</v>
      </c>
      <c r="K44">
        <v>1.479366887330869</v>
      </c>
      <c r="L44">
        <v>0</v>
      </c>
      <c r="M44">
        <v>45</v>
      </c>
      <c r="N44">
        <f>(1-Coffee_Sales[[#This Row],[Discount_Percent]])*Coffee_Sales[[#This Row],[unit_price]]*Coffee_Sales[[#This Row],[transaction_qty]]</f>
        <v>45</v>
      </c>
      <c r="O44" t="str">
        <f>TEXT(Coffee_Sales[[#This Row],[transaction_date]],"mmm-yyyy")</f>
        <v>Mar-2023</v>
      </c>
      <c r="P44">
        <f>HOUR(Coffee_Sales[[#This Row],[transaction_time]])</f>
        <v>16</v>
      </c>
    </row>
    <row r="45" spans="1:16" x14ac:dyDescent="0.3">
      <c r="A45">
        <v>137260</v>
      </c>
      <c r="B45" s="1">
        <v>45097</v>
      </c>
      <c r="C45" s="2">
        <v>0.41265046296296298</v>
      </c>
      <c r="D45">
        <v>1</v>
      </c>
      <c r="E45">
        <v>5</v>
      </c>
      <c r="F45" t="s">
        <v>24</v>
      </c>
      <c r="G45">
        <v>71</v>
      </c>
      <c r="H45" t="s">
        <v>18</v>
      </c>
      <c r="I45" t="s">
        <v>79</v>
      </c>
      <c r="J45" t="s">
        <v>92</v>
      </c>
      <c r="K45">
        <v>1.193009698440914</v>
      </c>
      <c r="L45">
        <v>0</v>
      </c>
      <c r="M45">
        <v>56.25</v>
      </c>
      <c r="N45">
        <f>(1-Coffee_Sales[[#This Row],[Discount_Percent]])*Coffee_Sales[[#This Row],[unit_price]]*Coffee_Sales[[#This Row],[transaction_qty]]</f>
        <v>56.25</v>
      </c>
      <c r="O45" t="str">
        <f>TEXT(Coffee_Sales[[#This Row],[transaction_date]],"mmm-yyyy")</f>
        <v>Jun-2023</v>
      </c>
      <c r="P45">
        <f>HOUR(Coffee_Sales[[#This Row],[transaction_time]])</f>
        <v>9</v>
      </c>
    </row>
    <row r="46" spans="1:16" x14ac:dyDescent="0.3">
      <c r="A46">
        <v>47635</v>
      </c>
      <c r="B46" s="1">
        <v>45005</v>
      </c>
      <c r="C46" s="2">
        <v>0.74444444444444446</v>
      </c>
      <c r="D46">
        <v>2</v>
      </c>
      <c r="E46">
        <v>8</v>
      </c>
      <c r="F46" t="s">
        <v>62</v>
      </c>
      <c r="G46">
        <v>55</v>
      </c>
      <c r="H46" t="s">
        <v>32</v>
      </c>
      <c r="I46" t="s">
        <v>33</v>
      </c>
      <c r="J46" t="s">
        <v>93</v>
      </c>
      <c r="K46">
        <v>3.5859520294399729</v>
      </c>
      <c r="L46">
        <v>0.05</v>
      </c>
      <c r="M46">
        <v>60</v>
      </c>
      <c r="N46">
        <f>(1-Coffee_Sales[[#This Row],[Discount_Percent]])*Coffee_Sales[[#This Row],[unit_price]]*Coffee_Sales[[#This Row],[transaction_qty]]</f>
        <v>114</v>
      </c>
      <c r="O46" t="str">
        <f>TEXT(Coffee_Sales[[#This Row],[transaction_date]],"mmm-yyyy")</f>
        <v>Mar-2023</v>
      </c>
      <c r="P46">
        <f>HOUR(Coffee_Sales[[#This Row],[transaction_time]])</f>
        <v>17</v>
      </c>
    </row>
    <row r="47" spans="1:16" x14ac:dyDescent="0.3">
      <c r="A47">
        <v>57300</v>
      </c>
      <c r="B47" s="1">
        <v>45019</v>
      </c>
      <c r="C47" s="2">
        <v>0.72835648148148147</v>
      </c>
      <c r="D47">
        <v>2</v>
      </c>
      <c r="E47">
        <v>8</v>
      </c>
      <c r="F47" t="s">
        <v>94</v>
      </c>
      <c r="G47">
        <v>37</v>
      </c>
      <c r="H47" t="s">
        <v>14</v>
      </c>
      <c r="I47" t="s">
        <v>15</v>
      </c>
      <c r="J47" t="s">
        <v>95</v>
      </c>
      <c r="K47">
        <v>2.204973258775222</v>
      </c>
      <c r="L47">
        <v>0.05</v>
      </c>
      <c r="M47">
        <v>45</v>
      </c>
      <c r="N47">
        <f>(1-Coffee_Sales[[#This Row],[Discount_Percent]])*Coffee_Sales[[#This Row],[unit_price]]*Coffee_Sales[[#This Row],[transaction_qty]]</f>
        <v>85.5</v>
      </c>
      <c r="O47" t="str">
        <f>TEXT(Coffee_Sales[[#This Row],[transaction_date]],"mmm-yyyy")</f>
        <v>Apr-2023</v>
      </c>
      <c r="P47">
        <f>HOUR(Coffee_Sales[[#This Row],[transaction_time]])</f>
        <v>17</v>
      </c>
    </row>
    <row r="48" spans="1:16" x14ac:dyDescent="0.3">
      <c r="A48">
        <v>70124</v>
      </c>
      <c r="B48" s="1">
        <v>45034</v>
      </c>
      <c r="C48" s="2">
        <v>0.614837962962963</v>
      </c>
      <c r="D48">
        <v>2</v>
      </c>
      <c r="E48">
        <v>3</v>
      </c>
      <c r="F48" t="s">
        <v>96</v>
      </c>
      <c r="G48">
        <v>25</v>
      </c>
      <c r="H48" t="s">
        <v>14</v>
      </c>
      <c r="I48" t="s">
        <v>29</v>
      </c>
      <c r="J48" t="s">
        <v>71</v>
      </c>
      <c r="K48">
        <v>1.925694253041319</v>
      </c>
      <c r="L48">
        <v>0</v>
      </c>
      <c r="M48">
        <v>33</v>
      </c>
      <c r="N48">
        <f>(1-Coffee_Sales[[#This Row],[Discount_Percent]])*Coffee_Sales[[#This Row],[unit_price]]*Coffee_Sales[[#This Row],[transaction_qty]]</f>
        <v>66</v>
      </c>
      <c r="O48" t="str">
        <f>TEXT(Coffee_Sales[[#This Row],[transaction_date]],"mmm-yyyy")</f>
        <v>Apr-2023</v>
      </c>
      <c r="P48">
        <f>HOUR(Coffee_Sales[[#This Row],[transaction_time]])</f>
        <v>14</v>
      </c>
    </row>
    <row r="49" spans="1:16" x14ac:dyDescent="0.3">
      <c r="A49">
        <v>142616</v>
      </c>
      <c r="B49" s="1">
        <v>45101</v>
      </c>
      <c r="C49" s="2">
        <v>0.81686342592592598</v>
      </c>
      <c r="D49">
        <v>1</v>
      </c>
      <c r="E49">
        <v>3</v>
      </c>
      <c r="F49" t="s">
        <v>97</v>
      </c>
      <c r="G49">
        <v>48</v>
      </c>
      <c r="H49" t="s">
        <v>32</v>
      </c>
      <c r="I49" t="s">
        <v>44</v>
      </c>
      <c r="J49" t="s">
        <v>52</v>
      </c>
      <c r="K49">
        <v>0.98996598941109459</v>
      </c>
      <c r="L49">
        <v>0</v>
      </c>
      <c r="M49">
        <v>37.5</v>
      </c>
      <c r="N49">
        <f>(1-Coffee_Sales[[#This Row],[Discount_Percent]])*Coffee_Sales[[#This Row],[unit_price]]*Coffee_Sales[[#This Row],[transaction_qty]]</f>
        <v>37.5</v>
      </c>
      <c r="O49" t="str">
        <f>TEXT(Coffee_Sales[[#This Row],[transaction_date]],"mmm-yyyy")</f>
        <v>Jun-2023</v>
      </c>
      <c r="P49">
        <f>HOUR(Coffee_Sales[[#This Row],[transaction_time]])</f>
        <v>19</v>
      </c>
    </row>
    <row r="50" spans="1:16" x14ac:dyDescent="0.3">
      <c r="A50">
        <v>130413</v>
      </c>
      <c r="B50" s="1">
        <v>45091</v>
      </c>
      <c r="C50" s="2">
        <v>0.81549768518518517</v>
      </c>
      <c r="D50">
        <v>1</v>
      </c>
      <c r="E50">
        <v>8</v>
      </c>
      <c r="F50" t="s">
        <v>94</v>
      </c>
      <c r="G50">
        <v>41</v>
      </c>
      <c r="H50" t="s">
        <v>14</v>
      </c>
      <c r="I50" t="s">
        <v>15</v>
      </c>
      <c r="J50" t="s">
        <v>98</v>
      </c>
      <c r="K50">
        <v>1.6602962625582129</v>
      </c>
      <c r="L50">
        <v>0.05</v>
      </c>
      <c r="M50">
        <v>63.75</v>
      </c>
      <c r="N50">
        <f>(1-Coffee_Sales[[#This Row],[Discount_Percent]])*Coffee_Sales[[#This Row],[unit_price]]*Coffee_Sales[[#This Row],[transaction_qty]]</f>
        <v>60.5625</v>
      </c>
      <c r="O50" t="str">
        <f>TEXT(Coffee_Sales[[#This Row],[transaction_date]],"mmm-yyyy")</f>
        <v>Jun-2023</v>
      </c>
      <c r="P50">
        <f>HOUR(Coffee_Sales[[#This Row],[transaction_time]])</f>
        <v>19</v>
      </c>
    </row>
    <row r="51" spans="1:16" x14ac:dyDescent="0.3">
      <c r="A51">
        <v>95501</v>
      </c>
      <c r="B51" s="1">
        <v>45061</v>
      </c>
      <c r="C51" s="2">
        <v>0.26019675925925928</v>
      </c>
      <c r="D51">
        <v>2</v>
      </c>
      <c r="E51">
        <v>5</v>
      </c>
      <c r="F51" t="s">
        <v>81</v>
      </c>
      <c r="G51">
        <v>42</v>
      </c>
      <c r="H51" t="s">
        <v>32</v>
      </c>
      <c r="I51" t="s">
        <v>40</v>
      </c>
      <c r="J51" t="s">
        <v>99</v>
      </c>
      <c r="K51">
        <v>2.3151455444744728</v>
      </c>
      <c r="L51">
        <v>0.15</v>
      </c>
      <c r="M51">
        <v>37.5</v>
      </c>
      <c r="N51">
        <f>(1-Coffee_Sales[[#This Row],[Discount_Percent]])*Coffee_Sales[[#This Row],[unit_price]]*Coffee_Sales[[#This Row],[transaction_qty]]</f>
        <v>63.75</v>
      </c>
      <c r="O51" t="str">
        <f>TEXT(Coffee_Sales[[#This Row],[transaction_date]],"mmm-yyyy")</f>
        <v>May-2023</v>
      </c>
      <c r="P51">
        <f>HOUR(Coffee_Sales[[#This Row],[transaction_time]])</f>
        <v>6</v>
      </c>
    </row>
    <row r="52" spans="1:16" x14ac:dyDescent="0.3">
      <c r="A52">
        <v>34609</v>
      </c>
      <c r="B52" s="1">
        <v>44987</v>
      </c>
      <c r="C52" s="2">
        <v>0.53074074074074074</v>
      </c>
      <c r="D52">
        <v>2</v>
      </c>
      <c r="E52">
        <v>3</v>
      </c>
      <c r="F52" t="s">
        <v>35</v>
      </c>
      <c r="G52">
        <v>40</v>
      </c>
      <c r="H52" t="s">
        <v>14</v>
      </c>
      <c r="I52" t="s">
        <v>15</v>
      </c>
      <c r="J52" t="s">
        <v>100</v>
      </c>
      <c r="K52">
        <v>2.2956230583531632</v>
      </c>
      <c r="L52">
        <v>0.1</v>
      </c>
      <c r="M52">
        <v>56.25</v>
      </c>
      <c r="N52">
        <f>(1-Coffee_Sales[[#This Row],[Discount_Percent]])*Coffee_Sales[[#This Row],[unit_price]]*Coffee_Sales[[#This Row],[transaction_qty]]</f>
        <v>101.25</v>
      </c>
      <c r="O52" t="str">
        <f>TEXT(Coffee_Sales[[#This Row],[transaction_date]],"mmm-yyyy")</f>
        <v>Mar-2023</v>
      </c>
      <c r="P52">
        <f>HOUR(Coffee_Sales[[#This Row],[transaction_time]])</f>
        <v>12</v>
      </c>
    </row>
    <row r="53" spans="1:16" x14ac:dyDescent="0.3">
      <c r="A53">
        <v>40679</v>
      </c>
      <c r="B53" s="1">
        <v>44996</v>
      </c>
      <c r="C53" s="2">
        <v>0.32893518518518516</v>
      </c>
      <c r="D53">
        <v>2</v>
      </c>
      <c r="E53">
        <v>8</v>
      </c>
      <c r="F53" t="s">
        <v>31</v>
      </c>
      <c r="G53">
        <v>50</v>
      </c>
      <c r="H53" t="s">
        <v>32</v>
      </c>
      <c r="I53" t="s">
        <v>44</v>
      </c>
      <c r="J53" t="s">
        <v>45</v>
      </c>
      <c r="K53">
        <v>1.724867176638885</v>
      </c>
      <c r="L53">
        <v>0</v>
      </c>
      <c r="M53">
        <v>37.5</v>
      </c>
      <c r="N53">
        <f>(1-Coffee_Sales[[#This Row],[Discount_Percent]])*Coffee_Sales[[#This Row],[unit_price]]*Coffee_Sales[[#This Row],[transaction_qty]]</f>
        <v>75</v>
      </c>
      <c r="O53" t="str">
        <f>TEXT(Coffee_Sales[[#This Row],[transaction_date]],"mmm-yyyy")</f>
        <v>Mar-2023</v>
      </c>
      <c r="P53">
        <f>HOUR(Coffee_Sales[[#This Row],[transaction_time]])</f>
        <v>7</v>
      </c>
    </row>
    <row r="54" spans="1:16" x14ac:dyDescent="0.3">
      <c r="A54">
        <v>79869</v>
      </c>
      <c r="B54" s="1">
        <v>45046</v>
      </c>
      <c r="C54" s="2">
        <v>0.3787962962962963</v>
      </c>
      <c r="D54">
        <v>1</v>
      </c>
      <c r="E54">
        <v>3</v>
      </c>
      <c r="F54" t="s">
        <v>101</v>
      </c>
      <c r="G54">
        <v>39</v>
      </c>
      <c r="H54" t="s">
        <v>14</v>
      </c>
      <c r="I54" t="s">
        <v>15</v>
      </c>
      <c r="J54" t="s">
        <v>47</v>
      </c>
      <c r="K54">
        <v>1.3264258996704399</v>
      </c>
      <c r="L54">
        <v>0.1</v>
      </c>
      <c r="M54">
        <v>63.75</v>
      </c>
      <c r="N54">
        <f>(1-Coffee_Sales[[#This Row],[Discount_Percent]])*Coffee_Sales[[#This Row],[unit_price]]*Coffee_Sales[[#This Row],[transaction_qty]]</f>
        <v>57.375</v>
      </c>
      <c r="O54" t="str">
        <f>TEXT(Coffee_Sales[[#This Row],[transaction_date]],"mmm-yyyy")</f>
        <v>Apr-2023</v>
      </c>
      <c r="P54">
        <f>HOUR(Coffee_Sales[[#This Row],[transaction_time]])</f>
        <v>9</v>
      </c>
    </row>
    <row r="55" spans="1:16" x14ac:dyDescent="0.3">
      <c r="A55">
        <v>94967</v>
      </c>
      <c r="B55" s="1">
        <v>45060</v>
      </c>
      <c r="C55" s="2">
        <v>0.42877314814814815</v>
      </c>
      <c r="D55">
        <v>2</v>
      </c>
      <c r="E55">
        <v>8</v>
      </c>
      <c r="F55" t="s">
        <v>28</v>
      </c>
      <c r="G55">
        <v>38</v>
      </c>
      <c r="H55" t="s">
        <v>14</v>
      </c>
      <c r="I55" t="s">
        <v>15</v>
      </c>
      <c r="J55" t="s">
        <v>16</v>
      </c>
      <c r="K55">
        <v>2.407758974358527</v>
      </c>
      <c r="L55">
        <v>0</v>
      </c>
      <c r="M55">
        <v>56.25</v>
      </c>
      <c r="N55">
        <f>(1-Coffee_Sales[[#This Row],[Discount_Percent]])*Coffee_Sales[[#This Row],[unit_price]]*Coffee_Sales[[#This Row],[transaction_qty]]</f>
        <v>112.5</v>
      </c>
      <c r="O55" t="str">
        <f>TEXT(Coffee_Sales[[#This Row],[transaction_date]],"mmm-yyyy")</f>
        <v>May-2023</v>
      </c>
      <c r="P55">
        <f>HOUR(Coffee_Sales[[#This Row],[transaction_time]])</f>
        <v>10</v>
      </c>
    </row>
    <row r="56" spans="1:16" x14ac:dyDescent="0.3">
      <c r="A56">
        <v>130916</v>
      </c>
      <c r="B56" s="1">
        <v>45092</v>
      </c>
      <c r="C56" s="2">
        <v>0.3967013888888889</v>
      </c>
      <c r="D56">
        <v>2</v>
      </c>
      <c r="E56">
        <v>3</v>
      </c>
      <c r="F56" t="s">
        <v>48</v>
      </c>
      <c r="G56">
        <v>41</v>
      </c>
      <c r="H56" t="s">
        <v>14</v>
      </c>
      <c r="I56" t="s">
        <v>15</v>
      </c>
      <c r="J56" t="s">
        <v>98</v>
      </c>
      <c r="K56">
        <v>3.2335700360211548</v>
      </c>
      <c r="L56">
        <v>0</v>
      </c>
      <c r="M56">
        <v>63.75</v>
      </c>
      <c r="N56">
        <f>(1-Coffee_Sales[[#This Row],[Discount_Percent]])*Coffee_Sales[[#This Row],[unit_price]]*Coffee_Sales[[#This Row],[transaction_qty]]</f>
        <v>127.5</v>
      </c>
      <c r="O56" t="str">
        <f>TEXT(Coffee_Sales[[#This Row],[transaction_date]],"mmm-yyyy")</f>
        <v>Jun-2023</v>
      </c>
      <c r="P56">
        <f>HOUR(Coffee_Sales[[#This Row],[transaction_time]])</f>
        <v>9</v>
      </c>
    </row>
    <row r="57" spans="1:16" x14ac:dyDescent="0.3">
      <c r="A57">
        <v>133694</v>
      </c>
      <c r="B57" s="1">
        <v>45094</v>
      </c>
      <c r="C57" s="2">
        <v>0.44991898148148146</v>
      </c>
      <c r="D57">
        <v>2</v>
      </c>
      <c r="E57">
        <v>8</v>
      </c>
      <c r="F57" t="s">
        <v>102</v>
      </c>
      <c r="G57">
        <v>51</v>
      </c>
      <c r="H57" t="s">
        <v>32</v>
      </c>
      <c r="I57" t="s">
        <v>44</v>
      </c>
      <c r="J57" t="s">
        <v>103</v>
      </c>
      <c r="K57">
        <v>1.89375091797226</v>
      </c>
      <c r="L57">
        <v>0</v>
      </c>
      <c r="M57">
        <v>45</v>
      </c>
      <c r="N57">
        <f>(1-Coffee_Sales[[#This Row],[Discount_Percent]])*Coffee_Sales[[#This Row],[unit_price]]*Coffee_Sales[[#This Row],[transaction_qty]]</f>
        <v>90</v>
      </c>
      <c r="O57" t="str">
        <f>TEXT(Coffee_Sales[[#This Row],[transaction_date]],"mmm-yyyy")</f>
        <v>Jun-2023</v>
      </c>
      <c r="P57">
        <f>HOUR(Coffee_Sales[[#This Row],[transaction_time]])</f>
        <v>10</v>
      </c>
    </row>
    <row r="58" spans="1:16" x14ac:dyDescent="0.3">
      <c r="A58">
        <v>141459</v>
      </c>
      <c r="B58" s="1">
        <v>45101</v>
      </c>
      <c r="C58" s="2">
        <v>0.27712962962962961</v>
      </c>
      <c r="D58">
        <v>2</v>
      </c>
      <c r="E58">
        <v>8</v>
      </c>
      <c r="F58" t="s">
        <v>63</v>
      </c>
      <c r="G58">
        <v>44</v>
      </c>
      <c r="H58" t="s">
        <v>32</v>
      </c>
      <c r="I58" t="s">
        <v>40</v>
      </c>
      <c r="J58" t="s">
        <v>41</v>
      </c>
      <c r="K58">
        <v>2.4115074979480799</v>
      </c>
      <c r="L58">
        <v>0</v>
      </c>
      <c r="M58">
        <v>37.5</v>
      </c>
      <c r="N58">
        <f>(1-Coffee_Sales[[#This Row],[Discount_Percent]])*Coffee_Sales[[#This Row],[unit_price]]*Coffee_Sales[[#This Row],[transaction_qty]]</f>
        <v>75</v>
      </c>
      <c r="O58" t="str">
        <f>TEXT(Coffee_Sales[[#This Row],[transaction_date]],"mmm-yyyy")</f>
        <v>Jun-2023</v>
      </c>
      <c r="P58">
        <f>HOUR(Coffee_Sales[[#This Row],[transaction_time]])</f>
        <v>6</v>
      </c>
    </row>
    <row r="59" spans="1:16" x14ac:dyDescent="0.3">
      <c r="A59">
        <v>139220</v>
      </c>
      <c r="B59" s="1">
        <v>45099</v>
      </c>
      <c r="C59" s="2">
        <v>0.30410879629629628</v>
      </c>
      <c r="D59">
        <v>1</v>
      </c>
      <c r="E59">
        <v>3</v>
      </c>
      <c r="F59" t="s">
        <v>25</v>
      </c>
      <c r="G59">
        <v>78</v>
      </c>
      <c r="H59" t="s">
        <v>18</v>
      </c>
      <c r="I59" t="s">
        <v>19</v>
      </c>
      <c r="J59" t="s">
        <v>51</v>
      </c>
      <c r="K59">
        <v>2.07361542382277</v>
      </c>
      <c r="L59">
        <v>0.05</v>
      </c>
      <c r="M59">
        <v>67.5</v>
      </c>
      <c r="N59">
        <f>(1-Coffee_Sales[[#This Row],[Discount_Percent]])*Coffee_Sales[[#This Row],[unit_price]]*Coffee_Sales[[#This Row],[transaction_qty]]</f>
        <v>64.125</v>
      </c>
      <c r="O59" t="str">
        <f>TEXT(Coffee_Sales[[#This Row],[transaction_date]],"mmm-yyyy")</f>
        <v>Jun-2023</v>
      </c>
      <c r="P59">
        <f>HOUR(Coffee_Sales[[#This Row],[transaction_time]])</f>
        <v>7</v>
      </c>
    </row>
    <row r="60" spans="1:16" x14ac:dyDescent="0.3">
      <c r="A60">
        <v>29594</v>
      </c>
      <c r="B60" s="1">
        <v>44978</v>
      </c>
      <c r="C60" s="2">
        <v>0.74906249999999996</v>
      </c>
      <c r="D60">
        <v>1</v>
      </c>
      <c r="E60">
        <v>8</v>
      </c>
      <c r="F60" t="s">
        <v>17</v>
      </c>
      <c r="G60">
        <v>36</v>
      </c>
      <c r="H60" t="s">
        <v>14</v>
      </c>
      <c r="I60" t="s">
        <v>26</v>
      </c>
      <c r="J60" t="s">
        <v>27</v>
      </c>
      <c r="K60">
        <v>1.841079533317096</v>
      </c>
      <c r="L60">
        <v>0</v>
      </c>
      <c r="M60">
        <v>56.25</v>
      </c>
      <c r="N60">
        <f>(1-Coffee_Sales[[#This Row],[Discount_Percent]])*Coffee_Sales[[#This Row],[unit_price]]*Coffee_Sales[[#This Row],[transaction_qty]]</f>
        <v>56.25</v>
      </c>
      <c r="O60" t="str">
        <f>TEXT(Coffee_Sales[[#This Row],[transaction_date]],"mmm-yyyy")</f>
        <v>Feb-2023</v>
      </c>
      <c r="P60">
        <f>HOUR(Coffee_Sales[[#This Row],[transaction_time]])</f>
        <v>17</v>
      </c>
    </row>
    <row r="61" spans="1:16" x14ac:dyDescent="0.3">
      <c r="A61">
        <v>49353</v>
      </c>
      <c r="B61" s="1">
        <v>45008</v>
      </c>
      <c r="C61" s="2">
        <v>0.46674768518518517</v>
      </c>
      <c r="D61">
        <v>1</v>
      </c>
      <c r="E61">
        <v>5</v>
      </c>
      <c r="F61" t="s">
        <v>101</v>
      </c>
      <c r="G61">
        <v>22</v>
      </c>
      <c r="H61" t="s">
        <v>14</v>
      </c>
      <c r="I61" t="s">
        <v>55</v>
      </c>
      <c r="J61" t="s">
        <v>56</v>
      </c>
      <c r="K61">
        <v>0.86986786769469426</v>
      </c>
      <c r="L61">
        <v>0</v>
      </c>
      <c r="M61">
        <v>30</v>
      </c>
      <c r="N61">
        <f>(1-Coffee_Sales[[#This Row],[Discount_Percent]])*Coffee_Sales[[#This Row],[unit_price]]*Coffee_Sales[[#This Row],[transaction_qty]]</f>
        <v>30</v>
      </c>
      <c r="O61" t="str">
        <f>TEXT(Coffee_Sales[[#This Row],[transaction_date]],"mmm-yyyy")</f>
        <v>Mar-2023</v>
      </c>
      <c r="P61">
        <f>HOUR(Coffee_Sales[[#This Row],[transaction_time]])</f>
        <v>11</v>
      </c>
    </row>
    <row r="62" spans="1:16" x14ac:dyDescent="0.3">
      <c r="A62">
        <v>83916</v>
      </c>
      <c r="B62" s="1">
        <v>45050</v>
      </c>
      <c r="C62" s="2">
        <v>0.52592592592592591</v>
      </c>
      <c r="D62">
        <v>1</v>
      </c>
      <c r="E62">
        <v>5</v>
      </c>
      <c r="F62" t="s">
        <v>35</v>
      </c>
      <c r="G62">
        <v>48</v>
      </c>
      <c r="H62" t="s">
        <v>32</v>
      </c>
      <c r="I62" t="s">
        <v>44</v>
      </c>
      <c r="J62" t="s">
        <v>52</v>
      </c>
      <c r="K62">
        <v>1.0556613551552589</v>
      </c>
      <c r="L62">
        <v>0</v>
      </c>
      <c r="M62">
        <v>37.5</v>
      </c>
      <c r="N62">
        <f>(1-Coffee_Sales[[#This Row],[Discount_Percent]])*Coffee_Sales[[#This Row],[unit_price]]*Coffee_Sales[[#This Row],[transaction_qty]]</f>
        <v>37.5</v>
      </c>
      <c r="O62" t="str">
        <f>TEXT(Coffee_Sales[[#This Row],[transaction_date]],"mmm-yyyy")</f>
        <v>May-2023</v>
      </c>
      <c r="P62">
        <f>HOUR(Coffee_Sales[[#This Row],[transaction_time]])</f>
        <v>12</v>
      </c>
    </row>
    <row r="63" spans="1:16" x14ac:dyDescent="0.3">
      <c r="A63">
        <v>30543</v>
      </c>
      <c r="B63" s="1">
        <v>44980</v>
      </c>
      <c r="C63" s="2">
        <v>0.50189814814814815</v>
      </c>
      <c r="D63">
        <v>1</v>
      </c>
      <c r="E63">
        <v>3</v>
      </c>
      <c r="F63" t="s">
        <v>35</v>
      </c>
      <c r="G63">
        <v>44</v>
      </c>
      <c r="H63" t="s">
        <v>32</v>
      </c>
      <c r="I63" t="s">
        <v>40</v>
      </c>
      <c r="J63" t="s">
        <v>41</v>
      </c>
      <c r="K63">
        <v>1.1143254841130521</v>
      </c>
      <c r="L63">
        <v>0</v>
      </c>
      <c r="M63">
        <v>37.5</v>
      </c>
      <c r="N63">
        <f>(1-Coffee_Sales[[#This Row],[Discount_Percent]])*Coffee_Sales[[#This Row],[unit_price]]*Coffee_Sales[[#This Row],[transaction_qty]]</f>
        <v>37.5</v>
      </c>
      <c r="O63" t="str">
        <f>TEXT(Coffee_Sales[[#This Row],[transaction_date]],"mmm-yyyy")</f>
        <v>Feb-2023</v>
      </c>
      <c r="P63">
        <f>HOUR(Coffee_Sales[[#This Row],[transaction_time]])</f>
        <v>12</v>
      </c>
    </row>
    <row r="64" spans="1:16" x14ac:dyDescent="0.3">
      <c r="A64">
        <v>57421</v>
      </c>
      <c r="B64" s="1">
        <v>45019</v>
      </c>
      <c r="C64" s="2">
        <v>0.80504629629629632</v>
      </c>
      <c r="D64">
        <v>1</v>
      </c>
      <c r="E64">
        <v>3</v>
      </c>
      <c r="F64" t="s">
        <v>104</v>
      </c>
      <c r="G64">
        <v>29</v>
      </c>
      <c r="H64" t="s">
        <v>14</v>
      </c>
      <c r="I64" t="s">
        <v>22</v>
      </c>
      <c r="J64" t="s">
        <v>89</v>
      </c>
      <c r="K64">
        <v>0.83563124542403555</v>
      </c>
      <c r="L64">
        <v>0</v>
      </c>
      <c r="M64">
        <v>37.5</v>
      </c>
      <c r="N64">
        <f>(1-Coffee_Sales[[#This Row],[Discount_Percent]])*Coffee_Sales[[#This Row],[unit_price]]*Coffee_Sales[[#This Row],[transaction_qty]]</f>
        <v>37.5</v>
      </c>
      <c r="O64" t="str">
        <f>TEXT(Coffee_Sales[[#This Row],[transaction_date]],"mmm-yyyy")</f>
        <v>Apr-2023</v>
      </c>
      <c r="P64">
        <f>HOUR(Coffee_Sales[[#This Row],[transaction_time]])</f>
        <v>19</v>
      </c>
    </row>
    <row r="65" spans="1:16" x14ac:dyDescent="0.3">
      <c r="A65">
        <v>143820</v>
      </c>
      <c r="B65" s="1">
        <v>45103</v>
      </c>
      <c r="C65" s="2">
        <v>0.26891203703703703</v>
      </c>
      <c r="D65">
        <v>1</v>
      </c>
      <c r="E65">
        <v>5</v>
      </c>
      <c r="F65" t="s">
        <v>17</v>
      </c>
      <c r="G65">
        <v>58</v>
      </c>
      <c r="H65" t="s">
        <v>74</v>
      </c>
      <c r="I65" t="s">
        <v>75</v>
      </c>
      <c r="J65" t="s">
        <v>76</v>
      </c>
      <c r="K65">
        <v>1.500272671314488</v>
      </c>
      <c r="L65">
        <v>0</v>
      </c>
      <c r="M65">
        <v>52.5</v>
      </c>
      <c r="N65">
        <f>(1-Coffee_Sales[[#This Row],[Discount_Percent]])*Coffee_Sales[[#This Row],[unit_price]]*Coffee_Sales[[#This Row],[transaction_qty]]</f>
        <v>52.5</v>
      </c>
      <c r="O65" t="str">
        <f>TEXT(Coffee_Sales[[#This Row],[transaction_date]],"mmm-yyyy")</f>
        <v>Jun-2023</v>
      </c>
      <c r="P65">
        <f>HOUR(Coffee_Sales[[#This Row],[transaction_time]])</f>
        <v>6</v>
      </c>
    </row>
    <row r="66" spans="1:16" x14ac:dyDescent="0.3">
      <c r="A66">
        <v>71374</v>
      </c>
      <c r="B66" s="1">
        <v>45036</v>
      </c>
      <c r="C66" s="2">
        <v>0.35300925925925924</v>
      </c>
      <c r="D66">
        <v>1</v>
      </c>
      <c r="E66">
        <v>3</v>
      </c>
      <c r="F66" t="s">
        <v>97</v>
      </c>
      <c r="G66">
        <v>2</v>
      </c>
      <c r="H66" t="s">
        <v>59</v>
      </c>
      <c r="I66" t="s">
        <v>105</v>
      </c>
      <c r="J66" t="s">
        <v>106</v>
      </c>
      <c r="K66">
        <v>7.9886357651254301</v>
      </c>
      <c r="L66">
        <v>0</v>
      </c>
      <c r="M66">
        <v>270</v>
      </c>
      <c r="N66">
        <f>(1-Coffee_Sales[[#This Row],[Discount_Percent]])*Coffee_Sales[[#This Row],[unit_price]]*Coffee_Sales[[#This Row],[transaction_qty]]</f>
        <v>270</v>
      </c>
      <c r="O66" t="str">
        <f>TEXT(Coffee_Sales[[#This Row],[transaction_date]],"mmm-yyyy")</f>
        <v>Apr-2023</v>
      </c>
      <c r="P66">
        <f>HOUR(Coffee_Sales[[#This Row],[transaction_time]])</f>
        <v>8</v>
      </c>
    </row>
    <row r="67" spans="1:16" x14ac:dyDescent="0.3">
      <c r="A67">
        <v>44098</v>
      </c>
      <c r="B67" s="1">
        <v>45001</v>
      </c>
      <c r="C67" s="2">
        <v>0.2958101851851852</v>
      </c>
      <c r="D67">
        <v>1</v>
      </c>
      <c r="E67">
        <v>5</v>
      </c>
      <c r="F67" t="s">
        <v>81</v>
      </c>
      <c r="G67">
        <v>29</v>
      </c>
      <c r="H67" t="s">
        <v>14</v>
      </c>
      <c r="I67" t="s">
        <v>22</v>
      </c>
      <c r="J67" t="s">
        <v>89</v>
      </c>
      <c r="K67">
        <v>0.97865195842087571</v>
      </c>
      <c r="L67">
        <v>0.05</v>
      </c>
      <c r="M67">
        <v>37.5</v>
      </c>
      <c r="N67">
        <f>(1-Coffee_Sales[[#This Row],[Discount_Percent]])*Coffee_Sales[[#This Row],[unit_price]]*Coffee_Sales[[#This Row],[transaction_qty]]</f>
        <v>35.625</v>
      </c>
      <c r="O67" t="str">
        <f>TEXT(Coffee_Sales[[#This Row],[transaction_date]],"mmm-yyyy")</f>
        <v>Mar-2023</v>
      </c>
      <c r="P67">
        <f>HOUR(Coffee_Sales[[#This Row],[transaction_time]])</f>
        <v>7</v>
      </c>
    </row>
    <row r="68" spans="1:16" x14ac:dyDescent="0.3">
      <c r="A68">
        <v>140026</v>
      </c>
      <c r="B68" s="1">
        <v>45099</v>
      </c>
      <c r="C68" s="2">
        <v>0.67156249999999995</v>
      </c>
      <c r="D68">
        <v>1</v>
      </c>
      <c r="E68">
        <v>3</v>
      </c>
      <c r="F68" t="s">
        <v>50</v>
      </c>
      <c r="G68">
        <v>42</v>
      </c>
      <c r="H68" t="s">
        <v>32</v>
      </c>
      <c r="I68" t="s">
        <v>40</v>
      </c>
      <c r="J68" t="s">
        <v>99</v>
      </c>
      <c r="K68">
        <v>1.179537887512619</v>
      </c>
      <c r="L68">
        <v>0.05</v>
      </c>
      <c r="M68">
        <v>37.5</v>
      </c>
      <c r="N68">
        <f>(1-Coffee_Sales[[#This Row],[Discount_Percent]])*Coffee_Sales[[#This Row],[unit_price]]*Coffee_Sales[[#This Row],[transaction_qty]]</f>
        <v>35.625</v>
      </c>
      <c r="O68" t="str">
        <f>TEXT(Coffee_Sales[[#This Row],[transaction_date]],"mmm-yyyy")</f>
        <v>Jun-2023</v>
      </c>
      <c r="P68">
        <f>HOUR(Coffee_Sales[[#This Row],[transaction_time]])</f>
        <v>16</v>
      </c>
    </row>
    <row r="69" spans="1:16" x14ac:dyDescent="0.3">
      <c r="A69">
        <v>98437</v>
      </c>
      <c r="B69" s="1">
        <v>45063</v>
      </c>
      <c r="C69" s="2">
        <v>0.43965277777777778</v>
      </c>
      <c r="D69">
        <v>2</v>
      </c>
      <c r="E69">
        <v>3</v>
      </c>
      <c r="F69" t="s">
        <v>101</v>
      </c>
      <c r="G69">
        <v>33</v>
      </c>
      <c r="H69" t="s">
        <v>14</v>
      </c>
      <c r="I69" t="s">
        <v>22</v>
      </c>
      <c r="J69" t="s">
        <v>49</v>
      </c>
      <c r="K69">
        <v>2.3769242269443449</v>
      </c>
      <c r="L69">
        <v>0.05</v>
      </c>
      <c r="M69">
        <v>52.5</v>
      </c>
      <c r="N69">
        <f>(1-Coffee_Sales[[#This Row],[Discount_Percent]])*Coffee_Sales[[#This Row],[unit_price]]*Coffee_Sales[[#This Row],[transaction_qty]]</f>
        <v>99.75</v>
      </c>
      <c r="O69" t="str">
        <f>TEXT(Coffee_Sales[[#This Row],[transaction_date]],"mmm-yyyy")</f>
        <v>May-2023</v>
      </c>
      <c r="P69">
        <f>HOUR(Coffee_Sales[[#This Row],[transaction_time]])</f>
        <v>10</v>
      </c>
    </row>
    <row r="70" spans="1:16" x14ac:dyDescent="0.3">
      <c r="A70">
        <v>4822</v>
      </c>
      <c r="B70" s="1">
        <v>44935</v>
      </c>
      <c r="C70" s="2">
        <v>0.5502893518518519</v>
      </c>
      <c r="D70">
        <v>1</v>
      </c>
      <c r="E70">
        <v>5</v>
      </c>
      <c r="F70" t="s">
        <v>62</v>
      </c>
      <c r="G70">
        <v>74</v>
      </c>
      <c r="H70" t="s">
        <v>18</v>
      </c>
      <c r="I70" t="s">
        <v>107</v>
      </c>
      <c r="J70" t="s">
        <v>108</v>
      </c>
      <c r="K70">
        <v>2.124693636136521</v>
      </c>
      <c r="L70">
        <v>0</v>
      </c>
      <c r="M70">
        <v>65.7</v>
      </c>
      <c r="N70">
        <f>(1-Coffee_Sales[[#This Row],[Discount_Percent]])*Coffee_Sales[[#This Row],[unit_price]]*Coffee_Sales[[#This Row],[transaction_qty]]</f>
        <v>65.7</v>
      </c>
      <c r="O70" t="str">
        <f>TEXT(Coffee_Sales[[#This Row],[transaction_date]],"mmm-yyyy")</f>
        <v>Jan-2023</v>
      </c>
      <c r="P70">
        <f>HOUR(Coffee_Sales[[#This Row],[transaction_time]])</f>
        <v>13</v>
      </c>
    </row>
    <row r="71" spans="1:16" x14ac:dyDescent="0.3">
      <c r="A71">
        <v>47856</v>
      </c>
      <c r="B71" s="1">
        <v>45006</v>
      </c>
      <c r="C71" s="2">
        <v>0.37611111111111112</v>
      </c>
      <c r="D71">
        <v>2</v>
      </c>
      <c r="E71">
        <v>3</v>
      </c>
      <c r="F71" t="s">
        <v>54</v>
      </c>
      <c r="G71">
        <v>30</v>
      </c>
      <c r="H71" t="s">
        <v>14</v>
      </c>
      <c r="I71" t="s">
        <v>22</v>
      </c>
      <c r="J71" t="s">
        <v>109</v>
      </c>
      <c r="K71">
        <v>1.815735676079379</v>
      </c>
      <c r="L71">
        <v>0.1</v>
      </c>
      <c r="M71">
        <v>45</v>
      </c>
      <c r="N71">
        <f>(1-Coffee_Sales[[#This Row],[Discount_Percent]])*Coffee_Sales[[#This Row],[unit_price]]*Coffee_Sales[[#This Row],[transaction_qty]]</f>
        <v>81</v>
      </c>
      <c r="O71" t="str">
        <f>TEXT(Coffee_Sales[[#This Row],[transaction_date]],"mmm-yyyy")</f>
        <v>Mar-2023</v>
      </c>
      <c r="P71">
        <f>HOUR(Coffee_Sales[[#This Row],[transaction_time]])</f>
        <v>9</v>
      </c>
    </row>
    <row r="72" spans="1:16" x14ac:dyDescent="0.3">
      <c r="A72">
        <v>39300</v>
      </c>
      <c r="B72" s="1">
        <v>44994</v>
      </c>
      <c r="C72" s="2">
        <v>0.38479166666666664</v>
      </c>
      <c r="D72">
        <v>2</v>
      </c>
      <c r="E72">
        <v>8</v>
      </c>
      <c r="F72" t="s">
        <v>21</v>
      </c>
      <c r="G72">
        <v>33</v>
      </c>
      <c r="H72" t="s">
        <v>14</v>
      </c>
      <c r="I72" t="s">
        <v>22</v>
      </c>
      <c r="J72" t="s">
        <v>49</v>
      </c>
      <c r="K72">
        <v>2.4188573229846799</v>
      </c>
      <c r="L72">
        <v>0.1</v>
      </c>
      <c r="M72">
        <v>52.5</v>
      </c>
      <c r="N72">
        <f>(1-Coffee_Sales[[#This Row],[Discount_Percent]])*Coffee_Sales[[#This Row],[unit_price]]*Coffee_Sales[[#This Row],[transaction_qty]]</f>
        <v>94.5</v>
      </c>
      <c r="O72" t="str">
        <f>TEXT(Coffee_Sales[[#This Row],[transaction_date]],"mmm-yyyy")</f>
        <v>Mar-2023</v>
      </c>
      <c r="P72">
        <f>HOUR(Coffee_Sales[[#This Row],[transaction_time]])</f>
        <v>9</v>
      </c>
    </row>
    <row r="73" spans="1:16" x14ac:dyDescent="0.3">
      <c r="A73">
        <v>56407</v>
      </c>
      <c r="B73" s="1">
        <v>45018</v>
      </c>
      <c r="C73" s="2">
        <v>0.69266203703703699</v>
      </c>
      <c r="D73">
        <v>2</v>
      </c>
      <c r="E73">
        <v>5</v>
      </c>
      <c r="F73" t="s">
        <v>28</v>
      </c>
      <c r="G73">
        <v>52</v>
      </c>
      <c r="H73" t="s">
        <v>32</v>
      </c>
      <c r="I73" t="s">
        <v>33</v>
      </c>
      <c r="J73" t="s">
        <v>110</v>
      </c>
      <c r="K73">
        <v>2.3012843184658278</v>
      </c>
      <c r="L73">
        <v>0.1</v>
      </c>
      <c r="M73">
        <v>37.5</v>
      </c>
      <c r="N73">
        <f>(1-Coffee_Sales[[#This Row],[Discount_Percent]])*Coffee_Sales[[#This Row],[unit_price]]*Coffee_Sales[[#This Row],[transaction_qty]]</f>
        <v>67.5</v>
      </c>
      <c r="O73" t="str">
        <f>TEXT(Coffee_Sales[[#This Row],[transaction_date]],"mmm-yyyy")</f>
        <v>Apr-2023</v>
      </c>
      <c r="P73">
        <f>HOUR(Coffee_Sales[[#This Row],[transaction_time]])</f>
        <v>16</v>
      </c>
    </row>
    <row r="74" spans="1:16" x14ac:dyDescent="0.3">
      <c r="A74">
        <v>14715</v>
      </c>
      <c r="B74" s="1">
        <v>44952</v>
      </c>
      <c r="C74" s="2">
        <v>0.59474537037037034</v>
      </c>
      <c r="D74">
        <v>1</v>
      </c>
      <c r="E74">
        <v>5</v>
      </c>
      <c r="F74" t="s">
        <v>58</v>
      </c>
      <c r="G74">
        <v>23</v>
      </c>
      <c r="H74" t="s">
        <v>14</v>
      </c>
      <c r="I74" t="s">
        <v>55</v>
      </c>
      <c r="J74" t="s">
        <v>88</v>
      </c>
      <c r="K74">
        <v>1.247238941438199</v>
      </c>
      <c r="L74">
        <v>0.05</v>
      </c>
      <c r="M74">
        <v>37.5</v>
      </c>
      <c r="N74">
        <f>(1-Coffee_Sales[[#This Row],[Discount_Percent]])*Coffee_Sales[[#This Row],[unit_price]]*Coffee_Sales[[#This Row],[transaction_qty]]</f>
        <v>35.625</v>
      </c>
      <c r="O74" t="str">
        <f>TEXT(Coffee_Sales[[#This Row],[transaction_date]],"mmm-yyyy")</f>
        <v>Jan-2023</v>
      </c>
      <c r="P74">
        <f>HOUR(Coffee_Sales[[#This Row],[transaction_time]])</f>
        <v>14</v>
      </c>
    </row>
    <row r="75" spans="1:16" x14ac:dyDescent="0.3">
      <c r="A75">
        <v>34808</v>
      </c>
      <c r="B75" s="1">
        <v>44987</v>
      </c>
      <c r="C75" s="2">
        <v>0.65341435185185182</v>
      </c>
      <c r="D75">
        <v>2</v>
      </c>
      <c r="E75">
        <v>8</v>
      </c>
      <c r="F75" t="s">
        <v>46</v>
      </c>
      <c r="G75">
        <v>23</v>
      </c>
      <c r="H75" t="s">
        <v>14</v>
      </c>
      <c r="I75" t="s">
        <v>55</v>
      </c>
      <c r="J75" t="s">
        <v>88</v>
      </c>
      <c r="K75">
        <v>1.684538571545166</v>
      </c>
      <c r="L75">
        <v>0</v>
      </c>
      <c r="M75">
        <v>37.5</v>
      </c>
      <c r="N75">
        <f>(1-Coffee_Sales[[#This Row],[Discount_Percent]])*Coffee_Sales[[#This Row],[unit_price]]*Coffee_Sales[[#This Row],[transaction_qty]]</f>
        <v>75</v>
      </c>
      <c r="O75" t="str">
        <f>TEXT(Coffee_Sales[[#This Row],[transaction_date]],"mmm-yyyy")</f>
        <v>Mar-2023</v>
      </c>
      <c r="P75">
        <f>HOUR(Coffee_Sales[[#This Row],[transaction_time]])</f>
        <v>15</v>
      </c>
    </row>
    <row r="76" spans="1:16" x14ac:dyDescent="0.3">
      <c r="A76">
        <v>112695</v>
      </c>
      <c r="B76" s="1">
        <v>45076</v>
      </c>
      <c r="C76" s="2">
        <v>0.52493055555555557</v>
      </c>
      <c r="D76">
        <v>2</v>
      </c>
      <c r="E76">
        <v>3</v>
      </c>
      <c r="F76" t="s">
        <v>62</v>
      </c>
      <c r="G76">
        <v>22</v>
      </c>
      <c r="H76" t="s">
        <v>14</v>
      </c>
      <c r="I76" t="s">
        <v>55</v>
      </c>
      <c r="J76" t="s">
        <v>56</v>
      </c>
      <c r="K76">
        <v>1.4345141249219071</v>
      </c>
      <c r="L76">
        <v>0.15</v>
      </c>
      <c r="M76">
        <v>30</v>
      </c>
      <c r="N76">
        <f>(1-Coffee_Sales[[#This Row],[Discount_Percent]])*Coffee_Sales[[#This Row],[unit_price]]*Coffee_Sales[[#This Row],[transaction_qty]]</f>
        <v>51</v>
      </c>
      <c r="O76" t="str">
        <f>TEXT(Coffee_Sales[[#This Row],[transaction_date]],"mmm-yyyy")</f>
        <v>May-2023</v>
      </c>
      <c r="P76">
        <f>HOUR(Coffee_Sales[[#This Row],[transaction_time]])</f>
        <v>12</v>
      </c>
    </row>
    <row r="77" spans="1:16" x14ac:dyDescent="0.3">
      <c r="A77">
        <v>7385</v>
      </c>
      <c r="B77" s="1">
        <v>44940</v>
      </c>
      <c r="C77" s="2">
        <v>0.35682870370370373</v>
      </c>
      <c r="D77">
        <v>2</v>
      </c>
      <c r="E77">
        <v>8</v>
      </c>
      <c r="F77" t="s">
        <v>81</v>
      </c>
      <c r="G77">
        <v>34</v>
      </c>
      <c r="H77" t="s">
        <v>14</v>
      </c>
      <c r="I77" t="s">
        <v>26</v>
      </c>
      <c r="J77" t="s">
        <v>57</v>
      </c>
      <c r="K77">
        <v>1.735572975319833</v>
      </c>
      <c r="L77">
        <v>0</v>
      </c>
      <c r="M77">
        <v>36.75</v>
      </c>
      <c r="N77">
        <f>(1-Coffee_Sales[[#This Row],[Discount_Percent]])*Coffee_Sales[[#This Row],[unit_price]]*Coffee_Sales[[#This Row],[transaction_qty]]</f>
        <v>73.5</v>
      </c>
      <c r="O77" t="str">
        <f>TEXT(Coffee_Sales[[#This Row],[transaction_date]],"mmm-yyyy")</f>
        <v>Jan-2023</v>
      </c>
      <c r="P77">
        <f>HOUR(Coffee_Sales[[#This Row],[transaction_time]])</f>
        <v>8</v>
      </c>
    </row>
    <row r="78" spans="1:16" x14ac:dyDescent="0.3">
      <c r="A78">
        <v>25302</v>
      </c>
      <c r="B78" s="1">
        <v>44971</v>
      </c>
      <c r="C78" s="2">
        <v>0.71468750000000003</v>
      </c>
      <c r="D78">
        <v>2</v>
      </c>
      <c r="E78">
        <v>3</v>
      </c>
      <c r="F78" t="s">
        <v>46</v>
      </c>
      <c r="G78">
        <v>40</v>
      </c>
      <c r="H78" t="s">
        <v>14</v>
      </c>
      <c r="I78" t="s">
        <v>15</v>
      </c>
      <c r="J78" t="s">
        <v>100</v>
      </c>
      <c r="K78">
        <v>2.5930944799710809</v>
      </c>
      <c r="L78">
        <v>0</v>
      </c>
      <c r="M78">
        <v>56.25</v>
      </c>
      <c r="N78">
        <f>(1-Coffee_Sales[[#This Row],[Discount_Percent]])*Coffee_Sales[[#This Row],[unit_price]]*Coffee_Sales[[#This Row],[transaction_qty]]</f>
        <v>112.5</v>
      </c>
      <c r="O78" t="str">
        <f>TEXT(Coffee_Sales[[#This Row],[transaction_date]],"mmm-yyyy")</f>
        <v>Feb-2023</v>
      </c>
      <c r="P78">
        <f>HOUR(Coffee_Sales[[#This Row],[transaction_time]])</f>
        <v>17</v>
      </c>
    </row>
    <row r="79" spans="1:16" x14ac:dyDescent="0.3">
      <c r="A79">
        <v>63172</v>
      </c>
      <c r="B79" s="1">
        <v>45026</v>
      </c>
      <c r="C79" s="2">
        <v>0.65010416666666671</v>
      </c>
      <c r="D79">
        <v>1</v>
      </c>
      <c r="E79">
        <v>8</v>
      </c>
      <c r="F79" t="s">
        <v>101</v>
      </c>
      <c r="G79">
        <v>58</v>
      </c>
      <c r="H79" t="s">
        <v>74</v>
      </c>
      <c r="I79" t="s">
        <v>75</v>
      </c>
      <c r="J79" t="s">
        <v>76</v>
      </c>
      <c r="K79">
        <v>1.698168743786137</v>
      </c>
      <c r="L79">
        <v>0</v>
      </c>
      <c r="M79">
        <v>52.5</v>
      </c>
      <c r="N79">
        <f>(1-Coffee_Sales[[#This Row],[Discount_Percent]])*Coffee_Sales[[#This Row],[unit_price]]*Coffee_Sales[[#This Row],[transaction_qty]]</f>
        <v>52.5</v>
      </c>
      <c r="O79" t="str">
        <f>TEXT(Coffee_Sales[[#This Row],[transaction_date]],"mmm-yyyy")</f>
        <v>Apr-2023</v>
      </c>
      <c r="P79">
        <f>HOUR(Coffee_Sales[[#This Row],[transaction_time]])</f>
        <v>15</v>
      </c>
    </row>
    <row r="80" spans="1:16" x14ac:dyDescent="0.3">
      <c r="A80">
        <v>95537</v>
      </c>
      <c r="B80" s="1">
        <v>45061</v>
      </c>
      <c r="C80" s="2">
        <v>0.28832175925925924</v>
      </c>
      <c r="D80">
        <v>1</v>
      </c>
      <c r="E80">
        <v>5</v>
      </c>
      <c r="F80" t="s">
        <v>21</v>
      </c>
      <c r="G80">
        <v>65</v>
      </c>
      <c r="H80" t="s">
        <v>67</v>
      </c>
      <c r="I80" t="s">
        <v>68</v>
      </c>
      <c r="J80" t="s">
        <v>69</v>
      </c>
      <c r="K80">
        <v>0.3426454834329164</v>
      </c>
      <c r="L80">
        <v>0</v>
      </c>
      <c r="M80">
        <v>12</v>
      </c>
      <c r="N80">
        <f>(1-Coffee_Sales[[#This Row],[Discount_Percent]])*Coffee_Sales[[#This Row],[unit_price]]*Coffee_Sales[[#This Row],[transaction_qty]]</f>
        <v>12</v>
      </c>
      <c r="O80" t="str">
        <f>TEXT(Coffee_Sales[[#This Row],[transaction_date]],"mmm-yyyy")</f>
        <v>May-2023</v>
      </c>
      <c r="P80">
        <f>HOUR(Coffee_Sales[[#This Row],[transaction_time]])</f>
        <v>6</v>
      </c>
    </row>
    <row r="81" spans="1:16" x14ac:dyDescent="0.3">
      <c r="A81">
        <v>107060</v>
      </c>
      <c r="B81" s="1">
        <v>45071</v>
      </c>
      <c r="C81" s="2">
        <v>0.36641203703703706</v>
      </c>
      <c r="D81">
        <v>3</v>
      </c>
      <c r="E81">
        <v>5</v>
      </c>
      <c r="F81" t="s">
        <v>94</v>
      </c>
      <c r="G81">
        <v>49</v>
      </c>
      <c r="H81" t="s">
        <v>32</v>
      </c>
      <c r="I81" t="s">
        <v>44</v>
      </c>
      <c r="J81" t="s">
        <v>91</v>
      </c>
      <c r="K81">
        <v>4.2914356928547663</v>
      </c>
      <c r="L81">
        <v>0.15</v>
      </c>
      <c r="M81">
        <v>45</v>
      </c>
      <c r="N81">
        <f>(1-Coffee_Sales[[#This Row],[Discount_Percent]])*Coffee_Sales[[#This Row],[unit_price]]*Coffee_Sales[[#This Row],[transaction_qty]]</f>
        <v>114.75</v>
      </c>
      <c r="O81" t="str">
        <f>TEXT(Coffee_Sales[[#This Row],[transaction_date]],"mmm-yyyy")</f>
        <v>May-2023</v>
      </c>
      <c r="P81">
        <f>HOUR(Coffee_Sales[[#This Row],[transaction_time]])</f>
        <v>8</v>
      </c>
    </row>
    <row r="82" spans="1:16" x14ac:dyDescent="0.3">
      <c r="A82">
        <v>56401</v>
      </c>
      <c r="B82" s="1">
        <v>45018</v>
      </c>
      <c r="C82" s="2">
        <v>0.69122685185185184</v>
      </c>
      <c r="D82">
        <v>1</v>
      </c>
      <c r="E82">
        <v>3</v>
      </c>
      <c r="F82" t="s">
        <v>38</v>
      </c>
      <c r="G82">
        <v>31</v>
      </c>
      <c r="H82" t="s">
        <v>14</v>
      </c>
      <c r="I82" t="s">
        <v>22</v>
      </c>
      <c r="J82" t="s">
        <v>53</v>
      </c>
      <c r="K82">
        <v>0.72023449261473904</v>
      </c>
      <c r="L82">
        <v>0</v>
      </c>
      <c r="M82">
        <v>33</v>
      </c>
      <c r="N82">
        <f>(1-Coffee_Sales[[#This Row],[Discount_Percent]])*Coffee_Sales[[#This Row],[unit_price]]*Coffee_Sales[[#This Row],[transaction_qty]]</f>
        <v>33</v>
      </c>
      <c r="O82" t="str">
        <f>TEXT(Coffee_Sales[[#This Row],[transaction_date]],"mmm-yyyy")</f>
        <v>Apr-2023</v>
      </c>
      <c r="P82">
        <f>HOUR(Coffee_Sales[[#This Row],[transaction_time]])</f>
        <v>16</v>
      </c>
    </row>
    <row r="83" spans="1:16" x14ac:dyDescent="0.3">
      <c r="A83">
        <v>57612</v>
      </c>
      <c r="B83" s="1">
        <v>45020</v>
      </c>
      <c r="C83" s="2">
        <v>0.46259259259259261</v>
      </c>
      <c r="D83">
        <v>2</v>
      </c>
      <c r="E83">
        <v>3</v>
      </c>
      <c r="F83" t="s">
        <v>111</v>
      </c>
      <c r="G83">
        <v>60</v>
      </c>
      <c r="H83" t="s">
        <v>74</v>
      </c>
      <c r="I83" t="s">
        <v>75</v>
      </c>
      <c r="J83" t="s">
        <v>112</v>
      </c>
      <c r="K83">
        <v>2.8150528097586629</v>
      </c>
      <c r="L83">
        <v>0</v>
      </c>
      <c r="M83">
        <v>56.25</v>
      </c>
      <c r="N83">
        <f>(1-Coffee_Sales[[#This Row],[Discount_Percent]])*Coffee_Sales[[#This Row],[unit_price]]*Coffee_Sales[[#This Row],[transaction_qty]]</f>
        <v>112.5</v>
      </c>
      <c r="O83" t="str">
        <f>TEXT(Coffee_Sales[[#This Row],[transaction_date]],"mmm-yyyy")</f>
        <v>Apr-2023</v>
      </c>
      <c r="P83">
        <f>HOUR(Coffee_Sales[[#This Row],[transaction_time]])</f>
        <v>11</v>
      </c>
    </row>
    <row r="84" spans="1:16" x14ac:dyDescent="0.3">
      <c r="A84">
        <v>105966</v>
      </c>
      <c r="B84" s="1">
        <v>45070</v>
      </c>
      <c r="C84" s="2">
        <v>0.37689814814814815</v>
      </c>
      <c r="D84">
        <v>1</v>
      </c>
      <c r="E84">
        <v>8</v>
      </c>
      <c r="F84" t="s">
        <v>113</v>
      </c>
      <c r="G84">
        <v>50</v>
      </c>
      <c r="H84" t="s">
        <v>32</v>
      </c>
      <c r="I84" t="s">
        <v>44</v>
      </c>
      <c r="J84" t="s">
        <v>45</v>
      </c>
      <c r="K84">
        <v>1.084550987573675</v>
      </c>
      <c r="L84">
        <v>0.05</v>
      </c>
      <c r="M84">
        <v>37.5</v>
      </c>
      <c r="N84">
        <f>(1-Coffee_Sales[[#This Row],[Discount_Percent]])*Coffee_Sales[[#This Row],[unit_price]]*Coffee_Sales[[#This Row],[transaction_qty]]</f>
        <v>35.625</v>
      </c>
      <c r="O84" t="str">
        <f>TEXT(Coffee_Sales[[#This Row],[transaction_date]],"mmm-yyyy")</f>
        <v>May-2023</v>
      </c>
      <c r="P84">
        <f>HOUR(Coffee_Sales[[#This Row],[transaction_time]])</f>
        <v>9</v>
      </c>
    </row>
    <row r="85" spans="1:16" x14ac:dyDescent="0.3">
      <c r="A85">
        <v>128492</v>
      </c>
      <c r="B85" s="1">
        <v>45090</v>
      </c>
      <c r="C85" s="2">
        <v>0.40672453703703704</v>
      </c>
      <c r="D85">
        <v>1</v>
      </c>
      <c r="E85">
        <v>3</v>
      </c>
      <c r="F85" t="s">
        <v>24</v>
      </c>
      <c r="G85">
        <v>22</v>
      </c>
      <c r="H85" t="s">
        <v>14</v>
      </c>
      <c r="I85" t="s">
        <v>55</v>
      </c>
      <c r="J85" t="s">
        <v>56</v>
      </c>
      <c r="K85">
        <v>0.9745766598855905</v>
      </c>
      <c r="L85">
        <v>0</v>
      </c>
      <c r="M85">
        <v>30</v>
      </c>
      <c r="N85">
        <f>(1-Coffee_Sales[[#This Row],[Discount_Percent]])*Coffee_Sales[[#This Row],[unit_price]]*Coffee_Sales[[#This Row],[transaction_qty]]</f>
        <v>30</v>
      </c>
      <c r="O85" t="str">
        <f>TEXT(Coffee_Sales[[#This Row],[transaction_date]],"mmm-yyyy")</f>
        <v>Jun-2023</v>
      </c>
      <c r="P85">
        <f>HOUR(Coffee_Sales[[#This Row],[transaction_time]])</f>
        <v>9</v>
      </c>
    </row>
    <row r="86" spans="1:16" x14ac:dyDescent="0.3">
      <c r="A86">
        <v>136779</v>
      </c>
      <c r="B86" s="1">
        <v>45097</v>
      </c>
      <c r="C86" s="2">
        <v>0.31259259259259259</v>
      </c>
      <c r="D86">
        <v>2</v>
      </c>
      <c r="E86">
        <v>5</v>
      </c>
      <c r="F86" t="s">
        <v>63</v>
      </c>
      <c r="G86">
        <v>41</v>
      </c>
      <c r="H86" t="s">
        <v>14</v>
      </c>
      <c r="I86" t="s">
        <v>15</v>
      </c>
      <c r="J86" t="s">
        <v>98</v>
      </c>
      <c r="K86">
        <v>3.7213300530833742</v>
      </c>
      <c r="L86">
        <v>0</v>
      </c>
      <c r="M86">
        <v>63.75</v>
      </c>
      <c r="N86">
        <f>(1-Coffee_Sales[[#This Row],[Discount_Percent]])*Coffee_Sales[[#This Row],[unit_price]]*Coffee_Sales[[#This Row],[transaction_qty]]</f>
        <v>127.5</v>
      </c>
      <c r="O86" t="str">
        <f>TEXT(Coffee_Sales[[#This Row],[transaction_date]],"mmm-yyyy")</f>
        <v>Jun-2023</v>
      </c>
      <c r="P86">
        <f>HOUR(Coffee_Sales[[#This Row],[transaction_time]])</f>
        <v>7</v>
      </c>
    </row>
    <row r="87" spans="1:16" x14ac:dyDescent="0.3">
      <c r="A87">
        <v>130012</v>
      </c>
      <c r="B87" s="1">
        <v>45091</v>
      </c>
      <c r="C87" s="2">
        <v>0.45408564814814817</v>
      </c>
      <c r="D87">
        <v>2</v>
      </c>
      <c r="E87">
        <v>8</v>
      </c>
      <c r="F87" t="s">
        <v>42</v>
      </c>
      <c r="G87">
        <v>47</v>
      </c>
      <c r="H87" t="s">
        <v>32</v>
      </c>
      <c r="I87" t="s">
        <v>36</v>
      </c>
      <c r="J87" t="s">
        <v>37</v>
      </c>
      <c r="K87">
        <v>2.6097800135679039</v>
      </c>
      <c r="L87">
        <v>0.05</v>
      </c>
      <c r="M87">
        <v>45</v>
      </c>
      <c r="N87">
        <f>(1-Coffee_Sales[[#This Row],[Discount_Percent]])*Coffee_Sales[[#This Row],[unit_price]]*Coffee_Sales[[#This Row],[transaction_qty]]</f>
        <v>85.5</v>
      </c>
      <c r="O87" t="str">
        <f>TEXT(Coffee_Sales[[#This Row],[transaction_date]],"mmm-yyyy")</f>
        <v>Jun-2023</v>
      </c>
      <c r="P87">
        <f>HOUR(Coffee_Sales[[#This Row],[transaction_time]])</f>
        <v>10</v>
      </c>
    </row>
    <row r="88" spans="1:16" x14ac:dyDescent="0.3">
      <c r="A88">
        <v>55345</v>
      </c>
      <c r="B88" s="1">
        <v>45017</v>
      </c>
      <c r="C88" s="2">
        <v>0.54469907407407403</v>
      </c>
      <c r="D88">
        <v>1</v>
      </c>
      <c r="E88">
        <v>3</v>
      </c>
      <c r="F88" t="s">
        <v>70</v>
      </c>
      <c r="G88">
        <v>71</v>
      </c>
      <c r="H88" t="s">
        <v>18</v>
      </c>
      <c r="I88" t="s">
        <v>79</v>
      </c>
      <c r="J88" t="s">
        <v>92</v>
      </c>
      <c r="K88">
        <v>1.3277953662464519</v>
      </c>
      <c r="L88">
        <v>0.05</v>
      </c>
      <c r="M88">
        <v>56.25</v>
      </c>
      <c r="N88">
        <f>(1-Coffee_Sales[[#This Row],[Discount_Percent]])*Coffee_Sales[[#This Row],[unit_price]]*Coffee_Sales[[#This Row],[transaction_qty]]</f>
        <v>53.4375</v>
      </c>
      <c r="O88" t="str">
        <f>TEXT(Coffee_Sales[[#This Row],[transaction_date]],"mmm-yyyy")</f>
        <v>Apr-2023</v>
      </c>
      <c r="P88">
        <f>HOUR(Coffee_Sales[[#This Row],[transaction_time]])</f>
        <v>13</v>
      </c>
    </row>
    <row r="89" spans="1:16" x14ac:dyDescent="0.3">
      <c r="A89">
        <v>3825</v>
      </c>
      <c r="B89" s="1">
        <v>44933</v>
      </c>
      <c r="C89" s="2">
        <v>0.81863425925925926</v>
      </c>
      <c r="D89">
        <v>1</v>
      </c>
      <c r="E89">
        <v>8</v>
      </c>
      <c r="F89" t="s">
        <v>114</v>
      </c>
      <c r="G89">
        <v>77</v>
      </c>
      <c r="H89" t="s">
        <v>18</v>
      </c>
      <c r="I89" t="s">
        <v>19</v>
      </c>
      <c r="J89" t="s">
        <v>115</v>
      </c>
      <c r="K89">
        <v>1.1174655171868719</v>
      </c>
      <c r="L89">
        <v>0</v>
      </c>
      <c r="M89">
        <v>45</v>
      </c>
      <c r="N89">
        <f>(1-Coffee_Sales[[#This Row],[Discount_Percent]])*Coffee_Sales[[#This Row],[unit_price]]*Coffee_Sales[[#This Row],[transaction_qty]]</f>
        <v>45</v>
      </c>
      <c r="O89" t="str">
        <f>TEXT(Coffee_Sales[[#This Row],[transaction_date]],"mmm-yyyy")</f>
        <v>Jan-2023</v>
      </c>
      <c r="P89">
        <f>HOUR(Coffee_Sales[[#This Row],[transaction_time]])</f>
        <v>19</v>
      </c>
    </row>
    <row r="90" spans="1:16" x14ac:dyDescent="0.3">
      <c r="A90">
        <v>136997</v>
      </c>
      <c r="B90" s="1">
        <v>45097</v>
      </c>
      <c r="C90" s="2">
        <v>0.36023148148148149</v>
      </c>
      <c r="D90">
        <v>1</v>
      </c>
      <c r="E90">
        <v>8</v>
      </c>
      <c r="F90" t="s">
        <v>17</v>
      </c>
      <c r="G90">
        <v>59</v>
      </c>
      <c r="H90" t="s">
        <v>74</v>
      </c>
      <c r="I90" t="s">
        <v>75</v>
      </c>
      <c r="J90" t="s">
        <v>85</v>
      </c>
      <c r="K90">
        <v>1.4515085316813059</v>
      </c>
      <c r="L90">
        <v>0.05</v>
      </c>
      <c r="M90">
        <v>67.5</v>
      </c>
      <c r="N90">
        <f>(1-Coffee_Sales[[#This Row],[Discount_Percent]])*Coffee_Sales[[#This Row],[unit_price]]*Coffee_Sales[[#This Row],[transaction_qty]]</f>
        <v>64.125</v>
      </c>
      <c r="O90" t="str">
        <f>TEXT(Coffee_Sales[[#This Row],[transaction_date]],"mmm-yyyy")</f>
        <v>Jun-2023</v>
      </c>
      <c r="P90">
        <f>HOUR(Coffee_Sales[[#This Row],[transaction_time]])</f>
        <v>8</v>
      </c>
    </row>
    <row r="91" spans="1:16" x14ac:dyDescent="0.3">
      <c r="A91">
        <v>78579</v>
      </c>
      <c r="B91" s="1">
        <v>45044</v>
      </c>
      <c r="C91" s="2">
        <v>0.58681712962962962</v>
      </c>
      <c r="D91">
        <v>1</v>
      </c>
      <c r="E91">
        <v>8</v>
      </c>
      <c r="F91" t="s">
        <v>21</v>
      </c>
      <c r="G91">
        <v>23</v>
      </c>
      <c r="H91" t="s">
        <v>14</v>
      </c>
      <c r="I91" t="s">
        <v>55</v>
      </c>
      <c r="J91" t="s">
        <v>88</v>
      </c>
      <c r="K91">
        <v>1.013892537419026</v>
      </c>
      <c r="L91">
        <v>0</v>
      </c>
      <c r="M91">
        <v>37.5</v>
      </c>
      <c r="N91">
        <f>(1-Coffee_Sales[[#This Row],[Discount_Percent]])*Coffee_Sales[[#This Row],[unit_price]]*Coffee_Sales[[#This Row],[transaction_qty]]</f>
        <v>37.5</v>
      </c>
      <c r="O91" t="str">
        <f>TEXT(Coffee_Sales[[#This Row],[transaction_date]],"mmm-yyyy")</f>
        <v>Apr-2023</v>
      </c>
      <c r="P91">
        <f>HOUR(Coffee_Sales[[#This Row],[transaction_time]])</f>
        <v>14</v>
      </c>
    </row>
    <row r="92" spans="1:16" x14ac:dyDescent="0.3">
      <c r="A92">
        <v>77092</v>
      </c>
      <c r="B92" s="1">
        <v>45042</v>
      </c>
      <c r="C92" s="2">
        <v>0.71424768518518522</v>
      </c>
      <c r="D92">
        <v>2</v>
      </c>
      <c r="E92">
        <v>5</v>
      </c>
      <c r="F92" t="s">
        <v>114</v>
      </c>
      <c r="G92">
        <v>51</v>
      </c>
      <c r="H92" t="s">
        <v>32</v>
      </c>
      <c r="I92" t="s">
        <v>44</v>
      </c>
      <c r="J92" t="s">
        <v>103</v>
      </c>
      <c r="K92">
        <v>2.8564869048740378</v>
      </c>
      <c r="L92">
        <v>0</v>
      </c>
      <c r="M92">
        <v>45</v>
      </c>
      <c r="N92">
        <f>(1-Coffee_Sales[[#This Row],[Discount_Percent]])*Coffee_Sales[[#This Row],[unit_price]]*Coffee_Sales[[#This Row],[transaction_qty]]</f>
        <v>90</v>
      </c>
      <c r="O92" t="str">
        <f>TEXT(Coffee_Sales[[#This Row],[transaction_date]],"mmm-yyyy")</f>
        <v>Apr-2023</v>
      </c>
      <c r="P92">
        <f>HOUR(Coffee_Sales[[#This Row],[transaction_time]])</f>
        <v>17</v>
      </c>
    </row>
    <row r="93" spans="1:16" x14ac:dyDescent="0.3">
      <c r="A93">
        <v>13052</v>
      </c>
      <c r="B93" s="1">
        <v>44949</v>
      </c>
      <c r="C93" s="2">
        <v>0.72880787037037043</v>
      </c>
      <c r="D93">
        <v>2</v>
      </c>
      <c r="E93">
        <v>3</v>
      </c>
      <c r="F93" t="s">
        <v>35</v>
      </c>
      <c r="G93">
        <v>23</v>
      </c>
      <c r="H93" t="s">
        <v>14</v>
      </c>
      <c r="I93" t="s">
        <v>55</v>
      </c>
      <c r="J93" t="s">
        <v>88</v>
      </c>
      <c r="K93">
        <v>1.786755212777005</v>
      </c>
      <c r="L93">
        <v>0</v>
      </c>
      <c r="M93">
        <v>37.5</v>
      </c>
      <c r="N93">
        <f>(1-Coffee_Sales[[#This Row],[Discount_Percent]])*Coffee_Sales[[#This Row],[unit_price]]*Coffee_Sales[[#This Row],[transaction_qty]]</f>
        <v>75</v>
      </c>
      <c r="O93" t="str">
        <f>TEXT(Coffee_Sales[[#This Row],[transaction_date]],"mmm-yyyy")</f>
        <v>Jan-2023</v>
      </c>
      <c r="P93">
        <f>HOUR(Coffee_Sales[[#This Row],[transaction_time]])</f>
        <v>17</v>
      </c>
    </row>
    <row r="94" spans="1:16" x14ac:dyDescent="0.3">
      <c r="A94">
        <v>11592</v>
      </c>
      <c r="B94" s="1">
        <v>44947</v>
      </c>
      <c r="C94" s="2">
        <v>0.36314814814814816</v>
      </c>
      <c r="D94">
        <v>2</v>
      </c>
      <c r="E94">
        <v>5</v>
      </c>
      <c r="F94" t="s">
        <v>114</v>
      </c>
      <c r="G94">
        <v>59</v>
      </c>
      <c r="H94" t="s">
        <v>74</v>
      </c>
      <c r="I94" t="s">
        <v>75</v>
      </c>
      <c r="J94" t="s">
        <v>85</v>
      </c>
      <c r="K94">
        <v>3.1305869124895849</v>
      </c>
      <c r="L94">
        <v>0</v>
      </c>
      <c r="M94">
        <v>67.5</v>
      </c>
      <c r="N94">
        <f>(1-Coffee_Sales[[#This Row],[Discount_Percent]])*Coffee_Sales[[#This Row],[unit_price]]*Coffee_Sales[[#This Row],[transaction_qty]]</f>
        <v>135</v>
      </c>
      <c r="O94" t="str">
        <f>TEXT(Coffee_Sales[[#This Row],[transaction_date]],"mmm-yyyy")</f>
        <v>Jan-2023</v>
      </c>
      <c r="P94">
        <f>HOUR(Coffee_Sales[[#This Row],[transaction_time]])</f>
        <v>8</v>
      </c>
    </row>
    <row r="95" spans="1:16" x14ac:dyDescent="0.3">
      <c r="A95">
        <v>22381</v>
      </c>
      <c r="B95" s="1">
        <v>44966</v>
      </c>
      <c r="C95" s="2">
        <v>0.83923611111111107</v>
      </c>
      <c r="D95">
        <v>1</v>
      </c>
      <c r="E95">
        <v>5</v>
      </c>
      <c r="F95" t="s">
        <v>28</v>
      </c>
      <c r="G95">
        <v>50</v>
      </c>
      <c r="H95" t="s">
        <v>32</v>
      </c>
      <c r="I95" t="s">
        <v>44</v>
      </c>
      <c r="J95" t="s">
        <v>45</v>
      </c>
      <c r="K95">
        <v>0.96936140121525183</v>
      </c>
      <c r="L95">
        <v>0.1</v>
      </c>
      <c r="M95">
        <v>37.5</v>
      </c>
      <c r="N95">
        <f>(1-Coffee_Sales[[#This Row],[Discount_Percent]])*Coffee_Sales[[#This Row],[unit_price]]*Coffee_Sales[[#This Row],[transaction_qty]]</f>
        <v>33.75</v>
      </c>
      <c r="O95" t="str">
        <f>TEXT(Coffee_Sales[[#This Row],[transaction_date]],"mmm-yyyy")</f>
        <v>Feb-2023</v>
      </c>
      <c r="P95">
        <f>HOUR(Coffee_Sales[[#This Row],[transaction_time]])</f>
        <v>20</v>
      </c>
    </row>
    <row r="96" spans="1:16" x14ac:dyDescent="0.3">
      <c r="A96">
        <v>111643</v>
      </c>
      <c r="B96" s="1">
        <v>45075</v>
      </c>
      <c r="C96" s="2">
        <v>0.61268518518518522</v>
      </c>
      <c r="D96">
        <v>1</v>
      </c>
      <c r="E96">
        <v>3</v>
      </c>
      <c r="F96" t="s">
        <v>94</v>
      </c>
      <c r="G96">
        <v>61</v>
      </c>
      <c r="H96" t="s">
        <v>74</v>
      </c>
      <c r="I96" t="s">
        <v>75</v>
      </c>
      <c r="J96" t="s">
        <v>116</v>
      </c>
      <c r="K96">
        <v>1.642581179043167</v>
      </c>
      <c r="L96">
        <v>0.1</v>
      </c>
      <c r="M96">
        <v>71.25</v>
      </c>
      <c r="N96">
        <f>(1-Coffee_Sales[[#This Row],[Discount_Percent]])*Coffee_Sales[[#This Row],[unit_price]]*Coffee_Sales[[#This Row],[transaction_qty]]</f>
        <v>64.125</v>
      </c>
      <c r="O96" t="str">
        <f>TEXT(Coffee_Sales[[#This Row],[transaction_date]],"mmm-yyyy")</f>
        <v>May-2023</v>
      </c>
      <c r="P96">
        <f>HOUR(Coffee_Sales[[#This Row],[transaction_time]])</f>
        <v>14</v>
      </c>
    </row>
    <row r="97" spans="1:16" x14ac:dyDescent="0.3">
      <c r="A97">
        <v>143931</v>
      </c>
      <c r="B97" s="1">
        <v>45103</v>
      </c>
      <c r="C97" s="2">
        <v>0.30827546296296299</v>
      </c>
      <c r="D97">
        <v>1</v>
      </c>
      <c r="E97">
        <v>8</v>
      </c>
      <c r="F97" t="s">
        <v>48</v>
      </c>
      <c r="G97">
        <v>28</v>
      </c>
      <c r="H97" t="s">
        <v>14</v>
      </c>
      <c r="I97" t="s">
        <v>22</v>
      </c>
      <c r="J97" t="s">
        <v>117</v>
      </c>
      <c r="K97">
        <v>0.80248176145424366</v>
      </c>
      <c r="L97">
        <v>0</v>
      </c>
      <c r="M97">
        <v>30</v>
      </c>
      <c r="N97">
        <f>(1-Coffee_Sales[[#This Row],[Discount_Percent]])*Coffee_Sales[[#This Row],[unit_price]]*Coffee_Sales[[#This Row],[transaction_qty]]</f>
        <v>30</v>
      </c>
      <c r="O97" t="str">
        <f>TEXT(Coffee_Sales[[#This Row],[transaction_date]],"mmm-yyyy")</f>
        <v>Jun-2023</v>
      </c>
      <c r="P97">
        <f>HOUR(Coffee_Sales[[#This Row],[transaction_time]])</f>
        <v>7</v>
      </c>
    </row>
    <row r="98" spans="1:16" x14ac:dyDescent="0.3">
      <c r="A98">
        <v>63507</v>
      </c>
      <c r="B98" s="1">
        <v>45027</v>
      </c>
      <c r="C98" s="2">
        <v>0.35114583333333332</v>
      </c>
      <c r="D98">
        <v>2</v>
      </c>
      <c r="E98">
        <v>8</v>
      </c>
      <c r="F98" t="s">
        <v>43</v>
      </c>
      <c r="G98">
        <v>24</v>
      </c>
      <c r="H98" t="s">
        <v>14</v>
      </c>
      <c r="I98" t="s">
        <v>55</v>
      </c>
      <c r="J98" t="s">
        <v>86</v>
      </c>
      <c r="K98">
        <v>2.3727206047416072</v>
      </c>
      <c r="L98">
        <v>0</v>
      </c>
      <c r="M98">
        <v>45</v>
      </c>
      <c r="N98">
        <f>(1-Coffee_Sales[[#This Row],[Discount_Percent]])*Coffee_Sales[[#This Row],[unit_price]]*Coffee_Sales[[#This Row],[transaction_qty]]</f>
        <v>90</v>
      </c>
      <c r="O98" t="str">
        <f>TEXT(Coffee_Sales[[#This Row],[transaction_date]],"mmm-yyyy")</f>
        <v>Apr-2023</v>
      </c>
      <c r="P98">
        <f>HOUR(Coffee_Sales[[#This Row],[transaction_time]])</f>
        <v>8</v>
      </c>
    </row>
    <row r="99" spans="1:16" x14ac:dyDescent="0.3">
      <c r="A99">
        <v>54295</v>
      </c>
      <c r="B99" s="1">
        <v>45015</v>
      </c>
      <c r="C99" s="2">
        <v>0.6889467592592593</v>
      </c>
      <c r="D99">
        <v>2</v>
      </c>
      <c r="E99">
        <v>5</v>
      </c>
      <c r="F99" t="s">
        <v>77</v>
      </c>
      <c r="G99">
        <v>64</v>
      </c>
      <c r="H99" t="s">
        <v>67</v>
      </c>
      <c r="I99" t="s">
        <v>72</v>
      </c>
      <c r="J99" t="s">
        <v>118</v>
      </c>
      <c r="K99">
        <v>0.66318687412526423</v>
      </c>
      <c r="L99">
        <v>0.05</v>
      </c>
      <c r="M99">
        <v>12</v>
      </c>
      <c r="N99">
        <f>(1-Coffee_Sales[[#This Row],[Discount_Percent]])*Coffee_Sales[[#This Row],[unit_price]]*Coffee_Sales[[#This Row],[transaction_qty]]</f>
        <v>22.799999999999997</v>
      </c>
      <c r="O99" t="str">
        <f>TEXT(Coffee_Sales[[#This Row],[transaction_date]],"mmm-yyyy")</f>
        <v>Mar-2023</v>
      </c>
      <c r="P99">
        <f>HOUR(Coffee_Sales[[#This Row],[transaction_time]])</f>
        <v>16</v>
      </c>
    </row>
    <row r="100" spans="1:16" x14ac:dyDescent="0.3">
      <c r="A100">
        <v>29177</v>
      </c>
      <c r="B100" s="1">
        <v>44978</v>
      </c>
      <c r="C100" s="2">
        <v>0.36303240740740739</v>
      </c>
      <c r="D100">
        <v>1</v>
      </c>
      <c r="E100">
        <v>8</v>
      </c>
      <c r="F100" t="s">
        <v>111</v>
      </c>
      <c r="G100">
        <v>87</v>
      </c>
      <c r="H100" t="s">
        <v>14</v>
      </c>
      <c r="I100" t="s">
        <v>15</v>
      </c>
      <c r="J100" t="s">
        <v>119</v>
      </c>
      <c r="K100">
        <v>1.484748523953543</v>
      </c>
      <c r="L100">
        <v>0</v>
      </c>
      <c r="M100">
        <v>45</v>
      </c>
      <c r="N100">
        <f>(1-Coffee_Sales[[#This Row],[Discount_Percent]])*Coffee_Sales[[#This Row],[unit_price]]*Coffee_Sales[[#This Row],[transaction_qty]]</f>
        <v>45</v>
      </c>
      <c r="O100" t="str">
        <f>TEXT(Coffee_Sales[[#This Row],[transaction_date]],"mmm-yyyy")</f>
        <v>Feb-2023</v>
      </c>
      <c r="P100">
        <f>HOUR(Coffee_Sales[[#This Row],[transaction_time]])</f>
        <v>8</v>
      </c>
    </row>
    <row r="101" spans="1:16" x14ac:dyDescent="0.3">
      <c r="A101">
        <v>20028</v>
      </c>
      <c r="B101" s="1">
        <v>44962</v>
      </c>
      <c r="C101" s="2">
        <v>0.6955324074074074</v>
      </c>
      <c r="D101">
        <v>1</v>
      </c>
      <c r="E101">
        <v>5</v>
      </c>
      <c r="F101" t="s">
        <v>96</v>
      </c>
      <c r="G101">
        <v>45</v>
      </c>
      <c r="H101" t="s">
        <v>32</v>
      </c>
      <c r="I101" t="s">
        <v>40</v>
      </c>
      <c r="J101" t="s">
        <v>120</v>
      </c>
      <c r="K101">
        <v>1.4352651438040169</v>
      </c>
      <c r="L101">
        <v>0</v>
      </c>
      <c r="M101">
        <v>45</v>
      </c>
      <c r="N101">
        <f>(1-Coffee_Sales[[#This Row],[Discount_Percent]])*Coffee_Sales[[#This Row],[unit_price]]*Coffee_Sales[[#This Row],[transaction_qty]]</f>
        <v>45</v>
      </c>
      <c r="O101" t="str">
        <f>TEXT(Coffee_Sales[[#This Row],[transaction_date]],"mmm-yyyy")</f>
        <v>Feb-2023</v>
      </c>
      <c r="P101">
        <f>HOUR(Coffee_Sales[[#This Row],[transaction_time]])</f>
        <v>16</v>
      </c>
    </row>
    <row r="102" spans="1:16" x14ac:dyDescent="0.3">
      <c r="A102">
        <v>102578</v>
      </c>
      <c r="B102" s="1">
        <v>45067</v>
      </c>
      <c r="C102" s="2">
        <v>0.35048611111111111</v>
      </c>
      <c r="D102">
        <v>1</v>
      </c>
      <c r="E102">
        <v>3</v>
      </c>
      <c r="F102" t="s">
        <v>104</v>
      </c>
      <c r="G102">
        <v>81</v>
      </c>
      <c r="H102" t="s">
        <v>121</v>
      </c>
      <c r="I102" t="s">
        <v>122</v>
      </c>
      <c r="J102" t="s">
        <v>123</v>
      </c>
      <c r="K102">
        <v>13.82399656015429</v>
      </c>
      <c r="L102">
        <v>0.15</v>
      </c>
      <c r="M102">
        <v>420</v>
      </c>
      <c r="N102">
        <f>(1-Coffee_Sales[[#This Row],[Discount_Percent]])*Coffee_Sales[[#This Row],[unit_price]]*Coffee_Sales[[#This Row],[transaction_qty]]</f>
        <v>357</v>
      </c>
      <c r="O102" t="str">
        <f>TEXT(Coffee_Sales[[#This Row],[transaction_date]],"mmm-yyyy")</f>
        <v>May-2023</v>
      </c>
      <c r="P102">
        <f>HOUR(Coffee_Sales[[#This Row],[transaction_time]])</f>
        <v>8</v>
      </c>
    </row>
    <row r="103" spans="1:16" x14ac:dyDescent="0.3">
      <c r="A103">
        <v>68303</v>
      </c>
      <c r="B103" s="1">
        <v>45032</v>
      </c>
      <c r="C103" s="2">
        <v>0.4946990740740741</v>
      </c>
      <c r="D103">
        <v>1</v>
      </c>
      <c r="E103">
        <v>8</v>
      </c>
      <c r="F103" t="s">
        <v>102</v>
      </c>
      <c r="G103">
        <v>42</v>
      </c>
      <c r="H103" t="s">
        <v>32</v>
      </c>
      <c r="I103" t="s">
        <v>40</v>
      </c>
      <c r="J103" t="s">
        <v>99</v>
      </c>
      <c r="K103">
        <v>0.93179479436810997</v>
      </c>
      <c r="L103">
        <v>0.05</v>
      </c>
      <c r="M103">
        <v>37.5</v>
      </c>
      <c r="N103">
        <f>(1-Coffee_Sales[[#This Row],[Discount_Percent]])*Coffee_Sales[[#This Row],[unit_price]]*Coffee_Sales[[#This Row],[transaction_qty]]</f>
        <v>35.625</v>
      </c>
      <c r="O103" t="str">
        <f>TEXT(Coffee_Sales[[#This Row],[transaction_date]],"mmm-yyyy")</f>
        <v>Apr-2023</v>
      </c>
      <c r="P103">
        <f>HOUR(Coffee_Sales[[#This Row],[transaction_time]])</f>
        <v>11</v>
      </c>
    </row>
    <row r="104" spans="1:16" x14ac:dyDescent="0.3">
      <c r="A104">
        <v>141975</v>
      </c>
      <c r="B104" s="1">
        <v>45101</v>
      </c>
      <c r="C104" s="2">
        <v>0.45699074074074075</v>
      </c>
      <c r="D104">
        <v>1</v>
      </c>
      <c r="E104">
        <v>5</v>
      </c>
      <c r="F104" t="s">
        <v>31</v>
      </c>
      <c r="G104">
        <v>35</v>
      </c>
      <c r="H104" t="s">
        <v>14</v>
      </c>
      <c r="I104" t="s">
        <v>26</v>
      </c>
      <c r="J104" t="s">
        <v>84</v>
      </c>
      <c r="K104">
        <v>1.3550992917326781</v>
      </c>
      <c r="L104">
        <v>0.15</v>
      </c>
      <c r="M104">
        <v>46.5</v>
      </c>
      <c r="N104">
        <f>(1-Coffee_Sales[[#This Row],[Discount_Percent]])*Coffee_Sales[[#This Row],[unit_price]]*Coffee_Sales[[#This Row],[transaction_qty]]</f>
        <v>39.524999999999999</v>
      </c>
      <c r="O104" t="str">
        <f>TEXT(Coffee_Sales[[#This Row],[transaction_date]],"mmm-yyyy")</f>
        <v>Jun-2023</v>
      </c>
      <c r="P104">
        <f>HOUR(Coffee_Sales[[#This Row],[transaction_time]])</f>
        <v>10</v>
      </c>
    </row>
    <row r="105" spans="1:16" x14ac:dyDescent="0.3">
      <c r="A105">
        <v>129852</v>
      </c>
      <c r="B105" s="1">
        <v>45091</v>
      </c>
      <c r="C105" s="2">
        <v>0.42587962962962961</v>
      </c>
      <c r="D105">
        <v>1</v>
      </c>
      <c r="E105">
        <v>8</v>
      </c>
      <c r="F105" t="s">
        <v>77</v>
      </c>
      <c r="G105">
        <v>37</v>
      </c>
      <c r="H105" t="s">
        <v>14</v>
      </c>
      <c r="I105" t="s">
        <v>15</v>
      </c>
      <c r="J105" t="s">
        <v>95</v>
      </c>
      <c r="K105">
        <v>1.194857585301178</v>
      </c>
      <c r="L105">
        <v>0</v>
      </c>
      <c r="M105">
        <v>45</v>
      </c>
      <c r="N105">
        <f>(1-Coffee_Sales[[#This Row],[Discount_Percent]])*Coffee_Sales[[#This Row],[unit_price]]*Coffee_Sales[[#This Row],[transaction_qty]]</f>
        <v>45</v>
      </c>
      <c r="O105" t="str">
        <f>TEXT(Coffee_Sales[[#This Row],[transaction_date]],"mmm-yyyy")</f>
        <v>Jun-2023</v>
      </c>
      <c r="P105">
        <f>HOUR(Coffee_Sales[[#This Row],[transaction_time]])</f>
        <v>10</v>
      </c>
    </row>
    <row r="106" spans="1:16" x14ac:dyDescent="0.3">
      <c r="A106">
        <v>61682</v>
      </c>
      <c r="B106" s="1">
        <v>45025</v>
      </c>
      <c r="C106" s="2">
        <v>0.33531250000000001</v>
      </c>
      <c r="D106">
        <v>2</v>
      </c>
      <c r="E106">
        <v>3</v>
      </c>
      <c r="F106" t="s">
        <v>114</v>
      </c>
      <c r="G106">
        <v>35</v>
      </c>
      <c r="H106" t="s">
        <v>14</v>
      </c>
      <c r="I106" t="s">
        <v>26</v>
      </c>
      <c r="J106" t="s">
        <v>84</v>
      </c>
      <c r="K106">
        <v>1.974617572331645</v>
      </c>
      <c r="L106">
        <v>0.05</v>
      </c>
      <c r="M106">
        <v>46.5</v>
      </c>
      <c r="N106">
        <f>(1-Coffee_Sales[[#This Row],[Discount_Percent]])*Coffee_Sales[[#This Row],[unit_price]]*Coffee_Sales[[#This Row],[transaction_qty]]</f>
        <v>88.35</v>
      </c>
      <c r="O106" t="str">
        <f>TEXT(Coffee_Sales[[#This Row],[transaction_date]],"mmm-yyyy")</f>
        <v>Apr-2023</v>
      </c>
      <c r="P106">
        <f>HOUR(Coffee_Sales[[#This Row],[transaction_time]])</f>
        <v>8</v>
      </c>
    </row>
    <row r="107" spans="1:16" x14ac:dyDescent="0.3">
      <c r="A107">
        <v>30010</v>
      </c>
      <c r="B107" s="1">
        <v>44979</v>
      </c>
      <c r="C107" s="2">
        <v>0.56957175925925929</v>
      </c>
      <c r="D107">
        <v>3</v>
      </c>
      <c r="E107">
        <v>5</v>
      </c>
      <c r="F107" t="s">
        <v>43</v>
      </c>
      <c r="G107">
        <v>43</v>
      </c>
      <c r="H107" t="s">
        <v>32</v>
      </c>
      <c r="I107" t="s">
        <v>40</v>
      </c>
      <c r="J107" t="s">
        <v>124</v>
      </c>
      <c r="K107">
        <v>4.0512739875320252</v>
      </c>
      <c r="L107">
        <v>0</v>
      </c>
      <c r="M107">
        <v>45</v>
      </c>
      <c r="N107">
        <f>(1-Coffee_Sales[[#This Row],[Discount_Percent]])*Coffee_Sales[[#This Row],[unit_price]]*Coffee_Sales[[#This Row],[transaction_qty]]</f>
        <v>135</v>
      </c>
      <c r="O107" t="str">
        <f>TEXT(Coffee_Sales[[#This Row],[transaction_date]],"mmm-yyyy")</f>
        <v>Feb-2023</v>
      </c>
      <c r="P107">
        <f>HOUR(Coffee_Sales[[#This Row],[transaction_time]])</f>
        <v>13</v>
      </c>
    </row>
    <row r="108" spans="1:16" x14ac:dyDescent="0.3">
      <c r="A108">
        <v>31437</v>
      </c>
      <c r="B108" s="1">
        <v>44982</v>
      </c>
      <c r="C108" s="2">
        <v>0.30458333333333332</v>
      </c>
      <c r="D108">
        <v>1</v>
      </c>
      <c r="E108">
        <v>5</v>
      </c>
      <c r="F108" t="s">
        <v>31</v>
      </c>
      <c r="G108">
        <v>87</v>
      </c>
      <c r="H108" t="s">
        <v>14</v>
      </c>
      <c r="I108" t="s">
        <v>15</v>
      </c>
      <c r="J108" t="s">
        <v>119</v>
      </c>
      <c r="K108">
        <v>0.87763917232503541</v>
      </c>
      <c r="L108">
        <v>0</v>
      </c>
      <c r="M108">
        <v>31.5</v>
      </c>
      <c r="N108">
        <f>(1-Coffee_Sales[[#This Row],[Discount_Percent]])*Coffee_Sales[[#This Row],[unit_price]]*Coffee_Sales[[#This Row],[transaction_qty]]</f>
        <v>31.5</v>
      </c>
      <c r="O108" t="str">
        <f>TEXT(Coffee_Sales[[#This Row],[transaction_date]],"mmm-yyyy")</f>
        <v>Feb-2023</v>
      </c>
      <c r="P108">
        <f>HOUR(Coffee_Sales[[#This Row],[transaction_time]])</f>
        <v>7</v>
      </c>
    </row>
    <row r="109" spans="1:16" x14ac:dyDescent="0.3">
      <c r="A109">
        <v>127060</v>
      </c>
      <c r="B109" s="1">
        <v>45089</v>
      </c>
      <c r="C109" s="2">
        <v>0.34167824074074077</v>
      </c>
      <c r="D109">
        <v>1</v>
      </c>
      <c r="E109">
        <v>3</v>
      </c>
      <c r="F109" t="s">
        <v>58</v>
      </c>
      <c r="G109">
        <v>3</v>
      </c>
      <c r="H109" t="s">
        <v>59</v>
      </c>
      <c r="I109" t="s">
        <v>125</v>
      </c>
      <c r="J109" t="s">
        <v>126</v>
      </c>
      <c r="K109">
        <v>5.1461241412980074</v>
      </c>
      <c r="L109">
        <v>0</v>
      </c>
      <c r="M109">
        <v>221.25</v>
      </c>
      <c r="N109">
        <f>(1-Coffee_Sales[[#This Row],[Discount_Percent]])*Coffee_Sales[[#This Row],[unit_price]]*Coffee_Sales[[#This Row],[transaction_qty]]</f>
        <v>221.25</v>
      </c>
      <c r="O109" t="str">
        <f>TEXT(Coffee_Sales[[#This Row],[transaction_date]],"mmm-yyyy")</f>
        <v>Jun-2023</v>
      </c>
      <c r="P109">
        <f>HOUR(Coffee_Sales[[#This Row],[transaction_time]])</f>
        <v>8</v>
      </c>
    </row>
    <row r="110" spans="1:16" x14ac:dyDescent="0.3">
      <c r="A110">
        <v>64996</v>
      </c>
      <c r="B110" s="1">
        <v>45028</v>
      </c>
      <c r="C110" s="2">
        <v>0.75873842592592589</v>
      </c>
      <c r="D110">
        <v>1</v>
      </c>
      <c r="E110">
        <v>5</v>
      </c>
      <c r="F110" t="s">
        <v>81</v>
      </c>
      <c r="G110">
        <v>34</v>
      </c>
      <c r="H110" t="s">
        <v>14</v>
      </c>
      <c r="I110" t="s">
        <v>26</v>
      </c>
      <c r="J110" t="s">
        <v>57</v>
      </c>
      <c r="K110">
        <v>1.112888898909105</v>
      </c>
      <c r="L110">
        <v>0</v>
      </c>
      <c r="M110">
        <v>36.75</v>
      </c>
      <c r="N110">
        <f>(1-Coffee_Sales[[#This Row],[Discount_Percent]])*Coffee_Sales[[#This Row],[unit_price]]*Coffee_Sales[[#This Row],[transaction_qty]]</f>
        <v>36.75</v>
      </c>
      <c r="O110" t="str">
        <f>TEXT(Coffee_Sales[[#This Row],[transaction_date]],"mmm-yyyy")</f>
        <v>Apr-2023</v>
      </c>
      <c r="P110">
        <f>HOUR(Coffee_Sales[[#This Row],[transaction_time]])</f>
        <v>18</v>
      </c>
    </row>
    <row r="111" spans="1:16" x14ac:dyDescent="0.3">
      <c r="A111">
        <v>30032</v>
      </c>
      <c r="B111" s="1">
        <v>44979</v>
      </c>
      <c r="C111" s="2">
        <v>0.59805555555555556</v>
      </c>
      <c r="D111">
        <v>1</v>
      </c>
      <c r="E111">
        <v>3</v>
      </c>
      <c r="F111" t="s">
        <v>38</v>
      </c>
      <c r="G111">
        <v>33</v>
      </c>
      <c r="H111" t="s">
        <v>14</v>
      </c>
      <c r="I111" t="s">
        <v>22</v>
      </c>
      <c r="J111" t="s">
        <v>49</v>
      </c>
      <c r="K111">
        <v>1.696114063119845</v>
      </c>
      <c r="L111">
        <v>0</v>
      </c>
      <c r="M111">
        <v>52.5</v>
      </c>
      <c r="N111">
        <f>(1-Coffee_Sales[[#This Row],[Discount_Percent]])*Coffee_Sales[[#This Row],[unit_price]]*Coffee_Sales[[#This Row],[transaction_qty]]</f>
        <v>52.5</v>
      </c>
      <c r="O111" t="str">
        <f>TEXT(Coffee_Sales[[#This Row],[transaction_date]],"mmm-yyyy")</f>
        <v>Feb-2023</v>
      </c>
      <c r="P111">
        <f>HOUR(Coffee_Sales[[#This Row],[transaction_time]])</f>
        <v>14</v>
      </c>
    </row>
    <row r="112" spans="1:16" x14ac:dyDescent="0.3">
      <c r="A112">
        <v>31383</v>
      </c>
      <c r="B112" s="1">
        <v>44982</v>
      </c>
      <c r="C112" s="2">
        <v>0.25907407407407407</v>
      </c>
      <c r="D112">
        <v>2</v>
      </c>
      <c r="E112">
        <v>5</v>
      </c>
      <c r="F112" t="s">
        <v>48</v>
      </c>
      <c r="G112">
        <v>65</v>
      </c>
      <c r="H112" t="s">
        <v>67</v>
      </c>
      <c r="I112" t="s">
        <v>68</v>
      </c>
      <c r="J112" t="s">
        <v>69</v>
      </c>
      <c r="K112">
        <v>0.70727953506759433</v>
      </c>
      <c r="L112">
        <v>0</v>
      </c>
      <c r="M112">
        <v>12</v>
      </c>
      <c r="N112">
        <f>(1-Coffee_Sales[[#This Row],[Discount_Percent]])*Coffee_Sales[[#This Row],[unit_price]]*Coffee_Sales[[#This Row],[transaction_qty]]</f>
        <v>24</v>
      </c>
      <c r="O112" t="str">
        <f>TEXT(Coffee_Sales[[#This Row],[transaction_date]],"mmm-yyyy")</f>
        <v>Feb-2023</v>
      </c>
      <c r="P112">
        <f>HOUR(Coffee_Sales[[#This Row],[transaction_time]])</f>
        <v>6</v>
      </c>
    </row>
    <row r="113" spans="1:16" x14ac:dyDescent="0.3">
      <c r="A113">
        <v>124466</v>
      </c>
      <c r="B113" s="1">
        <v>45087</v>
      </c>
      <c r="C113" s="2">
        <v>0.28778935185185184</v>
      </c>
      <c r="D113">
        <v>1</v>
      </c>
      <c r="E113">
        <v>8</v>
      </c>
      <c r="F113" t="s">
        <v>94</v>
      </c>
      <c r="G113">
        <v>54</v>
      </c>
      <c r="H113" t="s">
        <v>32</v>
      </c>
      <c r="I113" t="s">
        <v>33</v>
      </c>
      <c r="J113" t="s">
        <v>127</v>
      </c>
      <c r="K113">
        <v>1.169389356372998</v>
      </c>
      <c r="L113">
        <v>0</v>
      </c>
      <c r="M113">
        <v>37.5</v>
      </c>
      <c r="N113">
        <f>(1-Coffee_Sales[[#This Row],[Discount_Percent]])*Coffee_Sales[[#This Row],[unit_price]]*Coffee_Sales[[#This Row],[transaction_qty]]</f>
        <v>37.5</v>
      </c>
      <c r="O113" t="str">
        <f>TEXT(Coffee_Sales[[#This Row],[transaction_date]],"mmm-yyyy")</f>
        <v>Jun-2023</v>
      </c>
      <c r="P113">
        <f>HOUR(Coffee_Sales[[#This Row],[transaction_time]])</f>
        <v>6</v>
      </c>
    </row>
    <row r="114" spans="1:16" x14ac:dyDescent="0.3">
      <c r="A114">
        <v>86287</v>
      </c>
      <c r="B114" s="1">
        <v>45052</v>
      </c>
      <c r="C114" s="2">
        <v>0.66274305555555557</v>
      </c>
      <c r="D114">
        <v>2</v>
      </c>
      <c r="E114">
        <v>8</v>
      </c>
      <c r="F114" t="s">
        <v>78</v>
      </c>
      <c r="G114">
        <v>34</v>
      </c>
      <c r="H114" t="s">
        <v>14</v>
      </c>
      <c r="I114" t="s">
        <v>26</v>
      </c>
      <c r="J114" t="s">
        <v>57</v>
      </c>
      <c r="K114">
        <v>1.5388963007042791</v>
      </c>
      <c r="L114">
        <v>0.05</v>
      </c>
      <c r="M114">
        <v>36.75</v>
      </c>
      <c r="N114">
        <f>(1-Coffee_Sales[[#This Row],[Discount_Percent]])*Coffee_Sales[[#This Row],[unit_price]]*Coffee_Sales[[#This Row],[transaction_qty]]</f>
        <v>69.825000000000003</v>
      </c>
      <c r="O114" t="str">
        <f>TEXT(Coffee_Sales[[#This Row],[transaction_date]],"mmm-yyyy")</f>
        <v>May-2023</v>
      </c>
      <c r="P114">
        <f>HOUR(Coffee_Sales[[#This Row],[transaction_time]])</f>
        <v>15</v>
      </c>
    </row>
    <row r="115" spans="1:16" x14ac:dyDescent="0.3">
      <c r="A115">
        <v>79278</v>
      </c>
      <c r="B115" s="1">
        <v>45045</v>
      </c>
      <c r="C115" s="2">
        <v>0.57620370370370366</v>
      </c>
      <c r="D115">
        <v>1</v>
      </c>
      <c r="E115">
        <v>8</v>
      </c>
      <c r="F115" t="s">
        <v>42</v>
      </c>
      <c r="G115">
        <v>52</v>
      </c>
      <c r="H115" t="s">
        <v>32</v>
      </c>
      <c r="I115" t="s">
        <v>33</v>
      </c>
      <c r="J115" t="s">
        <v>110</v>
      </c>
      <c r="K115">
        <v>0.84593981021779174</v>
      </c>
      <c r="L115">
        <v>0</v>
      </c>
      <c r="M115">
        <v>37.5</v>
      </c>
      <c r="N115">
        <f>(1-Coffee_Sales[[#This Row],[Discount_Percent]])*Coffee_Sales[[#This Row],[unit_price]]*Coffee_Sales[[#This Row],[transaction_qty]]</f>
        <v>37.5</v>
      </c>
      <c r="O115" t="str">
        <f>TEXT(Coffee_Sales[[#This Row],[transaction_date]],"mmm-yyyy")</f>
        <v>Apr-2023</v>
      </c>
      <c r="P115">
        <f>HOUR(Coffee_Sales[[#This Row],[transaction_time]])</f>
        <v>13</v>
      </c>
    </row>
    <row r="116" spans="1:16" x14ac:dyDescent="0.3">
      <c r="A116">
        <v>49989</v>
      </c>
      <c r="B116" s="1">
        <v>45009</v>
      </c>
      <c r="C116" s="2">
        <v>0.42516203703703703</v>
      </c>
      <c r="D116">
        <v>2</v>
      </c>
      <c r="E116">
        <v>5</v>
      </c>
      <c r="F116" t="s">
        <v>87</v>
      </c>
      <c r="G116">
        <v>29</v>
      </c>
      <c r="H116" t="s">
        <v>14</v>
      </c>
      <c r="I116" t="s">
        <v>22</v>
      </c>
      <c r="J116" t="s">
        <v>89</v>
      </c>
      <c r="K116">
        <v>1.866596243489576</v>
      </c>
      <c r="L116">
        <v>0</v>
      </c>
      <c r="M116">
        <v>37.5</v>
      </c>
      <c r="N116">
        <f>(1-Coffee_Sales[[#This Row],[Discount_Percent]])*Coffee_Sales[[#This Row],[unit_price]]*Coffee_Sales[[#This Row],[transaction_qty]]</f>
        <v>75</v>
      </c>
      <c r="O116" t="str">
        <f>TEXT(Coffee_Sales[[#This Row],[transaction_date]],"mmm-yyyy")</f>
        <v>Mar-2023</v>
      </c>
      <c r="P116">
        <f>HOUR(Coffee_Sales[[#This Row],[transaction_time]])</f>
        <v>10</v>
      </c>
    </row>
    <row r="117" spans="1:16" x14ac:dyDescent="0.3">
      <c r="A117">
        <v>71778</v>
      </c>
      <c r="B117" s="1">
        <v>45036</v>
      </c>
      <c r="C117" s="2">
        <v>0.48353009259259261</v>
      </c>
      <c r="D117">
        <v>2</v>
      </c>
      <c r="E117">
        <v>8</v>
      </c>
      <c r="F117" t="s">
        <v>128</v>
      </c>
      <c r="G117">
        <v>42</v>
      </c>
      <c r="H117" t="s">
        <v>32</v>
      </c>
      <c r="I117" t="s">
        <v>40</v>
      </c>
      <c r="J117" t="s">
        <v>99</v>
      </c>
      <c r="K117">
        <v>1.6285394098122821</v>
      </c>
      <c r="L117">
        <v>0</v>
      </c>
      <c r="M117">
        <v>37.5</v>
      </c>
      <c r="N117">
        <f>(1-Coffee_Sales[[#This Row],[Discount_Percent]])*Coffee_Sales[[#This Row],[unit_price]]*Coffee_Sales[[#This Row],[transaction_qty]]</f>
        <v>75</v>
      </c>
      <c r="O117" t="str">
        <f>TEXT(Coffee_Sales[[#This Row],[transaction_date]],"mmm-yyyy")</f>
        <v>Apr-2023</v>
      </c>
      <c r="P117">
        <f>HOUR(Coffee_Sales[[#This Row],[transaction_time]])</f>
        <v>11</v>
      </c>
    </row>
    <row r="118" spans="1:16" x14ac:dyDescent="0.3">
      <c r="A118">
        <v>58916</v>
      </c>
      <c r="B118" s="1">
        <v>45021</v>
      </c>
      <c r="C118" s="2">
        <v>0.75396990740740744</v>
      </c>
      <c r="D118">
        <v>2</v>
      </c>
      <c r="E118">
        <v>5</v>
      </c>
      <c r="F118" t="s">
        <v>96</v>
      </c>
      <c r="G118">
        <v>48</v>
      </c>
      <c r="H118" t="s">
        <v>32</v>
      </c>
      <c r="I118" t="s">
        <v>44</v>
      </c>
      <c r="J118" t="s">
        <v>52</v>
      </c>
      <c r="K118">
        <v>1.6963279231008861</v>
      </c>
      <c r="L118">
        <v>0</v>
      </c>
      <c r="M118">
        <v>37.5</v>
      </c>
      <c r="N118">
        <f>(1-Coffee_Sales[[#This Row],[Discount_Percent]])*Coffee_Sales[[#This Row],[unit_price]]*Coffee_Sales[[#This Row],[transaction_qty]]</f>
        <v>75</v>
      </c>
      <c r="O118" t="str">
        <f>TEXT(Coffee_Sales[[#This Row],[transaction_date]],"mmm-yyyy")</f>
        <v>Apr-2023</v>
      </c>
      <c r="P118">
        <f>HOUR(Coffee_Sales[[#This Row],[transaction_time]])</f>
        <v>18</v>
      </c>
    </row>
    <row r="119" spans="1:16" x14ac:dyDescent="0.3">
      <c r="A119">
        <v>63903</v>
      </c>
      <c r="B119" s="1">
        <v>45027</v>
      </c>
      <c r="C119" s="2">
        <v>0.52461805555555552</v>
      </c>
      <c r="D119">
        <v>1</v>
      </c>
      <c r="E119">
        <v>5</v>
      </c>
      <c r="F119" t="s">
        <v>48</v>
      </c>
      <c r="G119">
        <v>53</v>
      </c>
      <c r="H119" t="s">
        <v>32</v>
      </c>
      <c r="I119" t="s">
        <v>33</v>
      </c>
      <c r="J119" t="s">
        <v>129</v>
      </c>
      <c r="K119">
        <v>1.3880579646683779</v>
      </c>
      <c r="L119">
        <v>0.05</v>
      </c>
      <c r="M119">
        <v>45</v>
      </c>
      <c r="N119">
        <f>(1-Coffee_Sales[[#This Row],[Discount_Percent]])*Coffee_Sales[[#This Row],[unit_price]]*Coffee_Sales[[#This Row],[transaction_qty]]</f>
        <v>42.75</v>
      </c>
      <c r="O119" t="str">
        <f>TEXT(Coffee_Sales[[#This Row],[transaction_date]],"mmm-yyyy")</f>
        <v>Apr-2023</v>
      </c>
      <c r="P119">
        <f>HOUR(Coffee_Sales[[#This Row],[transaction_time]])</f>
        <v>12</v>
      </c>
    </row>
    <row r="120" spans="1:16" x14ac:dyDescent="0.3">
      <c r="A120">
        <v>104151</v>
      </c>
      <c r="B120" s="1">
        <v>45068</v>
      </c>
      <c r="C120" s="2">
        <v>0.51831018518518523</v>
      </c>
      <c r="D120">
        <v>2</v>
      </c>
      <c r="E120">
        <v>5</v>
      </c>
      <c r="F120" t="s">
        <v>43</v>
      </c>
      <c r="G120">
        <v>47</v>
      </c>
      <c r="H120" t="s">
        <v>32</v>
      </c>
      <c r="I120" t="s">
        <v>36</v>
      </c>
      <c r="J120" t="s">
        <v>37</v>
      </c>
      <c r="K120">
        <v>1.928929201812027</v>
      </c>
      <c r="L120">
        <v>0</v>
      </c>
      <c r="M120">
        <v>45</v>
      </c>
      <c r="N120">
        <f>(1-Coffee_Sales[[#This Row],[Discount_Percent]])*Coffee_Sales[[#This Row],[unit_price]]*Coffee_Sales[[#This Row],[transaction_qty]]</f>
        <v>90</v>
      </c>
      <c r="O120" t="str">
        <f>TEXT(Coffee_Sales[[#This Row],[transaction_date]],"mmm-yyyy")</f>
        <v>May-2023</v>
      </c>
      <c r="P120">
        <f>HOUR(Coffee_Sales[[#This Row],[transaction_time]])</f>
        <v>12</v>
      </c>
    </row>
    <row r="121" spans="1:16" x14ac:dyDescent="0.3">
      <c r="A121">
        <v>101847</v>
      </c>
      <c r="B121" s="1">
        <v>45066</v>
      </c>
      <c r="C121" s="2">
        <v>0.42482638888888891</v>
      </c>
      <c r="D121">
        <v>1</v>
      </c>
      <c r="E121">
        <v>3</v>
      </c>
      <c r="F121" t="s">
        <v>87</v>
      </c>
      <c r="G121">
        <v>64</v>
      </c>
      <c r="H121" t="s">
        <v>67</v>
      </c>
      <c r="I121" t="s">
        <v>72</v>
      </c>
      <c r="J121" t="s">
        <v>118</v>
      </c>
      <c r="K121">
        <v>0.31370524129349592</v>
      </c>
      <c r="L121">
        <v>0.05</v>
      </c>
      <c r="M121">
        <v>12</v>
      </c>
      <c r="N121">
        <f>(1-Coffee_Sales[[#This Row],[Discount_Percent]])*Coffee_Sales[[#This Row],[unit_price]]*Coffee_Sales[[#This Row],[transaction_qty]]</f>
        <v>11.399999999999999</v>
      </c>
      <c r="O121" t="str">
        <f>TEXT(Coffee_Sales[[#This Row],[transaction_date]],"mmm-yyyy")</f>
        <v>May-2023</v>
      </c>
      <c r="P121">
        <f>HOUR(Coffee_Sales[[#This Row],[transaction_time]])</f>
        <v>10</v>
      </c>
    </row>
    <row r="122" spans="1:16" x14ac:dyDescent="0.3">
      <c r="A122">
        <v>109381</v>
      </c>
      <c r="B122" s="1">
        <v>45073</v>
      </c>
      <c r="C122" s="2">
        <v>0.42387731481481483</v>
      </c>
      <c r="D122">
        <v>3</v>
      </c>
      <c r="E122">
        <v>5</v>
      </c>
      <c r="F122" t="s">
        <v>104</v>
      </c>
      <c r="G122">
        <v>52</v>
      </c>
      <c r="H122" t="s">
        <v>32</v>
      </c>
      <c r="I122" t="s">
        <v>33</v>
      </c>
      <c r="J122" t="s">
        <v>110</v>
      </c>
      <c r="K122">
        <v>2.538839767253906</v>
      </c>
      <c r="L122">
        <v>0</v>
      </c>
      <c r="M122">
        <v>37.5</v>
      </c>
      <c r="N122">
        <f>(1-Coffee_Sales[[#This Row],[Discount_Percent]])*Coffee_Sales[[#This Row],[unit_price]]*Coffee_Sales[[#This Row],[transaction_qty]]</f>
        <v>112.5</v>
      </c>
      <c r="O122" t="str">
        <f>TEXT(Coffee_Sales[[#This Row],[transaction_date]],"mmm-yyyy")</f>
        <v>May-2023</v>
      </c>
      <c r="P122">
        <f>HOUR(Coffee_Sales[[#This Row],[transaction_time]])</f>
        <v>10</v>
      </c>
    </row>
    <row r="123" spans="1:16" x14ac:dyDescent="0.3">
      <c r="A123">
        <v>94596</v>
      </c>
      <c r="B123" s="1">
        <v>45060</v>
      </c>
      <c r="C123" s="2">
        <v>0.35906250000000001</v>
      </c>
      <c r="D123">
        <v>1</v>
      </c>
      <c r="E123">
        <v>8</v>
      </c>
      <c r="F123" t="s">
        <v>28</v>
      </c>
      <c r="G123">
        <v>9</v>
      </c>
      <c r="H123" t="s">
        <v>59</v>
      </c>
      <c r="I123" t="s">
        <v>60</v>
      </c>
      <c r="J123" t="s">
        <v>130</v>
      </c>
      <c r="K123">
        <v>7.2175891503442813</v>
      </c>
      <c r="L123">
        <v>0</v>
      </c>
      <c r="M123">
        <v>337.5</v>
      </c>
      <c r="N123">
        <f>(1-Coffee_Sales[[#This Row],[Discount_Percent]])*Coffee_Sales[[#This Row],[unit_price]]*Coffee_Sales[[#This Row],[transaction_qty]]</f>
        <v>337.5</v>
      </c>
      <c r="O123" t="str">
        <f>TEXT(Coffee_Sales[[#This Row],[transaction_date]],"mmm-yyyy")</f>
        <v>May-2023</v>
      </c>
      <c r="P123">
        <f>HOUR(Coffee_Sales[[#This Row],[transaction_time]])</f>
        <v>8</v>
      </c>
    </row>
    <row r="124" spans="1:16" x14ac:dyDescent="0.3">
      <c r="A124">
        <v>119300</v>
      </c>
      <c r="B124" s="1">
        <v>45082</v>
      </c>
      <c r="C124" s="2">
        <v>0.64018518518518519</v>
      </c>
      <c r="D124">
        <v>2</v>
      </c>
      <c r="E124">
        <v>3</v>
      </c>
      <c r="F124" t="s">
        <v>62</v>
      </c>
      <c r="G124">
        <v>38</v>
      </c>
      <c r="H124" t="s">
        <v>14</v>
      </c>
      <c r="I124" t="s">
        <v>15</v>
      </c>
      <c r="J124" t="s">
        <v>16</v>
      </c>
      <c r="K124">
        <v>3.2729947875422041</v>
      </c>
      <c r="L124">
        <v>0.1</v>
      </c>
      <c r="M124">
        <v>56.25</v>
      </c>
      <c r="N124">
        <f>(1-Coffee_Sales[[#This Row],[Discount_Percent]])*Coffee_Sales[[#This Row],[unit_price]]*Coffee_Sales[[#This Row],[transaction_qty]]</f>
        <v>101.25</v>
      </c>
      <c r="O124" t="str">
        <f>TEXT(Coffee_Sales[[#This Row],[transaction_date]],"mmm-yyyy")</f>
        <v>Jun-2023</v>
      </c>
      <c r="P124">
        <f>HOUR(Coffee_Sales[[#This Row],[transaction_time]])</f>
        <v>15</v>
      </c>
    </row>
    <row r="125" spans="1:16" x14ac:dyDescent="0.3">
      <c r="A125">
        <v>37085</v>
      </c>
      <c r="B125" s="1">
        <v>44991</v>
      </c>
      <c r="C125" s="2">
        <v>0.33099537037037036</v>
      </c>
      <c r="D125">
        <v>1</v>
      </c>
      <c r="E125">
        <v>5</v>
      </c>
      <c r="F125" t="s">
        <v>131</v>
      </c>
      <c r="G125">
        <v>71</v>
      </c>
      <c r="H125" t="s">
        <v>18</v>
      </c>
      <c r="I125" t="s">
        <v>79</v>
      </c>
      <c r="J125" t="s">
        <v>92</v>
      </c>
      <c r="K125">
        <v>1.792461056604242</v>
      </c>
      <c r="L125">
        <v>0.05</v>
      </c>
      <c r="M125">
        <v>56.25</v>
      </c>
      <c r="N125">
        <f>(1-Coffee_Sales[[#This Row],[Discount_Percent]])*Coffee_Sales[[#This Row],[unit_price]]*Coffee_Sales[[#This Row],[transaction_qty]]</f>
        <v>53.4375</v>
      </c>
      <c r="O125" t="str">
        <f>TEXT(Coffee_Sales[[#This Row],[transaction_date]],"mmm-yyyy")</f>
        <v>Mar-2023</v>
      </c>
      <c r="P125">
        <f>HOUR(Coffee_Sales[[#This Row],[transaction_time]])</f>
        <v>7</v>
      </c>
    </row>
    <row r="126" spans="1:16" x14ac:dyDescent="0.3">
      <c r="A126">
        <v>145363</v>
      </c>
      <c r="B126" s="1">
        <v>45104</v>
      </c>
      <c r="C126" s="2">
        <v>0.39771990740740742</v>
      </c>
      <c r="D126">
        <v>1</v>
      </c>
      <c r="E126">
        <v>8</v>
      </c>
      <c r="F126" t="s">
        <v>78</v>
      </c>
      <c r="G126">
        <v>52</v>
      </c>
      <c r="H126" t="s">
        <v>32</v>
      </c>
      <c r="I126" t="s">
        <v>33</v>
      </c>
      <c r="J126" t="s">
        <v>110</v>
      </c>
      <c r="K126">
        <v>1.1360324187290289</v>
      </c>
      <c r="L126">
        <v>0</v>
      </c>
      <c r="M126">
        <v>37.5</v>
      </c>
      <c r="N126">
        <f>(1-Coffee_Sales[[#This Row],[Discount_Percent]])*Coffee_Sales[[#This Row],[unit_price]]*Coffee_Sales[[#This Row],[transaction_qty]]</f>
        <v>37.5</v>
      </c>
      <c r="O126" t="str">
        <f>TEXT(Coffee_Sales[[#This Row],[transaction_date]],"mmm-yyyy")</f>
        <v>Jun-2023</v>
      </c>
      <c r="P126">
        <f>HOUR(Coffee_Sales[[#This Row],[transaction_time]])</f>
        <v>9</v>
      </c>
    </row>
    <row r="127" spans="1:16" x14ac:dyDescent="0.3">
      <c r="A127">
        <v>20734</v>
      </c>
      <c r="B127" s="1">
        <v>44964</v>
      </c>
      <c r="C127" s="2">
        <v>0.33503472222222225</v>
      </c>
      <c r="D127">
        <v>2</v>
      </c>
      <c r="E127">
        <v>8</v>
      </c>
      <c r="F127" t="s">
        <v>97</v>
      </c>
      <c r="G127">
        <v>49</v>
      </c>
      <c r="H127" t="s">
        <v>32</v>
      </c>
      <c r="I127" t="s">
        <v>44</v>
      </c>
      <c r="J127" t="s">
        <v>91</v>
      </c>
      <c r="K127">
        <v>2.4874706536484918</v>
      </c>
      <c r="L127">
        <v>0.1</v>
      </c>
      <c r="M127">
        <v>45</v>
      </c>
      <c r="N127">
        <f>(1-Coffee_Sales[[#This Row],[Discount_Percent]])*Coffee_Sales[[#This Row],[unit_price]]*Coffee_Sales[[#This Row],[transaction_qty]]</f>
        <v>81</v>
      </c>
      <c r="O127" t="str">
        <f>TEXT(Coffee_Sales[[#This Row],[transaction_date]],"mmm-yyyy")</f>
        <v>Feb-2023</v>
      </c>
      <c r="P127">
        <f>HOUR(Coffee_Sales[[#This Row],[transaction_time]])</f>
        <v>8</v>
      </c>
    </row>
    <row r="128" spans="1:16" x14ac:dyDescent="0.3">
      <c r="A128">
        <v>22407</v>
      </c>
      <c r="B128" s="1">
        <v>44967</v>
      </c>
      <c r="C128" s="2">
        <v>0.2769212962962963</v>
      </c>
      <c r="D128">
        <v>1</v>
      </c>
      <c r="E128">
        <v>5</v>
      </c>
      <c r="F128" t="s">
        <v>46</v>
      </c>
      <c r="G128">
        <v>47</v>
      </c>
      <c r="H128" t="s">
        <v>32</v>
      </c>
      <c r="I128" t="s">
        <v>36</v>
      </c>
      <c r="J128" t="s">
        <v>37</v>
      </c>
      <c r="K128">
        <v>1.0091911404465039</v>
      </c>
      <c r="L128">
        <v>0</v>
      </c>
      <c r="M128">
        <v>45</v>
      </c>
      <c r="N128">
        <f>(1-Coffee_Sales[[#This Row],[Discount_Percent]])*Coffee_Sales[[#This Row],[unit_price]]*Coffee_Sales[[#This Row],[transaction_qty]]</f>
        <v>45</v>
      </c>
      <c r="O128" t="str">
        <f>TEXT(Coffee_Sales[[#This Row],[transaction_date]],"mmm-yyyy")</f>
        <v>Feb-2023</v>
      </c>
      <c r="P128">
        <f>HOUR(Coffee_Sales[[#This Row],[transaction_time]])</f>
        <v>6</v>
      </c>
    </row>
    <row r="129" spans="1:16" x14ac:dyDescent="0.3">
      <c r="A129">
        <v>93612</v>
      </c>
      <c r="B129" s="1">
        <v>45059</v>
      </c>
      <c r="C129" s="2">
        <v>0.38222222222222224</v>
      </c>
      <c r="D129">
        <v>1</v>
      </c>
      <c r="E129">
        <v>5</v>
      </c>
      <c r="F129" t="s">
        <v>101</v>
      </c>
      <c r="G129">
        <v>32</v>
      </c>
      <c r="H129" t="s">
        <v>14</v>
      </c>
      <c r="I129" t="s">
        <v>22</v>
      </c>
      <c r="J129" t="s">
        <v>23</v>
      </c>
      <c r="K129">
        <v>0.98356165004619411</v>
      </c>
      <c r="L129">
        <v>0.1</v>
      </c>
      <c r="M129">
        <v>45</v>
      </c>
      <c r="N129">
        <f>(1-Coffee_Sales[[#This Row],[Discount_Percent]])*Coffee_Sales[[#This Row],[unit_price]]*Coffee_Sales[[#This Row],[transaction_qty]]</f>
        <v>40.5</v>
      </c>
      <c r="O129" t="str">
        <f>TEXT(Coffee_Sales[[#This Row],[transaction_date]],"mmm-yyyy")</f>
        <v>May-2023</v>
      </c>
      <c r="P129">
        <f>HOUR(Coffee_Sales[[#This Row],[transaction_time]])</f>
        <v>9</v>
      </c>
    </row>
    <row r="130" spans="1:16" x14ac:dyDescent="0.3">
      <c r="A130">
        <v>20380</v>
      </c>
      <c r="B130" s="1">
        <v>44963</v>
      </c>
      <c r="C130" s="2">
        <v>0.58908564814814812</v>
      </c>
      <c r="D130">
        <v>2</v>
      </c>
      <c r="E130">
        <v>5</v>
      </c>
      <c r="F130" t="s">
        <v>97</v>
      </c>
      <c r="G130">
        <v>33</v>
      </c>
      <c r="H130" t="s">
        <v>14</v>
      </c>
      <c r="I130" t="s">
        <v>22</v>
      </c>
      <c r="J130" t="s">
        <v>49</v>
      </c>
      <c r="K130">
        <v>3.490267017256333</v>
      </c>
      <c r="L130">
        <v>0.05</v>
      </c>
      <c r="M130">
        <v>52.5</v>
      </c>
      <c r="N130">
        <f>(1-Coffee_Sales[[#This Row],[Discount_Percent]])*Coffee_Sales[[#This Row],[unit_price]]*Coffee_Sales[[#This Row],[transaction_qty]]</f>
        <v>99.75</v>
      </c>
      <c r="O130" t="str">
        <f>TEXT(Coffee_Sales[[#This Row],[transaction_date]],"mmm-yyyy")</f>
        <v>Feb-2023</v>
      </c>
      <c r="P130">
        <f>HOUR(Coffee_Sales[[#This Row],[transaction_time]])</f>
        <v>14</v>
      </c>
    </row>
    <row r="131" spans="1:16" x14ac:dyDescent="0.3">
      <c r="A131">
        <v>64823</v>
      </c>
      <c r="B131" s="1">
        <v>45028</v>
      </c>
      <c r="C131" s="2">
        <v>0.60858796296296291</v>
      </c>
      <c r="D131">
        <v>1</v>
      </c>
      <c r="E131">
        <v>5</v>
      </c>
      <c r="F131" t="s">
        <v>58</v>
      </c>
      <c r="G131">
        <v>32</v>
      </c>
      <c r="H131" t="s">
        <v>14</v>
      </c>
      <c r="I131" t="s">
        <v>22</v>
      </c>
      <c r="J131" t="s">
        <v>23</v>
      </c>
      <c r="K131">
        <v>1.1935516184534609</v>
      </c>
      <c r="L131">
        <v>0.05</v>
      </c>
      <c r="M131">
        <v>45</v>
      </c>
      <c r="N131">
        <f>(1-Coffee_Sales[[#This Row],[Discount_Percent]])*Coffee_Sales[[#This Row],[unit_price]]*Coffee_Sales[[#This Row],[transaction_qty]]</f>
        <v>42.75</v>
      </c>
      <c r="O131" t="str">
        <f>TEXT(Coffee_Sales[[#This Row],[transaction_date]],"mmm-yyyy")</f>
        <v>Apr-2023</v>
      </c>
      <c r="P131">
        <f>HOUR(Coffee_Sales[[#This Row],[transaction_time]])</f>
        <v>14</v>
      </c>
    </row>
    <row r="132" spans="1:16" x14ac:dyDescent="0.3">
      <c r="A132">
        <v>35482</v>
      </c>
      <c r="B132" s="1">
        <v>44988</v>
      </c>
      <c r="C132" s="2">
        <v>0.64571759259259254</v>
      </c>
      <c r="D132">
        <v>1</v>
      </c>
      <c r="E132">
        <v>5</v>
      </c>
      <c r="F132" t="s">
        <v>128</v>
      </c>
      <c r="G132">
        <v>71</v>
      </c>
      <c r="H132" t="s">
        <v>18</v>
      </c>
      <c r="I132" t="s">
        <v>79</v>
      </c>
      <c r="J132" t="s">
        <v>92</v>
      </c>
      <c r="K132">
        <v>1.5619417476384161</v>
      </c>
      <c r="L132">
        <v>0.15</v>
      </c>
      <c r="M132">
        <v>56.25</v>
      </c>
      <c r="N132">
        <f>(1-Coffee_Sales[[#This Row],[Discount_Percent]])*Coffee_Sales[[#This Row],[unit_price]]*Coffee_Sales[[#This Row],[transaction_qty]]</f>
        <v>47.8125</v>
      </c>
      <c r="O132" t="str">
        <f>TEXT(Coffee_Sales[[#This Row],[transaction_date]],"mmm-yyyy")</f>
        <v>Mar-2023</v>
      </c>
      <c r="P132">
        <f>HOUR(Coffee_Sales[[#This Row],[transaction_time]])</f>
        <v>15</v>
      </c>
    </row>
    <row r="133" spans="1:16" x14ac:dyDescent="0.3">
      <c r="A133">
        <v>12925</v>
      </c>
      <c r="B133" s="1">
        <v>44949</v>
      </c>
      <c r="C133" s="2">
        <v>0.58348379629629632</v>
      </c>
      <c r="D133">
        <v>2</v>
      </c>
      <c r="E133">
        <v>5</v>
      </c>
      <c r="F133" t="s">
        <v>58</v>
      </c>
      <c r="G133">
        <v>49</v>
      </c>
      <c r="H133" t="s">
        <v>32</v>
      </c>
      <c r="I133" t="s">
        <v>44</v>
      </c>
      <c r="J133" t="s">
        <v>91</v>
      </c>
      <c r="K133">
        <v>2.7334706274351239</v>
      </c>
      <c r="L133">
        <v>0</v>
      </c>
      <c r="M133">
        <v>45</v>
      </c>
      <c r="N133">
        <f>(1-Coffee_Sales[[#This Row],[Discount_Percent]])*Coffee_Sales[[#This Row],[unit_price]]*Coffee_Sales[[#This Row],[transaction_qty]]</f>
        <v>90</v>
      </c>
      <c r="O133" t="str">
        <f>TEXT(Coffee_Sales[[#This Row],[transaction_date]],"mmm-yyyy")</f>
        <v>Jan-2023</v>
      </c>
      <c r="P133">
        <f>HOUR(Coffee_Sales[[#This Row],[transaction_time]])</f>
        <v>14</v>
      </c>
    </row>
    <row r="134" spans="1:16" x14ac:dyDescent="0.3">
      <c r="A134">
        <v>67950</v>
      </c>
      <c r="B134" s="1">
        <v>45032</v>
      </c>
      <c r="C134" s="2">
        <v>0.37202546296296296</v>
      </c>
      <c r="D134">
        <v>1</v>
      </c>
      <c r="E134">
        <v>3</v>
      </c>
      <c r="F134" t="s">
        <v>70</v>
      </c>
      <c r="G134">
        <v>34</v>
      </c>
      <c r="H134" t="s">
        <v>14</v>
      </c>
      <c r="I134" t="s">
        <v>26</v>
      </c>
      <c r="J134" t="s">
        <v>57</v>
      </c>
      <c r="K134">
        <v>1.166265970006495</v>
      </c>
      <c r="L134">
        <v>0.05</v>
      </c>
      <c r="M134">
        <v>36.75</v>
      </c>
      <c r="N134">
        <f>(1-Coffee_Sales[[#This Row],[Discount_Percent]])*Coffee_Sales[[#This Row],[unit_price]]*Coffee_Sales[[#This Row],[transaction_qty]]</f>
        <v>34.912500000000001</v>
      </c>
      <c r="O134" t="str">
        <f>TEXT(Coffee_Sales[[#This Row],[transaction_date]],"mmm-yyyy")</f>
        <v>Apr-2023</v>
      </c>
      <c r="P134">
        <f>HOUR(Coffee_Sales[[#This Row],[transaction_time]])</f>
        <v>8</v>
      </c>
    </row>
    <row r="135" spans="1:16" x14ac:dyDescent="0.3">
      <c r="A135">
        <v>6202</v>
      </c>
      <c r="B135" s="1">
        <v>44938</v>
      </c>
      <c r="C135" s="2">
        <v>0.31829861111111113</v>
      </c>
      <c r="D135">
        <v>1</v>
      </c>
      <c r="E135">
        <v>8</v>
      </c>
      <c r="F135" t="s">
        <v>128</v>
      </c>
      <c r="G135">
        <v>44</v>
      </c>
      <c r="H135" t="s">
        <v>32</v>
      </c>
      <c r="I135" t="s">
        <v>40</v>
      </c>
      <c r="J135" t="s">
        <v>41</v>
      </c>
      <c r="K135">
        <v>1.0811924142981859</v>
      </c>
      <c r="L135">
        <v>0</v>
      </c>
      <c r="M135">
        <v>37.5</v>
      </c>
      <c r="N135">
        <f>(1-Coffee_Sales[[#This Row],[Discount_Percent]])*Coffee_Sales[[#This Row],[unit_price]]*Coffee_Sales[[#This Row],[transaction_qty]]</f>
        <v>37.5</v>
      </c>
      <c r="O135" t="str">
        <f>TEXT(Coffee_Sales[[#This Row],[transaction_date]],"mmm-yyyy")</f>
        <v>Jan-2023</v>
      </c>
      <c r="P135">
        <f>HOUR(Coffee_Sales[[#This Row],[transaction_time]])</f>
        <v>7</v>
      </c>
    </row>
    <row r="136" spans="1:16" x14ac:dyDescent="0.3">
      <c r="A136">
        <v>110429</v>
      </c>
      <c r="B136" s="1">
        <v>45074</v>
      </c>
      <c r="C136" s="2">
        <v>0.4755671296296296</v>
      </c>
      <c r="D136">
        <v>1</v>
      </c>
      <c r="E136">
        <v>3</v>
      </c>
      <c r="F136" t="s">
        <v>21</v>
      </c>
      <c r="G136">
        <v>38</v>
      </c>
      <c r="H136" t="s">
        <v>14</v>
      </c>
      <c r="I136" t="s">
        <v>15</v>
      </c>
      <c r="J136" t="s">
        <v>16</v>
      </c>
      <c r="K136">
        <v>1.167817722065611</v>
      </c>
      <c r="L136">
        <v>0</v>
      </c>
      <c r="M136">
        <v>56.25</v>
      </c>
      <c r="N136">
        <f>(1-Coffee_Sales[[#This Row],[Discount_Percent]])*Coffee_Sales[[#This Row],[unit_price]]*Coffee_Sales[[#This Row],[transaction_qty]]</f>
        <v>56.25</v>
      </c>
      <c r="O136" t="str">
        <f>TEXT(Coffee_Sales[[#This Row],[transaction_date]],"mmm-yyyy")</f>
        <v>May-2023</v>
      </c>
      <c r="P136">
        <f>HOUR(Coffee_Sales[[#This Row],[transaction_time]])</f>
        <v>11</v>
      </c>
    </row>
    <row r="137" spans="1:16" x14ac:dyDescent="0.3">
      <c r="A137">
        <v>81949</v>
      </c>
      <c r="B137" s="1">
        <v>45048</v>
      </c>
      <c r="C137" s="2">
        <v>0.58804398148148151</v>
      </c>
      <c r="D137">
        <v>1</v>
      </c>
      <c r="E137">
        <v>5</v>
      </c>
      <c r="F137" t="s">
        <v>94</v>
      </c>
      <c r="G137">
        <v>78</v>
      </c>
      <c r="H137" t="s">
        <v>18</v>
      </c>
      <c r="I137" t="s">
        <v>19</v>
      </c>
      <c r="J137" t="s">
        <v>51</v>
      </c>
      <c r="K137">
        <v>1.95911736118132</v>
      </c>
      <c r="L137">
        <v>0</v>
      </c>
      <c r="M137">
        <v>67.5</v>
      </c>
      <c r="N137">
        <f>(1-Coffee_Sales[[#This Row],[Discount_Percent]])*Coffee_Sales[[#This Row],[unit_price]]*Coffee_Sales[[#This Row],[transaction_qty]]</f>
        <v>67.5</v>
      </c>
      <c r="O137" t="str">
        <f>TEXT(Coffee_Sales[[#This Row],[transaction_date]],"mmm-yyyy")</f>
        <v>May-2023</v>
      </c>
      <c r="P137">
        <f>HOUR(Coffee_Sales[[#This Row],[transaction_time]])</f>
        <v>14</v>
      </c>
    </row>
    <row r="138" spans="1:16" x14ac:dyDescent="0.3">
      <c r="A138">
        <v>115100</v>
      </c>
      <c r="B138" s="1">
        <v>45078</v>
      </c>
      <c r="C138" s="2">
        <v>0.79218750000000004</v>
      </c>
      <c r="D138">
        <v>1</v>
      </c>
      <c r="E138">
        <v>3</v>
      </c>
      <c r="F138" t="s">
        <v>48</v>
      </c>
      <c r="G138">
        <v>69</v>
      </c>
      <c r="H138" t="s">
        <v>18</v>
      </c>
      <c r="I138" t="s">
        <v>107</v>
      </c>
      <c r="J138" t="s">
        <v>132</v>
      </c>
      <c r="K138">
        <v>1.2877860958668119</v>
      </c>
      <c r="L138">
        <v>0</v>
      </c>
      <c r="M138">
        <v>48.75</v>
      </c>
      <c r="N138">
        <f>(1-Coffee_Sales[[#This Row],[Discount_Percent]])*Coffee_Sales[[#This Row],[unit_price]]*Coffee_Sales[[#This Row],[transaction_qty]]</f>
        <v>48.75</v>
      </c>
      <c r="O138" t="str">
        <f>TEXT(Coffee_Sales[[#This Row],[transaction_date]],"mmm-yyyy")</f>
        <v>Jun-2023</v>
      </c>
      <c r="P138">
        <f>HOUR(Coffee_Sales[[#This Row],[transaction_time]])</f>
        <v>19</v>
      </c>
    </row>
    <row r="139" spans="1:16" x14ac:dyDescent="0.3">
      <c r="A139">
        <v>26761</v>
      </c>
      <c r="B139" s="1">
        <v>44974</v>
      </c>
      <c r="C139" s="2">
        <v>0.3462615740740741</v>
      </c>
      <c r="D139">
        <v>1</v>
      </c>
      <c r="E139">
        <v>3</v>
      </c>
      <c r="F139" t="s">
        <v>111</v>
      </c>
      <c r="G139">
        <v>77</v>
      </c>
      <c r="H139" t="s">
        <v>18</v>
      </c>
      <c r="I139" t="s">
        <v>19</v>
      </c>
      <c r="J139" t="s">
        <v>115</v>
      </c>
      <c r="K139">
        <v>1.078188624662894</v>
      </c>
      <c r="L139">
        <v>0.05</v>
      </c>
      <c r="M139">
        <v>45</v>
      </c>
      <c r="N139">
        <f>(1-Coffee_Sales[[#This Row],[Discount_Percent]])*Coffee_Sales[[#This Row],[unit_price]]*Coffee_Sales[[#This Row],[transaction_qty]]</f>
        <v>42.75</v>
      </c>
      <c r="O139" t="str">
        <f>TEXT(Coffee_Sales[[#This Row],[transaction_date]],"mmm-yyyy")</f>
        <v>Feb-2023</v>
      </c>
      <c r="P139">
        <f>HOUR(Coffee_Sales[[#This Row],[transaction_time]])</f>
        <v>8</v>
      </c>
    </row>
    <row r="140" spans="1:16" x14ac:dyDescent="0.3">
      <c r="A140">
        <v>55215</v>
      </c>
      <c r="B140" s="1">
        <v>45017</v>
      </c>
      <c r="C140" s="2">
        <v>0.48800925925925925</v>
      </c>
      <c r="D140">
        <v>1</v>
      </c>
      <c r="E140">
        <v>5</v>
      </c>
      <c r="F140" t="s">
        <v>77</v>
      </c>
      <c r="G140">
        <v>46</v>
      </c>
      <c r="H140" t="s">
        <v>32</v>
      </c>
      <c r="I140" t="s">
        <v>36</v>
      </c>
      <c r="J140" t="s">
        <v>39</v>
      </c>
      <c r="K140">
        <v>1.068185198810353</v>
      </c>
      <c r="L140">
        <v>0</v>
      </c>
      <c r="M140">
        <v>37.5</v>
      </c>
      <c r="N140">
        <f>(1-Coffee_Sales[[#This Row],[Discount_Percent]])*Coffee_Sales[[#This Row],[unit_price]]*Coffee_Sales[[#This Row],[transaction_qty]]</f>
        <v>37.5</v>
      </c>
      <c r="O140" t="str">
        <f>TEXT(Coffee_Sales[[#This Row],[transaction_date]],"mmm-yyyy")</f>
        <v>Apr-2023</v>
      </c>
      <c r="P140">
        <f>HOUR(Coffee_Sales[[#This Row],[transaction_time]])</f>
        <v>11</v>
      </c>
    </row>
    <row r="141" spans="1:16" x14ac:dyDescent="0.3">
      <c r="A141">
        <v>68648</v>
      </c>
      <c r="B141" s="1">
        <v>45033</v>
      </c>
      <c r="C141" s="2">
        <v>0.27982638888888889</v>
      </c>
      <c r="D141">
        <v>1</v>
      </c>
      <c r="E141">
        <v>8</v>
      </c>
      <c r="F141" t="s">
        <v>133</v>
      </c>
      <c r="G141">
        <v>87</v>
      </c>
      <c r="H141" t="s">
        <v>14</v>
      </c>
      <c r="I141" t="s">
        <v>15</v>
      </c>
      <c r="J141" t="s">
        <v>119</v>
      </c>
      <c r="K141">
        <v>0.64185152525719658</v>
      </c>
      <c r="L141">
        <v>0</v>
      </c>
      <c r="M141">
        <v>31.5</v>
      </c>
      <c r="N141">
        <f>(1-Coffee_Sales[[#This Row],[Discount_Percent]])*Coffee_Sales[[#This Row],[unit_price]]*Coffee_Sales[[#This Row],[transaction_qty]]</f>
        <v>31.5</v>
      </c>
      <c r="O141" t="str">
        <f>TEXT(Coffee_Sales[[#This Row],[transaction_date]],"mmm-yyyy")</f>
        <v>Apr-2023</v>
      </c>
      <c r="P141">
        <f>HOUR(Coffee_Sales[[#This Row],[transaction_time]])</f>
        <v>6</v>
      </c>
    </row>
    <row r="142" spans="1:16" x14ac:dyDescent="0.3">
      <c r="A142">
        <v>120506</v>
      </c>
      <c r="B142" s="1">
        <v>45083</v>
      </c>
      <c r="C142" s="2">
        <v>0.70518518518518514</v>
      </c>
      <c r="D142">
        <v>2</v>
      </c>
      <c r="E142">
        <v>5</v>
      </c>
      <c r="F142" t="s">
        <v>46</v>
      </c>
      <c r="G142">
        <v>45</v>
      </c>
      <c r="H142" t="s">
        <v>32</v>
      </c>
      <c r="I142" t="s">
        <v>40</v>
      </c>
      <c r="J142" t="s">
        <v>120</v>
      </c>
      <c r="K142">
        <v>1.8450632460694669</v>
      </c>
      <c r="L142">
        <v>0</v>
      </c>
      <c r="M142">
        <v>45</v>
      </c>
      <c r="N142">
        <f>(1-Coffee_Sales[[#This Row],[Discount_Percent]])*Coffee_Sales[[#This Row],[unit_price]]*Coffee_Sales[[#This Row],[transaction_qty]]</f>
        <v>90</v>
      </c>
      <c r="O142" t="str">
        <f>TEXT(Coffee_Sales[[#This Row],[transaction_date]],"mmm-yyyy")</f>
        <v>Jun-2023</v>
      </c>
      <c r="P142">
        <f>HOUR(Coffee_Sales[[#This Row],[transaction_time]])</f>
        <v>16</v>
      </c>
    </row>
    <row r="143" spans="1:16" x14ac:dyDescent="0.3">
      <c r="A143">
        <v>111259</v>
      </c>
      <c r="B143" s="1">
        <v>45075</v>
      </c>
      <c r="C143" s="2">
        <v>0.39075231481481482</v>
      </c>
      <c r="D143">
        <v>2</v>
      </c>
      <c r="E143">
        <v>8</v>
      </c>
      <c r="F143" t="s">
        <v>70</v>
      </c>
      <c r="G143">
        <v>26</v>
      </c>
      <c r="H143" t="s">
        <v>14</v>
      </c>
      <c r="I143" t="s">
        <v>29</v>
      </c>
      <c r="J143" t="s">
        <v>134</v>
      </c>
      <c r="K143">
        <v>2.6978612450095629</v>
      </c>
      <c r="L143">
        <v>0</v>
      </c>
      <c r="M143">
        <v>45</v>
      </c>
      <c r="N143">
        <f>(1-Coffee_Sales[[#This Row],[Discount_Percent]])*Coffee_Sales[[#This Row],[unit_price]]*Coffee_Sales[[#This Row],[transaction_qty]]</f>
        <v>90</v>
      </c>
      <c r="O143" t="str">
        <f>TEXT(Coffee_Sales[[#This Row],[transaction_date]],"mmm-yyyy")</f>
        <v>May-2023</v>
      </c>
      <c r="P143">
        <f>HOUR(Coffee_Sales[[#This Row],[transaction_time]])</f>
        <v>9</v>
      </c>
    </row>
    <row r="144" spans="1:16" x14ac:dyDescent="0.3">
      <c r="A144">
        <v>134872</v>
      </c>
      <c r="B144" s="1">
        <v>45095</v>
      </c>
      <c r="C144" s="2">
        <v>0.45155092592592594</v>
      </c>
      <c r="D144">
        <v>1</v>
      </c>
      <c r="E144">
        <v>8</v>
      </c>
      <c r="F144" t="s">
        <v>133</v>
      </c>
      <c r="G144">
        <v>27</v>
      </c>
      <c r="H144" t="s">
        <v>14</v>
      </c>
      <c r="I144" t="s">
        <v>29</v>
      </c>
      <c r="J144" t="s">
        <v>30</v>
      </c>
      <c r="K144">
        <v>1.40192604587533</v>
      </c>
      <c r="L144">
        <v>0.1</v>
      </c>
      <c r="M144">
        <v>52.5</v>
      </c>
      <c r="N144">
        <f>(1-Coffee_Sales[[#This Row],[Discount_Percent]])*Coffee_Sales[[#This Row],[unit_price]]*Coffee_Sales[[#This Row],[transaction_qty]]</f>
        <v>47.25</v>
      </c>
      <c r="O144" t="str">
        <f>TEXT(Coffee_Sales[[#This Row],[transaction_date]],"mmm-yyyy")</f>
        <v>Jun-2023</v>
      </c>
      <c r="P144">
        <f>HOUR(Coffee_Sales[[#This Row],[transaction_time]])</f>
        <v>10</v>
      </c>
    </row>
    <row r="145" spans="1:16" x14ac:dyDescent="0.3">
      <c r="A145">
        <v>64785</v>
      </c>
      <c r="B145" s="1">
        <v>45028</v>
      </c>
      <c r="C145" s="2">
        <v>0.57780092592592591</v>
      </c>
      <c r="D145">
        <v>2</v>
      </c>
      <c r="E145">
        <v>8</v>
      </c>
      <c r="F145" t="s">
        <v>94</v>
      </c>
      <c r="G145">
        <v>55</v>
      </c>
      <c r="H145" t="s">
        <v>32</v>
      </c>
      <c r="I145" t="s">
        <v>33</v>
      </c>
      <c r="J145" t="s">
        <v>93</v>
      </c>
      <c r="K145">
        <v>3.5185947042931689</v>
      </c>
      <c r="L145">
        <v>0</v>
      </c>
      <c r="M145">
        <v>60</v>
      </c>
      <c r="N145">
        <f>(1-Coffee_Sales[[#This Row],[Discount_Percent]])*Coffee_Sales[[#This Row],[unit_price]]*Coffee_Sales[[#This Row],[transaction_qty]]</f>
        <v>120</v>
      </c>
      <c r="O145" t="str">
        <f>TEXT(Coffee_Sales[[#This Row],[transaction_date]],"mmm-yyyy")</f>
        <v>Apr-2023</v>
      </c>
      <c r="P145">
        <f>HOUR(Coffee_Sales[[#This Row],[transaction_time]])</f>
        <v>13</v>
      </c>
    </row>
    <row r="146" spans="1:16" x14ac:dyDescent="0.3">
      <c r="A146">
        <v>45456</v>
      </c>
      <c r="B146" s="1">
        <v>45002</v>
      </c>
      <c r="C146" s="2">
        <v>0.7305787037037037</v>
      </c>
      <c r="D146">
        <v>1</v>
      </c>
      <c r="E146">
        <v>5</v>
      </c>
      <c r="F146" t="s">
        <v>21</v>
      </c>
      <c r="G146">
        <v>46</v>
      </c>
      <c r="H146" t="s">
        <v>32</v>
      </c>
      <c r="I146" t="s">
        <v>36</v>
      </c>
      <c r="J146" t="s">
        <v>39</v>
      </c>
      <c r="K146">
        <v>1.1075797528112661</v>
      </c>
      <c r="L146">
        <v>0.05</v>
      </c>
      <c r="M146">
        <v>37.5</v>
      </c>
      <c r="N146">
        <f>(1-Coffee_Sales[[#This Row],[Discount_Percent]])*Coffee_Sales[[#This Row],[unit_price]]*Coffee_Sales[[#This Row],[transaction_qty]]</f>
        <v>35.625</v>
      </c>
      <c r="O146" t="str">
        <f>TEXT(Coffee_Sales[[#This Row],[transaction_date]],"mmm-yyyy")</f>
        <v>Mar-2023</v>
      </c>
      <c r="P146">
        <f>HOUR(Coffee_Sales[[#This Row],[transaction_time]])</f>
        <v>17</v>
      </c>
    </row>
    <row r="147" spans="1:16" x14ac:dyDescent="0.3">
      <c r="A147">
        <v>141440</v>
      </c>
      <c r="B147" s="1">
        <v>45101</v>
      </c>
      <c r="C147" s="2">
        <v>0.26868055555555553</v>
      </c>
      <c r="D147">
        <v>1</v>
      </c>
      <c r="E147">
        <v>5</v>
      </c>
      <c r="F147" t="s">
        <v>102</v>
      </c>
      <c r="G147">
        <v>81</v>
      </c>
      <c r="H147" t="s">
        <v>121</v>
      </c>
      <c r="I147" t="s">
        <v>122</v>
      </c>
      <c r="J147" t="s">
        <v>123</v>
      </c>
      <c r="K147">
        <v>13.79343309481462</v>
      </c>
      <c r="L147">
        <v>0.05</v>
      </c>
      <c r="M147">
        <v>420</v>
      </c>
      <c r="N147">
        <f>(1-Coffee_Sales[[#This Row],[Discount_Percent]])*Coffee_Sales[[#This Row],[unit_price]]*Coffee_Sales[[#This Row],[transaction_qty]]</f>
        <v>399</v>
      </c>
      <c r="O147" t="str">
        <f>TEXT(Coffee_Sales[[#This Row],[transaction_date]],"mmm-yyyy")</f>
        <v>Jun-2023</v>
      </c>
      <c r="P147">
        <f>HOUR(Coffee_Sales[[#This Row],[transaction_time]])</f>
        <v>6</v>
      </c>
    </row>
    <row r="148" spans="1:16" x14ac:dyDescent="0.3">
      <c r="A148">
        <v>122731</v>
      </c>
      <c r="B148" s="1">
        <v>45085</v>
      </c>
      <c r="C148" s="2">
        <v>0.5697106481481482</v>
      </c>
      <c r="D148">
        <v>1</v>
      </c>
      <c r="E148">
        <v>5</v>
      </c>
      <c r="F148" t="s">
        <v>131</v>
      </c>
      <c r="G148">
        <v>72</v>
      </c>
      <c r="H148" t="s">
        <v>18</v>
      </c>
      <c r="I148" t="s">
        <v>19</v>
      </c>
      <c r="J148" t="s">
        <v>82</v>
      </c>
      <c r="K148">
        <v>1.2287831829130671</v>
      </c>
      <c r="L148">
        <v>0.05</v>
      </c>
      <c r="M148">
        <v>48.75</v>
      </c>
      <c r="N148">
        <f>(1-Coffee_Sales[[#This Row],[Discount_Percent]])*Coffee_Sales[[#This Row],[unit_price]]*Coffee_Sales[[#This Row],[transaction_qty]]</f>
        <v>46.3125</v>
      </c>
      <c r="O148" t="str">
        <f>TEXT(Coffee_Sales[[#This Row],[transaction_date]],"mmm-yyyy")</f>
        <v>Jun-2023</v>
      </c>
      <c r="P148">
        <f>HOUR(Coffee_Sales[[#This Row],[transaction_time]])</f>
        <v>13</v>
      </c>
    </row>
    <row r="149" spans="1:16" x14ac:dyDescent="0.3">
      <c r="A149">
        <v>104874</v>
      </c>
      <c r="B149" s="1">
        <v>45069</v>
      </c>
      <c r="C149" s="2">
        <v>0.35760416666666667</v>
      </c>
      <c r="D149">
        <v>2</v>
      </c>
      <c r="E149">
        <v>8</v>
      </c>
      <c r="F149" t="s">
        <v>48</v>
      </c>
      <c r="G149">
        <v>54</v>
      </c>
      <c r="H149" t="s">
        <v>32</v>
      </c>
      <c r="I149" t="s">
        <v>33</v>
      </c>
      <c r="J149" t="s">
        <v>127</v>
      </c>
      <c r="K149">
        <v>1.9973209767711391</v>
      </c>
      <c r="L149">
        <v>0</v>
      </c>
      <c r="M149">
        <v>37.5</v>
      </c>
      <c r="N149">
        <f>(1-Coffee_Sales[[#This Row],[Discount_Percent]])*Coffee_Sales[[#This Row],[unit_price]]*Coffee_Sales[[#This Row],[transaction_qty]]</f>
        <v>75</v>
      </c>
      <c r="O149" t="str">
        <f>TEXT(Coffee_Sales[[#This Row],[transaction_date]],"mmm-yyyy")</f>
        <v>May-2023</v>
      </c>
      <c r="P149">
        <f>HOUR(Coffee_Sales[[#This Row],[transaction_time]])</f>
        <v>8</v>
      </c>
    </row>
    <row r="150" spans="1:16" x14ac:dyDescent="0.3">
      <c r="A150">
        <v>42340</v>
      </c>
      <c r="B150" s="1">
        <v>44998</v>
      </c>
      <c r="C150" s="2">
        <v>0.45768518518518519</v>
      </c>
      <c r="D150">
        <v>2</v>
      </c>
      <c r="E150">
        <v>8</v>
      </c>
      <c r="F150" t="s">
        <v>96</v>
      </c>
      <c r="G150">
        <v>49</v>
      </c>
      <c r="H150" t="s">
        <v>32</v>
      </c>
      <c r="I150" t="s">
        <v>44</v>
      </c>
      <c r="J150" t="s">
        <v>91</v>
      </c>
      <c r="K150">
        <v>2.9382254985000129</v>
      </c>
      <c r="L150">
        <v>0.1</v>
      </c>
      <c r="M150">
        <v>45</v>
      </c>
      <c r="N150">
        <f>(1-Coffee_Sales[[#This Row],[Discount_Percent]])*Coffee_Sales[[#This Row],[unit_price]]*Coffee_Sales[[#This Row],[transaction_qty]]</f>
        <v>81</v>
      </c>
      <c r="O150" t="str">
        <f>TEXT(Coffee_Sales[[#This Row],[transaction_date]],"mmm-yyyy")</f>
        <v>Mar-2023</v>
      </c>
      <c r="P150">
        <f>HOUR(Coffee_Sales[[#This Row],[transaction_time]])</f>
        <v>10</v>
      </c>
    </row>
    <row r="151" spans="1:16" x14ac:dyDescent="0.3">
      <c r="A151">
        <v>127986</v>
      </c>
      <c r="B151" s="1">
        <v>45090</v>
      </c>
      <c r="C151" s="2">
        <v>0.2965740740740741</v>
      </c>
      <c r="D151">
        <v>1</v>
      </c>
      <c r="E151">
        <v>5</v>
      </c>
      <c r="F151" t="s">
        <v>128</v>
      </c>
      <c r="G151">
        <v>63</v>
      </c>
      <c r="H151" t="s">
        <v>67</v>
      </c>
      <c r="I151" t="s">
        <v>72</v>
      </c>
      <c r="J151" t="s">
        <v>73</v>
      </c>
      <c r="K151">
        <v>0.3554165657221422</v>
      </c>
      <c r="L151">
        <v>0</v>
      </c>
      <c r="M151">
        <v>12</v>
      </c>
      <c r="N151">
        <f>(1-Coffee_Sales[[#This Row],[Discount_Percent]])*Coffee_Sales[[#This Row],[unit_price]]*Coffee_Sales[[#This Row],[transaction_qty]]</f>
        <v>12</v>
      </c>
      <c r="O151" t="str">
        <f>TEXT(Coffee_Sales[[#This Row],[transaction_date]],"mmm-yyyy")</f>
        <v>Jun-2023</v>
      </c>
      <c r="P151">
        <f>HOUR(Coffee_Sales[[#This Row],[transaction_time]])</f>
        <v>7</v>
      </c>
    </row>
    <row r="152" spans="1:16" x14ac:dyDescent="0.3">
      <c r="A152">
        <v>148787</v>
      </c>
      <c r="B152" s="1">
        <v>45107</v>
      </c>
      <c r="C152" s="2">
        <v>0.40430555555555553</v>
      </c>
      <c r="D152">
        <v>1</v>
      </c>
      <c r="E152">
        <v>5</v>
      </c>
      <c r="F152" t="s">
        <v>81</v>
      </c>
      <c r="G152">
        <v>77</v>
      </c>
      <c r="H152" t="s">
        <v>18</v>
      </c>
      <c r="I152" t="s">
        <v>19</v>
      </c>
      <c r="J152" t="s">
        <v>115</v>
      </c>
      <c r="K152">
        <v>0.955040468420008</v>
      </c>
      <c r="L152">
        <v>0.1</v>
      </c>
      <c r="M152">
        <v>45</v>
      </c>
      <c r="N152">
        <f>(1-Coffee_Sales[[#This Row],[Discount_Percent]])*Coffee_Sales[[#This Row],[unit_price]]*Coffee_Sales[[#This Row],[transaction_qty]]</f>
        <v>40.5</v>
      </c>
      <c r="O152" t="str">
        <f>TEXT(Coffee_Sales[[#This Row],[transaction_date]],"mmm-yyyy")</f>
        <v>Jun-2023</v>
      </c>
      <c r="P152">
        <f>HOUR(Coffee_Sales[[#This Row],[transaction_time]])</f>
        <v>9</v>
      </c>
    </row>
    <row r="153" spans="1:16" x14ac:dyDescent="0.3">
      <c r="A153">
        <v>134895</v>
      </c>
      <c r="B153" s="1">
        <v>45095</v>
      </c>
      <c r="C153" s="2">
        <v>0.45694444444444443</v>
      </c>
      <c r="D153">
        <v>1</v>
      </c>
      <c r="E153">
        <v>5</v>
      </c>
      <c r="F153" t="s">
        <v>90</v>
      </c>
      <c r="G153">
        <v>2</v>
      </c>
      <c r="H153" t="s">
        <v>59</v>
      </c>
      <c r="I153" t="s">
        <v>105</v>
      </c>
      <c r="J153" t="s">
        <v>106</v>
      </c>
      <c r="K153">
        <v>8.1375771935989007</v>
      </c>
      <c r="L153">
        <v>0</v>
      </c>
      <c r="M153">
        <v>270</v>
      </c>
      <c r="N153">
        <f>(1-Coffee_Sales[[#This Row],[Discount_Percent]])*Coffee_Sales[[#This Row],[unit_price]]*Coffee_Sales[[#This Row],[transaction_qty]]</f>
        <v>270</v>
      </c>
      <c r="O153" t="str">
        <f>TEXT(Coffee_Sales[[#This Row],[transaction_date]],"mmm-yyyy")</f>
        <v>Jun-2023</v>
      </c>
      <c r="P153">
        <f>HOUR(Coffee_Sales[[#This Row],[transaction_time]])</f>
        <v>10</v>
      </c>
    </row>
    <row r="154" spans="1:16" x14ac:dyDescent="0.3">
      <c r="A154">
        <v>76119</v>
      </c>
      <c r="B154" s="1">
        <v>45041</v>
      </c>
      <c r="C154" s="2">
        <v>0.65216435185185184</v>
      </c>
      <c r="D154">
        <v>2</v>
      </c>
      <c r="E154">
        <v>5</v>
      </c>
      <c r="F154" t="s">
        <v>113</v>
      </c>
      <c r="G154">
        <v>44</v>
      </c>
      <c r="H154" t="s">
        <v>32</v>
      </c>
      <c r="I154" t="s">
        <v>40</v>
      </c>
      <c r="J154" t="s">
        <v>41</v>
      </c>
      <c r="K154">
        <v>2.3551051279087769</v>
      </c>
      <c r="L154">
        <v>0</v>
      </c>
      <c r="M154">
        <v>37.5</v>
      </c>
      <c r="N154">
        <f>(1-Coffee_Sales[[#This Row],[Discount_Percent]])*Coffee_Sales[[#This Row],[unit_price]]*Coffee_Sales[[#This Row],[transaction_qty]]</f>
        <v>75</v>
      </c>
      <c r="O154" t="str">
        <f>TEXT(Coffee_Sales[[#This Row],[transaction_date]],"mmm-yyyy")</f>
        <v>Apr-2023</v>
      </c>
      <c r="P154">
        <f>HOUR(Coffee_Sales[[#This Row],[transaction_time]])</f>
        <v>15</v>
      </c>
    </row>
    <row r="155" spans="1:16" x14ac:dyDescent="0.3">
      <c r="A155">
        <v>85447</v>
      </c>
      <c r="B155" s="1">
        <v>45051</v>
      </c>
      <c r="C155" s="2">
        <v>0.72136574074074078</v>
      </c>
      <c r="D155">
        <v>2</v>
      </c>
      <c r="E155">
        <v>3</v>
      </c>
      <c r="F155" t="s">
        <v>128</v>
      </c>
      <c r="G155">
        <v>61</v>
      </c>
      <c r="H155" t="s">
        <v>74</v>
      </c>
      <c r="I155" t="s">
        <v>75</v>
      </c>
      <c r="J155" t="s">
        <v>116</v>
      </c>
      <c r="K155">
        <v>3.8200397554726311</v>
      </c>
      <c r="L155">
        <v>0</v>
      </c>
      <c r="M155">
        <v>71.25</v>
      </c>
      <c r="N155">
        <f>(1-Coffee_Sales[[#This Row],[Discount_Percent]])*Coffee_Sales[[#This Row],[unit_price]]*Coffee_Sales[[#This Row],[transaction_qty]]</f>
        <v>142.5</v>
      </c>
      <c r="O155" t="str">
        <f>TEXT(Coffee_Sales[[#This Row],[transaction_date]],"mmm-yyyy")</f>
        <v>May-2023</v>
      </c>
      <c r="P155">
        <f>HOUR(Coffee_Sales[[#This Row],[transaction_time]])</f>
        <v>17</v>
      </c>
    </row>
    <row r="156" spans="1:16" x14ac:dyDescent="0.3">
      <c r="A156">
        <v>142233</v>
      </c>
      <c r="B156" s="1">
        <v>45101</v>
      </c>
      <c r="C156" s="2">
        <v>0.59356481481481482</v>
      </c>
      <c r="D156">
        <v>1</v>
      </c>
      <c r="E156">
        <v>3</v>
      </c>
      <c r="F156" t="s">
        <v>50</v>
      </c>
      <c r="G156">
        <v>56</v>
      </c>
      <c r="H156" t="s">
        <v>32</v>
      </c>
      <c r="I156" t="s">
        <v>33</v>
      </c>
      <c r="J156" t="s">
        <v>135</v>
      </c>
      <c r="K156">
        <v>0.77231826840359385</v>
      </c>
      <c r="L156">
        <v>0.05</v>
      </c>
      <c r="M156">
        <v>38.25</v>
      </c>
      <c r="N156">
        <f>(1-Coffee_Sales[[#This Row],[Discount_Percent]])*Coffee_Sales[[#This Row],[unit_price]]*Coffee_Sales[[#This Row],[transaction_qty]]</f>
        <v>36.337499999999999</v>
      </c>
      <c r="O156" t="str">
        <f>TEXT(Coffee_Sales[[#This Row],[transaction_date]],"mmm-yyyy")</f>
        <v>Jun-2023</v>
      </c>
      <c r="P156">
        <f>HOUR(Coffee_Sales[[#This Row],[transaction_time]])</f>
        <v>14</v>
      </c>
    </row>
    <row r="157" spans="1:16" x14ac:dyDescent="0.3">
      <c r="A157">
        <v>75195</v>
      </c>
      <c r="B157" s="1">
        <v>45040</v>
      </c>
      <c r="C157" s="2">
        <v>0.62012731481481487</v>
      </c>
      <c r="D157">
        <v>1</v>
      </c>
      <c r="E157">
        <v>5</v>
      </c>
      <c r="F157" t="s">
        <v>58</v>
      </c>
      <c r="G157">
        <v>31</v>
      </c>
      <c r="H157" t="s">
        <v>14</v>
      </c>
      <c r="I157" t="s">
        <v>22</v>
      </c>
      <c r="J157" t="s">
        <v>53</v>
      </c>
      <c r="K157">
        <v>0.99349568053493997</v>
      </c>
      <c r="L157">
        <v>0</v>
      </c>
      <c r="M157">
        <v>33</v>
      </c>
      <c r="N157">
        <f>(1-Coffee_Sales[[#This Row],[Discount_Percent]])*Coffee_Sales[[#This Row],[unit_price]]*Coffee_Sales[[#This Row],[transaction_qty]]</f>
        <v>33</v>
      </c>
      <c r="O157" t="str">
        <f>TEXT(Coffee_Sales[[#This Row],[transaction_date]],"mmm-yyyy")</f>
        <v>Apr-2023</v>
      </c>
      <c r="P157">
        <f>HOUR(Coffee_Sales[[#This Row],[transaction_time]])</f>
        <v>14</v>
      </c>
    </row>
    <row r="158" spans="1:16" x14ac:dyDescent="0.3">
      <c r="A158">
        <v>117360</v>
      </c>
      <c r="B158" s="1">
        <v>45080</v>
      </c>
      <c r="C158" s="2">
        <v>0.77498842592592587</v>
      </c>
      <c r="D158">
        <v>1</v>
      </c>
      <c r="E158">
        <v>8</v>
      </c>
      <c r="F158" t="s">
        <v>94</v>
      </c>
      <c r="G158">
        <v>50</v>
      </c>
      <c r="H158" t="s">
        <v>32</v>
      </c>
      <c r="I158" t="s">
        <v>44</v>
      </c>
      <c r="J158" t="s">
        <v>45</v>
      </c>
      <c r="K158">
        <v>0.91393222629706083</v>
      </c>
      <c r="L158">
        <v>0</v>
      </c>
      <c r="M158">
        <v>37.5</v>
      </c>
      <c r="N158">
        <f>(1-Coffee_Sales[[#This Row],[Discount_Percent]])*Coffee_Sales[[#This Row],[unit_price]]*Coffee_Sales[[#This Row],[transaction_qty]]</f>
        <v>37.5</v>
      </c>
      <c r="O158" t="str">
        <f>TEXT(Coffee_Sales[[#This Row],[transaction_date]],"mmm-yyyy")</f>
        <v>Jun-2023</v>
      </c>
      <c r="P158">
        <f>HOUR(Coffee_Sales[[#This Row],[transaction_time]])</f>
        <v>18</v>
      </c>
    </row>
    <row r="159" spans="1:16" x14ac:dyDescent="0.3">
      <c r="A159">
        <v>19409</v>
      </c>
      <c r="B159" s="1">
        <v>44961</v>
      </c>
      <c r="C159" s="2">
        <v>0.62746527777777783</v>
      </c>
      <c r="D159">
        <v>1</v>
      </c>
      <c r="E159">
        <v>5</v>
      </c>
      <c r="F159" t="s">
        <v>78</v>
      </c>
      <c r="G159">
        <v>74</v>
      </c>
      <c r="H159" t="s">
        <v>18</v>
      </c>
      <c r="I159" t="s">
        <v>107</v>
      </c>
      <c r="J159" t="s">
        <v>108</v>
      </c>
      <c r="K159">
        <v>1.2168662692698979</v>
      </c>
      <c r="L159">
        <v>0</v>
      </c>
      <c r="M159">
        <v>52.5</v>
      </c>
      <c r="N159">
        <f>(1-Coffee_Sales[[#This Row],[Discount_Percent]])*Coffee_Sales[[#This Row],[unit_price]]*Coffee_Sales[[#This Row],[transaction_qty]]</f>
        <v>52.5</v>
      </c>
      <c r="O159" t="str">
        <f>TEXT(Coffee_Sales[[#This Row],[transaction_date]],"mmm-yyyy")</f>
        <v>Feb-2023</v>
      </c>
      <c r="P159">
        <f>HOUR(Coffee_Sales[[#This Row],[transaction_time]])</f>
        <v>15</v>
      </c>
    </row>
    <row r="160" spans="1:16" x14ac:dyDescent="0.3">
      <c r="A160">
        <v>59361</v>
      </c>
      <c r="B160" s="1">
        <v>45022</v>
      </c>
      <c r="C160" s="2">
        <v>0.58370370370370372</v>
      </c>
      <c r="D160">
        <v>2</v>
      </c>
      <c r="E160">
        <v>3</v>
      </c>
      <c r="F160" t="s">
        <v>70</v>
      </c>
      <c r="G160">
        <v>51</v>
      </c>
      <c r="H160" t="s">
        <v>32</v>
      </c>
      <c r="I160" t="s">
        <v>44</v>
      </c>
      <c r="J160" t="s">
        <v>103</v>
      </c>
      <c r="K160">
        <v>2.7148349472091211</v>
      </c>
      <c r="L160">
        <v>0.1</v>
      </c>
      <c r="M160">
        <v>45</v>
      </c>
      <c r="N160">
        <f>(1-Coffee_Sales[[#This Row],[Discount_Percent]])*Coffee_Sales[[#This Row],[unit_price]]*Coffee_Sales[[#This Row],[transaction_qty]]</f>
        <v>81</v>
      </c>
      <c r="O160" t="str">
        <f>TEXT(Coffee_Sales[[#This Row],[transaction_date]],"mmm-yyyy")</f>
        <v>Apr-2023</v>
      </c>
      <c r="P160">
        <f>HOUR(Coffee_Sales[[#This Row],[transaction_time]])</f>
        <v>14</v>
      </c>
    </row>
    <row r="161" spans="1:16" x14ac:dyDescent="0.3">
      <c r="A161">
        <v>34915</v>
      </c>
      <c r="B161" s="1">
        <v>44987</v>
      </c>
      <c r="C161" s="2">
        <v>0.72791666666666666</v>
      </c>
      <c r="D161">
        <v>1</v>
      </c>
      <c r="E161">
        <v>5</v>
      </c>
      <c r="F161" t="s">
        <v>94</v>
      </c>
      <c r="G161">
        <v>59</v>
      </c>
      <c r="H161" t="s">
        <v>74</v>
      </c>
      <c r="I161" t="s">
        <v>75</v>
      </c>
      <c r="J161" t="s">
        <v>85</v>
      </c>
      <c r="K161">
        <v>1.594605286249327</v>
      </c>
      <c r="L161">
        <v>0.1</v>
      </c>
      <c r="M161">
        <v>67.5</v>
      </c>
      <c r="N161">
        <f>(1-Coffee_Sales[[#This Row],[Discount_Percent]])*Coffee_Sales[[#This Row],[unit_price]]*Coffee_Sales[[#This Row],[transaction_qty]]</f>
        <v>60.75</v>
      </c>
      <c r="O161" t="str">
        <f>TEXT(Coffee_Sales[[#This Row],[transaction_date]],"mmm-yyyy")</f>
        <v>Mar-2023</v>
      </c>
      <c r="P161">
        <f>HOUR(Coffee_Sales[[#This Row],[transaction_time]])</f>
        <v>17</v>
      </c>
    </row>
    <row r="162" spans="1:16" x14ac:dyDescent="0.3">
      <c r="A162">
        <v>1109</v>
      </c>
      <c r="B162" s="1">
        <v>44928</v>
      </c>
      <c r="C162" s="2">
        <v>0.82849537037037035</v>
      </c>
      <c r="D162">
        <v>1</v>
      </c>
      <c r="E162">
        <v>3</v>
      </c>
      <c r="F162" t="s">
        <v>87</v>
      </c>
      <c r="G162">
        <v>22</v>
      </c>
      <c r="H162" t="s">
        <v>14</v>
      </c>
      <c r="I162" t="s">
        <v>55</v>
      </c>
      <c r="J162" t="s">
        <v>56</v>
      </c>
      <c r="K162">
        <v>0.85288674691229871</v>
      </c>
      <c r="L162">
        <v>0</v>
      </c>
      <c r="M162">
        <v>30</v>
      </c>
      <c r="N162">
        <f>(1-Coffee_Sales[[#This Row],[Discount_Percent]])*Coffee_Sales[[#This Row],[unit_price]]*Coffee_Sales[[#This Row],[transaction_qty]]</f>
        <v>30</v>
      </c>
      <c r="O162" t="str">
        <f>TEXT(Coffee_Sales[[#This Row],[transaction_date]],"mmm-yyyy")</f>
        <v>Jan-2023</v>
      </c>
      <c r="P162">
        <f>HOUR(Coffee_Sales[[#This Row],[transaction_time]])</f>
        <v>19</v>
      </c>
    </row>
    <row r="163" spans="1:16" x14ac:dyDescent="0.3">
      <c r="A163">
        <v>64848</v>
      </c>
      <c r="B163" s="1">
        <v>45028</v>
      </c>
      <c r="C163" s="2">
        <v>0.64188657407407412</v>
      </c>
      <c r="D163">
        <v>1</v>
      </c>
      <c r="E163">
        <v>3</v>
      </c>
      <c r="F163" t="s">
        <v>78</v>
      </c>
      <c r="G163">
        <v>46</v>
      </c>
      <c r="H163" t="s">
        <v>32</v>
      </c>
      <c r="I163" t="s">
        <v>36</v>
      </c>
      <c r="J163" t="s">
        <v>39</v>
      </c>
      <c r="K163">
        <v>0.93384708470321032</v>
      </c>
      <c r="L163">
        <v>0.05</v>
      </c>
      <c r="M163">
        <v>37.5</v>
      </c>
      <c r="N163">
        <f>(1-Coffee_Sales[[#This Row],[Discount_Percent]])*Coffee_Sales[[#This Row],[unit_price]]*Coffee_Sales[[#This Row],[transaction_qty]]</f>
        <v>35.625</v>
      </c>
      <c r="O163" t="str">
        <f>TEXT(Coffee_Sales[[#This Row],[transaction_date]],"mmm-yyyy")</f>
        <v>Apr-2023</v>
      </c>
      <c r="P163">
        <f>HOUR(Coffee_Sales[[#This Row],[transaction_time]])</f>
        <v>15</v>
      </c>
    </row>
    <row r="164" spans="1:16" x14ac:dyDescent="0.3">
      <c r="A164">
        <v>46699</v>
      </c>
      <c r="B164" s="1">
        <v>45004</v>
      </c>
      <c r="C164" s="2">
        <v>0.47280092592592593</v>
      </c>
      <c r="D164">
        <v>1</v>
      </c>
      <c r="E164">
        <v>3</v>
      </c>
      <c r="F164" t="s">
        <v>77</v>
      </c>
      <c r="G164">
        <v>75</v>
      </c>
      <c r="H164" t="s">
        <v>18</v>
      </c>
      <c r="I164" t="s">
        <v>79</v>
      </c>
      <c r="J164" t="s">
        <v>136</v>
      </c>
      <c r="K164">
        <v>1.306529202467374</v>
      </c>
      <c r="L164">
        <v>0</v>
      </c>
      <c r="M164">
        <v>52.5</v>
      </c>
      <c r="N164">
        <f>(1-Coffee_Sales[[#This Row],[Discount_Percent]])*Coffee_Sales[[#This Row],[unit_price]]*Coffee_Sales[[#This Row],[transaction_qty]]</f>
        <v>52.5</v>
      </c>
      <c r="O164" t="str">
        <f>TEXT(Coffee_Sales[[#This Row],[transaction_date]],"mmm-yyyy")</f>
        <v>Mar-2023</v>
      </c>
      <c r="P164">
        <f>HOUR(Coffee_Sales[[#This Row],[transaction_time]])</f>
        <v>11</v>
      </c>
    </row>
    <row r="165" spans="1:16" x14ac:dyDescent="0.3">
      <c r="A165">
        <v>83684</v>
      </c>
      <c r="B165" s="1">
        <v>45050</v>
      </c>
      <c r="C165" s="2">
        <v>0.40425925925925926</v>
      </c>
      <c r="D165">
        <v>1</v>
      </c>
      <c r="E165">
        <v>5</v>
      </c>
      <c r="F165" t="s">
        <v>128</v>
      </c>
      <c r="G165">
        <v>38</v>
      </c>
      <c r="H165" t="s">
        <v>14</v>
      </c>
      <c r="I165" t="s">
        <v>15</v>
      </c>
      <c r="J165" t="s">
        <v>16</v>
      </c>
      <c r="K165">
        <v>1.4731689869439311</v>
      </c>
      <c r="L165">
        <v>0</v>
      </c>
      <c r="M165">
        <v>56.25</v>
      </c>
      <c r="N165">
        <f>(1-Coffee_Sales[[#This Row],[Discount_Percent]])*Coffee_Sales[[#This Row],[unit_price]]*Coffee_Sales[[#This Row],[transaction_qty]]</f>
        <v>56.25</v>
      </c>
      <c r="O165" t="str">
        <f>TEXT(Coffee_Sales[[#This Row],[transaction_date]],"mmm-yyyy")</f>
        <v>May-2023</v>
      </c>
      <c r="P165">
        <f>HOUR(Coffee_Sales[[#This Row],[transaction_time]])</f>
        <v>9</v>
      </c>
    </row>
    <row r="166" spans="1:16" x14ac:dyDescent="0.3">
      <c r="A166">
        <v>117921</v>
      </c>
      <c r="B166" s="1">
        <v>45081</v>
      </c>
      <c r="C166" s="2">
        <v>0.5473958333333333</v>
      </c>
      <c r="D166">
        <v>2</v>
      </c>
      <c r="E166">
        <v>3</v>
      </c>
      <c r="F166" t="s">
        <v>94</v>
      </c>
      <c r="G166">
        <v>26</v>
      </c>
      <c r="H166" t="s">
        <v>14</v>
      </c>
      <c r="I166" t="s">
        <v>29</v>
      </c>
      <c r="J166" t="s">
        <v>134</v>
      </c>
      <c r="K166">
        <v>2.8916522759347099</v>
      </c>
      <c r="L166">
        <v>0.1</v>
      </c>
      <c r="M166">
        <v>45</v>
      </c>
      <c r="N166">
        <f>(1-Coffee_Sales[[#This Row],[Discount_Percent]])*Coffee_Sales[[#This Row],[unit_price]]*Coffee_Sales[[#This Row],[transaction_qty]]</f>
        <v>81</v>
      </c>
      <c r="O166" t="str">
        <f>TEXT(Coffee_Sales[[#This Row],[transaction_date]],"mmm-yyyy")</f>
        <v>Jun-2023</v>
      </c>
      <c r="P166">
        <f>HOUR(Coffee_Sales[[#This Row],[transaction_time]])</f>
        <v>13</v>
      </c>
    </row>
    <row r="167" spans="1:16" x14ac:dyDescent="0.3">
      <c r="A167">
        <v>36186</v>
      </c>
      <c r="B167" s="1">
        <v>44989</v>
      </c>
      <c r="C167" s="2">
        <v>0.65680555555555553</v>
      </c>
      <c r="D167">
        <v>2</v>
      </c>
      <c r="E167">
        <v>3</v>
      </c>
      <c r="F167" t="s">
        <v>35</v>
      </c>
      <c r="G167">
        <v>51</v>
      </c>
      <c r="H167" t="s">
        <v>32</v>
      </c>
      <c r="I167" t="s">
        <v>44</v>
      </c>
      <c r="J167" t="s">
        <v>103</v>
      </c>
      <c r="K167">
        <v>1.9976370052929151</v>
      </c>
      <c r="L167">
        <v>0</v>
      </c>
      <c r="M167">
        <v>45</v>
      </c>
      <c r="N167">
        <f>(1-Coffee_Sales[[#This Row],[Discount_Percent]])*Coffee_Sales[[#This Row],[unit_price]]*Coffee_Sales[[#This Row],[transaction_qty]]</f>
        <v>90</v>
      </c>
      <c r="O167" t="str">
        <f>TEXT(Coffee_Sales[[#This Row],[transaction_date]],"mmm-yyyy")</f>
        <v>Mar-2023</v>
      </c>
      <c r="P167">
        <f>HOUR(Coffee_Sales[[#This Row],[transaction_time]])</f>
        <v>15</v>
      </c>
    </row>
    <row r="168" spans="1:16" x14ac:dyDescent="0.3">
      <c r="A168">
        <v>129536</v>
      </c>
      <c r="B168" s="1">
        <v>45091</v>
      </c>
      <c r="C168" s="2">
        <v>0.36901620370370369</v>
      </c>
      <c r="D168">
        <v>1</v>
      </c>
      <c r="E168">
        <v>8</v>
      </c>
      <c r="F168" t="s">
        <v>94</v>
      </c>
      <c r="G168">
        <v>76</v>
      </c>
      <c r="H168" t="s">
        <v>18</v>
      </c>
      <c r="I168" t="s">
        <v>107</v>
      </c>
      <c r="J168" t="s">
        <v>137</v>
      </c>
      <c r="K168">
        <v>1.5254539545197849</v>
      </c>
      <c r="L168">
        <v>0</v>
      </c>
      <c r="M168">
        <v>52.5</v>
      </c>
      <c r="N168">
        <f>(1-Coffee_Sales[[#This Row],[Discount_Percent]])*Coffee_Sales[[#This Row],[unit_price]]*Coffee_Sales[[#This Row],[transaction_qty]]</f>
        <v>52.5</v>
      </c>
      <c r="O168" t="str">
        <f>TEXT(Coffee_Sales[[#This Row],[transaction_date]],"mmm-yyyy")</f>
        <v>Jun-2023</v>
      </c>
      <c r="P168">
        <f>HOUR(Coffee_Sales[[#This Row],[transaction_time]])</f>
        <v>8</v>
      </c>
    </row>
    <row r="169" spans="1:16" x14ac:dyDescent="0.3">
      <c r="A169">
        <v>145898</v>
      </c>
      <c r="B169" s="1">
        <v>45104</v>
      </c>
      <c r="C169" s="2">
        <v>0.60956018518518518</v>
      </c>
      <c r="D169">
        <v>1</v>
      </c>
      <c r="E169">
        <v>3</v>
      </c>
      <c r="F169" t="s">
        <v>102</v>
      </c>
      <c r="G169">
        <v>58</v>
      </c>
      <c r="H169" t="s">
        <v>74</v>
      </c>
      <c r="I169" t="s">
        <v>75</v>
      </c>
      <c r="J169" t="s">
        <v>76</v>
      </c>
      <c r="K169">
        <v>1.6194370427201019</v>
      </c>
      <c r="L169">
        <v>0</v>
      </c>
      <c r="M169">
        <v>52.5</v>
      </c>
      <c r="N169">
        <f>(1-Coffee_Sales[[#This Row],[Discount_Percent]])*Coffee_Sales[[#This Row],[unit_price]]*Coffee_Sales[[#This Row],[transaction_qty]]</f>
        <v>52.5</v>
      </c>
      <c r="O169" t="str">
        <f>TEXT(Coffee_Sales[[#This Row],[transaction_date]],"mmm-yyyy")</f>
        <v>Jun-2023</v>
      </c>
      <c r="P169">
        <f>HOUR(Coffee_Sales[[#This Row],[transaction_time]])</f>
        <v>14</v>
      </c>
    </row>
    <row r="170" spans="1:16" x14ac:dyDescent="0.3">
      <c r="A170">
        <v>62015</v>
      </c>
      <c r="B170" s="1">
        <v>45025</v>
      </c>
      <c r="C170" s="2">
        <v>0.4437962962962963</v>
      </c>
      <c r="D170">
        <v>2</v>
      </c>
      <c r="E170">
        <v>5</v>
      </c>
      <c r="F170" t="s">
        <v>78</v>
      </c>
      <c r="G170">
        <v>56</v>
      </c>
      <c r="H170" t="s">
        <v>32</v>
      </c>
      <c r="I170" t="s">
        <v>33</v>
      </c>
      <c r="J170" t="s">
        <v>135</v>
      </c>
      <c r="K170">
        <v>2.5084093556141398</v>
      </c>
      <c r="L170">
        <v>0</v>
      </c>
      <c r="M170">
        <v>38.25</v>
      </c>
      <c r="N170">
        <f>(1-Coffee_Sales[[#This Row],[Discount_Percent]])*Coffee_Sales[[#This Row],[unit_price]]*Coffee_Sales[[#This Row],[transaction_qty]]</f>
        <v>76.5</v>
      </c>
      <c r="O170" t="str">
        <f>TEXT(Coffee_Sales[[#This Row],[transaction_date]],"mmm-yyyy")</f>
        <v>Apr-2023</v>
      </c>
      <c r="P170">
        <f>HOUR(Coffee_Sales[[#This Row],[transaction_time]])</f>
        <v>10</v>
      </c>
    </row>
    <row r="171" spans="1:16" x14ac:dyDescent="0.3">
      <c r="A171">
        <v>49315</v>
      </c>
      <c r="B171" s="1">
        <v>45008</v>
      </c>
      <c r="C171" s="2">
        <v>0.43951388888888887</v>
      </c>
      <c r="D171">
        <v>3</v>
      </c>
      <c r="E171">
        <v>5</v>
      </c>
      <c r="F171" t="s">
        <v>111</v>
      </c>
      <c r="G171">
        <v>38</v>
      </c>
      <c r="H171" t="s">
        <v>14</v>
      </c>
      <c r="I171" t="s">
        <v>15</v>
      </c>
      <c r="J171" t="s">
        <v>16</v>
      </c>
      <c r="K171">
        <v>4.295490877826456</v>
      </c>
      <c r="L171">
        <v>0</v>
      </c>
      <c r="M171">
        <v>56.25</v>
      </c>
      <c r="N171">
        <f>(1-Coffee_Sales[[#This Row],[Discount_Percent]])*Coffee_Sales[[#This Row],[unit_price]]*Coffee_Sales[[#This Row],[transaction_qty]]</f>
        <v>168.75</v>
      </c>
      <c r="O171" t="str">
        <f>TEXT(Coffee_Sales[[#This Row],[transaction_date]],"mmm-yyyy")</f>
        <v>Mar-2023</v>
      </c>
      <c r="P171">
        <f>HOUR(Coffee_Sales[[#This Row],[transaction_time]])</f>
        <v>10</v>
      </c>
    </row>
    <row r="172" spans="1:16" x14ac:dyDescent="0.3">
      <c r="A172">
        <v>104645</v>
      </c>
      <c r="B172" s="1">
        <v>45069</v>
      </c>
      <c r="C172" s="2">
        <v>0.27702546296296299</v>
      </c>
      <c r="D172">
        <v>1</v>
      </c>
      <c r="E172">
        <v>5</v>
      </c>
      <c r="F172" t="s">
        <v>42</v>
      </c>
      <c r="G172">
        <v>25</v>
      </c>
      <c r="H172" t="s">
        <v>14</v>
      </c>
      <c r="I172" t="s">
        <v>29</v>
      </c>
      <c r="J172" t="s">
        <v>71</v>
      </c>
      <c r="K172">
        <v>0.80187168078939597</v>
      </c>
      <c r="L172">
        <v>0</v>
      </c>
      <c r="M172">
        <v>33</v>
      </c>
      <c r="N172">
        <f>(1-Coffee_Sales[[#This Row],[Discount_Percent]])*Coffee_Sales[[#This Row],[unit_price]]*Coffee_Sales[[#This Row],[transaction_qty]]</f>
        <v>33</v>
      </c>
      <c r="O172" t="str">
        <f>TEXT(Coffee_Sales[[#This Row],[transaction_date]],"mmm-yyyy")</f>
        <v>May-2023</v>
      </c>
      <c r="P172">
        <f>HOUR(Coffee_Sales[[#This Row],[transaction_time]])</f>
        <v>6</v>
      </c>
    </row>
    <row r="173" spans="1:16" x14ac:dyDescent="0.3">
      <c r="A173">
        <v>96580</v>
      </c>
      <c r="B173" s="1">
        <v>45061</v>
      </c>
      <c r="C173" s="2">
        <v>0.77126157407407403</v>
      </c>
      <c r="D173">
        <v>1</v>
      </c>
      <c r="E173">
        <v>3</v>
      </c>
      <c r="F173" t="s">
        <v>62</v>
      </c>
      <c r="G173">
        <v>51</v>
      </c>
      <c r="H173" t="s">
        <v>32</v>
      </c>
      <c r="I173" t="s">
        <v>44</v>
      </c>
      <c r="J173" t="s">
        <v>103</v>
      </c>
      <c r="K173">
        <v>1.490047302643287</v>
      </c>
      <c r="L173">
        <v>0</v>
      </c>
      <c r="M173">
        <v>45</v>
      </c>
      <c r="N173">
        <f>(1-Coffee_Sales[[#This Row],[Discount_Percent]])*Coffee_Sales[[#This Row],[unit_price]]*Coffee_Sales[[#This Row],[transaction_qty]]</f>
        <v>45</v>
      </c>
      <c r="O173" t="str">
        <f>TEXT(Coffee_Sales[[#This Row],[transaction_date]],"mmm-yyyy")</f>
        <v>May-2023</v>
      </c>
      <c r="P173">
        <f>HOUR(Coffee_Sales[[#This Row],[transaction_time]])</f>
        <v>18</v>
      </c>
    </row>
    <row r="174" spans="1:16" x14ac:dyDescent="0.3">
      <c r="A174">
        <v>100749</v>
      </c>
      <c r="B174" s="1">
        <v>45065</v>
      </c>
      <c r="C174" s="2">
        <v>0.43922453703703701</v>
      </c>
      <c r="D174">
        <v>2</v>
      </c>
      <c r="E174">
        <v>5</v>
      </c>
      <c r="F174" t="s">
        <v>24</v>
      </c>
      <c r="G174">
        <v>31</v>
      </c>
      <c r="H174" t="s">
        <v>14</v>
      </c>
      <c r="I174" t="s">
        <v>22</v>
      </c>
      <c r="J174" t="s">
        <v>53</v>
      </c>
      <c r="K174">
        <v>1.749358108696633</v>
      </c>
      <c r="L174">
        <v>0</v>
      </c>
      <c r="M174">
        <v>33</v>
      </c>
      <c r="N174">
        <f>(1-Coffee_Sales[[#This Row],[Discount_Percent]])*Coffee_Sales[[#This Row],[unit_price]]*Coffee_Sales[[#This Row],[transaction_qty]]</f>
        <v>66</v>
      </c>
      <c r="O174" t="str">
        <f>TEXT(Coffee_Sales[[#This Row],[transaction_date]],"mmm-yyyy")</f>
        <v>May-2023</v>
      </c>
      <c r="P174">
        <f>HOUR(Coffee_Sales[[#This Row],[transaction_time]])</f>
        <v>10</v>
      </c>
    </row>
    <row r="175" spans="1:16" x14ac:dyDescent="0.3">
      <c r="A175">
        <v>31898</v>
      </c>
      <c r="B175" s="1">
        <v>44982</v>
      </c>
      <c r="C175" s="2">
        <v>0.73412037037037037</v>
      </c>
      <c r="D175">
        <v>2</v>
      </c>
      <c r="E175">
        <v>3</v>
      </c>
      <c r="F175" t="s">
        <v>113</v>
      </c>
      <c r="G175">
        <v>26</v>
      </c>
      <c r="H175" t="s">
        <v>14</v>
      </c>
      <c r="I175" t="s">
        <v>29</v>
      </c>
      <c r="J175" t="s">
        <v>134</v>
      </c>
      <c r="K175">
        <v>2.728205069762474</v>
      </c>
      <c r="L175">
        <v>0</v>
      </c>
      <c r="M175">
        <v>45</v>
      </c>
      <c r="N175">
        <f>(1-Coffee_Sales[[#This Row],[Discount_Percent]])*Coffee_Sales[[#This Row],[unit_price]]*Coffee_Sales[[#This Row],[transaction_qty]]</f>
        <v>90</v>
      </c>
      <c r="O175" t="str">
        <f>TEXT(Coffee_Sales[[#This Row],[transaction_date]],"mmm-yyyy")</f>
        <v>Feb-2023</v>
      </c>
      <c r="P175">
        <f>HOUR(Coffee_Sales[[#This Row],[transaction_time]])</f>
        <v>17</v>
      </c>
    </row>
    <row r="176" spans="1:16" x14ac:dyDescent="0.3">
      <c r="A176">
        <v>124847</v>
      </c>
      <c r="B176" s="1">
        <v>45087</v>
      </c>
      <c r="C176" s="2">
        <v>0.38974537037037038</v>
      </c>
      <c r="D176">
        <v>1</v>
      </c>
      <c r="E176">
        <v>3</v>
      </c>
      <c r="F176" t="s">
        <v>94</v>
      </c>
      <c r="G176">
        <v>71</v>
      </c>
      <c r="H176" t="s">
        <v>18</v>
      </c>
      <c r="I176" t="s">
        <v>79</v>
      </c>
      <c r="J176" t="s">
        <v>92</v>
      </c>
      <c r="K176">
        <v>1.3911204071929131</v>
      </c>
      <c r="L176">
        <v>0</v>
      </c>
      <c r="M176">
        <v>56.25</v>
      </c>
      <c r="N176">
        <f>(1-Coffee_Sales[[#This Row],[Discount_Percent]])*Coffee_Sales[[#This Row],[unit_price]]*Coffee_Sales[[#This Row],[transaction_qty]]</f>
        <v>56.25</v>
      </c>
      <c r="O176" t="str">
        <f>TEXT(Coffee_Sales[[#This Row],[transaction_date]],"mmm-yyyy")</f>
        <v>Jun-2023</v>
      </c>
      <c r="P176">
        <f>HOUR(Coffee_Sales[[#This Row],[transaction_time]])</f>
        <v>9</v>
      </c>
    </row>
    <row r="177" spans="1:16" x14ac:dyDescent="0.3">
      <c r="A177">
        <v>12761</v>
      </c>
      <c r="B177" s="1">
        <v>44949</v>
      </c>
      <c r="C177" s="2">
        <v>0.41803240740740738</v>
      </c>
      <c r="D177">
        <v>1</v>
      </c>
      <c r="E177">
        <v>5</v>
      </c>
      <c r="F177" t="s">
        <v>111</v>
      </c>
      <c r="G177">
        <v>73</v>
      </c>
      <c r="H177" t="s">
        <v>18</v>
      </c>
      <c r="I177" t="s">
        <v>79</v>
      </c>
      <c r="J177" t="s">
        <v>80</v>
      </c>
      <c r="K177">
        <v>1.744225178246257</v>
      </c>
      <c r="L177">
        <v>0</v>
      </c>
      <c r="M177">
        <v>56.25</v>
      </c>
      <c r="N177">
        <f>(1-Coffee_Sales[[#This Row],[Discount_Percent]])*Coffee_Sales[[#This Row],[unit_price]]*Coffee_Sales[[#This Row],[transaction_qty]]</f>
        <v>56.25</v>
      </c>
      <c r="O177" t="str">
        <f>TEXT(Coffee_Sales[[#This Row],[transaction_date]],"mmm-yyyy")</f>
        <v>Jan-2023</v>
      </c>
      <c r="P177">
        <f>HOUR(Coffee_Sales[[#This Row],[transaction_time]])</f>
        <v>10</v>
      </c>
    </row>
    <row r="178" spans="1:16" x14ac:dyDescent="0.3">
      <c r="A178">
        <v>57941</v>
      </c>
      <c r="B178" s="1">
        <v>45020</v>
      </c>
      <c r="C178" s="2">
        <v>0.66207175925925921</v>
      </c>
      <c r="D178">
        <v>1</v>
      </c>
      <c r="E178">
        <v>3</v>
      </c>
      <c r="F178" t="s">
        <v>63</v>
      </c>
      <c r="G178">
        <v>23</v>
      </c>
      <c r="H178" t="s">
        <v>14</v>
      </c>
      <c r="I178" t="s">
        <v>55</v>
      </c>
      <c r="J178" t="s">
        <v>88</v>
      </c>
      <c r="K178">
        <v>0.90453113094876714</v>
      </c>
      <c r="L178">
        <v>0.05</v>
      </c>
      <c r="M178">
        <v>37.5</v>
      </c>
      <c r="N178">
        <f>(1-Coffee_Sales[[#This Row],[Discount_Percent]])*Coffee_Sales[[#This Row],[unit_price]]*Coffee_Sales[[#This Row],[transaction_qty]]</f>
        <v>35.625</v>
      </c>
      <c r="O178" t="str">
        <f>TEXT(Coffee_Sales[[#This Row],[transaction_date]],"mmm-yyyy")</f>
        <v>Apr-2023</v>
      </c>
      <c r="P178">
        <f>HOUR(Coffee_Sales[[#This Row],[transaction_time]])</f>
        <v>15</v>
      </c>
    </row>
    <row r="179" spans="1:16" x14ac:dyDescent="0.3">
      <c r="A179">
        <v>139343</v>
      </c>
      <c r="B179" s="1">
        <v>45099</v>
      </c>
      <c r="C179" s="2">
        <v>0.35239583333333335</v>
      </c>
      <c r="D179">
        <v>1</v>
      </c>
      <c r="E179">
        <v>3</v>
      </c>
      <c r="F179" t="s">
        <v>77</v>
      </c>
      <c r="G179">
        <v>48</v>
      </c>
      <c r="H179" t="s">
        <v>32</v>
      </c>
      <c r="I179" t="s">
        <v>44</v>
      </c>
      <c r="J179" t="s">
        <v>52</v>
      </c>
      <c r="K179">
        <v>1.0566323268497311</v>
      </c>
      <c r="L179">
        <v>0</v>
      </c>
      <c r="M179">
        <v>37.5</v>
      </c>
      <c r="N179">
        <f>(1-Coffee_Sales[[#This Row],[Discount_Percent]])*Coffee_Sales[[#This Row],[unit_price]]*Coffee_Sales[[#This Row],[transaction_qty]]</f>
        <v>37.5</v>
      </c>
      <c r="O179" t="str">
        <f>TEXT(Coffee_Sales[[#This Row],[transaction_date]],"mmm-yyyy")</f>
        <v>Jun-2023</v>
      </c>
      <c r="P179">
        <f>HOUR(Coffee_Sales[[#This Row],[transaction_time]])</f>
        <v>8</v>
      </c>
    </row>
    <row r="180" spans="1:16" x14ac:dyDescent="0.3">
      <c r="A180">
        <v>71704</v>
      </c>
      <c r="B180" s="1">
        <v>45036</v>
      </c>
      <c r="C180" s="2">
        <v>0.43893518518518521</v>
      </c>
      <c r="D180">
        <v>1</v>
      </c>
      <c r="E180">
        <v>5</v>
      </c>
      <c r="F180" t="s">
        <v>101</v>
      </c>
      <c r="G180">
        <v>9</v>
      </c>
      <c r="H180" t="s">
        <v>59</v>
      </c>
      <c r="I180" t="s">
        <v>60</v>
      </c>
      <c r="J180" t="s">
        <v>130</v>
      </c>
      <c r="K180">
        <v>7.0347150506846958</v>
      </c>
      <c r="L180">
        <v>0.05</v>
      </c>
      <c r="M180">
        <v>337.5</v>
      </c>
      <c r="N180">
        <f>(1-Coffee_Sales[[#This Row],[Discount_Percent]])*Coffee_Sales[[#This Row],[unit_price]]*Coffee_Sales[[#This Row],[transaction_qty]]</f>
        <v>320.625</v>
      </c>
      <c r="O180" t="str">
        <f>TEXT(Coffee_Sales[[#This Row],[transaction_date]],"mmm-yyyy")</f>
        <v>Apr-2023</v>
      </c>
      <c r="P180">
        <f>HOUR(Coffee_Sales[[#This Row],[transaction_time]])</f>
        <v>10</v>
      </c>
    </row>
    <row r="181" spans="1:16" x14ac:dyDescent="0.3">
      <c r="A181">
        <v>144456</v>
      </c>
      <c r="B181" s="1">
        <v>45103</v>
      </c>
      <c r="C181" s="2">
        <v>0.484375</v>
      </c>
      <c r="D181">
        <v>2</v>
      </c>
      <c r="E181">
        <v>8</v>
      </c>
      <c r="F181" t="s">
        <v>94</v>
      </c>
      <c r="G181">
        <v>57</v>
      </c>
      <c r="H181" t="s">
        <v>32</v>
      </c>
      <c r="I181" t="s">
        <v>33</v>
      </c>
      <c r="J181" t="s">
        <v>34</v>
      </c>
      <c r="K181">
        <v>2.929474029258968</v>
      </c>
      <c r="L181">
        <v>0.05</v>
      </c>
      <c r="M181">
        <v>46.5</v>
      </c>
      <c r="N181">
        <f>(1-Coffee_Sales[[#This Row],[Discount_Percent]])*Coffee_Sales[[#This Row],[unit_price]]*Coffee_Sales[[#This Row],[transaction_qty]]</f>
        <v>88.35</v>
      </c>
      <c r="O181" t="str">
        <f>TEXT(Coffee_Sales[[#This Row],[transaction_date]],"mmm-yyyy")</f>
        <v>Jun-2023</v>
      </c>
      <c r="P181">
        <f>HOUR(Coffee_Sales[[#This Row],[transaction_time]])</f>
        <v>11</v>
      </c>
    </row>
    <row r="182" spans="1:16" x14ac:dyDescent="0.3">
      <c r="A182">
        <v>18569</v>
      </c>
      <c r="B182" s="1">
        <v>44960</v>
      </c>
      <c r="C182" s="2">
        <v>0.46481481481481479</v>
      </c>
      <c r="D182">
        <v>1</v>
      </c>
      <c r="E182">
        <v>3</v>
      </c>
      <c r="F182" t="s">
        <v>42</v>
      </c>
      <c r="G182">
        <v>72</v>
      </c>
      <c r="H182" t="s">
        <v>18</v>
      </c>
      <c r="I182" t="s">
        <v>19</v>
      </c>
      <c r="J182" t="s">
        <v>82</v>
      </c>
      <c r="K182">
        <v>1.403306871817332</v>
      </c>
      <c r="L182">
        <v>0.05</v>
      </c>
      <c r="M182">
        <v>48.75</v>
      </c>
      <c r="N182">
        <f>(1-Coffee_Sales[[#This Row],[Discount_Percent]])*Coffee_Sales[[#This Row],[unit_price]]*Coffee_Sales[[#This Row],[transaction_qty]]</f>
        <v>46.3125</v>
      </c>
      <c r="O182" t="str">
        <f>TEXT(Coffee_Sales[[#This Row],[transaction_date]],"mmm-yyyy")</f>
        <v>Feb-2023</v>
      </c>
      <c r="P182">
        <f>HOUR(Coffee_Sales[[#This Row],[transaction_time]])</f>
        <v>11</v>
      </c>
    </row>
    <row r="183" spans="1:16" x14ac:dyDescent="0.3">
      <c r="A183">
        <v>116385</v>
      </c>
      <c r="B183" s="1">
        <v>45080</v>
      </c>
      <c r="C183" s="2">
        <v>0.35564814814814816</v>
      </c>
      <c r="D183">
        <v>1</v>
      </c>
      <c r="E183">
        <v>5</v>
      </c>
      <c r="F183" t="s">
        <v>42</v>
      </c>
      <c r="G183">
        <v>40</v>
      </c>
      <c r="H183" t="s">
        <v>14</v>
      </c>
      <c r="I183" t="s">
        <v>15</v>
      </c>
      <c r="J183" t="s">
        <v>100</v>
      </c>
      <c r="K183">
        <v>1.789894859069558</v>
      </c>
      <c r="L183">
        <v>0</v>
      </c>
      <c r="M183">
        <v>56.25</v>
      </c>
      <c r="N183">
        <f>(1-Coffee_Sales[[#This Row],[Discount_Percent]])*Coffee_Sales[[#This Row],[unit_price]]*Coffee_Sales[[#This Row],[transaction_qty]]</f>
        <v>56.25</v>
      </c>
      <c r="O183" t="str">
        <f>TEXT(Coffee_Sales[[#This Row],[transaction_date]],"mmm-yyyy")</f>
        <v>Jun-2023</v>
      </c>
      <c r="P183">
        <f>HOUR(Coffee_Sales[[#This Row],[transaction_time]])</f>
        <v>8</v>
      </c>
    </row>
    <row r="184" spans="1:16" x14ac:dyDescent="0.3">
      <c r="A184">
        <v>101723</v>
      </c>
      <c r="B184" s="1">
        <v>45066</v>
      </c>
      <c r="C184" s="2">
        <v>0.39504629629629628</v>
      </c>
      <c r="D184">
        <v>1</v>
      </c>
      <c r="E184">
        <v>8</v>
      </c>
      <c r="F184" t="s">
        <v>81</v>
      </c>
      <c r="G184">
        <v>44</v>
      </c>
      <c r="H184" t="s">
        <v>32</v>
      </c>
      <c r="I184" t="s">
        <v>40</v>
      </c>
      <c r="J184" t="s">
        <v>41</v>
      </c>
      <c r="K184">
        <v>0.78765319086071872</v>
      </c>
      <c r="L184">
        <v>0</v>
      </c>
      <c r="M184">
        <v>37.5</v>
      </c>
      <c r="N184">
        <f>(1-Coffee_Sales[[#This Row],[Discount_Percent]])*Coffee_Sales[[#This Row],[unit_price]]*Coffee_Sales[[#This Row],[transaction_qty]]</f>
        <v>37.5</v>
      </c>
      <c r="O184" t="str">
        <f>TEXT(Coffee_Sales[[#This Row],[transaction_date]],"mmm-yyyy")</f>
        <v>May-2023</v>
      </c>
      <c r="P184">
        <f>HOUR(Coffee_Sales[[#This Row],[transaction_time]])</f>
        <v>9</v>
      </c>
    </row>
    <row r="185" spans="1:16" x14ac:dyDescent="0.3">
      <c r="A185">
        <v>84447</v>
      </c>
      <c r="B185" s="1">
        <v>45050</v>
      </c>
      <c r="C185" s="2">
        <v>0.74711805555555555</v>
      </c>
      <c r="D185">
        <v>2</v>
      </c>
      <c r="E185">
        <v>8</v>
      </c>
      <c r="F185" t="s">
        <v>13</v>
      </c>
      <c r="G185">
        <v>51</v>
      </c>
      <c r="H185" t="s">
        <v>32</v>
      </c>
      <c r="I185" t="s">
        <v>44</v>
      </c>
      <c r="J185" t="s">
        <v>103</v>
      </c>
      <c r="K185">
        <v>1.9471927759428229</v>
      </c>
      <c r="L185">
        <v>0</v>
      </c>
      <c r="M185">
        <v>45</v>
      </c>
      <c r="N185">
        <f>(1-Coffee_Sales[[#This Row],[Discount_Percent]])*Coffee_Sales[[#This Row],[unit_price]]*Coffee_Sales[[#This Row],[transaction_qty]]</f>
        <v>90</v>
      </c>
      <c r="O185" t="str">
        <f>TEXT(Coffee_Sales[[#This Row],[transaction_date]],"mmm-yyyy")</f>
        <v>May-2023</v>
      </c>
      <c r="P185">
        <f>HOUR(Coffee_Sales[[#This Row],[transaction_time]])</f>
        <v>17</v>
      </c>
    </row>
    <row r="186" spans="1:16" x14ac:dyDescent="0.3">
      <c r="A186">
        <v>116273</v>
      </c>
      <c r="B186" s="1">
        <v>45079</v>
      </c>
      <c r="C186" s="2">
        <v>0.81361111111111106</v>
      </c>
      <c r="D186">
        <v>1</v>
      </c>
      <c r="E186">
        <v>3</v>
      </c>
      <c r="F186" t="s">
        <v>24</v>
      </c>
      <c r="G186">
        <v>34</v>
      </c>
      <c r="H186" t="s">
        <v>14</v>
      </c>
      <c r="I186" t="s">
        <v>26</v>
      </c>
      <c r="J186" t="s">
        <v>57</v>
      </c>
      <c r="K186">
        <v>1.098608602419574</v>
      </c>
      <c r="L186">
        <v>0.05</v>
      </c>
      <c r="M186">
        <v>36.75</v>
      </c>
      <c r="N186">
        <f>(1-Coffee_Sales[[#This Row],[Discount_Percent]])*Coffee_Sales[[#This Row],[unit_price]]*Coffee_Sales[[#This Row],[transaction_qty]]</f>
        <v>34.912500000000001</v>
      </c>
      <c r="O186" t="str">
        <f>TEXT(Coffee_Sales[[#This Row],[transaction_date]],"mmm-yyyy")</f>
        <v>Jun-2023</v>
      </c>
      <c r="P186">
        <f>HOUR(Coffee_Sales[[#This Row],[transaction_time]])</f>
        <v>19</v>
      </c>
    </row>
    <row r="187" spans="1:16" x14ac:dyDescent="0.3">
      <c r="A187">
        <v>36917</v>
      </c>
      <c r="B187" s="1">
        <v>44990</v>
      </c>
      <c r="C187" s="2">
        <v>0.72002314814814816</v>
      </c>
      <c r="D187">
        <v>2</v>
      </c>
      <c r="E187">
        <v>3</v>
      </c>
      <c r="F187" t="s">
        <v>42</v>
      </c>
      <c r="G187">
        <v>49</v>
      </c>
      <c r="H187" t="s">
        <v>32</v>
      </c>
      <c r="I187" t="s">
        <v>44</v>
      </c>
      <c r="J187" t="s">
        <v>91</v>
      </c>
      <c r="K187">
        <v>2.208019144758985</v>
      </c>
      <c r="L187">
        <v>0</v>
      </c>
      <c r="M187">
        <v>45</v>
      </c>
      <c r="N187">
        <f>(1-Coffee_Sales[[#This Row],[Discount_Percent]])*Coffee_Sales[[#This Row],[unit_price]]*Coffee_Sales[[#This Row],[transaction_qty]]</f>
        <v>90</v>
      </c>
      <c r="O187" t="str">
        <f>TEXT(Coffee_Sales[[#This Row],[transaction_date]],"mmm-yyyy")</f>
        <v>Mar-2023</v>
      </c>
      <c r="P187">
        <f>HOUR(Coffee_Sales[[#This Row],[transaction_time]])</f>
        <v>17</v>
      </c>
    </row>
    <row r="188" spans="1:16" x14ac:dyDescent="0.3">
      <c r="A188">
        <v>75859</v>
      </c>
      <c r="B188" s="1">
        <v>45041</v>
      </c>
      <c r="C188" s="2">
        <v>0.45679398148148148</v>
      </c>
      <c r="D188">
        <v>2</v>
      </c>
      <c r="E188">
        <v>3</v>
      </c>
      <c r="F188" t="s">
        <v>63</v>
      </c>
      <c r="G188">
        <v>44</v>
      </c>
      <c r="H188" t="s">
        <v>32</v>
      </c>
      <c r="I188" t="s">
        <v>40</v>
      </c>
      <c r="J188" t="s">
        <v>41</v>
      </c>
      <c r="K188">
        <v>1.6827777997987841</v>
      </c>
      <c r="L188">
        <v>0.1</v>
      </c>
      <c r="M188">
        <v>37.5</v>
      </c>
      <c r="N188">
        <f>(1-Coffee_Sales[[#This Row],[Discount_Percent]])*Coffee_Sales[[#This Row],[unit_price]]*Coffee_Sales[[#This Row],[transaction_qty]]</f>
        <v>67.5</v>
      </c>
      <c r="O188" t="str">
        <f>TEXT(Coffee_Sales[[#This Row],[transaction_date]],"mmm-yyyy")</f>
        <v>Apr-2023</v>
      </c>
      <c r="P188">
        <f>HOUR(Coffee_Sales[[#This Row],[transaction_time]])</f>
        <v>10</v>
      </c>
    </row>
    <row r="189" spans="1:16" x14ac:dyDescent="0.3">
      <c r="A189">
        <v>57247</v>
      </c>
      <c r="B189" s="1">
        <v>45019</v>
      </c>
      <c r="C189" s="2">
        <v>0.69589120370370372</v>
      </c>
      <c r="D189">
        <v>1</v>
      </c>
      <c r="E189">
        <v>3</v>
      </c>
      <c r="F189" t="s">
        <v>63</v>
      </c>
      <c r="G189">
        <v>32</v>
      </c>
      <c r="H189" t="s">
        <v>14</v>
      </c>
      <c r="I189" t="s">
        <v>22</v>
      </c>
      <c r="J189" t="s">
        <v>23</v>
      </c>
      <c r="K189">
        <v>1.1668795130403229</v>
      </c>
      <c r="L189">
        <v>0.1</v>
      </c>
      <c r="M189">
        <v>45</v>
      </c>
      <c r="N189">
        <f>(1-Coffee_Sales[[#This Row],[Discount_Percent]])*Coffee_Sales[[#This Row],[unit_price]]*Coffee_Sales[[#This Row],[transaction_qty]]</f>
        <v>40.5</v>
      </c>
      <c r="O189" t="str">
        <f>TEXT(Coffee_Sales[[#This Row],[transaction_date]],"mmm-yyyy")</f>
        <v>Apr-2023</v>
      </c>
      <c r="P189">
        <f>HOUR(Coffee_Sales[[#This Row],[transaction_time]])</f>
        <v>16</v>
      </c>
    </row>
    <row r="190" spans="1:16" x14ac:dyDescent="0.3">
      <c r="A190">
        <v>7015</v>
      </c>
      <c r="B190" s="1">
        <v>44939</v>
      </c>
      <c r="C190" s="2">
        <v>0.44226851851851851</v>
      </c>
      <c r="D190">
        <v>1</v>
      </c>
      <c r="E190">
        <v>5</v>
      </c>
      <c r="F190" t="s">
        <v>43</v>
      </c>
      <c r="G190">
        <v>52</v>
      </c>
      <c r="H190" t="s">
        <v>32</v>
      </c>
      <c r="I190" t="s">
        <v>33</v>
      </c>
      <c r="J190" t="s">
        <v>110</v>
      </c>
      <c r="K190">
        <v>0.98517471082199681</v>
      </c>
      <c r="L190">
        <v>0</v>
      </c>
      <c r="M190">
        <v>37.5</v>
      </c>
      <c r="N190">
        <f>(1-Coffee_Sales[[#This Row],[Discount_Percent]])*Coffee_Sales[[#This Row],[unit_price]]*Coffee_Sales[[#This Row],[transaction_qty]]</f>
        <v>37.5</v>
      </c>
      <c r="O190" t="str">
        <f>TEXT(Coffee_Sales[[#This Row],[transaction_date]],"mmm-yyyy")</f>
        <v>Jan-2023</v>
      </c>
      <c r="P190">
        <f>HOUR(Coffee_Sales[[#This Row],[transaction_time]])</f>
        <v>10</v>
      </c>
    </row>
    <row r="191" spans="1:16" x14ac:dyDescent="0.3">
      <c r="A191">
        <v>87556</v>
      </c>
      <c r="B191" s="1">
        <v>45053</v>
      </c>
      <c r="C191" s="2">
        <v>0.71219907407407412</v>
      </c>
      <c r="D191">
        <v>2</v>
      </c>
      <c r="E191">
        <v>8</v>
      </c>
      <c r="F191" t="s">
        <v>90</v>
      </c>
      <c r="G191">
        <v>33</v>
      </c>
      <c r="H191" t="s">
        <v>14</v>
      </c>
      <c r="I191" t="s">
        <v>22</v>
      </c>
      <c r="J191" t="s">
        <v>49</v>
      </c>
      <c r="K191">
        <v>3.1614067927393679</v>
      </c>
      <c r="L191">
        <v>0</v>
      </c>
      <c r="M191">
        <v>52.5</v>
      </c>
      <c r="N191">
        <f>(1-Coffee_Sales[[#This Row],[Discount_Percent]])*Coffee_Sales[[#This Row],[unit_price]]*Coffee_Sales[[#This Row],[transaction_qty]]</f>
        <v>105</v>
      </c>
      <c r="O191" t="str">
        <f>TEXT(Coffee_Sales[[#This Row],[transaction_date]],"mmm-yyyy")</f>
        <v>May-2023</v>
      </c>
      <c r="P191">
        <f>HOUR(Coffee_Sales[[#This Row],[transaction_time]])</f>
        <v>17</v>
      </c>
    </row>
    <row r="192" spans="1:16" x14ac:dyDescent="0.3">
      <c r="A192">
        <v>54068</v>
      </c>
      <c r="B192" s="1">
        <v>45015</v>
      </c>
      <c r="C192" s="2">
        <v>0.43278935185185186</v>
      </c>
      <c r="D192">
        <v>1</v>
      </c>
      <c r="E192">
        <v>3</v>
      </c>
      <c r="F192" t="s">
        <v>87</v>
      </c>
      <c r="G192">
        <v>59</v>
      </c>
      <c r="H192" t="s">
        <v>74</v>
      </c>
      <c r="I192" t="s">
        <v>75</v>
      </c>
      <c r="J192" t="s">
        <v>85</v>
      </c>
      <c r="K192">
        <v>2.1662075089746908</v>
      </c>
      <c r="L192">
        <v>0.05</v>
      </c>
      <c r="M192">
        <v>67.5</v>
      </c>
      <c r="N192">
        <f>(1-Coffee_Sales[[#This Row],[Discount_Percent]])*Coffee_Sales[[#This Row],[unit_price]]*Coffee_Sales[[#This Row],[transaction_qty]]</f>
        <v>64.125</v>
      </c>
      <c r="O192" t="str">
        <f>TEXT(Coffee_Sales[[#This Row],[transaction_date]],"mmm-yyyy")</f>
        <v>Mar-2023</v>
      </c>
      <c r="P192">
        <f>HOUR(Coffee_Sales[[#This Row],[transaction_time]])</f>
        <v>10</v>
      </c>
    </row>
    <row r="193" spans="1:16" x14ac:dyDescent="0.3">
      <c r="A193">
        <v>15810</v>
      </c>
      <c r="B193" s="1">
        <v>44954</v>
      </c>
      <c r="C193" s="2">
        <v>0.68001157407407409</v>
      </c>
      <c r="D193">
        <v>1</v>
      </c>
      <c r="E193">
        <v>3</v>
      </c>
      <c r="F193" t="s">
        <v>31</v>
      </c>
      <c r="G193">
        <v>52</v>
      </c>
      <c r="H193" t="s">
        <v>32</v>
      </c>
      <c r="I193" t="s">
        <v>33</v>
      </c>
      <c r="J193" t="s">
        <v>110</v>
      </c>
      <c r="K193">
        <v>0.80139212102333657</v>
      </c>
      <c r="L193">
        <v>0</v>
      </c>
      <c r="M193">
        <v>37.5</v>
      </c>
      <c r="N193">
        <f>(1-Coffee_Sales[[#This Row],[Discount_Percent]])*Coffee_Sales[[#This Row],[unit_price]]*Coffee_Sales[[#This Row],[transaction_qty]]</f>
        <v>37.5</v>
      </c>
      <c r="O193" t="str">
        <f>TEXT(Coffee_Sales[[#This Row],[transaction_date]],"mmm-yyyy")</f>
        <v>Jan-2023</v>
      </c>
      <c r="P193">
        <f>HOUR(Coffee_Sales[[#This Row],[transaction_time]])</f>
        <v>16</v>
      </c>
    </row>
    <row r="194" spans="1:16" x14ac:dyDescent="0.3">
      <c r="A194">
        <v>95365</v>
      </c>
      <c r="B194" s="1">
        <v>45060</v>
      </c>
      <c r="C194" s="2">
        <v>0.71015046296296291</v>
      </c>
      <c r="D194">
        <v>2</v>
      </c>
      <c r="E194">
        <v>8</v>
      </c>
      <c r="F194" t="s">
        <v>114</v>
      </c>
      <c r="G194">
        <v>61</v>
      </c>
      <c r="H194" t="s">
        <v>74</v>
      </c>
      <c r="I194" t="s">
        <v>75</v>
      </c>
      <c r="J194" t="s">
        <v>116</v>
      </c>
      <c r="K194">
        <v>3.039205691389673</v>
      </c>
      <c r="L194">
        <v>0</v>
      </c>
      <c r="M194">
        <v>71.25</v>
      </c>
      <c r="N194">
        <f>(1-Coffee_Sales[[#This Row],[Discount_Percent]])*Coffee_Sales[[#This Row],[unit_price]]*Coffee_Sales[[#This Row],[transaction_qty]]</f>
        <v>142.5</v>
      </c>
      <c r="O194" t="str">
        <f>TEXT(Coffee_Sales[[#This Row],[transaction_date]],"mmm-yyyy")</f>
        <v>May-2023</v>
      </c>
      <c r="P194">
        <f>HOUR(Coffee_Sales[[#This Row],[transaction_time]])</f>
        <v>17</v>
      </c>
    </row>
    <row r="195" spans="1:16" x14ac:dyDescent="0.3">
      <c r="A195">
        <v>981</v>
      </c>
      <c r="B195" s="1">
        <v>44928</v>
      </c>
      <c r="C195" s="2">
        <v>0.70218749999999996</v>
      </c>
      <c r="D195">
        <v>2</v>
      </c>
      <c r="E195">
        <v>3</v>
      </c>
      <c r="F195" t="s">
        <v>21</v>
      </c>
      <c r="G195">
        <v>34</v>
      </c>
      <c r="H195" t="s">
        <v>14</v>
      </c>
      <c r="I195" t="s">
        <v>26</v>
      </c>
      <c r="J195" t="s">
        <v>57</v>
      </c>
      <c r="K195">
        <v>1.829560571872197</v>
      </c>
      <c r="L195">
        <v>0.1</v>
      </c>
      <c r="M195">
        <v>36.75</v>
      </c>
      <c r="N195">
        <f>(1-Coffee_Sales[[#This Row],[Discount_Percent]])*Coffee_Sales[[#This Row],[unit_price]]*Coffee_Sales[[#This Row],[transaction_qty]]</f>
        <v>66.150000000000006</v>
      </c>
      <c r="O195" t="str">
        <f>TEXT(Coffee_Sales[[#This Row],[transaction_date]],"mmm-yyyy")</f>
        <v>Jan-2023</v>
      </c>
      <c r="P195">
        <f>HOUR(Coffee_Sales[[#This Row],[transaction_time]])</f>
        <v>16</v>
      </c>
    </row>
    <row r="196" spans="1:16" x14ac:dyDescent="0.3">
      <c r="A196">
        <v>109566</v>
      </c>
      <c r="B196" s="1">
        <v>45073</v>
      </c>
      <c r="C196" s="2">
        <v>0.48260416666666667</v>
      </c>
      <c r="D196">
        <v>1</v>
      </c>
      <c r="E196">
        <v>8</v>
      </c>
      <c r="F196" t="s">
        <v>50</v>
      </c>
      <c r="G196">
        <v>42</v>
      </c>
      <c r="H196" t="s">
        <v>32</v>
      </c>
      <c r="I196" t="s">
        <v>40</v>
      </c>
      <c r="J196" t="s">
        <v>99</v>
      </c>
      <c r="K196">
        <v>1.08048510447565</v>
      </c>
      <c r="L196">
        <v>0</v>
      </c>
      <c r="M196">
        <v>37.5</v>
      </c>
      <c r="N196">
        <f>(1-Coffee_Sales[[#This Row],[Discount_Percent]])*Coffee_Sales[[#This Row],[unit_price]]*Coffee_Sales[[#This Row],[transaction_qty]]</f>
        <v>37.5</v>
      </c>
      <c r="O196" t="str">
        <f>TEXT(Coffee_Sales[[#This Row],[transaction_date]],"mmm-yyyy")</f>
        <v>May-2023</v>
      </c>
      <c r="P196">
        <f>HOUR(Coffee_Sales[[#This Row],[transaction_time]])</f>
        <v>11</v>
      </c>
    </row>
    <row r="197" spans="1:16" x14ac:dyDescent="0.3">
      <c r="A197">
        <v>136780</v>
      </c>
      <c r="B197" s="1">
        <v>45097</v>
      </c>
      <c r="C197" s="2">
        <v>0.31259259259259259</v>
      </c>
      <c r="D197">
        <v>2</v>
      </c>
      <c r="E197">
        <v>5</v>
      </c>
      <c r="F197" t="s">
        <v>131</v>
      </c>
      <c r="G197">
        <v>64</v>
      </c>
      <c r="H197" t="s">
        <v>67</v>
      </c>
      <c r="I197" t="s">
        <v>72</v>
      </c>
      <c r="J197" t="s">
        <v>118</v>
      </c>
      <c r="K197">
        <v>0.68825293612394844</v>
      </c>
      <c r="L197">
        <v>0.1</v>
      </c>
      <c r="M197">
        <v>12</v>
      </c>
      <c r="N197">
        <f>(1-Coffee_Sales[[#This Row],[Discount_Percent]])*Coffee_Sales[[#This Row],[unit_price]]*Coffee_Sales[[#This Row],[transaction_qty]]</f>
        <v>21.6</v>
      </c>
      <c r="O197" t="str">
        <f>TEXT(Coffee_Sales[[#This Row],[transaction_date]],"mmm-yyyy")</f>
        <v>Jun-2023</v>
      </c>
      <c r="P197">
        <f>HOUR(Coffee_Sales[[#This Row],[transaction_time]])</f>
        <v>7</v>
      </c>
    </row>
    <row r="198" spans="1:16" x14ac:dyDescent="0.3">
      <c r="A198">
        <v>116201</v>
      </c>
      <c r="B198" s="1">
        <v>45079</v>
      </c>
      <c r="C198" s="2">
        <v>0.77973379629629624</v>
      </c>
      <c r="D198">
        <v>1</v>
      </c>
      <c r="E198">
        <v>3</v>
      </c>
      <c r="F198" t="s">
        <v>50</v>
      </c>
      <c r="G198">
        <v>37</v>
      </c>
      <c r="H198" t="s">
        <v>14</v>
      </c>
      <c r="I198" t="s">
        <v>15</v>
      </c>
      <c r="J198" t="s">
        <v>95</v>
      </c>
      <c r="K198">
        <v>1.064426592677856</v>
      </c>
      <c r="L198">
        <v>0.05</v>
      </c>
      <c r="M198">
        <v>45</v>
      </c>
      <c r="N198">
        <f>(1-Coffee_Sales[[#This Row],[Discount_Percent]])*Coffee_Sales[[#This Row],[unit_price]]*Coffee_Sales[[#This Row],[transaction_qty]]</f>
        <v>42.75</v>
      </c>
      <c r="O198" t="str">
        <f>TEXT(Coffee_Sales[[#This Row],[transaction_date]],"mmm-yyyy")</f>
        <v>Jun-2023</v>
      </c>
      <c r="P198">
        <f>HOUR(Coffee_Sales[[#This Row],[transaction_time]])</f>
        <v>18</v>
      </c>
    </row>
    <row r="199" spans="1:16" x14ac:dyDescent="0.3">
      <c r="A199">
        <v>90618</v>
      </c>
      <c r="B199" s="1">
        <v>45056</v>
      </c>
      <c r="C199" s="2">
        <v>0.43436342592592592</v>
      </c>
      <c r="D199">
        <v>2</v>
      </c>
      <c r="E199">
        <v>8</v>
      </c>
      <c r="F199" t="s">
        <v>28</v>
      </c>
      <c r="G199">
        <v>25</v>
      </c>
      <c r="H199" t="s">
        <v>14</v>
      </c>
      <c r="I199" t="s">
        <v>29</v>
      </c>
      <c r="J199" t="s">
        <v>71</v>
      </c>
      <c r="K199">
        <v>1.4105429712417319</v>
      </c>
      <c r="L199">
        <v>0.05</v>
      </c>
      <c r="M199">
        <v>33</v>
      </c>
      <c r="N199">
        <f>(1-Coffee_Sales[[#This Row],[Discount_Percent]])*Coffee_Sales[[#This Row],[unit_price]]*Coffee_Sales[[#This Row],[transaction_qty]]</f>
        <v>62.699999999999996</v>
      </c>
      <c r="O199" t="str">
        <f>TEXT(Coffee_Sales[[#This Row],[transaction_date]],"mmm-yyyy")</f>
        <v>May-2023</v>
      </c>
      <c r="P199">
        <f>HOUR(Coffee_Sales[[#This Row],[transaction_time]])</f>
        <v>10</v>
      </c>
    </row>
    <row r="200" spans="1:16" x14ac:dyDescent="0.3">
      <c r="A200">
        <v>111226</v>
      </c>
      <c r="B200" s="1">
        <v>45075</v>
      </c>
      <c r="C200" s="2">
        <v>0.37057870370370372</v>
      </c>
      <c r="D200">
        <v>2</v>
      </c>
      <c r="E200">
        <v>3</v>
      </c>
      <c r="F200" t="s">
        <v>128</v>
      </c>
      <c r="G200">
        <v>56</v>
      </c>
      <c r="H200" t="s">
        <v>32</v>
      </c>
      <c r="I200" t="s">
        <v>33</v>
      </c>
      <c r="J200" t="s">
        <v>135</v>
      </c>
      <c r="K200">
        <v>1.64517184724958</v>
      </c>
      <c r="L200">
        <v>0</v>
      </c>
      <c r="M200">
        <v>38.25</v>
      </c>
      <c r="N200">
        <f>(1-Coffee_Sales[[#This Row],[Discount_Percent]])*Coffee_Sales[[#This Row],[unit_price]]*Coffee_Sales[[#This Row],[transaction_qty]]</f>
        <v>76.5</v>
      </c>
      <c r="O200" t="str">
        <f>TEXT(Coffee_Sales[[#This Row],[transaction_date]],"mmm-yyyy")</f>
        <v>May-2023</v>
      </c>
      <c r="P200">
        <f>HOUR(Coffee_Sales[[#This Row],[transaction_time]])</f>
        <v>8</v>
      </c>
    </row>
    <row r="201" spans="1:16" x14ac:dyDescent="0.3">
      <c r="A201">
        <v>44278</v>
      </c>
      <c r="B201" s="1">
        <v>45001</v>
      </c>
      <c r="C201" s="2">
        <v>0.36376157407407406</v>
      </c>
      <c r="D201">
        <v>1</v>
      </c>
      <c r="E201">
        <v>3</v>
      </c>
      <c r="F201" t="s">
        <v>114</v>
      </c>
      <c r="G201">
        <v>63</v>
      </c>
      <c r="H201" t="s">
        <v>67</v>
      </c>
      <c r="I201" t="s">
        <v>72</v>
      </c>
      <c r="J201" t="s">
        <v>73</v>
      </c>
      <c r="K201">
        <v>0.27521991266278018</v>
      </c>
      <c r="L201">
        <v>0</v>
      </c>
      <c r="M201">
        <v>12</v>
      </c>
      <c r="N201">
        <f>(1-Coffee_Sales[[#This Row],[Discount_Percent]])*Coffee_Sales[[#This Row],[unit_price]]*Coffee_Sales[[#This Row],[transaction_qty]]</f>
        <v>12</v>
      </c>
      <c r="O201" t="str">
        <f>TEXT(Coffee_Sales[[#This Row],[transaction_date]],"mmm-yyyy")</f>
        <v>Mar-2023</v>
      </c>
      <c r="P201">
        <f>HOUR(Coffee_Sales[[#This Row],[transaction_time]])</f>
        <v>8</v>
      </c>
    </row>
    <row r="202" spans="1:16" x14ac:dyDescent="0.3">
      <c r="A202">
        <v>147364</v>
      </c>
      <c r="B202" s="1">
        <v>45106</v>
      </c>
      <c r="C202" s="2">
        <v>0.30310185185185184</v>
      </c>
      <c r="D202">
        <v>2</v>
      </c>
      <c r="E202">
        <v>3</v>
      </c>
      <c r="F202" t="s">
        <v>54</v>
      </c>
      <c r="G202">
        <v>27</v>
      </c>
      <c r="H202" t="s">
        <v>14</v>
      </c>
      <c r="I202" t="s">
        <v>29</v>
      </c>
      <c r="J202" t="s">
        <v>30</v>
      </c>
      <c r="K202">
        <v>2.6011556953839978</v>
      </c>
      <c r="L202">
        <v>0</v>
      </c>
      <c r="M202">
        <v>52.5</v>
      </c>
      <c r="N202">
        <f>(1-Coffee_Sales[[#This Row],[Discount_Percent]])*Coffee_Sales[[#This Row],[unit_price]]*Coffee_Sales[[#This Row],[transaction_qty]]</f>
        <v>105</v>
      </c>
      <c r="O202" t="str">
        <f>TEXT(Coffee_Sales[[#This Row],[transaction_date]],"mmm-yyyy")</f>
        <v>Jun-2023</v>
      </c>
      <c r="P202">
        <f>HOUR(Coffee_Sales[[#This Row],[transaction_time]])</f>
        <v>7</v>
      </c>
    </row>
    <row r="203" spans="1:16" x14ac:dyDescent="0.3">
      <c r="A203">
        <v>57210</v>
      </c>
      <c r="B203" s="1">
        <v>45019</v>
      </c>
      <c r="C203" s="2">
        <v>0.67646990740740742</v>
      </c>
      <c r="D203">
        <v>1</v>
      </c>
      <c r="E203">
        <v>8</v>
      </c>
      <c r="F203" t="s">
        <v>50</v>
      </c>
      <c r="G203">
        <v>69</v>
      </c>
      <c r="H203" t="s">
        <v>18</v>
      </c>
      <c r="I203" t="s">
        <v>107</v>
      </c>
      <c r="J203" t="s">
        <v>132</v>
      </c>
      <c r="K203">
        <v>1.5703090227532179</v>
      </c>
      <c r="L203">
        <v>0</v>
      </c>
      <c r="M203">
        <v>48.75</v>
      </c>
      <c r="N203">
        <f>(1-Coffee_Sales[[#This Row],[Discount_Percent]])*Coffee_Sales[[#This Row],[unit_price]]*Coffee_Sales[[#This Row],[transaction_qty]]</f>
        <v>48.75</v>
      </c>
      <c r="O203" t="str">
        <f>TEXT(Coffee_Sales[[#This Row],[transaction_date]],"mmm-yyyy")</f>
        <v>Apr-2023</v>
      </c>
      <c r="P203">
        <f>HOUR(Coffee_Sales[[#This Row],[transaction_time]])</f>
        <v>16</v>
      </c>
    </row>
    <row r="204" spans="1:16" x14ac:dyDescent="0.3">
      <c r="A204">
        <v>142733</v>
      </c>
      <c r="B204" s="1">
        <v>45102</v>
      </c>
      <c r="C204" s="2">
        <v>0.30458333333333332</v>
      </c>
      <c r="D204">
        <v>1</v>
      </c>
      <c r="E204">
        <v>5</v>
      </c>
      <c r="F204" t="s">
        <v>24</v>
      </c>
      <c r="G204">
        <v>87</v>
      </c>
      <c r="H204" t="s">
        <v>14</v>
      </c>
      <c r="I204" t="s">
        <v>15</v>
      </c>
      <c r="J204" t="s">
        <v>119</v>
      </c>
      <c r="K204">
        <v>0.98211594008026215</v>
      </c>
      <c r="L204">
        <v>0</v>
      </c>
      <c r="M204">
        <v>31.5</v>
      </c>
      <c r="N204">
        <f>(1-Coffee_Sales[[#This Row],[Discount_Percent]])*Coffee_Sales[[#This Row],[unit_price]]*Coffee_Sales[[#This Row],[transaction_qty]]</f>
        <v>31.5</v>
      </c>
      <c r="O204" t="str">
        <f>TEXT(Coffee_Sales[[#This Row],[transaction_date]],"mmm-yyyy")</f>
        <v>Jun-2023</v>
      </c>
      <c r="P204">
        <f>HOUR(Coffee_Sales[[#This Row],[transaction_time]])</f>
        <v>7</v>
      </c>
    </row>
    <row r="205" spans="1:16" x14ac:dyDescent="0.3">
      <c r="A205">
        <v>130351</v>
      </c>
      <c r="B205" s="1">
        <v>45091</v>
      </c>
      <c r="C205" s="2">
        <v>0.74656250000000002</v>
      </c>
      <c r="D205">
        <v>1</v>
      </c>
      <c r="E205">
        <v>5</v>
      </c>
      <c r="F205" t="s">
        <v>35</v>
      </c>
      <c r="G205">
        <v>60</v>
      </c>
      <c r="H205" t="s">
        <v>74</v>
      </c>
      <c r="I205" t="s">
        <v>75</v>
      </c>
      <c r="J205" t="s">
        <v>112</v>
      </c>
      <c r="K205">
        <v>1.2010843586046911</v>
      </c>
      <c r="L205">
        <v>0</v>
      </c>
      <c r="M205">
        <v>56.25</v>
      </c>
      <c r="N205">
        <f>(1-Coffee_Sales[[#This Row],[Discount_Percent]])*Coffee_Sales[[#This Row],[unit_price]]*Coffee_Sales[[#This Row],[transaction_qty]]</f>
        <v>56.25</v>
      </c>
      <c r="O205" t="str">
        <f>TEXT(Coffee_Sales[[#This Row],[transaction_date]],"mmm-yyyy")</f>
        <v>Jun-2023</v>
      </c>
      <c r="P205">
        <f>HOUR(Coffee_Sales[[#This Row],[transaction_time]])</f>
        <v>17</v>
      </c>
    </row>
    <row r="206" spans="1:16" x14ac:dyDescent="0.3">
      <c r="A206">
        <v>5938</v>
      </c>
      <c r="B206" s="1">
        <v>44937</v>
      </c>
      <c r="C206" s="2">
        <v>0.53831018518518514</v>
      </c>
      <c r="D206">
        <v>1</v>
      </c>
      <c r="E206">
        <v>8</v>
      </c>
      <c r="F206" t="s">
        <v>96</v>
      </c>
      <c r="G206">
        <v>45</v>
      </c>
      <c r="H206" t="s">
        <v>32</v>
      </c>
      <c r="I206" t="s">
        <v>40</v>
      </c>
      <c r="J206" t="s">
        <v>120</v>
      </c>
      <c r="K206">
        <v>1.136142564204246</v>
      </c>
      <c r="L206">
        <v>0</v>
      </c>
      <c r="M206">
        <v>45</v>
      </c>
      <c r="N206">
        <f>(1-Coffee_Sales[[#This Row],[Discount_Percent]])*Coffee_Sales[[#This Row],[unit_price]]*Coffee_Sales[[#This Row],[transaction_qty]]</f>
        <v>45</v>
      </c>
      <c r="O206" t="str">
        <f>TEXT(Coffee_Sales[[#This Row],[transaction_date]],"mmm-yyyy")</f>
        <v>Jan-2023</v>
      </c>
      <c r="P206">
        <f>HOUR(Coffee_Sales[[#This Row],[transaction_time]])</f>
        <v>12</v>
      </c>
    </row>
    <row r="207" spans="1:16" x14ac:dyDescent="0.3">
      <c r="A207">
        <v>3975</v>
      </c>
      <c r="B207" s="1">
        <v>44934</v>
      </c>
      <c r="C207" s="2">
        <v>0.38487268518518519</v>
      </c>
      <c r="D207">
        <v>1</v>
      </c>
      <c r="E207">
        <v>5</v>
      </c>
      <c r="F207" t="s">
        <v>28</v>
      </c>
      <c r="G207">
        <v>77</v>
      </c>
      <c r="H207" t="s">
        <v>18</v>
      </c>
      <c r="I207" t="s">
        <v>19</v>
      </c>
      <c r="J207" t="s">
        <v>115</v>
      </c>
      <c r="K207">
        <v>1.4944817690300221</v>
      </c>
      <c r="L207">
        <v>0</v>
      </c>
      <c r="M207">
        <v>45</v>
      </c>
      <c r="N207">
        <f>(1-Coffee_Sales[[#This Row],[Discount_Percent]])*Coffee_Sales[[#This Row],[unit_price]]*Coffee_Sales[[#This Row],[transaction_qty]]</f>
        <v>45</v>
      </c>
      <c r="O207" t="str">
        <f>TEXT(Coffee_Sales[[#This Row],[transaction_date]],"mmm-yyyy")</f>
        <v>Jan-2023</v>
      </c>
      <c r="P207">
        <f>HOUR(Coffee_Sales[[#This Row],[transaction_time]])</f>
        <v>9</v>
      </c>
    </row>
    <row r="208" spans="1:16" x14ac:dyDescent="0.3">
      <c r="A208">
        <v>1539</v>
      </c>
      <c r="B208" s="1">
        <v>44929</v>
      </c>
      <c r="C208" s="2">
        <v>0.69092592592592594</v>
      </c>
      <c r="D208">
        <v>1</v>
      </c>
      <c r="E208">
        <v>5</v>
      </c>
      <c r="F208" t="s">
        <v>70</v>
      </c>
      <c r="G208">
        <v>75</v>
      </c>
      <c r="H208" t="s">
        <v>18</v>
      </c>
      <c r="I208" t="s">
        <v>79</v>
      </c>
      <c r="J208" t="s">
        <v>136</v>
      </c>
      <c r="K208">
        <v>1.6789699199937771</v>
      </c>
      <c r="L208">
        <v>0.05</v>
      </c>
      <c r="M208">
        <v>52.5</v>
      </c>
      <c r="N208">
        <f>(1-Coffee_Sales[[#This Row],[Discount_Percent]])*Coffee_Sales[[#This Row],[unit_price]]*Coffee_Sales[[#This Row],[transaction_qty]]</f>
        <v>49.875</v>
      </c>
      <c r="O208" t="str">
        <f>TEXT(Coffee_Sales[[#This Row],[transaction_date]],"mmm-yyyy")</f>
        <v>Jan-2023</v>
      </c>
      <c r="P208">
        <f>HOUR(Coffee_Sales[[#This Row],[transaction_time]])</f>
        <v>16</v>
      </c>
    </row>
    <row r="209" spans="1:16" x14ac:dyDescent="0.3">
      <c r="A209">
        <v>36218</v>
      </c>
      <c r="B209" s="1">
        <v>44989</v>
      </c>
      <c r="C209" s="2">
        <v>0.68359953703703702</v>
      </c>
      <c r="D209">
        <v>1</v>
      </c>
      <c r="E209">
        <v>3</v>
      </c>
      <c r="F209" t="s">
        <v>81</v>
      </c>
      <c r="G209">
        <v>71</v>
      </c>
      <c r="H209" t="s">
        <v>18</v>
      </c>
      <c r="I209" t="s">
        <v>79</v>
      </c>
      <c r="J209" t="s">
        <v>92</v>
      </c>
      <c r="K209">
        <v>1.3773736731689581</v>
      </c>
      <c r="L209">
        <v>0</v>
      </c>
      <c r="M209">
        <v>56.25</v>
      </c>
      <c r="N209">
        <f>(1-Coffee_Sales[[#This Row],[Discount_Percent]])*Coffee_Sales[[#This Row],[unit_price]]*Coffee_Sales[[#This Row],[transaction_qty]]</f>
        <v>56.25</v>
      </c>
      <c r="O209" t="str">
        <f>TEXT(Coffee_Sales[[#This Row],[transaction_date]],"mmm-yyyy")</f>
        <v>Mar-2023</v>
      </c>
      <c r="P209">
        <f>HOUR(Coffee_Sales[[#This Row],[transaction_time]])</f>
        <v>16</v>
      </c>
    </row>
    <row r="210" spans="1:16" x14ac:dyDescent="0.3">
      <c r="A210">
        <v>111422</v>
      </c>
      <c r="B210" s="1">
        <v>45075</v>
      </c>
      <c r="C210" s="2">
        <v>0.48406250000000001</v>
      </c>
      <c r="D210">
        <v>1</v>
      </c>
      <c r="E210">
        <v>8</v>
      </c>
      <c r="F210" t="s">
        <v>25</v>
      </c>
      <c r="G210">
        <v>24</v>
      </c>
      <c r="H210" t="s">
        <v>14</v>
      </c>
      <c r="I210" t="s">
        <v>55</v>
      </c>
      <c r="J210" t="s">
        <v>86</v>
      </c>
      <c r="K210">
        <v>1.496963049692269</v>
      </c>
      <c r="L210">
        <v>0</v>
      </c>
      <c r="M210">
        <v>45</v>
      </c>
      <c r="N210">
        <f>(1-Coffee_Sales[[#This Row],[Discount_Percent]])*Coffee_Sales[[#This Row],[unit_price]]*Coffee_Sales[[#This Row],[transaction_qty]]</f>
        <v>45</v>
      </c>
      <c r="O210" t="str">
        <f>TEXT(Coffee_Sales[[#This Row],[transaction_date]],"mmm-yyyy")</f>
        <v>May-2023</v>
      </c>
      <c r="P210">
        <f>HOUR(Coffee_Sales[[#This Row],[transaction_time]])</f>
        <v>11</v>
      </c>
    </row>
    <row r="211" spans="1:16" x14ac:dyDescent="0.3">
      <c r="A211">
        <v>132999</v>
      </c>
      <c r="B211" s="1">
        <v>45093</v>
      </c>
      <c r="C211" s="2">
        <v>0.81778935185185186</v>
      </c>
      <c r="D211">
        <v>1</v>
      </c>
      <c r="E211">
        <v>3</v>
      </c>
      <c r="F211" t="s">
        <v>42</v>
      </c>
      <c r="G211">
        <v>77</v>
      </c>
      <c r="H211" t="s">
        <v>18</v>
      </c>
      <c r="I211" t="s">
        <v>19</v>
      </c>
      <c r="J211" t="s">
        <v>115</v>
      </c>
      <c r="K211">
        <v>1.4035151691495009</v>
      </c>
      <c r="L211">
        <v>0.05</v>
      </c>
      <c r="M211">
        <v>45</v>
      </c>
      <c r="N211">
        <f>(1-Coffee_Sales[[#This Row],[Discount_Percent]])*Coffee_Sales[[#This Row],[unit_price]]*Coffee_Sales[[#This Row],[transaction_qty]]</f>
        <v>42.75</v>
      </c>
      <c r="O211" t="str">
        <f>TEXT(Coffee_Sales[[#This Row],[transaction_date]],"mmm-yyyy")</f>
        <v>Jun-2023</v>
      </c>
      <c r="P211">
        <f>HOUR(Coffee_Sales[[#This Row],[transaction_time]])</f>
        <v>19</v>
      </c>
    </row>
    <row r="212" spans="1:16" x14ac:dyDescent="0.3">
      <c r="A212">
        <v>147660</v>
      </c>
      <c r="B212" s="1">
        <v>45106</v>
      </c>
      <c r="C212" s="2">
        <v>0.47312500000000002</v>
      </c>
      <c r="D212">
        <v>1</v>
      </c>
      <c r="E212">
        <v>3</v>
      </c>
      <c r="F212" t="s">
        <v>97</v>
      </c>
      <c r="G212">
        <v>34</v>
      </c>
      <c r="H212" t="s">
        <v>14</v>
      </c>
      <c r="I212" t="s">
        <v>26</v>
      </c>
      <c r="J212" t="s">
        <v>57</v>
      </c>
      <c r="K212">
        <v>0.95612044321037293</v>
      </c>
      <c r="L212">
        <v>0.15</v>
      </c>
      <c r="M212">
        <v>36.75</v>
      </c>
      <c r="N212">
        <f>(1-Coffee_Sales[[#This Row],[Discount_Percent]])*Coffee_Sales[[#This Row],[unit_price]]*Coffee_Sales[[#This Row],[transaction_qty]]</f>
        <v>31.237500000000001</v>
      </c>
      <c r="O212" t="str">
        <f>TEXT(Coffee_Sales[[#This Row],[transaction_date]],"mmm-yyyy")</f>
        <v>Jun-2023</v>
      </c>
      <c r="P212">
        <f>HOUR(Coffee_Sales[[#This Row],[transaction_time]])</f>
        <v>11</v>
      </c>
    </row>
    <row r="213" spans="1:16" x14ac:dyDescent="0.3">
      <c r="A213">
        <v>16312</v>
      </c>
      <c r="B213" s="1">
        <v>44955</v>
      </c>
      <c r="C213" s="2">
        <v>0.69987268518518519</v>
      </c>
      <c r="D213">
        <v>1</v>
      </c>
      <c r="E213">
        <v>5</v>
      </c>
      <c r="F213" t="s">
        <v>35</v>
      </c>
      <c r="G213">
        <v>38</v>
      </c>
      <c r="H213" t="s">
        <v>14</v>
      </c>
      <c r="I213" t="s">
        <v>15</v>
      </c>
      <c r="J213" t="s">
        <v>16</v>
      </c>
      <c r="K213">
        <v>1.35607860173048</v>
      </c>
      <c r="L213">
        <v>0</v>
      </c>
      <c r="M213">
        <v>56.25</v>
      </c>
      <c r="N213">
        <f>(1-Coffee_Sales[[#This Row],[Discount_Percent]])*Coffee_Sales[[#This Row],[unit_price]]*Coffee_Sales[[#This Row],[transaction_qty]]</f>
        <v>56.25</v>
      </c>
      <c r="O213" t="str">
        <f>TEXT(Coffee_Sales[[#This Row],[transaction_date]],"mmm-yyyy")</f>
        <v>Jan-2023</v>
      </c>
      <c r="P213">
        <f>HOUR(Coffee_Sales[[#This Row],[transaction_time]])</f>
        <v>16</v>
      </c>
    </row>
    <row r="214" spans="1:16" x14ac:dyDescent="0.3">
      <c r="A214">
        <v>102002</v>
      </c>
      <c r="B214" s="1">
        <v>45066</v>
      </c>
      <c r="C214" s="2">
        <v>0.45809027777777778</v>
      </c>
      <c r="D214">
        <v>1</v>
      </c>
      <c r="E214">
        <v>3</v>
      </c>
      <c r="F214" t="s">
        <v>28</v>
      </c>
      <c r="G214">
        <v>23</v>
      </c>
      <c r="H214" t="s">
        <v>14</v>
      </c>
      <c r="I214" t="s">
        <v>55</v>
      </c>
      <c r="J214" t="s">
        <v>88</v>
      </c>
      <c r="K214">
        <v>0.92401937024869985</v>
      </c>
      <c r="L214">
        <v>0</v>
      </c>
      <c r="M214">
        <v>37.5</v>
      </c>
      <c r="N214">
        <f>(1-Coffee_Sales[[#This Row],[Discount_Percent]])*Coffee_Sales[[#This Row],[unit_price]]*Coffee_Sales[[#This Row],[transaction_qty]]</f>
        <v>37.5</v>
      </c>
      <c r="O214" t="str">
        <f>TEXT(Coffee_Sales[[#This Row],[transaction_date]],"mmm-yyyy")</f>
        <v>May-2023</v>
      </c>
      <c r="P214">
        <f>HOUR(Coffee_Sales[[#This Row],[transaction_time]])</f>
        <v>10</v>
      </c>
    </row>
    <row r="215" spans="1:16" x14ac:dyDescent="0.3">
      <c r="A215">
        <v>94743</v>
      </c>
      <c r="B215" s="1">
        <v>45060</v>
      </c>
      <c r="C215" s="2">
        <v>0.38930555555555557</v>
      </c>
      <c r="D215">
        <v>1</v>
      </c>
      <c r="E215">
        <v>8</v>
      </c>
      <c r="F215" t="s">
        <v>133</v>
      </c>
      <c r="G215">
        <v>31</v>
      </c>
      <c r="H215" t="s">
        <v>14</v>
      </c>
      <c r="I215" t="s">
        <v>22</v>
      </c>
      <c r="J215" t="s">
        <v>53</v>
      </c>
      <c r="K215">
        <v>1.001321503837354</v>
      </c>
      <c r="L215">
        <v>0</v>
      </c>
      <c r="M215">
        <v>33</v>
      </c>
      <c r="N215">
        <f>(1-Coffee_Sales[[#This Row],[Discount_Percent]])*Coffee_Sales[[#This Row],[unit_price]]*Coffee_Sales[[#This Row],[transaction_qty]]</f>
        <v>33</v>
      </c>
      <c r="O215" t="str">
        <f>TEXT(Coffee_Sales[[#This Row],[transaction_date]],"mmm-yyyy")</f>
        <v>May-2023</v>
      </c>
      <c r="P215">
        <f>HOUR(Coffee_Sales[[#This Row],[transaction_time]])</f>
        <v>9</v>
      </c>
    </row>
    <row r="216" spans="1:16" x14ac:dyDescent="0.3">
      <c r="A216">
        <v>33145</v>
      </c>
      <c r="B216" s="1">
        <v>44984</v>
      </c>
      <c r="C216" s="2">
        <v>0.74350694444444443</v>
      </c>
      <c r="D216">
        <v>2</v>
      </c>
      <c r="E216">
        <v>3</v>
      </c>
      <c r="F216" t="s">
        <v>114</v>
      </c>
      <c r="G216">
        <v>52</v>
      </c>
      <c r="H216" t="s">
        <v>32</v>
      </c>
      <c r="I216" t="s">
        <v>33</v>
      </c>
      <c r="J216" t="s">
        <v>110</v>
      </c>
      <c r="K216">
        <v>1.787820778652464</v>
      </c>
      <c r="L216">
        <v>0.1</v>
      </c>
      <c r="M216">
        <v>37.5</v>
      </c>
      <c r="N216">
        <f>(1-Coffee_Sales[[#This Row],[Discount_Percent]])*Coffee_Sales[[#This Row],[unit_price]]*Coffee_Sales[[#This Row],[transaction_qty]]</f>
        <v>67.5</v>
      </c>
      <c r="O216" t="str">
        <f>TEXT(Coffee_Sales[[#This Row],[transaction_date]],"mmm-yyyy")</f>
        <v>Feb-2023</v>
      </c>
      <c r="P216">
        <f>HOUR(Coffee_Sales[[#This Row],[transaction_time]])</f>
        <v>17</v>
      </c>
    </row>
    <row r="217" spans="1:16" x14ac:dyDescent="0.3">
      <c r="A217">
        <v>112073</v>
      </c>
      <c r="B217" s="1">
        <v>45076</v>
      </c>
      <c r="C217" s="2">
        <v>0.29479166666666667</v>
      </c>
      <c r="D217">
        <v>1</v>
      </c>
      <c r="E217">
        <v>8</v>
      </c>
      <c r="F217" t="s">
        <v>17</v>
      </c>
      <c r="G217">
        <v>48</v>
      </c>
      <c r="H217" t="s">
        <v>32</v>
      </c>
      <c r="I217" t="s">
        <v>44</v>
      </c>
      <c r="J217" t="s">
        <v>52</v>
      </c>
      <c r="K217">
        <v>1.1313754562516001</v>
      </c>
      <c r="L217">
        <v>0.05</v>
      </c>
      <c r="M217">
        <v>37.5</v>
      </c>
      <c r="N217">
        <f>(1-Coffee_Sales[[#This Row],[Discount_Percent]])*Coffee_Sales[[#This Row],[unit_price]]*Coffee_Sales[[#This Row],[transaction_qty]]</f>
        <v>35.625</v>
      </c>
      <c r="O217" t="str">
        <f>TEXT(Coffee_Sales[[#This Row],[transaction_date]],"mmm-yyyy")</f>
        <v>May-2023</v>
      </c>
      <c r="P217">
        <f>HOUR(Coffee_Sales[[#This Row],[transaction_time]])</f>
        <v>7</v>
      </c>
    </row>
    <row r="218" spans="1:16" x14ac:dyDescent="0.3">
      <c r="A218">
        <v>101550</v>
      </c>
      <c r="B218" s="1">
        <v>45066</v>
      </c>
      <c r="C218" s="2">
        <v>0.36503472222222222</v>
      </c>
      <c r="D218">
        <v>1</v>
      </c>
      <c r="E218">
        <v>8</v>
      </c>
      <c r="F218" t="s">
        <v>38</v>
      </c>
      <c r="G218">
        <v>15</v>
      </c>
      <c r="H218" t="s">
        <v>64</v>
      </c>
      <c r="I218" t="s">
        <v>138</v>
      </c>
      <c r="J218" t="s">
        <v>139</v>
      </c>
      <c r="K218">
        <v>4.023010558405355</v>
      </c>
      <c r="L218">
        <v>0.05</v>
      </c>
      <c r="M218">
        <v>138.75</v>
      </c>
      <c r="N218">
        <f>(1-Coffee_Sales[[#This Row],[Discount_Percent]])*Coffee_Sales[[#This Row],[unit_price]]*Coffee_Sales[[#This Row],[transaction_qty]]</f>
        <v>131.8125</v>
      </c>
      <c r="O218" t="str">
        <f>TEXT(Coffee_Sales[[#This Row],[transaction_date]],"mmm-yyyy")</f>
        <v>May-2023</v>
      </c>
      <c r="P218">
        <f>HOUR(Coffee_Sales[[#This Row],[transaction_time]])</f>
        <v>8</v>
      </c>
    </row>
    <row r="219" spans="1:16" x14ac:dyDescent="0.3">
      <c r="A219">
        <v>99536</v>
      </c>
      <c r="B219" s="1">
        <v>45064</v>
      </c>
      <c r="C219" s="2">
        <v>0.44680555555555557</v>
      </c>
      <c r="D219">
        <v>1</v>
      </c>
      <c r="E219">
        <v>8</v>
      </c>
      <c r="F219" t="s">
        <v>13</v>
      </c>
      <c r="G219">
        <v>64</v>
      </c>
      <c r="H219" t="s">
        <v>67</v>
      </c>
      <c r="I219" t="s">
        <v>72</v>
      </c>
      <c r="J219" t="s">
        <v>118</v>
      </c>
      <c r="K219">
        <v>0.28056137518111618</v>
      </c>
      <c r="L219">
        <v>0</v>
      </c>
      <c r="M219">
        <v>12</v>
      </c>
      <c r="N219">
        <f>(1-Coffee_Sales[[#This Row],[Discount_Percent]])*Coffee_Sales[[#This Row],[unit_price]]*Coffee_Sales[[#This Row],[transaction_qty]]</f>
        <v>12</v>
      </c>
      <c r="O219" t="str">
        <f>TEXT(Coffee_Sales[[#This Row],[transaction_date]],"mmm-yyyy")</f>
        <v>May-2023</v>
      </c>
      <c r="P219">
        <f>HOUR(Coffee_Sales[[#This Row],[transaction_time]])</f>
        <v>10</v>
      </c>
    </row>
    <row r="220" spans="1:16" x14ac:dyDescent="0.3">
      <c r="A220">
        <v>6385</v>
      </c>
      <c r="B220" s="1">
        <v>44938</v>
      </c>
      <c r="C220" s="2">
        <v>0.43114583333333334</v>
      </c>
      <c r="D220">
        <v>1</v>
      </c>
      <c r="E220">
        <v>3</v>
      </c>
      <c r="F220" t="s">
        <v>46</v>
      </c>
      <c r="G220">
        <v>69</v>
      </c>
      <c r="H220" t="s">
        <v>18</v>
      </c>
      <c r="I220" t="s">
        <v>107</v>
      </c>
      <c r="J220" t="s">
        <v>132</v>
      </c>
      <c r="K220">
        <v>1.2027386156193109</v>
      </c>
      <c r="L220">
        <v>0</v>
      </c>
      <c r="M220">
        <v>48.75</v>
      </c>
      <c r="N220">
        <f>(1-Coffee_Sales[[#This Row],[Discount_Percent]])*Coffee_Sales[[#This Row],[unit_price]]*Coffee_Sales[[#This Row],[transaction_qty]]</f>
        <v>48.75</v>
      </c>
      <c r="O220" t="str">
        <f>TEXT(Coffee_Sales[[#This Row],[transaction_date]],"mmm-yyyy")</f>
        <v>Jan-2023</v>
      </c>
      <c r="P220">
        <f>HOUR(Coffee_Sales[[#This Row],[transaction_time]])</f>
        <v>10</v>
      </c>
    </row>
    <row r="221" spans="1:16" x14ac:dyDescent="0.3">
      <c r="A221">
        <v>147023</v>
      </c>
      <c r="B221" s="1">
        <v>45105</v>
      </c>
      <c r="C221" s="2">
        <v>0.6528356481481481</v>
      </c>
      <c r="D221">
        <v>1</v>
      </c>
      <c r="E221">
        <v>5</v>
      </c>
      <c r="F221" t="s">
        <v>131</v>
      </c>
      <c r="G221">
        <v>87</v>
      </c>
      <c r="H221" t="s">
        <v>14</v>
      </c>
      <c r="I221" t="s">
        <v>15</v>
      </c>
      <c r="J221" t="s">
        <v>119</v>
      </c>
      <c r="K221">
        <v>0.69332616759244536</v>
      </c>
      <c r="L221">
        <v>0</v>
      </c>
      <c r="M221">
        <v>31.5</v>
      </c>
      <c r="N221">
        <f>(1-Coffee_Sales[[#This Row],[Discount_Percent]])*Coffee_Sales[[#This Row],[unit_price]]*Coffee_Sales[[#This Row],[transaction_qty]]</f>
        <v>31.5</v>
      </c>
      <c r="O221" t="str">
        <f>TEXT(Coffee_Sales[[#This Row],[transaction_date]],"mmm-yyyy")</f>
        <v>Jun-2023</v>
      </c>
      <c r="P221">
        <f>HOUR(Coffee_Sales[[#This Row],[transaction_time]])</f>
        <v>15</v>
      </c>
    </row>
    <row r="222" spans="1:16" x14ac:dyDescent="0.3">
      <c r="A222">
        <v>78640</v>
      </c>
      <c r="B222" s="1">
        <v>45044</v>
      </c>
      <c r="C222" s="2">
        <v>0.62686342592592592</v>
      </c>
      <c r="D222">
        <v>2</v>
      </c>
      <c r="E222">
        <v>8</v>
      </c>
      <c r="F222" t="s">
        <v>78</v>
      </c>
      <c r="G222">
        <v>35</v>
      </c>
      <c r="H222" t="s">
        <v>14</v>
      </c>
      <c r="I222" t="s">
        <v>26</v>
      </c>
      <c r="J222" t="s">
        <v>84</v>
      </c>
      <c r="K222">
        <v>2.284560013547575</v>
      </c>
      <c r="L222">
        <v>0.05</v>
      </c>
      <c r="M222">
        <v>46.5</v>
      </c>
      <c r="N222">
        <f>(1-Coffee_Sales[[#This Row],[Discount_Percent]])*Coffee_Sales[[#This Row],[unit_price]]*Coffee_Sales[[#This Row],[transaction_qty]]</f>
        <v>88.35</v>
      </c>
      <c r="O222" t="str">
        <f>TEXT(Coffee_Sales[[#This Row],[transaction_date]],"mmm-yyyy")</f>
        <v>Apr-2023</v>
      </c>
      <c r="P222">
        <f>HOUR(Coffee_Sales[[#This Row],[transaction_time]])</f>
        <v>15</v>
      </c>
    </row>
    <row r="223" spans="1:16" x14ac:dyDescent="0.3">
      <c r="A223">
        <v>86533</v>
      </c>
      <c r="B223" s="1">
        <v>45052</v>
      </c>
      <c r="C223" s="2">
        <v>0.77393518518518523</v>
      </c>
      <c r="D223">
        <v>2</v>
      </c>
      <c r="E223">
        <v>8</v>
      </c>
      <c r="F223" t="s">
        <v>28</v>
      </c>
      <c r="G223">
        <v>59</v>
      </c>
      <c r="H223" t="s">
        <v>74</v>
      </c>
      <c r="I223" t="s">
        <v>75</v>
      </c>
      <c r="J223" t="s">
        <v>85</v>
      </c>
      <c r="K223">
        <v>3.4770445139961512</v>
      </c>
      <c r="L223">
        <v>0.05</v>
      </c>
      <c r="M223">
        <v>67.5</v>
      </c>
      <c r="N223">
        <f>(1-Coffee_Sales[[#This Row],[Discount_Percent]])*Coffee_Sales[[#This Row],[unit_price]]*Coffee_Sales[[#This Row],[transaction_qty]]</f>
        <v>128.25</v>
      </c>
      <c r="O223" t="str">
        <f>TEXT(Coffee_Sales[[#This Row],[transaction_date]],"mmm-yyyy")</f>
        <v>May-2023</v>
      </c>
      <c r="P223">
        <f>HOUR(Coffee_Sales[[#This Row],[transaction_time]])</f>
        <v>18</v>
      </c>
    </row>
    <row r="224" spans="1:16" x14ac:dyDescent="0.3">
      <c r="A224">
        <v>44577</v>
      </c>
      <c r="B224" s="1">
        <v>45001</v>
      </c>
      <c r="C224" s="2">
        <v>0.53495370370370365</v>
      </c>
      <c r="D224">
        <v>1</v>
      </c>
      <c r="E224">
        <v>5</v>
      </c>
      <c r="F224" t="s">
        <v>13</v>
      </c>
      <c r="G224">
        <v>52</v>
      </c>
      <c r="H224" t="s">
        <v>32</v>
      </c>
      <c r="I224" t="s">
        <v>33</v>
      </c>
      <c r="J224" t="s">
        <v>110</v>
      </c>
      <c r="K224">
        <v>1.2031626160859541</v>
      </c>
      <c r="L224">
        <v>0.15</v>
      </c>
      <c r="M224">
        <v>37.5</v>
      </c>
      <c r="N224">
        <f>(1-Coffee_Sales[[#This Row],[Discount_Percent]])*Coffee_Sales[[#This Row],[unit_price]]*Coffee_Sales[[#This Row],[transaction_qty]]</f>
        <v>31.875</v>
      </c>
      <c r="O224" t="str">
        <f>TEXT(Coffee_Sales[[#This Row],[transaction_date]],"mmm-yyyy")</f>
        <v>Mar-2023</v>
      </c>
      <c r="P224">
        <f>HOUR(Coffee_Sales[[#This Row],[transaction_time]])</f>
        <v>12</v>
      </c>
    </row>
    <row r="225" spans="1:16" x14ac:dyDescent="0.3">
      <c r="A225">
        <v>120941</v>
      </c>
      <c r="B225" s="1">
        <v>45084</v>
      </c>
      <c r="C225" s="2">
        <v>0.34377314814814813</v>
      </c>
      <c r="D225">
        <v>1</v>
      </c>
      <c r="E225">
        <v>5</v>
      </c>
      <c r="F225" t="s">
        <v>90</v>
      </c>
      <c r="G225">
        <v>36</v>
      </c>
      <c r="H225" t="s">
        <v>14</v>
      </c>
      <c r="I225" t="s">
        <v>26</v>
      </c>
      <c r="J225" t="s">
        <v>27</v>
      </c>
      <c r="K225">
        <v>1.599213147705425</v>
      </c>
      <c r="L225">
        <v>0</v>
      </c>
      <c r="M225">
        <v>56.25</v>
      </c>
      <c r="N225">
        <f>(1-Coffee_Sales[[#This Row],[Discount_Percent]])*Coffee_Sales[[#This Row],[unit_price]]*Coffee_Sales[[#This Row],[transaction_qty]]</f>
        <v>56.25</v>
      </c>
      <c r="O225" t="str">
        <f>TEXT(Coffee_Sales[[#This Row],[transaction_date]],"mmm-yyyy")</f>
        <v>Jun-2023</v>
      </c>
      <c r="P225">
        <f>HOUR(Coffee_Sales[[#This Row],[transaction_time]])</f>
        <v>8</v>
      </c>
    </row>
    <row r="226" spans="1:16" x14ac:dyDescent="0.3">
      <c r="A226">
        <v>23288</v>
      </c>
      <c r="B226" s="1">
        <v>44968</v>
      </c>
      <c r="C226" s="2">
        <v>0.4155787037037037</v>
      </c>
      <c r="D226">
        <v>1</v>
      </c>
      <c r="E226">
        <v>5</v>
      </c>
      <c r="F226" t="s">
        <v>101</v>
      </c>
      <c r="G226">
        <v>72</v>
      </c>
      <c r="H226" t="s">
        <v>18</v>
      </c>
      <c r="I226" t="s">
        <v>19</v>
      </c>
      <c r="J226" t="s">
        <v>82</v>
      </c>
      <c r="K226">
        <v>1.452618461006878</v>
      </c>
      <c r="L226">
        <v>0</v>
      </c>
      <c r="M226">
        <v>48.75</v>
      </c>
      <c r="N226">
        <f>(1-Coffee_Sales[[#This Row],[Discount_Percent]])*Coffee_Sales[[#This Row],[unit_price]]*Coffee_Sales[[#This Row],[transaction_qty]]</f>
        <v>48.75</v>
      </c>
      <c r="O226" t="str">
        <f>TEXT(Coffee_Sales[[#This Row],[transaction_date]],"mmm-yyyy")</f>
        <v>Feb-2023</v>
      </c>
      <c r="P226">
        <f>HOUR(Coffee_Sales[[#This Row],[transaction_time]])</f>
        <v>9</v>
      </c>
    </row>
    <row r="227" spans="1:16" x14ac:dyDescent="0.3">
      <c r="A227">
        <v>85178</v>
      </c>
      <c r="B227" s="1">
        <v>45051</v>
      </c>
      <c r="C227" s="2">
        <v>0.60902777777777772</v>
      </c>
      <c r="D227">
        <v>2</v>
      </c>
      <c r="E227">
        <v>8</v>
      </c>
      <c r="F227" t="s">
        <v>96</v>
      </c>
      <c r="G227">
        <v>46</v>
      </c>
      <c r="H227" t="s">
        <v>32</v>
      </c>
      <c r="I227" t="s">
        <v>36</v>
      </c>
      <c r="J227" t="s">
        <v>39</v>
      </c>
      <c r="K227">
        <v>2.2560103566209171</v>
      </c>
      <c r="L227">
        <v>0</v>
      </c>
      <c r="M227">
        <v>37.5</v>
      </c>
      <c r="N227">
        <f>(1-Coffee_Sales[[#This Row],[Discount_Percent]])*Coffee_Sales[[#This Row],[unit_price]]*Coffee_Sales[[#This Row],[transaction_qty]]</f>
        <v>75</v>
      </c>
      <c r="O227" t="str">
        <f>TEXT(Coffee_Sales[[#This Row],[transaction_date]],"mmm-yyyy")</f>
        <v>May-2023</v>
      </c>
      <c r="P227">
        <f>HOUR(Coffee_Sales[[#This Row],[transaction_time]])</f>
        <v>14</v>
      </c>
    </row>
    <row r="228" spans="1:16" x14ac:dyDescent="0.3">
      <c r="A228">
        <v>21020</v>
      </c>
      <c r="B228" s="1">
        <v>44964</v>
      </c>
      <c r="C228" s="2">
        <v>0.50509259259259254</v>
      </c>
      <c r="D228">
        <v>2</v>
      </c>
      <c r="E228">
        <v>3</v>
      </c>
      <c r="F228" t="s">
        <v>50</v>
      </c>
      <c r="G228">
        <v>30</v>
      </c>
      <c r="H228" t="s">
        <v>14</v>
      </c>
      <c r="I228" t="s">
        <v>22</v>
      </c>
      <c r="J228" t="s">
        <v>109</v>
      </c>
      <c r="K228">
        <v>1.8323873342970649</v>
      </c>
      <c r="L228">
        <v>0.05</v>
      </c>
      <c r="M228">
        <v>45</v>
      </c>
      <c r="N228">
        <f>(1-Coffee_Sales[[#This Row],[Discount_Percent]])*Coffee_Sales[[#This Row],[unit_price]]*Coffee_Sales[[#This Row],[transaction_qty]]</f>
        <v>85.5</v>
      </c>
      <c r="O228" t="str">
        <f>TEXT(Coffee_Sales[[#This Row],[transaction_date]],"mmm-yyyy")</f>
        <v>Feb-2023</v>
      </c>
      <c r="P228">
        <f>HOUR(Coffee_Sales[[#This Row],[transaction_time]])</f>
        <v>12</v>
      </c>
    </row>
    <row r="229" spans="1:16" x14ac:dyDescent="0.3">
      <c r="A229">
        <v>37210</v>
      </c>
      <c r="B229" s="1">
        <v>44991</v>
      </c>
      <c r="C229" s="2">
        <v>0.46850694444444446</v>
      </c>
      <c r="D229">
        <v>1</v>
      </c>
      <c r="E229">
        <v>8</v>
      </c>
      <c r="F229" t="s">
        <v>78</v>
      </c>
      <c r="G229">
        <v>34</v>
      </c>
      <c r="H229" t="s">
        <v>14</v>
      </c>
      <c r="I229" t="s">
        <v>26</v>
      </c>
      <c r="J229" t="s">
        <v>57</v>
      </c>
      <c r="K229">
        <v>1.032382114913287</v>
      </c>
      <c r="L229">
        <v>0.05</v>
      </c>
      <c r="M229">
        <v>36.75</v>
      </c>
      <c r="N229">
        <f>(1-Coffee_Sales[[#This Row],[Discount_Percent]])*Coffee_Sales[[#This Row],[unit_price]]*Coffee_Sales[[#This Row],[transaction_qty]]</f>
        <v>34.912500000000001</v>
      </c>
      <c r="O229" t="str">
        <f>TEXT(Coffee_Sales[[#This Row],[transaction_date]],"mmm-yyyy")</f>
        <v>Mar-2023</v>
      </c>
      <c r="P229">
        <f>HOUR(Coffee_Sales[[#This Row],[transaction_time]])</f>
        <v>11</v>
      </c>
    </row>
    <row r="230" spans="1:16" x14ac:dyDescent="0.3">
      <c r="A230">
        <v>12328</v>
      </c>
      <c r="B230" s="1">
        <v>44948</v>
      </c>
      <c r="C230" s="2">
        <v>0.50814814814814813</v>
      </c>
      <c r="D230">
        <v>1</v>
      </c>
      <c r="E230">
        <v>5</v>
      </c>
      <c r="F230" t="s">
        <v>104</v>
      </c>
      <c r="G230">
        <v>54</v>
      </c>
      <c r="H230" t="s">
        <v>32</v>
      </c>
      <c r="I230" t="s">
        <v>33</v>
      </c>
      <c r="J230" t="s">
        <v>127</v>
      </c>
      <c r="K230">
        <v>0.80397672241144358</v>
      </c>
      <c r="L230">
        <v>0</v>
      </c>
      <c r="M230">
        <v>37.5</v>
      </c>
      <c r="N230">
        <f>(1-Coffee_Sales[[#This Row],[Discount_Percent]])*Coffee_Sales[[#This Row],[unit_price]]*Coffee_Sales[[#This Row],[transaction_qty]]</f>
        <v>37.5</v>
      </c>
      <c r="O230" t="str">
        <f>TEXT(Coffee_Sales[[#This Row],[transaction_date]],"mmm-yyyy")</f>
        <v>Jan-2023</v>
      </c>
      <c r="P230">
        <f>HOUR(Coffee_Sales[[#This Row],[transaction_time]])</f>
        <v>12</v>
      </c>
    </row>
    <row r="231" spans="1:16" x14ac:dyDescent="0.3">
      <c r="A231">
        <v>105352</v>
      </c>
      <c r="B231" s="1">
        <v>45069</v>
      </c>
      <c r="C231" s="2">
        <v>0.59416666666666662</v>
      </c>
      <c r="D231">
        <v>1</v>
      </c>
      <c r="E231">
        <v>8</v>
      </c>
      <c r="F231" t="s">
        <v>17</v>
      </c>
      <c r="G231">
        <v>27</v>
      </c>
      <c r="H231" t="s">
        <v>14</v>
      </c>
      <c r="I231" t="s">
        <v>29</v>
      </c>
      <c r="J231" t="s">
        <v>30</v>
      </c>
      <c r="K231">
        <v>1.308202961801916</v>
      </c>
      <c r="L231">
        <v>0</v>
      </c>
      <c r="M231">
        <v>52.5</v>
      </c>
      <c r="N231">
        <f>(1-Coffee_Sales[[#This Row],[Discount_Percent]])*Coffee_Sales[[#This Row],[unit_price]]*Coffee_Sales[[#This Row],[transaction_qty]]</f>
        <v>52.5</v>
      </c>
      <c r="O231" t="str">
        <f>TEXT(Coffee_Sales[[#This Row],[transaction_date]],"mmm-yyyy")</f>
        <v>May-2023</v>
      </c>
      <c r="P231">
        <f>HOUR(Coffee_Sales[[#This Row],[transaction_time]])</f>
        <v>14</v>
      </c>
    </row>
    <row r="232" spans="1:16" x14ac:dyDescent="0.3">
      <c r="A232">
        <v>54337</v>
      </c>
      <c r="B232" s="1">
        <v>45015</v>
      </c>
      <c r="C232" s="2">
        <v>0.74651620370370375</v>
      </c>
      <c r="D232">
        <v>1</v>
      </c>
      <c r="E232">
        <v>3</v>
      </c>
      <c r="F232" t="s">
        <v>50</v>
      </c>
      <c r="G232">
        <v>74</v>
      </c>
      <c r="H232" t="s">
        <v>18</v>
      </c>
      <c r="I232" t="s">
        <v>107</v>
      </c>
      <c r="J232" t="s">
        <v>108</v>
      </c>
      <c r="K232">
        <v>1.1936320875208459</v>
      </c>
      <c r="L232">
        <v>0</v>
      </c>
      <c r="M232">
        <v>52.5</v>
      </c>
      <c r="N232">
        <f>(1-Coffee_Sales[[#This Row],[Discount_Percent]])*Coffee_Sales[[#This Row],[unit_price]]*Coffee_Sales[[#This Row],[transaction_qty]]</f>
        <v>52.5</v>
      </c>
      <c r="O232" t="str">
        <f>TEXT(Coffee_Sales[[#This Row],[transaction_date]],"mmm-yyyy")</f>
        <v>Mar-2023</v>
      </c>
      <c r="P232">
        <f>HOUR(Coffee_Sales[[#This Row],[transaction_time]])</f>
        <v>17</v>
      </c>
    </row>
    <row r="233" spans="1:16" x14ac:dyDescent="0.3">
      <c r="A233">
        <v>111178</v>
      </c>
      <c r="B233" s="1">
        <v>45075</v>
      </c>
      <c r="C233" s="2">
        <v>0.34696759259259258</v>
      </c>
      <c r="D233">
        <v>2</v>
      </c>
      <c r="E233">
        <v>3</v>
      </c>
      <c r="F233" t="s">
        <v>128</v>
      </c>
      <c r="G233">
        <v>24</v>
      </c>
      <c r="H233" t="s">
        <v>14</v>
      </c>
      <c r="I233" t="s">
        <v>55</v>
      </c>
      <c r="J233" t="s">
        <v>86</v>
      </c>
      <c r="K233">
        <v>2.3968354882737688</v>
      </c>
      <c r="L233">
        <v>0</v>
      </c>
      <c r="M233">
        <v>45</v>
      </c>
      <c r="N233">
        <f>(1-Coffee_Sales[[#This Row],[Discount_Percent]])*Coffee_Sales[[#This Row],[unit_price]]*Coffee_Sales[[#This Row],[transaction_qty]]</f>
        <v>90</v>
      </c>
      <c r="O233" t="str">
        <f>TEXT(Coffee_Sales[[#This Row],[transaction_date]],"mmm-yyyy")</f>
        <v>May-2023</v>
      </c>
      <c r="P233">
        <f>HOUR(Coffee_Sales[[#This Row],[transaction_time]])</f>
        <v>8</v>
      </c>
    </row>
    <row r="234" spans="1:16" x14ac:dyDescent="0.3">
      <c r="A234">
        <v>76461</v>
      </c>
      <c r="B234" s="1">
        <v>45042</v>
      </c>
      <c r="C234" s="2">
        <v>0.33853009259259259</v>
      </c>
      <c r="D234">
        <v>2</v>
      </c>
      <c r="E234">
        <v>8</v>
      </c>
      <c r="F234" t="s">
        <v>42</v>
      </c>
      <c r="G234">
        <v>50</v>
      </c>
      <c r="H234" t="s">
        <v>32</v>
      </c>
      <c r="I234" t="s">
        <v>44</v>
      </c>
      <c r="J234" t="s">
        <v>45</v>
      </c>
      <c r="K234">
        <v>1.923096115373641</v>
      </c>
      <c r="L234">
        <v>0.1</v>
      </c>
      <c r="M234">
        <v>37.5</v>
      </c>
      <c r="N234">
        <f>(1-Coffee_Sales[[#This Row],[Discount_Percent]])*Coffee_Sales[[#This Row],[unit_price]]*Coffee_Sales[[#This Row],[transaction_qty]]</f>
        <v>67.5</v>
      </c>
      <c r="O234" t="str">
        <f>TEXT(Coffee_Sales[[#This Row],[transaction_date]],"mmm-yyyy")</f>
        <v>Apr-2023</v>
      </c>
      <c r="P234">
        <f>HOUR(Coffee_Sales[[#This Row],[transaction_time]])</f>
        <v>8</v>
      </c>
    </row>
    <row r="235" spans="1:16" x14ac:dyDescent="0.3">
      <c r="A235">
        <v>30914</v>
      </c>
      <c r="B235" s="1">
        <v>44981</v>
      </c>
      <c r="C235" s="2">
        <v>0.35626157407407405</v>
      </c>
      <c r="D235">
        <v>1</v>
      </c>
      <c r="E235">
        <v>8</v>
      </c>
      <c r="F235" t="s">
        <v>78</v>
      </c>
      <c r="G235">
        <v>76</v>
      </c>
      <c r="H235" t="s">
        <v>18</v>
      </c>
      <c r="I235" t="s">
        <v>107</v>
      </c>
      <c r="J235" t="s">
        <v>137</v>
      </c>
      <c r="K235">
        <v>1.4052376143267951</v>
      </c>
      <c r="L235">
        <v>0</v>
      </c>
      <c r="M235">
        <v>52.5</v>
      </c>
      <c r="N235">
        <f>(1-Coffee_Sales[[#This Row],[Discount_Percent]])*Coffee_Sales[[#This Row],[unit_price]]*Coffee_Sales[[#This Row],[transaction_qty]]</f>
        <v>52.5</v>
      </c>
      <c r="O235" t="str">
        <f>TEXT(Coffee_Sales[[#This Row],[transaction_date]],"mmm-yyyy")</f>
        <v>Feb-2023</v>
      </c>
      <c r="P235">
        <f>HOUR(Coffee_Sales[[#This Row],[transaction_time]])</f>
        <v>8</v>
      </c>
    </row>
    <row r="236" spans="1:16" x14ac:dyDescent="0.3">
      <c r="A236">
        <v>130716</v>
      </c>
      <c r="B236" s="1">
        <v>45092</v>
      </c>
      <c r="C236" s="2">
        <v>0.3445138888888889</v>
      </c>
      <c r="D236">
        <v>1</v>
      </c>
      <c r="E236">
        <v>5</v>
      </c>
      <c r="F236" t="s">
        <v>50</v>
      </c>
      <c r="G236">
        <v>51</v>
      </c>
      <c r="H236" t="s">
        <v>32</v>
      </c>
      <c r="I236" t="s">
        <v>44</v>
      </c>
      <c r="J236" t="s">
        <v>103</v>
      </c>
      <c r="K236">
        <v>1.3828542073211729</v>
      </c>
      <c r="L236">
        <v>0.05</v>
      </c>
      <c r="M236">
        <v>45</v>
      </c>
      <c r="N236">
        <f>(1-Coffee_Sales[[#This Row],[Discount_Percent]])*Coffee_Sales[[#This Row],[unit_price]]*Coffee_Sales[[#This Row],[transaction_qty]]</f>
        <v>42.75</v>
      </c>
      <c r="O236" t="str">
        <f>TEXT(Coffee_Sales[[#This Row],[transaction_date]],"mmm-yyyy")</f>
        <v>Jun-2023</v>
      </c>
      <c r="P236">
        <f>HOUR(Coffee_Sales[[#This Row],[transaction_time]])</f>
        <v>8</v>
      </c>
    </row>
    <row r="237" spans="1:16" x14ac:dyDescent="0.3">
      <c r="A237">
        <v>115128</v>
      </c>
      <c r="B237" s="1">
        <v>45078</v>
      </c>
      <c r="C237" s="2">
        <v>0.80642361111111116</v>
      </c>
      <c r="D237">
        <v>2</v>
      </c>
      <c r="E237">
        <v>8</v>
      </c>
      <c r="F237" t="s">
        <v>38</v>
      </c>
      <c r="G237">
        <v>37</v>
      </c>
      <c r="H237" t="s">
        <v>14</v>
      </c>
      <c r="I237" t="s">
        <v>15</v>
      </c>
      <c r="J237" t="s">
        <v>95</v>
      </c>
      <c r="K237">
        <v>2.1330574616861941</v>
      </c>
      <c r="L237">
        <v>0</v>
      </c>
      <c r="M237">
        <v>45</v>
      </c>
      <c r="N237">
        <f>(1-Coffee_Sales[[#This Row],[Discount_Percent]])*Coffee_Sales[[#This Row],[unit_price]]*Coffee_Sales[[#This Row],[transaction_qty]]</f>
        <v>90</v>
      </c>
      <c r="O237" t="str">
        <f>TEXT(Coffee_Sales[[#This Row],[transaction_date]],"mmm-yyyy")</f>
        <v>Jun-2023</v>
      </c>
      <c r="P237">
        <f>HOUR(Coffee_Sales[[#This Row],[transaction_time]])</f>
        <v>19</v>
      </c>
    </row>
    <row r="238" spans="1:16" x14ac:dyDescent="0.3">
      <c r="A238">
        <v>109709</v>
      </c>
      <c r="B238" s="1">
        <v>45073</v>
      </c>
      <c r="C238" s="2">
        <v>0.57656249999999998</v>
      </c>
      <c r="D238">
        <v>2</v>
      </c>
      <c r="E238">
        <v>3</v>
      </c>
      <c r="F238" t="s">
        <v>46</v>
      </c>
      <c r="G238">
        <v>23</v>
      </c>
      <c r="H238" t="s">
        <v>14</v>
      </c>
      <c r="I238" t="s">
        <v>55</v>
      </c>
      <c r="J238" t="s">
        <v>88</v>
      </c>
      <c r="K238">
        <v>2.2192276375591442</v>
      </c>
      <c r="L238">
        <v>0.05</v>
      </c>
      <c r="M238">
        <v>37.5</v>
      </c>
      <c r="N238">
        <f>(1-Coffee_Sales[[#This Row],[Discount_Percent]])*Coffee_Sales[[#This Row],[unit_price]]*Coffee_Sales[[#This Row],[transaction_qty]]</f>
        <v>71.25</v>
      </c>
      <c r="O238" t="str">
        <f>TEXT(Coffee_Sales[[#This Row],[transaction_date]],"mmm-yyyy")</f>
        <v>May-2023</v>
      </c>
      <c r="P238">
        <f>HOUR(Coffee_Sales[[#This Row],[transaction_time]])</f>
        <v>13</v>
      </c>
    </row>
    <row r="239" spans="1:16" x14ac:dyDescent="0.3">
      <c r="A239">
        <v>122349</v>
      </c>
      <c r="B239" s="1">
        <v>45085</v>
      </c>
      <c r="C239" s="2">
        <v>0.42143518518518519</v>
      </c>
      <c r="D239">
        <v>2</v>
      </c>
      <c r="E239">
        <v>3</v>
      </c>
      <c r="F239" t="s">
        <v>133</v>
      </c>
      <c r="G239">
        <v>56</v>
      </c>
      <c r="H239" t="s">
        <v>32</v>
      </c>
      <c r="I239" t="s">
        <v>33</v>
      </c>
      <c r="J239" t="s">
        <v>135</v>
      </c>
      <c r="K239">
        <v>2.5251977142399169</v>
      </c>
      <c r="L239">
        <v>0</v>
      </c>
      <c r="M239">
        <v>38.25</v>
      </c>
      <c r="N239">
        <f>(1-Coffee_Sales[[#This Row],[Discount_Percent]])*Coffee_Sales[[#This Row],[unit_price]]*Coffee_Sales[[#This Row],[transaction_qty]]</f>
        <v>76.5</v>
      </c>
      <c r="O239" t="str">
        <f>TEXT(Coffee_Sales[[#This Row],[transaction_date]],"mmm-yyyy")</f>
        <v>Jun-2023</v>
      </c>
      <c r="P239">
        <f>HOUR(Coffee_Sales[[#This Row],[transaction_time]])</f>
        <v>10</v>
      </c>
    </row>
    <row r="240" spans="1:16" x14ac:dyDescent="0.3">
      <c r="A240">
        <v>136146</v>
      </c>
      <c r="B240" s="1">
        <v>45096</v>
      </c>
      <c r="C240" s="2">
        <v>0.43872685185185184</v>
      </c>
      <c r="D240">
        <v>1</v>
      </c>
      <c r="E240">
        <v>3</v>
      </c>
      <c r="F240" t="s">
        <v>54</v>
      </c>
      <c r="G240">
        <v>84</v>
      </c>
      <c r="H240" t="s">
        <v>67</v>
      </c>
      <c r="I240" t="s">
        <v>72</v>
      </c>
      <c r="J240" t="s">
        <v>140</v>
      </c>
      <c r="K240">
        <v>0.29672443265485321</v>
      </c>
      <c r="L240">
        <v>0.1</v>
      </c>
      <c r="M240">
        <v>12</v>
      </c>
      <c r="N240">
        <f>(1-Coffee_Sales[[#This Row],[Discount_Percent]])*Coffee_Sales[[#This Row],[unit_price]]*Coffee_Sales[[#This Row],[transaction_qty]]</f>
        <v>10.8</v>
      </c>
      <c r="O240" t="str">
        <f>TEXT(Coffee_Sales[[#This Row],[transaction_date]],"mmm-yyyy")</f>
        <v>Jun-2023</v>
      </c>
      <c r="P240">
        <f>HOUR(Coffee_Sales[[#This Row],[transaction_time]])</f>
        <v>10</v>
      </c>
    </row>
    <row r="241" spans="1:16" x14ac:dyDescent="0.3">
      <c r="A241">
        <v>30367</v>
      </c>
      <c r="B241" s="1">
        <v>44980</v>
      </c>
      <c r="C241" s="2">
        <v>0.36979166666666669</v>
      </c>
      <c r="D241">
        <v>3</v>
      </c>
      <c r="E241">
        <v>5</v>
      </c>
      <c r="F241" t="s">
        <v>35</v>
      </c>
      <c r="G241">
        <v>72</v>
      </c>
      <c r="H241" t="s">
        <v>18</v>
      </c>
      <c r="I241" t="s">
        <v>19</v>
      </c>
      <c r="J241" t="s">
        <v>82</v>
      </c>
      <c r="K241">
        <v>3.6933940197427919</v>
      </c>
      <c r="L241">
        <v>0</v>
      </c>
      <c r="M241">
        <v>39.75</v>
      </c>
      <c r="N241">
        <f>(1-Coffee_Sales[[#This Row],[Discount_Percent]])*Coffee_Sales[[#This Row],[unit_price]]*Coffee_Sales[[#This Row],[transaction_qty]]</f>
        <v>119.25</v>
      </c>
      <c r="O241" t="str">
        <f>TEXT(Coffee_Sales[[#This Row],[transaction_date]],"mmm-yyyy")</f>
        <v>Feb-2023</v>
      </c>
      <c r="P241">
        <f>HOUR(Coffee_Sales[[#This Row],[transaction_time]])</f>
        <v>8</v>
      </c>
    </row>
    <row r="242" spans="1:16" x14ac:dyDescent="0.3">
      <c r="A242">
        <v>134162</v>
      </c>
      <c r="B242" s="1">
        <v>45095</v>
      </c>
      <c r="C242" s="2">
        <v>0.28082175925925928</v>
      </c>
      <c r="D242">
        <v>2</v>
      </c>
      <c r="E242">
        <v>5</v>
      </c>
      <c r="F242" t="s">
        <v>97</v>
      </c>
      <c r="G242">
        <v>33</v>
      </c>
      <c r="H242" t="s">
        <v>14</v>
      </c>
      <c r="I242" t="s">
        <v>22</v>
      </c>
      <c r="J242" t="s">
        <v>49</v>
      </c>
      <c r="K242">
        <v>2.1833579819059201</v>
      </c>
      <c r="L242">
        <v>0</v>
      </c>
      <c r="M242">
        <v>52.5</v>
      </c>
      <c r="N242">
        <f>(1-Coffee_Sales[[#This Row],[Discount_Percent]])*Coffee_Sales[[#This Row],[unit_price]]*Coffee_Sales[[#This Row],[transaction_qty]]</f>
        <v>105</v>
      </c>
      <c r="O242" t="str">
        <f>TEXT(Coffee_Sales[[#This Row],[transaction_date]],"mmm-yyyy")</f>
        <v>Jun-2023</v>
      </c>
      <c r="P242">
        <f>HOUR(Coffee_Sales[[#This Row],[transaction_time]])</f>
        <v>6</v>
      </c>
    </row>
    <row r="243" spans="1:16" x14ac:dyDescent="0.3">
      <c r="A243">
        <v>22420</v>
      </c>
      <c r="B243" s="1">
        <v>44967</v>
      </c>
      <c r="C243" s="2">
        <v>0.28510416666666666</v>
      </c>
      <c r="D243">
        <v>1</v>
      </c>
      <c r="E243">
        <v>5</v>
      </c>
      <c r="F243" t="s">
        <v>94</v>
      </c>
      <c r="G243">
        <v>43</v>
      </c>
      <c r="H243" t="s">
        <v>32</v>
      </c>
      <c r="I243" t="s">
        <v>40</v>
      </c>
      <c r="J243" t="s">
        <v>124</v>
      </c>
      <c r="K243">
        <v>0.92764285379844758</v>
      </c>
      <c r="L243">
        <v>0</v>
      </c>
      <c r="M243">
        <v>45</v>
      </c>
      <c r="N243">
        <f>(1-Coffee_Sales[[#This Row],[Discount_Percent]])*Coffee_Sales[[#This Row],[unit_price]]*Coffee_Sales[[#This Row],[transaction_qty]]</f>
        <v>45</v>
      </c>
      <c r="O243" t="str">
        <f>TEXT(Coffee_Sales[[#This Row],[transaction_date]],"mmm-yyyy")</f>
        <v>Feb-2023</v>
      </c>
      <c r="P243">
        <f>HOUR(Coffee_Sales[[#This Row],[transaction_time]])</f>
        <v>6</v>
      </c>
    </row>
    <row r="244" spans="1:16" x14ac:dyDescent="0.3">
      <c r="A244">
        <v>28406</v>
      </c>
      <c r="B244" s="1">
        <v>44976</v>
      </c>
      <c r="C244" s="2">
        <v>0.74322916666666672</v>
      </c>
      <c r="D244">
        <v>1</v>
      </c>
      <c r="E244">
        <v>5</v>
      </c>
      <c r="F244" t="s">
        <v>94</v>
      </c>
      <c r="G244">
        <v>69</v>
      </c>
      <c r="H244" t="s">
        <v>18</v>
      </c>
      <c r="I244" t="s">
        <v>107</v>
      </c>
      <c r="J244" t="s">
        <v>132</v>
      </c>
      <c r="K244">
        <v>1.030338146356709</v>
      </c>
      <c r="L244">
        <v>0</v>
      </c>
      <c r="M244">
        <v>48.75</v>
      </c>
      <c r="N244">
        <f>(1-Coffee_Sales[[#This Row],[Discount_Percent]])*Coffee_Sales[[#This Row],[unit_price]]*Coffee_Sales[[#This Row],[transaction_qty]]</f>
        <v>48.75</v>
      </c>
      <c r="O244" t="str">
        <f>TEXT(Coffee_Sales[[#This Row],[transaction_date]],"mmm-yyyy")</f>
        <v>Feb-2023</v>
      </c>
      <c r="P244">
        <f>HOUR(Coffee_Sales[[#This Row],[transaction_time]])</f>
        <v>17</v>
      </c>
    </row>
    <row r="245" spans="1:16" x14ac:dyDescent="0.3">
      <c r="A245">
        <v>127410</v>
      </c>
      <c r="B245" s="1">
        <v>45089</v>
      </c>
      <c r="C245" s="2">
        <v>0.44156250000000002</v>
      </c>
      <c r="D245">
        <v>2</v>
      </c>
      <c r="E245">
        <v>3</v>
      </c>
      <c r="F245" t="s">
        <v>50</v>
      </c>
      <c r="G245">
        <v>84</v>
      </c>
      <c r="H245" t="s">
        <v>67</v>
      </c>
      <c r="I245" t="s">
        <v>72</v>
      </c>
      <c r="J245" t="s">
        <v>140</v>
      </c>
      <c r="K245">
        <v>0.6815492159182579</v>
      </c>
      <c r="L245">
        <v>0</v>
      </c>
      <c r="M245">
        <v>12</v>
      </c>
      <c r="N245">
        <f>(1-Coffee_Sales[[#This Row],[Discount_Percent]])*Coffee_Sales[[#This Row],[unit_price]]*Coffee_Sales[[#This Row],[transaction_qty]]</f>
        <v>24</v>
      </c>
      <c r="O245" t="str">
        <f>TEXT(Coffee_Sales[[#This Row],[transaction_date]],"mmm-yyyy")</f>
        <v>Jun-2023</v>
      </c>
      <c r="P245">
        <f>HOUR(Coffee_Sales[[#This Row],[transaction_time]])</f>
        <v>10</v>
      </c>
    </row>
    <row r="246" spans="1:16" x14ac:dyDescent="0.3">
      <c r="A246">
        <v>110763</v>
      </c>
      <c r="B246" s="1">
        <v>45074</v>
      </c>
      <c r="C246" s="2">
        <v>0.64818287037037037</v>
      </c>
      <c r="D246">
        <v>1</v>
      </c>
      <c r="E246">
        <v>5</v>
      </c>
      <c r="F246" t="s">
        <v>42</v>
      </c>
      <c r="G246">
        <v>27</v>
      </c>
      <c r="H246" t="s">
        <v>14</v>
      </c>
      <c r="I246" t="s">
        <v>29</v>
      </c>
      <c r="J246" t="s">
        <v>30</v>
      </c>
      <c r="K246">
        <v>1.7391803684297931</v>
      </c>
      <c r="L246">
        <v>0</v>
      </c>
      <c r="M246">
        <v>52.5</v>
      </c>
      <c r="N246">
        <f>(1-Coffee_Sales[[#This Row],[Discount_Percent]])*Coffee_Sales[[#This Row],[unit_price]]*Coffee_Sales[[#This Row],[transaction_qty]]</f>
        <v>52.5</v>
      </c>
      <c r="O246" t="str">
        <f>TEXT(Coffee_Sales[[#This Row],[transaction_date]],"mmm-yyyy")</f>
        <v>May-2023</v>
      </c>
      <c r="P246">
        <f>HOUR(Coffee_Sales[[#This Row],[transaction_time]])</f>
        <v>15</v>
      </c>
    </row>
    <row r="247" spans="1:16" x14ac:dyDescent="0.3">
      <c r="A247">
        <v>120368</v>
      </c>
      <c r="B247" s="1">
        <v>45083</v>
      </c>
      <c r="C247" s="2">
        <v>0.65263888888888888</v>
      </c>
      <c r="D247">
        <v>2</v>
      </c>
      <c r="E247">
        <v>3</v>
      </c>
      <c r="F247" t="s">
        <v>35</v>
      </c>
      <c r="G247">
        <v>52</v>
      </c>
      <c r="H247" t="s">
        <v>32</v>
      </c>
      <c r="I247" t="s">
        <v>33</v>
      </c>
      <c r="J247" t="s">
        <v>110</v>
      </c>
      <c r="K247">
        <v>1.5716814374122741</v>
      </c>
      <c r="L247">
        <v>0.15</v>
      </c>
      <c r="M247">
        <v>37.5</v>
      </c>
      <c r="N247">
        <f>(1-Coffee_Sales[[#This Row],[Discount_Percent]])*Coffee_Sales[[#This Row],[unit_price]]*Coffee_Sales[[#This Row],[transaction_qty]]</f>
        <v>63.75</v>
      </c>
      <c r="O247" t="str">
        <f>TEXT(Coffee_Sales[[#This Row],[transaction_date]],"mmm-yyyy")</f>
        <v>Jun-2023</v>
      </c>
      <c r="P247">
        <f>HOUR(Coffee_Sales[[#This Row],[transaction_time]])</f>
        <v>15</v>
      </c>
    </row>
    <row r="248" spans="1:16" x14ac:dyDescent="0.3">
      <c r="A248">
        <v>103865</v>
      </c>
      <c r="B248" s="1">
        <v>45068</v>
      </c>
      <c r="C248" s="2">
        <v>0.4022222222222222</v>
      </c>
      <c r="D248">
        <v>1</v>
      </c>
      <c r="E248">
        <v>5</v>
      </c>
      <c r="F248" t="s">
        <v>25</v>
      </c>
      <c r="G248">
        <v>46</v>
      </c>
      <c r="H248" t="s">
        <v>32</v>
      </c>
      <c r="I248" t="s">
        <v>36</v>
      </c>
      <c r="J248" t="s">
        <v>39</v>
      </c>
      <c r="K248">
        <v>1.0359079258413431</v>
      </c>
      <c r="L248">
        <v>0</v>
      </c>
      <c r="M248">
        <v>37.5</v>
      </c>
      <c r="N248">
        <f>(1-Coffee_Sales[[#This Row],[Discount_Percent]])*Coffee_Sales[[#This Row],[unit_price]]*Coffee_Sales[[#This Row],[transaction_qty]]</f>
        <v>37.5</v>
      </c>
      <c r="O248" t="str">
        <f>TEXT(Coffee_Sales[[#This Row],[transaction_date]],"mmm-yyyy")</f>
        <v>May-2023</v>
      </c>
      <c r="P248">
        <f>HOUR(Coffee_Sales[[#This Row],[transaction_time]])</f>
        <v>9</v>
      </c>
    </row>
    <row r="249" spans="1:16" x14ac:dyDescent="0.3">
      <c r="A249">
        <v>145765</v>
      </c>
      <c r="B249" s="1">
        <v>45104</v>
      </c>
      <c r="C249" s="2">
        <v>0.51871527777777782</v>
      </c>
      <c r="D249">
        <v>1</v>
      </c>
      <c r="E249">
        <v>3</v>
      </c>
      <c r="F249" t="s">
        <v>62</v>
      </c>
      <c r="G249">
        <v>31</v>
      </c>
      <c r="H249" t="s">
        <v>14</v>
      </c>
      <c r="I249" t="s">
        <v>22</v>
      </c>
      <c r="J249" t="s">
        <v>53</v>
      </c>
      <c r="K249">
        <v>0.67467187962078534</v>
      </c>
      <c r="L249">
        <v>0.05</v>
      </c>
      <c r="M249">
        <v>33</v>
      </c>
      <c r="N249">
        <f>(1-Coffee_Sales[[#This Row],[Discount_Percent]])*Coffee_Sales[[#This Row],[unit_price]]*Coffee_Sales[[#This Row],[transaction_qty]]</f>
        <v>31.349999999999998</v>
      </c>
      <c r="O249" t="str">
        <f>TEXT(Coffee_Sales[[#This Row],[transaction_date]],"mmm-yyyy")</f>
        <v>Jun-2023</v>
      </c>
      <c r="P249">
        <f>HOUR(Coffee_Sales[[#This Row],[transaction_time]])</f>
        <v>12</v>
      </c>
    </row>
    <row r="250" spans="1:16" x14ac:dyDescent="0.3">
      <c r="A250">
        <v>133622</v>
      </c>
      <c r="B250" s="1">
        <v>45094</v>
      </c>
      <c r="C250" s="2">
        <v>0.43479166666666669</v>
      </c>
      <c r="D250">
        <v>1</v>
      </c>
      <c r="E250">
        <v>3</v>
      </c>
      <c r="F250" t="s">
        <v>104</v>
      </c>
      <c r="G250">
        <v>4</v>
      </c>
      <c r="H250" t="s">
        <v>59</v>
      </c>
      <c r="I250" t="s">
        <v>125</v>
      </c>
      <c r="J250" t="s">
        <v>141</v>
      </c>
      <c r="K250">
        <v>6.2837942937049558</v>
      </c>
      <c r="L250">
        <v>0.15</v>
      </c>
      <c r="M250">
        <v>306.75</v>
      </c>
      <c r="N250">
        <f>(1-Coffee_Sales[[#This Row],[Discount_Percent]])*Coffee_Sales[[#This Row],[unit_price]]*Coffee_Sales[[#This Row],[transaction_qty]]</f>
        <v>260.73750000000001</v>
      </c>
      <c r="O250" t="str">
        <f>TEXT(Coffee_Sales[[#This Row],[transaction_date]],"mmm-yyyy")</f>
        <v>Jun-2023</v>
      </c>
      <c r="P250">
        <f>HOUR(Coffee_Sales[[#This Row],[transaction_time]])</f>
        <v>10</v>
      </c>
    </row>
    <row r="251" spans="1:16" x14ac:dyDescent="0.3">
      <c r="A251">
        <v>109116</v>
      </c>
      <c r="B251" s="1">
        <v>45073</v>
      </c>
      <c r="C251" s="2">
        <v>0.35925925925925928</v>
      </c>
      <c r="D251">
        <v>1</v>
      </c>
      <c r="E251">
        <v>8</v>
      </c>
      <c r="F251" t="s">
        <v>81</v>
      </c>
      <c r="G251">
        <v>59</v>
      </c>
      <c r="H251" t="s">
        <v>74</v>
      </c>
      <c r="I251" t="s">
        <v>75</v>
      </c>
      <c r="J251" t="s">
        <v>85</v>
      </c>
      <c r="K251">
        <v>1.482291490079376</v>
      </c>
      <c r="L251">
        <v>0</v>
      </c>
      <c r="M251">
        <v>67.5</v>
      </c>
      <c r="N251">
        <f>(1-Coffee_Sales[[#This Row],[Discount_Percent]])*Coffee_Sales[[#This Row],[unit_price]]*Coffee_Sales[[#This Row],[transaction_qty]]</f>
        <v>67.5</v>
      </c>
      <c r="O251" t="str">
        <f>TEXT(Coffee_Sales[[#This Row],[transaction_date]],"mmm-yyyy")</f>
        <v>May-2023</v>
      </c>
      <c r="P251">
        <f>HOUR(Coffee_Sales[[#This Row],[transaction_time]])</f>
        <v>8</v>
      </c>
    </row>
    <row r="252" spans="1:16" x14ac:dyDescent="0.3">
      <c r="A252">
        <v>140523</v>
      </c>
      <c r="B252" s="1">
        <v>45100</v>
      </c>
      <c r="C252" s="2">
        <v>0.36236111111111113</v>
      </c>
      <c r="D252">
        <v>2</v>
      </c>
      <c r="E252">
        <v>8</v>
      </c>
      <c r="F252" t="s">
        <v>63</v>
      </c>
      <c r="G252">
        <v>54</v>
      </c>
      <c r="H252" t="s">
        <v>32</v>
      </c>
      <c r="I252" t="s">
        <v>33</v>
      </c>
      <c r="J252" t="s">
        <v>127</v>
      </c>
      <c r="K252">
        <v>2.2055511079304151</v>
      </c>
      <c r="L252">
        <v>0.05</v>
      </c>
      <c r="M252">
        <v>37.5</v>
      </c>
      <c r="N252">
        <f>(1-Coffee_Sales[[#This Row],[Discount_Percent]])*Coffee_Sales[[#This Row],[unit_price]]*Coffee_Sales[[#This Row],[transaction_qty]]</f>
        <v>71.25</v>
      </c>
      <c r="O252" t="str">
        <f>TEXT(Coffee_Sales[[#This Row],[transaction_date]],"mmm-yyyy")</f>
        <v>Jun-2023</v>
      </c>
      <c r="P252">
        <f>HOUR(Coffee_Sales[[#This Row],[transaction_time]])</f>
        <v>8</v>
      </c>
    </row>
    <row r="253" spans="1:16" x14ac:dyDescent="0.3">
      <c r="A253">
        <v>144669</v>
      </c>
      <c r="B253" s="1">
        <v>45103</v>
      </c>
      <c r="C253" s="2">
        <v>0.61274305555555553</v>
      </c>
      <c r="D253">
        <v>2</v>
      </c>
      <c r="E253">
        <v>3</v>
      </c>
      <c r="F253" t="s">
        <v>24</v>
      </c>
      <c r="G253">
        <v>27</v>
      </c>
      <c r="H253" t="s">
        <v>14</v>
      </c>
      <c r="I253" t="s">
        <v>29</v>
      </c>
      <c r="J253" t="s">
        <v>30</v>
      </c>
      <c r="K253">
        <v>2.9608631799573049</v>
      </c>
      <c r="L253">
        <v>0</v>
      </c>
      <c r="M253">
        <v>52.5</v>
      </c>
      <c r="N253">
        <f>(1-Coffee_Sales[[#This Row],[Discount_Percent]])*Coffee_Sales[[#This Row],[unit_price]]*Coffee_Sales[[#This Row],[transaction_qty]]</f>
        <v>105</v>
      </c>
      <c r="O253" t="str">
        <f>TEXT(Coffee_Sales[[#This Row],[transaction_date]],"mmm-yyyy")</f>
        <v>Jun-2023</v>
      </c>
      <c r="P253">
        <f>HOUR(Coffee_Sales[[#This Row],[transaction_time]])</f>
        <v>14</v>
      </c>
    </row>
    <row r="254" spans="1:16" x14ac:dyDescent="0.3">
      <c r="A254">
        <v>79786</v>
      </c>
      <c r="B254" s="1">
        <v>45046</v>
      </c>
      <c r="C254" s="2">
        <v>0.35474537037037035</v>
      </c>
      <c r="D254">
        <v>1</v>
      </c>
      <c r="E254">
        <v>8</v>
      </c>
      <c r="F254" t="s">
        <v>101</v>
      </c>
      <c r="G254">
        <v>43</v>
      </c>
      <c r="H254" t="s">
        <v>32</v>
      </c>
      <c r="I254" t="s">
        <v>40</v>
      </c>
      <c r="J254" t="s">
        <v>124</v>
      </c>
      <c r="K254">
        <v>0.98931799708988599</v>
      </c>
      <c r="L254">
        <v>0</v>
      </c>
      <c r="M254">
        <v>45</v>
      </c>
      <c r="N254">
        <f>(1-Coffee_Sales[[#This Row],[Discount_Percent]])*Coffee_Sales[[#This Row],[unit_price]]*Coffee_Sales[[#This Row],[transaction_qty]]</f>
        <v>45</v>
      </c>
      <c r="O254" t="str">
        <f>TEXT(Coffee_Sales[[#This Row],[transaction_date]],"mmm-yyyy")</f>
        <v>Apr-2023</v>
      </c>
      <c r="P254">
        <f>HOUR(Coffee_Sales[[#This Row],[transaction_time]])</f>
        <v>8</v>
      </c>
    </row>
    <row r="255" spans="1:16" x14ac:dyDescent="0.3">
      <c r="A255">
        <v>109488</v>
      </c>
      <c r="B255" s="1">
        <v>45073</v>
      </c>
      <c r="C255" s="2">
        <v>0.44754629629629628</v>
      </c>
      <c r="D255">
        <v>1</v>
      </c>
      <c r="E255">
        <v>3</v>
      </c>
      <c r="F255" t="s">
        <v>96</v>
      </c>
      <c r="G255">
        <v>53</v>
      </c>
      <c r="H255" t="s">
        <v>32</v>
      </c>
      <c r="I255" t="s">
        <v>33</v>
      </c>
      <c r="J255" t="s">
        <v>129</v>
      </c>
      <c r="K255">
        <v>1.3098467969062331</v>
      </c>
      <c r="L255">
        <v>0</v>
      </c>
      <c r="M255">
        <v>45</v>
      </c>
      <c r="N255">
        <f>(1-Coffee_Sales[[#This Row],[Discount_Percent]])*Coffee_Sales[[#This Row],[unit_price]]*Coffee_Sales[[#This Row],[transaction_qty]]</f>
        <v>45</v>
      </c>
      <c r="O255" t="str">
        <f>TEXT(Coffee_Sales[[#This Row],[transaction_date]],"mmm-yyyy")</f>
        <v>May-2023</v>
      </c>
      <c r="P255">
        <f>HOUR(Coffee_Sales[[#This Row],[transaction_time]])</f>
        <v>10</v>
      </c>
    </row>
    <row r="256" spans="1:16" x14ac:dyDescent="0.3">
      <c r="A256">
        <v>24116</v>
      </c>
      <c r="B256" s="1">
        <v>44969</v>
      </c>
      <c r="C256" s="2">
        <v>0.71866898148148151</v>
      </c>
      <c r="D256">
        <v>2</v>
      </c>
      <c r="E256">
        <v>3</v>
      </c>
      <c r="F256" t="s">
        <v>101</v>
      </c>
      <c r="G256">
        <v>65</v>
      </c>
      <c r="H256" t="s">
        <v>67</v>
      </c>
      <c r="I256" t="s">
        <v>68</v>
      </c>
      <c r="J256" t="s">
        <v>69</v>
      </c>
      <c r="K256">
        <v>0.74576232106045048</v>
      </c>
      <c r="L256">
        <v>0.1</v>
      </c>
      <c r="M256">
        <v>12</v>
      </c>
      <c r="N256">
        <f>(1-Coffee_Sales[[#This Row],[Discount_Percent]])*Coffee_Sales[[#This Row],[unit_price]]*Coffee_Sales[[#This Row],[transaction_qty]]</f>
        <v>21.6</v>
      </c>
      <c r="O256" t="str">
        <f>TEXT(Coffee_Sales[[#This Row],[transaction_date]],"mmm-yyyy")</f>
        <v>Feb-2023</v>
      </c>
      <c r="P256">
        <f>HOUR(Coffee_Sales[[#This Row],[transaction_time]])</f>
        <v>17</v>
      </c>
    </row>
    <row r="257" spans="1:16" x14ac:dyDescent="0.3">
      <c r="A257">
        <v>68737</v>
      </c>
      <c r="B257" s="1">
        <v>45033</v>
      </c>
      <c r="C257" s="2">
        <v>0.31299768518518517</v>
      </c>
      <c r="D257">
        <v>2</v>
      </c>
      <c r="E257">
        <v>3</v>
      </c>
      <c r="F257" t="s">
        <v>46</v>
      </c>
      <c r="G257">
        <v>33</v>
      </c>
      <c r="H257" t="s">
        <v>14</v>
      </c>
      <c r="I257" t="s">
        <v>22</v>
      </c>
      <c r="J257" t="s">
        <v>49</v>
      </c>
      <c r="K257">
        <v>2.720478232558309</v>
      </c>
      <c r="L257">
        <v>0</v>
      </c>
      <c r="M257">
        <v>52.5</v>
      </c>
      <c r="N257">
        <f>(1-Coffee_Sales[[#This Row],[Discount_Percent]])*Coffee_Sales[[#This Row],[unit_price]]*Coffee_Sales[[#This Row],[transaction_qty]]</f>
        <v>105</v>
      </c>
      <c r="O257" t="str">
        <f>TEXT(Coffee_Sales[[#This Row],[transaction_date]],"mmm-yyyy")</f>
        <v>Apr-2023</v>
      </c>
      <c r="P257">
        <f>HOUR(Coffee_Sales[[#This Row],[transaction_time]])</f>
        <v>7</v>
      </c>
    </row>
    <row r="258" spans="1:16" x14ac:dyDescent="0.3">
      <c r="A258">
        <v>88493</v>
      </c>
      <c r="B258" s="1">
        <v>45054</v>
      </c>
      <c r="C258" s="2">
        <v>0.56641203703703702</v>
      </c>
      <c r="D258">
        <v>1</v>
      </c>
      <c r="E258">
        <v>3</v>
      </c>
      <c r="F258" t="s">
        <v>42</v>
      </c>
      <c r="G258">
        <v>34</v>
      </c>
      <c r="H258" t="s">
        <v>14</v>
      </c>
      <c r="I258" t="s">
        <v>26</v>
      </c>
      <c r="J258" t="s">
        <v>57</v>
      </c>
      <c r="K258">
        <v>0.76628416066121763</v>
      </c>
      <c r="L258">
        <v>0</v>
      </c>
      <c r="M258">
        <v>36.75</v>
      </c>
      <c r="N258">
        <f>(1-Coffee_Sales[[#This Row],[Discount_Percent]])*Coffee_Sales[[#This Row],[unit_price]]*Coffee_Sales[[#This Row],[transaction_qty]]</f>
        <v>36.75</v>
      </c>
      <c r="O258" t="str">
        <f>TEXT(Coffee_Sales[[#This Row],[transaction_date]],"mmm-yyyy")</f>
        <v>May-2023</v>
      </c>
      <c r="P258">
        <f>HOUR(Coffee_Sales[[#This Row],[transaction_time]])</f>
        <v>13</v>
      </c>
    </row>
    <row r="259" spans="1:16" x14ac:dyDescent="0.3">
      <c r="A259">
        <v>146357</v>
      </c>
      <c r="B259" s="1">
        <v>45105</v>
      </c>
      <c r="C259" s="2">
        <v>0.34224537037037039</v>
      </c>
      <c r="D259">
        <v>2</v>
      </c>
      <c r="E259">
        <v>5</v>
      </c>
      <c r="F259" t="s">
        <v>97</v>
      </c>
      <c r="G259">
        <v>43</v>
      </c>
      <c r="H259" t="s">
        <v>32</v>
      </c>
      <c r="I259" t="s">
        <v>40</v>
      </c>
      <c r="J259" t="s">
        <v>124</v>
      </c>
      <c r="K259">
        <v>2.164764243990033</v>
      </c>
      <c r="L259">
        <v>0</v>
      </c>
      <c r="M259">
        <v>45</v>
      </c>
      <c r="N259">
        <f>(1-Coffee_Sales[[#This Row],[Discount_Percent]])*Coffee_Sales[[#This Row],[unit_price]]*Coffee_Sales[[#This Row],[transaction_qty]]</f>
        <v>90</v>
      </c>
      <c r="O259" t="str">
        <f>TEXT(Coffee_Sales[[#This Row],[transaction_date]],"mmm-yyyy")</f>
        <v>Jun-2023</v>
      </c>
      <c r="P259">
        <f>HOUR(Coffee_Sales[[#This Row],[transaction_time]])</f>
        <v>8</v>
      </c>
    </row>
    <row r="260" spans="1:16" x14ac:dyDescent="0.3">
      <c r="A260">
        <v>85538</v>
      </c>
      <c r="B260" s="1">
        <v>45051</v>
      </c>
      <c r="C260" s="2">
        <v>0.75946759259259256</v>
      </c>
      <c r="D260">
        <v>1</v>
      </c>
      <c r="E260">
        <v>3</v>
      </c>
      <c r="F260" t="s">
        <v>104</v>
      </c>
      <c r="G260">
        <v>32</v>
      </c>
      <c r="H260" t="s">
        <v>14</v>
      </c>
      <c r="I260" t="s">
        <v>22</v>
      </c>
      <c r="J260" t="s">
        <v>23</v>
      </c>
      <c r="K260">
        <v>1.157963297946381</v>
      </c>
      <c r="L260">
        <v>0.1</v>
      </c>
      <c r="M260">
        <v>45</v>
      </c>
      <c r="N260">
        <f>(1-Coffee_Sales[[#This Row],[Discount_Percent]])*Coffee_Sales[[#This Row],[unit_price]]*Coffee_Sales[[#This Row],[transaction_qty]]</f>
        <v>40.5</v>
      </c>
      <c r="O260" t="str">
        <f>TEXT(Coffee_Sales[[#This Row],[transaction_date]],"mmm-yyyy")</f>
        <v>May-2023</v>
      </c>
      <c r="P260">
        <f>HOUR(Coffee_Sales[[#This Row],[transaction_time]])</f>
        <v>18</v>
      </c>
    </row>
    <row r="261" spans="1:16" x14ac:dyDescent="0.3">
      <c r="A261">
        <v>131251</v>
      </c>
      <c r="B261" s="1">
        <v>45092</v>
      </c>
      <c r="C261" s="2">
        <v>0.47815972222222225</v>
      </c>
      <c r="D261">
        <v>2</v>
      </c>
      <c r="E261">
        <v>3</v>
      </c>
      <c r="F261" t="s">
        <v>111</v>
      </c>
      <c r="G261">
        <v>28</v>
      </c>
      <c r="H261" t="s">
        <v>14</v>
      </c>
      <c r="I261" t="s">
        <v>22</v>
      </c>
      <c r="J261" t="s">
        <v>117</v>
      </c>
      <c r="K261">
        <v>1.9222588049833851</v>
      </c>
      <c r="L261">
        <v>0</v>
      </c>
      <c r="M261">
        <v>30</v>
      </c>
      <c r="N261">
        <f>(1-Coffee_Sales[[#This Row],[Discount_Percent]])*Coffee_Sales[[#This Row],[unit_price]]*Coffee_Sales[[#This Row],[transaction_qty]]</f>
        <v>60</v>
      </c>
      <c r="O261" t="str">
        <f>TEXT(Coffee_Sales[[#This Row],[transaction_date]],"mmm-yyyy")</f>
        <v>Jun-2023</v>
      </c>
      <c r="P261">
        <f>HOUR(Coffee_Sales[[#This Row],[transaction_time]])</f>
        <v>11</v>
      </c>
    </row>
    <row r="262" spans="1:16" x14ac:dyDescent="0.3">
      <c r="A262">
        <v>44780</v>
      </c>
      <c r="B262" s="1">
        <v>45001</v>
      </c>
      <c r="C262" s="2">
        <v>0.79671296296296301</v>
      </c>
      <c r="D262">
        <v>1</v>
      </c>
      <c r="E262">
        <v>3</v>
      </c>
      <c r="F262" t="s">
        <v>24</v>
      </c>
      <c r="G262">
        <v>60</v>
      </c>
      <c r="H262" t="s">
        <v>74</v>
      </c>
      <c r="I262" t="s">
        <v>75</v>
      </c>
      <c r="J262" t="s">
        <v>112</v>
      </c>
      <c r="K262">
        <v>1.413744579975623</v>
      </c>
      <c r="L262">
        <v>0.05</v>
      </c>
      <c r="M262">
        <v>56.25</v>
      </c>
      <c r="N262">
        <f>(1-Coffee_Sales[[#This Row],[Discount_Percent]])*Coffee_Sales[[#This Row],[unit_price]]*Coffee_Sales[[#This Row],[transaction_qty]]</f>
        <v>53.4375</v>
      </c>
      <c r="O262" t="str">
        <f>TEXT(Coffee_Sales[[#This Row],[transaction_date]],"mmm-yyyy")</f>
        <v>Mar-2023</v>
      </c>
      <c r="P262">
        <f>HOUR(Coffee_Sales[[#This Row],[transaction_time]])</f>
        <v>19</v>
      </c>
    </row>
    <row r="263" spans="1:16" x14ac:dyDescent="0.3">
      <c r="A263">
        <v>18859</v>
      </c>
      <c r="B263" s="1">
        <v>44960</v>
      </c>
      <c r="C263" s="2">
        <v>0.67689814814814819</v>
      </c>
      <c r="D263">
        <v>1</v>
      </c>
      <c r="E263">
        <v>5</v>
      </c>
      <c r="F263" t="s">
        <v>102</v>
      </c>
      <c r="G263">
        <v>45</v>
      </c>
      <c r="H263" t="s">
        <v>32</v>
      </c>
      <c r="I263" t="s">
        <v>40</v>
      </c>
      <c r="J263" t="s">
        <v>120</v>
      </c>
      <c r="K263">
        <v>0.90596768993744181</v>
      </c>
      <c r="L263">
        <v>0.05</v>
      </c>
      <c r="M263">
        <v>45</v>
      </c>
      <c r="N263">
        <f>(1-Coffee_Sales[[#This Row],[Discount_Percent]])*Coffee_Sales[[#This Row],[unit_price]]*Coffee_Sales[[#This Row],[transaction_qty]]</f>
        <v>42.75</v>
      </c>
      <c r="O263" t="str">
        <f>TEXT(Coffee_Sales[[#This Row],[transaction_date]],"mmm-yyyy")</f>
        <v>Feb-2023</v>
      </c>
      <c r="P263">
        <f>HOUR(Coffee_Sales[[#This Row],[transaction_time]])</f>
        <v>16</v>
      </c>
    </row>
    <row r="264" spans="1:16" x14ac:dyDescent="0.3">
      <c r="A264">
        <v>23992</v>
      </c>
      <c r="B264" s="1">
        <v>44969</v>
      </c>
      <c r="C264" s="2">
        <v>0.55660879629629634</v>
      </c>
      <c r="D264">
        <v>1</v>
      </c>
      <c r="E264">
        <v>3</v>
      </c>
      <c r="F264" t="s">
        <v>38</v>
      </c>
      <c r="G264">
        <v>73</v>
      </c>
      <c r="H264" t="s">
        <v>18</v>
      </c>
      <c r="I264" t="s">
        <v>79</v>
      </c>
      <c r="J264" t="s">
        <v>80</v>
      </c>
      <c r="K264">
        <v>1.7699369885726071</v>
      </c>
      <c r="L264">
        <v>0.05</v>
      </c>
      <c r="M264">
        <v>56.25</v>
      </c>
      <c r="N264">
        <f>(1-Coffee_Sales[[#This Row],[Discount_Percent]])*Coffee_Sales[[#This Row],[unit_price]]*Coffee_Sales[[#This Row],[transaction_qty]]</f>
        <v>53.4375</v>
      </c>
      <c r="O264" t="str">
        <f>TEXT(Coffee_Sales[[#This Row],[transaction_date]],"mmm-yyyy")</f>
        <v>Feb-2023</v>
      </c>
      <c r="P264">
        <f>HOUR(Coffee_Sales[[#This Row],[transaction_time]])</f>
        <v>13</v>
      </c>
    </row>
    <row r="265" spans="1:16" x14ac:dyDescent="0.3">
      <c r="A265">
        <v>104024</v>
      </c>
      <c r="B265" s="1">
        <v>45068</v>
      </c>
      <c r="C265" s="2">
        <v>0.45532407407407405</v>
      </c>
      <c r="D265">
        <v>2</v>
      </c>
      <c r="E265">
        <v>5</v>
      </c>
      <c r="F265" t="s">
        <v>35</v>
      </c>
      <c r="G265">
        <v>51</v>
      </c>
      <c r="H265" t="s">
        <v>32</v>
      </c>
      <c r="I265" t="s">
        <v>44</v>
      </c>
      <c r="J265" t="s">
        <v>103</v>
      </c>
      <c r="K265">
        <v>2.378004417163516</v>
      </c>
      <c r="L265">
        <v>0.1</v>
      </c>
      <c r="M265">
        <v>45</v>
      </c>
      <c r="N265">
        <f>(1-Coffee_Sales[[#This Row],[Discount_Percent]])*Coffee_Sales[[#This Row],[unit_price]]*Coffee_Sales[[#This Row],[transaction_qty]]</f>
        <v>81</v>
      </c>
      <c r="O265" t="str">
        <f>TEXT(Coffee_Sales[[#This Row],[transaction_date]],"mmm-yyyy")</f>
        <v>May-2023</v>
      </c>
      <c r="P265">
        <f>HOUR(Coffee_Sales[[#This Row],[transaction_time]])</f>
        <v>10</v>
      </c>
    </row>
    <row r="266" spans="1:16" x14ac:dyDescent="0.3">
      <c r="A266">
        <v>63217</v>
      </c>
      <c r="B266" s="1">
        <v>45026</v>
      </c>
      <c r="C266" s="2">
        <v>0.70303240740740736</v>
      </c>
      <c r="D266">
        <v>1</v>
      </c>
      <c r="E266">
        <v>3</v>
      </c>
      <c r="F266" t="s">
        <v>62</v>
      </c>
      <c r="G266">
        <v>42</v>
      </c>
      <c r="H266" t="s">
        <v>32</v>
      </c>
      <c r="I266" t="s">
        <v>40</v>
      </c>
      <c r="J266" t="s">
        <v>99</v>
      </c>
      <c r="K266">
        <v>0.81131346403602222</v>
      </c>
      <c r="L266">
        <v>0.1</v>
      </c>
      <c r="M266">
        <v>37.5</v>
      </c>
      <c r="N266">
        <f>(1-Coffee_Sales[[#This Row],[Discount_Percent]])*Coffee_Sales[[#This Row],[unit_price]]*Coffee_Sales[[#This Row],[transaction_qty]]</f>
        <v>33.75</v>
      </c>
      <c r="O266" t="str">
        <f>TEXT(Coffee_Sales[[#This Row],[transaction_date]],"mmm-yyyy")</f>
        <v>Apr-2023</v>
      </c>
      <c r="P266">
        <f>HOUR(Coffee_Sales[[#This Row],[transaction_time]])</f>
        <v>16</v>
      </c>
    </row>
    <row r="267" spans="1:16" x14ac:dyDescent="0.3">
      <c r="A267">
        <v>131906</v>
      </c>
      <c r="B267" s="1">
        <v>45093</v>
      </c>
      <c r="C267" s="2">
        <v>0.32636574074074076</v>
      </c>
      <c r="D267">
        <v>1</v>
      </c>
      <c r="E267">
        <v>5</v>
      </c>
      <c r="F267" t="s">
        <v>35</v>
      </c>
      <c r="G267">
        <v>60</v>
      </c>
      <c r="H267" t="s">
        <v>74</v>
      </c>
      <c r="I267" t="s">
        <v>75</v>
      </c>
      <c r="J267" t="s">
        <v>112</v>
      </c>
      <c r="K267">
        <v>1.319423536684347</v>
      </c>
      <c r="L267">
        <v>0</v>
      </c>
      <c r="M267">
        <v>56.25</v>
      </c>
      <c r="N267">
        <f>(1-Coffee_Sales[[#This Row],[Discount_Percent]])*Coffee_Sales[[#This Row],[unit_price]]*Coffee_Sales[[#This Row],[transaction_qty]]</f>
        <v>56.25</v>
      </c>
      <c r="O267" t="str">
        <f>TEXT(Coffee_Sales[[#This Row],[transaction_date]],"mmm-yyyy")</f>
        <v>Jun-2023</v>
      </c>
      <c r="P267">
        <f>HOUR(Coffee_Sales[[#This Row],[transaction_time]])</f>
        <v>7</v>
      </c>
    </row>
    <row r="268" spans="1:16" x14ac:dyDescent="0.3">
      <c r="A268">
        <v>146141</v>
      </c>
      <c r="B268" s="1">
        <v>45104</v>
      </c>
      <c r="C268" s="2">
        <v>0.74131944444444442</v>
      </c>
      <c r="D268">
        <v>2</v>
      </c>
      <c r="E268">
        <v>3</v>
      </c>
      <c r="F268" t="s">
        <v>87</v>
      </c>
      <c r="G268">
        <v>61</v>
      </c>
      <c r="H268" t="s">
        <v>74</v>
      </c>
      <c r="I268" t="s">
        <v>75</v>
      </c>
      <c r="J268" t="s">
        <v>116</v>
      </c>
      <c r="K268">
        <v>3.4256700921089922</v>
      </c>
      <c r="L268">
        <v>0</v>
      </c>
      <c r="M268">
        <v>71.25</v>
      </c>
      <c r="N268">
        <f>(1-Coffee_Sales[[#This Row],[Discount_Percent]])*Coffee_Sales[[#This Row],[unit_price]]*Coffee_Sales[[#This Row],[transaction_qty]]</f>
        <v>142.5</v>
      </c>
      <c r="O268" t="str">
        <f>TEXT(Coffee_Sales[[#This Row],[transaction_date]],"mmm-yyyy")</f>
        <v>Jun-2023</v>
      </c>
      <c r="P268">
        <f>HOUR(Coffee_Sales[[#This Row],[transaction_time]])</f>
        <v>17</v>
      </c>
    </row>
    <row r="269" spans="1:16" x14ac:dyDescent="0.3">
      <c r="A269">
        <v>87688</v>
      </c>
      <c r="B269" s="1">
        <v>45053</v>
      </c>
      <c r="C269" s="2">
        <v>0.83160879629629625</v>
      </c>
      <c r="D269">
        <v>2</v>
      </c>
      <c r="E269">
        <v>8</v>
      </c>
      <c r="F269" t="s">
        <v>104</v>
      </c>
      <c r="G269">
        <v>65</v>
      </c>
      <c r="H269" t="s">
        <v>67</v>
      </c>
      <c r="I269" t="s">
        <v>68</v>
      </c>
      <c r="J269" t="s">
        <v>69</v>
      </c>
      <c r="K269">
        <v>0.57520509312412504</v>
      </c>
      <c r="L269">
        <v>0</v>
      </c>
      <c r="M269">
        <v>12</v>
      </c>
      <c r="N269">
        <f>(1-Coffee_Sales[[#This Row],[Discount_Percent]])*Coffee_Sales[[#This Row],[unit_price]]*Coffee_Sales[[#This Row],[transaction_qty]]</f>
        <v>24</v>
      </c>
      <c r="O269" t="str">
        <f>TEXT(Coffee_Sales[[#This Row],[transaction_date]],"mmm-yyyy")</f>
        <v>May-2023</v>
      </c>
      <c r="P269">
        <f>HOUR(Coffee_Sales[[#This Row],[transaction_time]])</f>
        <v>19</v>
      </c>
    </row>
    <row r="270" spans="1:16" x14ac:dyDescent="0.3">
      <c r="A270">
        <v>123601</v>
      </c>
      <c r="B270" s="1">
        <v>45086</v>
      </c>
      <c r="C270" s="2">
        <v>0.39689814814814817</v>
      </c>
      <c r="D270">
        <v>1</v>
      </c>
      <c r="E270">
        <v>8</v>
      </c>
      <c r="F270" t="s">
        <v>87</v>
      </c>
      <c r="G270">
        <v>74</v>
      </c>
      <c r="H270" t="s">
        <v>18</v>
      </c>
      <c r="I270" t="s">
        <v>107</v>
      </c>
      <c r="J270" t="s">
        <v>108</v>
      </c>
      <c r="K270">
        <v>1.4983561941461709</v>
      </c>
      <c r="L270">
        <v>0</v>
      </c>
      <c r="M270">
        <v>52.5</v>
      </c>
      <c r="N270">
        <f>(1-Coffee_Sales[[#This Row],[Discount_Percent]])*Coffee_Sales[[#This Row],[unit_price]]*Coffee_Sales[[#This Row],[transaction_qty]]</f>
        <v>52.5</v>
      </c>
      <c r="O270" t="str">
        <f>TEXT(Coffee_Sales[[#This Row],[transaction_date]],"mmm-yyyy")</f>
        <v>Jun-2023</v>
      </c>
      <c r="P270">
        <f>HOUR(Coffee_Sales[[#This Row],[transaction_time]])</f>
        <v>9</v>
      </c>
    </row>
    <row r="271" spans="1:16" x14ac:dyDescent="0.3">
      <c r="A271">
        <v>10960</v>
      </c>
      <c r="B271" s="1">
        <v>44946</v>
      </c>
      <c r="C271" s="2">
        <v>0.34708333333333335</v>
      </c>
      <c r="D271">
        <v>2</v>
      </c>
      <c r="E271">
        <v>5</v>
      </c>
      <c r="F271" t="s">
        <v>48</v>
      </c>
      <c r="G271">
        <v>65</v>
      </c>
      <c r="H271" t="s">
        <v>67</v>
      </c>
      <c r="I271" t="s">
        <v>68</v>
      </c>
      <c r="J271" t="s">
        <v>69</v>
      </c>
      <c r="K271">
        <v>0.70605060983536205</v>
      </c>
      <c r="L271">
        <v>0</v>
      </c>
      <c r="M271">
        <v>12</v>
      </c>
      <c r="N271">
        <f>(1-Coffee_Sales[[#This Row],[Discount_Percent]])*Coffee_Sales[[#This Row],[unit_price]]*Coffee_Sales[[#This Row],[transaction_qty]]</f>
        <v>24</v>
      </c>
      <c r="O271" t="str">
        <f>TEXT(Coffee_Sales[[#This Row],[transaction_date]],"mmm-yyyy")</f>
        <v>Jan-2023</v>
      </c>
      <c r="P271">
        <f>HOUR(Coffee_Sales[[#This Row],[transaction_time]])</f>
        <v>8</v>
      </c>
    </row>
    <row r="272" spans="1:16" x14ac:dyDescent="0.3">
      <c r="A272">
        <v>68759</v>
      </c>
      <c r="B272" s="1">
        <v>45033</v>
      </c>
      <c r="C272" s="2">
        <v>0.32133101851851853</v>
      </c>
      <c r="D272">
        <v>2</v>
      </c>
      <c r="E272">
        <v>3</v>
      </c>
      <c r="F272" t="s">
        <v>38</v>
      </c>
      <c r="G272">
        <v>24</v>
      </c>
      <c r="H272" t="s">
        <v>14</v>
      </c>
      <c r="I272" t="s">
        <v>55</v>
      </c>
      <c r="J272" t="s">
        <v>86</v>
      </c>
      <c r="K272">
        <v>2.028766613425784</v>
      </c>
      <c r="L272">
        <v>0</v>
      </c>
      <c r="M272">
        <v>45</v>
      </c>
      <c r="N272">
        <f>(1-Coffee_Sales[[#This Row],[Discount_Percent]])*Coffee_Sales[[#This Row],[unit_price]]*Coffee_Sales[[#This Row],[transaction_qty]]</f>
        <v>90</v>
      </c>
      <c r="O272" t="str">
        <f>TEXT(Coffee_Sales[[#This Row],[transaction_date]],"mmm-yyyy")</f>
        <v>Apr-2023</v>
      </c>
      <c r="P272">
        <f>HOUR(Coffee_Sales[[#This Row],[transaction_time]])</f>
        <v>7</v>
      </c>
    </row>
    <row r="273" spans="1:16" x14ac:dyDescent="0.3">
      <c r="A273">
        <v>71743</v>
      </c>
      <c r="B273" s="1">
        <v>45036</v>
      </c>
      <c r="C273" s="2">
        <v>0.44998842592592592</v>
      </c>
      <c r="D273">
        <v>1</v>
      </c>
      <c r="E273">
        <v>5</v>
      </c>
      <c r="F273" t="s">
        <v>94</v>
      </c>
      <c r="G273">
        <v>70</v>
      </c>
      <c r="H273" t="s">
        <v>18</v>
      </c>
      <c r="I273" t="s">
        <v>19</v>
      </c>
      <c r="J273" t="s">
        <v>83</v>
      </c>
      <c r="K273">
        <v>1.098426293458532</v>
      </c>
      <c r="L273">
        <v>0</v>
      </c>
      <c r="M273">
        <v>48.75</v>
      </c>
      <c r="N273">
        <f>(1-Coffee_Sales[[#This Row],[Discount_Percent]])*Coffee_Sales[[#This Row],[unit_price]]*Coffee_Sales[[#This Row],[transaction_qty]]</f>
        <v>48.75</v>
      </c>
      <c r="O273" t="str">
        <f>TEXT(Coffee_Sales[[#This Row],[transaction_date]],"mmm-yyyy")</f>
        <v>Apr-2023</v>
      </c>
      <c r="P273">
        <f>HOUR(Coffee_Sales[[#This Row],[transaction_time]])</f>
        <v>10</v>
      </c>
    </row>
    <row r="274" spans="1:16" x14ac:dyDescent="0.3">
      <c r="A274">
        <v>3058</v>
      </c>
      <c r="B274" s="1">
        <v>44932</v>
      </c>
      <c r="C274" s="2">
        <v>0.64074074074074072</v>
      </c>
      <c r="D274">
        <v>2</v>
      </c>
      <c r="E274">
        <v>3</v>
      </c>
      <c r="F274" t="s">
        <v>35</v>
      </c>
      <c r="G274">
        <v>41</v>
      </c>
      <c r="H274" t="s">
        <v>14</v>
      </c>
      <c r="I274" t="s">
        <v>15</v>
      </c>
      <c r="J274" t="s">
        <v>98</v>
      </c>
      <c r="K274">
        <v>2.7759770584138241</v>
      </c>
      <c r="L274">
        <v>0.15</v>
      </c>
      <c r="M274">
        <v>63.75</v>
      </c>
      <c r="N274">
        <f>(1-Coffee_Sales[[#This Row],[Discount_Percent]])*Coffee_Sales[[#This Row],[unit_price]]*Coffee_Sales[[#This Row],[transaction_qty]]</f>
        <v>108.375</v>
      </c>
      <c r="O274" t="str">
        <f>TEXT(Coffee_Sales[[#This Row],[transaction_date]],"mmm-yyyy")</f>
        <v>Jan-2023</v>
      </c>
      <c r="P274">
        <f>HOUR(Coffee_Sales[[#This Row],[transaction_time]])</f>
        <v>15</v>
      </c>
    </row>
    <row r="275" spans="1:16" x14ac:dyDescent="0.3">
      <c r="A275">
        <v>116029</v>
      </c>
      <c r="B275" s="1">
        <v>45079</v>
      </c>
      <c r="C275" s="2">
        <v>0.71569444444444441</v>
      </c>
      <c r="D275">
        <v>1</v>
      </c>
      <c r="E275">
        <v>8</v>
      </c>
      <c r="F275" t="s">
        <v>81</v>
      </c>
      <c r="G275">
        <v>33</v>
      </c>
      <c r="H275" t="s">
        <v>14</v>
      </c>
      <c r="I275" t="s">
        <v>22</v>
      </c>
      <c r="J275" t="s">
        <v>49</v>
      </c>
      <c r="K275">
        <v>1.1107316132104701</v>
      </c>
      <c r="L275">
        <v>0</v>
      </c>
      <c r="M275">
        <v>52.5</v>
      </c>
      <c r="N275">
        <f>(1-Coffee_Sales[[#This Row],[Discount_Percent]])*Coffee_Sales[[#This Row],[unit_price]]*Coffee_Sales[[#This Row],[transaction_qty]]</f>
        <v>52.5</v>
      </c>
      <c r="O275" t="str">
        <f>TEXT(Coffee_Sales[[#This Row],[transaction_date]],"mmm-yyyy")</f>
        <v>Jun-2023</v>
      </c>
      <c r="P275">
        <f>HOUR(Coffee_Sales[[#This Row],[transaction_time]])</f>
        <v>17</v>
      </c>
    </row>
    <row r="276" spans="1:16" x14ac:dyDescent="0.3">
      <c r="A276">
        <v>37221</v>
      </c>
      <c r="B276" s="1">
        <v>44991</v>
      </c>
      <c r="C276" s="2">
        <v>0.4755671296296296</v>
      </c>
      <c r="D276">
        <v>2</v>
      </c>
      <c r="E276">
        <v>5</v>
      </c>
      <c r="F276" t="s">
        <v>48</v>
      </c>
      <c r="G276">
        <v>58</v>
      </c>
      <c r="H276" t="s">
        <v>74</v>
      </c>
      <c r="I276" t="s">
        <v>75</v>
      </c>
      <c r="J276" t="s">
        <v>76</v>
      </c>
      <c r="K276">
        <v>2.7841206415946869</v>
      </c>
      <c r="L276">
        <v>0.1</v>
      </c>
      <c r="M276">
        <v>52.5</v>
      </c>
      <c r="N276">
        <f>(1-Coffee_Sales[[#This Row],[Discount_Percent]])*Coffee_Sales[[#This Row],[unit_price]]*Coffee_Sales[[#This Row],[transaction_qty]]</f>
        <v>94.5</v>
      </c>
      <c r="O276" t="str">
        <f>TEXT(Coffee_Sales[[#This Row],[transaction_date]],"mmm-yyyy")</f>
        <v>Mar-2023</v>
      </c>
      <c r="P276">
        <f>HOUR(Coffee_Sales[[#This Row],[transaction_time]])</f>
        <v>11</v>
      </c>
    </row>
    <row r="277" spans="1:16" x14ac:dyDescent="0.3">
      <c r="A277">
        <v>130650</v>
      </c>
      <c r="B277" s="1">
        <v>45092</v>
      </c>
      <c r="C277" s="2">
        <v>0.3263888888888889</v>
      </c>
      <c r="D277">
        <v>2</v>
      </c>
      <c r="E277">
        <v>8</v>
      </c>
      <c r="F277" t="s">
        <v>63</v>
      </c>
      <c r="G277">
        <v>48</v>
      </c>
      <c r="H277" t="s">
        <v>32</v>
      </c>
      <c r="I277" t="s">
        <v>44</v>
      </c>
      <c r="J277" t="s">
        <v>52</v>
      </c>
      <c r="K277">
        <v>1.9984837053128011</v>
      </c>
      <c r="L277">
        <v>0</v>
      </c>
      <c r="M277">
        <v>37.5</v>
      </c>
      <c r="N277">
        <f>(1-Coffee_Sales[[#This Row],[Discount_Percent]])*Coffee_Sales[[#This Row],[unit_price]]*Coffee_Sales[[#This Row],[transaction_qty]]</f>
        <v>75</v>
      </c>
      <c r="O277" t="str">
        <f>TEXT(Coffee_Sales[[#This Row],[transaction_date]],"mmm-yyyy")</f>
        <v>Jun-2023</v>
      </c>
      <c r="P277">
        <f>HOUR(Coffee_Sales[[#This Row],[transaction_time]])</f>
        <v>7</v>
      </c>
    </row>
    <row r="278" spans="1:16" x14ac:dyDescent="0.3">
      <c r="A278">
        <v>112372</v>
      </c>
      <c r="B278" s="1">
        <v>45076</v>
      </c>
      <c r="C278" s="2">
        <v>0.38957175925925924</v>
      </c>
      <c r="D278">
        <v>2</v>
      </c>
      <c r="E278">
        <v>3</v>
      </c>
      <c r="F278" t="s">
        <v>96</v>
      </c>
      <c r="G278">
        <v>52</v>
      </c>
      <c r="H278" t="s">
        <v>32</v>
      </c>
      <c r="I278" t="s">
        <v>33</v>
      </c>
      <c r="J278" t="s">
        <v>110</v>
      </c>
      <c r="K278">
        <v>1.7017048210332251</v>
      </c>
      <c r="L278">
        <v>0.05</v>
      </c>
      <c r="M278">
        <v>37.5</v>
      </c>
      <c r="N278">
        <f>(1-Coffee_Sales[[#This Row],[Discount_Percent]])*Coffee_Sales[[#This Row],[unit_price]]*Coffee_Sales[[#This Row],[transaction_qty]]</f>
        <v>71.25</v>
      </c>
      <c r="O278" t="str">
        <f>TEXT(Coffee_Sales[[#This Row],[transaction_date]],"mmm-yyyy")</f>
        <v>May-2023</v>
      </c>
      <c r="P278">
        <f>HOUR(Coffee_Sales[[#This Row],[transaction_time]])</f>
        <v>9</v>
      </c>
    </row>
    <row r="279" spans="1:16" x14ac:dyDescent="0.3">
      <c r="A279">
        <v>104122</v>
      </c>
      <c r="B279" s="1">
        <v>45068</v>
      </c>
      <c r="C279" s="2">
        <v>0.50356481481481485</v>
      </c>
      <c r="D279">
        <v>2</v>
      </c>
      <c r="E279">
        <v>3</v>
      </c>
      <c r="F279" t="s">
        <v>38</v>
      </c>
      <c r="G279">
        <v>54</v>
      </c>
      <c r="H279" t="s">
        <v>32</v>
      </c>
      <c r="I279" t="s">
        <v>33</v>
      </c>
      <c r="J279" t="s">
        <v>127</v>
      </c>
      <c r="K279">
        <v>1.8500360692222351</v>
      </c>
      <c r="L279">
        <v>0.1</v>
      </c>
      <c r="M279">
        <v>37.5</v>
      </c>
      <c r="N279">
        <f>(1-Coffee_Sales[[#This Row],[Discount_Percent]])*Coffee_Sales[[#This Row],[unit_price]]*Coffee_Sales[[#This Row],[transaction_qty]]</f>
        <v>67.5</v>
      </c>
      <c r="O279" t="str">
        <f>TEXT(Coffee_Sales[[#This Row],[transaction_date]],"mmm-yyyy")</f>
        <v>May-2023</v>
      </c>
      <c r="P279">
        <f>HOUR(Coffee_Sales[[#This Row],[transaction_time]])</f>
        <v>12</v>
      </c>
    </row>
    <row r="280" spans="1:16" x14ac:dyDescent="0.3">
      <c r="A280">
        <v>35441</v>
      </c>
      <c r="B280" s="1">
        <v>44988</v>
      </c>
      <c r="C280" s="2">
        <v>0.62156250000000002</v>
      </c>
      <c r="D280">
        <v>1</v>
      </c>
      <c r="E280">
        <v>5</v>
      </c>
      <c r="F280" t="s">
        <v>114</v>
      </c>
      <c r="G280">
        <v>51</v>
      </c>
      <c r="H280" t="s">
        <v>32</v>
      </c>
      <c r="I280" t="s">
        <v>44</v>
      </c>
      <c r="J280" t="s">
        <v>103</v>
      </c>
      <c r="K280">
        <v>1.078819873645378</v>
      </c>
      <c r="L280">
        <v>0</v>
      </c>
      <c r="M280">
        <v>45</v>
      </c>
      <c r="N280">
        <f>(1-Coffee_Sales[[#This Row],[Discount_Percent]])*Coffee_Sales[[#This Row],[unit_price]]*Coffee_Sales[[#This Row],[transaction_qty]]</f>
        <v>45</v>
      </c>
      <c r="O280" t="str">
        <f>TEXT(Coffee_Sales[[#This Row],[transaction_date]],"mmm-yyyy")</f>
        <v>Mar-2023</v>
      </c>
      <c r="P280">
        <f>HOUR(Coffee_Sales[[#This Row],[transaction_time]])</f>
        <v>14</v>
      </c>
    </row>
    <row r="281" spans="1:16" x14ac:dyDescent="0.3">
      <c r="A281">
        <v>43797</v>
      </c>
      <c r="B281" s="1">
        <v>45000</v>
      </c>
      <c r="C281" s="2">
        <v>0.47880787037037037</v>
      </c>
      <c r="D281">
        <v>2</v>
      </c>
      <c r="E281">
        <v>3</v>
      </c>
      <c r="F281" t="s">
        <v>102</v>
      </c>
      <c r="G281">
        <v>35</v>
      </c>
      <c r="H281" t="s">
        <v>14</v>
      </c>
      <c r="I281" t="s">
        <v>26</v>
      </c>
      <c r="J281" t="s">
        <v>84</v>
      </c>
      <c r="K281">
        <v>2.1132170898992348</v>
      </c>
      <c r="L281">
        <v>0</v>
      </c>
      <c r="M281">
        <v>46.5</v>
      </c>
      <c r="N281">
        <f>(1-Coffee_Sales[[#This Row],[Discount_Percent]])*Coffee_Sales[[#This Row],[unit_price]]*Coffee_Sales[[#This Row],[transaction_qty]]</f>
        <v>93</v>
      </c>
      <c r="O281" t="str">
        <f>TEXT(Coffee_Sales[[#This Row],[transaction_date]],"mmm-yyyy")</f>
        <v>Mar-2023</v>
      </c>
      <c r="P281">
        <f>HOUR(Coffee_Sales[[#This Row],[transaction_time]])</f>
        <v>11</v>
      </c>
    </row>
    <row r="282" spans="1:16" x14ac:dyDescent="0.3">
      <c r="A282">
        <v>20236</v>
      </c>
      <c r="B282" s="1">
        <v>44963</v>
      </c>
      <c r="C282" s="2">
        <v>0.42834490740740738</v>
      </c>
      <c r="D282">
        <v>2</v>
      </c>
      <c r="E282">
        <v>8</v>
      </c>
      <c r="F282" t="s">
        <v>17</v>
      </c>
      <c r="G282">
        <v>31</v>
      </c>
      <c r="H282" t="s">
        <v>14</v>
      </c>
      <c r="I282" t="s">
        <v>22</v>
      </c>
      <c r="J282" t="s">
        <v>53</v>
      </c>
      <c r="K282">
        <v>1.4167952992005419</v>
      </c>
      <c r="L282">
        <v>0</v>
      </c>
      <c r="M282">
        <v>33</v>
      </c>
      <c r="N282">
        <f>(1-Coffee_Sales[[#This Row],[Discount_Percent]])*Coffee_Sales[[#This Row],[unit_price]]*Coffee_Sales[[#This Row],[transaction_qty]]</f>
        <v>66</v>
      </c>
      <c r="O282" t="str">
        <f>TEXT(Coffee_Sales[[#This Row],[transaction_date]],"mmm-yyyy")</f>
        <v>Feb-2023</v>
      </c>
      <c r="P282">
        <f>HOUR(Coffee_Sales[[#This Row],[transaction_time]])</f>
        <v>10</v>
      </c>
    </row>
    <row r="283" spans="1:16" x14ac:dyDescent="0.3">
      <c r="A283">
        <v>73423</v>
      </c>
      <c r="B283" s="1">
        <v>45038</v>
      </c>
      <c r="C283" s="2">
        <v>0.55547453703703709</v>
      </c>
      <c r="D283">
        <v>1</v>
      </c>
      <c r="E283">
        <v>3</v>
      </c>
      <c r="F283" t="s">
        <v>78</v>
      </c>
      <c r="G283">
        <v>54</v>
      </c>
      <c r="H283" t="s">
        <v>32</v>
      </c>
      <c r="I283" t="s">
        <v>33</v>
      </c>
      <c r="J283" t="s">
        <v>127</v>
      </c>
      <c r="K283">
        <v>1.081002421574232</v>
      </c>
      <c r="L283">
        <v>0</v>
      </c>
      <c r="M283">
        <v>37.5</v>
      </c>
      <c r="N283">
        <f>(1-Coffee_Sales[[#This Row],[Discount_Percent]])*Coffee_Sales[[#This Row],[unit_price]]*Coffee_Sales[[#This Row],[transaction_qty]]</f>
        <v>37.5</v>
      </c>
      <c r="O283" t="str">
        <f>TEXT(Coffee_Sales[[#This Row],[transaction_date]],"mmm-yyyy")</f>
        <v>Apr-2023</v>
      </c>
      <c r="P283">
        <f>HOUR(Coffee_Sales[[#This Row],[transaction_time]])</f>
        <v>13</v>
      </c>
    </row>
    <row r="284" spans="1:16" x14ac:dyDescent="0.3">
      <c r="A284">
        <v>129263</v>
      </c>
      <c r="B284" s="1">
        <v>45091</v>
      </c>
      <c r="C284" s="2">
        <v>0.29633101851851851</v>
      </c>
      <c r="D284">
        <v>2</v>
      </c>
      <c r="E284">
        <v>5</v>
      </c>
      <c r="F284" t="s">
        <v>102</v>
      </c>
      <c r="G284">
        <v>24</v>
      </c>
      <c r="H284" t="s">
        <v>14</v>
      </c>
      <c r="I284" t="s">
        <v>55</v>
      </c>
      <c r="J284" t="s">
        <v>86</v>
      </c>
      <c r="K284">
        <v>2.549300456832067</v>
      </c>
      <c r="L284">
        <v>0.1</v>
      </c>
      <c r="M284">
        <v>45</v>
      </c>
      <c r="N284">
        <f>(1-Coffee_Sales[[#This Row],[Discount_Percent]])*Coffee_Sales[[#This Row],[unit_price]]*Coffee_Sales[[#This Row],[transaction_qty]]</f>
        <v>81</v>
      </c>
      <c r="O284" t="str">
        <f>TEXT(Coffee_Sales[[#This Row],[transaction_date]],"mmm-yyyy")</f>
        <v>Jun-2023</v>
      </c>
      <c r="P284">
        <f>HOUR(Coffee_Sales[[#This Row],[transaction_time]])</f>
        <v>7</v>
      </c>
    </row>
    <row r="285" spans="1:16" x14ac:dyDescent="0.3">
      <c r="A285">
        <v>145990</v>
      </c>
      <c r="B285" s="1">
        <v>45104</v>
      </c>
      <c r="C285" s="2">
        <v>0.6545023148148148</v>
      </c>
      <c r="D285">
        <v>1</v>
      </c>
      <c r="E285">
        <v>3</v>
      </c>
      <c r="F285" t="s">
        <v>38</v>
      </c>
      <c r="G285">
        <v>36</v>
      </c>
      <c r="H285" t="s">
        <v>14</v>
      </c>
      <c r="I285" t="s">
        <v>26</v>
      </c>
      <c r="J285" t="s">
        <v>27</v>
      </c>
      <c r="K285">
        <v>1.8045135451193479</v>
      </c>
      <c r="L285">
        <v>0.1</v>
      </c>
      <c r="M285">
        <v>56.25</v>
      </c>
      <c r="N285">
        <f>(1-Coffee_Sales[[#This Row],[Discount_Percent]])*Coffee_Sales[[#This Row],[unit_price]]*Coffee_Sales[[#This Row],[transaction_qty]]</f>
        <v>50.625</v>
      </c>
      <c r="O285" t="str">
        <f>TEXT(Coffee_Sales[[#This Row],[transaction_date]],"mmm-yyyy")</f>
        <v>Jun-2023</v>
      </c>
      <c r="P285">
        <f>HOUR(Coffee_Sales[[#This Row],[transaction_time]])</f>
        <v>15</v>
      </c>
    </row>
    <row r="286" spans="1:16" x14ac:dyDescent="0.3">
      <c r="A286">
        <v>28159</v>
      </c>
      <c r="B286" s="1">
        <v>44976</v>
      </c>
      <c r="C286" s="2">
        <v>0.44408564814814816</v>
      </c>
      <c r="D286">
        <v>2</v>
      </c>
      <c r="E286">
        <v>5</v>
      </c>
      <c r="F286" t="s">
        <v>43</v>
      </c>
      <c r="G286">
        <v>64</v>
      </c>
      <c r="H286" t="s">
        <v>67</v>
      </c>
      <c r="I286" t="s">
        <v>72</v>
      </c>
      <c r="J286" t="s">
        <v>118</v>
      </c>
      <c r="K286">
        <v>0.61495035488122429</v>
      </c>
      <c r="L286">
        <v>0</v>
      </c>
      <c r="M286">
        <v>12</v>
      </c>
      <c r="N286">
        <f>(1-Coffee_Sales[[#This Row],[Discount_Percent]])*Coffee_Sales[[#This Row],[unit_price]]*Coffee_Sales[[#This Row],[transaction_qty]]</f>
        <v>24</v>
      </c>
      <c r="O286" t="str">
        <f>TEXT(Coffee_Sales[[#This Row],[transaction_date]],"mmm-yyyy")</f>
        <v>Feb-2023</v>
      </c>
      <c r="P286">
        <f>HOUR(Coffee_Sales[[#This Row],[transaction_time]])</f>
        <v>10</v>
      </c>
    </row>
    <row r="287" spans="1:16" x14ac:dyDescent="0.3">
      <c r="A287">
        <v>130290</v>
      </c>
      <c r="B287" s="1">
        <v>45091</v>
      </c>
      <c r="C287" s="2">
        <v>0.69282407407407409</v>
      </c>
      <c r="D287">
        <v>2</v>
      </c>
      <c r="E287">
        <v>5</v>
      </c>
      <c r="F287" t="s">
        <v>31</v>
      </c>
      <c r="G287">
        <v>25</v>
      </c>
      <c r="H287" t="s">
        <v>14</v>
      </c>
      <c r="I287" t="s">
        <v>29</v>
      </c>
      <c r="J287" t="s">
        <v>71</v>
      </c>
      <c r="K287">
        <v>2.168370799058867</v>
      </c>
      <c r="L287">
        <v>0</v>
      </c>
      <c r="M287">
        <v>33</v>
      </c>
      <c r="N287">
        <f>(1-Coffee_Sales[[#This Row],[Discount_Percent]])*Coffee_Sales[[#This Row],[unit_price]]*Coffee_Sales[[#This Row],[transaction_qty]]</f>
        <v>66</v>
      </c>
      <c r="O287" t="str">
        <f>TEXT(Coffee_Sales[[#This Row],[transaction_date]],"mmm-yyyy")</f>
        <v>Jun-2023</v>
      </c>
      <c r="P287">
        <f>HOUR(Coffee_Sales[[#This Row],[transaction_time]])</f>
        <v>16</v>
      </c>
    </row>
    <row r="288" spans="1:16" x14ac:dyDescent="0.3">
      <c r="A288">
        <v>55456</v>
      </c>
      <c r="B288" s="1">
        <v>45017</v>
      </c>
      <c r="C288" s="2">
        <v>0.60929398148148151</v>
      </c>
      <c r="D288">
        <v>2</v>
      </c>
      <c r="E288">
        <v>3</v>
      </c>
      <c r="F288" t="s">
        <v>25</v>
      </c>
      <c r="G288">
        <v>34</v>
      </c>
      <c r="H288" t="s">
        <v>14</v>
      </c>
      <c r="I288" t="s">
        <v>26</v>
      </c>
      <c r="J288" t="s">
        <v>57</v>
      </c>
      <c r="K288">
        <v>1.9937139422301891</v>
      </c>
      <c r="L288">
        <v>0</v>
      </c>
      <c r="M288">
        <v>36.75</v>
      </c>
      <c r="N288">
        <f>(1-Coffee_Sales[[#This Row],[Discount_Percent]])*Coffee_Sales[[#This Row],[unit_price]]*Coffee_Sales[[#This Row],[transaction_qty]]</f>
        <v>73.5</v>
      </c>
      <c r="O288" t="str">
        <f>TEXT(Coffee_Sales[[#This Row],[transaction_date]],"mmm-yyyy")</f>
        <v>Apr-2023</v>
      </c>
      <c r="P288">
        <f>HOUR(Coffee_Sales[[#This Row],[transaction_time]])</f>
        <v>14</v>
      </c>
    </row>
    <row r="289" spans="1:16" x14ac:dyDescent="0.3">
      <c r="A289">
        <v>54155</v>
      </c>
      <c r="B289" s="1">
        <v>45015</v>
      </c>
      <c r="C289" s="2">
        <v>0.48466435185185186</v>
      </c>
      <c r="D289">
        <v>1</v>
      </c>
      <c r="E289">
        <v>3</v>
      </c>
      <c r="F289" t="s">
        <v>46</v>
      </c>
      <c r="G289">
        <v>32</v>
      </c>
      <c r="H289" t="s">
        <v>14</v>
      </c>
      <c r="I289" t="s">
        <v>22</v>
      </c>
      <c r="J289" t="s">
        <v>23</v>
      </c>
      <c r="K289">
        <v>1.1744132191754539</v>
      </c>
      <c r="L289">
        <v>0</v>
      </c>
      <c r="M289">
        <v>45</v>
      </c>
      <c r="N289">
        <f>(1-Coffee_Sales[[#This Row],[Discount_Percent]])*Coffee_Sales[[#This Row],[unit_price]]*Coffee_Sales[[#This Row],[transaction_qty]]</f>
        <v>45</v>
      </c>
      <c r="O289" t="str">
        <f>TEXT(Coffee_Sales[[#This Row],[transaction_date]],"mmm-yyyy")</f>
        <v>Mar-2023</v>
      </c>
      <c r="P289">
        <f>HOUR(Coffee_Sales[[#This Row],[transaction_time]])</f>
        <v>11</v>
      </c>
    </row>
    <row r="290" spans="1:16" x14ac:dyDescent="0.3">
      <c r="A290">
        <v>91092</v>
      </c>
      <c r="B290" s="1">
        <v>45056</v>
      </c>
      <c r="C290" s="2">
        <v>0.75587962962962962</v>
      </c>
      <c r="D290">
        <v>2</v>
      </c>
      <c r="E290">
        <v>5</v>
      </c>
      <c r="F290" t="s">
        <v>70</v>
      </c>
      <c r="G290">
        <v>33</v>
      </c>
      <c r="H290" t="s">
        <v>14</v>
      </c>
      <c r="I290" t="s">
        <v>22</v>
      </c>
      <c r="J290" t="s">
        <v>49</v>
      </c>
      <c r="K290">
        <v>3.0988422470204018</v>
      </c>
      <c r="L290">
        <v>0.05</v>
      </c>
      <c r="M290">
        <v>52.5</v>
      </c>
      <c r="N290">
        <f>(1-Coffee_Sales[[#This Row],[Discount_Percent]])*Coffee_Sales[[#This Row],[unit_price]]*Coffee_Sales[[#This Row],[transaction_qty]]</f>
        <v>99.75</v>
      </c>
      <c r="O290" t="str">
        <f>TEXT(Coffee_Sales[[#This Row],[transaction_date]],"mmm-yyyy")</f>
        <v>May-2023</v>
      </c>
      <c r="P290">
        <f>HOUR(Coffee_Sales[[#This Row],[transaction_time]])</f>
        <v>18</v>
      </c>
    </row>
    <row r="291" spans="1:16" x14ac:dyDescent="0.3">
      <c r="A291">
        <v>59758</v>
      </c>
      <c r="B291" s="1">
        <v>45022</v>
      </c>
      <c r="C291" s="2">
        <v>0.82702546296296298</v>
      </c>
      <c r="D291">
        <v>2</v>
      </c>
      <c r="E291">
        <v>3</v>
      </c>
      <c r="F291" t="s">
        <v>21</v>
      </c>
      <c r="G291">
        <v>54</v>
      </c>
      <c r="H291" t="s">
        <v>32</v>
      </c>
      <c r="I291" t="s">
        <v>33</v>
      </c>
      <c r="J291" t="s">
        <v>127</v>
      </c>
      <c r="K291">
        <v>1.909166739430989</v>
      </c>
      <c r="L291">
        <v>0</v>
      </c>
      <c r="M291">
        <v>37.5</v>
      </c>
      <c r="N291">
        <f>(1-Coffee_Sales[[#This Row],[Discount_Percent]])*Coffee_Sales[[#This Row],[unit_price]]*Coffee_Sales[[#This Row],[transaction_qty]]</f>
        <v>75</v>
      </c>
      <c r="O291" t="str">
        <f>TEXT(Coffee_Sales[[#This Row],[transaction_date]],"mmm-yyyy")</f>
        <v>Apr-2023</v>
      </c>
      <c r="P291">
        <f>HOUR(Coffee_Sales[[#This Row],[transaction_time]])</f>
        <v>19</v>
      </c>
    </row>
    <row r="292" spans="1:16" x14ac:dyDescent="0.3">
      <c r="A292">
        <v>35259</v>
      </c>
      <c r="B292" s="1">
        <v>44988</v>
      </c>
      <c r="C292" s="2">
        <v>0.49868055555555557</v>
      </c>
      <c r="D292">
        <v>1</v>
      </c>
      <c r="E292">
        <v>5</v>
      </c>
      <c r="F292" t="s">
        <v>78</v>
      </c>
      <c r="G292">
        <v>36</v>
      </c>
      <c r="H292" t="s">
        <v>14</v>
      </c>
      <c r="I292" t="s">
        <v>26</v>
      </c>
      <c r="J292" t="s">
        <v>27</v>
      </c>
      <c r="K292">
        <v>1.852124812545713</v>
      </c>
      <c r="L292">
        <v>0</v>
      </c>
      <c r="M292">
        <v>56.25</v>
      </c>
      <c r="N292">
        <f>(1-Coffee_Sales[[#This Row],[Discount_Percent]])*Coffee_Sales[[#This Row],[unit_price]]*Coffee_Sales[[#This Row],[transaction_qty]]</f>
        <v>56.25</v>
      </c>
      <c r="O292" t="str">
        <f>TEXT(Coffee_Sales[[#This Row],[transaction_date]],"mmm-yyyy")</f>
        <v>Mar-2023</v>
      </c>
      <c r="P292">
        <f>HOUR(Coffee_Sales[[#This Row],[transaction_time]])</f>
        <v>11</v>
      </c>
    </row>
    <row r="293" spans="1:16" x14ac:dyDescent="0.3">
      <c r="A293">
        <v>121919</v>
      </c>
      <c r="B293" s="1">
        <v>45085</v>
      </c>
      <c r="C293" s="2">
        <v>0.2838310185185185</v>
      </c>
      <c r="D293">
        <v>2</v>
      </c>
      <c r="E293">
        <v>8</v>
      </c>
      <c r="F293" t="s">
        <v>54</v>
      </c>
      <c r="G293">
        <v>31</v>
      </c>
      <c r="H293" t="s">
        <v>14</v>
      </c>
      <c r="I293" t="s">
        <v>22</v>
      </c>
      <c r="J293" t="s">
        <v>53</v>
      </c>
      <c r="K293">
        <v>2.167133593900691</v>
      </c>
      <c r="L293">
        <v>0</v>
      </c>
      <c r="M293">
        <v>33</v>
      </c>
      <c r="N293">
        <f>(1-Coffee_Sales[[#This Row],[Discount_Percent]])*Coffee_Sales[[#This Row],[unit_price]]*Coffee_Sales[[#This Row],[transaction_qty]]</f>
        <v>66</v>
      </c>
      <c r="O293" t="str">
        <f>TEXT(Coffee_Sales[[#This Row],[transaction_date]],"mmm-yyyy")</f>
        <v>Jun-2023</v>
      </c>
      <c r="P293">
        <f>HOUR(Coffee_Sales[[#This Row],[transaction_time]])</f>
        <v>6</v>
      </c>
    </row>
    <row r="294" spans="1:16" x14ac:dyDescent="0.3">
      <c r="A294">
        <v>89572</v>
      </c>
      <c r="B294" s="1">
        <v>45055</v>
      </c>
      <c r="C294" s="2">
        <v>0.45997685185185183</v>
      </c>
      <c r="D294">
        <v>1</v>
      </c>
      <c r="E294">
        <v>8</v>
      </c>
      <c r="F294" t="s">
        <v>87</v>
      </c>
      <c r="G294">
        <v>51</v>
      </c>
      <c r="H294" t="s">
        <v>32</v>
      </c>
      <c r="I294" t="s">
        <v>44</v>
      </c>
      <c r="J294" t="s">
        <v>103</v>
      </c>
      <c r="K294">
        <v>1.006439663604205</v>
      </c>
      <c r="L294">
        <v>0</v>
      </c>
      <c r="M294">
        <v>45</v>
      </c>
      <c r="N294">
        <f>(1-Coffee_Sales[[#This Row],[Discount_Percent]])*Coffee_Sales[[#This Row],[unit_price]]*Coffee_Sales[[#This Row],[transaction_qty]]</f>
        <v>45</v>
      </c>
      <c r="O294" t="str">
        <f>TEXT(Coffee_Sales[[#This Row],[transaction_date]],"mmm-yyyy")</f>
        <v>May-2023</v>
      </c>
      <c r="P294">
        <f>HOUR(Coffee_Sales[[#This Row],[transaction_time]])</f>
        <v>11</v>
      </c>
    </row>
    <row r="295" spans="1:16" x14ac:dyDescent="0.3">
      <c r="A295">
        <v>30197</v>
      </c>
      <c r="B295" s="1">
        <v>44979</v>
      </c>
      <c r="C295" s="2">
        <v>0.78579861111111116</v>
      </c>
      <c r="D295">
        <v>2</v>
      </c>
      <c r="E295">
        <v>3</v>
      </c>
      <c r="F295" t="s">
        <v>113</v>
      </c>
      <c r="G295">
        <v>60</v>
      </c>
      <c r="H295" t="s">
        <v>74</v>
      </c>
      <c r="I295" t="s">
        <v>75</v>
      </c>
      <c r="J295" t="s">
        <v>112</v>
      </c>
      <c r="K295">
        <v>3.2097140378831059</v>
      </c>
      <c r="L295">
        <v>0.05</v>
      </c>
      <c r="M295">
        <v>56.25</v>
      </c>
      <c r="N295">
        <f>(1-Coffee_Sales[[#This Row],[Discount_Percent]])*Coffee_Sales[[#This Row],[unit_price]]*Coffee_Sales[[#This Row],[transaction_qty]]</f>
        <v>106.875</v>
      </c>
      <c r="O295" t="str">
        <f>TEXT(Coffee_Sales[[#This Row],[transaction_date]],"mmm-yyyy")</f>
        <v>Feb-2023</v>
      </c>
      <c r="P295">
        <f>HOUR(Coffee_Sales[[#This Row],[transaction_time]])</f>
        <v>18</v>
      </c>
    </row>
    <row r="296" spans="1:16" x14ac:dyDescent="0.3">
      <c r="A296">
        <v>87446</v>
      </c>
      <c r="B296" s="1">
        <v>45053</v>
      </c>
      <c r="C296" s="2">
        <v>0.59146990740740746</v>
      </c>
      <c r="D296">
        <v>1</v>
      </c>
      <c r="E296">
        <v>3</v>
      </c>
      <c r="F296" t="s">
        <v>70</v>
      </c>
      <c r="G296">
        <v>70</v>
      </c>
      <c r="H296" t="s">
        <v>18</v>
      </c>
      <c r="I296" t="s">
        <v>19</v>
      </c>
      <c r="J296" t="s">
        <v>83</v>
      </c>
      <c r="K296">
        <v>1.5424106667762749</v>
      </c>
      <c r="L296">
        <v>0</v>
      </c>
      <c r="M296">
        <v>48.75</v>
      </c>
      <c r="N296">
        <f>(1-Coffee_Sales[[#This Row],[Discount_Percent]])*Coffee_Sales[[#This Row],[unit_price]]*Coffee_Sales[[#This Row],[transaction_qty]]</f>
        <v>48.75</v>
      </c>
      <c r="O296" t="str">
        <f>TEXT(Coffee_Sales[[#This Row],[transaction_date]],"mmm-yyyy")</f>
        <v>May-2023</v>
      </c>
      <c r="P296">
        <f>HOUR(Coffee_Sales[[#This Row],[transaction_time]])</f>
        <v>14</v>
      </c>
    </row>
    <row r="297" spans="1:16" x14ac:dyDescent="0.3">
      <c r="A297">
        <v>69568</v>
      </c>
      <c r="B297" s="1">
        <v>45034</v>
      </c>
      <c r="C297" s="2">
        <v>0.32881944444444444</v>
      </c>
      <c r="D297">
        <v>1</v>
      </c>
      <c r="E297">
        <v>5</v>
      </c>
      <c r="F297" t="s">
        <v>13</v>
      </c>
      <c r="G297">
        <v>28</v>
      </c>
      <c r="H297" t="s">
        <v>14</v>
      </c>
      <c r="I297" t="s">
        <v>22</v>
      </c>
      <c r="J297" t="s">
        <v>117</v>
      </c>
      <c r="K297">
        <v>0.79110269597807825</v>
      </c>
      <c r="L297">
        <v>0.15</v>
      </c>
      <c r="M297">
        <v>30</v>
      </c>
      <c r="N297">
        <f>(1-Coffee_Sales[[#This Row],[Discount_Percent]])*Coffee_Sales[[#This Row],[unit_price]]*Coffee_Sales[[#This Row],[transaction_qty]]</f>
        <v>25.5</v>
      </c>
      <c r="O297" t="str">
        <f>TEXT(Coffee_Sales[[#This Row],[transaction_date]],"mmm-yyyy")</f>
        <v>Apr-2023</v>
      </c>
      <c r="P297">
        <f>HOUR(Coffee_Sales[[#This Row],[transaction_time]])</f>
        <v>7</v>
      </c>
    </row>
    <row r="298" spans="1:16" x14ac:dyDescent="0.3">
      <c r="A298">
        <v>86956</v>
      </c>
      <c r="B298" s="1">
        <v>45053</v>
      </c>
      <c r="C298" s="2">
        <v>0.37334490740740739</v>
      </c>
      <c r="D298">
        <v>1</v>
      </c>
      <c r="E298">
        <v>3</v>
      </c>
      <c r="F298" t="s">
        <v>77</v>
      </c>
      <c r="G298">
        <v>25</v>
      </c>
      <c r="H298" t="s">
        <v>14</v>
      </c>
      <c r="I298" t="s">
        <v>29</v>
      </c>
      <c r="J298" t="s">
        <v>71</v>
      </c>
      <c r="K298">
        <v>0.76120283663661126</v>
      </c>
      <c r="L298">
        <v>0.1</v>
      </c>
      <c r="M298">
        <v>33</v>
      </c>
      <c r="N298">
        <f>(1-Coffee_Sales[[#This Row],[Discount_Percent]])*Coffee_Sales[[#This Row],[unit_price]]*Coffee_Sales[[#This Row],[transaction_qty]]</f>
        <v>29.7</v>
      </c>
      <c r="O298" t="str">
        <f>TEXT(Coffee_Sales[[#This Row],[transaction_date]],"mmm-yyyy")</f>
        <v>May-2023</v>
      </c>
      <c r="P298">
        <f>HOUR(Coffee_Sales[[#This Row],[transaction_time]])</f>
        <v>8</v>
      </c>
    </row>
    <row r="299" spans="1:16" x14ac:dyDescent="0.3">
      <c r="A299">
        <v>82164</v>
      </c>
      <c r="B299" s="1">
        <v>45048</v>
      </c>
      <c r="C299" s="2">
        <v>0.67893518518518514</v>
      </c>
      <c r="D299">
        <v>1</v>
      </c>
      <c r="E299">
        <v>8</v>
      </c>
      <c r="F299" t="s">
        <v>17</v>
      </c>
      <c r="G299">
        <v>50</v>
      </c>
      <c r="H299" t="s">
        <v>32</v>
      </c>
      <c r="I299" t="s">
        <v>44</v>
      </c>
      <c r="J299" t="s">
        <v>45</v>
      </c>
      <c r="K299">
        <v>1.142089486251578</v>
      </c>
      <c r="L299">
        <v>0</v>
      </c>
      <c r="M299">
        <v>37.5</v>
      </c>
      <c r="N299">
        <f>(1-Coffee_Sales[[#This Row],[Discount_Percent]])*Coffee_Sales[[#This Row],[unit_price]]*Coffee_Sales[[#This Row],[transaction_qty]]</f>
        <v>37.5</v>
      </c>
      <c r="O299" t="str">
        <f>TEXT(Coffee_Sales[[#This Row],[transaction_date]],"mmm-yyyy")</f>
        <v>May-2023</v>
      </c>
      <c r="P299">
        <f>HOUR(Coffee_Sales[[#This Row],[transaction_time]])</f>
        <v>16</v>
      </c>
    </row>
    <row r="300" spans="1:16" x14ac:dyDescent="0.3">
      <c r="A300">
        <v>69100</v>
      </c>
      <c r="B300" s="1">
        <v>45033</v>
      </c>
      <c r="C300" s="2">
        <v>0.44983796296296297</v>
      </c>
      <c r="D300">
        <v>1</v>
      </c>
      <c r="E300">
        <v>8</v>
      </c>
      <c r="F300" t="s">
        <v>101</v>
      </c>
      <c r="G300">
        <v>64</v>
      </c>
      <c r="H300" t="s">
        <v>67</v>
      </c>
      <c r="I300" t="s">
        <v>72</v>
      </c>
      <c r="J300" t="s">
        <v>118</v>
      </c>
      <c r="K300">
        <v>0.30033752386896001</v>
      </c>
      <c r="L300">
        <v>0</v>
      </c>
      <c r="M300">
        <v>12</v>
      </c>
      <c r="N300">
        <f>(1-Coffee_Sales[[#This Row],[Discount_Percent]])*Coffee_Sales[[#This Row],[unit_price]]*Coffee_Sales[[#This Row],[transaction_qty]]</f>
        <v>12</v>
      </c>
      <c r="O300" t="str">
        <f>TEXT(Coffee_Sales[[#This Row],[transaction_date]],"mmm-yyyy")</f>
        <v>Apr-2023</v>
      </c>
      <c r="P300">
        <f>HOUR(Coffee_Sales[[#This Row],[transaction_time]])</f>
        <v>10</v>
      </c>
    </row>
    <row r="301" spans="1:16" x14ac:dyDescent="0.3">
      <c r="A301">
        <v>79150</v>
      </c>
      <c r="B301" s="1">
        <v>45045</v>
      </c>
      <c r="C301" s="2">
        <v>0.48184027777777777</v>
      </c>
      <c r="D301">
        <v>2</v>
      </c>
      <c r="E301">
        <v>8</v>
      </c>
      <c r="F301" t="s">
        <v>63</v>
      </c>
      <c r="G301">
        <v>29</v>
      </c>
      <c r="H301" t="s">
        <v>14</v>
      </c>
      <c r="I301" t="s">
        <v>22</v>
      </c>
      <c r="J301" t="s">
        <v>89</v>
      </c>
      <c r="K301">
        <v>2.414652535006232</v>
      </c>
      <c r="L301">
        <v>0.1</v>
      </c>
      <c r="M301">
        <v>37.5</v>
      </c>
      <c r="N301">
        <f>(1-Coffee_Sales[[#This Row],[Discount_Percent]])*Coffee_Sales[[#This Row],[unit_price]]*Coffee_Sales[[#This Row],[transaction_qty]]</f>
        <v>67.5</v>
      </c>
      <c r="O301" t="str">
        <f>TEXT(Coffee_Sales[[#This Row],[transaction_date]],"mmm-yyyy")</f>
        <v>Apr-2023</v>
      </c>
      <c r="P301">
        <f>HOUR(Coffee_Sales[[#This Row],[transaction_time]])</f>
        <v>11</v>
      </c>
    </row>
    <row r="302" spans="1:16" x14ac:dyDescent="0.3">
      <c r="A302">
        <v>23276</v>
      </c>
      <c r="B302" s="1">
        <v>44968</v>
      </c>
      <c r="C302" s="2">
        <v>0.41114583333333332</v>
      </c>
      <c r="D302">
        <v>1</v>
      </c>
      <c r="E302">
        <v>8</v>
      </c>
      <c r="F302" t="s">
        <v>48</v>
      </c>
      <c r="G302">
        <v>63</v>
      </c>
      <c r="H302" t="s">
        <v>67</v>
      </c>
      <c r="I302" t="s">
        <v>72</v>
      </c>
      <c r="J302" t="s">
        <v>73</v>
      </c>
      <c r="K302">
        <v>0.39173092461302278</v>
      </c>
      <c r="L302">
        <v>0.1</v>
      </c>
      <c r="M302">
        <v>12</v>
      </c>
      <c r="N302">
        <f>(1-Coffee_Sales[[#This Row],[Discount_Percent]])*Coffee_Sales[[#This Row],[unit_price]]*Coffee_Sales[[#This Row],[transaction_qty]]</f>
        <v>10.8</v>
      </c>
      <c r="O302" t="str">
        <f>TEXT(Coffee_Sales[[#This Row],[transaction_date]],"mmm-yyyy")</f>
        <v>Feb-2023</v>
      </c>
      <c r="P302">
        <f>HOUR(Coffee_Sales[[#This Row],[transaction_time]])</f>
        <v>9</v>
      </c>
    </row>
    <row r="303" spans="1:16" x14ac:dyDescent="0.3">
      <c r="A303">
        <v>82450</v>
      </c>
      <c r="B303" s="1">
        <v>45048</v>
      </c>
      <c r="C303" s="2">
        <v>0.80756944444444445</v>
      </c>
      <c r="D303">
        <v>1</v>
      </c>
      <c r="E303">
        <v>3</v>
      </c>
      <c r="F303" t="s">
        <v>96</v>
      </c>
      <c r="G303">
        <v>24</v>
      </c>
      <c r="H303" t="s">
        <v>14</v>
      </c>
      <c r="I303" t="s">
        <v>55</v>
      </c>
      <c r="J303" t="s">
        <v>86</v>
      </c>
      <c r="K303">
        <v>1.181187221059111</v>
      </c>
      <c r="L303">
        <v>0.1</v>
      </c>
      <c r="M303">
        <v>45</v>
      </c>
      <c r="N303">
        <f>(1-Coffee_Sales[[#This Row],[Discount_Percent]])*Coffee_Sales[[#This Row],[unit_price]]*Coffee_Sales[[#This Row],[transaction_qty]]</f>
        <v>40.5</v>
      </c>
      <c r="O303" t="str">
        <f>TEXT(Coffee_Sales[[#This Row],[transaction_date]],"mmm-yyyy")</f>
        <v>May-2023</v>
      </c>
      <c r="P303">
        <f>HOUR(Coffee_Sales[[#This Row],[transaction_time]])</f>
        <v>19</v>
      </c>
    </row>
    <row r="304" spans="1:16" x14ac:dyDescent="0.3">
      <c r="A304">
        <v>116441</v>
      </c>
      <c r="B304" s="1">
        <v>45080</v>
      </c>
      <c r="C304" s="2">
        <v>0.39295138888888886</v>
      </c>
      <c r="D304">
        <v>2</v>
      </c>
      <c r="E304">
        <v>8</v>
      </c>
      <c r="F304" t="s">
        <v>104</v>
      </c>
      <c r="G304">
        <v>40</v>
      </c>
      <c r="H304" t="s">
        <v>14</v>
      </c>
      <c r="I304" t="s">
        <v>15</v>
      </c>
      <c r="J304" t="s">
        <v>100</v>
      </c>
      <c r="K304">
        <v>2.9390473175848411</v>
      </c>
      <c r="L304">
        <v>0</v>
      </c>
      <c r="M304">
        <v>56.25</v>
      </c>
      <c r="N304">
        <f>(1-Coffee_Sales[[#This Row],[Discount_Percent]])*Coffee_Sales[[#This Row],[unit_price]]*Coffee_Sales[[#This Row],[transaction_qty]]</f>
        <v>112.5</v>
      </c>
      <c r="O304" t="str">
        <f>TEXT(Coffee_Sales[[#This Row],[transaction_date]],"mmm-yyyy")</f>
        <v>Jun-2023</v>
      </c>
      <c r="P304">
        <f>HOUR(Coffee_Sales[[#This Row],[transaction_time]])</f>
        <v>9</v>
      </c>
    </row>
    <row r="305" spans="1:16" x14ac:dyDescent="0.3">
      <c r="A305">
        <v>20576</v>
      </c>
      <c r="B305" s="1">
        <v>44963</v>
      </c>
      <c r="C305" s="2">
        <v>0.74771990740740746</v>
      </c>
      <c r="D305">
        <v>1</v>
      </c>
      <c r="E305">
        <v>8</v>
      </c>
      <c r="F305" t="s">
        <v>113</v>
      </c>
      <c r="G305">
        <v>55</v>
      </c>
      <c r="H305" t="s">
        <v>32</v>
      </c>
      <c r="I305" t="s">
        <v>33</v>
      </c>
      <c r="J305" t="s">
        <v>93</v>
      </c>
      <c r="K305">
        <v>1.490056078801435</v>
      </c>
      <c r="L305">
        <v>0.15</v>
      </c>
      <c r="M305">
        <v>60</v>
      </c>
      <c r="N305">
        <f>(1-Coffee_Sales[[#This Row],[Discount_Percent]])*Coffee_Sales[[#This Row],[unit_price]]*Coffee_Sales[[#This Row],[transaction_qty]]</f>
        <v>51</v>
      </c>
      <c r="O305" t="str">
        <f>TEXT(Coffee_Sales[[#This Row],[transaction_date]],"mmm-yyyy")</f>
        <v>Feb-2023</v>
      </c>
      <c r="P305">
        <f>HOUR(Coffee_Sales[[#This Row],[transaction_time]])</f>
        <v>17</v>
      </c>
    </row>
    <row r="306" spans="1:16" x14ac:dyDescent="0.3">
      <c r="A306">
        <v>10900</v>
      </c>
      <c r="B306" s="1">
        <v>44946</v>
      </c>
      <c r="C306" s="2">
        <v>0.31646990740740738</v>
      </c>
      <c r="D306">
        <v>1</v>
      </c>
      <c r="E306">
        <v>5</v>
      </c>
      <c r="F306" t="s">
        <v>128</v>
      </c>
      <c r="G306">
        <v>42</v>
      </c>
      <c r="H306" t="s">
        <v>32</v>
      </c>
      <c r="I306" t="s">
        <v>40</v>
      </c>
      <c r="J306" t="s">
        <v>99</v>
      </c>
      <c r="K306">
        <v>0.88695433313866934</v>
      </c>
      <c r="L306">
        <v>0</v>
      </c>
      <c r="M306">
        <v>37.5</v>
      </c>
      <c r="N306">
        <f>(1-Coffee_Sales[[#This Row],[Discount_Percent]])*Coffee_Sales[[#This Row],[unit_price]]*Coffee_Sales[[#This Row],[transaction_qty]]</f>
        <v>37.5</v>
      </c>
      <c r="O306" t="str">
        <f>TEXT(Coffee_Sales[[#This Row],[transaction_date]],"mmm-yyyy")</f>
        <v>Jan-2023</v>
      </c>
      <c r="P306">
        <f>HOUR(Coffee_Sales[[#This Row],[transaction_time]])</f>
        <v>7</v>
      </c>
    </row>
    <row r="307" spans="1:16" x14ac:dyDescent="0.3">
      <c r="A307">
        <v>62292</v>
      </c>
      <c r="B307" s="1">
        <v>45025</v>
      </c>
      <c r="C307" s="2">
        <v>0.6983449074074074</v>
      </c>
      <c r="D307">
        <v>1</v>
      </c>
      <c r="E307">
        <v>5</v>
      </c>
      <c r="F307" t="s">
        <v>46</v>
      </c>
      <c r="G307">
        <v>52</v>
      </c>
      <c r="H307" t="s">
        <v>32</v>
      </c>
      <c r="I307" t="s">
        <v>33</v>
      </c>
      <c r="J307" t="s">
        <v>110</v>
      </c>
      <c r="K307">
        <v>0.76207396026873253</v>
      </c>
      <c r="L307">
        <v>0.05</v>
      </c>
      <c r="M307">
        <v>37.5</v>
      </c>
      <c r="N307">
        <f>(1-Coffee_Sales[[#This Row],[Discount_Percent]])*Coffee_Sales[[#This Row],[unit_price]]*Coffee_Sales[[#This Row],[transaction_qty]]</f>
        <v>35.625</v>
      </c>
      <c r="O307" t="str">
        <f>TEXT(Coffee_Sales[[#This Row],[transaction_date]],"mmm-yyyy")</f>
        <v>Apr-2023</v>
      </c>
      <c r="P307">
        <f>HOUR(Coffee_Sales[[#This Row],[transaction_time]])</f>
        <v>16</v>
      </c>
    </row>
    <row r="308" spans="1:16" x14ac:dyDescent="0.3">
      <c r="A308">
        <v>96205</v>
      </c>
      <c r="B308" s="1">
        <v>45061</v>
      </c>
      <c r="C308" s="2">
        <v>0.4645023148148148</v>
      </c>
      <c r="D308">
        <v>1</v>
      </c>
      <c r="E308">
        <v>5</v>
      </c>
      <c r="F308" t="s">
        <v>94</v>
      </c>
      <c r="G308">
        <v>77</v>
      </c>
      <c r="H308" t="s">
        <v>18</v>
      </c>
      <c r="I308" t="s">
        <v>19</v>
      </c>
      <c r="J308" t="s">
        <v>115</v>
      </c>
      <c r="K308">
        <v>1.1902197910192831</v>
      </c>
      <c r="L308">
        <v>0.1</v>
      </c>
      <c r="M308">
        <v>45</v>
      </c>
      <c r="N308">
        <f>(1-Coffee_Sales[[#This Row],[Discount_Percent]])*Coffee_Sales[[#This Row],[unit_price]]*Coffee_Sales[[#This Row],[transaction_qty]]</f>
        <v>40.5</v>
      </c>
      <c r="O308" t="str">
        <f>TEXT(Coffee_Sales[[#This Row],[transaction_date]],"mmm-yyyy")</f>
        <v>May-2023</v>
      </c>
      <c r="P308">
        <f>HOUR(Coffee_Sales[[#This Row],[transaction_time]])</f>
        <v>11</v>
      </c>
    </row>
    <row r="309" spans="1:16" x14ac:dyDescent="0.3">
      <c r="A309">
        <v>109310</v>
      </c>
      <c r="B309" s="1">
        <v>45073</v>
      </c>
      <c r="C309" s="2">
        <v>0.40927083333333331</v>
      </c>
      <c r="D309">
        <v>1</v>
      </c>
      <c r="E309">
        <v>8</v>
      </c>
      <c r="F309" t="s">
        <v>63</v>
      </c>
      <c r="G309">
        <v>50</v>
      </c>
      <c r="H309" t="s">
        <v>32</v>
      </c>
      <c r="I309" t="s">
        <v>44</v>
      </c>
      <c r="J309" t="s">
        <v>45</v>
      </c>
      <c r="K309">
        <v>1.0885217635293769</v>
      </c>
      <c r="L309">
        <v>0</v>
      </c>
      <c r="M309">
        <v>37.5</v>
      </c>
      <c r="N309">
        <f>(1-Coffee_Sales[[#This Row],[Discount_Percent]])*Coffee_Sales[[#This Row],[unit_price]]*Coffee_Sales[[#This Row],[transaction_qty]]</f>
        <v>37.5</v>
      </c>
      <c r="O309" t="str">
        <f>TEXT(Coffee_Sales[[#This Row],[transaction_date]],"mmm-yyyy")</f>
        <v>May-2023</v>
      </c>
      <c r="P309">
        <f>HOUR(Coffee_Sales[[#This Row],[transaction_time]])</f>
        <v>9</v>
      </c>
    </row>
    <row r="310" spans="1:16" x14ac:dyDescent="0.3">
      <c r="A310">
        <v>17729</v>
      </c>
      <c r="B310" s="1">
        <v>44958</v>
      </c>
      <c r="C310" s="2">
        <v>0.68467592592592597</v>
      </c>
      <c r="D310">
        <v>2</v>
      </c>
      <c r="E310">
        <v>8</v>
      </c>
      <c r="F310" t="s">
        <v>24</v>
      </c>
      <c r="G310">
        <v>40</v>
      </c>
      <c r="H310" t="s">
        <v>14</v>
      </c>
      <c r="I310" t="s">
        <v>15</v>
      </c>
      <c r="J310" t="s">
        <v>100</v>
      </c>
      <c r="K310">
        <v>2.5572207078469451</v>
      </c>
      <c r="L310">
        <v>0.1</v>
      </c>
      <c r="M310">
        <v>56.25</v>
      </c>
      <c r="N310">
        <f>(1-Coffee_Sales[[#This Row],[Discount_Percent]])*Coffee_Sales[[#This Row],[unit_price]]*Coffee_Sales[[#This Row],[transaction_qty]]</f>
        <v>101.25</v>
      </c>
      <c r="O310" t="str">
        <f>TEXT(Coffee_Sales[[#This Row],[transaction_date]],"mmm-yyyy")</f>
        <v>Feb-2023</v>
      </c>
      <c r="P310">
        <f>HOUR(Coffee_Sales[[#This Row],[transaction_time]])</f>
        <v>16</v>
      </c>
    </row>
    <row r="311" spans="1:16" x14ac:dyDescent="0.3">
      <c r="A311">
        <v>51475</v>
      </c>
      <c r="B311" s="1">
        <v>45011</v>
      </c>
      <c r="C311" s="2">
        <v>0.47267361111111111</v>
      </c>
      <c r="D311">
        <v>1</v>
      </c>
      <c r="E311">
        <v>8</v>
      </c>
      <c r="F311" t="s">
        <v>70</v>
      </c>
      <c r="G311">
        <v>75</v>
      </c>
      <c r="H311" t="s">
        <v>18</v>
      </c>
      <c r="I311" t="s">
        <v>79</v>
      </c>
      <c r="J311" t="s">
        <v>136</v>
      </c>
      <c r="K311">
        <v>1.560417424116548</v>
      </c>
      <c r="L311">
        <v>0</v>
      </c>
      <c r="M311">
        <v>52.5</v>
      </c>
      <c r="N311">
        <f>(1-Coffee_Sales[[#This Row],[Discount_Percent]])*Coffee_Sales[[#This Row],[unit_price]]*Coffee_Sales[[#This Row],[transaction_qty]]</f>
        <v>52.5</v>
      </c>
      <c r="O311" t="str">
        <f>TEXT(Coffee_Sales[[#This Row],[transaction_date]],"mmm-yyyy")</f>
        <v>Mar-2023</v>
      </c>
      <c r="P311">
        <f>HOUR(Coffee_Sales[[#This Row],[transaction_time]])</f>
        <v>11</v>
      </c>
    </row>
    <row r="312" spans="1:16" x14ac:dyDescent="0.3">
      <c r="A312">
        <v>109528</v>
      </c>
      <c r="B312" s="1">
        <v>45073</v>
      </c>
      <c r="C312" s="2">
        <v>0.45699074074074075</v>
      </c>
      <c r="D312">
        <v>2</v>
      </c>
      <c r="E312">
        <v>8</v>
      </c>
      <c r="F312" t="s">
        <v>21</v>
      </c>
      <c r="G312">
        <v>30</v>
      </c>
      <c r="H312" t="s">
        <v>14</v>
      </c>
      <c r="I312" t="s">
        <v>22</v>
      </c>
      <c r="J312" t="s">
        <v>109</v>
      </c>
      <c r="K312">
        <v>2.4732342951532371</v>
      </c>
      <c r="L312">
        <v>0.15</v>
      </c>
      <c r="M312">
        <v>45</v>
      </c>
      <c r="N312">
        <f>(1-Coffee_Sales[[#This Row],[Discount_Percent]])*Coffee_Sales[[#This Row],[unit_price]]*Coffee_Sales[[#This Row],[transaction_qty]]</f>
        <v>76.5</v>
      </c>
      <c r="O312" t="str">
        <f>TEXT(Coffee_Sales[[#This Row],[transaction_date]],"mmm-yyyy")</f>
        <v>May-2023</v>
      </c>
      <c r="P312">
        <f>HOUR(Coffee_Sales[[#This Row],[transaction_time]])</f>
        <v>10</v>
      </c>
    </row>
    <row r="313" spans="1:16" x14ac:dyDescent="0.3">
      <c r="A313">
        <v>13549</v>
      </c>
      <c r="B313" s="1">
        <v>44950</v>
      </c>
      <c r="C313" s="2">
        <v>0.59539351851851852</v>
      </c>
      <c r="D313">
        <v>1</v>
      </c>
      <c r="E313">
        <v>5</v>
      </c>
      <c r="F313" t="s">
        <v>62</v>
      </c>
      <c r="G313">
        <v>76</v>
      </c>
      <c r="H313" t="s">
        <v>18</v>
      </c>
      <c r="I313" t="s">
        <v>107</v>
      </c>
      <c r="J313" t="s">
        <v>137</v>
      </c>
      <c r="K313">
        <v>1.695080533060414</v>
      </c>
      <c r="L313">
        <v>0</v>
      </c>
      <c r="M313">
        <v>52.5</v>
      </c>
      <c r="N313">
        <f>(1-Coffee_Sales[[#This Row],[Discount_Percent]])*Coffee_Sales[[#This Row],[unit_price]]*Coffee_Sales[[#This Row],[transaction_qty]]</f>
        <v>52.5</v>
      </c>
      <c r="O313" t="str">
        <f>TEXT(Coffee_Sales[[#This Row],[transaction_date]],"mmm-yyyy")</f>
        <v>Jan-2023</v>
      </c>
      <c r="P313">
        <f>HOUR(Coffee_Sales[[#This Row],[transaction_time]])</f>
        <v>14</v>
      </c>
    </row>
    <row r="314" spans="1:16" x14ac:dyDescent="0.3">
      <c r="A314">
        <v>26903</v>
      </c>
      <c r="B314" s="1">
        <v>44974</v>
      </c>
      <c r="C314" s="2">
        <v>0.43113425925925924</v>
      </c>
      <c r="D314">
        <v>2</v>
      </c>
      <c r="E314">
        <v>3</v>
      </c>
      <c r="F314" t="s">
        <v>63</v>
      </c>
      <c r="G314">
        <v>33</v>
      </c>
      <c r="H314" t="s">
        <v>14</v>
      </c>
      <c r="I314" t="s">
        <v>22</v>
      </c>
      <c r="J314" t="s">
        <v>49</v>
      </c>
      <c r="K314">
        <v>3.4645089592183589</v>
      </c>
      <c r="L314">
        <v>0.15</v>
      </c>
      <c r="M314">
        <v>52.5</v>
      </c>
      <c r="N314">
        <f>(1-Coffee_Sales[[#This Row],[Discount_Percent]])*Coffee_Sales[[#This Row],[unit_price]]*Coffee_Sales[[#This Row],[transaction_qty]]</f>
        <v>89.25</v>
      </c>
      <c r="O314" t="str">
        <f>TEXT(Coffee_Sales[[#This Row],[transaction_date]],"mmm-yyyy")</f>
        <v>Feb-2023</v>
      </c>
      <c r="P314">
        <f>HOUR(Coffee_Sales[[#This Row],[transaction_time]])</f>
        <v>10</v>
      </c>
    </row>
    <row r="315" spans="1:16" x14ac:dyDescent="0.3">
      <c r="A315">
        <v>70443</v>
      </c>
      <c r="B315" s="1">
        <v>45035</v>
      </c>
      <c r="C315" s="2">
        <v>0.3122800925925926</v>
      </c>
      <c r="D315">
        <v>1</v>
      </c>
      <c r="E315">
        <v>3</v>
      </c>
      <c r="F315" t="s">
        <v>78</v>
      </c>
      <c r="G315">
        <v>72</v>
      </c>
      <c r="H315" t="s">
        <v>18</v>
      </c>
      <c r="I315" t="s">
        <v>19</v>
      </c>
      <c r="J315" t="s">
        <v>82</v>
      </c>
      <c r="K315">
        <v>0.99927853045934878</v>
      </c>
      <c r="L315">
        <v>0</v>
      </c>
      <c r="M315">
        <v>48.75</v>
      </c>
      <c r="N315">
        <f>(1-Coffee_Sales[[#This Row],[Discount_Percent]])*Coffee_Sales[[#This Row],[unit_price]]*Coffee_Sales[[#This Row],[transaction_qty]]</f>
        <v>48.75</v>
      </c>
      <c r="O315" t="str">
        <f>TEXT(Coffee_Sales[[#This Row],[transaction_date]],"mmm-yyyy")</f>
        <v>Apr-2023</v>
      </c>
      <c r="P315">
        <f>HOUR(Coffee_Sales[[#This Row],[transaction_time]])</f>
        <v>7</v>
      </c>
    </row>
    <row r="316" spans="1:16" x14ac:dyDescent="0.3">
      <c r="A316">
        <v>109784</v>
      </c>
      <c r="B316" s="1">
        <v>45073</v>
      </c>
      <c r="C316" s="2">
        <v>0.62741898148148145</v>
      </c>
      <c r="D316">
        <v>1</v>
      </c>
      <c r="E316">
        <v>3</v>
      </c>
      <c r="F316" t="s">
        <v>96</v>
      </c>
      <c r="G316">
        <v>40</v>
      </c>
      <c r="H316" t="s">
        <v>14</v>
      </c>
      <c r="I316" t="s">
        <v>15</v>
      </c>
      <c r="J316" t="s">
        <v>100</v>
      </c>
      <c r="K316">
        <v>1.2480149096158459</v>
      </c>
      <c r="L316">
        <v>0.05</v>
      </c>
      <c r="M316">
        <v>56.25</v>
      </c>
      <c r="N316">
        <f>(1-Coffee_Sales[[#This Row],[Discount_Percent]])*Coffee_Sales[[#This Row],[unit_price]]*Coffee_Sales[[#This Row],[transaction_qty]]</f>
        <v>53.4375</v>
      </c>
      <c r="O316" t="str">
        <f>TEXT(Coffee_Sales[[#This Row],[transaction_date]],"mmm-yyyy")</f>
        <v>May-2023</v>
      </c>
      <c r="P316">
        <f>HOUR(Coffee_Sales[[#This Row],[transaction_time]])</f>
        <v>15</v>
      </c>
    </row>
    <row r="317" spans="1:16" x14ac:dyDescent="0.3">
      <c r="A317">
        <v>111909</v>
      </c>
      <c r="B317" s="1">
        <v>45075</v>
      </c>
      <c r="C317" s="2">
        <v>0.73918981481481483</v>
      </c>
      <c r="D317">
        <v>1</v>
      </c>
      <c r="E317">
        <v>8</v>
      </c>
      <c r="F317" t="s">
        <v>63</v>
      </c>
      <c r="G317">
        <v>77</v>
      </c>
      <c r="H317" t="s">
        <v>18</v>
      </c>
      <c r="I317" t="s">
        <v>19</v>
      </c>
      <c r="J317" t="s">
        <v>115</v>
      </c>
      <c r="K317">
        <v>1.082415476343781</v>
      </c>
      <c r="L317">
        <v>0</v>
      </c>
      <c r="M317">
        <v>45</v>
      </c>
      <c r="N317">
        <f>(1-Coffee_Sales[[#This Row],[Discount_Percent]])*Coffee_Sales[[#This Row],[unit_price]]*Coffee_Sales[[#This Row],[transaction_qty]]</f>
        <v>45</v>
      </c>
      <c r="O317" t="str">
        <f>TEXT(Coffee_Sales[[#This Row],[transaction_date]],"mmm-yyyy")</f>
        <v>May-2023</v>
      </c>
      <c r="P317">
        <f>HOUR(Coffee_Sales[[#This Row],[transaction_time]])</f>
        <v>17</v>
      </c>
    </row>
    <row r="318" spans="1:16" x14ac:dyDescent="0.3">
      <c r="A318">
        <v>1813</v>
      </c>
      <c r="B318" s="1">
        <v>44930</v>
      </c>
      <c r="C318" s="2">
        <v>0.49659722222222225</v>
      </c>
      <c r="D318">
        <v>2</v>
      </c>
      <c r="E318">
        <v>5</v>
      </c>
      <c r="F318" t="s">
        <v>62</v>
      </c>
      <c r="G318">
        <v>47</v>
      </c>
      <c r="H318" t="s">
        <v>32</v>
      </c>
      <c r="I318" t="s">
        <v>36</v>
      </c>
      <c r="J318" t="s">
        <v>37</v>
      </c>
      <c r="K318">
        <v>2.5092564667028761</v>
      </c>
      <c r="L318">
        <v>0</v>
      </c>
      <c r="M318">
        <v>45</v>
      </c>
      <c r="N318">
        <f>(1-Coffee_Sales[[#This Row],[Discount_Percent]])*Coffee_Sales[[#This Row],[unit_price]]*Coffee_Sales[[#This Row],[transaction_qty]]</f>
        <v>90</v>
      </c>
      <c r="O318" t="str">
        <f>TEXT(Coffee_Sales[[#This Row],[transaction_date]],"mmm-yyyy")</f>
        <v>Jan-2023</v>
      </c>
      <c r="P318">
        <f>HOUR(Coffee_Sales[[#This Row],[transaction_time]])</f>
        <v>11</v>
      </c>
    </row>
    <row r="319" spans="1:16" x14ac:dyDescent="0.3">
      <c r="A319">
        <v>55818</v>
      </c>
      <c r="B319" s="1">
        <v>45017</v>
      </c>
      <c r="C319" s="2">
        <v>0.81020833333333331</v>
      </c>
      <c r="D319">
        <v>1</v>
      </c>
      <c r="E319">
        <v>8</v>
      </c>
      <c r="F319" t="s">
        <v>62</v>
      </c>
      <c r="G319">
        <v>44</v>
      </c>
      <c r="H319" t="s">
        <v>32</v>
      </c>
      <c r="I319" t="s">
        <v>40</v>
      </c>
      <c r="J319" t="s">
        <v>41</v>
      </c>
      <c r="K319">
        <v>1.1633528399645769</v>
      </c>
      <c r="L319">
        <v>0</v>
      </c>
      <c r="M319">
        <v>37.5</v>
      </c>
      <c r="N319">
        <f>(1-Coffee_Sales[[#This Row],[Discount_Percent]])*Coffee_Sales[[#This Row],[unit_price]]*Coffee_Sales[[#This Row],[transaction_qty]]</f>
        <v>37.5</v>
      </c>
      <c r="O319" t="str">
        <f>TEXT(Coffee_Sales[[#This Row],[transaction_date]],"mmm-yyyy")</f>
        <v>Apr-2023</v>
      </c>
      <c r="P319">
        <f>HOUR(Coffee_Sales[[#This Row],[transaction_time]])</f>
        <v>19</v>
      </c>
    </row>
    <row r="320" spans="1:16" x14ac:dyDescent="0.3">
      <c r="A320">
        <v>10009</v>
      </c>
      <c r="B320" s="1">
        <v>44944</v>
      </c>
      <c r="C320" s="2">
        <v>0.44254629629629627</v>
      </c>
      <c r="D320">
        <v>1</v>
      </c>
      <c r="E320">
        <v>8</v>
      </c>
      <c r="F320" t="s">
        <v>13</v>
      </c>
      <c r="G320">
        <v>54</v>
      </c>
      <c r="H320" t="s">
        <v>32</v>
      </c>
      <c r="I320" t="s">
        <v>33</v>
      </c>
      <c r="J320" t="s">
        <v>127</v>
      </c>
      <c r="K320">
        <v>1.1717814786644569</v>
      </c>
      <c r="L320">
        <v>0.05</v>
      </c>
      <c r="M320">
        <v>37.5</v>
      </c>
      <c r="N320">
        <f>(1-Coffee_Sales[[#This Row],[Discount_Percent]])*Coffee_Sales[[#This Row],[unit_price]]*Coffee_Sales[[#This Row],[transaction_qty]]</f>
        <v>35.625</v>
      </c>
      <c r="O320" t="str">
        <f>TEXT(Coffee_Sales[[#This Row],[transaction_date]],"mmm-yyyy")</f>
        <v>Jan-2023</v>
      </c>
      <c r="P320">
        <f>HOUR(Coffee_Sales[[#This Row],[transaction_time]])</f>
        <v>10</v>
      </c>
    </row>
    <row r="321" spans="1:16" x14ac:dyDescent="0.3">
      <c r="A321">
        <v>27754</v>
      </c>
      <c r="B321" s="1">
        <v>44975</v>
      </c>
      <c r="C321" s="2">
        <v>0.80092592592592593</v>
      </c>
      <c r="D321">
        <v>2</v>
      </c>
      <c r="E321">
        <v>8</v>
      </c>
      <c r="F321" t="s">
        <v>131</v>
      </c>
      <c r="G321">
        <v>60</v>
      </c>
      <c r="H321" t="s">
        <v>74</v>
      </c>
      <c r="I321" t="s">
        <v>75</v>
      </c>
      <c r="J321" t="s">
        <v>112</v>
      </c>
      <c r="K321">
        <v>3.3746356527531072</v>
      </c>
      <c r="L321">
        <v>0</v>
      </c>
      <c r="M321">
        <v>56.25</v>
      </c>
      <c r="N321">
        <f>(1-Coffee_Sales[[#This Row],[Discount_Percent]])*Coffee_Sales[[#This Row],[unit_price]]*Coffee_Sales[[#This Row],[transaction_qty]]</f>
        <v>112.5</v>
      </c>
      <c r="O321" t="str">
        <f>TEXT(Coffee_Sales[[#This Row],[transaction_date]],"mmm-yyyy")</f>
        <v>Feb-2023</v>
      </c>
      <c r="P321">
        <f>HOUR(Coffee_Sales[[#This Row],[transaction_time]])</f>
        <v>19</v>
      </c>
    </row>
    <row r="322" spans="1:16" x14ac:dyDescent="0.3">
      <c r="A322">
        <v>50159</v>
      </c>
      <c r="B322" s="1">
        <v>45009</v>
      </c>
      <c r="C322" s="2">
        <v>0.5481018518518519</v>
      </c>
      <c r="D322">
        <v>3</v>
      </c>
      <c r="E322">
        <v>5</v>
      </c>
      <c r="F322" t="s">
        <v>94</v>
      </c>
      <c r="G322">
        <v>72</v>
      </c>
      <c r="H322" t="s">
        <v>18</v>
      </c>
      <c r="I322" t="s">
        <v>19</v>
      </c>
      <c r="J322" t="s">
        <v>82</v>
      </c>
      <c r="K322">
        <v>3.1017296031172679</v>
      </c>
      <c r="L322">
        <v>0</v>
      </c>
      <c r="M322">
        <v>39.75</v>
      </c>
      <c r="N322">
        <f>(1-Coffee_Sales[[#This Row],[Discount_Percent]])*Coffee_Sales[[#This Row],[unit_price]]*Coffee_Sales[[#This Row],[transaction_qty]]</f>
        <v>119.25</v>
      </c>
      <c r="O322" t="str">
        <f>TEXT(Coffee_Sales[[#This Row],[transaction_date]],"mmm-yyyy")</f>
        <v>Mar-2023</v>
      </c>
      <c r="P322">
        <f>HOUR(Coffee_Sales[[#This Row],[transaction_time]])</f>
        <v>13</v>
      </c>
    </row>
    <row r="323" spans="1:16" x14ac:dyDescent="0.3">
      <c r="A323">
        <v>40271</v>
      </c>
      <c r="B323" s="1">
        <v>44995</v>
      </c>
      <c r="C323" s="2">
        <v>0.47608796296296296</v>
      </c>
      <c r="D323">
        <v>1</v>
      </c>
      <c r="E323">
        <v>8</v>
      </c>
      <c r="F323" t="s">
        <v>31</v>
      </c>
      <c r="G323">
        <v>73</v>
      </c>
      <c r="H323" t="s">
        <v>18</v>
      </c>
      <c r="I323" t="s">
        <v>79</v>
      </c>
      <c r="J323" t="s">
        <v>80</v>
      </c>
      <c r="K323">
        <v>1.339053057974954</v>
      </c>
      <c r="L323">
        <v>0</v>
      </c>
      <c r="M323">
        <v>56.25</v>
      </c>
      <c r="N323">
        <f>(1-Coffee_Sales[[#This Row],[Discount_Percent]])*Coffee_Sales[[#This Row],[unit_price]]*Coffee_Sales[[#This Row],[transaction_qty]]</f>
        <v>56.25</v>
      </c>
      <c r="O323" t="str">
        <f>TEXT(Coffee_Sales[[#This Row],[transaction_date]],"mmm-yyyy")</f>
        <v>Mar-2023</v>
      </c>
      <c r="P323">
        <f>HOUR(Coffee_Sales[[#This Row],[transaction_time]])</f>
        <v>11</v>
      </c>
    </row>
    <row r="324" spans="1:16" x14ac:dyDescent="0.3">
      <c r="A324">
        <v>80324</v>
      </c>
      <c r="B324" s="1">
        <v>45046</v>
      </c>
      <c r="C324" s="2">
        <v>0.70414351851851853</v>
      </c>
      <c r="D324">
        <v>1</v>
      </c>
      <c r="E324">
        <v>8</v>
      </c>
      <c r="F324" t="s">
        <v>97</v>
      </c>
      <c r="G324">
        <v>32</v>
      </c>
      <c r="H324" t="s">
        <v>14</v>
      </c>
      <c r="I324" t="s">
        <v>22</v>
      </c>
      <c r="J324" t="s">
        <v>23</v>
      </c>
      <c r="K324">
        <v>1.103881573969361</v>
      </c>
      <c r="L324">
        <v>0.15</v>
      </c>
      <c r="M324">
        <v>45</v>
      </c>
      <c r="N324">
        <f>(1-Coffee_Sales[[#This Row],[Discount_Percent]])*Coffee_Sales[[#This Row],[unit_price]]*Coffee_Sales[[#This Row],[transaction_qty]]</f>
        <v>38.25</v>
      </c>
      <c r="O324" t="str">
        <f>TEXT(Coffee_Sales[[#This Row],[transaction_date]],"mmm-yyyy")</f>
        <v>Apr-2023</v>
      </c>
      <c r="P324">
        <f>HOUR(Coffee_Sales[[#This Row],[transaction_time]])</f>
        <v>16</v>
      </c>
    </row>
    <row r="325" spans="1:16" x14ac:dyDescent="0.3">
      <c r="A325">
        <v>22113</v>
      </c>
      <c r="B325" s="1">
        <v>44966</v>
      </c>
      <c r="C325" s="2">
        <v>0.43442129629629628</v>
      </c>
      <c r="D325">
        <v>2</v>
      </c>
      <c r="E325">
        <v>3</v>
      </c>
      <c r="F325" t="s">
        <v>28</v>
      </c>
      <c r="G325">
        <v>47</v>
      </c>
      <c r="H325" t="s">
        <v>32</v>
      </c>
      <c r="I325" t="s">
        <v>36</v>
      </c>
      <c r="J325" t="s">
        <v>37</v>
      </c>
      <c r="K325">
        <v>2.6640793236648679</v>
      </c>
      <c r="L325">
        <v>0</v>
      </c>
      <c r="M325">
        <v>45</v>
      </c>
      <c r="N325">
        <f>(1-Coffee_Sales[[#This Row],[Discount_Percent]])*Coffee_Sales[[#This Row],[unit_price]]*Coffee_Sales[[#This Row],[transaction_qty]]</f>
        <v>90</v>
      </c>
      <c r="O325" t="str">
        <f>TEXT(Coffee_Sales[[#This Row],[transaction_date]],"mmm-yyyy")</f>
        <v>Feb-2023</v>
      </c>
      <c r="P325">
        <f>HOUR(Coffee_Sales[[#This Row],[transaction_time]])</f>
        <v>10</v>
      </c>
    </row>
    <row r="326" spans="1:16" x14ac:dyDescent="0.3">
      <c r="A326">
        <v>11144</v>
      </c>
      <c r="B326" s="1">
        <v>44946</v>
      </c>
      <c r="C326" s="2">
        <v>0.42270833333333335</v>
      </c>
      <c r="D326">
        <v>2</v>
      </c>
      <c r="E326">
        <v>8</v>
      </c>
      <c r="F326" t="s">
        <v>131</v>
      </c>
      <c r="G326">
        <v>87</v>
      </c>
      <c r="H326" t="s">
        <v>14</v>
      </c>
      <c r="I326" t="s">
        <v>15</v>
      </c>
      <c r="J326" t="s">
        <v>119</v>
      </c>
      <c r="K326">
        <v>1.8541616632041671</v>
      </c>
      <c r="L326">
        <v>0</v>
      </c>
      <c r="M326">
        <v>45</v>
      </c>
      <c r="N326">
        <f>(1-Coffee_Sales[[#This Row],[Discount_Percent]])*Coffee_Sales[[#This Row],[unit_price]]*Coffee_Sales[[#This Row],[transaction_qty]]</f>
        <v>90</v>
      </c>
      <c r="O326" t="str">
        <f>TEXT(Coffee_Sales[[#This Row],[transaction_date]],"mmm-yyyy")</f>
        <v>Jan-2023</v>
      </c>
      <c r="P326">
        <f>HOUR(Coffee_Sales[[#This Row],[transaction_time]])</f>
        <v>10</v>
      </c>
    </row>
    <row r="327" spans="1:16" x14ac:dyDescent="0.3">
      <c r="A327">
        <v>82801</v>
      </c>
      <c r="B327" s="1">
        <v>45049</v>
      </c>
      <c r="C327" s="2">
        <v>0.49369212962962961</v>
      </c>
      <c r="D327">
        <v>1</v>
      </c>
      <c r="E327">
        <v>8</v>
      </c>
      <c r="F327" t="s">
        <v>133</v>
      </c>
      <c r="G327">
        <v>29</v>
      </c>
      <c r="H327" t="s">
        <v>14</v>
      </c>
      <c r="I327" t="s">
        <v>22</v>
      </c>
      <c r="J327" t="s">
        <v>89</v>
      </c>
      <c r="K327">
        <v>0.88105154165211585</v>
      </c>
      <c r="L327">
        <v>0</v>
      </c>
      <c r="M327">
        <v>37.5</v>
      </c>
      <c r="N327">
        <f>(1-Coffee_Sales[[#This Row],[Discount_Percent]])*Coffee_Sales[[#This Row],[unit_price]]*Coffee_Sales[[#This Row],[transaction_qty]]</f>
        <v>37.5</v>
      </c>
      <c r="O327" t="str">
        <f>TEXT(Coffee_Sales[[#This Row],[transaction_date]],"mmm-yyyy")</f>
        <v>May-2023</v>
      </c>
      <c r="P327">
        <f>HOUR(Coffee_Sales[[#This Row],[transaction_time]])</f>
        <v>11</v>
      </c>
    </row>
    <row r="328" spans="1:16" x14ac:dyDescent="0.3">
      <c r="A328">
        <v>20875</v>
      </c>
      <c r="B328" s="1">
        <v>44964</v>
      </c>
      <c r="C328" s="2">
        <v>0.41035879629629629</v>
      </c>
      <c r="D328">
        <v>1</v>
      </c>
      <c r="E328">
        <v>3</v>
      </c>
      <c r="F328" t="s">
        <v>13</v>
      </c>
      <c r="G328">
        <v>41</v>
      </c>
      <c r="H328" t="s">
        <v>14</v>
      </c>
      <c r="I328" t="s">
        <v>15</v>
      </c>
      <c r="J328" t="s">
        <v>98</v>
      </c>
      <c r="K328">
        <v>1.653799055365309</v>
      </c>
      <c r="L328">
        <v>0</v>
      </c>
      <c r="M328">
        <v>63.75</v>
      </c>
      <c r="N328">
        <f>(1-Coffee_Sales[[#This Row],[Discount_Percent]])*Coffee_Sales[[#This Row],[unit_price]]*Coffee_Sales[[#This Row],[transaction_qty]]</f>
        <v>63.75</v>
      </c>
      <c r="O328" t="str">
        <f>TEXT(Coffee_Sales[[#This Row],[transaction_date]],"mmm-yyyy")</f>
        <v>Feb-2023</v>
      </c>
      <c r="P328">
        <f>HOUR(Coffee_Sales[[#This Row],[transaction_time]])</f>
        <v>9</v>
      </c>
    </row>
    <row r="329" spans="1:16" x14ac:dyDescent="0.3">
      <c r="A329">
        <v>105000</v>
      </c>
      <c r="B329" s="1">
        <v>45069</v>
      </c>
      <c r="C329" s="2">
        <v>0.40263888888888888</v>
      </c>
      <c r="D329">
        <v>1</v>
      </c>
      <c r="E329">
        <v>8</v>
      </c>
      <c r="F329" t="s">
        <v>28</v>
      </c>
      <c r="G329">
        <v>72</v>
      </c>
      <c r="H329" t="s">
        <v>18</v>
      </c>
      <c r="I329" t="s">
        <v>19</v>
      </c>
      <c r="J329" t="s">
        <v>82</v>
      </c>
      <c r="K329">
        <v>1.227381514947671</v>
      </c>
      <c r="L329">
        <v>0</v>
      </c>
      <c r="M329">
        <v>48.75</v>
      </c>
      <c r="N329">
        <f>(1-Coffee_Sales[[#This Row],[Discount_Percent]])*Coffee_Sales[[#This Row],[unit_price]]*Coffee_Sales[[#This Row],[transaction_qty]]</f>
        <v>48.75</v>
      </c>
      <c r="O329" t="str">
        <f>TEXT(Coffee_Sales[[#This Row],[transaction_date]],"mmm-yyyy")</f>
        <v>May-2023</v>
      </c>
      <c r="P329">
        <f>HOUR(Coffee_Sales[[#This Row],[transaction_time]])</f>
        <v>9</v>
      </c>
    </row>
    <row r="330" spans="1:16" x14ac:dyDescent="0.3">
      <c r="A330">
        <v>136672</v>
      </c>
      <c r="B330" s="1">
        <v>45096</v>
      </c>
      <c r="C330" s="2">
        <v>0.76501157407407405</v>
      </c>
      <c r="D330">
        <v>1</v>
      </c>
      <c r="E330">
        <v>5</v>
      </c>
      <c r="F330" t="s">
        <v>48</v>
      </c>
      <c r="G330">
        <v>25</v>
      </c>
      <c r="H330" t="s">
        <v>14</v>
      </c>
      <c r="I330" t="s">
        <v>29</v>
      </c>
      <c r="J330" t="s">
        <v>71</v>
      </c>
      <c r="K330">
        <v>0.91537597253177272</v>
      </c>
      <c r="L330">
        <v>0</v>
      </c>
      <c r="M330">
        <v>33</v>
      </c>
      <c r="N330">
        <f>(1-Coffee_Sales[[#This Row],[Discount_Percent]])*Coffee_Sales[[#This Row],[unit_price]]*Coffee_Sales[[#This Row],[transaction_qty]]</f>
        <v>33</v>
      </c>
      <c r="O330" t="str">
        <f>TEXT(Coffee_Sales[[#This Row],[transaction_date]],"mmm-yyyy")</f>
        <v>Jun-2023</v>
      </c>
      <c r="P330">
        <f>HOUR(Coffee_Sales[[#This Row],[transaction_time]])</f>
        <v>18</v>
      </c>
    </row>
    <row r="331" spans="1:16" x14ac:dyDescent="0.3">
      <c r="A331">
        <v>84522</v>
      </c>
      <c r="B331" s="1">
        <v>45050</v>
      </c>
      <c r="C331" s="2">
        <v>0.77958333333333329</v>
      </c>
      <c r="D331">
        <v>1</v>
      </c>
      <c r="E331">
        <v>8</v>
      </c>
      <c r="F331" t="s">
        <v>35</v>
      </c>
      <c r="G331">
        <v>69</v>
      </c>
      <c r="H331" t="s">
        <v>18</v>
      </c>
      <c r="I331" t="s">
        <v>107</v>
      </c>
      <c r="J331" t="s">
        <v>132</v>
      </c>
      <c r="K331">
        <v>1.4639748568242481</v>
      </c>
      <c r="L331">
        <v>0.1</v>
      </c>
      <c r="M331">
        <v>48.75</v>
      </c>
      <c r="N331">
        <f>(1-Coffee_Sales[[#This Row],[Discount_Percent]])*Coffee_Sales[[#This Row],[unit_price]]*Coffee_Sales[[#This Row],[transaction_qty]]</f>
        <v>43.875</v>
      </c>
      <c r="O331" t="str">
        <f>TEXT(Coffee_Sales[[#This Row],[transaction_date]],"mmm-yyyy")</f>
        <v>May-2023</v>
      </c>
      <c r="P331">
        <f>HOUR(Coffee_Sales[[#This Row],[transaction_time]])</f>
        <v>18</v>
      </c>
    </row>
    <row r="332" spans="1:16" x14ac:dyDescent="0.3">
      <c r="A332">
        <v>56173</v>
      </c>
      <c r="B332" s="1">
        <v>45018</v>
      </c>
      <c r="C332" s="2">
        <v>0.57618055555555558</v>
      </c>
      <c r="D332">
        <v>1</v>
      </c>
      <c r="E332">
        <v>5</v>
      </c>
      <c r="F332" t="s">
        <v>63</v>
      </c>
      <c r="G332">
        <v>26</v>
      </c>
      <c r="H332" t="s">
        <v>14</v>
      </c>
      <c r="I332" t="s">
        <v>29</v>
      </c>
      <c r="J332" t="s">
        <v>134</v>
      </c>
      <c r="K332">
        <v>1.2864163928092429</v>
      </c>
      <c r="L332">
        <v>0.05</v>
      </c>
      <c r="M332">
        <v>45</v>
      </c>
      <c r="N332">
        <f>(1-Coffee_Sales[[#This Row],[Discount_Percent]])*Coffee_Sales[[#This Row],[unit_price]]*Coffee_Sales[[#This Row],[transaction_qty]]</f>
        <v>42.75</v>
      </c>
      <c r="O332" t="str">
        <f>TEXT(Coffee_Sales[[#This Row],[transaction_date]],"mmm-yyyy")</f>
        <v>Apr-2023</v>
      </c>
      <c r="P332">
        <f>HOUR(Coffee_Sales[[#This Row],[transaction_time]])</f>
        <v>13</v>
      </c>
    </row>
    <row r="333" spans="1:16" x14ac:dyDescent="0.3">
      <c r="A333">
        <v>87450</v>
      </c>
      <c r="B333" s="1">
        <v>45053</v>
      </c>
      <c r="C333" s="2">
        <v>0.5974652777777778</v>
      </c>
      <c r="D333">
        <v>1</v>
      </c>
      <c r="E333">
        <v>3</v>
      </c>
      <c r="F333" t="s">
        <v>94</v>
      </c>
      <c r="G333">
        <v>52</v>
      </c>
      <c r="H333" t="s">
        <v>32</v>
      </c>
      <c r="I333" t="s">
        <v>33</v>
      </c>
      <c r="J333" t="s">
        <v>110</v>
      </c>
      <c r="K333">
        <v>0.8710769447678155</v>
      </c>
      <c r="L333">
        <v>0</v>
      </c>
      <c r="M333">
        <v>37.5</v>
      </c>
      <c r="N333">
        <f>(1-Coffee_Sales[[#This Row],[Discount_Percent]])*Coffee_Sales[[#This Row],[unit_price]]*Coffee_Sales[[#This Row],[transaction_qty]]</f>
        <v>37.5</v>
      </c>
      <c r="O333" t="str">
        <f>TEXT(Coffee_Sales[[#This Row],[transaction_date]],"mmm-yyyy")</f>
        <v>May-2023</v>
      </c>
      <c r="P333">
        <f>HOUR(Coffee_Sales[[#This Row],[transaction_time]])</f>
        <v>14</v>
      </c>
    </row>
    <row r="334" spans="1:16" x14ac:dyDescent="0.3">
      <c r="A334">
        <v>61301</v>
      </c>
      <c r="B334" s="1">
        <v>45024</v>
      </c>
      <c r="C334" s="2">
        <v>0.62175925925925923</v>
      </c>
      <c r="D334">
        <v>1</v>
      </c>
      <c r="E334">
        <v>3</v>
      </c>
      <c r="F334" t="s">
        <v>78</v>
      </c>
      <c r="G334">
        <v>19</v>
      </c>
      <c r="H334" t="s">
        <v>142</v>
      </c>
      <c r="I334" t="s">
        <v>74</v>
      </c>
      <c r="J334" t="s">
        <v>143</v>
      </c>
      <c r="K334">
        <v>3.1815763345539132</v>
      </c>
      <c r="L334">
        <v>0</v>
      </c>
      <c r="M334">
        <v>96</v>
      </c>
      <c r="N334">
        <f>(1-Coffee_Sales[[#This Row],[Discount_Percent]])*Coffee_Sales[[#This Row],[unit_price]]*Coffee_Sales[[#This Row],[transaction_qty]]</f>
        <v>96</v>
      </c>
      <c r="O334" t="str">
        <f>TEXT(Coffee_Sales[[#This Row],[transaction_date]],"mmm-yyyy")</f>
        <v>Apr-2023</v>
      </c>
      <c r="P334">
        <f>HOUR(Coffee_Sales[[#This Row],[transaction_time]])</f>
        <v>14</v>
      </c>
    </row>
    <row r="335" spans="1:16" x14ac:dyDescent="0.3">
      <c r="A335">
        <v>146303</v>
      </c>
      <c r="B335" s="1">
        <v>45105</v>
      </c>
      <c r="C335" s="2">
        <v>0.30572916666666666</v>
      </c>
      <c r="D335">
        <v>1</v>
      </c>
      <c r="E335">
        <v>3</v>
      </c>
      <c r="F335" t="s">
        <v>114</v>
      </c>
      <c r="G335">
        <v>76</v>
      </c>
      <c r="H335" t="s">
        <v>18</v>
      </c>
      <c r="I335" t="s">
        <v>107</v>
      </c>
      <c r="J335" t="s">
        <v>137</v>
      </c>
      <c r="K335">
        <v>1.6687491516451589</v>
      </c>
      <c r="L335">
        <v>0.05</v>
      </c>
      <c r="M335">
        <v>52.5</v>
      </c>
      <c r="N335">
        <f>(1-Coffee_Sales[[#This Row],[Discount_Percent]])*Coffee_Sales[[#This Row],[unit_price]]*Coffee_Sales[[#This Row],[transaction_qty]]</f>
        <v>49.875</v>
      </c>
      <c r="O335" t="str">
        <f>TEXT(Coffee_Sales[[#This Row],[transaction_date]],"mmm-yyyy")</f>
        <v>Jun-2023</v>
      </c>
      <c r="P335">
        <f>HOUR(Coffee_Sales[[#This Row],[transaction_time]])</f>
        <v>7</v>
      </c>
    </row>
    <row r="336" spans="1:16" x14ac:dyDescent="0.3">
      <c r="A336">
        <v>35477</v>
      </c>
      <c r="B336" s="1">
        <v>44988</v>
      </c>
      <c r="C336" s="2">
        <v>0.64408564814814817</v>
      </c>
      <c r="D336">
        <v>2</v>
      </c>
      <c r="E336">
        <v>8</v>
      </c>
      <c r="F336" t="s">
        <v>111</v>
      </c>
      <c r="G336">
        <v>38</v>
      </c>
      <c r="H336" t="s">
        <v>14</v>
      </c>
      <c r="I336" t="s">
        <v>15</v>
      </c>
      <c r="J336" t="s">
        <v>16</v>
      </c>
      <c r="K336">
        <v>3.68099603696737</v>
      </c>
      <c r="L336">
        <v>0</v>
      </c>
      <c r="M336">
        <v>56.25</v>
      </c>
      <c r="N336">
        <f>(1-Coffee_Sales[[#This Row],[Discount_Percent]])*Coffee_Sales[[#This Row],[unit_price]]*Coffee_Sales[[#This Row],[transaction_qty]]</f>
        <v>112.5</v>
      </c>
      <c r="O336" t="str">
        <f>TEXT(Coffee_Sales[[#This Row],[transaction_date]],"mmm-yyyy")</f>
        <v>Mar-2023</v>
      </c>
      <c r="P336">
        <f>HOUR(Coffee_Sales[[#This Row],[transaction_time]])</f>
        <v>15</v>
      </c>
    </row>
    <row r="337" spans="1:16" x14ac:dyDescent="0.3">
      <c r="A337">
        <v>69215</v>
      </c>
      <c r="B337" s="1">
        <v>45033</v>
      </c>
      <c r="C337" s="2">
        <v>0.55337962962962961</v>
      </c>
      <c r="D337">
        <v>1</v>
      </c>
      <c r="E337">
        <v>5</v>
      </c>
      <c r="F337" t="s">
        <v>48</v>
      </c>
      <c r="G337">
        <v>36</v>
      </c>
      <c r="H337" t="s">
        <v>14</v>
      </c>
      <c r="I337" t="s">
        <v>26</v>
      </c>
      <c r="J337" t="s">
        <v>27</v>
      </c>
      <c r="K337">
        <v>1.844453398260772</v>
      </c>
      <c r="L337">
        <v>0.05</v>
      </c>
      <c r="M337">
        <v>56.25</v>
      </c>
      <c r="N337">
        <f>(1-Coffee_Sales[[#This Row],[Discount_Percent]])*Coffee_Sales[[#This Row],[unit_price]]*Coffee_Sales[[#This Row],[transaction_qty]]</f>
        <v>53.4375</v>
      </c>
      <c r="O337" t="str">
        <f>TEXT(Coffee_Sales[[#This Row],[transaction_date]],"mmm-yyyy")</f>
        <v>Apr-2023</v>
      </c>
      <c r="P337">
        <f>HOUR(Coffee_Sales[[#This Row],[transaction_time]])</f>
        <v>13</v>
      </c>
    </row>
    <row r="338" spans="1:16" x14ac:dyDescent="0.3">
      <c r="A338">
        <v>133539</v>
      </c>
      <c r="B338" s="1">
        <v>45094</v>
      </c>
      <c r="C338" s="2">
        <v>0.41743055555555558</v>
      </c>
      <c r="D338">
        <v>1</v>
      </c>
      <c r="E338">
        <v>3</v>
      </c>
      <c r="F338" t="s">
        <v>131</v>
      </c>
      <c r="G338">
        <v>52</v>
      </c>
      <c r="H338" t="s">
        <v>32</v>
      </c>
      <c r="I338" t="s">
        <v>33</v>
      </c>
      <c r="J338" t="s">
        <v>110</v>
      </c>
      <c r="K338">
        <v>0.8222697079944965</v>
      </c>
      <c r="L338">
        <v>0</v>
      </c>
      <c r="M338">
        <v>37.5</v>
      </c>
      <c r="N338">
        <f>(1-Coffee_Sales[[#This Row],[Discount_Percent]])*Coffee_Sales[[#This Row],[unit_price]]*Coffee_Sales[[#This Row],[transaction_qty]]</f>
        <v>37.5</v>
      </c>
      <c r="O338" t="str">
        <f>TEXT(Coffee_Sales[[#This Row],[transaction_date]],"mmm-yyyy")</f>
        <v>Jun-2023</v>
      </c>
      <c r="P338">
        <f>HOUR(Coffee_Sales[[#This Row],[transaction_time]])</f>
        <v>10</v>
      </c>
    </row>
    <row r="339" spans="1:16" x14ac:dyDescent="0.3">
      <c r="A339">
        <v>67245</v>
      </c>
      <c r="B339" s="1">
        <v>45031</v>
      </c>
      <c r="C339" s="2">
        <v>0.44353009259259257</v>
      </c>
      <c r="D339">
        <v>1</v>
      </c>
      <c r="E339">
        <v>8</v>
      </c>
      <c r="F339" t="s">
        <v>133</v>
      </c>
      <c r="G339">
        <v>54</v>
      </c>
      <c r="H339" t="s">
        <v>32</v>
      </c>
      <c r="I339" t="s">
        <v>33</v>
      </c>
      <c r="J339" t="s">
        <v>127</v>
      </c>
      <c r="K339">
        <v>0.89817107030998811</v>
      </c>
      <c r="L339">
        <v>0</v>
      </c>
      <c r="M339">
        <v>37.5</v>
      </c>
      <c r="N339">
        <f>(1-Coffee_Sales[[#This Row],[Discount_Percent]])*Coffee_Sales[[#This Row],[unit_price]]*Coffee_Sales[[#This Row],[transaction_qty]]</f>
        <v>37.5</v>
      </c>
      <c r="O339" t="str">
        <f>TEXT(Coffee_Sales[[#This Row],[transaction_date]],"mmm-yyyy")</f>
        <v>Apr-2023</v>
      </c>
      <c r="P339">
        <f>HOUR(Coffee_Sales[[#This Row],[transaction_time]])</f>
        <v>10</v>
      </c>
    </row>
    <row r="340" spans="1:16" x14ac:dyDescent="0.3">
      <c r="A340">
        <v>12587</v>
      </c>
      <c r="B340" s="1">
        <v>44949</v>
      </c>
      <c r="C340" s="2">
        <v>0.30964120370370368</v>
      </c>
      <c r="D340">
        <v>1</v>
      </c>
      <c r="E340">
        <v>5</v>
      </c>
      <c r="F340" t="s">
        <v>31</v>
      </c>
      <c r="G340">
        <v>71</v>
      </c>
      <c r="H340" t="s">
        <v>18</v>
      </c>
      <c r="I340" t="s">
        <v>79</v>
      </c>
      <c r="J340" t="s">
        <v>92</v>
      </c>
      <c r="K340">
        <v>1.5193696281845059</v>
      </c>
      <c r="L340">
        <v>0</v>
      </c>
      <c r="M340">
        <v>56.25</v>
      </c>
      <c r="N340">
        <f>(1-Coffee_Sales[[#This Row],[Discount_Percent]])*Coffee_Sales[[#This Row],[unit_price]]*Coffee_Sales[[#This Row],[transaction_qty]]</f>
        <v>56.25</v>
      </c>
      <c r="O340" t="str">
        <f>TEXT(Coffee_Sales[[#This Row],[transaction_date]],"mmm-yyyy")</f>
        <v>Jan-2023</v>
      </c>
      <c r="P340">
        <f>HOUR(Coffee_Sales[[#This Row],[transaction_time]])</f>
        <v>7</v>
      </c>
    </row>
    <row r="341" spans="1:16" x14ac:dyDescent="0.3">
      <c r="A341">
        <v>41385</v>
      </c>
      <c r="B341" s="1">
        <v>44997</v>
      </c>
      <c r="C341" s="2">
        <v>0.34326388888888887</v>
      </c>
      <c r="D341">
        <v>2</v>
      </c>
      <c r="E341">
        <v>5</v>
      </c>
      <c r="F341" t="s">
        <v>28</v>
      </c>
      <c r="G341">
        <v>30</v>
      </c>
      <c r="H341" t="s">
        <v>14</v>
      </c>
      <c r="I341" t="s">
        <v>22</v>
      </c>
      <c r="J341" t="s">
        <v>109</v>
      </c>
      <c r="K341">
        <v>2.8825990072187979</v>
      </c>
      <c r="L341">
        <v>0.1</v>
      </c>
      <c r="M341">
        <v>45</v>
      </c>
      <c r="N341">
        <f>(1-Coffee_Sales[[#This Row],[Discount_Percent]])*Coffee_Sales[[#This Row],[unit_price]]*Coffee_Sales[[#This Row],[transaction_qty]]</f>
        <v>81</v>
      </c>
      <c r="O341" t="str">
        <f>TEXT(Coffee_Sales[[#This Row],[transaction_date]],"mmm-yyyy")</f>
        <v>Mar-2023</v>
      </c>
      <c r="P341">
        <f>HOUR(Coffee_Sales[[#This Row],[transaction_time]])</f>
        <v>8</v>
      </c>
    </row>
    <row r="342" spans="1:16" x14ac:dyDescent="0.3">
      <c r="A342">
        <v>35997</v>
      </c>
      <c r="B342" s="1">
        <v>44989</v>
      </c>
      <c r="C342" s="2">
        <v>0.54013888888888884</v>
      </c>
      <c r="D342">
        <v>2</v>
      </c>
      <c r="E342">
        <v>3</v>
      </c>
      <c r="F342" t="s">
        <v>90</v>
      </c>
      <c r="G342">
        <v>30</v>
      </c>
      <c r="H342" t="s">
        <v>14</v>
      </c>
      <c r="I342" t="s">
        <v>22</v>
      </c>
      <c r="J342" t="s">
        <v>109</v>
      </c>
      <c r="K342">
        <v>2.410060949859802</v>
      </c>
      <c r="L342">
        <v>0</v>
      </c>
      <c r="M342">
        <v>45</v>
      </c>
      <c r="N342">
        <f>(1-Coffee_Sales[[#This Row],[Discount_Percent]])*Coffee_Sales[[#This Row],[unit_price]]*Coffee_Sales[[#This Row],[transaction_qty]]</f>
        <v>90</v>
      </c>
      <c r="O342" t="str">
        <f>TEXT(Coffee_Sales[[#This Row],[transaction_date]],"mmm-yyyy")</f>
        <v>Mar-2023</v>
      </c>
      <c r="P342">
        <f>HOUR(Coffee_Sales[[#This Row],[transaction_time]])</f>
        <v>12</v>
      </c>
    </row>
    <row r="343" spans="1:16" x14ac:dyDescent="0.3">
      <c r="A343">
        <v>138510</v>
      </c>
      <c r="B343" s="1">
        <v>45098</v>
      </c>
      <c r="C343" s="2">
        <v>0.42957175925925928</v>
      </c>
      <c r="D343">
        <v>2</v>
      </c>
      <c r="E343">
        <v>8</v>
      </c>
      <c r="F343" t="s">
        <v>114</v>
      </c>
      <c r="G343">
        <v>38</v>
      </c>
      <c r="H343" t="s">
        <v>14</v>
      </c>
      <c r="I343" t="s">
        <v>15</v>
      </c>
      <c r="J343" t="s">
        <v>16</v>
      </c>
      <c r="K343">
        <v>3.0397923438291512</v>
      </c>
      <c r="L343">
        <v>0</v>
      </c>
      <c r="M343">
        <v>56.25</v>
      </c>
      <c r="N343">
        <f>(1-Coffee_Sales[[#This Row],[Discount_Percent]])*Coffee_Sales[[#This Row],[unit_price]]*Coffee_Sales[[#This Row],[transaction_qty]]</f>
        <v>112.5</v>
      </c>
      <c r="O343" t="str">
        <f>TEXT(Coffee_Sales[[#This Row],[transaction_date]],"mmm-yyyy")</f>
        <v>Jun-2023</v>
      </c>
      <c r="P343">
        <f>HOUR(Coffee_Sales[[#This Row],[transaction_time]])</f>
        <v>10</v>
      </c>
    </row>
    <row r="344" spans="1:16" x14ac:dyDescent="0.3">
      <c r="A344">
        <v>77403</v>
      </c>
      <c r="B344" s="1">
        <v>45043</v>
      </c>
      <c r="C344" s="2">
        <v>0.37335648148148148</v>
      </c>
      <c r="D344">
        <v>3</v>
      </c>
      <c r="E344">
        <v>5</v>
      </c>
      <c r="F344" t="s">
        <v>62</v>
      </c>
      <c r="G344">
        <v>26</v>
      </c>
      <c r="H344" t="s">
        <v>14</v>
      </c>
      <c r="I344" t="s">
        <v>29</v>
      </c>
      <c r="J344" t="s">
        <v>134</v>
      </c>
      <c r="K344">
        <v>4.1882366341619726</v>
      </c>
      <c r="L344">
        <v>0</v>
      </c>
      <c r="M344">
        <v>45</v>
      </c>
      <c r="N344">
        <f>(1-Coffee_Sales[[#This Row],[Discount_Percent]])*Coffee_Sales[[#This Row],[unit_price]]*Coffee_Sales[[#This Row],[transaction_qty]]</f>
        <v>135</v>
      </c>
      <c r="O344" t="str">
        <f>TEXT(Coffee_Sales[[#This Row],[transaction_date]],"mmm-yyyy")</f>
        <v>Apr-2023</v>
      </c>
      <c r="P344">
        <f>HOUR(Coffee_Sales[[#This Row],[transaction_time]])</f>
        <v>8</v>
      </c>
    </row>
    <row r="345" spans="1:16" x14ac:dyDescent="0.3">
      <c r="A345">
        <v>42214</v>
      </c>
      <c r="B345" s="1">
        <v>44998</v>
      </c>
      <c r="C345" s="2">
        <v>0.41903935185185187</v>
      </c>
      <c r="D345">
        <v>2</v>
      </c>
      <c r="E345">
        <v>8</v>
      </c>
      <c r="F345" t="s">
        <v>128</v>
      </c>
      <c r="G345">
        <v>30</v>
      </c>
      <c r="H345" t="s">
        <v>14</v>
      </c>
      <c r="I345" t="s">
        <v>22</v>
      </c>
      <c r="J345" t="s">
        <v>109</v>
      </c>
      <c r="K345">
        <v>2.479378020914432</v>
      </c>
      <c r="L345">
        <v>0.05</v>
      </c>
      <c r="M345">
        <v>45</v>
      </c>
      <c r="N345">
        <f>(1-Coffee_Sales[[#This Row],[Discount_Percent]])*Coffee_Sales[[#This Row],[unit_price]]*Coffee_Sales[[#This Row],[transaction_qty]]</f>
        <v>85.5</v>
      </c>
      <c r="O345" t="str">
        <f>TEXT(Coffee_Sales[[#This Row],[transaction_date]],"mmm-yyyy")</f>
        <v>Mar-2023</v>
      </c>
      <c r="P345">
        <f>HOUR(Coffee_Sales[[#This Row],[transaction_time]])</f>
        <v>10</v>
      </c>
    </row>
    <row r="346" spans="1:16" x14ac:dyDescent="0.3">
      <c r="A346">
        <v>75082</v>
      </c>
      <c r="B346" s="1">
        <v>45040</v>
      </c>
      <c r="C346" s="2">
        <v>0.52437500000000004</v>
      </c>
      <c r="D346">
        <v>1</v>
      </c>
      <c r="E346">
        <v>3</v>
      </c>
      <c r="F346" t="s">
        <v>28</v>
      </c>
      <c r="G346">
        <v>57</v>
      </c>
      <c r="H346" t="s">
        <v>32</v>
      </c>
      <c r="I346" t="s">
        <v>33</v>
      </c>
      <c r="J346" t="s">
        <v>34</v>
      </c>
      <c r="K346">
        <v>1.302927064673628</v>
      </c>
      <c r="L346">
        <v>0.1</v>
      </c>
      <c r="M346">
        <v>46.5</v>
      </c>
      <c r="N346">
        <f>(1-Coffee_Sales[[#This Row],[Discount_Percent]])*Coffee_Sales[[#This Row],[unit_price]]*Coffee_Sales[[#This Row],[transaction_qty]]</f>
        <v>41.85</v>
      </c>
      <c r="O346" t="str">
        <f>TEXT(Coffee_Sales[[#This Row],[transaction_date]],"mmm-yyyy")</f>
        <v>Apr-2023</v>
      </c>
      <c r="P346">
        <f>HOUR(Coffee_Sales[[#This Row],[transaction_time]])</f>
        <v>12</v>
      </c>
    </row>
    <row r="347" spans="1:16" x14ac:dyDescent="0.3">
      <c r="A347">
        <v>27268</v>
      </c>
      <c r="B347" s="1">
        <v>44975</v>
      </c>
      <c r="C347" s="2">
        <v>0.32270833333333332</v>
      </c>
      <c r="D347">
        <v>1</v>
      </c>
      <c r="E347">
        <v>8</v>
      </c>
      <c r="F347" t="s">
        <v>94</v>
      </c>
      <c r="G347">
        <v>60</v>
      </c>
      <c r="H347" t="s">
        <v>74</v>
      </c>
      <c r="I347" t="s">
        <v>75</v>
      </c>
      <c r="J347" t="s">
        <v>112</v>
      </c>
      <c r="K347">
        <v>1.4131124264608379</v>
      </c>
      <c r="L347">
        <v>0</v>
      </c>
      <c r="M347">
        <v>56.25</v>
      </c>
      <c r="N347">
        <f>(1-Coffee_Sales[[#This Row],[Discount_Percent]])*Coffee_Sales[[#This Row],[unit_price]]*Coffee_Sales[[#This Row],[transaction_qty]]</f>
        <v>56.25</v>
      </c>
      <c r="O347" t="str">
        <f>TEXT(Coffee_Sales[[#This Row],[transaction_date]],"mmm-yyyy")</f>
        <v>Feb-2023</v>
      </c>
      <c r="P347">
        <f>HOUR(Coffee_Sales[[#This Row],[transaction_time]])</f>
        <v>7</v>
      </c>
    </row>
    <row r="348" spans="1:16" x14ac:dyDescent="0.3">
      <c r="A348">
        <v>57472</v>
      </c>
      <c r="B348" s="1">
        <v>45020</v>
      </c>
      <c r="C348" s="2">
        <v>0.31305555555555553</v>
      </c>
      <c r="D348">
        <v>1</v>
      </c>
      <c r="E348">
        <v>5</v>
      </c>
      <c r="F348" t="s">
        <v>62</v>
      </c>
      <c r="G348">
        <v>31</v>
      </c>
      <c r="H348" t="s">
        <v>14</v>
      </c>
      <c r="I348" t="s">
        <v>22</v>
      </c>
      <c r="J348" t="s">
        <v>53</v>
      </c>
      <c r="K348">
        <v>0.8205587936182368</v>
      </c>
      <c r="L348">
        <v>0</v>
      </c>
      <c r="M348">
        <v>33</v>
      </c>
      <c r="N348">
        <f>(1-Coffee_Sales[[#This Row],[Discount_Percent]])*Coffee_Sales[[#This Row],[unit_price]]*Coffee_Sales[[#This Row],[transaction_qty]]</f>
        <v>33</v>
      </c>
      <c r="O348" t="str">
        <f>TEXT(Coffee_Sales[[#This Row],[transaction_date]],"mmm-yyyy")</f>
        <v>Apr-2023</v>
      </c>
      <c r="P348">
        <f>HOUR(Coffee_Sales[[#This Row],[transaction_time]])</f>
        <v>7</v>
      </c>
    </row>
    <row r="349" spans="1:16" x14ac:dyDescent="0.3">
      <c r="A349">
        <v>63521</v>
      </c>
      <c r="B349" s="1">
        <v>45027</v>
      </c>
      <c r="C349" s="2">
        <v>0.35490740740740739</v>
      </c>
      <c r="D349">
        <v>2</v>
      </c>
      <c r="E349">
        <v>8</v>
      </c>
      <c r="F349" t="s">
        <v>97</v>
      </c>
      <c r="G349">
        <v>65</v>
      </c>
      <c r="H349" t="s">
        <v>67</v>
      </c>
      <c r="I349" t="s">
        <v>68</v>
      </c>
      <c r="J349" t="s">
        <v>69</v>
      </c>
      <c r="K349">
        <v>0.78550271687294571</v>
      </c>
      <c r="L349">
        <v>0.1</v>
      </c>
      <c r="M349">
        <v>12</v>
      </c>
      <c r="N349">
        <f>(1-Coffee_Sales[[#This Row],[Discount_Percent]])*Coffee_Sales[[#This Row],[unit_price]]*Coffee_Sales[[#This Row],[transaction_qty]]</f>
        <v>21.6</v>
      </c>
      <c r="O349" t="str">
        <f>TEXT(Coffee_Sales[[#This Row],[transaction_date]],"mmm-yyyy")</f>
        <v>Apr-2023</v>
      </c>
      <c r="P349">
        <f>HOUR(Coffee_Sales[[#This Row],[transaction_time]])</f>
        <v>8</v>
      </c>
    </row>
    <row r="350" spans="1:16" x14ac:dyDescent="0.3">
      <c r="A350">
        <v>57932</v>
      </c>
      <c r="B350" s="1">
        <v>45020</v>
      </c>
      <c r="C350" s="2">
        <v>0.65680555555555553</v>
      </c>
      <c r="D350">
        <v>2</v>
      </c>
      <c r="E350">
        <v>3</v>
      </c>
      <c r="F350" t="s">
        <v>58</v>
      </c>
      <c r="G350">
        <v>51</v>
      </c>
      <c r="H350" t="s">
        <v>32</v>
      </c>
      <c r="I350" t="s">
        <v>44</v>
      </c>
      <c r="J350" t="s">
        <v>103</v>
      </c>
      <c r="K350">
        <v>2.550464862448234</v>
      </c>
      <c r="L350">
        <v>0</v>
      </c>
      <c r="M350">
        <v>45</v>
      </c>
      <c r="N350">
        <f>(1-Coffee_Sales[[#This Row],[Discount_Percent]])*Coffee_Sales[[#This Row],[unit_price]]*Coffee_Sales[[#This Row],[transaction_qty]]</f>
        <v>90</v>
      </c>
      <c r="O350" t="str">
        <f>TEXT(Coffee_Sales[[#This Row],[transaction_date]],"mmm-yyyy")</f>
        <v>Apr-2023</v>
      </c>
      <c r="P350">
        <f>HOUR(Coffee_Sales[[#This Row],[transaction_time]])</f>
        <v>15</v>
      </c>
    </row>
    <row r="351" spans="1:16" x14ac:dyDescent="0.3">
      <c r="A351">
        <v>78183</v>
      </c>
      <c r="B351" s="1">
        <v>45044</v>
      </c>
      <c r="C351" s="2">
        <v>0.29431712962962964</v>
      </c>
      <c r="D351">
        <v>1</v>
      </c>
      <c r="E351">
        <v>3</v>
      </c>
      <c r="F351" t="s">
        <v>24</v>
      </c>
      <c r="G351">
        <v>77</v>
      </c>
      <c r="H351" t="s">
        <v>18</v>
      </c>
      <c r="I351" t="s">
        <v>19</v>
      </c>
      <c r="J351" t="s">
        <v>115</v>
      </c>
      <c r="K351">
        <v>1.1244840505714579</v>
      </c>
      <c r="L351">
        <v>0</v>
      </c>
      <c r="M351">
        <v>45</v>
      </c>
      <c r="N351">
        <f>(1-Coffee_Sales[[#This Row],[Discount_Percent]])*Coffee_Sales[[#This Row],[unit_price]]*Coffee_Sales[[#This Row],[transaction_qty]]</f>
        <v>45</v>
      </c>
      <c r="O351" t="str">
        <f>TEXT(Coffee_Sales[[#This Row],[transaction_date]],"mmm-yyyy")</f>
        <v>Apr-2023</v>
      </c>
      <c r="P351">
        <f>HOUR(Coffee_Sales[[#This Row],[transaction_time]])</f>
        <v>7</v>
      </c>
    </row>
    <row r="352" spans="1:16" x14ac:dyDescent="0.3">
      <c r="A352">
        <v>62112</v>
      </c>
      <c r="B352" s="1">
        <v>45025</v>
      </c>
      <c r="C352" s="2">
        <v>0.4914236111111111</v>
      </c>
      <c r="D352">
        <v>1</v>
      </c>
      <c r="E352">
        <v>8</v>
      </c>
      <c r="F352" t="s">
        <v>28</v>
      </c>
      <c r="G352">
        <v>63</v>
      </c>
      <c r="H352" t="s">
        <v>67</v>
      </c>
      <c r="I352" t="s">
        <v>72</v>
      </c>
      <c r="J352" t="s">
        <v>73</v>
      </c>
      <c r="K352">
        <v>0.31949819862718598</v>
      </c>
      <c r="L352">
        <v>0</v>
      </c>
      <c r="M352">
        <v>12</v>
      </c>
      <c r="N352">
        <f>(1-Coffee_Sales[[#This Row],[Discount_Percent]])*Coffee_Sales[[#This Row],[unit_price]]*Coffee_Sales[[#This Row],[transaction_qty]]</f>
        <v>12</v>
      </c>
      <c r="O352" t="str">
        <f>TEXT(Coffee_Sales[[#This Row],[transaction_date]],"mmm-yyyy")</f>
        <v>Apr-2023</v>
      </c>
      <c r="P352">
        <f>HOUR(Coffee_Sales[[#This Row],[transaction_time]])</f>
        <v>11</v>
      </c>
    </row>
    <row r="353" spans="1:16" x14ac:dyDescent="0.3">
      <c r="A353">
        <v>107795</v>
      </c>
      <c r="B353" s="1">
        <v>45071</v>
      </c>
      <c r="C353" s="2">
        <v>0.78210648148148143</v>
      </c>
      <c r="D353">
        <v>1</v>
      </c>
      <c r="E353">
        <v>3</v>
      </c>
      <c r="F353" t="s">
        <v>101</v>
      </c>
      <c r="G353">
        <v>27</v>
      </c>
      <c r="H353" t="s">
        <v>14</v>
      </c>
      <c r="I353" t="s">
        <v>29</v>
      </c>
      <c r="J353" t="s">
        <v>30</v>
      </c>
      <c r="K353">
        <v>1.150457111168175</v>
      </c>
      <c r="L353">
        <v>0.05</v>
      </c>
      <c r="M353">
        <v>52.5</v>
      </c>
      <c r="N353">
        <f>(1-Coffee_Sales[[#This Row],[Discount_Percent]])*Coffee_Sales[[#This Row],[unit_price]]*Coffee_Sales[[#This Row],[transaction_qty]]</f>
        <v>49.875</v>
      </c>
      <c r="O353" t="str">
        <f>TEXT(Coffee_Sales[[#This Row],[transaction_date]],"mmm-yyyy")</f>
        <v>May-2023</v>
      </c>
      <c r="P353">
        <f>HOUR(Coffee_Sales[[#This Row],[transaction_time]])</f>
        <v>18</v>
      </c>
    </row>
    <row r="354" spans="1:16" x14ac:dyDescent="0.3">
      <c r="A354">
        <v>15632</v>
      </c>
      <c r="B354" s="1">
        <v>44954</v>
      </c>
      <c r="C354" s="2">
        <v>0.47729166666666667</v>
      </c>
      <c r="D354">
        <v>1</v>
      </c>
      <c r="E354">
        <v>3</v>
      </c>
      <c r="F354" t="s">
        <v>96</v>
      </c>
      <c r="G354">
        <v>76</v>
      </c>
      <c r="H354" t="s">
        <v>18</v>
      </c>
      <c r="I354" t="s">
        <v>107</v>
      </c>
      <c r="J354" t="s">
        <v>137</v>
      </c>
      <c r="K354">
        <v>1.288914457866738</v>
      </c>
      <c r="L354">
        <v>0</v>
      </c>
      <c r="M354">
        <v>52.5</v>
      </c>
      <c r="N354">
        <f>(1-Coffee_Sales[[#This Row],[Discount_Percent]])*Coffee_Sales[[#This Row],[unit_price]]*Coffee_Sales[[#This Row],[transaction_qty]]</f>
        <v>52.5</v>
      </c>
      <c r="O354" t="str">
        <f>TEXT(Coffee_Sales[[#This Row],[transaction_date]],"mmm-yyyy")</f>
        <v>Jan-2023</v>
      </c>
      <c r="P354">
        <f>HOUR(Coffee_Sales[[#This Row],[transaction_time]])</f>
        <v>11</v>
      </c>
    </row>
    <row r="355" spans="1:16" x14ac:dyDescent="0.3">
      <c r="A355">
        <v>82415</v>
      </c>
      <c r="B355" s="1">
        <v>45048</v>
      </c>
      <c r="C355" s="2">
        <v>0.78849537037037032</v>
      </c>
      <c r="D355">
        <v>1</v>
      </c>
      <c r="E355">
        <v>3</v>
      </c>
      <c r="F355" t="s">
        <v>114</v>
      </c>
      <c r="G355">
        <v>77</v>
      </c>
      <c r="H355" t="s">
        <v>18</v>
      </c>
      <c r="I355" t="s">
        <v>19</v>
      </c>
      <c r="J355" t="s">
        <v>115</v>
      </c>
      <c r="K355">
        <v>1.402239343751142</v>
      </c>
      <c r="L355">
        <v>0.1</v>
      </c>
      <c r="M355">
        <v>45</v>
      </c>
      <c r="N355">
        <f>(1-Coffee_Sales[[#This Row],[Discount_Percent]])*Coffee_Sales[[#This Row],[unit_price]]*Coffee_Sales[[#This Row],[transaction_qty]]</f>
        <v>40.5</v>
      </c>
      <c r="O355" t="str">
        <f>TEXT(Coffee_Sales[[#This Row],[transaction_date]],"mmm-yyyy")</f>
        <v>May-2023</v>
      </c>
      <c r="P355">
        <f>HOUR(Coffee_Sales[[#This Row],[transaction_time]])</f>
        <v>18</v>
      </c>
    </row>
    <row r="356" spans="1:16" x14ac:dyDescent="0.3">
      <c r="A356">
        <v>101140</v>
      </c>
      <c r="B356" s="1">
        <v>45065</v>
      </c>
      <c r="C356" s="2">
        <v>0.70840277777777783</v>
      </c>
      <c r="D356">
        <v>1</v>
      </c>
      <c r="E356">
        <v>5</v>
      </c>
      <c r="F356" t="s">
        <v>42</v>
      </c>
      <c r="G356">
        <v>23</v>
      </c>
      <c r="H356" t="s">
        <v>14</v>
      </c>
      <c r="I356" t="s">
        <v>55</v>
      </c>
      <c r="J356" t="s">
        <v>88</v>
      </c>
      <c r="K356">
        <v>1.2147156262997849</v>
      </c>
      <c r="L356">
        <v>0</v>
      </c>
      <c r="M356">
        <v>37.5</v>
      </c>
      <c r="N356">
        <f>(1-Coffee_Sales[[#This Row],[Discount_Percent]])*Coffee_Sales[[#This Row],[unit_price]]*Coffee_Sales[[#This Row],[transaction_qty]]</f>
        <v>37.5</v>
      </c>
      <c r="O356" t="str">
        <f>TEXT(Coffee_Sales[[#This Row],[transaction_date]],"mmm-yyyy")</f>
        <v>May-2023</v>
      </c>
      <c r="P356">
        <f>HOUR(Coffee_Sales[[#This Row],[transaction_time]])</f>
        <v>17</v>
      </c>
    </row>
    <row r="357" spans="1:16" x14ac:dyDescent="0.3">
      <c r="A357">
        <v>78602</v>
      </c>
      <c r="B357" s="1">
        <v>45044</v>
      </c>
      <c r="C357" s="2">
        <v>0.60148148148148151</v>
      </c>
      <c r="D357">
        <v>1</v>
      </c>
      <c r="E357">
        <v>5</v>
      </c>
      <c r="F357" t="s">
        <v>101</v>
      </c>
      <c r="G357">
        <v>50</v>
      </c>
      <c r="H357" t="s">
        <v>32</v>
      </c>
      <c r="I357" t="s">
        <v>44</v>
      </c>
      <c r="J357" t="s">
        <v>45</v>
      </c>
      <c r="K357">
        <v>0.92879036089684242</v>
      </c>
      <c r="L357">
        <v>0</v>
      </c>
      <c r="M357">
        <v>37.5</v>
      </c>
      <c r="N357">
        <f>(1-Coffee_Sales[[#This Row],[Discount_Percent]])*Coffee_Sales[[#This Row],[unit_price]]*Coffee_Sales[[#This Row],[transaction_qty]]</f>
        <v>37.5</v>
      </c>
      <c r="O357" t="str">
        <f>TEXT(Coffee_Sales[[#This Row],[transaction_date]],"mmm-yyyy")</f>
        <v>Apr-2023</v>
      </c>
      <c r="P357">
        <f>HOUR(Coffee_Sales[[#This Row],[transaction_time]])</f>
        <v>14</v>
      </c>
    </row>
    <row r="358" spans="1:16" x14ac:dyDescent="0.3">
      <c r="A358">
        <v>60266</v>
      </c>
      <c r="B358" s="1">
        <v>45023</v>
      </c>
      <c r="C358" s="2">
        <v>0.45643518518518517</v>
      </c>
      <c r="D358">
        <v>1</v>
      </c>
      <c r="E358">
        <v>3</v>
      </c>
      <c r="F358" t="s">
        <v>97</v>
      </c>
      <c r="G358">
        <v>58</v>
      </c>
      <c r="H358" t="s">
        <v>74</v>
      </c>
      <c r="I358" t="s">
        <v>75</v>
      </c>
      <c r="J358" t="s">
        <v>76</v>
      </c>
      <c r="K358">
        <v>1.731442082620865</v>
      </c>
      <c r="L358">
        <v>0.05</v>
      </c>
      <c r="M358">
        <v>52.5</v>
      </c>
      <c r="N358">
        <f>(1-Coffee_Sales[[#This Row],[Discount_Percent]])*Coffee_Sales[[#This Row],[unit_price]]*Coffee_Sales[[#This Row],[transaction_qty]]</f>
        <v>49.875</v>
      </c>
      <c r="O358" t="str">
        <f>TEXT(Coffee_Sales[[#This Row],[transaction_date]],"mmm-yyyy")</f>
        <v>Apr-2023</v>
      </c>
      <c r="P358">
        <f>HOUR(Coffee_Sales[[#This Row],[transaction_time]])</f>
        <v>10</v>
      </c>
    </row>
    <row r="359" spans="1:16" x14ac:dyDescent="0.3">
      <c r="A359">
        <v>59148</v>
      </c>
      <c r="B359" s="1">
        <v>45022</v>
      </c>
      <c r="C359" s="2">
        <v>0.43655092592592593</v>
      </c>
      <c r="D359">
        <v>1</v>
      </c>
      <c r="E359">
        <v>5</v>
      </c>
      <c r="F359" t="s">
        <v>31</v>
      </c>
      <c r="G359">
        <v>39</v>
      </c>
      <c r="H359" t="s">
        <v>14</v>
      </c>
      <c r="I359" t="s">
        <v>15</v>
      </c>
      <c r="J359" t="s">
        <v>47</v>
      </c>
      <c r="K359">
        <v>1.627090755917556</v>
      </c>
      <c r="L359">
        <v>0</v>
      </c>
      <c r="M359">
        <v>63.75</v>
      </c>
      <c r="N359">
        <f>(1-Coffee_Sales[[#This Row],[Discount_Percent]])*Coffee_Sales[[#This Row],[unit_price]]*Coffee_Sales[[#This Row],[transaction_qty]]</f>
        <v>63.75</v>
      </c>
      <c r="O359" t="str">
        <f>TEXT(Coffee_Sales[[#This Row],[transaction_date]],"mmm-yyyy")</f>
        <v>Apr-2023</v>
      </c>
      <c r="P359">
        <f>HOUR(Coffee_Sales[[#This Row],[transaction_time]])</f>
        <v>10</v>
      </c>
    </row>
    <row r="360" spans="1:16" x14ac:dyDescent="0.3">
      <c r="A360">
        <v>91639</v>
      </c>
      <c r="B360" s="1">
        <v>45057</v>
      </c>
      <c r="C360" s="2">
        <v>0.4188425925925926</v>
      </c>
      <c r="D360">
        <v>2</v>
      </c>
      <c r="E360">
        <v>3</v>
      </c>
      <c r="F360" t="s">
        <v>42</v>
      </c>
      <c r="G360">
        <v>24</v>
      </c>
      <c r="H360" t="s">
        <v>14</v>
      </c>
      <c r="I360" t="s">
        <v>55</v>
      </c>
      <c r="J360" t="s">
        <v>86</v>
      </c>
      <c r="K360">
        <v>1.871723710290051</v>
      </c>
      <c r="L360">
        <v>0</v>
      </c>
      <c r="M360">
        <v>45</v>
      </c>
      <c r="N360">
        <f>(1-Coffee_Sales[[#This Row],[Discount_Percent]])*Coffee_Sales[[#This Row],[unit_price]]*Coffee_Sales[[#This Row],[transaction_qty]]</f>
        <v>90</v>
      </c>
      <c r="O360" t="str">
        <f>TEXT(Coffee_Sales[[#This Row],[transaction_date]],"mmm-yyyy")</f>
        <v>May-2023</v>
      </c>
      <c r="P360">
        <f>HOUR(Coffee_Sales[[#This Row],[transaction_time]])</f>
        <v>10</v>
      </c>
    </row>
    <row r="361" spans="1:16" x14ac:dyDescent="0.3">
      <c r="A361">
        <v>104894</v>
      </c>
      <c r="B361" s="1">
        <v>45069</v>
      </c>
      <c r="C361" s="2">
        <v>0.36745370370370373</v>
      </c>
      <c r="D361">
        <v>2</v>
      </c>
      <c r="E361">
        <v>5</v>
      </c>
      <c r="F361" t="s">
        <v>43</v>
      </c>
      <c r="G361">
        <v>63</v>
      </c>
      <c r="H361" t="s">
        <v>67</v>
      </c>
      <c r="I361" t="s">
        <v>72</v>
      </c>
      <c r="J361" t="s">
        <v>73</v>
      </c>
      <c r="K361">
        <v>0.61584826307971885</v>
      </c>
      <c r="L361">
        <v>0.05</v>
      </c>
      <c r="M361">
        <v>12</v>
      </c>
      <c r="N361">
        <f>(1-Coffee_Sales[[#This Row],[Discount_Percent]])*Coffee_Sales[[#This Row],[unit_price]]*Coffee_Sales[[#This Row],[transaction_qty]]</f>
        <v>22.799999999999997</v>
      </c>
      <c r="O361" t="str">
        <f>TEXT(Coffee_Sales[[#This Row],[transaction_date]],"mmm-yyyy")</f>
        <v>May-2023</v>
      </c>
      <c r="P361">
        <f>HOUR(Coffee_Sales[[#This Row],[transaction_time]])</f>
        <v>8</v>
      </c>
    </row>
    <row r="362" spans="1:16" x14ac:dyDescent="0.3">
      <c r="A362">
        <v>144453</v>
      </c>
      <c r="B362" s="1">
        <v>45103</v>
      </c>
      <c r="C362" s="2">
        <v>0.48249999999999998</v>
      </c>
      <c r="D362">
        <v>2</v>
      </c>
      <c r="E362">
        <v>5</v>
      </c>
      <c r="F362" t="s">
        <v>133</v>
      </c>
      <c r="G362">
        <v>65</v>
      </c>
      <c r="H362" t="s">
        <v>67</v>
      </c>
      <c r="I362" t="s">
        <v>68</v>
      </c>
      <c r="J362" t="s">
        <v>69</v>
      </c>
      <c r="K362">
        <v>0.67578562361391303</v>
      </c>
      <c r="L362">
        <v>0.1</v>
      </c>
      <c r="M362">
        <v>12</v>
      </c>
      <c r="N362">
        <f>(1-Coffee_Sales[[#This Row],[Discount_Percent]])*Coffee_Sales[[#This Row],[unit_price]]*Coffee_Sales[[#This Row],[transaction_qty]]</f>
        <v>21.6</v>
      </c>
      <c r="O362" t="str">
        <f>TEXT(Coffee_Sales[[#This Row],[transaction_date]],"mmm-yyyy")</f>
        <v>Jun-2023</v>
      </c>
      <c r="P362">
        <f>HOUR(Coffee_Sales[[#This Row],[transaction_time]])</f>
        <v>11</v>
      </c>
    </row>
    <row r="363" spans="1:16" x14ac:dyDescent="0.3">
      <c r="A363">
        <v>128341</v>
      </c>
      <c r="B363" s="1">
        <v>45090</v>
      </c>
      <c r="C363" s="2">
        <v>0.37667824074074074</v>
      </c>
      <c r="D363">
        <v>1</v>
      </c>
      <c r="E363">
        <v>5</v>
      </c>
      <c r="F363" t="s">
        <v>96</v>
      </c>
      <c r="G363">
        <v>50</v>
      </c>
      <c r="H363" t="s">
        <v>32</v>
      </c>
      <c r="I363" t="s">
        <v>44</v>
      </c>
      <c r="J363" t="s">
        <v>45</v>
      </c>
      <c r="K363">
        <v>0.92835589077882363</v>
      </c>
      <c r="L363">
        <v>0.1</v>
      </c>
      <c r="M363">
        <v>37.5</v>
      </c>
      <c r="N363">
        <f>(1-Coffee_Sales[[#This Row],[Discount_Percent]])*Coffee_Sales[[#This Row],[unit_price]]*Coffee_Sales[[#This Row],[transaction_qty]]</f>
        <v>33.75</v>
      </c>
      <c r="O363" t="str">
        <f>TEXT(Coffee_Sales[[#This Row],[transaction_date]],"mmm-yyyy")</f>
        <v>Jun-2023</v>
      </c>
      <c r="P363">
        <f>HOUR(Coffee_Sales[[#This Row],[transaction_time]])</f>
        <v>9</v>
      </c>
    </row>
    <row r="364" spans="1:16" x14ac:dyDescent="0.3">
      <c r="A364">
        <v>77190</v>
      </c>
      <c r="B364" s="1">
        <v>45042</v>
      </c>
      <c r="C364" s="2">
        <v>0.79692129629629627</v>
      </c>
      <c r="D364">
        <v>1</v>
      </c>
      <c r="E364">
        <v>8</v>
      </c>
      <c r="F364" t="s">
        <v>97</v>
      </c>
      <c r="G364">
        <v>38</v>
      </c>
      <c r="H364" t="s">
        <v>14</v>
      </c>
      <c r="I364" t="s">
        <v>15</v>
      </c>
      <c r="J364" t="s">
        <v>16</v>
      </c>
      <c r="K364">
        <v>1.5313103321313619</v>
      </c>
      <c r="L364">
        <v>0.15</v>
      </c>
      <c r="M364">
        <v>56.25</v>
      </c>
      <c r="N364">
        <f>(1-Coffee_Sales[[#This Row],[Discount_Percent]])*Coffee_Sales[[#This Row],[unit_price]]*Coffee_Sales[[#This Row],[transaction_qty]]</f>
        <v>47.8125</v>
      </c>
      <c r="O364" t="str">
        <f>TEXT(Coffee_Sales[[#This Row],[transaction_date]],"mmm-yyyy")</f>
        <v>Apr-2023</v>
      </c>
      <c r="P364">
        <f>HOUR(Coffee_Sales[[#This Row],[transaction_time]])</f>
        <v>19</v>
      </c>
    </row>
    <row r="365" spans="1:16" x14ac:dyDescent="0.3">
      <c r="A365">
        <v>80771</v>
      </c>
      <c r="B365" s="1">
        <v>45047</v>
      </c>
      <c r="C365" s="2">
        <v>0.52140046296296294</v>
      </c>
      <c r="D365">
        <v>1</v>
      </c>
      <c r="E365">
        <v>8</v>
      </c>
      <c r="F365" t="s">
        <v>21</v>
      </c>
      <c r="G365">
        <v>38</v>
      </c>
      <c r="H365" t="s">
        <v>14</v>
      </c>
      <c r="I365" t="s">
        <v>15</v>
      </c>
      <c r="J365" t="s">
        <v>16</v>
      </c>
      <c r="K365">
        <v>1.4657874080130491</v>
      </c>
      <c r="L365">
        <v>0.1</v>
      </c>
      <c r="M365">
        <v>56.25</v>
      </c>
      <c r="N365">
        <f>(1-Coffee_Sales[[#This Row],[Discount_Percent]])*Coffee_Sales[[#This Row],[unit_price]]*Coffee_Sales[[#This Row],[transaction_qty]]</f>
        <v>50.625</v>
      </c>
      <c r="O365" t="str">
        <f>TEXT(Coffee_Sales[[#This Row],[transaction_date]],"mmm-yyyy")</f>
        <v>May-2023</v>
      </c>
      <c r="P365">
        <f>HOUR(Coffee_Sales[[#This Row],[transaction_time]])</f>
        <v>12</v>
      </c>
    </row>
    <row r="366" spans="1:16" x14ac:dyDescent="0.3">
      <c r="A366">
        <v>114161</v>
      </c>
      <c r="B366" s="1">
        <v>45078</v>
      </c>
      <c r="C366" s="2">
        <v>0.40292824074074074</v>
      </c>
      <c r="D366">
        <v>1</v>
      </c>
      <c r="E366">
        <v>5</v>
      </c>
      <c r="F366" t="s">
        <v>96</v>
      </c>
      <c r="G366">
        <v>41</v>
      </c>
      <c r="H366" t="s">
        <v>14</v>
      </c>
      <c r="I366" t="s">
        <v>15</v>
      </c>
      <c r="J366" t="s">
        <v>98</v>
      </c>
      <c r="K366">
        <v>1.324754912539954</v>
      </c>
      <c r="L366">
        <v>0</v>
      </c>
      <c r="M366">
        <v>63.75</v>
      </c>
      <c r="N366">
        <f>(1-Coffee_Sales[[#This Row],[Discount_Percent]])*Coffee_Sales[[#This Row],[unit_price]]*Coffee_Sales[[#This Row],[transaction_qty]]</f>
        <v>63.75</v>
      </c>
      <c r="O366" t="str">
        <f>TEXT(Coffee_Sales[[#This Row],[transaction_date]],"mmm-yyyy")</f>
        <v>Jun-2023</v>
      </c>
      <c r="P366">
        <f>HOUR(Coffee_Sales[[#This Row],[transaction_time]])</f>
        <v>9</v>
      </c>
    </row>
    <row r="367" spans="1:16" x14ac:dyDescent="0.3">
      <c r="A367">
        <v>33528</v>
      </c>
      <c r="B367" s="1">
        <v>44985</v>
      </c>
      <c r="C367" s="2">
        <v>0.62763888888888886</v>
      </c>
      <c r="D367">
        <v>1</v>
      </c>
      <c r="E367">
        <v>8</v>
      </c>
      <c r="F367" t="s">
        <v>48</v>
      </c>
      <c r="G367">
        <v>87</v>
      </c>
      <c r="H367" t="s">
        <v>14</v>
      </c>
      <c r="I367" t="s">
        <v>15</v>
      </c>
      <c r="J367" t="s">
        <v>119</v>
      </c>
      <c r="K367">
        <v>0.88783689212367478</v>
      </c>
      <c r="L367">
        <v>0</v>
      </c>
      <c r="M367">
        <v>31.5</v>
      </c>
      <c r="N367">
        <f>(1-Coffee_Sales[[#This Row],[Discount_Percent]])*Coffee_Sales[[#This Row],[unit_price]]*Coffee_Sales[[#This Row],[transaction_qty]]</f>
        <v>31.5</v>
      </c>
      <c r="O367" t="str">
        <f>TEXT(Coffee_Sales[[#This Row],[transaction_date]],"mmm-yyyy")</f>
        <v>Feb-2023</v>
      </c>
      <c r="P367">
        <f>HOUR(Coffee_Sales[[#This Row],[transaction_time]])</f>
        <v>15</v>
      </c>
    </row>
    <row r="368" spans="1:16" x14ac:dyDescent="0.3">
      <c r="A368">
        <v>125837</v>
      </c>
      <c r="B368" s="1">
        <v>45088</v>
      </c>
      <c r="C368" s="2">
        <v>0.33225694444444442</v>
      </c>
      <c r="D368">
        <v>1</v>
      </c>
      <c r="E368">
        <v>3</v>
      </c>
      <c r="F368" t="s">
        <v>50</v>
      </c>
      <c r="G368">
        <v>84</v>
      </c>
      <c r="H368" t="s">
        <v>67</v>
      </c>
      <c r="I368" t="s">
        <v>72</v>
      </c>
      <c r="J368" t="s">
        <v>140</v>
      </c>
      <c r="K368">
        <v>0.2462095097881738</v>
      </c>
      <c r="L368">
        <v>0.1</v>
      </c>
      <c r="M368">
        <v>12</v>
      </c>
      <c r="N368">
        <f>(1-Coffee_Sales[[#This Row],[Discount_Percent]])*Coffee_Sales[[#This Row],[unit_price]]*Coffee_Sales[[#This Row],[transaction_qty]]</f>
        <v>10.8</v>
      </c>
      <c r="O368" t="str">
        <f>TEXT(Coffee_Sales[[#This Row],[transaction_date]],"mmm-yyyy")</f>
        <v>Jun-2023</v>
      </c>
      <c r="P368">
        <f>HOUR(Coffee_Sales[[#This Row],[transaction_time]])</f>
        <v>7</v>
      </c>
    </row>
    <row r="369" spans="1:16" x14ac:dyDescent="0.3">
      <c r="A369">
        <v>130829</v>
      </c>
      <c r="B369" s="1">
        <v>45092</v>
      </c>
      <c r="C369" s="2">
        <v>0.37244212962962964</v>
      </c>
      <c r="D369">
        <v>1</v>
      </c>
      <c r="E369">
        <v>3</v>
      </c>
      <c r="F369" t="s">
        <v>38</v>
      </c>
      <c r="G369">
        <v>63</v>
      </c>
      <c r="H369" t="s">
        <v>67</v>
      </c>
      <c r="I369" t="s">
        <v>72</v>
      </c>
      <c r="J369" t="s">
        <v>73</v>
      </c>
      <c r="K369">
        <v>0.2551438972870298</v>
      </c>
      <c r="L369">
        <v>0</v>
      </c>
      <c r="M369">
        <v>12</v>
      </c>
      <c r="N369">
        <f>(1-Coffee_Sales[[#This Row],[Discount_Percent]])*Coffee_Sales[[#This Row],[unit_price]]*Coffee_Sales[[#This Row],[transaction_qty]]</f>
        <v>12</v>
      </c>
      <c r="O369" t="str">
        <f>TEXT(Coffee_Sales[[#This Row],[transaction_date]],"mmm-yyyy")</f>
        <v>Jun-2023</v>
      </c>
      <c r="P369">
        <f>HOUR(Coffee_Sales[[#This Row],[transaction_time]])</f>
        <v>8</v>
      </c>
    </row>
    <row r="370" spans="1:16" x14ac:dyDescent="0.3">
      <c r="A370">
        <v>50506</v>
      </c>
      <c r="B370" s="1">
        <v>45010</v>
      </c>
      <c r="C370" s="2">
        <v>0.31611111111111112</v>
      </c>
      <c r="D370">
        <v>1</v>
      </c>
      <c r="E370">
        <v>8</v>
      </c>
      <c r="F370" t="s">
        <v>62</v>
      </c>
      <c r="G370">
        <v>72</v>
      </c>
      <c r="H370" t="s">
        <v>18</v>
      </c>
      <c r="I370" t="s">
        <v>19</v>
      </c>
      <c r="J370" t="s">
        <v>82</v>
      </c>
      <c r="K370">
        <v>1.4977357623869569</v>
      </c>
      <c r="L370">
        <v>0.05</v>
      </c>
      <c r="M370">
        <v>48.75</v>
      </c>
      <c r="N370">
        <f>(1-Coffee_Sales[[#This Row],[Discount_Percent]])*Coffee_Sales[[#This Row],[unit_price]]*Coffee_Sales[[#This Row],[transaction_qty]]</f>
        <v>46.3125</v>
      </c>
      <c r="O370" t="str">
        <f>TEXT(Coffee_Sales[[#This Row],[transaction_date]],"mmm-yyyy")</f>
        <v>Mar-2023</v>
      </c>
      <c r="P370">
        <f>HOUR(Coffee_Sales[[#This Row],[transaction_time]])</f>
        <v>7</v>
      </c>
    </row>
    <row r="371" spans="1:16" x14ac:dyDescent="0.3">
      <c r="A371">
        <v>94323</v>
      </c>
      <c r="B371" s="1">
        <v>45059</v>
      </c>
      <c r="C371" s="2">
        <v>0.7575115740740741</v>
      </c>
      <c r="D371">
        <v>1</v>
      </c>
      <c r="E371">
        <v>8</v>
      </c>
      <c r="F371" t="s">
        <v>35</v>
      </c>
      <c r="G371">
        <v>43</v>
      </c>
      <c r="H371" t="s">
        <v>32</v>
      </c>
      <c r="I371" t="s">
        <v>40</v>
      </c>
      <c r="J371" t="s">
        <v>124</v>
      </c>
      <c r="K371">
        <v>1.4583832194749009</v>
      </c>
      <c r="L371">
        <v>0.05</v>
      </c>
      <c r="M371">
        <v>45</v>
      </c>
      <c r="N371">
        <f>(1-Coffee_Sales[[#This Row],[Discount_Percent]])*Coffee_Sales[[#This Row],[unit_price]]*Coffee_Sales[[#This Row],[transaction_qty]]</f>
        <v>42.75</v>
      </c>
      <c r="O371" t="str">
        <f>TEXT(Coffee_Sales[[#This Row],[transaction_date]],"mmm-yyyy")</f>
        <v>May-2023</v>
      </c>
      <c r="P371">
        <f>HOUR(Coffee_Sales[[#This Row],[transaction_time]])</f>
        <v>18</v>
      </c>
    </row>
    <row r="372" spans="1:16" x14ac:dyDescent="0.3">
      <c r="A372">
        <v>100321</v>
      </c>
      <c r="B372" s="1">
        <v>45065</v>
      </c>
      <c r="C372" s="2">
        <v>0.33310185185185187</v>
      </c>
      <c r="D372">
        <v>1</v>
      </c>
      <c r="E372">
        <v>8</v>
      </c>
      <c r="F372" t="s">
        <v>101</v>
      </c>
      <c r="G372">
        <v>33</v>
      </c>
      <c r="H372" t="s">
        <v>14</v>
      </c>
      <c r="I372" t="s">
        <v>22</v>
      </c>
      <c r="J372" t="s">
        <v>49</v>
      </c>
      <c r="K372">
        <v>1.679455399035801</v>
      </c>
      <c r="L372">
        <v>0</v>
      </c>
      <c r="M372">
        <v>52.5</v>
      </c>
      <c r="N372">
        <f>(1-Coffee_Sales[[#This Row],[Discount_Percent]])*Coffee_Sales[[#This Row],[unit_price]]*Coffee_Sales[[#This Row],[transaction_qty]]</f>
        <v>52.5</v>
      </c>
      <c r="O372" t="str">
        <f>TEXT(Coffee_Sales[[#This Row],[transaction_date]],"mmm-yyyy")</f>
        <v>May-2023</v>
      </c>
      <c r="P372">
        <f>HOUR(Coffee_Sales[[#This Row],[transaction_time]])</f>
        <v>7</v>
      </c>
    </row>
    <row r="373" spans="1:16" x14ac:dyDescent="0.3">
      <c r="A373">
        <v>112005</v>
      </c>
      <c r="B373" s="1">
        <v>45075</v>
      </c>
      <c r="C373" s="2">
        <v>0.82524305555555555</v>
      </c>
      <c r="D373">
        <v>1</v>
      </c>
      <c r="E373">
        <v>3</v>
      </c>
      <c r="F373" t="s">
        <v>96</v>
      </c>
      <c r="G373">
        <v>79</v>
      </c>
      <c r="H373" t="s">
        <v>18</v>
      </c>
      <c r="I373" t="s">
        <v>19</v>
      </c>
      <c r="J373" t="s">
        <v>20</v>
      </c>
      <c r="K373">
        <v>1.861333630761338</v>
      </c>
      <c r="L373">
        <v>0.1</v>
      </c>
      <c r="M373">
        <v>56.25</v>
      </c>
      <c r="N373">
        <f>(1-Coffee_Sales[[#This Row],[Discount_Percent]])*Coffee_Sales[[#This Row],[unit_price]]*Coffee_Sales[[#This Row],[transaction_qty]]</f>
        <v>50.625</v>
      </c>
      <c r="O373" t="str">
        <f>TEXT(Coffee_Sales[[#This Row],[transaction_date]],"mmm-yyyy")</f>
        <v>May-2023</v>
      </c>
      <c r="P373">
        <f>HOUR(Coffee_Sales[[#This Row],[transaction_time]])</f>
        <v>19</v>
      </c>
    </row>
    <row r="374" spans="1:16" x14ac:dyDescent="0.3">
      <c r="A374">
        <v>126284</v>
      </c>
      <c r="B374" s="1">
        <v>45088</v>
      </c>
      <c r="C374" s="2">
        <v>0.45015046296296296</v>
      </c>
      <c r="D374">
        <v>1</v>
      </c>
      <c r="E374">
        <v>5</v>
      </c>
      <c r="F374" t="s">
        <v>63</v>
      </c>
      <c r="G374">
        <v>49</v>
      </c>
      <c r="H374" t="s">
        <v>32</v>
      </c>
      <c r="I374" t="s">
        <v>44</v>
      </c>
      <c r="J374" t="s">
        <v>91</v>
      </c>
      <c r="K374">
        <v>1.443334223546443</v>
      </c>
      <c r="L374">
        <v>0</v>
      </c>
      <c r="M374">
        <v>45</v>
      </c>
      <c r="N374">
        <f>(1-Coffee_Sales[[#This Row],[Discount_Percent]])*Coffee_Sales[[#This Row],[unit_price]]*Coffee_Sales[[#This Row],[transaction_qty]]</f>
        <v>45</v>
      </c>
      <c r="O374" t="str">
        <f>TEXT(Coffee_Sales[[#This Row],[transaction_date]],"mmm-yyyy")</f>
        <v>Jun-2023</v>
      </c>
      <c r="P374">
        <f>HOUR(Coffee_Sales[[#This Row],[transaction_time]])</f>
        <v>10</v>
      </c>
    </row>
    <row r="375" spans="1:16" x14ac:dyDescent="0.3">
      <c r="A375">
        <v>89889</v>
      </c>
      <c r="B375" s="1">
        <v>45055</v>
      </c>
      <c r="C375" s="2">
        <v>0.74292824074074071</v>
      </c>
      <c r="D375">
        <v>1</v>
      </c>
      <c r="E375">
        <v>8</v>
      </c>
      <c r="F375" t="s">
        <v>62</v>
      </c>
      <c r="G375">
        <v>71</v>
      </c>
      <c r="H375" t="s">
        <v>18</v>
      </c>
      <c r="I375" t="s">
        <v>79</v>
      </c>
      <c r="J375" t="s">
        <v>92</v>
      </c>
      <c r="K375">
        <v>1.3627449199377319</v>
      </c>
      <c r="L375">
        <v>0</v>
      </c>
      <c r="M375">
        <v>56.25</v>
      </c>
      <c r="N375">
        <f>(1-Coffee_Sales[[#This Row],[Discount_Percent]])*Coffee_Sales[[#This Row],[unit_price]]*Coffee_Sales[[#This Row],[transaction_qty]]</f>
        <v>56.25</v>
      </c>
      <c r="O375" t="str">
        <f>TEXT(Coffee_Sales[[#This Row],[transaction_date]],"mmm-yyyy")</f>
        <v>May-2023</v>
      </c>
      <c r="P375">
        <f>HOUR(Coffee_Sales[[#This Row],[transaction_time]])</f>
        <v>17</v>
      </c>
    </row>
    <row r="376" spans="1:16" x14ac:dyDescent="0.3">
      <c r="A376">
        <v>130162</v>
      </c>
      <c r="B376" s="1">
        <v>45091</v>
      </c>
      <c r="C376" s="2">
        <v>0.58030092592592597</v>
      </c>
      <c r="D376">
        <v>1</v>
      </c>
      <c r="E376">
        <v>5</v>
      </c>
      <c r="F376" t="s">
        <v>81</v>
      </c>
      <c r="G376">
        <v>58</v>
      </c>
      <c r="H376" t="s">
        <v>74</v>
      </c>
      <c r="I376" t="s">
        <v>75</v>
      </c>
      <c r="J376" t="s">
        <v>76</v>
      </c>
      <c r="K376">
        <v>1.7001679460778401</v>
      </c>
      <c r="L376">
        <v>0.15</v>
      </c>
      <c r="M376">
        <v>52.5</v>
      </c>
      <c r="N376">
        <f>(1-Coffee_Sales[[#This Row],[Discount_Percent]])*Coffee_Sales[[#This Row],[unit_price]]*Coffee_Sales[[#This Row],[transaction_qty]]</f>
        <v>44.625</v>
      </c>
      <c r="O376" t="str">
        <f>TEXT(Coffee_Sales[[#This Row],[transaction_date]],"mmm-yyyy")</f>
        <v>Jun-2023</v>
      </c>
      <c r="P376">
        <f>HOUR(Coffee_Sales[[#This Row],[transaction_time]])</f>
        <v>13</v>
      </c>
    </row>
    <row r="377" spans="1:16" x14ac:dyDescent="0.3">
      <c r="A377">
        <v>108749</v>
      </c>
      <c r="B377" s="1">
        <v>45072</v>
      </c>
      <c r="C377" s="2">
        <v>0.70523148148148151</v>
      </c>
      <c r="D377">
        <v>3</v>
      </c>
      <c r="E377">
        <v>5</v>
      </c>
      <c r="F377" t="s">
        <v>17</v>
      </c>
      <c r="G377">
        <v>30</v>
      </c>
      <c r="H377" t="s">
        <v>14</v>
      </c>
      <c r="I377" t="s">
        <v>22</v>
      </c>
      <c r="J377" t="s">
        <v>109</v>
      </c>
      <c r="K377">
        <v>3.9258438654712289</v>
      </c>
      <c r="L377">
        <v>0</v>
      </c>
      <c r="M377">
        <v>45</v>
      </c>
      <c r="N377">
        <f>(1-Coffee_Sales[[#This Row],[Discount_Percent]])*Coffee_Sales[[#This Row],[unit_price]]*Coffee_Sales[[#This Row],[transaction_qty]]</f>
        <v>135</v>
      </c>
      <c r="O377" t="str">
        <f>TEXT(Coffee_Sales[[#This Row],[transaction_date]],"mmm-yyyy")</f>
        <v>May-2023</v>
      </c>
      <c r="P377">
        <f>HOUR(Coffee_Sales[[#This Row],[transaction_time]])</f>
        <v>16</v>
      </c>
    </row>
    <row r="378" spans="1:16" x14ac:dyDescent="0.3">
      <c r="A378">
        <v>53327</v>
      </c>
      <c r="B378" s="1">
        <v>45014</v>
      </c>
      <c r="C378" s="2">
        <v>0.44137731481481479</v>
      </c>
      <c r="D378">
        <v>1</v>
      </c>
      <c r="E378">
        <v>3</v>
      </c>
      <c r="F378" t="s">
        <v>43</v>
      </c>
      <c r="G378">
        <v>78</v>
      </c>
      <c r="H378" t="s">
        <v>18</v>
      </c>
      <c r="I378" t="s">
        <v>19</v>
      </c>
      <c r="J378" t="s">
        <v>51</v>
      </c>
      <c r="K378">
        <v>1.4896122201274911</v>
      </c>
      <c r="L378">
        <v>0</v>
      </c>
      <c r="M378">
        <v>67.5</v>
      </c>
      <c r="N378">
        <f>(1-Coffee_Sales[[#This Row],[Discount_Percent]])*Coffee_Sales[[#This Row],[unit_price]]*Coffee_Sales[[#This Row],[transaction_qty]]</f>
        <v>67.5</v>
      </c>
      <c r="O378" t="str">
        <f>TEXT(Coffee_Sales[[#This Row],[transaction_date]],"mmm-yyyy")</f>
        <v>Mar-2023</v>
      </c>
      <c r="P378">
        <f>HOUR(Coffee_Sales[[#This Row],[transaction_time]])</f>
        <v>10</v>
      </c>
    </row>
    <row r="379" spans="1:16" x14ac:dyDescent="0.3">
      <c r="A379">
        <v>110120</v>
      </c>
      <c r="B379" s="1">
        <v>45074</v>
      </c>
      <c r="C379" s="2">
        <v>0.29825231481481479</v>
      </c>
      <c r="D379">
        <v>1</v>
      </c>
      <c r="E379">
        <v>3</v>
      </c>
      <c r="F379" t="s">
        <v>54</v>
      </c>
      <c r="G379">
        <v>42</v>
      </c>
      <c r="H379" t="s">
        <v>32</v>
      </c>
      <c r="I379" t="s">
        <v>40</v>
      </c>
      <c r="J379" t="s">
        <v>99</v>
      </c>
      <c r="K379">
        <v>1.238364032132087</v>
      </c>
      <c r="L379">
        <v>0</v>
      </c>
      <c r="M379">
        <v>37.5</v>
      </c>
      <c r="N379">
        <f>(1-Coffee_Sales[[#This Row],[Discount_Percent]])*Coffee_Sales[[#This Row],[unit_price]]*Coffee_Sales[[#This Row],[transaction_qty]]</f>
        <v>37.5</v>
      </c>
      <c r="O379" t="str">
        <f>TEXT(Coffee_Sales[[#This Row],[transaction_date]],"mmm-yyyy")</f>
        <v>May-2023</v>
      </c>
      <c r="P379">
        <f>HOUR(Coffee_Sales[[#This Row],[transaction_time]])</f>
        <v>7</v>
      </c>
    </row>
    <row r="380" spans="1:16" x14ac:dyDescent="0.3">
      <c r="A380">
        <v>20385</v>
      </c>
      <c r="B380" s="1">
        <v>44963</v>
      </c>
      <c r="C380" s="2">
        <v>0.59091435185185182</v>
      </c>
      <c r="D380">
        <v>1</v>
      </c>
      <c r="E380">
        <v>3</v>
      </c>
      <c r="F380" t="s">
        <v>128</v>
      </c>
      <c r="G380">
        <v>79</v>
      </c>
      <c r="H380" t="s">
        <v>18</v>
      </c>
      <c r="I380" t="s">
        <v>19</v>
      </c>
      <c r="J380" t="s">
        <v>20</v>
      </c>
      <c r="K380">
        <v>1.264148638058298</v>
      </c>
      <c r="L380">
        <v>0.1</v>
      </c>
      <c r="M380">
        <v>56.25</v>
      </c>
      <c r="N380">
        <f>(1-Coffee_Sales[[#This Row],[Discount_Percent]])*Coffee_Sales[[#This Row],[unit_price]]*Coffee_Sales[[#This Row],[transaction_qty]]</f>
        <v>50.625</v>
      </c>
      <c r="O380" t="str">
        <f>TEXT(Coffee_Sales[[#This Row],[transaction_date]],"mmm-yyyy")</f>
        <v>Feb-2023</v>
      </c>
      <c r="P380">
        <f>HOUR(Coffee_Sales[[#This Row],[transaction_time]])</f>
        <v>14</v>
      </c>
    </row>
    <row r="381" spans="1:16" x14ac:dyDescent="0.3">
      <c r="A381">
        <v>6360</v>
      </c>
      <c r="B381" s="1">
        <v>44938</v>
      </c>
      <c r="C381" s="2">
        <v>0.41873842592592592</v>
      </c>
      <c r="D381">
        <v>1</v>
      </c>
      <c r="E381">
        <v>8</v>
      </c>
      <c r="F381" t="s">
        <v>77</v>
      </c>
      <c r="G381">
        <v>29</v>
      </c>
      <c r="H381" t="s">
        <v>14</v>
      </c>
      <c r="I381" t="s">
        <v>22</v>
      </c>
      <c r="J381" t="s">
        <v>89</v>
      </c>
      <c r="K381">
        <v>1.1090726126132999</v>
      </c>
      <c r="L381">
        <v>0.05</v>
      </c>
      <c r="M381">
        <v>37.5</v>
      </c>
      <c r="N381">
        <f>(1-Coffee_Sales[[#This Row],[Discount_Percent]])*Coffee_Sales[[#This Row],[unit_price]]*Coffee_Sales[[#This Row],[transaction_qty]]</f>
        <v>35.625</v>
      </c>
      <c r="O381" t="str">
        <f>TEXT(Coffee_Sales[[#This Row],[transaction_date]],"mmm-yyyy")</f>
        <v>Jan-2023</v>
      </c>
      <c r="P381">
        <f>HOUR(Coffee_Sales[[#This Row],[transaction_time]])</f>
        <v>10</v>
      </c>
    </row>
    <row r="382" spans="1:16" x14ac:dyDescent="0.3">
      <c r="A382">
        <v>134466</v>
      </c>
      <c r="B382" s="1">
        <v>45095</v>
      </c>
      <c r="C382" s="2">
        <v>0.35368055555555555</v>
      </c>
      <c r="D382">
        <v>2</v>
      </c>
      <c r="E382">
        <v>3</v>
      </c>
      <c r="F382" t="s">
        <v>77</v>
      </c>
      <c r="G382">
        <v>40</v>
      </c>
      <c r="H382" t="s">
        <v>14</v>
      </c>
      <c r="I382" t="s">
        <v>15</v>
      </c>
      <c r="J382" t="s">
        <v>100</v>
      </c>
      <c r="K382">
        <v>3.5727527585675158</v>
      </c>
      <c r="L382">
        <v>0.05</v>
      </c>
      <c r="M382">
        <v>56.25</v>
      </c>
      <c r="N382">
        <f>(1-Coffee_Sales[[#This Row],[Discount_Percent]])*Coffee_Sales[[#This Row],[unit_price]]*Coffee_Sales[[#This Row],[transaction_qty]]</f>
        <v>106.875</v>
      </c>
      <c r="O382" t="str">
        <f>TEXT(Coffee_Sales[[#This Row],[transaction_date]],"mmm-yyyy")</f>
        <v>Jun-2023</v>
      </c>
      <c r="P382">
        <f>HOUR(Coffee_Sales[[#This Row],[transaction_time]])</f>
        <v>8</v>
      </c>
    </row>
    <row r="383" spans="1:16" x14ac:dyDescent="0.3">
      <c r="A383">
        <v>27248</v>
      </c>
      <c r="B383" s="1">
        <v>44975</v>
      </c>
      <c r="C383" s="2">
        <v>0.3180439814814815</v>
      </c>
      <c r="D383">
        <v>1</v>
      </c>
      <c r="E383">
        <v>8</v>
      </c>
      <c r="F383" t="s">
        <v>87</v>
      </c>
      <c r="G383">
        <v>25</v>
      </c>
      <c r="H383" t="s">
        <v>14</v>
      </c>
      <c r="I383" t="s">
        <v>29</v>
      </c>
      <c r="J383" t="s">
        <v>71</v>
      </c>
      <c r="K383">
        <v>0.79343564723977367</v>
      </c>
      <c r="L383">
        <v>0.05</v>
      </c>
      <c r="M383">
        <v>33</v>
      </c>
      <c r="N383">
        <f>(1-Coffee_Sales[[#This Row],[Discount_Percent]])*Coffee_Sales[[#This Row],[unit_price]]*Coffee_Sales[[#This Row],[transaction_qty]]</f>
        <v>31.349999999999998</v>
      </c>
      <c r="O383" t="str">
        <f>TEXT(Coffee_Sales[[#This Row],[transaction_date]],"mmm-yyyy")</f>
        <v>Feb-2023</v>
      </c>
      <c r="P383">
        <f>HOUR(Coffee_Sales[[#This Row],[transaction_time]])</f>
        <v>7</v>
      </c>
    </row>
    <row r="384" spans="1:16" x14ac:dyDescent="0.3">
      <c r="A384">
        <v>71570</v>
      </c>
      <c r="B384" s="1">
        <v>45036</v>
      </c>
      <c r="C384" s="2">
        <v>0.40334490740740742</v>
      </c>
      <c r="D384">
        <v>1</v>
      </c>
      <c r="E384">
        <v>8</v>
      </c>
      <c r="F384" t="s">
        <v>21</v>
      </c>
      <c r="G384">
        <v>15</v>
      </c>
      <c r="H384" t="s">
        <v>64</v>
      </c>
      <c r="I384" t="s">
        <v>138</v>
      </c>
      <c r="J384" t="s">
        <v>139</v>
      </c>
      <c r="K384">
        <v>3.461455733457214</v>
      </c>
      <c r="L384">
        <v>0</v>
      </c>
      <c r="M384">
        <v>138.75</v>
      </c>
      <c r="N384">
        <f>(1-Coffee_Sales[[#This Row],[Discount_Percent]])*Coffee_Sales[[#This Row],[unit_price]]*Coffee_Sales[[#This Row],[transaction_qty]]</f>
        <v>138.75</v>
      </c>
      <c r="O384" t="str">
        <f>TEXT(Coffee_Sales[[#This Row],[transaction_date]],"mmm-yyyy")</f>
        <v>Apr-2023</v>
      </c>
      <c r="P384">
        <f>HOUR(Coffee_Sales[[#This Row],[transaction_time]])</f>
        <v>9</v>
      </c>
    </row>
    <row r="385" spans="1:16" x14ac:dyDescent="0.3">
      <c r="A385">
        <v>145433</v>
      </c>
      <c r="B385" s="1">
        <v>45104</v>
      </c>
      <c r="C385" s="2">
        <v>0.41319444444444442</v>
      </c>
      <c r="D385">
        <v>1</v>
      </c>
      <c r="E385">
        <v>5</v>
      </c>
      <c r="F385" t="s">
        <v>70</v>
      </c>
      <c r="G385">
        <v>78</v>
      </c>
      <c r="H385" t="s">
        <v>18</v>
      </c>
      <c r="I385" t="s">
        <v>19</v>
      </c>
      <c r="J385" t="s">
        <v>51</v>
      </c>
      <c r="K385">
        <v>1.4602751878256519</v>
      </c>
      <c r="L385">
        <v>0.1</v>
      </c>
      <c r="M385">
        <v>67.5</v>
      </c>
      <c r="N385">
        <f>(1-Coffee_Sales[[#This Row],[Discount_Percent]])*Coffee_Sales[[#This Row],[unit_price]]*Coffee_Sales[[#This Row],[transaction_qty]]</f>
        <v>60.75</v>
      </c>
      <c r="O385" t="str">
        <f>TEXT(Coffee_Sales[[#This Row],[transaction_date]],"mmm-yyyy")</f>
        <v>Jun-2023</v>
      </c>
      <c r="P385">
        <f>HOUR(Coffee_Sales[[#This Row],[transaction_time]])</f>
        <v>9</v>
      </c>
    </row>
    <row r="386" spans="1:16" x14ac:dyDescent="0.3">
      <c r="A386">
        <v>35469</v>
      </c>
      <c r="B386" s="1">
        <v>44988</v>
      </c>
      <c r="C386" s="2">
        <v>0.63597222222222227</v>
      </c>
      <c r="D386">
        <v>2</v>
      </c>
      <c r="E386">
        <v>5</v>
      </c>
      <c r="F386" t="s">
        <v>104</v>
      </c>
      <c r="G386">
        <v>34</v>
      </c>
      <c r="H386" t="s">
        <v>14</v>
      </c>
      <c r="I386" t="s">
        <v>26</v>
      </c>
      <c r="J386" t="s">
        <v>57</v>
      </c>
      <c r="K386">
        <v>1.7296303770721919</v>
      </c>
      <c r="L386">
        <v>0.1</v>
      </c>
      <c r="M386">
        <v>36.75</v>
      </c>
      <c r="N386">
        <f>(1-Coffee_Sales[[#This Row],[Discount_Percent]])*Coffee_Sales[[#This Row],[unit_price]]*Coffee_Sales[[#This Row],[transaction_qty]]</f>
        <v>66.150000000000006</v>
      </c>
      <c r="O386" t="str">
        <f>TEXT(Coffee_Sales[[#This Row],[transaction_date]],"mmm-yyyy")</f>
        <v>Mar-2023</v>
      </c>
      <c r="P386">
        <f>HOUR(Coffee_Sales[[#This Row],[transaction_time]])</f>
        <v>15</v>
      </c>
    </row>
    <row r="387" spans="1:16" x14ac:dyDescent="0.3">
      <c r="A387">
        <v>107104</v>
      </c>
      <c r="B387" s="1">
        <v>45071</v>
      </c>
      <c r="C387" s="2">
        <v>0.38295138888888891</v>
      </c>
      <c r="D387">
        <v>2</v>
      </c>
      <c r="E387">
        <v>8</v>
      </c>
      <c r="F387" t="s">
        <v>113</v>
      </c>
      <c r="G387">
        <v>53</v>
      </c>
      <c r="H387" t="s">
        <v>32</v>
      </c>
      <c r="I387" t="s">
        <v>33</v>
      </c>
      <c r="J387" t="s">
        <v>129</v>
      </c>
      <c r="K387">
        <v>2.0358228835381822</v>
      </c>
      <c r="L387">
        <v>0</v>
      </c>
      <c r="M387">
        <v>45</v>
      </c>
      <c r="N387">
        <f>(1-Coffee_Sales[[#This Row],[Discount_Percent]])*Coffee_Sales[[#This Row],[unit_price]]*Coffee_Sales[[#This Row],[transaction_qty]]</f>
        <v>90</v>
      </c>
      <c r="O387" t="str">
        <f>TEXT(Coffee_Sales[[#This Row],[transaction_date]],"mmm-yyyy")</f>
        <v>May-2023</v>
      </c>
      <c r="P387">
        <f>HOUR(Coffee_Sales[[#This Row],[transaction_time]])</f>
        <v>9</v>
      </c>
    </row>
    <row r="388" spans="1:16" x14ac:dyDescent="0.3">
      <c r="A388">
        <v>133535</v>
      </c>
      <c r="B388" s="1">
        <v>45094</v>
      </c>
      <c r="C388" s="2">
        <v>0.41701388888888891</v>
      </c>
      <c r="D388">
        <v>2</v>
      </c>
      <c r="E388">
        <v>3</v>
      </c>
      <c r="F388" t="s">
        <v>13</v>
      </c>
      <c r="G388">
        <v>59</v>
      </c>
      <c r="H388" t="s">
        <v>74</v>
      </c>
      <c r="I388" t="s">
        <v>75</v>
      </c>
      <c r="J388" t="s">
        <v>85</v>
      </c>
      <c r="K388">
        <v>3.9923377693716482</v>
      </c>
      <c r="L388">
        <v>0</v>
      </c>
      <c r="M388">
        <v>67.5</v>
      </c>
      <c r="N388">
        <f>(1-Coffee_Sales[[#This Row],[Discount_Percent]])*Coffee_Sales[[#This Row],[unit_price]]*Coffee_Sales[[#This Row],[transaction_qty]]</f>
        <v>135</v>
      </c>
      <c r="O388" t="str">
        <f>TEXT(Coffee_Sales[[#This Row],[transaction_date]],"mmm-yyyy")</f>
        <v>Jun-2023</v>
      </c>
      <c r="P388">
        <f>HOUR(Coffee_Sales[[#This Row],[transaction_time]])</f>
        <v>10</v>
      </c>
    </row>
    <row r="389" spans="1:16" x14ac:dyDescent="0.3">
      <c r="A389">
        <v>43343</v>
      </c>
      <c r="B389" s="1">
        <v>45000</v>
      </c>
      <c r="C389" s="2">
        <v>0.26467592592592593</v>
      </c>
      <c r="D389">
        <v>2</v>
      </c>
      <c r="E389">
        <v>5</v>
      </c>
      <c r="F389" t="s">
        <v>131</v>
      </c>
      <c r="G389">
        <v>44</v>
      </c>
      <c r="H389" t="s">
        <v>32</v>
      </c>
      <c r="I389" t="s">
        <v>40</v>
      </c>
      <c r="J389" t="s">
        <v>41</v>
      </c>
      <c r="K389">
        <v>2.3225604562202768</v>
      </c>
      <c r="L389">
        <v>0.15</v>
      </c>
      <c r="M389">
        <v>37.5</v>
      </c>
      <c r="N389">
        <f>(1-Coffee_Sales[[#This Row],[Discount_Percent]])*Coffee_Sales[[#This Row],[unit_price]]*Coffee_Sales[[#This Row],[transaction_qty]]</f>
        <v>63.75</v>
      </c>
      <c r="O389" t="str">
        <f>TEXT(Coffee_Sales[[#This Row],[transaction_date]],"mmm-yyyy")</f>
        <v>Mar-2023</v>
      </c>
      <c r="P389">
        <f>HOUR(Coffee_Sales[[#This Row],[transaction_time]])</f>
        <v>6</v>
      </c>
    </row>
    <row r="390" spans="1:16" x14ac:dyDescent="0.3">
      <c r="A390">
        <v>60623</v>
      </c>
      <c r="B390" s="1">
        <v>45023</v>
      </c>
      <c r="C390" s="2">
        <v>0.87282407407407403</v>
      </c>
      <c r="D390">
        <v>2</v>
      </c>
      <c r="E390">
        <v>8</v>
      </c>
      <c r="F390" t="s">
        <v>58</v>
      </c>
      <c r="G390">
        <v>29</v>
      </c>
      <c r="H390" t="s">
        <v>14</v>
      </c>
      <c r="I390" t="s">
        <v>22</v>
      </c>
      <c r="J390" t="s">
        <v>89</v>
      </c>
      <c r="K390">
        <v>1.7493852483591421</v>
      </c>
      <c r="L390">
        <v>0.1</v>
      </c>
      <c r="M390">
        <v>37.5</v>
      </c>
      <c r="N390">
        <f>(1-Coffee_Sales[[#This Row],[Discount_Percent]])*Coffee_Sales[[#This Row],[unit_price]]*Coffee_Sales[[#This Row],[transaction_qty]]</f>
        <v>67.5</v>
      </c>
      <c r="O390" t="str">
        <f>TEXT(Coffee_Sales[[#This Row],[transaction_date]],"mmm-yyyy")</f>
        <v>Apr-2023</v>
      </c>
      <c r="P390">
        <f>HOUR(Coffee_Sales[[#This Row],[transaction_time]])</f>
        <v>20</v>
      </c>
    </row>
    <row r="391" spans="1:16" x14ac:dyDescent="0.3">
      <c r="A391">
        <v>100404</v>
      </c>
      <c r="B391" s="1">
        <v>45065</v>
      </c>
      <c r="C391" s="2">
        <v>0.35185185185185186</v>
      </c>
      <c r="D391">
        <v>1</v>
      </c>
      <c r="E391">
        <v>3</v>
      </c>
      <c r="F391" t="s">
        <v>24</v>
      </c>
      <c r="G391">
        <v>10</v>
      </c>
      <c r="H391" t="s">
        <v>59</v>
      </c>
      <c r="I391" t="s">
        <v>144</v>
      </c>
      <c r="J391" t="s">
        <v>145</v>
      </c>
      <c r="K391">
        <v>3.3863305214654731</v>
      </c>
      <c r="L391">
        <v>0.1</v>
      </c>
      <c r="M391">
        <v>150</v>
      </c>
      <c r="N391">
        <f>(1-Coffee_Sales[[#This Row],[Discount_Percent]])*Coffee_Sales[[#This Row],[unit_price]]*Coffee_Sales[[#This Row],[transaction_qty]]</f>
        <v>135</v>
      </c>
      <c r="O391" t="str">
        <f>TEXT(Coffee_Sales[[#This Row],[transaction_date]],"mmm-yyyy")</f>
        <v>May-2023</v>
      </c>
      <c r="P391">
        <f>HOUR(Coffee_Sales[[#This Row],[transaction_time]])</f>
        <v>8</v>
      </c>
    </row>
    <row r="392" spans="1:16" x14ac:dyDescent="0.3">
      <c r="A392">
        <v>98117</v>
      </c>
      <c r="B392" s="1">
        <v>45063</v>
      </c>
      <c r="C392" s="2">
        <v>0.34226851851851853</v>
      </c>
      <c r="D392">
        <v>1</v>
      </c>
      <c r="E392">
        <v>5</v>
      </c>
      <c r="F392" t="s">
        <v>43</v>
      </c>
      <c r="G392">
        <v>87</v>
      </c>
      <c r="H392" t="s">
        <v>14</v>
      </c>
      <c r="I392" t="s">
        <v>15</v>
      </c>
      <c r="J392" t="s">
        <v>119</v>
      </c>
      <c r="K392">
        <v>0.90569691479959635</v>
      </c>
      <c r="L392">
        <v>0.1</v>
      </c>
      <c r="M392">
        <v>45</v>
      </c>
      <c r="N392">
        <f>(1-Coffee_Sales[[#This Row],[Discount_Percent]])*Coffee_Sales[[#This Row],[unit_price]]*Coffee_Sales[[#This Row],[transaction_qty]]</f>
        <v>40.5</v>
      </c>
      <c r="O392" t="str">
        <f>TEXT(Coffee_Sales[[#This Row],[transaction_date]],"mmm-yyyy")</f>
        <v>May-2023</v>
      </c>
      <c r="P392">
        <f>HOUR(Coffee_Sales[[#This Row],[transaction_time]])</f>
        <v>8</v>
      </c>
    </row>
    <row r="393" spans="1:16" x14ac:dyDescent="0.3">
      <c r="A393">
        <v>95741</v>
      </c>
      <c r="B393" s="1">
        <v>45061</v>
      </c>
      <c r="C393" s="2">
        <v>0.34516203703703702</v>
      </c>
      <c r="D393">
        <v>1</v>
      </c>
      <c r="E393">
        <v>3</v>
      </c>
      <c r="F393" t="s">
        <v>43</v>
      </c>
      <c r="G393">
        <v>23</v>
      </c>
      <c r="H393" t="s">
        <v>14</v>
      </c>
      <c r="I393" t="s">
        <v>55</v>
      </c>
      <c r="J393" t="s">
        <v>88</v>
      </c>
      <c r="K393">
        <v>1.043691161544287</v>
      </c>
      <c r="L393">
        <v>0</v>
      </c>
      <c r="M393">
        <v>37.5</v>
      </c>
      <c r="N393">
        <f>(1-Coffee_Sales[[#This Row],[Discount_Percent]])*Coffee_Sales[[#This Row],[unit_price]]*Coffee_Sales[[#This Row],[transaction_qty]]</f>
        <v>37.5</v>
      </c>
      <c r="O393" t="str">
        <f>TEXT(Coffee_Sales[[#This Row],[transaction_date]],"mmm-yyyy")</f>
        <v>May-2023</v>
      </c>
      <c r="P393">
        <f>HOUR(Coffee_Sales[[#This Row],[transaction_time]])</f>
        <v>8</v>
      </c>
    </row>
    <row r="394" spans="1:16" x14ac:dyDescent="0.3">
      <c r="A394">
        <v>214</v>
      </c>
      <c r="B394" s="1">
        <v>44927</v>
      </c>
      <c r="C394" s="2">
        <v>0.54090277777777773</v>
      </c>
      <c r="D394">
        <v>2</v>
      </c>
      <c r="E394">
        <v>3</v>
      </c>
      <c r="F394" t="s">
        <v>28</v>
      </c>
      <c r="G394">
        <v>44</v>
      </c>
      <c r="H394" t="s">
        <v>32</v>
      </c>
      <c r="I394" t="s">
        <v>40</v>
      </c>
      <c r="J394" t="s">
        <v>41</v>
      </c>
      <c r="K394">
        <v>2.1279819142072172</v>
      </c>
      <c r="L394">
        <v>0.05</v>
      </c>
      <c r="M394">
        <v>37.5</v>
      </c>
      <c r="N394">
        <f>(1-Coffee_Sales[[#This Row],[Discount_Percent]])*Coffee_Sales[[#This Row],[unit_price]]*Coffee_Sales[[#This Row],[transaction_qty]]</f>
        <v>71.25</v>
      </c>
      <c r="O394" t="str">
        <f>TEXT(Coffee_Sales[[#This Row],[transaction_date]],"mmm-yyyy")</f>
        <v>Jan-2023</v>
      </c>
      <c r="P394">
        <f>HOUR(Coffee_Sales[[#This Row],[transaction_time]])</f>
        <v>12</v>
      </c>
    </row>
    <row r="395" spans="1:16" x14ac:dyDescent="0.3">
      <c r="A395">
        <v>56049</v>
      </c>
      <c r="B395" s="1">
        <v>45018</v>
      </c>
      <c r="C395" s="2">
        <v>0.51275462962962959</v>
      </c>
      <c r="D395">
        <v>2</v>
      </c>
      <c r="E395">
        <v>3</v>
      </c>
      <c r="F395" t="s">
        <v>113</v>
      </c>
      <c r="G395">
        <v>25</v>
      </c>
      <c r="H395" t="s">
        <v>14</v>
      </c>
      <c r="I395" t="s">
        <v>29</v>
      </c>
      <c r="J395" t="s">
        <v>71</v>
      </c>
      <c r="K395">
        <v>1.5167565945470429</v>
      </c>
      <c r="L395">
        <v>0</v>
      </c>
      <c r="M395">
        <v>33</v>
      </c>
      <c r="N395">
        <f>(1-Coffee_Sales[[#This Row],[Discount_Percent]])*Coffee_Sales[[#This Row],[unit_price]]*Coffee_Sales[[#This Row],[transaction_qty]]</f>
        <v>66</v>
      </c>
      <c r="O395" t="str">
        <f>TEXT(Coffee_Sales[[#This Row],[transaction_date]],"mmm-yyyy")</f>
        <v>Apr-2023</v>
      </c>
      <c r="P395">
        <f>HOUR(Coffee_Sales[[#This Row],[transaction_time]])</f>
        <v>12</v>
      </c>
    </row>
    <row r="396" spans="1:16" x14ac:dyDescent="0.3">
      <c r="A396">
        <v>133140</v>
      </c>
      <c r="B396" s="1">
        <v>45094</v>
      </c>
      <c r="C396" s="2">
        <v>0.29951388888888891</v>
      </c>
      <c r="D396">
        <v>1</v>
      </c>
      <c r="E396">
        <v>5</v>
      </c>
      <c r="F396" t="s">
        <v>24</v>
      </c>
      <c r="G396">
        <v>34</v>
      </c>
      <c r="H396" t="s">
        <v>14</v>
      </c>
      <c r="I396" t="s">
        <v>26</v>
      </c>
      <c r="J396" t="s">
        <v>57</v>
      </c>
      <c r="K396">
        <v>1.0580062652760209</v>
      </c>
      <c r="L396">
        <v>0</v>
      </c>
      <c r="M396">
        <v>36.75</v>
      </c>
      <c r="N396">
        <f>(1-Coffee_Sales[[#This Row],[Discount_Percent]])*Coffee_Sales[[#This Row],[unit_price]]*Coffee_Sales[[#This Row],[transaction_qty]]</f>
        <v>36.75</v>
      </c>
      <c r="O396" t="str">
        <f>TEXT(Coffee_Sales[[#This Row],[transaction_date]],"mmm-yyyy")</f>
        <v>Jun-2023</v>
      </c>
      <c r="P396">
        <f>HOUR(Coffee_Sales[[#This Row],[transaction_time]])</f>
        <v>7</v>
      </c>
    </row>
    <row r="397" spans="1:16" x14ac:dyDescent="0.3">
      <c r="A397">
        <v>1877</v>
      </c>
      <c r="B397" s="1">
        <v>44930</v>
      </c>
      <c r="C397" s="2">
        <v>0.54114583333333333</v>
      </c>
      <c r="D397">
        <v>1</v>
      </c>
      <c r="E397">
        <v>3</v>
      </c>
      <c r="F397" t="s">
        <v>102</v>
      </c>
      <c r="G397">
        <v>69</v>
      </c>
      <c r="H397" t="s">
        <v>18</v>
      </c>
      <c r="I397" t="s">
        <v>107</v>
      </c>
      <c r="J397" t="s">
        <v>132</v>
      </c>
      <c r="K397">
        <v>1.0200077383576831</v>
      </c>
      <c r="L397">
        <v>0.05</v>
      </c>
      <c r="M397">
        <v>48.75</v>
      </c>
      <c r="N397">
        <f>(1-Coffee_Sales[[#This Row],[Discount_Percent]])*Coffee_Sales[[#This Row],[unit_price]]*Coffee_Sales[[#This Row],[transaction_qty]]</f>
        <v>46.3125</v>
      </c>
      <c r="O397" t="str">
        <f>TEXT(Coffee_Sales[[#This Row],[transaction_date]],"mmm-yyyy")</f>
        <v>Jan-2023</v>
      </c>
      <c r="P397">
        <f>HOUR(Coffee_Sales[[#This Row],[transaction_time]])</f>
        <v>12</v>
      </c>
    </row>
    <row r="398" spans="1:16" x14ac:dyDescent="0.3">
      <c r="A398">
        <v>16262</v>
      </c>
      <c r="B398" s="1">
        <v>44955</v>
      </c>
      <c r="C398" s="2">
        <v>0.6607291666666667</v>
      </c>
      <c r="D398">
        <v>2</v>
      </c>
      <c r="E398">
        <v>3</v>
      </c>
      <c r="F398" t="s">
        <v>46</v>
      </c>
      <c r="G398">
        <v>58</v>
      </c>
      <c r="H398" t="s">
        <v>74</v>
      </c>
      <c r="I398" t="s">
        <v>75</v>
      </c>
      <c r="J398" t="s">
        <v>76</v>
      </c>
      <c r="K398">
        <v>2.2982221474197839</v>
      </c>
      <c r="L398">
        <v>0</v>
      </c>
      <c r="M398">
        <v>52.5</v>
      </c>
      <c r="N398">
        <f>(1-Coffee_Sales[[#This Row],[Discount_Percent]])*Coffee_Sales[[#This Row],[unit_price]]*Coffee_Sales[[#This Row],[transaction_qty]]</f>
        <v>105</v>
      </c>
      <c r="O398" t="str">
        <f>TEXT(Coffee_Sales[[#This Row],[transaction_date]],"mmm-yyyy")</f>
        <v>Jan-2023</v>
      </c>
      <c r="P398">
        <f>HOUR(Coffee_Sales[[#This Row],[transaction_time]])</f>
        <v>15</v>
      </c>
    </row>
    <row r="399" spans="1:16" x14ac:dyDescent="0.3">
      <c r="A399">
        <v>60410</v>
      </c>
      <c r="B399" s="1">
        <v>45023</v>
      </c>
      <c r="C399" s="2">
        <v>0.59414351851851854</v>
      </c>
      <c r="D399">
        <v>2</v>
      </c>
      <c r="E399">
        <v>8</v>
      </c>
      <c r="F399" t="s">
        <v>25</v>
      </c>
      <c r="G399">
        <v>23</v>
      </c>
      <c r="H399" t="s">
        <v>14</v>
      </c>
      <c r="I399" t="s">
        <v>55</v>
      </c>
      <c r="J399" t="s">
        <v>88</v>
      </c>
      <c r="K399">
        <v>2.0710059726249819</v>
      </c>
      <c r="L399">
        <v>0.05</v>
      </c>
      <c r="M399">
        <v>37.5</v>
      </c>
      <c r="N399">
        <f>(1-Coffee_Sales[[#This Row],[Discount_Percent]])*Coffee_Sales[[#This Row],[unit_price]]*Coffee_Sales[[#This Row],[transaction_qty]]</f>
        <v>71.25</v>
      </c>
      <c r="O399" t="str">
        <f>TEXT(Coffee_Sales[[#This Row],[transaction_date]],"mmm-yyyy")</f>
        <v>Apr-2023</v>
      </c>
      <c r="P399">
        <f>HOUR(Coffee_Sales[[#This Row],[transaction_time]])</f>
        <v>14</v>
      </c>
    </row>
    <row r="400" spans="1:16" x14ac:dyDescent="0.3">
      <c r="A400">
        <v>51715</v>
      </c>
      <c r="B400" s="1">
        <v>45011</v>
      </c>
      <c r="C400" s="2">
        <v>0.74268518518518523</v>
      </c>
      <c r="D400">
        <v>2</v>
      </c>
      <c r="E400">
        <v>8</v>
      </c>
      <c r="F400" t="s">
        <v>50</v>
      </c>
      <c r="G400">
        <v>25</v>
      </c>
      <c r="H400" t="s">
        <v>14</v>
      </c>
      <c r="I400" t="s">
        <v>29</v>
      </c>
      <c r="J400" t="s">
        <v>71</v>
      </c>
      <c r="K400">
        <v>1.539233460343483</v>
      </c>
      <c r="L400">
        <v>0</v>
      </c>
      <c r="M400">
        <v>33</v>
      </c>
      <c r="N400">
        <f>(1-Coffee_Sales[[#This Row],[Discount_Percent]])*Coffee_Sales[[#This Row],[unit_price]]*Coffee_Sales[[#This Row],[transaction_qty]]</f>
        <v>66</v>
      </c>
      <c r="O400" t="str">
        <f>TEXT(Coffee_Sales[[#This Row],[transaction_date]],"mmm-yyyy")</f>
        <v>Mar-2023</v>
      </c>
      <c r="P400">
        <f>HOUR(Coffee_Sales[[#This Row],[transaction_time]])</f>
        <v>17</v>
      </c>
    </row>
    <row r="401" spans="1:16" x14ac:dyDescent="0.3">
      <c r="A401">
        <v>84511</v>
      </c>
      <c r="B401" s="1">
        <v>45050</v>
      </c>
      <c r="C401" s="2">
        <v>0.77751157407407412</v>
      </c>
      <c r="D401">
        <v>1</v>
      </c>
      <c r="E401">
        <v>8</v>
      </c>
      <c r="F401" t="s">
        <v>38</v>
      </c>
      <c r="G401">
        <v>52</v>
      </c>
      <c r="H401" t="s">
        <v>32</v>
      </c>
      <c r="I401" t="s">
        <v>33</v>
      </c>
      <c r="J401" t="s">
        <v>110</v>
      </c>
      <c r="K401">
        <v>0.87272856295765888</v>
      </c>
      <c r="L401">
        <v>0</v>
      </c>
      <c r="M401">
        <v>37.5</v>
      </c>
      <c r="N401">
        <f>(1-Coffee_Sales[[#This Row],[Discount_Percent]])*Coffee_Sales[[#This Row],[unit_price]]*Coffee_Sales[[#This Row],[transaction_qty]]</f>
        <v>37.5</v>
      </c>
      <c r="O401" t="str">
        <f>TEXT(Coffee_Sales[[#This Row],[transaction_date]],"mmm-yyyy")</f>
        <v>May-2023</v>
      </c>
      <c r="P401">
        <f>HOUR(Coffee_Sales[[#This Row],[transaction_time]])</f>
        <v>18</v>
      </c>
    </row>
    <row r="402" spans="1:16" x14ac:dyDescent="0.3">
      <c r="A402">
        <v>45538</v>
      </c>
      <c r="B402" s="1">
        <v>45003</v>
      </c>
      <c r="C402" s="2">
        <v>0.29013888888888889</v>
      </c>
      <c r="D402">
        <v>1</v>
      </c>
      <c r="E402">
        <v>5</v>
      </c>
      <c r="F402" t="s">
        <v>43</v>
      </c>
      <c r="G402">
        <v>69</v>
      </c>
      <c r="H402" t="s">
        <v>18</v>
      </c>
      <c r="I402" t="s">
        <v>107</v>
      </c>
      <c r="J402" t="s">
        <v>132</v>
      </c>
      <c r="K402">
        <v>1.5579694852566439</v>
      </c>
      <c r="L402">
        <v>0</v>
      </c>
      <c r="M402">
        <v>48.75</v>
      </c>
      <c r="N402">
        <f>(1-Coffee_Sales[[#This Row],[Discount_Percent]])*Coffee_Sales[[#This Row],[unit_price]]*Coffee_Sales[[#This Row],[transaction_qty]]</f>
        <v>48.75</v>
      </c>
      <c r="O402" t="str">
        <f>TEXT(Coffee_Sales[[#This Row],[transaction_date]],"mmm-yyyy")</f>
        <v>Mar-2023</v>
      </c>
      <c r="P402">
        <f>HOUR(Coffee_Sales[[#This Row],[transaction_time]])</f>
        <v>6</v>
      </c>
    </row>
    <row r="403" spans="1:16" x14ac:dyDescent="0.3">
      <c r="A403">
        <v>135591</v>
      </c>
      <c r="B403" s="1">
        <v>45096</v>
      </c>
      <c r="C403" s="2">
        <v>0.31181712962962965</v>
      </c>
      <c r="D403">
        <v>1</v>
      </c>
      <c r="E403">
        <v>8</v>
      </c>
      <c r="F403" t="s">
        <v>25</v>
      </c>
      <c r="G403">
        <v>77</v>
      </c>
      <c r="H403" t="s">
        <v>18</v>
      </c>
      <c r="I403" t="s">
        <v>19</v>
      </c>
      <c r="J403" t="s">
        <v>115</v>
      </c>
      <c r="K403">
        <v>0.95846825599226015</v>
      </c>
      <c r="L403">
        <v>0</v>
      </c>
      <c r="M403">
        <v>45</v>
      </c>
      <c r="N403">
        <f>(1-Coffee_Sales[[#This Row],[Discount_Percent]])*Coffee_Sales[[#This Row],[unit_price]]*Coffee_Sales[[#This Row],[transaction_qty]]</f>
        <v>45</v>
      </c>
      <c r="O403" t="str">
        <f>TEXT(Coffee_Sales[[#This Row],[transaction_date]],"mmm-yyyy")</f>
        <v>Jun-2023</v>
      </c>
      <c r="P403">
        <f>HOUR(Coffee_Sales[[#This Row],[transaction_time]])</f>
        <v>7</v>
      </c>
    </row>
    <row r="404" spans="1:16" x14ac:dyDescent="0.3">
      <c r="A404">
        <v>98383</v>
      </c>
      <c r="B404" s="1">
        <v>45063</v>
      </c>
      <c r="C404" s="2">
        <v>0.42401620370370369</v>
      </c>
      <c r="D404">
        <v>2</v>
      </c>
      <c r="E404">
        <v>3</v>
      </c>
      <c r="F404" t="s">
        <v>25</v>
      </c>
      <c r="G404">
        <v>22</v>
      </c>
      <c r="H404" t="s">
        <v>14</v>
      </c>
      <c r="I404" t="s">
        <v>55</v>
      </c>
      <c r="J404" t="s">
        <v>56</v>
      </c>
      <c r="K404">
        <v>1.595798102041714</v>
      </c>
      <c r="L404">
        <v>0</v>
      </c>
      <c r="M404">
        <v>30</v>
      </c>
      <c r="N404">
        <f>(1-Coffee_Sales[[#This Row],[Discount_Percent]])*Coffee_Sales[[#This Row],[unit_price]]*Coffee_Sales[[#This Row],[transaction_qty]]</f>
        <v>60</v>
      </c>
      <c r="O404" t="str">
        <f>TEXT(Coffee_Sales[[#This Row],[transaction_date]],"mmm-yyyy")</f>
        <v>May-2023</v>
      </c>
      <c r="P404">
        <f>HOUR(Coffee_Sales[[#This Row],[transaction_time]])</f>
        <v>10</v>
      </c>
    </row>
    <row r="405" spans="1:16" x14ac:dyDescent="0.3">
      <c r="A405">
        <v>3812</v>
      </c>
      <c r="B405" s="1">
        <v>44933</v>
      </c>
      <c r="C405" s="2">
        <v>0.79900462962962959</v>
      </c>
      <c r="D405">
        <v>2</v>
      </c>
      <c r="E405">
        <v>3</v>
      </c>
      <c r="F405" t="s">
        <v>35</v>
      </c>
      <c r="G405">
        <v>25</v>
      </c>
      <c r="H405" t="s">
        <v>14</v>
      </c>
      <c r="I405" t="s">
        <v>29</v>
      </c>
      <c r="J405" t="s">
        <v>71</v>
      </c>
      <c r="K405">
        <v>1.4727174298251871</v>
      </c>
      <c r="L405">
        <v>0</v>
      </c>
      <c r="M405">
        <v>33</v>
      </c>
      <c r="N405">
        <f>(1-Coffee_Sales[[#This Row],[Discount_Percent]])*Coffee_Sales[[#This Row],[unit_price]]*Coffee_Sales[[#This Row],[transaction_qty]]</f>
        <v>66</v>
      </c>
      <c r="O405" t="str">
        <f>TEXT(Coffee_Sales[[#This Row],[transaction_date]],"mmm-yyyy")</f>
        <v>Jan-2023</v>
      </c>
      <c r="P405">
        <f>HOUR(Coffee_Sales[[#This Row],[transaction_time]])</f>
        <v>19</v>
      </c>
    </row>
    <row r="406" spans="1:16" x14ac:dyDescent="0.3">
      <c r="A406">
        <v>79439</v>
      </c>
      <c r="B406" s="1">
        <v>45045</v>
      </c>
      <c r="C406" s="2">
        <v>0.68766203703703699</v>
      </c>
      <c r="D406">
        <v>1</v>
      </c>
      <c r="E406">
        <v>3</v>
      </c>
      <c r="F406" t="s">
        <v>81</v>
      </c>
      <c r="G406">
        <v>57</v>
      </c>
      <c r="H406" t="s">
        <v>32</v>
      </c>
      <c r="I406" t="s">
        <v>33</v>
      </c>
      <c r="J406" t="s">
        <v>34</v>
      </c>
      <c r="K406">
        <v>1.351569247361021</v>
      </c>
      <c r="L406">
        <v>0.15</v>
      </c>
      <c r="M406">
        <v>46.5</v>
      </c>
      <c r="N406">
        <f>(1-Coffee_Sales[[#This Row],[Discount_Percent]])*Coffee_Sales[[#This Row],[unit_price]]*Coffee_Sales[[#This Row],[transaction_qty]]</f>
        <v>39.524999999999999</v>
      </c>
      <c r="O406" t="str">
        <f>TEXT(Coffee_Sales[[#This Row],[transaction_date]],"mmm-yyyy")</f>
        <v>Apr-2023</v>
      </c>
      <c r="P406">
        <f>HOUR(Coffee_Sales[[#This Row],[transaction_time]])</f>
        <v>16</v>
      </c>
    </row>
    <row r="407" spans="1:16" x14ac:dyDescent="0.3">
      <c r="A407">
        <v>21412</v>
      </c>
      <c r="B407" s="1">
        <v>44965</v>
      </c>
      <c r="C407" s="2">
        <v>0.4114814814814815</v>
      </c>
      <c r="D407">
        <v>1</v>
      </c>
      <c r="E407">
        <v>5</v>
      </c>
      <c r="F407" t="s">
        <v>31</v>
      </c>
      <c r="G407">
        <v>78</v>
      </c>
      <c r="H407" t="s">
        <v>18</v>
      </c>
      <c r="I407" t="s">
        <v>19</v>
      </c>
      <c r="J407" t="s">
        <v>51</v>
      </c>
      <c r="K407">
        <v>1.44402909435342</v>
      </c>
      <c r="L407">
        <v>0</v>
      </c>
      <c r="M407">
        <v>67.5</v>
      </c>
      <c r="N407">
        <f>(1-Coffee_Sales[[#This Row],[Discount_Percent]])*Coffee_Sales[[#This Row],[unit_price]]*Coffee_Sales[[#This Row],[transaction_qty]]</f>
        <v>67.5</v>
      </c>
      <c r="O407" t="str">
        <f>TEXT(Coffee_Sales[[#This Row],[transaction_date]],"mmm-yyyy")</f>
        <v>Feb-2023</v>
      </c>
      <c r="P407">
        <f>HOUR(Coffee_Sales[[#This Row],[transaction_time]])</f>
        <v>9</v>
      </c>
    </row>
    <row r="408" spans="1:16" x14ac:dyDescent="0.3">
      <c r="A408">
        <v>36752</v>
      </c>
      <c r="B408" s="1">
        <v>44990</v>
      </c>
      <c r="C408" s="2">
        <v>0.60468750000000004</v>
      </c>
      <c r="D408">
        <v>2</v>
      </c>
      <c r="E408">
        <v>8</v>
      </c>
      <c r="F408" t="s">
        <v>133</v>
      </c>
      <c r="G408">
        <v>24</v>
      </c>
      <c r="H408" t="s">
        <v>14</v>
      </c>
      <c r="I408" t="s">
        <v>55</v>
      </c>
      <c r="J408" t="s">
        <v>86</v>
      </c>
      <c r="K408">
        <v>2.5329579855190052</v>
      </c>
      <c r="L408">
        <v>0</v>
      </c>
      <c r="M408">
        <v>45</v>
      </c>
      <c r="N408">
        <f>(1-Coffee_Sales[[#This Row],[Discount_Percent]])*Coffee_Sales[[#This Row],[unit_price]]*Coffee_Sales[[#This Row],[transaction_qty]]</f>
        <v>90</v>
      </c>
      <c r="O408" t="str">
        <f>TEXT(Coffee_Sales[[#This Row],[transaction_date]],"mmm-yyyy")</f>
        <v>Mar-2023</v>
      </c>
      <c r="P408">
        <f>HOUR(Coffee_Sales[[#This Row],[transaction_time]])</f>
        <v>14</v>
      </c>
    </row>
    <row r="409" spans="1:16" x14ac:dyDescent="0.3">
      <c r="A409">
        <v>49855</v>
      </c>
      <c r="B409" s="1">
        <v>45009</v>
      </c>
      <c r="C409" s="2">
        <v>0.34708333333333335</v>
      </c>
      <c r="D409">
        <v>1</v>
      </c>
      <c r="E409">
        <v>5</v>
      </c>
      <c r="F409" t="s">
        <v>101</v>
      </c>
      <c r="G409">
        <v>72</v>
      </c>
      <c r="H409" t="s">
        <v>18</v>
      </c>
      <c r="I409" t="s">
        <v>19</v>
      </c>
      <c r="J409" t="s">
        <v>82</v>
      </c>
      <c r="K409">
        <v>1.319256044715442</v>
      </c>
      <c r="L409">
        <v>0</v>
      </c>
      <c r="M409">
        <v>39.75</v>
      </c>
      <c r="N409">
        <f>(1-Coffee_Sales[[#This Row],[Discount_Percent]])*Coffee_Sales[[#This Row],[unit_price]]*Coffee_Sales[[#This Row],[transaction_qty]]</f>
        <v>39.75</v>
      </c>
      <c r="O409" t="str">
        <f>TEXT(Coffee_Sales[[#This Row],[transaction_date]],"mmm-yyyy")</f>
        <v>Mar-2023</v>
      </c>
      <c r="P409">
        <f>HOUR(Coffee_Sales[[#This Row],[transaction_time]])</f>
        <v>8</v>
      </c>
    </row>
    <row r="410" spans="1:16" x14ac:dyDescent="0.3">
      <c r="A410">
        <v>57690</v>
      </c>
      <c r="B410" s="1">
        <v>45020</v>
      </c>
      <c r="C410" s="2">
        <v>0.51148148148148154</v>
      </c>
      <c r="D410">
        <v>2</v>
      </c>
      <c r="E410">
        <v>3</v>
      </c>
      <c r="F410" t="s">
        <v>133</v>
      </c>
      <c r="G410">
        <v>58</v>
      </c>
      <c r="H410" t="s">
        <v>74</v>
      </c>
      <c r="I410" t="s">
        <v>75</v>
      </c>
      <c r="J410" t="s">
        <v>76</v>
      </c>
      <c r="K410">
        <v>2.232465233013031</v>
      </c>
      <c r="L410">
        <v>0.05</v>
      </c>
      <c r="M410">
        <v>52.5</v>
      </c>
      <c r="N410">
        <f>(1-Coffee_Sales[[#This Row],[Discount_Percent]])*Coffee_Sales[[#This Row],[unit_price]]*Coffee_Sales[[#This Row],[transaction_qty]]</f>
        <v>99.75</v>
      </c>
      <c r="O410" t="str">
        <f>TEXT(Coffee_Sales[[#This Row],[transaction_date]],"mmm-yyyy")</f>
        <v>Apr-2023</v>
      </c>
      <c r="P410">
        <f>HOUR(Coffee_Sales[[#This Row],[transaction_time]])</f>
        <v>12</v>
      </c>
    </row>
    <row r="411" spans="1:16" x14ac:dyDescent="0.3">
      <c r="A411">
        <v>16471</v>
      </c>
      <c r="B411" s="1">
        <v>44956</v>
      </c>
      <c r="C411" s="2">
        <v>0.33677083333333335</v>
      </c>
      <c r="D411">
        <v>1</v>
      </c>
      <c r="E411">
        <v>8</v>
      </c>
      <c r="F411" t="s">
        <v>62</v>
      </c>
      <c r="G411">
        <v>87</v>
      </c>
      <c r="H411" t="s">
        <v>14</v>
      </c>
      <c r="I411" t="s">
        <v>15</v>
      </c>
      <c r="J411" t="s">
        <v>119</v>
      </c>
      <c r="K411">
        <v>1.011659595749824</v>
      </c>
      <c r="L411">
        <v>0</v>
      </c>
      <c r="M411">
        <v>31.5</v>
      </c>
      <c r="N411">
        <f>(1-Coffee_Sales[[#This Row],[Discount_Percent]])*Coffee_Sales[[#This Row],[unit_price]]*Coffee_Sales[[#This Row],[transaction_qty]]</f>
        <v>31.5</v>
      </c>
      <c r="O411" t="str">
        <f>TEXT(Coffee_Sales[[#This Row],[transaction_date]],"mmm-yyyy")</f>
        <v>Jan-2023</v>
      </c>
      <c r="P411">
        <f>HOUR(Coffee_Sales[[#This Row],[transaction_time]])</f>
        <v>8</v>
      </c>
    </row>
    <row r="412" spans="1:16" x14ac:dyDescent="0.3">
      <c r="A412">
        <v>84929</v>
      </c>
      <c r="B412" s="1">
        <v>45051</v>
      </c>
      <c r="C412" s="2">
        <v>0.50112268518518521</v>
      </c>
      <c r="D412">
        <v>1</v>
      </c>
      <c r="E412">
        <v>8</v>
      </c>
      <c r="F412" t="s">
        <v>54</v>
      </c>
      <c r="G412">
        <v>34</v>
      </c>
      <c r="H412" t="s">
        <v>14</v>
      </c>
      <c r="I412" t="s">
        <v>26</v>
      </c>
      <c r="J412" t="s">
        <v>57</v>
      </c>
      <c r="K412">
        <v>1.068536317580697</v>
      </c>
      <c r="L412">
        <v>0.05</v>
      </c>
      <c r="M412">
        <v>36.75</v>
      </c>
      <c r="N412">
        <f>(1-Coffee_Sales[[#This Row],[Discount_Percent]])*Coffee_Sales[[#This Row],[unit_price]]*Coffee_Sales[[#This Row],[transaction_qty]]</f>
        <v>34.912500000000001</v>
      </c>
      <c r="O412" t="str">
        <f>TEXT(Coffee_Sales[[#This Row],[transaction_date]],"mmm-yyyy")</f>
        <v>May-2023</v>
      </c>
      <c r="P412">
        <f>HOUR(Coffee_Sales[[#This Row],[transaction_time]])</f>
        <v>12</v>
      </c>
    </row>
    <row r="413" spans="1:16" x14ac:dyDescent="0.3">
      <c r="A413">
        <v>44041</v>
      </c>
      <c r="B413" s="1">
        <v>45000</v>
      </c>
      <c r="C413" s="2">
        <v>0.81730324074074079</v>
      </c>
      <c r="D413">
        <v>1</v>
      </c>
      <c r="E413">
        <v>3</v>
      </c>
      <c r="F413" t="s">
        <v>70</v>
      </c>
      <c r="G413">
        <v>38</v>
      </c>
      <c r="H413" t="s">
        <v>14</v>
      </c>
      <c r="I413" t="s">
        <v>15</v>
      </c>
      <c r="J413" t="s">
        <v>16</v>
      </c>
      <c r="K413">
        <v>1.1624535247118959</v>
      </c>
      <c r="L413">
        <v>0.05</v>
      </c>
      <c r="M413">
        <v>56.25</v>
      </c>
      <c r="N413">
        <f>(1-Coffee_Sales[[#This Row],[Discount_Percent]])*Coffee_Sales[[#This Row],[unit_price]]*Coffee_Sales[[#This Row],[transaction_qty]]</f>
        <v>53.4375</v>
      </c>
      <c r="O413" t="str">
        <f>TEXT(Coffee_Sales[[#This Row],[transaction_date]],"mmm-yyyy")</f>
        <v>Mar-2023</v>
      </c>
      <c r="P413">
        <f>HOUR(Coffee_Sales[[#This Row],[transaction_time]])</f>
        <v>19</v>
      </c>
    </row>
    <row r="414" spans="1:16" x14ac:dyDescent="0.3">
      <c r="A414">
        <v>44279</v>
      </c>
      <c r="B414" s="1">
        <v>45001</v>
      </c>
      <c r="C414" s="2">
        <v>0.3643865740740741</v>
      </c>
      <c r="D414">
        <v>2</v>
      </c>
      <c r="E414">
        <v>8</v>
      </c>
      <c r="F414" t="s">
        <v>133</v>
      </c>
      <c r="G414">
        <v>33</v>
      </c>
      <c r="H414" t="s">
        <v>14</v>
      </c>
      <c r="I414" t="s">
        <v>22</v>
      </c>
      <c r="J414" t="s">
        <v>49</v>
      </c>
      <c r="K414">
        <v>2.1691499942874208</v>
      </c>
      <c r="L414">
        <v>0</v>
      </c>
      <c r="M414">
        <v>52.5</v>
      </c>
      <c r="N414">
        <f>(1-Coffee_Sales[[#This Row],[Discount_Percent]])*Coffee_Sales[[#This Row],[unit_price]]*Coffee_Sales[[#This Row],[transaction_qty]]</f>
        <v>105</v>
      </c>
      <c r="O414" t="str">
        <f>TEXT(Coffee_Sales[[#This Row],[transaction_date]],"mmm-yyyy")</f>
        <v>Mar-2023</v>
      </c>
      <c r="P414">
        <f>HOUR(Coffee_Sales[[#This Row],[transaction_time]])</f>
        <v>8</v>
      </c>
    </row>
    <row r="415" spans="1:16" x14ac:dyDescent="0.3">
      <c r="A415">
        <v>86749</v>
      </c>
      <c r="B415" s="1">
        <v>45053</v>
      </c>
      <c r="C415" s="2">
        <v>0.31012731481481481</v>
      </c>
      <c r="D415">
        <v>2</v>
      </c>
      <c r="E415">
        <v>3</v>
      </c>
      <c r="F415" t="s">
        <v>87</v>
      </c>
      <c r="G415">
        <v>50</v>
      </c>
      <c r="H415" t="s">
        <v>32</v>
      </c>
      <c r="I415" t="s">
        <v>44</v>
      </c>
      <c r="J415" t="s">
        <v>45</v>
      </c>
      <c r="K415">
        <v>1.926562111876714</v>
      </c>
      <c r="L415">
        <v>0</v>
      </c>
      <c r="M415">
        <v>37.5</v>
      </c>
      <c r="N415">
        <f>(1-Coffee_Sales[[#This Row],[Discount_Percent]])*Coffee_Sales[[#This Row],[unit_price]]*Coffee_Sales[[#This Row],[transaction_qty]]</f>
        <v>75</v>
      </c>
      <c r="O415" t="str">
        <f>TEXT(Coffee_Sales[[#This Row],[transaction_date]],"mmm-yyyy")</f>
        <v>May-2023</v>
      </c>
      <c r="P415">
        <f>HOUR(Coffee_Sales[[#This Row],[transaction_time]])</f>
        <v>7</v>
      </c>
    </row>
    <row r="416" spans="1:16" x14ac:dyDescent="0.3">
      <c r="A416">
        <v>108056</v>
      </c>
      <c r="B416" s="1">
        <v>45072</v>
      </c>
      <c r="C416" s="2">
        <v>0.35114583333333332</v>
      </c>
      <c r="D416">
        <v>2</v>
      </c>
      <c r="E416">
        <v>8</v>
      </c>
      <c r="F416" t="s">
        <v>35</v>
      </c>
      <c r="G416">
        <v>27</v>
      </c>
      <c r="H416" t="s">
        <v>14</v>
      </c>
      <c r="I416" t="s">
        <v>29</v>
      </c>
      <c r="J416" t="s">
        <v>30</v>
      </c>
      <c r="K416">
        <v>2.6154279029622809</v>
      </c>
      <c r="L416">
        <v>0.1</v>
      </c>
      <c r="M416">
        <v>52.5</v>
      </c>
      <c r="N416">
        <f>(1-Coffee_Sales[[#This Row],[Discount_Percent]])*Coffee_Sales[[#This Row],[unit_price]]*Coffee_Sales[[#This Row],[transaction_qty]]</f>
        <v>94.5</v>
      </c>
      <c r="O416" t="str">
        <f>TEXT(Coffee_Sales[[#This Row],[transaction_date]],"mmm-yyyy")</f>
        <v>May-2023</v>
      </c>
      <c r="P416">
        <f>HOUR(Coffee_Sales[[#This Row],[transaction_time]])</f>
        <v>8</v>
      </c>
    </row>
    <row r="417" spans="1:16" x14ac:dyDescent="0.3">
      <c r="A417">
        <v>40927</v>
      </c>
      <c r="B417" s="1">
        <v>44996</v>
      </c>
      <c r="C417" s="2">
        <v>0.44717592592592592</v>
      </c>
      <c r="D417">
        <v>2</v>
      </c>
      <c r="E417">
        <v>8</v>
      </c>
      <c r="F417" t="s">
        <v>63</v>
      </c>
      <c r="G417">
        <v>25</v>
      </c>
      <c r="H417" t="s">
        <v>14</v>
      </c>
      <c r="I417" t="s">
        <v>29</v>
      </c>
      <c r="J417" t="s">
        <v>71</v>
      </c>
      <c r="K417">
        <v>1.805367940659079</v>
      </c>
      <c r="L417">
        <v>0.1</v>
      </c>
      <c r="M417">
        <v>33</v>
      </c>
      <c r="N417">
        <f>(1-Coffee_Sales[[#This Row],[Discount_Percent]])*Coffee_Sales[[#This Row],[unit_price]]*Coffee_Sales[[#This Row],[transaction_qty]]</f>
        <v>59.4</v>
      </c>
      <c r="O417" t="str">
        <f>TEXT(Coffee_Sales[[#This Row],[transaction_date]],"mmm-yyyy")</f>
        <v>Mar-2023</v>
      </c>
      <c r="P417">
        <f>HOUR(Coffee_Sales[[#This Row],[transaction_time]])</f>
        <v>10</v>
      </c>
    </row>
    <row r="418" spans="1:16" x14ac:dyDescent="0.3">
      <c r="A418">
        <v>74458</v>
      </c>
      <c r="B418" s="1">
        <v>45039</v>
      </c>
      <c r="C418" s="2">
        <v>0.73917824074074079</v>
      </c>
      <c r="D418">
        <v>1</v>
      </c>
      <c r="E418">
        <v>3</v>
      </c>
      <c r="F418" t="s">
        <v>128</v>
      </c>
      <c r="G418">
        <v>79</v>
      </c>
      <c r="H418" t="s">
        <v>18</v>
      </c>
      <c r="I418" t="s">
        <v>19</v>
      </c>
      <c r="J418" t="s">
        <v>20</v>
      </c>
      <c r="K418">
        <v>1.655091921226451</v>
      </c>
      <c r="L418">
        <v>0.05</v>
      </c>
      <c r="M418">
        <v>56.25</v>
      </c>
      <c r="N418">
        <f>(1-Coffee_Sales[[#This Row],[Discount_Percent]])*Coffee_Sales[[#This Row],[unit_price]]*Coffee_Sales[[#This Row],[transaction_qty]]</f>
        <v>53.4375</v>
      </c>
      <c r="O418" t="str">
        <f>TEXT(Coffee_Sales[[#This Row],[transaction_date]],"mmm-yyyy")</f>
        <v>Apr-2023</v>
      </c>
      <c r="P418">
        <f>HOUR(Coffee_Sales[[#This Row],[transaction_time]])</f>
        <v>17</v>
      </c>
    </row>
    <row r="419" spans="1:16" x14ac:dyDescent="0.3">
      <c r="A419">
        <v>71588</v>
      </c>
      <c r="B419" s="1">
        <v>45036</v>
      </c>
      <c r="C419" s="2">
        <v>0.41</v>
      </c>
      <c r="D419">
        <v>1</v>
      </c>
      <c r="E419">
        <v>5</v>
      </c>
      <c r="F419" t="s">
        <v>42</v>
      </c>
      <c r="G419">
        <v>60</v>
      </c>
      <c r="H419" t="s">
        <v>74</v>
      </c>
      <c r="I419" t="s">
        <v>75</v>
      </c>
      <c r="J419" t="s">
        <v>112</v>
      </c>
      <c r="K419">
        <v>1.6285015909725631</v>
      </c>
      <c r="L419">
        <v>0</v>
      </c>
      <c r="M419">
        <v>56.25</v>
      </c>
      <c r="N419">
        <f>(1-Coffee_Sales[[#This Row],[Discount_Percent]])*Coffee_Sales[[#This Row],[unit_price]]*Coffee_Sales[[#This Row],[transaction_qty]]</f>
        <v>56.25</v>
      </c>
      <c r="O419" t="str">
        <f>TEXT(Coffee_Sales[[#This Row],[transaction_date]],"mmm-yyyy")</f>
        <v>Apr-2023</v>
      </c>
      <c r="P419">
        <f>HOUR(Coffee_Sales[[#This Row],[transaction_time]])</f>
        <v>9</v>
      </c>
    </row>
    <row r="420" spans="1:16" x14ac:dyDescent="0.3">
      <c r="A420">
        <v>13686</v>
      </c>
      <c r="B420" s="1">
        <v>44950</v>
      </c>
      <c r="C420" s="2">
        <v>0.74910879629629634</v>
      </c>
      <c r="D420">
        <v>1</v>
      </c>
      <c r="E420">
        <v>5</v>
      </c>
      <c r="F420" t="s">
        <v>31</v>
      </c>
      <c r="G420">
        <v>70</v>
      </c>
      <c r="H420" t="s">
        <v>18</v>
      </c>
      <c r="I420" t="s">
        <v>19</v>
      </c>
      <c r="J420" t="s">
        <v>83</v>
      </c>
      <c r="K420">
        <v>1.1878630035499249</v>
      </c>
      <c r="L420">
        <v>0</v>
      </c>
      <c r="M420">
        <v>48.75</v>
      </c>
      <c r="N420">
        <f>(1-Coffee_Sales[[#This Row],[Discount_Percent]])*Coffee_Sales[[#This Row],[unit_price]]*Coffee_Sales[[#This Row],[transaction_qty]]</f>
        <v>48.75</v>
      </c>
      <c r="O420" t="str">
        <f>TEXT(Coffee_Sales[[#This Row],[transaction_date]],"mmm-yyyy")</f>
        <v>Jan-2023</v>
      </c>
      <c r="P420">
        <f>HOUR(Coffee_Sales[[#This Row],[transaction_time]])</f>
        <v>17</v>
      </c>
    </row>
    <row r="421" spans="1:16" x14ac:dyDescent="0.3">
      <c r="A421">
        <v>49682</v>
      </c>
      <c r="B421" s="1">
        <v>45008</v>
      </c>
      <c r="C421" s="2">
        <v>0.80504629629629632</v>
      </c>
      <c r="D421">
        <v>1</v>
      </c>
      <c r="E421">
        <v>8</v>
      </c>
      <c r="F421" t="s">
        <v>111</v>
      </c>
      <c r="G421">
        <v>28</v>
      </c>
      <c r="H421" t="s">
        <v>14</v>
      </c>
      <c r="I421" t="s">
        <v>22</v>
      </c>
      <c r="J421" t="s">
        <v>117</v>
      </c>
      <c r="K421">
        <v>0.69905018822492804</v>
      </c>
      <c r="L421">
        <v>0</v>
      </c>
      <c r="M421">
        <v>30</v>
      </c>
      <c r="N421">
        <f>(1-Coffee_Sales[[#This Row],[Discount_Percent]])*Coffee_Sales[[#This Row],[unit_price]]*Coffee_Sales[[#This Row],[transaction_qty]]</f>
        <v>30</v>
      </c>
      <c r="O421" t="str">
        <f>TEXT(Coffee_Sales[[#This Row],[transaction_date]],"mmm-yyyy")</f>
        <v>Mar-2023</v>
      </c>
      <c r="P421">
        <f>HOUR(Coffee_Sales[[#This Row],[transaction_time]])</f>
        <v>19</v>
      </c>
    </row>
    <row r="422" spans="1:16" x14ac:dyDescent="0.3">
      <c r="A422">
        <v>40992</v>
      </c>
      <c r="B422" s="1">
        <v>44996</v>
      </c>
      <c r="C422" s="2">
        <v>0.50515046296296295</v>
      </c>
      <c r="D422">
        <v>1</v>
      </c>
      <c r="E422">
        <v>3</v>
      </c>
      <c r="F422" t="s">
        <v>50</v>
      </c>
      <c r="G422">
        <v>78</v>
      </c>
      <c r="H422" t="s">
        <v>18</v>
      </c>
      <c r="I422" t="s">
        <v>19</v>
      </c>
      <c r="J422" t="s">
        <v>51</v>
      </c>
      <c r="K422">
        <v>1.537578860646736</v>
      </c>
      <c r="L422">
        <v>0</v>
      </c>
      <c r="M422">
        <v>67.5</v>
      </c>
      <c r="N422">
        <f>(1-Coffee_Sales[[#This Row],[Discount_Percent]])*Coffee_Sales[[#This Row],[unit_price]]*Coffee_Sales[[#This Row],[transaction_qty]]</f>
        <v>67.5</v>
      </c>
      <c r="O422" t="str">
        <f>TEXT(Coffee_Sales[[#This Row],[transaction_date]],"mmm-yyyy")</f>
        <v>Mar-2023</v>
      </c>
      <c r="P422">
        <f>HOUR(Coffee_Sales[[#This Row],[transaction_time]])</f>
        <v>12</v>
      </c>
    </row>
    <row r="423" spans="1:16" x14ac:dyDescent="0.3">
      <c r="A423">
        <v>98467</v>
      </c>
      <c r="B423" s="1">
        <v>45063</v>
      </c>
      <c r="C423" s="2">
        <v>0.44863425925925926</v>
      </c>
      <c r="D423">
        <v>2</v>
      </c>
      <c r="E423">
        <v>5</v>
      </c>
      <c r="F423" t="s">
        <v>111</v>
      </c>
      <c r="G423">
        <v>87</v>
      </c>
      <c r="H423" t="s">
        <v>14</v>
      </c>
      <c r="I423" t="s">
        <v>15</v>
      </c>
      <c r="J423" t="s">
        <v>119</v>
      </c>
      <c r="K423">
        <v>2.052458228646536</v>
      </c>
      <c r="L423">
        <v>0</v>
      </c>
      <c r="M423">
        <v>45</v>
      </c>
      <c r="N423">
        <f>(1-Coffee_Sales[[#This Row],[Discount_Percent]])*Coffee_Sales[[#This Row],[unit_price]]*Coffee_Sales[[#This Row],[transaction_qty]]</f>
        <v>90</v>
      </c>
      <c r="O423" t="str">
        <f>TEXT(Coffee_Sales[[#This Row],[transaction_date]],"mmm-yyyy")</f>
        <v>May-2023</v>
      </c>
      <c r="P423">
        <f>HOUR(Coffee_Sales[[#This Row],[transaction_time]])</f>
        <v>10</v>
      </c>
    </row>
    <row r="424" spans="1:16" x14ac:dyDescent="0.3">
      <c r="A424">
        <v>5854</v>
      </c>
      <c r="B424" s="1">
        <v>44937</v>
      </c>
      <c r="C424" s="2">
        <v>0.43556712962962962</v>
      </c>
      <c r="D424">
        <v>1</v>
      </c>
      <c r="E424">
        <v>8</v>
      </c>
      <c r="F424" t="s">
        <v>46</v>
      </c>
      <c r="G424">
        <v>70</v>
      </c>
      <c r="H424" t="s">
        <v>18</v>
      </c>
      <c r="I424" t="s">
        <v>19</v>
      </c>
      <c r="J424" t="s">
        <v>83</v>
      </c>
      <c r="K424">
        <v>1.565716033018351</v>
      </c>
      <c r="L424">
        <v>0.05</v>
      </c>
      <c r="M424">
        <v>48.75</v>
      </c>
      <c r="N424">
        <f>(1-Coffee_Sales[[#This Row],[Discount_Percent]])*Coffee_Sales[[#This Row],[unit_price]]*Coffee_Sales[[#This Row],[transaction_qty]]</f>
        <v>46.3125</v>
      </c>
      <c r="O424" t="str">
        <f>TEXT(Coffee_Sales[[#This Row],[transaction_date]],"mmm-yyyy")</f>
        <v>Jan-2023</v>
      </c>
      <c r="P424">
        <f>HOUR(Coffee_Sales[[#This Row],[transaction_time]])</f>
        <v>10</v>
      </c>
    </row>
    <row r="425" spans="1:16" x14ac:dyDescent="0.3">
      <c r="A425">
        <v>92327</v>
      </c>
      <c r="B425" s="1">
        <v>45058</v>
      </c>
      <c r="C425" s="2">
        <v>0.29796296296296299</v>
      </c>
      <c r="D425">
        <v>1</v>
      </c>
      <c r="E425">
        <v>5</v>
      </c>
      <c r="F425" t="s">
        <v>81</v>
      </c>
      <c r="G425">
        <v>73</v>
      </c>
      <c r="H425" t="s">
        <v>18</v>
      </c>
      <c r="I425" t="s">
        <v>79</v>
      </c>
      <c r="J425" t="s">
        <v>80</v>
      </c>
      <c r="K425">
        <v>1.5041847714730641</v>
      </c>
      <c r="L425">
        <v>0</v>
      </c>
      <c r="M425">
        <v>56.25</v>
      </c>
      <c r="N425">
        <f>(1-Coffee_Sales[[#This Row],[Discount_Percent]])*Coffee_Sales[[#This Row],[unit_price]]*Coffee_Sales[[#This Row],[transaction_qty]]</f>
        <v>56.25</v>
      </c>
      <c r="O425" t="str">
        <f>TEXT(Coffee_Sales[[#This Row],[transaction_date]],"mmm-yyyy")</f>
        <v>May-2023</v>
      </c>
      <c r="P425">
        <f>HOUR(Coffee_Sales[[#This Row],[transaction_time]])</f>
        <v>7</v>
      </c>
    </row>
    <row r="426" spans="1:16" x14ac:dyDescent="0.3">
      <c r="A426">
        <v>134631</v>
      </c>
      <c r="B426" s="1">
        <v>45095</v>
      </c>
      <c r="C426" s="2">
        <v>0.40317129629629628</v>
      </c>
      <c r="D426">
        <v>2</v>
      </c>
      <c r="E426">
        <v>3</v>
      </c>
      <c r="F426" t="s">
        <v>101</v>
      </c>
      <c r="G426">
        <v>34</v>
      </c>
      <c r="H426" t="s">
        <v>14</v>
      </c>
      <c r="I426" t="s">
        <v>26</v>
      </c>
      <c r="J426" t="s">
        <v>57</v>
      </c>
      <c r="K426">
        <v>2.3935924151836891</v>
      </c>
      <c r="L426">
        <v>0.05</v>
      </c>
      <c r="M426">
        <v>36.75</v>
      </c>
      <c r="N426">
        <f>(1-Coffee_Sales[[#This Row],[Discount_Percent]])*Coffee_Sales[[#This Row],[unit_price]]*Coffee_Sales[[#This Row],[transaction_qty]]</f>
        <v>69.825000000000003</v>
      </c>
      <c r="O426" t="str">
        <f>TEXT(Coffee_Sales[[#This Row],[transaction_date]],"mmm-yyyy")</f>
        <v>Jun-2023</v>
      </c>
      <c r="P426">
        <f>HOUR(Coffee_Sales[[#This Row],[transaction_time]])</f>
        <v>9</v>
      </c>
    </row>
    <row r="427" spans="1:16" x14ac:dyDescent="0.3">
      <c r="A427">
        <v>128310</v>
      </c>
      <c r="B427" s="1">
        <v>45090</v>
      </c>
      <c r="C427" s="2">
        <v>0.37093749999999998</v>
      </c>
      <c r="D427">
        <v>2</v>
      </c>
      <c r="E427">
        <v>8</v>
      </c>
      <c r="F427" t="s">
        <v>38</v>
      </c>
      <c r="G427">
        <v>84</v>
      </c>
      <c r="H427" t="s">
        <v>67</v>
      </c>
      <c r="I427" t="s">
        <v>72</v>
      </c>
      <c r="J427" t="s">
        <v>140</v>
      </c>
      <c r="K427">
        <v>0.62415075765640471</v>
      </c>
      <c r="L427">
        <v>0.1</v>
      </c>
      <c r="M427">
        <v>12</v>
      </c>
      <c r="N427">
        <f>(1-Coffee_Sales[[#This Row],[Discount_Percent]])*Coffee_Sales[[#This Row],[unit_price]]*Coffee_Sales[[#This Row],[transaction_qty]]</f>
        <v>21.6</v>
      </c>
      <c r="O427" t="str">
        <f>TEXT(Coffee_Sales[[#This Row],[transaction_date]],"mmm-yyyy")</f>
        <v>Jun-2023</v>
      </c>
      <c r="P427">
        <f>HOUR(Coffee_Sales[[#This Row],[transaction_time]])</f>
        <v>8</v>
      </c>
    </row>
    <row r="428" spans="1:16" x14ac:dyDescent="0.3">
      <c r="A428">
        <v>37949</v>
      </c>
      <c r="B428" s="1">
        <v>44992</v>
      </c>
      <c r="C428" s="2">
        <v>0.41604166666666664</v>
      </c>
      <c r="D428">
        <v>1</v>
      </c>
      <c r="E428">
        <v>5</v>
      </c>
      <c r="F428" t="s">
        <v>28</v>
      </c>
      <c r="G428">
        <v>9</v>
      </c>
      <c r="H428" t="s">
        <v>59</v>
      </c>
      <c r="I428" t="s">
        <v>60</v>
      </c>
      <c r="J428" t="s">
        <v>130</v>
      </c>
      <c r="K428">
        <v>11.527429192309089</v>
      </c>
      <c r="L428">
        <v>0</v>
      </c>
      <c r="M428">
        <v>420</v>
      </c>
      <c r="N428">
        <f>(1-Coffee_Sales[[#This Row],[Discount_Percent]])*Coffee_Sales[[#This Row],[unit_price]]*Coffee_Sales[[#This Row],[transaction_qty]]</f>
        <v>420</v>
      </c>
      <c r="O428" t="str">
        <f>TEXT(Coffee_Sales[[#This Row],[transaction_date]],"mmm-yyyy")</f>
        <v>Mar-2023</v>
      </c>
      <c r="P428">
        <f>HOUR(Coffee_Sales[[#This Row],[transaction_time]])</f>
        <v>9</v>
      </c>
    </row>
    <row r="429" spans="1:16" x14ac:dyDescent="0.3">
      <c r="A429">
        <v>116673</v>
      </c>
      <c r="B429" s="1">
        <v>45080</v>
      </c>
      <c r="C429" s="2">
        <v>0.50451388888888893</v>
      </c>
      <c r="D429">
        <v>1</v>
      </c>
      <c r="E429">
        <v>3</v>
      </c>
      <c r="F429" t="s">
        <v>35</v>
      </c>
      <c r="G429">
        <v>49</v>
      </c>
      <c r="H429" t="s">
        <v>32</v>
      </c>
      <c r="I429" t="s">
        <v>44</v>
      </c>
      <c r="J429" t="s">
        <v>91</v>
      </c>
      <c r="K429">
        <v>0.96737749034502007</v>
      </c>
      <c r="L429">
        <v>0.1</v>
      </c>
      <c r="M429">
        <v>45</v>
      </c>
      <c r="N429">
        <f>(1-Coffee_Sales[[#This Row],[Discount_Percent]])*Coffee_Sales[[#This Row],[unit_price]]*Coffee_Sales[[#This Row],[transaction_qty]]</f>
        <v>40.5</v>
      </c>
      <c r="O429" t="str">
        <f>TEXT(Coffee_Sales[[#This Row],[transaction_date]],"mmm-yyyy")</f>
        <v>Jun-2023</v>
      </c>
      <c r="P429">
        <f>HOUR(Coffee_Sales[[#This Row],[transaction_time]])</f>
        <v>12</v>
      </c>
    </row>
    <row r="430" spans="1:16" x14ac:dyDescent="0.3">
      <c r="A430">
        <v>116145</v>
      </c>
      <c r="B430" s="1">
        <v>45079</v>
      </c>
      <c r="C430" s="2">
        <v>0.75607638888888884</v>
      </c>
      <c r="D430">
        <v>1</v>
      </c>
      <c r="E430">
        <v>3</v>
      </c>
      <c r="F430" t="s">
        <v>101</v>
      </c>
      <c r="G430">
        <v>51</v>
      </c>
      <c r="H430" t="s">
        <v>32</v>
      </c>
      <c r="I430" t="s">
        <v>44</v>
      </c>
      <c r="J430" t="s">
        <v>103</v>
      </c>
      <c r="K430">
        <v>1.2894509924687529</v>
      </c>
      <c r="L430">
        <v>0</v>
      </c>
      <c r="M430">
        <v>45</v>
      </c>
      <c r="N430">
        <f>(1-Coffee_Sales[[#This Row],[Discount_Percent]])*Coffee_Sales[[#This Row],[unit_price]]*Coffee_Sales[[#This Row],[transaction_qty]]</f>
        <v>45</v>
      </c>
      <c r="O430" t="str">
        <f>TEXT(Coffee_Sales[[#This Row],[transaction_date]],"mmm-yyyy")</f>
        <v>Jun-2023</v>
      </c>
      <c r="P430">
        <f>HOUR(Coffee_Sales[[#This Row],[transaction_time]])</f>
        <v>18</v>
      </c>
    </row>
    <row r="431" spans="1:16" x14ac:dyDescent="0.3">
      <c r="A431">
        <v>10075</v>
      </c>
      <c r="B431" s="1">
        <v>44944</v>
      </c>
      <c r="C431" s="2">
        <v>0.48790509259259257</v>
      </c>
      <c r="D431">
        <v>2</v>
      </c>
      <c r="E431">
        <v>5</v>
      </c>
      <c r="F431" t="s">
        <v>17</v>
      </c>
      <c r="G431">
        <v>35</v>
      </c>
      <c r="H431" t="s">
        <v>14</v>
      </c>
      <c r="I431" t="s">
        <v>26</v>
      </c>
      <c r="J431" t="s">
        <v>84</v>
      </c>
      <c r="K431">
        <v>2.9548368996297691</v>
      </c>
      <c r="L431">
        <v>0.1</v>
      </c>
      <c r="M431">
        <v>46.5</v>
      </c>
      <c r="N431">
        <f>(1-Coffee_Sales[[#This Row],[Discount_Percent]])*Coffee_Sales[[#This Row],[unit_price]]*Coffee_Sales[[#This Row],[transaction_qty]]</f>
        <v>83.7</v>
      </c>
      <c r="O431" t="str">
        <f>TEXT(Coffee_Sales[[#This Row],[transaction_date]],"mmm-yyyy")</f>
        <v>Jan-2023</v>
      </c>
      <c r="P431">
        <f>HOUR(Coffee_Sales[[#This Row],[transaction_time]])</f>
        <v>11</v>
      </c>
    </row>
    <row r="432" spans="1:16" x14ac:dyDescent="0.3">
      <c r="A432">
        <v>98160</v>
      </c>
      <c r="B432" s="1">
        <v>45063</v>
      </c>
      <c r="C432" s="2">
        <v>0.35674768518518518</v>
      </c>
      <c r="D432">
        <v>1</v>
      </c>
      <c r="E432">
        <v>8</v>
      </c>
      <c r="F432" t="s">
        <v>46</v>
      </c>
      <c r="G432">
        <v>70</v>
      </c>
      <c r="H432" t="s">
        <v>18</v>
      </c>
      <c r="I432" t="s">
        <v>19</v>
      </c>
      <c r="J432" t="s">
        <v>83</v>
      </c>
      <c r="K432">
        <v>1.5320554066656571</v>
      </c>
      <c r="L432">
        <v>0</v>
      </c>
      <c r="M432">
        <v>48.75</v>
      </c>
      <c r="N432">
        <f>(1-Coffee_Sales[[#This Row],[Discount_Percent]])*Coffee_Sales[[#This Row],[unit_price]]*Coffee_Sales[[#This Row],[transaction_qty]]</f>
        <v>48.75</v>
      </c>
      <c r="O432" t="str">
        <f>TEXT(Coffee_Sales[[#This Row],[transaction_date]],"mmm-yyyy")</f>
        <v>May-2023</v>
      </c>
      <c r="P432">
        <f>HOUR(Coffee_Sales[[#This Row],[transaction_time]])</f>
        <v>8</v>
      </c>
    </row>
    <row r="433" spans="1:16" x14ac:dyDescent="0.3">
      <c r="A433">
        <v>63592</v>
      </c>
      <c r="B433" s="1">
        <v>45027</v>
      </c>
      <c r="C433" s="2">
        <v>0.37361111111111112</v>
      </c>
      <c r="D433">
        <v>1</v>
      </c>
      <c r="E433">
        <v>3</v>
      </c>
      <c r="F433" t="s">
        <v>90</v>
      </c>
      <c r="G433">
        <v>61</v>
      </c>
      <c r="H433" t="s">
        <v>74</v>
      </c>
      <c r="I433" t="s">
        <v>75</v>
      </c>
      <c r="J433" t="s">
        <v>116</v>
      </c>
      <c r="K433">
        <v>1.651564899868402</v>
      </c>
      <c r="L433">
        <v>0</v>
      </c>
      <c r="M433">
        <v>71.25</v>
      </c>
      <c r="N433">
        <f>(1-Coffee_Sales[[#This Row],[Discount_Percent]])*Coffee_Sales[[#This Row],[unit_price]]*Coffee_Sales[[#This Row],[transaction_qty]]</f>
        <v>71.25</v>
      </c>
      <c r="O433" t="str">
        <f>TEXT(Coffee_Sales[[#This Row],[transaction_date]],"mmm-yyyy")</f>
        <v>Apr-2023</v>
      </c>
      <c r="P433">
        <f>HOUR(Coffee_Sales[[#This Row],[transaction_time]])</f>
        <v>8</v>
      </c>
    </row>
    <row r="434" spans="1:16" x14ac:dyDescent="0.3">
      <c r="A434">
        <v>73026</v>
      </c>
      <c r="B434" s="1">
        <v>45038</v>
      </c>
      <c r="C434" s="2">
        <v>0.32826388888888891</v>
      </c>
      <c r="D434">
        <v>2</v>
      </c>
      <c r="E434">
        <v>8</v>
      </c>
      <c r="F434" t="s">
        <v>70</v>
      </c>
      <c r="G434">
        <v>45</v>
      </c>
      <c r="H434" t="s">
        <v>32</v>
      </c>
      <c r="I434" t="s">
        <v>40</v>
      </c>
      <c r="J434" t="s">
        <v>120</v>
      </c>
      <c r="K434">
        <v>2.2581383240204871</v>
      </c>
      <c r="L434">
        <v>0.05</v>
      </c>
      <c r="M434">
        <v>45</v>
      </c>
      <c r="N434">
        <f>(1-Coffee_Sales[[#This Row],[Discount_Percent]])*Coffee_Sales[[#This Row],[unit_price]]*Coffee_Sales[[#This Row],[transaction_qty]]</f>
        <v>85.5</v>
      </c>
      <c r="O434" t="str">
        <f>TEXT(Coffee_Sales[[#This Row],[transaction_date]],"mmm-yyyy")</f>
        <v>Apr-2023</v>
      </c>
      <c r="P434">
        <f>HOUR(Coffee_Sales[[#This Row],[transaction_time]])</f>
        <v>7</v>
      </c>
    </row>
    <row r="435" spans="1:16" x14ac:dyDescent="0.3">
      <c r="A435">
        <v>60407</v>
      </c>
      <c r="B435" s="1">
        <v>45023</v>
      </c>
      <c r="C435" s="2">
        <v>0.58910879629629631</v>
      </c>
      <c r="D435">
        <v>1</v>
      </c>
      <c r="E435">
        <v>3</v>
      </c>
      <c r="F435" t="s">
        <v>46</v>
      </c>
      <c r="G435">
        <v>47</v>
      </c>
      <c r="H435" t="s">
        <v>32</v>
      </c>
      <c r="I435" t="s">
        <v>36</v>
      </c>
      <c r="J435" t="s">
        <v>37</v>
      </c>
      <c r="K435">
        <v>1.4393263943263259</v>
      </c>
      <c r="L435">
        <v>0</v>
      </c>
      <c r="M435">
        <v>45</v>
      </c>
      <c r="N435">
        <f>(1-Coffee_Sales[[#This Row],[Discount_Percent]])*Coffee_Sales[[#This Row],[unit_price]]*Coffee_Sales[[#This Row],[transaction_qty]]</f>
        <v>45</v>
      </c>
      <c r="O435" t="str">
        <f>TEXT(Coffee_Sales[[#This Row],[transaction_date]],"mmm-yyyy")</f>
        <v>Apr-2023</v>
      </c>
      <c r="P435">
        <f>HOUR(Coffee_Sales[[#This Row],[transaction_time]])</f>
        <v>14</v>
      </c>
    </row>
    <row r="436" spans="1:16" x14ac:dyDescent="0.3">
      <c r="A436">
        <v>18809</v>
      </c>
      <c r="B436" s="1">
        <v>44960</v>
      </c>
      <c r="C436" s="2">
        <v>0.64457175925925925</v>
      </c>
      <c r="D436">
        <v>1</v>
      </c>
      <c r="E436">
        <v>5</v>
      </c>
      <c r="F436" t="s">
        <v>77</v>
      </c>
      <c r="G436">
        <v>53</v>
      </c>
      <c r="H436" t="s">
        <v>32</v>
      </c>
      <c r="I436" t="s">
        <v>33</v>
      </c>
      <c r="J436" t="s">
        <v>129</v>
      </c>
      <c r="K436">
        <v>1.449535916331002</v>
      </c>
      <c r="L436">
        <v>0.1</v>
      </c>
      <c r="M436">
        <v>45</v>
      </c>
      <c r="N436">
        <f>(1-Coffee_Sales[[#This Row],[Discount_Percent]])*Coffee_Sales[[#This Row],[unit_price]]*Coffee_Sales[[#This Row],[transaction_qty]]</f>
        <v>40.5</v>
      </c>
      <c r="O436" t="str">
        <f>TEXT(Coffee_Sales[[#This Row],[transaction_date]],"mmm-yyyy")</f>
        <v>Feb-2023</v>
      </c>
      <c r="P436">
        <f>HOUR(Coffee_Sales[[#This Row],[transaction_time]])</f>
        <v>15</v>
      </c>
    </row>
    <row r="437" spans="1:16" x14ac:dyDescent="0.3">
      <c r="A437">
        <v>105930</v>
      </c>
      <c r="B437" s="1">
        <v>45070</v>
      </c>
      <c r="C437" s="2">
        <v>0.36547453703703703</v>
      </c>
      <c r="D437">
        <v>2</v>
      </c>
      <c r="E437">
        <v>8</v>
      </c>
      <c r="F437" t="s">
        <v>31</v>
      </c>
      <c r="G437">
        <v>32</v>
      </c>
      <c r="H437" t="s">
        <v>14</v>
      </c>
      <c r="I437" t="s">
        <v>22</v>
      </c>
      <c r="J437" t="s">
        <v>23</v>
      </c>
      <c r="K437">
        <v>2.1588370422490559</v>
      </c>
      <c r="L437">
        <v>0</v>
      </c>
      <c r="M437">
        <v>45</v>
      </c>
      <c r="N437">
        <f>(1-Coffee_Sales[[#This Row],[Discount_Percent]])*Coffee_Sales[[#This Row],[unit_price]]*Coffee_Sales[[#This Row],[transaction_qty]]</f>
        <v>90</v>
      </c>
      <c r="O437" t="str">
        <f>TEXT(Coffee_Sales[[#This Row],[transaction_date]],"mmm-yyyy")</f>
        <v>May-2023</v>
      </c>
      <c r="P437">
        <f>HOUR(Coffee_Sales[[#This Row],[transaction_time]])</f>
        <v>8</v>
      </c>
    </row>
    <row r="438" spans="1:16" x14ac:dyDescent="0.3">
      <c r="A438">
        <v>145518</v>
      </c>
      <c r="B438" s="1">
        <v>45104</v>
      </c>
      <c r="C438" s="2">
        <v>0.42966435185185187</v>
      </c>
      <c r="D438">
        <v>2</v>
      </c>
      <c r="E438">
        <v>3</v>
      </c>
      <c r="F438" t="s">
        <v>13</v>
      </c>
      <c r="G438">
        <v>54</v>
      </c>
      <c r="H438" t="s">
        <v>32</v>
      </c>
      <c r="I438" t="s">
        <v>33</v>
      </c>
      <c r="J438" t="s">
        <v>127</v>
      </c>
      <c r="K438">
        <v>2.4272369936358058</v>
      </c>
      <c r="L438">
        <v>0</v>
      </c>
      <c r="M438">
        <v>37.5</v>
      </c>
      <c r="N438">
        <f>(1-Coffee_Sales[[#This Row],[Discount_Percent]])*Coffee_Sales[[#This Row],[unit_price]]*Coffee_Sales[[#This Row],[transaction_qty]]</f>
        <v>75</v>
      </c>
      <c r="O438" t="str">
        <f>TEXT(Coffee_Sales[[#This Row],[transaction_date]],"mmm-yyyy")</f>
        <v>Jun-2023</v>
      </c>
      <c r="P438">
        <f>HOUR(Coffee_Sales[[#This Row],[transaction_time]])</f>
        <v>10</v>
      </c>
    </row>
    <row r="439" spans="1:16" x14ac:dyDescent="0.3">
      <c r="A439">
        <v>61541</v>
      </c>
      <c r="B439" s="1">
        <v>45024</v>
      </c>
      <c r="C439" s="2">
        <v>0.82622685185185185</v>
      </c>
      <c r="D439">
        <v>1</v>
      </c>
      <c r="E439">
        <v>3</v>
      </c>
      <c r="F439" t="s">
        <v>35</v>
      </c>
      <c r="G439">
        <v>50</v>
      </c>
      <c r="H439" t="s">
        <v>32</v>
      </c>
      <c r="I439" t="s">
        <v>44</v>
      </c>
      <c r="J439" t="s">
        <v>45</v>
      </c>
      <c r="K439">
        <v>0.83906997035482211</v>
      </c>
      <c r="L439">
        <v>0</v>
      </c>
      <c r="M439">
        <v>37.5</v>
      </c>
      <c r="N439">
        <f>(1-Coffee_Sales[[#This Row],[Discount_Percent]])*Coffee_Sales[[#This Row],[unit_price]]*Coffee_Sales[[#This Row],[transaction_qty]]</f>
        <v>37.5</v>
      </c>
      <c r="O439" t="str">
        <f>TEXT(Coffee_Sales[[#This Row],[transaction_date]],"mmm-yyyy")</f>
        <v>Apr-2023</v>
      </c>
      <c r="P439">
        <f>HOUR(Coffee_Sales[[#This Row],[transaction_time]])</f>
        <v>19</v>
      </c>
    </row>
    <row r="440" spans="1:16" x14ac:dyDescent="0.3">
      <c r="A440">
        <v>85801</v>
      </c>
      <c r="B440" s="1">
        <v>45052</v>
      </c>
      <c r="C440" s="2">
        <v>0.41211805555555553</v>
      </c>
      <c r="D440">
        <v>1</v>
      </c>
      <c r="E440">
        <v>5</v>
      </c>
      <c r="F440" t="s">
        <v>87</v>
      </c>
      <c r="G440">
        <v>37</v>
      </c>
      <c r="H440" t="s">
        <v>14</v>
      </c>
      <c r="I440" t="s">
        <v>15</v>
      </c>
      <c r="J440" t="s">
        <v>95</v>
      </c>
      <c r="K440">
        <v>1.0762546637061019</v>
      </c>
      <c r="L440">
        <v>0</v>
      </c>
      <c r="M440">
        <v>45</v>
      </c>
      <c r="N440">
        <f>(1-Coffee_Sales[[#This Row],[Discount_Percent]])*Coffee_Sales[[#This Row],[unit_price]]*Coffee_Sales[[#This Row],[transaction_qty]]</f>
        <v>45</v>
      </c>
      <c r="O440" t="str">
        <f>TEXT(Coffee_Sales[[#This Row],[transaction_date]],"mmm-yyyy")</f>
        <v>May-2023</v>
      </c>
      <c r="P440">
        <f>HOUR(Coffee_Sales[[#This Row],[transaction_time]])</f>
        <v>9</v>
      </c>
    </row>
    <row r="441" spans="1:16" x14ac:dyDescent="0.3">
      <c r="A441">
        <v>27045</v>
      </c>
      <c r="B441" s="1">
        <v>44974</v>
      </c>
      <c r="C441" s="2">
        <v>0.58641203703703704</v>
      </c>
      <c r="D441">
        <v>1</v>
      </c>
      <c r="E441">
        <v>5</v>
      </c>
      <c r="F441" t="s">
        <v>96</v>
      </c>
      <c r="G441">
        <v>29</v>
      </c>
      <c r="H441" t="s">
        <v>14</v>
      </c>
      <c r="I441" t="s">
        <v>22</v>
      </c>
      <c r="J441" t="s">
        <v>89</v>
      </c>
      <c r="K441">
        <v>1.2093256096790499</v>
      </c>
      <c r="L441">
        <v>0</v>
      </c>
      <c r="M441">
        <v>37.5</v>
      </c>
      <c r="N441">
        <f>(1-Coffee_Sales[[#This Row],[Discount_Percent]])*Coffee_Sales[[#This Row],[unit_price]]*Coffee_Sales[[#This Row],[transaction_qty]]</f>
        <v>37.5</v>
      </c>
      <c r="O441" t="str">
        <f>TEXT(Coffee_Sales[[#This Row],[transaction_date]],"mmm-yyyy")</f>
        <v>Feb-2023</v>
      </c>
      <c r="P441">
        <f>HOUR(Coffee_Sales[[#This Row],[transaction_time]])</f>
        <v>14</v>
      </c>
    </row>
    <row r="442" spans="1:16" x14ac:dyDescent="0.3">
      <c r="A442">
        <v>10464</v>
      </c>
      <c r="B442" s="1">
        <v>44945</v>
      </c>
      <c r="C442" s="2">
        <v>0.36472222222222223</v>
      </c>
      <c r="D442">
        <v>1</v>
      </c>
      <c r="E442">
        <v>8</v>
      </c>
      <c r="F442" t="s">
        <v>114</v>
      </c>
      <c r="G442">
        <v>76</v>
      </c>
      <c r="H442" t="s">
        <v>18</v>
      </c>
      <c r="I442" t="s">
        <v>107</v>
      </c>
      <c r="J442" t="s">
        <v>137</v>
      </c>
      <c r="K442">
        <v>1.690613600140366</v>
      </c>
      <c r="L442">
        <v>0.05</v>
      </c>
      <c r="M442">
        <v>52.5</v>
      </c>
      <c r="N442">
        <f>(1-Coffee_Sales[[#This Row],[Discount_Percent]])*Coffee_Sales[[#This Row],[unit_price]]*Coffee_Sales[[#This Row],[transaction_qty]]</f>
        <v>49.875</v>
      </c>
      <c r="O442" t="str">
        <f>TEXT(Coffee_Sales[[#This Row],[transaction_date]],"mmm-yyyy")</f>
        <v>Jan-2023</v>
      </c>
      <c r="P442">
        <f>HOUR(Coffee_Sales[[#This Row],[transaction_time]])</f>
        <v>8</v>
      </c>
    </row>
    <row r="443" spans="1:16" x14ac:dyDescent="0.3">
      <c r="A443">
        <v>126477</v>
      </c>
      <c r="B443" s="1">
        <v>45088</v>
      </c>
      <c r="C443" s="2">
        <v>0.55924768518518519</v>
      </c>
      <c r="D443">
        <v>2</v>
      </c>
      <c r="E443">
        <v>3</v>
      </c>
      <c r="F443" t="s">
        <v>54</v>
      </c>
      <c r="G443">
        <v>36</v>
      </c>
      <c r="H443" t="s">
        <v>14</v>
      </c>
      <c r="I443" t="s">
        <v>26</v>
      </c>
      <c r="J443" t="s">
        <v>27</v>
      </c>
      <c r="K443">
        <v>2.270040632248238</v>
      </c>
      <c r="L443">
        <v>0.05</v>
      </c>
      <c r="M443">
        <v>56.25</v>
      </c>
      <c r="N443">
        <f>(1-Coffee_Sales[[#This Row],[Discount_Percent]])*Coffee_Sales[[#This Row],[unit_price]]*Coffee_Sales[[#This Row],[transaction_qty]]</f>
        <v>106.875</v>
      </c>
      <c r="O443" t="str">
        <f>TEXT(Coffee_Sales[[#This Row],[transaction_date]],"mmm-yyyy")</f>
        <v>Jun-2023</v>
      </c>
      <c r="P443">
        <f>HOUR(Coffee_Sales[[#This Row],[transaction_time]])</f>
        <v>13</v>
      </c>
    </row>
    <row r="444" spans="1:16" x14ac:dyDescent="0.3">
      <c r="A444">
        <v>93328</v>
      </c>
      <c r="B444" s="1">
        <v>45059</v>
      </c>
      <c r="C444" s="2">
        <v>0.31869212962962962</v>
      </c>
      <c r="D444">
        <v>2</v>
      </c>
      <c r="E444">
        <v>3</v>
      </c>
      <c r="F444" t="s">
        <v>81</v>
      </c>
      <c r="G444">
        <v>53</v>
      </c>
      <c r="H444" t="s">
        <v>32</v>
      </c>
      <c r="I444" t="s">
        <v>33</v>
      </c>
      <c r="J444" t="s">
        <v>129</v>
      </c>
      <c r="K444">
        <v>2.5508750450926549</v>
      </c>
      <c r="L444">
        <v>0.1</v>
      </c>
      <c r="M444">
        <v>45</v>
      </c>
      <c r="N444">
        <f>(1-Coffee_Sales[[#This Row],[Discount_Percent]])*Coffee_Sales[[#This Row],[unit_price]]*Coffee_Sales[[#This Row],[transaction_qty]]</f>
        <v>81</v>
      </c>
      <c r="O444" t="str">
        <f>TEXT(Coffee_Sales[[#This Row],[transaction_date]],"mmm-yyyy")</f>
        <v>May-2023</v>
      </c>
      <c r="P444">
        <f>HOUR(Coffee_Sales[[#This Row],[transaction_time]])</f>
        <v>7</v>
      </c>
    </row>
    <row r="445" spans="1:16" x14ac:dyDescent="0.3">
      <c r="A445">
        <v>43966</v>
      </c>
      <c r="B445" s="1">
        <v>45000</v>
      </c>
      <c r="C445" s="2">
        <v>0.70391203703703709</v>
      </c>
      <c r="D445">
        <v>1</v>
      </c>
      <c r="E445">
        <v>5</v>
      </c>
      <c r="F445" t="s">
        <v>48</v>
      </c>
      <c r="G445">
        <v>58</v>
      </c>
      <c r="H445" t="s">
        <v>74</v>
      </c>
      <c r="I445" t="s">
        <v>75</v>
      </c>
      <c r="J445" t="s">
        <v>76</v>
      </c>
      <c r="K445">
        <v>1.490550497053176</v>
      </c>
      <c r="L445">
        <v>0.15</v>
      </c>
      <c r="M445">
        <v>52.5</v>
      </c>
      <c r="N445">
        <f>(1-Coffee_Sales[[#This Row],[Discount_Percent]])*Coffee_Sales[[#This Row],[unit_price]]*Coffee_Sales[[#This Row],[transaction_qty]]</f>
        <v>44.625</v>
      </c>
      <c r="O445" t="str">
        <f>TEXT(Coffee_Sales[[#This Row],[transaction_date]],"mmm-yyyy")</f>
        <v>Mar-2023</v>
      </c>
      <c r="P445">
        <f>HOUR(Coffee_Sales[[#This Row],[transaction_time]])</f>
        <v>16</v>
      </c>
    </row>
    <row r="446" spans="1:16" x14ac:dyDescent="0.3">
      <c r="A446">
        <v>1060</v>
      </c>
      <c r="B446" s="1">
        <v>44928</v>
      </c>
      <c r="C446" s="2">
        <v>0.77090277777777783</v>
      </c>
      <c r="D446">
        <v>1</v>
      </c>
      <c r="E446">
        <v>3</v>
      </c>
      <c r="F446" t="s">
        <v>113</v>
      </c>
      <c r="G446">
        <v>75</v>
      </c>
      <c r="H446" t="s">
        <v>18</v>
      </c>
      <c r="I446" t="s">
        <v>79</v>
      </c>
      <c r="J446" t="s">
        <v>136</v>
      </c>
      <c r="K446">
        <v>1.181040302919748</v>
      </c>
      <c r="L446">
        <v>0</v>
      </c>
      <c r="M446">
        <v>52.5</v>
      </c>
      <c r="N446">
        <f>(1-Coffee_Sales[[#This Row],[Discount_Percent]])*Coffee_Sales[[#This Row],[unit_price]]*Coffee_Sales[[#This Row],[transaction_qty]]</f>
        <v>52.5</v>
      </c>
      <c r="O446" t="str">
        <f>TEXT(Coffee_Sales[[#This Row],[transaction_date]],"mmm-yyyy")</f>
        <v>Jan-2023</v>
      </c>
      <c r="P446">
        <f>HOUR(Coffee_Sales[[#This Row],[transaction_time]])</f>
        <v>18</v>
      </c>
    </row>
    <row r="447" spans="1:16" x14ac:dyDescent="0.3">
      <c r="A447">
        <v>121544</v>
      </c>
      <c r="B447" s="1">
        <v>45084</v>
      </c>
      <c r="C447" s="2">
        <v>0.5298842592592593</v>
      </c>
      <c r="D447">
        <v>1</v>
      </c>
      <c r="E447">
        <v>3</v>
      </c>
      <c r="F447" t="s">
        <v>25</v>
      </c>
      <c r="G447">
        <v>22</v>
      </c>
      <c r="H447" t="s">
        <v>14</v>
      </c>
      <c r="I447" t="s">
        <v>55</v>
      </c>
      <c r="J447" t="s">
        <v>56</v>
      </c>
      <c r="K447">
        <v>0.62110056904645661</v>
      </c>
      <c r="L447">
        <v>0.05</v>
      </c>
      <c r="M447">
        <v>30</v>
      </c>
      <c r="N447">
        <f>(1-Coffee_Sales[[#This Row],[Discount_Percent]])*Coffee_Sales[[#This Row],[unit_price]]*Coffee_Sales[[#This Row],[transaction_qty]]</f>
        <v>28.5</v>
      </c>
      <c r="O447" t="str">
        <f>TEXT(Coffee_Sales[[#This Row],[transaction_date]],"mmm-yyyy")</f>
        <v>Jun-2023</v>
      </c>
      <c r="P447">
        <f>HOUR(Coffee_Sales[[#This Row],[transaction_time]])</f>
        <v>12</v>
      </c>
    </row>
    <row r="448" spans="1:16" x14ac:dyDescent="0.3">
      <c r="A448">
        <v>5426</v>
      </c>
      <c r="B448" s="1">
        <v>44936</v>
      </c>
      <c r="C448" s="2">
        <v>0.58440972222222221</v>
      </c>
      <c r="D448">
        <v>2</v>
      </c>
      <c r="E448">
        <v>8</v>
      </c>
      <c r="F448" t="s">
        <v>133</v>
      </c>
      <c r="G448">
        <v>31</v>
      </c>
      <c r="H448" t="s">
        <v>14</v>
      </c>
      <c r="I448" t="s">
        <v>22</v>
      </c>
      <c r="J448" t="s">
        <v>53</v>
      </c>
      <c r="K448">
        <v>1.332319063835874</v>
      </c>
      <c r="L448">
        <v>0</v>
      </c>
      <c r="M448">
        <v>33</v>
      </c>
      <c r="N448">
        <f>(1-Coffee_Sales[[#This Row],[Discount_Percent]])*Coffee_Sales[[#This Row],[unit_price]]*Coffee_Sales[[#This Row],[transaction_qty]]</f>
        <v>66</v>
      </c>
      <c r="O448" t="str">
        <f>TEXT(Coffee_Sales[[#This Row],[transaction_date]],"mmm-yyyy")</f>
        <v>Jan-2023</v>
      </c>
      <c r="P448">
        <f>HOUR(Coffee_Sales[[#This Row],[transaction_time]])</f>
        <v>14</v>
      </c>
    </row>
    <row r="449" spans="1:16" x14ac:dyDescent="0.3">
      <c r="A449">
        <v>127561</v>
      </c>
      <c r="B449" s="1">
        <v>45089</v>
      </c>
      <c r="C449" s="2">
        <v>0.5180555555555556</v>
      </c>
      <c r="D449">
        <v>2</v>
      </c>
      <c r="E449">
        <v>8</v>
      </c>
      <c r="F449" t="s">
        <v>54</v>
      </c>
      <c r="G449">
        <v>57</v>
      </c>
      <c r="H449" t="s">
        <v>32</v>
      </c>
      <c r="I449" t="s">
        <v>33</v>
      </c>
      <c r="J449" t="s">
        <v>34</v>
      </c>
      <c r="K449">
        <v>2.1658110502789119</v>
      </c>
      <c r="L449">
        <v>0.05</v>
      </c>
      <c r="M449">
        <v>46.5</v>
      </c>
      <c r="N449">
        <f>(1-Coffee_Sales[[#This Row],[Discount_Percent]])*Coffee_Sales[[#This Row],[unit_price]]*Coffee_Sales[[#This Row],[transaction_qty]]</f>
        <v>88.35</v>
      </c>
      <c r="O449" t="str">
        <f>TEXT(Coffee_Sales[[#This Row],[transaction_date]],"mmm-yyyy")</f>
        <v>Jun-2023</v>
      </c>
      <c r="P449">
        <f>HOUR(Coffee_Sales[[#This Row],[transaction_time]])</f>
        <v>12</v>
      </c>
    </row>
    <row r="450" spans="1:16" x14ac:dyDescent="0.3">
      <c r="A450">
        <v>129481</v>
      </c>
      <c r="B450" s="1">
        <v>45091</v>
      </c>
      <c r="C450" s="2">
        <v>0.35987268518518517</v>
      </c>
      <c r="D450">
        <v>1</v>
      </c>
      <c r="E450">
        <v>3</v>
      </c>
      <c r="F450" t="s">
        <v>70</v>
      </c>
      <c r="G450">
        <v>22</v>
      </c>
      <c r="H450" t="s">
        <v>14</v>
      </c>
      <c r="I450" t="s">
        <v>55</v>
      </c>
      <c r="J450" t="s">
        <v>56</v>
      </c>
      <c r="K450">
        <v>0.84949616578763365</v>
      </c>
      <c r="L450">
        <v>0</v>
      </c>
      <c r="M450">
        <v>30</v>
      </c>
      <c r="N450">
        <f>(1-Coffee_Sales[[#This Row],[Discount_Percent]])*Coffee_Sales[[#This Row],[unit_price]]*Coffee_Sales[[#This Row],[transaction_qty]]</f>
        <v>30</v>
      </c>
      <c r="O450" t="str">
        <f>TEXT(Coffee_Sales[[#This Row],[transaction_date]],"mmm-yyyy")</f>
        <v>Jun-2023</v>
      </c>
      <c r="P450">
        <f>HOUR(Coffee_Sales[[#This Row],[transaction_time]])</f>
        <v>8</v>
      </c>
    </row>
    <row r="451" spans="1:16" x14ac:dyDescent="0.3">
      <c r="A451">
        <v>128526</v>
      </c>
      <c r="B451" s="1">
        <v>45090</v>
      </c>
      <c r="C451" s="2">
        <v>0.41253472222222221</v>
      </c>
      <c r="D451">
        <v>1</v>
      </c>
      <c r="E451">
        <v>3</v>
      </c>
      <c r="F451" t="s">
        <v>35</v>
      </c>
      <c r="G451">
        <v>65</v>
      </c>
      <c r="H451" t="s">
        <v>67</v>
      </c>
      <c r="I451" t="s">
        <v>68</v>
      </c>
      <c r="J451" t="s">
        <v>69</v>
      </c>
      <c r="K451">
        <v>0.38663988532821297</v>
      </c>
      <c r="L451">
        <v>0.15</v>
      </c>
      <c r="M451">
        <v>12</v>
      </c>
      <c r="N451">
        <f>(1-Coffee_Sales[[#This Row],[Discount_Percent]])*Coffee_Sales[[#This Row],[unit_price]]*Coffee_Sales[[#This Row],[transaction_qty]]</f>
        <v>10.199999999999999</v>
      </c>
      <c r="O451" t="str">
        <f>TEXT(Coffee_Sales[[#This Row],[transaction_date]],"mmm-yyyy")</f>
        <v>Jun-2023</v>
      </c>
      <c r="P451">
        <f>HOUR(Coffee_Sales[[#This Row],[transaction_time]])</f>
        <v>9</v>
      </c>
    </row>
    <row r="452" spans="1:16" x14ac:dyDescent="0.3">
      <c r="A452">
        <v>61761</v>
      </c>
      <c r="B452" s="1">
        <v>45025</v>
      </c>
      <c r="C452" s="2">
        <v>0.36635416666666665</v>
      </c>
      <c r="D452">
        <v>1</v>
      </c>
      <c r="E452">
        <v>3</v>
      </c>
      <c r="F452" t="s">
        <v>111</v>
      </c>
      <c r="G452">
        <v>51</v>
      </c>
      <c r="H452" t="s">
        <v>32</v>
      </c>
      <c r="I452" t="s">
        <v>44</v>
      </c>
      <c r="J452" t="s">
        <v>103</v>
      </c>
      <c r="K452">
        <v>1.0337118504435381</v>
      </c>
      <c r="L452">
        <v>0.05</v>
      </c>
      <c r="M452">
        <v>45</v>
      </c>
      <c r="N452">
        <f>(1-Coffee_Sales[[#This Row],[Discount_Percent]])*Coffee_Sales[[#This Row],[unit_price]]*Coffee_Sales[[#This Row],[transaction_qty]]</f>
        <v>42.75</v>
      </c>
      <c r="O452" t="str">
        <f>TEXT(Coffee_Sales[[#This Row],[transaction_date]],"mmm-yyyy")</f>
        <v>Apr-2023</v>
      </c>
      <c r="P452">
        <f>HOUR(Coffee_Sales[[#This Row],[transaction_time]])</f>
        <v>8</v>
      </c>
    </row>
    <row r="453" spans="1:16" x14ac:dyDescent="0.3">
      <c r="A453">
        <v>95986</v>
      </c>
      <c r="B453" s="1">
        <v>45061</v>
      </c>
      <c r="C453" s="2">
        <v>0.41071759259259261</v>
      </c>
      <c r="D453">
        <v>1</v>
      </c>
      <c r="E453">
        <v>3</v>
      </c>
      <c r="F453" t="s">
        <v>63</v>
      </c>
      <c r="G453">
        <v>40</v>
      </c>
      <c r="H453" t="s">
        <v>14</v>
      </c>
      <c r="I453" t="s">
        <v>15</v>
      </c>
      <c r="J453" t="s">
        <v>100</v>
      </c>
      <c r="K453">
        <v>1.4561968126981459</v>
      </c>
      <c r="L453">
        <v>0.15</v>
      </c>
      <c r="M453">
        <v>56.25</v>
      </c>
      <c r="N453">
        <f>(1-Coffee_Sales[[#This Row],[Discount_Percent]])*Coffee_Sales[[#This Row],[unit_price]]*Coffee_Sales[[#This Row],[transaction_qty]]</f>
        <v>47.8125</v>
      </c>
      <c r="O453" t="str">
        <f>TEXT(Coffee_Sales[[#This Row],[transaction_date]],"mmm-yyyy")</f>
        <v>May-2023</v>
      </c>
      <c r="P453">
        <f>HOUR(Coffee_Sales[[#This Row],[transaction_time]])</f>
        <v>9</v>
      </c>
    </row>
    <row r="454" spans="1:16" x14ac:dyDescent="0.3">
      <c r="A454">
        <v>61782</v>
      </c>
      <c r="B454" s="1">
        <v>45025</v>
      </c>
      <c r="C454" s="2">
        <v>0.37356481481481479</v>
      </c>
      <c r="D454">
        <v>1</v>
      </c>
      <c r="E454">
        <v>8</v>
      </c>
      <c r="F454" t="s">
        <v>90</v>
      </c>
      <c r="G454">
        <v>35</v>
      </c>
      <c r="H454" t="s">
        <v>14</v>
      </c>
      <c r="I454" t="s">
        <v>26</v>
      </c>
      <c r="J454" t="s">
        <v>84</v>
      </c>
      <c r="K454">
        <v>1.286982354266875</v>
      </c>
      <c r="L454">
        <v>0.1</v>
      </c>
      <c r="M454">
        <v>46.5</v>
      </c>
      <c r="N454">
        <f>(1-Coffee_Sales[[#This Row],[Discount_Percent]])*Coffee_Sales[[#This Row],[unit_price]]*Coffee_Sales[[#This Row],[transaction_qty]]</f>
        <v>41.85</v>
      </c>
      <c r="O454" t="str">
        <f>TEXT(Coffee_Sales[[#This Row],[transaction_date]],"mmm-yyyy")</f>
        <v>Apr-2023</v>
      </c>
      <c r="P454">
        <f>HOUR(Coffee_Sales[[#This Row],[transaction_time]])</f>
        <v>8</v>
      </c>
    </row>
    <row r="455" spans="1:16" x14ac:dyDescent="0.3">
      <c r="A455">
        <v>120174</v>
      </c>
      <c r="B455" s="1">
        <v>45083</v>
      </c>
      <c r="C455" s="2">
        <v>0.57084490740740745</v>
      </c>
      <c r="D455">
        <v>2</v>
      </c>
      <c r="E455">
        <v>5</v>
      </c>
      <c r="F455" t="s">
        <v>62</v>
      </c>
      <c r="G455">
        <v>60</v>
      </c>
      <c r="H455" t="s">
        <v>74</v>
      </c>
      <c r="I455" t="s">
        <v>75</v>
      </c>
      <c r="J455" t="s">
        <v>112</v>
      </c>
      <c r="K455">
        <v>2.390468422357896</v>
      </c>
      <c r="L455">
        <v>0.1</v>
      </c>
      <c r="M455">
        <v>56.25</v>
      </c>
      <c r="N455">
        <f>(1-Coffee_Sales[[#This Row],[Discount_Percent]])*Coffee_Sales[[#This Row],[unit_price]]*Coffee_Sales[[#This Row],[transaction_qty]]</f>
        <v>101.25</v>
      </c>
      <c r="O455" t="str">
        <f>TEXT(Coffee_Sales[[#This Row],[transaction_date]],"mmm-yyyy")</f>
        <v>Jun-2023</v>
      </c>
      <c r="P455">
        <f>HOUR(Coffee_Sales[[#This Row],[transaction_time]])</f>
        <v>13</v>
      </c>
    </row>
    <row r="456" spans="1:16" x14ac:dyDescent="0.3">
      <c r="A456">
        <v>75836</v>
      </c>
      <c r="B456" s="1">
        <v>45041</v>
      </c>
      <c r="C456" s="2">
        <v>0.44761574074074073</v>
      </c>
      <c r="D456">
        <v>1</v>
      </c>
      <c r="E456">
        <v>8</v>
      </c>
      <c r="F456" t="s">
        <v>63</v>
      </c>
      <c r="G456">
        <v>5</v>
      </c>
      <c r="H456" t="s">
        <v>59</v>
      </c>
      <c r="I456" t="s">
        <v>146</v>
      </c>
      <c r="J456" t="s">
        <v>147</v>
      </c>
      <c r="K456">
        <v>7.1664075530815463</v>
      </c>
      <c r="L456">
        <v>0.1</v>
      </c>
      <c r="M456">
        <v>225</v>
      </c>
      <c r="N456">
        <f>(1-Coffee_Sales[[#This Row],[Discount_Percent]])*Coffee_Sales[[#This Row],[unit_price]]*Coffee_Sales[[#This Row],[transaction_qty]]</f>
        <v>202.5</v>
      </c>
      <c r="O456" t="str">
        <f>TEXT(Coffee_Sales[[#This Row],[transaction_date]],"mmm-yyyy")</f>
        <v>Apr-2023</v>
      </c>
      <c r="P456">
        <f>HOUR(Coffee_Sales[[#This Row],[transaction_time]])</f>
        <v>10</v>
      </c>
    </row>
    <row r="457" spans="1:16" x14ac:dyDescent="0.3">
      <c r="A457">
        <v>71854</v>
      </c>
      <c r="B457" s="1">
        <v>45036</v>
      </c>
      <c r="C457" s="2">
        <v>0.56912037037037033</v>
      </c>
      <c r="D457">
        <v>1</v>
      </c>
      <c r="E457">
        <v>8</v>
      </c>
      <c r="F457" t="s">
        <v>128</v>
      </c>
      <c r="G457">
        <v>71</v>
      </c>
      <c r="H457" t="s">
        <v>18</v>
      </c>
      <c r="I457" t="s">
        <v>79</v>
      </c>
      <c r="J457" t="s">
        <v>92</v>
      </c>
      <c r="K457">
        <v>1.505531171781856</v>
      </c>
      <c r="L457">
        <v>0</v>
      </c>
      <c r="M457">
        <v>56.25</v>
      </c>
      <c r="N457">
        <f>(1-Coffee_Sales[[#This Row],[Discount_Percent]])*Coffee_Sales[[#This Row],[unit_price]]*Coffee_Sales[[#This Row],[transaction_qty]]</f>
        <v>56.25</v>
      </c>
      <c r="O457" t="str">
        <f>TEXT(Coffee_Sales[[#This Row],[transaction_date]],"mmm-yyyy")</f>
        <v>Apr-2023</v>
      </c>
      <c r="P457">
        <f>HOUR(Coffee_Sales[[#This Row],[transaction_time]])</f>
        <v>13</v>
      </c>
    </row>
    <row r="458" spans="1:16" x14ac:dyDescent="0.3">
      <c r="A458">
        <v>129859</v>
      </c>
      <c r="B458" s="1">
        <v>45091</v>
      </c>
      <c r="C458" s="2">
        <v>0.42660879629629628</v>
      </c>
      <c r="D458">
        <v>1</v>
      </c>
      <c r="E458">
        <v>8</v>
      </c>
      <c r="F458" t="s">
        <v>48</v>
      </c>
      <c r="G458">
        <v>84</v>
      </c>
      <c r="H458" t="s">
        <v>67</v>
      </c>
      <c r="I458" t="s">
        <v>72</v>
      </c>
      <c r="J458" t="s">
        <v>140</v>
      </c>
      <c r="K458">
        <v>0.39818341683721298</v>
      </c>
      <c r="L458">
        <v>0</v>
      </c>
      <c r="M458">
        <v>12</v>
      </c>
      <c r="N458">
        <f>(1-Coffee_Sales[[#This Row],[Discount_Percent]])*Coffee_Sales[[#This Row],[unit_price]]*Coffee_Sales[[#This Row],[transaction_qty]]</f>
        <v>12</v>
      </c>
      <c r="O458" t="str">
        <f>TEXT(Coffee_Sales[[#This Row],[transaction_date]],"mmm-yyyy")</f>
        <v>Jun-2023</v>
      </c>
      <c r="P458">
        <f>HOUR(Coffee_Sales[[#This Row],[transaction_time]])</f>
        <v>10</v>
      </c>
    </row>
    <row r="459" spans="1:16" x14ac:dyDescent="0.3">
      <c r="A459">
        <v>52588</v>
      </c>
      <c r="B459" s="1">
        <v>45013</v>
      </c>
      <c r="C459" s="2">
        <v>0.33491898148148147</v>
      </c>
      <c r="D459">
        <v>1</v>
      </c>
      <c r="E459">
        <v>8</v>
      </c>
      <c r="F459" t="s">
        <v>35</v>
      </c>
      <c r="G459">
        <v>36</v>
      </c>
      <c r="H459" t="s">
        <v>14</v>
      </c>
      <c r="I459" t="s">
        <v>26</v>
      </c>
      <c r="J459" t="s">
        <v>27</v>
      </c>
      <c r="K459">
        <v>1.5235045185044049</v>
      </c>
      <c r="L459">
        <v>0</v>
      </c>
      <c r="M459">
        <v>56.25</v>
      </c>
      <c r="N459">
        <f>(1-Coffee_Sales[[#This Row],[Discount_Percent]])*Coffee_Sales[[#This Row],[unit_price]]*Coffee_Sales[[#This Row],[transaction_qty]]</f>
        <v>56.25</v>
      </c>
      <c r="O459" t="str">
        <f>TEXT(Coffee_Sales[[#This Row],[transaction_date]],"mmm-yyyy")</f>
        <v>Mar-2023</v>
      </c>
      <c r="P459">
        <f>HOUR(Coffee_Sales[[#This Row],[transaction_time]])</f>
        <v>8</v>
      </c>
    </row>
    <row r="460" spans="1:16" x14ac:dyDescent="0.3">
      <c r="A460">
        <v>124014</v>
      </c>
      <c r="B460" s="1">
        <v>45086</v>
      </c>
      <c r="C460" s="2">
        <v>0.53109953703703705</v>
      </c>
      <c r="D460">
        <v>2</v>
      </c>
      <c r="E460">
        <v>3</v>
      </c>
      <c r="F460" t="s">
        <v>31</v>
      </c>
      <c r="G460">
        <v>57</v>
      </c>
      <c r="H460" t="s">
        <v>32</v>
      </c>
      <c r="I460" t="s">
        <v>33</v>
      </c>
      <c r="J460" t="s">
        <v>34</v>
      </c>
      <c r="K460">
        <v>3.0301839381545221</v>
      </c>
      <c r="L460">
        <v>0</v>
      </c>
      <c r="M460">
        <v>46.5</v>
      </c>
      <c r="N460">
        <f>(1-Coffee_Sales[[#This Row],[Discount_Percent]])*Coffee_Sales[[#This Row],[unit_price]]*Coffee_Sales[[#This Row],[transaction_qty]]</f>
        <v>93</v>
      </c>
      <c r="O460" t="str">
        <f>TEXT(Coffee_Sales[[#This Row],[transaction_date]],"mmm-yyyy")</f>
        <v>Jun-2023</v>
      </c>
      <c r="P460">
        <f>HOUR(Coffee_Sales[[#This Row],[transaction_time]])</f>
        <v>12</v>
      </c>
    </row>
    <row r="461" spans="1:16" x14ac:dyDescent="0.3">
      <c r="A461">
        <v>74374</v>
      </c>
      <c r="B461" s="1">
        <v>45039</v>
      </c>
      <c r="C461" s="2">
        <v>0.65609953703703705</v>
      </c>
      <c r="D461">
        <v>1</v>
      </c>
      <c r="E461">
        <v>3</v>
      </c>
      <c r="F461" t="s">
        <v>133</v>
      </c>
      <c r="G461">
        <v>78</v>
      </c>
      <c r="H461" t="s">
        <v>18</v>
      </c>
      <c r="I461" t="s">
        <v>19</v>
      </c>
      <c r="J461" t="s">
        <v>51</v>
      </c>
      <c r="K461">
        <v>2.143063875358735</v>
      </c>
      <c r="L461">
        <v>0</v>
      </c>
      <c r="M461">
        <v>67.5</v>
      </c>
      <c r="N461">
        <f>(1-Coffee_Sales[[#This Row],[Discount_Percent]])*Coffee_Sales[[#This Row],[unit_price]]*Coffee_Sales[[#This Row],[transaction_qty]]</f>
        <v>67.5</v>
      </c>
      <c r="O461" t="str">
        <f>TEXT(Coffee_Sales[[#This Row],[transaction_date]],"mmm-yyyy")</f>
        <v>Apr-2023</v>
      </c>
      <c r="P461">
        <f>HOUR(Coffee_Sales[[#This Row],[transaction_time]])</f>
        <v>15</v>
      </c>
    </row>
    <row r="462" spans="1:16" x14ac:dyDescent="0.3">
      <c r="A462">
        <v>5644</v>
      </c>
      <c r="B462" s="1">
        <v>44937</v>
      </c>
      <c r="C462" s="2">
        <v>0.32004629629629627</v>
      </c>
      <c r="D462">
        <v>1</v>
      </c>
      <c r="E462">
        <v>5</v>
      </c>
      <c r="F462" t="s">
        <v>104</v>
      </c>
      <c r="G462">
        <v>35</v>
      </c>
      <c r="H462" t="s">
        <v>14</v>
      </c>
      <c r="I462" t="s">
        <v>26</v>
      </c>
      <c r="J462" t="s">
        <v>84</v>
      </c>
      <c r="K462">
        <v>1.477133726998195</v>
      </c>
      <c r="L462">
        <v>0</v>
      </c>
      <c r="M462">
        <v>46.5</v>
      </c>
      <c r="N462">
        <f>(1-Coffee_Sales[[#This Row],[Discount_Percent]])*Coffee_Sales[[#This Row],[unit_price]]*Coffee_Sales[[#This Row],[transaction_qty]]</f>
        <v>46.5</v>
      </c>
      <c r="O462" t="str">
        <f>TEXT(Coffee_Sales[[#This Row],[transaction_date]],"mmm-yyyy")</f>
        <v>Jan-2023</v>
      </c>
      <c r="P462">
        <f>HOUR(Coffee_Sales[[#This Row],[transaction_time]])</f>
        <v>7</v>
      </c>
    </row>
    <row r="463" spans="1:16" x14ac:dyDescent="0.3">
      <c r="A463">
        <v>58455</v>
      </c>
      <c r="B463" s="1">
        <v>45021</v>
      </c>
      <c r="C463" s="2">
        <v>0.49429398148148146</v>
      </c>
      <c r="D463">
        <v>1</v>
      </c>
      <c r="E463">
        <v>5</v>
      </c>
      <c r="F463" t="s">
        <v>21</v>
      </c>
      <c r="G463">
        <v>70</v>
      </c>
      <c r="H463" t="s">
        <v>18</v>
      </c>
      <c r="I463" t="s">
        <v>19</v>
      </c>
      <c r="J463" t="s">
        <v>83</v>
      </c>
      <c r="K463">
        <v>1.2030133036245589</v>
      </c>
      <c r="L463">
        <v>0</v>
      </c>
      <c r="M463">
        <v>48.75</v>
      </c>
      <c r="N463">
        <f>(1-Coffee_Sales[[#This Row],[Discount_Percent]])*Coffee_Sales[[#This Row],[unit_price]]*Coffee_Sales[[#This Row],[transaction_qty]]</f>
        <v>48.75</v>
      </c>
      <c r="O463" t="str">
        <f>TEXT(Coffee_Sales[[#This Row],[transaction_date]],"mmm-yyyy")</f>
        <v>Apr-2023</v>
      </c>
      <c r="P463">
        <f>HOUR(Coffee_Sales[[#This Row],[transaction_time]])</f>
        <v>11</v>
      </c>
    </row>
    <row r="464" spans="1:16" x14ac:dyDescent="0.3">
      <c r="A464">
        <v>42580</v>
      </c>
      <c r="B464" s="1">
        <v>44998</v>
      </c>
      <c r="C464" s="2">
        <v>0.72696759259259258</v>
      </c>
      <c r="D464">
        <v>2</v>
      </c>
      <c r="E464">
        <v>8</v>
      </c>
      <c r="F464" t="s">
        <v>101</v>
      </c>
      <c r="G464">
        <v>60</v>
      </c>
      <c r="H464" t="s">
        <v>74</v>
      </c>
      <c r="I464" t="s">
        <v>75</v>
      </c>
      <c r="J464" t="s">
        <v>112</v>
      </c>
      <c r="K464">
        <v>2.6309326811018661</v>
      </c>
      <c r="L464">
        <v>0.15</v>
      </c>
      <c r="M464">
        <v>56.25</v>
      </c>
      <c r="N464">
        <f>(1-Coffee_Sales[[#This Row],[Discount_Percent]])*Coffee_Sales[[#This Row],[unit_price]]*Coffee_Sales[[#This Row],[transaction_qty]]</f>
        <v>95.625</v>
      </c>
      <c r="O464" t="str">
        <f>TEXT(Coffee_Sales[[#This Row],[transaction_date]],"mmm-yyyy")</f>
        <v>Mar-2023</v>
      </c>
      <c r="P464">
        <f>HOUR(Coffee_Sales[[#This Row],[transaction_time]])</f>
        <v>17</v>
      </c>
    </row>
    <row r="465" spans="1:16" x14ac:dyDescent="0.3">
      <c r="A465">
        <v>23763</v>
      </c>
      <c r="B465" s="1">
        <v>44969</v>
      </c>
      <c r="C465" s="2">
        <v>0.3795486111111111</v>
      </c>
      <c r="D465">
        <v>1</v>
      </c>
      <c r="E465">
        <v>3</v>
      </c>
      <c r="F465" t="s">
        <v>111</v>
      </c>
      <c r="G465">
        <v>37</v>
      </c>
      <c r="H465" t="s">
        <v>14</v>
      </c>
      <c r="I465" t="s">
        <v>15</v>
      </c>
      <c r="J465" t="s">
        <v>95</v>
      </c>
      <c r="K465">
        <v>1.1499787409417039</v>
      </c>
      <c r="L465">
        <v>0.1</v>
      </c>
      <c r="M465">
        <v>45</v>
      </c>
      <c r="N465">
        <f>(1-Coffee_Sales[[#This Row],[Discount_Percent]])*Coffee_Sales[[#This Row],[unit_price]]*Coffee_Sales[[#This Row],[transaction_qty]]</f>
        <v>40.5</v>
      </c>
      <c r="O465" t="str">
        <f>TEXT(Coffee_Sales[[#This Row],[transaction_date]],"mmm-yyyy")</f>
        <v>Feb-2023</v>
      </c>
      <c r="P465">
        <f>HOUR(Coffee_Sales[[#This Row],[transaction_time]])</f>
        <v>9</v>
      </c>
    </row>
    <row r="466" spans="1:16" x14ac:dyDescent="0.3">
      <c r="A466">
        <v>74871</v>
      </c>
      <c r="B466" s="1">
        <v>45040</v>
      </c>
      <c r="C466" s="2">
        <v>0.41340277777777779</v>
      </c>
      <c r="D466">
        <v>2</v>
      </c>
      <c r="E466">
        <v>3</v>
      </c>
      <c r="F466" t="s">
        <v>35</v>
      </c>
      <c r="G466">
        <v>36</v>
      </c>
      <c r="H466" t="s">
        <v>14</v>
      </c>
      <c r="I466" t="s">
        <v>26</v>
      </c>
      <c r="J466" t="s">
        <v>27</v>
      </c>
      <c r="K466">
        <v>2.3067411772881878</v>
      </c>
      <c r="L466">
        <v>0</v>
      </c>
      <c r="M466">
        <v>56.25</v>
      </c>
      <c r="N466">
        <f>(1-Coffee_Sales[[#This Row],[Discount_Percent]])*Coffee_Sales[[#This Row],[unit_price]]*Coffee_Sales[[#This Row],[transaction_qty]]</f>
        <v>112.5</v>
      </c>
      <c r="O466" t="str">
        <f>TEXT(Coffee_Sales[[#This Row],[transaction_date]],"mmm-yyyy")</f>
        <v>Apr-2023</v>
      </c>
      <c r="P466">
        <f>HOUR(Coffee_Sales[[#This Row],[transaction_time]])</f>
        <v>9</v>
      </c>
    </row>
    <row r="467" spans="1:16" x14ac:dyDescent="0.3">
      <c r="A467">
        <v>12192</v>
      </c>
      <c r="B467" s="1">
        <v>44948</v>
      </c>
      <c r="C467" s="2">
        <v>0.38113425925925926</v>
      </c>
      <c r="D467">
        <v>3</v>
      </c>
      <c r="E467">
        <v>5</v>
      </c>
      <c r="F467" t="s">
        <v>114</v>
      </c>
      <c r="G467">
        <v>23</v>
      </c>
      <c r="H467" t="s">
        <v>14</v>
      </c>
      <c r="I467" t="s">
        <v>55</v>
      </c>
      <c r="J467" t="s">
        <v>88</v>
      </c>
      <c r="K467">
        <v>3.1876941307144442</v>
      </c>
      <c r="L467">
        <v>0</v>
      </c>
      <c r="M467">
        <v>37.5</v>
      </c>
      <c r="N467">
        <f>(1-Coffee_Sales[[#This Row],[Discount_Percent]])*Coffee_Sales[[#This Row],[unit_price]]*Coffee_Sales[[#This Row],[transaction_qty]]</f>
        <v>112.5</v>
      </c>
      <c r="O467" t="str">
        <f>TEXT(Coffee_Sales[[#This Row],[transaction_date]],"mmm-yyyy")</f>
        <v>Jan-2023</v>
      </c>
      <c r="P467">
        <f>HOUR(Coffee_Sales[[#This Row],[transaction_time]])</f>
        <v>9</v>
      </c>
    </row>
    <row r="468" spans="1:16" x14ac:dyDescent="0.3">
      <c r="A468">
        <v>43496</v>
      </c>
      <c r="B468" s="1">
        <v>45000</v>
      </c>
      <c r="C468" s="2">
        <v>0.35074074074074074</v>
      </c>
      <c r="D468">
        <v>1</v>
      </c>
      <c r="E468">
        <v>8</v>
      </c>
      <c r="F468" t="s">
        <v>24</v>
      </c>
      <c r="G468">
        <v>45</v>
      </c>
      <c r="H468" t="s">
        <v>32</v>
      </c>
      <c r="I468" t="s">
        <v>40</v>
      </c>
      <c r="J468" t="s">
        <v>120</v>
      </c>
      <c r="K468">
        <v>1.328572748230884</v>
      </c>
      <c r="L468">
        <v>0</v>
      </c>
      <c r="M468">
        <v>45</v>
      </c>
      <c r="N468">
        <f>(1-Coffee_Sales[[#This Row],[Discount_Percent]])*Coffee_Sales[[#This Row],[unit_price]]*Coffee_Sales[[#This Row],[transaction_qty]]</f>
        <v>45</v>
      </c>
      <c r="O468" t="str">
        <f>TEXT(Coffee_Sales[[#This Row],[transaction_date]],"mmm-yyyy")</f>
        <v>Mar-2023</v>
      </c>
      <c r="P468">
        <f>HOUR(Coffee_Sales[[#This Row],[transaction_time]])</f>
        <v>8</v>
      </c>
    </row>
    <row r="469" spans="1:16" x14ac:dyDescent="0.3">
      <c r="A469">
        <v>9161</v>
      </c>
      <c r="B469" s="1">
        <v>44943</v>
      </c>
      <c r="C469" s="2">
        <v>0.27424768518518516</v>
      </c>
      <c r="D469">
        <v>1</v>
      </c>
      <c r="E469">
        <v>8</v>
      </c>
      <c r="F469" t="s">
        <v>54</v>
      </c>
      <c r="G469">
        <v>48</v>
      </c>
      <c r="H469" t="s">
        <v>32</v>
      </c>
      <c r="I469" t="s">
        <v>44</v>
      </c>
      <c r="J469" t="s">
        <v>52</v>
      </c>
      <c r="K469">
        <v>0.81570043590526997</v>
      </c>
      <c r="L469">
        <v>0</v>
      </c>
      <c r="M469">
        <v>37.5</v>
      </c>
      <c r="N469">
        <f>(1-Coffee_Sales[[#This Row],[Discount_Percent]])*Coffee_Sales[[#This Row],[unit_price]]*Coffee_Sales[[#This Row],[transaction_qty]]</f>
        <v>37.5</v>
      </c>
      <c r="O469" t="str">
        <f>TEXT(Coffee_Sales[[#This Row],[transaction_date]],"mmm-yyyy")</f>
        <v>Jan-2023</v>
      </c>
      <c r="P469">
        <f>HOUR(Coffee_Sales[[#This Row],[transaction_time]])</f>
        <v>6</v>
      </c>
    </row>
    <row r="470" spans="1:16" x14ac:dyDescent="0.3">
      <c r="A470">
        <v>74618</v>
      </c>
      <c r="B470" s="1">
        <v>45040</v>
      </c>
      <c r="C470" s="2">
        <v>0.30175925925925928</v>
      </c>
      <c r="D470">
        <v>1</v>
      </c>
      <c r="E470">
        <v>3</v>
      </c>
      <c r="F470" t="s">
        <v>87</v>
      </c>
      <c r="G470">
        <v>36</v>
      </c>
      <c r="H470" t="s">
        <v>14</v>
      </c>
      <c r="I470" t="s">
        <v>26</v>
      </c>
      <c r="J470" t="s">
        <v>27</v>
      </c>
      <c r="K470">
        <v>1.707303121110411</v>
      </c>
      <c r="L470">
        <v>0.05</v>
      </c>
      <c r="M470">
        <v>56.25</v>
      </c>
      <c r="N470">
        <f>(1-Coffee_Sales[[#This Row],[Discount_Percent]])*Coffee_Sales[[#This Row],[unit_price]]*Coffee_Sales[[#This Row],[transaction_qty]]</f>
        <v>53.4375</v>
      </c>
      <c r="O470" t="str">
        <f>TEXT(Coffee_Sales[[#This Row],[transaction_date]],"mmm-yyyy")</f>
        <v>Apr-2023</v>
      </c>
      <c r="P470">
        <f>HOUR(Coffee_Sales[[#This Row],[transaction_time]])</f>
        <v>7</v>
      </c>
    </row>
    <row r="471" spans="1:16" x14ac:dyDescent="0.3">
      <c r="A471">
        <v>133051</v>
      </c>
      <c r="B471" s="1">
        <v>45094</v>
      </c>
      <c r="C471" s="2">
        <v>0.27219907407407407</v>
      </c>
      <c r="D471">
        <v>1</v>
      </c>
      <c r="E471">
        <v>8</v>
      </c>
      <c r="F471" t="s">
        <v>43</v>
      </c>
      <c r="G471">
        <v>61</v>
      </c>
      <c r="H471" t="s">
        <v>74</v>
      </c>
      <c r="I471" t="s">
        <v>75</v>
      </c>
      <c r="J471" t="s">
        <v>116</v>
      </c>
      <c r="K471">
        <v>1.459938587531419</v>
      </c>
      <c r="L471">
        <v>0</v>
      </c>
      <c r="M471">
        <v>71.25</v>
      </c>
      <c r="N471">
        <f>(1-Coffee_Sales[[#This Row],[Discount_Percent]])*Coffee_Sales[[#This Row],[unit_price]]*Coffee_Sales[[#This Row],[transaction_qty]]</f>
        <v>71.25</v>
      </c>
      <c r="O471" t="str">
        <f>TEXT(Coffee_Sales[[#This Row],[transaction_date]],"mmm-yyyy")</f>
        <v>Jun-2023</v>
      </c>
      <c r="P471">
        <f>HOUR(Coffee_Sales[[#This Row],[transaction_time]])</f>
        <v>6</v>
      </c>
    </row>
    <row r="472" spans="1:16" x14ac:dyDescent="0.3">
      <c r="A472">
        <v>82734</v>
      </c>
      <c r="B472" s="1">
        <v>45049</v>
      </c>
      <c r="C472" s="2">
        <v>0.4722337962962963</v>
      </c>
      <c r="D472">
        <v>1</v>
      </c>
      <c r="E472">
        <v>3</v>
      </c>
      <c r="F472" t="s">
        <v>104</v>
      </c>
      <c r="G472">
        <v>59</v>
      </c>
      <c r="H472" t="s">
        <v>74</v>
      </c>
      <c r="I472" t="s">
        <v>75</v>
      </c>
      <c r="J472" t="s">
        <v>85</v>
      </c>
      <c r="K472">
        <v>2.239060972779165</v>
      </c>
      <c r="L472">
        <v>0</v>
      </c>
      <c r="M472">
        <v>67.5</v>
      </c>
      <c r="N472">
        <f>(1-Coffee_Sales[[#This Row],[Discount_Percent]])*Coffee_Sales[[#This Row],[unit_price]]*Coffee_Sales[[#This Row],[transaction_qty]]</f>
        <v>67.5</v>
      </c>
      <c r="O472" t="str">
        <f>TEXT(Coffee_Sales[[#This Row],[transaction_date]],"mmm-yyyy")</f>
        <v>May-2023</v>
      </c>
      <c r="P472">
        <f>HOUR(Coffee_Sales[[#This Row],[transaction_time]])</f>
        <v>11</v>
      </c>
    </row>
    <row r="473" spans="1:16" x14ac:dyDescent="0.3">
      <c r="A473">
        <v>143148</v>
      </c>
      <c r="B473" s="1">
        <v>45102</v>
      </c>
      <c r="C473" s="2">
        <v>0.43709490740740742</v>
      </c>
      <c r="D473">
        <v>3</v>
      </c>
      <c r="E473">
        <v>5</v>
      </c>
      <c r="F473" t="s">
        <v>78</v>
      </c>
      <c r="G473">
        <v>28</v>
      </c>
      <c r="H473" t="s">
        <v>14</v>
      </c>
      <c r="I473" t="s">
        <v>22</v>
      </c>
      <c r="J473" t="s">
        <v>117</v>
      </c>
      <c r="K473">
        <v>1.8361454079508339</v>
      </c>
      <c r="L473">
        <v>0.1</v>
      </c>
      <c r="M473">
        <v>30</v>
      </c>
      <c r="N473">
        <f>(1-Coffee_Sales[[#This Row],[Discount_Percent]])*Coffee_Sales[[#This Row],[unit_price]]*Coffee_Sales[[#This Row],[transaction_qty]]</f>
        <v>81</v>
      </c>
      <c r="O473" t="str">
        <f>TEXT(Coffee_Sales[[#This Row],[transaction_date]],"mmm-yyyy")</f>
        <v>Jun-2023</v>
      </c>
      <c r="P473">
        <f>HOUR(Coffee_Sales[[#This Row],[transaction_time]])</f>
        <v>10</v>
      </c>
    </row>
    <row r="474" spans="1:16" x14ac:dyDescent="0.3">
      <c r="A474">
        <v>48258</v>
      </c>
      <c r="B474" s="1">
        <v>45006</v>
      </c>
      <c r="C474" s="2">
        <v>0.70807870370370374</v>
      </c>
      <c r="D474">
        <v>1</v>
      </c>
      <c r="E474">
        <v>8</v>
      </c>
      <c r="F474" t="s">
        <v>21</v>
      </c>
      <c r="G474">
        <v>87</v>
      </c>
      <c r="H474" t="s">
        <v>14</v>
      </c>
      <c r="I474" t="s">
        <v>15</v>
      </c>
      <c r="J474" t="s">
        <v>119</v>
      </c>
      <c r="K474">
        <v>1.0318728369807579</v>
      </c>
      <c r="L474">
        <v>0.1</v>
      </c>
      <c r="M474">
        <v>31.5</v>
      </c>
      <c r="N474">
        <f>(1-Coffee_Sales[[#This Row],[Discount_Percent]])*Coffee_Sales[[#This Row],[unit_price]]*Coffee_Sales[[#This Row],[transaction_qty]]</f>
        <v>28.35</v>
      </c>
      <c r="O474" t="str">
        <f>TEXT(Coffee_Sales[[#This Row],[transaction_date]],"mmm-yyyy")</f>
        <v>Mar-2023</v>
      </c>
      <c r="P474">
        <f>HOUR(Coffee_Sales[[#This Row],[transaction_time]])</f>
        <v>16</v>
      </c>
    </row>
    <row r="475" spans="1:16" x14ac:dyDescent="0.3">
      <c r="A475">
        <v>134134</v>
      </c>
      <c r="B475" s="1">
        <v>45095</v>
      </c>
      <c r="C475" s="2">
        <v>0.27009259259259261</v>
      </c>
      <c r="D475">
        <v>1</v>
      </c>
      <c r="E475">
        <v>5</v>
      </c>
      <c r="F475" t="s">
        <v>46</v>
      </c>
      <c r="G475">
        <v>79</v>
      </c>
      <c r="H475" t="s">
        <v>18</v>
      </c>
      <c r="I475" t="s">
        <v>19</v>
      </c>
      <c r="J475" t="s">
        <v>20</v>
      </c>
      <c r="K475">
        <v>1.206642664726447</v>
      </c>
      <c r="L475">
        <v>0</v>
      </c>
      <c r="M475">
        <v>56.25</v>
      </c>
      <c r="N475">
        <f>(1-Coffee_Sales[[#This Row],[Discount_Percent]])*Coffee_Sales[[#This Row],[unit_price]]*Coffee_Sales[[#This Row],[transaction_qty]]</f>
        <v>56.25</v>
      </c>
      <c r="O475" t="str">
        <f>TEXT(Coffee_Sales[[#This Row],[transaction_date]],"mmm-yyyy")</f>
        <v>Jun-2023</v>
      </c>
      <c r="P475">
        <f>HOUR(Coffee_Sales[[#This Row],[transaction_time]])</f>
        <v>6</v>
      </c>
    </row>
    <row r="476" spans="1:16" x14ac:dyDescent="0.3">
      <c r="A476">
        <v>125382</v>
      </c>
      <c r="B476" s="1">
        <v>45087</v>
      </c>
      <c r="C476" s="2">
        <v>0.6269675925925926</v>
      </c>
      <c r="D476">
        <v>1</v>
      </c>
      <c r="E476">
        <v>3</v>
      </c>
      <c r="F476" t="s">
        <v>62</v>
      </c>
      <c r="G476">
        <v>71</v>
      </c>
      <c r="H476" t="s">
        <v>18</v>
      </c>
      <c r="I476" t="s">
        <v>79</v>
      </c>
      <c r="J476" t="s">
        <v>92</v>
      </c>
      <c r="K476">
        <v>1.4792241681852749</v>
      </c>
      <c r="L476">
        <v>0.05</v>
      </c>
      <c r="M476">
        <v>56.25</v>
      </c>
      <c r="N476">
        <f>(1-Coffee_Sales[[#This Row],[Discount_Percent]])*Coffee_Sales[[#This Row],[unit_price]]*Coffee_Sales[[#This Row],[transaction_qty]]</f>
        <v>53.4375</v>
      </c>
      <c r="O476" t="str">
        <f>TEXT(Coffee_Sales[[#This Row],[transaction_date]],"mmm-yyyy")</f>
        <v>Jun-2023</v>
      </c>
      <c r="P476">
        <f>HOUR(Coffee_Sales[[#This Row],[transaction_time]])</f>
        <v>15</v>
      </c>
    </row>
    <row r="477" spans="1:16" x14ac:dyDescent="0.3">
      <c r="A477">
        <v>62249</v>
      </c>
      <c r="B477" s="1">
        <v>45025</v>
      </c>
      <c r="C477" s="2">
        <v>0.63873842592592589</v>
      </c>
      <c r="D477">
        <v>1</v>
      </c>
      <c r="E477">
        <v>8</v>
      </c>
      <c r="F477" t="s">
        <v>113</v>
      </c>
      <c r="G477">
        <v>36</v>
      </c>
      <c r="H477" t="s">
        <v>14</v>
      </c>
      <c r="I477" t="s">
        <v>26</v>
      </c>
      <c r="J477" t="s">
        <v>27</v>
      </c>
      <c r="K477">
        <v>1.130276402910525</v>
      </c>
      <c r="L477">
        <v>0</v>
      </c>
      <c r="M477">
        <v>56.25</v>
      </c>
      <c r="N477">
        <f>(1-Coffee_Sales[[#This Row],[Discount_Percent]])*Coffee_Sales[[#This Row],[unit_price]]*Coffee_Sales[[#This Row],[transaction_qty]]</f>
        <v>56.25</v>
      </c>
      <c r="O477" t="str">
        <f>TEXT(Coffee_Sales[[#This Row],[transaction_date]],"mmm-yyyy")</f>
        <v>Apr-2023</v>
      </c>
      <c r="P477">
        <f>HOUR(Coffee_Sales[[#This Row],[transaction_time]])</f>
        <v>15</v>
      </c>
    </row>
    <row r="478" spans="1:16" x14ac:dyDescent="0.3">
      <c r="A478">
        <v>75626</v>
      </c>
      <c r="B478" s="1">
        <v>45041</v>
      </c>
      <c r="C478" s="2">
        <v>0.35328703703703701</v>
      </c>
      <c r="D478">
        <v>2</v>
      </c>
      <c r="E478">
        <v>8</v>
      </c>
      <c r="F478" t="s">
        <v>78</v>
      </c>
      <c r="G478">
        <v>27</v>
      </c>
      <c r="H478" t="s">
        <v>14</v>
      </c>
      <c r="I478" t="s">
        <v>29</v>
      </c>
      <c r="J478" t="s">
        <v>30</v>
      </c>
      <c r="K478">
        <v>3.3966848093704409</v>
      </c>
      <c r="L478">
        <v>0</v>
      </c>
      <c r="M478">
        <v>52.5</v>
      </c>
      <c r="N478">
        <f>(1-Coffee_Sales[[#This Row],[Discount_Percent]])*Coffee_Sales[[#This Row],[unit_price]]*Coffee_Sales[[#This Row],[transaction_qty]]</f>
        <v>105</v>
      </c>
      <c r="O478" t="str">
        <f>TEXT(Coffee_Sales[[#This Row],[transaction_date]],"mmm-yyyy")</f>
        <v>Apr-2023</v>
      </c>
      <c r="P478">
        <f>HOUR(Coffee_Sales[[#This Row],[transaction_time]])</f>
        <v>8</v>
      </c>
    </row>
    <row r="479" spans="1:16" x14ac:dyDescent="0.3">
      <c r="A479">
        <v>142610</v>
      </c>
      <c r="B479" s="1">
        <v>45101</v>
      </c>
      <c r="C479" s="2">
        <v>0.81165509259259261</v>
      </c>
      <c r="D479">
        <v>1</v>
      </c>
      <c r="E479">
        <v>8</v>
      </c>
      <c r="F479" t="s">
        <v>70</v>
      </c>
      <c r="G479">
        <v>87</v>
      </c>
      <c r="H479" t="s">
        <v>14</v>
      </c>
      <c r="I479" t="s">
        <v>15</v>
      </c>
      <c r="J479" t="s">
        <v>119</v>
      </c>
      <c r="K479">
        <v>0.81738120055144536</v>
      </c>
      <c r="L479">
        <v>0</v>
      </c>
      <c r="M479">
        <v>31.5</v>
      </c>
      <c r="N479">
        <f>(1-Coffee_Sales[[#This Row],[Discount_Percent]])*Coffee_Sales[[#This Row],[unit_price]]*Coffee_Sales[[#This Row],[transaction_qty]]</f>
        <v>31.5</v>
      </c>
      <c r="O479" t="str">
        <f>TEXT(Coffee_Sales[[#This Row],[transaction_date]],"mmm-yyyy")</f>
        <v>Jun-2023</v>
      </c>
      <c r="P479">
        <f>HOUR(Coffee_Sales[[#This Row],[transaction_time]])</f>
        <v>19</v>
      </c>
    </row>
    <row r="480" spans="1:16" x14ac:dyDescent="0.3">
      <c r="A480">
        <v>10626</v>
      </c>
      <c r="B480" s="1">
        <v>44945</v>
      </c>
      <c r="C480" s="2">
        <v>0.44841435185185186</v>
      </c>
      <c r="D480">
        <v>2</v>
      </c>
      <c r="E480">
        <v>8</v>
      </c>
      <c r="F480" t="s">
        <v>62</v>
      </c>
      <c r="G480">
        <v>44</v>
      </c>
      <c r="H480" t="s">
        <v>32</v>
      </c>
      <c r="I480" t="s">
        <v>40</v>
      </c>
      <c r="J480" t="s">
        <v>41</v>
      </c>
      <c r="K480">
        <v>1.530697464380901</v>
      </c>
      <c r="L480">
        <v>0</v>
      </c>
      <c r="M480">
        <v>37.5</v>
      </c>
      <c r="N480">
        <f>(1-Coffee_Sales[[#This Row],[Discount_Percent]])*Coffee_Sales[[#This Row],[unit_price]]*Coffee_Sales[[#This Row],[transaction_qty]]</f>
        <v>75</v>
      </c>
      <c r="O480" t="str">
        <f>TEXT(Coffee_Sales[[#This Row],[transaction_date]],"mmm-yyyy")</f>
        <v>Jan-2023</v>
      </c>
      <c r="P480">
        <f>HOUR(Coffee_Sales[[#This Row],[transaction_time]])</f>
        <v>10</v>
      </c>
    </row>
    <row r="481" spans="1:16" x14ac:dyDescent="0.3">
      <c r="A481">
        <v>121715</v>
      </c>
      <c r="B481" s="1">
        <v>45084</v>
      </c>
      <c r="C481" s="2">
        <v>0.68372685185185189</v>
      </c>
      <c r="D481">
        <v>1</v>
      </c>
      <c r="E481">
        <v>8</v>
      </c>
      <c r="F481" t="s">
        <v>28</v>
      </c>
      <c r="G481">
        <v>23</v>
      </c>
      <c r="H481" t="s">
        <v>14</v>
      </c>
      <c r="I481" t="s">
        <v>55</v>
      </c>
      <c r="J481" t="s">
        <v>88</v>
      </c>
      <c r="K481">
        <v>0.98845107791492559</v>
      </c>
      <c r="L481">
        <v>0</v>
      </c>
      <c r="M481">
        <v>37.5</v>
      </c>
      <c r="N481">
        <f>(1-Coffee_Sales[[#This Row],[Discount_Percent]])*Coffee_Sales[[#This Row],[unit_price]]*Coffee_Sales[[#This Row],[transaction_qty]]</f>
        <v>37.5</v>
      </c>
      <c r="O481" t="str">
        <f>TEXT(Coffee_Sales[[#This Row],[transaction_date]],"mmm-yyyy")</f>
        <v>Jun-2023</v>
      </c>
      <c r="P481">
        <f>HOUR(Coffee_Sales[[#This Row],[transaction_time]])</f>
        <v>16</v>
      </c>
    </row>
    <row r="482" spans="1:16" x14ac:dyDescent="0.3">
      <c r="A482">
        <v>83127</v>
      </c>
      <c r="B482" s="1">
        <v>45049</v>
      </c>
      <c r="C482" s="2">
        <v>0.63542824074074078</v>
      </c>
      <c r="D482">
        <v>2</v>
      </c>
      <c r="E482">
        <v>8</v>
      </c>
      <c r="F482" t="s">
        <v>58</v>
      </c>
      <c r="G482">
        <v>45</v>
      </c>
      <c r="H482" t="s">
        <v>32</v>
      </c>
      <c r="I482" t="s">
        <v>40</v>
      </c>
      <c r="J482" t="s">
        <v>120</v>
      </c>
      <c r="K482">
        <v>2.2447216342376848</v>
      </c>
      <c r="L482">
        <v>0</v>
      </c>
      <c r="M482">
        <v>45</v>
      </c>
      <c r="N482">
        <f>(1-Coffee_Sales[[#This Row],[Discount_Percent]])*Coffee_Sales[[#This Row],[unit_price]]*Coffee_Sales[[#This Row],[transaction_qty]]</f>
        <v>90</v>
      </c>
      <c r="O482" t="str">
        <f>TEXT(Coffee_Sales[[#This Row],[transaction_date]],"mmm-yyyy")</f>
        <v>May-2023</v>
      </c>
      <c r="P482">
        <f>HOUR(Coffee_Sales[[#This Row],[transaction_time]])</f>
        <v>15</v>
      </c>
    </row>
    <row r="483" spans="1:16" x14ac:dyDescent="0.3">
      <c r="A483">
        <v>65394</v>
      </c>
      <c r="B483" s="1">
        <v>45029</v>
      </c>
      <c r="C483" s="2">
        <v>0.41028935185185184</v>
      </c>
      <c r="D483">
        <v>1</v>
      </c>
      <c r="E483">
        <v>5</v>
      </c>
      <c r="F483" t="s">
        <v>113</v>
      </c>
      <c r="G483">
        <v>63</v>
      </c>
      <c r="H483" t="s">
        <v>67</v>
      </c>
      <c r="I483" t="s">
        <v>72</v>
      </c>
      <c r="J483" t="s">
        <v>73</v>
      </c>
      <c r="K483">
        <v>0.28868020976246128</v>
      </c>
      <c r="L483">
        <v>0.05</v>
      </c>
      <c r="M483">
        <v>12</v>
      </c>
      <c r="N483">
        <f>(1-Coffee_Sales[[#This Row],[Discount_Percent]])*Coffee_Sales[[#This Row],[unit_price]]*Coffee_Sales[[#This Row],[transaction_qty]]</f>
        <v>11.399999999999999</v>
      </c>
      <c r="O483" t="str">
        <f>TEXT(Coffee_Sales[[#This Row],[transaction_date]],"mmm-yyyy")</f>
        <v>Apr-2023</v>
      </c>
      <c r="P483">
        <f>HOUR(Coffee_Sales[[#This Row],[transaction_time]])</f>
        <v>9</v>
      </c>
    </row>
    <row r="484" spans="1:16" x14ac:dyDescent="0.3">
      <c r="A484">
        <v>33046</v>
      </c>
      <c r="B484" s="1">
        <v>44984</v>
      </c>
      <c r="C484" s="2">
        <v>0.63306712962962963</v>
      </c>
      <c r="D484">
        <v>3</v>
      </c>
      <c r="E484">
        <v>5</v>
      </c>
      <c r="F484" t="s">
        <v>48</v>
      </c>
      <c r="G484">
        <v>28</v>
      </c>
      <c r="H484" t="s">
        <v>14</v>
      </c>
      <c r="I484" t="s">
        <v>22</v>
      </c>
      <c r="J484" t="s">
        <v>117</v>
      </c>
      <c r="K484">
        <v>2.4545507222786722</v>
      </c>
      <c r="L484">
        <v>0.05</v>
      </c>
      <c r="M484">
        <v>30</v>
      </c>
      <c r="N484">
        <f>(1-Coffee_Sales[[#This Row],[Discount_Percent]])*Coffee_Sales[[#This Row],[unit_price]]*Coffee_Sales[[#This Row],[transaction_qty]]</f>
        <v>85.5</v>
      </c>
      <c r="O484" t="str">
        <f>TEXT(Coffee_Sales[[#This Row],[transaction_date]],"mmm-yyyy")</f>
        <v>Feb-2023</v>
      </c>
      <c r="P484">
        <f>HOUR(Coffee_Sales[[#This Row],[transaction_time]])</f>
        <v>15</v>
      </c>
    </row>
    <row r="485" spans="1:16" x14ac:dyDescent="0.3">
      <c r="A485">
        <v>96109</v>
      </c>
      <c r="B485" s="1">
        <v>45061</v>
      </c>
      <c r="C485" s="2">
        <v>0.43921296296296297</v>
      </c>
      <c r="D485">
        <v>1</v>
      </c>
      <c r="E485">
        <v>8</v>
      </c>
      <c r="F485" t="s">
        <v>43</v>
      </c>
      <c r="G485">
        <v>87</v>
      </c>
      <c r="H485" t="s">
        <v>14</v>
      </c>
      <c r="I485" t="s">
        <v>15</v>
      </c>
      <c r="J485" t="s">
        <v>119</v>
      </c>
      <c r="K485">
        <v>1.123465151949562</v>
      </c>
      <c r="L485">
        <v>0</v>
      </c>
      <c r="M485">
        <v>45</v>
      </c>
      <c r="N485">
        <f>(1-Coffee_Sales[[#This Row],[Discount_Percent]])*Coffee_Sales[[#This Row],[unit_price]]*Coffee_Sales[[#This Row],[transaction_qty]]</f>
        <v>45</v>
      </c>
      <c r="O485" t="str">
        <f>TEXT(Coffee_Sales[[#This Row],[transaction_date]],"mmm-yyyy")</f>
        <v>May-2023</v>
      </c>
      <c r="P485">
        <f>HOUR(Coffee_Sales[[#This Row],[transaction_time]])</f>
        <v>10</v>
      </c>
    </row>
    <row r="486" spans="1:16" x14ac:dyDescent="0.3">
      <c r="A486">
        <v>70537</v>
      </c>
      <c r="B486" s="1">
        <v>45035</v>
      </c>
      <c r="C486" s="2">
        <v>0.34427083333333336</v>
      </c>
      <c r="D486">
        <v>1</v>
      </c>
      <c r="E486">
        <v>5</v>
      </c>
      <c r="F486" t="s">
        <v>17</v>
      </c>
      <c r="G486">
        <v>37</v>
      </c>
      <c r="H486" t="s">
        <v>14</v>
      </c>
      <c r="I486" t="s">
        <v>15</v>
      </c>
      <c r="J486" t="s">
        <v>95</v>
      </c>
      <c r="K486">
        <v>1.1494114128461399</v>
      </c>
      <c r="L486">
        <v>0</v>
      </c>
      <c r="M486">
        <v>45</v>
      </c>
      <c r="N486">
        <f>(1-Coffee_Sales[[#This Row],[Discount_Percent]])*Coffee_Sales[[#This Row],[unit_price]]*Coffee_Sales[[#This Row],[transaction_qty]]</f>
        <v>45</v>
      </c>
      <c r="O486" t="str">
        <f>TEXT(Coffee_Sales[[#This Row],[transaction_date]],"mmm-yyyy")</f>
        <v>Apr-2023</v>
      </c>
      <c r="P486">
        <f>HOUR(Coffee_Sales[[#This Row],[transaction_time]])</f>
        <v>8</v>
      </c>
    </row>
    <row r="487" spans="1:16" x14ac:dyDescent="0.3">
      <c r="A487">
        <v>132347</v>
      </c>
      <c r="B487" s="1">
        <v>45093</v>
      </c>
      <c r="C487" s="2">
        <v>0.43069444444444444</v>
      </c>
      <c r="D487">
        <v>1</v>
      </c>
      <c r="E487">
        <v>8</v>
      </c>
      <c r="F487" t="s">
        <v>48</v>
      </c>
      <c r="G487">
        <v>29</v>
      </c>
      <c r="H487" t="s">
        <v>14</v>
      </c>
      <c r="I487" t="s">
        <v>22</v>
      </c>
      <c r="J487" t="s">
        <v>89</v>
      </c>
      <c r="K487">
        <v>0.79942099475450545</v>
      </c>
      <c r="L487">
        <v>0.1</v>
      </c>
      <c r="M487">
        <v>37.5</v>
      </c>
      <c r="N487">
        <f>(1-Coffee_Sales[[#This Row],[Discount_Percent]])*Coffee_Sales[[#This Row],[unit_price]]*Coffee_Sales[[#This Row],[transaction_qty]]</f>
        <v>33.75</v>
      </c>
      <c r="O487" t="str">
        <f>TEXT(Coffee_Sales[[#This Row],[transaction_date]],"mmm-yyyy")</f>
        <v>Jun-2023</v>
      </c>
      <c r="P487">
        <f>HOUR(Coffee_Sales[[#This Row],[transaction_time]])</f>
        <v>10</v>
      </c>
    </row>
    <row r="488" spans="1:16" x14ac:dyDescent="0.3">
      <c r="A488">
        <v>24182</v>
      </c>
      <c r="B488" s="1">
        <v>44969</v>
      </c>
      <c r="C488" s="2">
        <v>0.80723379629629632</v>
      </c>
      <c r="D488">
        <v>1</v>
      </c>
      <c r="E488">
        <v>8</v>
      </c>
      <c r="F488" t="s">
        <v>102</v>
      </c>
      <c r="G488">
        <v>83</v>
      </c>
      <c r="H488" t="s">
        <v>121</v>
      </c>
      <c r="I488" t="s">
        <v>148</v>
      </c>
      <c r="J488" t="s">
        <v>149</v>
      </c>
      <c r="K488">
        <v>6.8727501350439182</v>
      </c>
      <c r="L488">
        <v>0</v>
      </c>
      <c r="M488">
        <v>210</v>
      </c>
      <c r="N488">
        <f>(1-Coffee_Sales[[#This Row],[Discount_Percent]])*Coffee_Sales[[#This Row],[unit_price]]*Coffee_Sales[[#This Row],[transaction_qty]]</f>
        <v>210</v>
      </c>
      <c r="O488" t="str">
        <f>TEXT(Coffee_Sales[[#This Row],[transaction_date]],"mmm-yyyy")</f>
        <v>Feb-2023</v>
      </c>
      <c r="P488">
        <f>HOUR(Coffee_Sales[[#This Row],[transaction_time]])</f>
        <v>19</v>
      </c>
    </row>
    <row r="489" spans="1:16" x14ac:dyDescent="0.3">
      <c r="A489">
        <v>148789</v>
      </c>
      <c r="B489" s="1">
        <v>45107</v>
      </c>
      <c r="C489" s="2">
        <v>0.40476851851851853</v>
      </c>
      <c r="D489">
        <v>1</v>
      </c>
      <c r="E489">
        <v>5</v>
      </c>
      <c r="F489" t="s">
        <v>111</v>
      </c>
      <c r="G489">
        <v>7</v>
      </c>
      <c r="H489" t="s">
        <v>59</v>
      </c>
      <c r="I489" t="s">
        <v>150</v>
      </c>
      <c r="J489" t="s">
        <v>151</v>
      </c>
      <c r="K489">
        <v>8.7651954011106898</v>
      </c>
      <c r="L489">
        <v>0.1</v>
      </c>
      <c r="M489">
        <v>296.25</v>
      </c>
      <c r="N489">
        <f>(1-Coffee_Sales[[#This Row],[Discount_Percent]])*Coffee_Sales[[#This Row],[unit_price]]*Coffee_Sales[[#This Row],[transaction_qty]]</f>
        <v>266.625</v>
      </c>
      <c r="O489" t="str">
        <f>TEXT(Coffee_Sales[[#This Row],[transaction_date]],"mmm-yyyy")</f>
        <v>Jun-2023</v>
      </c>
      <c r="P489">
        <f>HOUR(Coffee_Sales[[#This Row],[transaction_time]])</f>
        <v>9</v>
      </c>
    </row>
    <row r="490" spans="1:16" x14ac:dyDescent="0.3">
      <c r="A490">
        <v>30707</v>
      </c>
      <c r="B490" s="1">
        <v>44980</v>
      </c>
      <c r="C490" s="2">
        <v>0.72400462962962964</v>
      </c>
      <c r="D490">
        <v>2</v>
      </c>
      <c r="E490">
        <v>5</v>
      </c>
      <c r="F490" t="s">
        <v>104</v>
      </c>
      <c r="G490">
        <v>41</v>
      </c>
      <c r="H490" t="s">
        <v>14</v>
      </c>
      <c r="I490" t="s">
        <v>15</v>
      </c>
      <c r="J490" t="s">
        <v>98</v>
      </c>
      <c r="K490">
        <v>2.6343004770698499</v>
      </c>
      <c r="L490">
        <v>0.05</v>
      </c>
      <c r="M490">
        <v>63.75</v>
      </c>
      <c r="N490">
        <f>(1-Coffee_Sales[[#This Row],[Discount_Percent]])*Coffee_Sales[[#This Row],[unit_price]]*Coffee_Sales[[#This Row],[transaction_qty]]</f>
        <v>121.125</v>
      </c>
      <c r="O490" t="str">
        <f>TEXT(Coffee_Sales[[#This Row],[transaction_date]],"mmm-yyyy")</f>
        <v>Feb-2023</v>
      </c>
      <c r="P490">
        <f>HOUR(Coffee_Sales[[#This Row],[transaction_time]])</f>
        <v>17</v>
      </c>
    </row>
    <row r="491" spans="1:16" x14ac:dyDescent="0.3">
      <c r="A491">
        <v>78305</v>
      </c>
      <c r="B491" s="1">
        <v>45044</v>
      </c>
      <c r="C491" s="2">
        <v>0.37825231481481481</v>
      </c>
      <c r="D491">
        <v>2</v>
      </c>
      <c r="E491">
        <v>3</v>
      </c>
      <c r="F491" t="s">
        <v>96</v>
      </c>
      <c r="G491">
        <v>24</v>
      </c>
      <c r="H491" t="s">
        <v>14</v>
      </c>
      <c r="I491" t="s">
        <v>55</v>
      </c>
      <c r="J491" t="s">
        <v>86</v>
      </c>
      <c r="K491">
        <v>1.9316834593309009</v>
      </c>
      <c r="L491">
        <v>0</v>
      </c>
      <c r="M491">
        <v>45</v>
      </c>
      <c r="N491">
        <f>(1-Coffee_Sales[[#This Row],[Discount_Percent]])*Coffee_Sales[[#This Row],[unit_price]]*Coffee_Sales[[#This Row],[transaction_qty]]</f>
        <v>90</v>
      </c>
      <c r="O491" t="str">
        <f>TEXT(Coffee_Sales[[#This Row],[transaction_date]],"mmm-yyyy")</f>
        <v>Apr-2023</v>
      </c>
      <c r="P491">
        <f>HOUR(Coffee_Sales[[#This Row],[transaction_time]])</f>
        <v>9</v>
      </c>
    </row>
    <row r="492" spans="1:16" x14ac:dyDescent="0.3">
      <c r="A492">
        <v>22732</v>
      </c>
      <c r="B492" s="1">
        <v>44967</v>
      </c>
      <c r="C492" s="2">
        <v>0.43451388888888887</v>
      </c>
      <c r="D492">
        <v>2</v>
      </c>
      <c r="E492">
        <v>3</v>
      </c>
      <c r="F492" t="s">
        <v>24</v>
      </c>
      <c r="G492">
        <v>44</v>
      </c>
      <c r="H492" t="s">
        <v>32</v>
      </c>
      <c r="I492" t="s">
        <v>40</v>
      </c>
      <c r="J492" t="s">
        <v>41</v>
      </c>
      <c r="K492">
        <v>2.0443432472142868</v>
      </c>
      <c r="L492">
        <v>0</v>
      </c>
      <c r="M492">
        <v>37.5</v>
      </c>
      <c r="N492">
        <f>(1-Coffee_Sales[[#This Row],[Discount_Percent]])*Coffee_Sales[[#This Row],[unit_price]]*Coffee_Sales[[#This Row],[transaction_qty]]</f>
        <v>75</v>
      </c>
      <c r="O492" t="str">
        <f>TEXT(Coffee_Sales[[#This Row],[transaction_date]],"mmm-yyyy")</f>
        <v>Feb-2023</v>
      </c>
      <c r="P492">
        <f>HOUR(Coffee_Sales[[#This Row],[transaction_time]])</f>
        <v>10</v>
      </c>
    </row>
    <row r="493" spans="1:16" x14ac:dyDescent="0.3">
      <c r="A493">
        <v>99547</v>
      </c>
      <c r="B493" s="1">
        <v>45064</v>
      </c>
      <c r="C493" s="2">
        <v>0.44930555555555557</v>
      </c>
      <c r="D493">
        <v>1</v>
      </c>
      <c r="E493">
        <v>3</v>
      </c>
      <c r="F493" t="s">
        <v>43</v>
      </c>
      <c r="G493">
        <v>79</v>
      </c>
      <c r="H493" t="s">
        <v>18</v>
      </c>
      <c r="I493" t="s">
        <v>19</v>
      </c>
      <c r="J493" t="s">
        <v>20</v>
      </c>
      <c r="K493">
        <v>1.409900551648847</v>
      </c>
      <c r="L493">
        <v>0</v>
      </c>
      <c r="M493">
        <v>56.25</v>
      </c>
      <c r="N493">
        <f>(1-Coffee_Sales[[#This Row],[Discount_Percent]])*Coffee_Sales[[#This Row],[unit_price]]*Coffee_Sales[[#This Row],[transaction_qty]]</f>
        <v>56.25</v>
      </c>
      <c r="O493" t="str">
        <f>TEXT(Coffee_Sales[[#This Row],[transaction_date]],"mmm-yyyy")</f>
        <v>May-2023</v>
      </c>
      <c r="P493">
        <f>HOUR(Coffee_Sales[[#This Row],[transaction_time]])</f>
        <v>10</v>
      </c>
    </row>
    <row r="494" spans="1:16" x14ac:dyDescent="0.3">
      <c r="A494">
        <v>78398</v>
      </c>
      <c r="B494" s="1">
        <v>45044</v>
      </c>
      <c r="C494" s="2">
        <v>0.45950231481481479</v>
      </c>
      <c r="D494">
        <v>2</v>
      </c>
      <c r="E494">
        <v>5</v>
      </c>
      <c r="F494" t="s">
        <v>87</v>
      </c>
      <c r="G494">
        <v>45</v>
      </c>
      <c r="H494" t="s">
        <v>32</v>
      </c>
      <c r="I494" t="s">
        <v>40</v>
      </c>
      <c r="J494" t="s">
        <v>120</v>
      </c>
      <c r="K494">
        <v>2.6671425804226412</v>
      </c>
      <c r="L494">
        <v>0</v>
      </c>
      <c r="M494">
        <v>45</v>
      </c>
      <c r="N494">
        <f>(1-Coffee_Sales[[#This Row],[Discount_Percent]])*Coffee_Sales[[#This Row],[unit_price]]*Coffee_Sales[[#This Row],[transaction_qty]]</f>
        <v>90</v>
      </c>
      <c r="O494" t="str">
        <f>TEXT(Coffee_Sales[[#This Row],[transaction_date]],"mmm-yyyy")</f>
        <v>Apr-2023</v>
      </c>
      <c r="P494">
        <f>HOUR(Coffee_Sales[[#This Row],[transaction_time]])</f>
        <v>11</v>
      </c>
    </row>
    <row r="495" spans="1:16" x14ac:dyDescent="0.3">
      <c r="A495">
        <v>41575</v>
      </c>
      <c r="B495" s="1">
        <v>44997</v>
      </c>
      <c r="C495" s="2">
        <v>0.43502314814814813</v>
      </c>
      <c r="D495">
        <v>2</v>
      </c>
      <c r="E495">
        <v>5</v>
      </c>
      <c r="F495" t="s">
        <v>17</v>
      </c>
      <c r="G495">
        <v>24</v>
      </c>
      <c r="H495" t="s">
        <v>14</v>
      </c>
      <c r="I495" t="s">
        <v>55</v>
      </c>
      <c r="J495" t="s">
        <v>86</v>
      </c>
      <c r="K495">
        <v>2.774254608331487</v>
      </c>
      <c r="L495">
        <v>0</v>
      </c>
      <c r="M495">
        <v>45</v>
      </c>
      <c r="N495">
        <f>(1-Coffee_Sales[[#This Row],[Discount_Percent]])*Coffee_Sales[[#This Row],[unit_price]]*Coffee_Sales[[#This Row],[transaction_qty]]</f>
        <v>90</v>
      </c>
      <c r="O495" t="str">
        <f>TEXT(Coffee_Sales[[#This Row],[transaction_date]],"mmm-yyyy")</f>
        <v>Mar-2023</v>
      </c>
      <c r="P495">
        <f>HOUR(Coffee_Sales[[#This Row],[transaction_time]])</f>
        <v>10</v>
      </c>
    </row>
    <row r="496" spans="1:16" x14ac:dyDescent="0.3">
      <c r="A496">
        <v>115513</v>
      </c>
      <c r="B496" s="1">
        <v>45079</v>
      </c>
      <c r="C496" s="2">
        <v>0.5153240740740741</v>
      </c>
      <c r="D496">
        <v>1</v>
      </c>
      <c r="E496">
        <v>3</v>
      </c>
      <c r="F496" t="s">
        <v>70</v>
      </c>
      <c r="G496">
        <v>22</v>
      </c>
      <c r="H496" t="s">
        <v>14</v>
      </c>
      <c r="I496" t="s">
        <v>55</v>
      </c>
      <c r="J496" t="s">
        <v>56</v>
      </c>
      <c r="K496">
        <v>0.81452063802400709</v>
      </c>
      <c r="L496">
        <v>0.05</v>
      </c>
      <c r="M496">
        <v>30</v>
      </c>
      <c r="N496">
        <f>(1-Coffee_Sales[[#This Row],[Discount_Percent]])*Coffee_Sales[[#This Row],[unit_price]]*Coffee_Sales[[#This Row],[transaction_qty]]</f>
        <v>28.5</v>
      </c>
      <c r="O496" t="str">
        <f>TEXT(Coffee_Sales[[#This Row],[transaction_date]],"mmm-yyyy")</f>
        <v>Jun-2023</v>
      </c>
      <c r="P496">
        <f>HOUR(Coffee_Sales[[#This Row],[transaction_time]])</f>
        <v>12</v>
      </c>
    </row>
    <row r="497" spans="1:16" x14ac:dyDescent="0.3">
      <c r="A497">
        <v>46861</v>
      </c>
      <c r="B497" s="1">
        <v>45004</v>
      </c>
      <c r="C497" s="2">
        <v>0.67806712962962967</v>
      </c>
      <c r="D497">
        <v>2</v>
      </c>
      <c r="E497">
        <v>8</v>
      </c>
      <c r="F497" t="s">
        <v>31</v>
      </c>
      <c r="G497">
        <v>24</v>
      </c>
      <c r="H497" t="s">
        <v>14</v>
      </c>
      <c r="I497" t="s">
        <v>55</v>
      </c>
      <c r="J497" t="s">
        <v>86</v>
      </c>
      <c r="K497">
        <v>2.5759773263687369</v>
      </c>
      <c r="L497">
        <v>0</v>
      </c>
      <c r="M497">
        <v>45</v>
      </c>
      <c r="N497">
        <f>(1-Coffee_Sales[[#This Row],[Discount_Percent]])*Coffee_Sales[[#This Row],[unit_price]]*Coffee_Sales[[#This Row],[transaction_qty]]</f>
        <v>90</v>
      </c>
      <c r="O497" t="str">
        <f>TEXT(Coffee_Sales[[#This Row],[transaction_date]],"mmm-yyyy")</f>
        <v>Mar-2023</v>
      </c>
      <c r="P497">
        <f>HOUR(Coffee_Sales[[#This Row],[transaction_time]])</f>
        <v>16</v>
      </c>
    </row>
    <row r="498" spans="1:16" x14ac:dyDescent="0.3">
      <c r="A498">
        <v>52327</v>
      </c>
      <c r="B498" s="1">
        <v>45012</v>
      </c>
      <c r="C498" s="2">
        <v>0.62087962962962961</v>
      </c>
      <c r="D498">
        <v>1</v>
      </c>
      <c r="E498">
        <v>3</v>
      </c>
      <c r="F498" t="s">
        <v>24</v>
      </c>
      <c r="G498">
        <v>30</v>
      </c>
      <c r="H498" t="s">
        <v>14</v>
      </c>
      <c r="I498" t="s">
        <v>22</v>
      </c>
      <c r="J498" t="s">
        <v>109</v>
      </c>
      <c r="K498">
        <v>1.149806332889477</v>
      </c>
      <c r="L498">
        <v>0</v>
      </c>
      <c r="M498">
        <v>45</v>
      </c>
      <c r="N498">
        <f>(1-Coffee_Sales[[#This Row],[Discount_Percent]])*Coffee_Sales[[#This Row],[unit_price]]*Coffee_Sales[[#This Row],[transaction_qty]]</f>
        <v>45</v>
      </c>
      <c r="O498" t="str">
        <f>TEXT(Coffee_Sales[[#This Row],[transaction_date]],"mmm-yyyy")</f>
        <v>Mar-2023</v>
      </c>
      <c r="P498">
        <f>HOUR(Coffee_Sales[[#This Row],[transaction_time]])</f>
        <v>14</v>
      </c>
    </row>
    <row r="499" spans="1:16" x14ac:dyDescent="0.3">
      <c r="A499">
        <v>96899</v>
      </c>
      <c r="B499" s="1">
        <v>45062</v>
      </c>
      <c r="C499" s="2">
        <v>0.34478009259259257</v>
      </c>
      <c r="D499">
        <v>2</v>
      </c>
      <c r="E499">
        <v>8</v>
      </c>
      <c r="F499" t="s">
        <v>113</v>
      </c>
      <c r="G499">
        <v>35</v>
      </c>
      <c r="H499" t="s">
        <v>14</v>
      </c>
      <c r="I499" t="s">
        <v>26</v>
      </c>
      <c r="J499" t="s">
        <v>84</v>
      </c>
      <c r="K499">
        <v>3.0036090501634192</v>
      </c>
      <c r="L499">
        <v>0</v>
      </c>
      <c r="M499">
        <v>46.5</v>
      </c>
      <c r="N499">
        <f>(1-Coffee_Sales[[#This Row],[Discount_Percent]])*Coffee_Sales[[#This Row],[unit_price]]*Coffee_Sales[[#This Row],[transaction_qty]]</f>
        <v>93</v>
      </c>
      <c r="O499" t="str">
        <f>TEXT(Coffee_Sales[[#This Row],[transaction_date]],"mmm-yyyy")</f>
        <v>May-2023</v>
      </c>
      <c r="P499">
        <f>HOUR(Coffee_Sales[[#This Row],[transaction_time]])</f>
        <v>8</v>
      </c>
    </row>
    <row r="500" spans="1:16" x14ac:dyDescent="0.3">
      <c r="A500">
        <v>119682</v>
      </c>
      <c r="B500" s="1">
        <v>45082</v>
      </c>
      <c r="C500" s="2">
        <v>0.82287037037037036</v>
      </c>
      <c r="D500">
        <v>1</v>
      </c>
      <c r="E500">
        <v>8</v>
      </c>
      <c r="F500" t="s">
        <v>133</v>
      </c>
      <c r="G500">
        <v>73</v>
      </c>
      <c r="H500" t="s">
        <v>18</v>
      </c>
      <c r="I500" t="s">
        <v>79</v>
      </c>
      <c r="J500" t="s">
        <v>80</v>
      </c>
      <c r="K500">
        <v>1.1442038942503749</v>
      </c>
      <c r="L500">
        <v>0</v>
      </c>
      <c r="M500">
        <v>56.25</v>
      </c>
      <c r="N500">
        <f>(1-Coffee_Sales[[#This Row],[Discount_Percent]])*Coffee_Sales[[#This Row],[unit_price]]*Coffee_Sales[[#This Row],[transaction_qty]]</f>
        <v>56.25</v>
      </c>
      <c r="O500" t="str">
        <f>TEXT(Coffee_Sales[[#This Row],[transaction_date]],"mmm-yyyy")</f>
        <v>Jun-2023</v>
      </c>
      <c r="P500">
        <f>HOUR(Coffee_Sales[[#This Row],[transaction_time]])</f>
        <v>19</v>
      </c>
    </row>
    <row r="501" spans="1:16" x14ac:dyDescent="0.3">
      <c r="A501">
        <v>59946</v>
      </c>
      <c r="B501" s="1">
        <v>45023</v>
      </c>
      <c r="C501" s="2">
        <v>0.35055555555555556</v>
      </c>
      <c r="D501">
        <v>2</v>
      </c>
      <c r="E501">
        <v>3</v>
      </c>
      <c r="F501" t="s">
        <v>131</v>
      </c>
      <c r="G501">
        <v>39</v>
      </c>
      <c r="H501" t="s">
        <v>14</v>
      </c>
      <c r="I501" t="s">
        <v>15</v>
      </c>
      <c r="J501" t="s">
        <v>47</v>
      </c>
      <c r="K501">
        <v>2.573441734384676</v>
      </c>
      <c r="L501">
        <v>0</v>
      </c>
      <c r="M501">
        <v>63.75</v>
      </c>
      <c r="N501">
        <f>(1-Coffee_Sales[[#This Row],[Discount_Percent]])*Coffee_Sales[[#This Row],[unit_price]]*Coffee_Sales[[#This Row],[transaction_qty]]</f>
        <v>127.5</v>
      </c>
      <c r="O501" t="str">
        <f>TEXT(Coffee_Sales[[#This Row],[transaction_date]],"mmm-yyyy")</f>
        <v>Apr-2023</v>
      </c>
      <c r="P501">
        <f>HOUR(Coffee_Sales[[#This Row],[transaction_time]])</f>
        <v>8</v>
      </c>
    </row>
    <row r="502" spans="1:16" x14ac:dyDescent="0.3">
      <c r="A502">
        <v>4302</v>
      </c>
      <c r="B502" s="1">
        <v>44934</v>
      </c>
      <c r="C502" s="2">
        <v>0.69319444444444445</v>
      </c>
      <c r="D502">
        <v>1</v>
      </c>
      <c r="E502">
        <v>5</v>
      </c>
      <c r="F502" t="s">
        <v>58</v>
      </c>
      <c r="G502">
        <v>45</v>
      </c>
      <c r="H502" t="s">
        <v>32</v>
      </c>
      <c r="I502" t="s">
        <v>40</v>
      </c>
      <c r="J502" t="s">
        <v>120</v>
      </c>
      <c r="K502">
        <v>1.081102971588153</v>
      </c>
      <c r="L502">
        <v>0</v>
      </c>
      <c r="M502">
        <v>45</v>
      </c>
      <c r="N502">
        <f>(1-Coffee_Sales[[#This Row],[Discount_Percent]])*Coffee_Sales[[#This Row],[unit_price]]*Coffee_Sales[[#This Row],[transaction_qty]]</f>
        <v>45</v>
      </c>
      <c r="O502" t="str">
        <f>TEXT(Coffee_Sales[[#This Row],[transaction_date]],"mmm-yyyy")</f>
        <v>Jan-2023</v>
      </c>
      <c r="P502">
        <f>HOUR(Coffee_Sales[[#This Row],[transaction_time]])</f>
        <v>16</v>
      </c>
    </row>
    <row r="503" spans="1:16" x14ac:dyDescent="0.3">
      <c r="A503">
        <v>145172</v>
      </c>
      <c r="B503" s="1">
        <v>45104</v>
      </c>
      <c r="C503" s="2">
        <v>0.35215277777777776</v>
      </c>
      <c r="D503">
        <v>2</v>
      </c>
      <c r="E503">
        <v>5</v>
      </c>
      <c r="F503" t="s">
        <v>77</v>
      </c>
      <c r="G503">
        <v>65</v>
      </c>
      <c r="H503" t="s">
        <v>67</v>
      </c>
      <c r="I503" t="s">
        <v>68</v>
      </c>
      <c r="J503" t="s">
        <v>69</v>
      </c>
      <c r="K503">
        <v>0.6284491627698815</v>
      </c>
      <c r="L503">
        <v>0</v>
      </c>
      <c r="M503">
        <v>12</v>
      </c>
      <c r="N503">
        <f>(1-Coffee_Sales[[#This Row],[Discount_Percent]])*Coffee_Sales[[#This Row],[unit_price]]*Coffee_Sales[[#This Row],[transaction_qty]]</f>
        <v>24</v>
      </c>
      <c r="O503" t="str">
        <f>TEXT(Coffee_Sales[[#This Row],[transaction_date]],"mmm-yyyy")</f>
        <v>Jun-2023</v>
      </c>
      <c r="P503">
        <f>HOUR(Coffee_Sales[[#This Row],[transaction_time]])</f>
        <v>8</v>
      </c>
    </row>
    <row r="504" spans="1:16" x14ac:dyDescent="0.3">
      <c r="A504">
        <v>51859</v>
      </c>
      <c r="B504" s="1">
        <v>45012</v>
      </c>
      <c r="C504" s="2">
        <v>0.34339120370370368</v>
      </c>
      <c r="D504">
        <v>1</v>
      </c>
      <c r="E504">
        <v>8</v>
      </c>
      <c r="F504" t="s">
        <v>96</v>
      </c>
      <c r="G504">
        <v>33</v>
      </c>
      <c r="H504" t="s">
        <v>14</v>
      </c>
      <c r="I504" t="s">
        <v>22</v>
      </c>
      <c r="J504" t="s">
        <v>49</v>
      </c>
      <c r="K504">
        <v>1.5333306685995709</v>
      </c>
      <c r="L504">
        <v>0.05</v>
      </c>
      <c r="M504">
        <v>52.5</v>
      </c>
      <c r="N504">
        <f>(1-Coffee_Sales[[#This Row],[Discount_Percent]])*Coffee_Sales[[#This Row],[unit_price]]*Coffee_Sales[[#This Row],[transaction_qty]]</f>
        <v>49.875</v>
      </c>
      <c r="O504" t="str">
        <f>TEXT(Coffee_Sales[[#This Row],[transaction_date]],"mmm-yyyy")</f>
        <v>Mar-2023</v>
      </c>
      <c r="P504">
        <f>HOUR(Coffee_Sales[[#This Row],[transaction_time]])</f>
        <v>8</v>
      </c>
    </row>
    <row r="505" spans="1:16" x14ac:dyDescent="0.3">
      <c r="A505">
        <v>5618</v>
      </c>
      <c r="B505" s="1">
        <v>44937</v>
      </c>
      <c r="C505" s="2">
        <v>0.29896990740740742</v>
      </c>
      <c r="D505">
        <v>1</v>
      </c>
      <c r="E505">
        <v>8</v>
      </c>
      <c r="F505" t="s">
        <v>90</v>
      </c>
      <c r="G505">
        <v>69</v>
      </c>
      <c r="H505" t="s">
        <v>18</v>
      </c>
      <c r="I505" t="s">
        <v>107</v>
      </c>
      <c r="J505" t="s">
        <v>132</v>
      </c>
      <c r="K505">
        <v>1.096033237190484</v>
      </c>
      <c r="L505">
        <v>0</v>
      </c>
      <c r="M505">
        <v>48.75</v>
      </c>
      <c r="N505">
        <f>(1-Coffee_Sales[[#This Row],[Discount_Percent]])*Coffee_Sales[[#This Row],[unit_price]]*Coffee_Sales[[#This Row],[transaction_qty]]</f>
        <v>48.75</v>
      </c>
      <c r="O505" t="str">
        <f>TEXT(Coffee_Sales[[#This Row],[transaction_date]],"mmm-yyyy")</f>
        <v>Jan-2023</v>
      </c>
      <c r="P505">
        <f>HOUR(Coffee_Sales[[#This Row],[transaction_time]])</f>
        <v>7</v>
      </c>
    </row>
    <row r="506" spans="1:16" x14ac:dyDescent="0.3">
      <c r="A506">
        <v>21561</v>
      </c>
      <c r="B506" s="1">
        <v>44965</v>
      </c>
      <c r="C506" s="2">
        <v>0.51027777777777783</v>
      </c>
      <c r="D506">
        <v>1</v>
      </c>
      <c r="E506">
        <v>3</v>
      </c>
      <c r="F506" t="s">
        <v>77</v>
      </c>
      <c r="G506">
        <v>56</v>
      </c>
      <c r="H506" t="s">
        <v>32</v>
      </c>
      <c r="I506" t="s">
        <v>33</v>
      </c>
      <c r="J506" t="s">
        <v>135</v>
      </c>
      <c r="K506">
        <v>0.92578710199752168</v>
      </c>
      <c r="L506">
        <v>0.05</v>
      </c>
      <c r="M506">
        <v>38.25</v>
      </c>
      <c r="N506">
        <f>(1-Coffee_Sales[[#This Row],[Discount_Percent]])*Coffee_Sales[[#This Row],[unit_price]]*Coffee_Sales[[#This Row],[transaction_qty]]</f>
        <v>36.337499999999999</v>
      </c>
      <c r="O506" t="str">
        <f>TEXT(Coffee_Sales[[#This Row],[transaction_date]],"mmm-yyyy")</f>
        <v>Feb-2023</v>
      </c>
      <c r="P506">
        <f>HOUR(Coffee_Sales[[#This Row],[transaction_time]])</f>
        <v>12</v>
      </c>
    </row>
    <row r="507" spans="1:16" x14ac:dyDescent="0.3">
      <c r="A507">
        <v>93390</v>
      </c>
      <c r="B507" s="1">
        <v>45059</v>
      </c>
      <c r="C507" s="2">
        <v>0.3369328703703704</v>
      </c>
      <c r="D507">
        <v>1</v>
      </c>
      <c r="E507">
        <v>8</v>
      </c>
      <c r="F507" t="s">
        <v>101</v>
      </c>
      <c r="G507">
        <v>18</v>
      </c>
      <c r="H507" t="s">
        <v>64</v>
      </c>
      <c r="I507" t="s">
        <v>152</v>
      </c>
      <c r="J507" t="s">
        <v>153</v>
      </c>
      <c r="K507">
        <v>5.1188689028346879</v>
      </c>
      <c r="L507">
        <v>0</v>
      </c>
      <c r="M507">
        <v>164.25</v>
      </c>
      <c r="N507">
        <f>(1-Coffee_Sales[[#This Row],[Discount_Percent]])*Coffee_Sales[[#This Row],[unit_price]]*Coffee_Sales[[#This Row],[transaction_qty]]</f>
        <v>164.25</v>
      </c>
      <c r="O507" t="str">
        <f>TEXT(Coffee_Sales[[#This Row],[transaction_date]],"mmm-yyyy")</f>
        <v>May-2023</v>
      </c>
      <c r="P507">
        <f>HOUR(Coffee_Sales[[#This Row],[transaction_time]])</f>
        <v>8</v>
      </c>
    </row>
    <row r="508" spans="1:16" x14ac:dyDescent="0.3">
      <c r="A508">
        <v>103351</v>
      </c>
      <c r="B508" s="1">
        <v>45067</v>
      </c>
      <c r="C508" s="2">
        <v>0.71399305555555559</v>
      </c>
      <c r="D508">
        <v>2</v>
      </c>
      <c r="E508">
        <v>8</v>
      </c>
      <c r="F508" t="s">
        <v>35</v>
      </c>
      <c r="G508">
        <v>26</v>
      </c>
      <c r="H508" t="s">
        <v>14</v>
      </c>
      <c r="I508" t="s">
        <v>29</v>
      </c>
      <c r="J508" t="s">
        <v>134</v>
      </c>
      <c r="K508">
        <v>1.906887378607389</v>
      </c>
      <c r="L508">
        <v>0</v>
      </c>
      <c r="M508">
        <v>45</v>
      </c>
      <c r="N508">
        <f>(1-Coffee_Sales[[#This Row],[Discount_Percent]])*Coffee_Sales[[#This Row],[unit_price]]*Coffee_Sales[[#This Row],[transaction_qty]]</f>
        <v>90</v>
      </c>
      <c r="O508" t="str">
        <f>TEXT(Coffee_Sales[[#This Row],[transaction_date]],"mmm-yyyy")</f>
        <v>May-2023</v>
      </c>
      <c r="P508">
        <f>HOUR(Coffee_Sales[[#This Row],[transaction_time]])</f>
        <v>17</v>
      </c>
    </row>
    <row r="509" spans="1:16" x14ac:dyDescent="0.3">
      <c r="A509">
        <v>131567</v>
      </c>
      <c r="B509" s="1">
        <v>45092</v>
      </c>
      <c r="C509" s="2">
        <v>0.73289351851851847</v>
      </c>
      <c r="D509">
        <v>2</v>
      </c>
      <c r="E509">
        <v>3</v>
      </c>
      <c r="F509" t="s">
        <v>70</v>
      </c>
      <c r="G509">
        <v>35</v>
      </c>
      <c r="H509" t="s">
        <v>14</v>
      </c>
      <c r="I509" t="s">
        <v>26</v>
      </c>
      <c r="J509" t="s">
        <v>84</v>
      </c>
      <c r="K509">
        <v>2.0800538187752711</v>
      </c>
      <c r="L509">
        <v>0</v>
      </c>
      <c r="M509">
        <v>46.5</v>
      </c>
      <c r="N509">
        <f>(1-Coffee_Sales[[#This Row],[Discount_Percent]])*Coffee_Sales[[#This Row],[unit_price]]*Coffee_Sales[[#This Row],[transaction_qty]]</f>
        <v>93</v>
      </c>
      <c r="O509" t="str">
        <f>TEXT(Coffee_Sales[[#This Row],[transaction_date]],"mmm-yyyy")</f>
        <v>Jun-2023</v>
      </c>
      <c r="P509">
        <f>HOUR(Coffee_Sales[[#This Row],[transaction_time]])</f>
        <v>17</v>
      </c>
    </row>
    <row r="510" spans="1:16" x14ac:dyDescent="0.3">
      <c r="A510">
        <v>81495</v>
      </c>
      <c r="B510" s="1">
        <v>45048</v>
      </c>
      <c r="C510" s="2">
        <v>0.34172453703703703</v>
      </c>
      <c r="D510">
        <v>2</v>
      </c>
      <c r="E510">
        <v>8</v>
      </c>
      <c r="F510" t="s">
        <v>94</v>
      </c>
      <c r="G510">
        <v>48</v>
      </c>
      <c r="H510" t="s">
        <v>32</v>
      </c>
      <c r="I510" t="s">
        <v>44</v>
      </c>
      <c r="J510" t="s">
        <v>52</v>
      </c>
      <c r="K510">
        <v>1.5502000867080761</v>
      </c>
      <c r="L510">
        <v>0.05</v>
      </c>
      <c r="M510">
        <v>37.5</v>
      </c>
      <c r="N510">
        <f>(1-Coffee_Sales[[#This Row],[Discount_Percent]])*Coffee_Sales[[#This Row],[unit_price]]*Coffee_Sales[[#This Row],[transaction_qty]]</f>
        <v>71.25</v>
      </c>
      <c r="O510" t="str">
        <f>TEXT(Coffee_Sales[[#This Row],[transaction_date]],"mmm-yyyy")</f>
        <v>May-2023</v>
      </c>
      <c r="P510">
        <f>HOUR(Coffee_Sales[[#This Row],[transaction_time]])</f>
        <v>8</v>
      </c>
    </row>
    <row r="511" spans="1:16" x14ac:dyDescent="0.3">
      <c r="A511">
        <v>102121</v>
      </c>
      <c r="B511" s="1">
        <v>45066</v>
      </c>
      <c r="C511" s="2">
        <v>0.57952546296296292</v>
      </c>
      <c r="D511">
        <v>1</v>
      </c>
      <c r="E511">
        <v>3</v>
      </c>
      <c r="F511" t="s">
        <v>31</v>
      </c>
      <c r="G511">
        <v>70</v>
      </c>
      <c r="H511" t="s">
        <v>18</v>
      </c>
      <c r="I511" t="s">
        <v>19</v>
      </c>
      <c r="J511" t="s">
        <v>83</v>
      </c>
      <c r="K511">
        <v>1.1532823195475661</v>
      </c>
      <c r="L511">
        <v>0</v>
      </c>
      <c r="M511">
        <v>48.75</v>
      </c>
      <c r="N511">
        <f>(1-Coffee_Sales[[#This Row],[Discount_Percent]])*Coffee_Sales[[#This Row],[unit_price]]*Coffee_Sales[[#This Row],[transaction_qty]]</f>
        <v>48.75</v>
      </c>
      <c r="O511" t="str">
        <f>TEXT(Coffee_Sales[[#This Row],[transaction_date]],"mmm-yyyy")</f>
        <v>May-2023</v>
      </c>
      <c r="P511">
        <f>HOUR(Coffee_Sales[[#This Row],[transaction_time]])</f>
        <v>13</v>
      </c>
    </row>
    <row r="512" spans="1:16" x14ac:dyDescent="0.3">
      <c r="A512">
        <v>81063</v>
      </c>
      <c r="B512" s="1">
        <v>45047</v>
      </c>
      <c r="C512" s="2">
        <v>0.64872685185185186</v>
      </c>
      <c r="D512">
        <v>1</v>
      </c>
      <c r="E512">
        <v>3</v>
      </c>
      <c r="F512" t="s">
        <v>131</v>
      </c>
      <c r="G512">
        <v>76</v>
      </c>
      <c r="H512" t="s">
        <v>18</v>
      </c>
      <c r="I512" t="s">
        <v>107</v>
      </c>
      <c r="J512" t="s">
        <v>137</v>
      </c>
      <c r="K512">
        <v>1.3206093628449469</v>
      </c>
      <c r="L512">
        <v>0</v>
      </c>
      <c r="M512">
        <v>52.5</v>
      </c>
      <c r="N512">
        <f>(1-Coffee_Sales[[#This Row],[Discount_Percent]])*Coffee_Sales[[#This Row],[unit_price]]*Coffee_Sales[[#This Row],[transaction_qty]]</f>
        <v>52.5</v>
      </c>
      <c r="O512" t="str">
        <f>TEXT(Coffee_Sales[[#This Row],[transaction_date]],"mmm-yyyy")</f>
        <v>May-2023</v>
      </c>
      <c r="P512">
        <f>HOUR(Coffee_Sales[[#This Row],[transaction_time]])</f>
        <v>15</v>
      </c>
    </row>
    <row r="513" spans="1:16" x14ac:dyDescent="0.3">
      <c r="A513">
        <v>25971</v>
      </c>
      <c r="B513" s="1">
        <v>44972</v>
      </c>
      <c r="C513" s="2">
        <v>0.77520833333333339</v>
      </c>
      <c r="D513">
        <v>1</v>
      </c>
      <c r="E513">
        <v>3</v>
      </c>
      <c r="F513" t="s">
        <v>131</v>
      </c>
      <c r="G513">
        <v>74</v>
      </c>
      <c r="H513" t="s">
        <v>18</v>
      </c>
      <c r="I513" t="s">
        <v>107</v>
      </c>
      <c r="J513" t="s">
        <v>108</v>
      </c>
      <c r="K513">
        <v>1.4572298745965671</v>
      </c>
      <c r="L513">
        <v>0</v>
      </c>
      <c r="M513">
        <v>52.5</v>
      </c>
      <c r="N513">
        <f>(1-Coffee_Sales[[#This Row],[Discount_Percent]])*Coffee_Sales[[#This Row],[unit_price]]*Coffee_Sales[[#This Row],[transaction_qty]]</f>
        <v>52.5</v>
      </c>
      <c r="O513" t="str">
        <f>TEXT(Coffee_Sales[[#This Row],[transaction_date]],"mmm-yyyy")</f>
        <v>Feb-2023</v>
      </c>
      <c r="P513">
        <f>HOUR(Coffee_Sales[[#This Row],[transaction_time]])</f>
        <v>18</v>
      </c>
    </row>
    <row r="514" spans="1:16" x14ac:dyDescent="0.3">
      <c r="A514">
        <v>89716</v>
      </c>
      <c r="B514" s="1">
        <v>45055</v>
      </c>
      <c r="C514" s="2">
        <v>0.57909722222222226</v>
      </c>
      <c r="D514">
        <v>1</v>
      </c>
      <c r="E514">
        <v>5</v>
      </c>
      <c r="F514" t="s">
        <v>131</v>
      </c>
      <c r="G514">
        <v>24</v>
      </c>
      <c r="H514" t="s">
        <v>14</v>
      </c>
      <c r="I514" t="s">
        <v>55</v>
      </c>
      <c r="J514" t="s">
        <v>86</v>
      </c>
      <c r="K514">
        <v>0.94036290998759231</v>
      </c>
      <c r="L514">
        <v>0</v>
      </c>
      <c r="M514">
        <v>45</v>
      </c>
      <c r="N514">
        <f>(1-Coffee_Sales[[#This Row],[Discount_Percent]])*Coffee_Sales[[#This Row],[unit_price]]*Coffee_Sales[[#This Row],[transaction_qty]]</f>
        <v>45</v>
      </c>
      <c r="O514" t="str">
        <f>TEXT(Coffee_Sales[[#This Row],[transaction_date]],"mmm-yyyy")</f>
        <v>May-2023</v>
      </c>
      <c r="P514">
        <f>HOUR(Coffee_Sales[[#This Row],[transaction_time]])</f>
        <v>13</v>
      </c>
    </row>
    <row r="515" spans="1:16" x14ac:dyDescent="0.3">
      <c r="A515">
        <v>140838</v>
      </c>
      <c r="B515" s="1">
        <v>45100</v>
      </c>
      <c r="C515" s="2">
        <v>0.46570601851851851</v>
      </c>
      <c r="D515">
        <v>2</v>
      </c>
      <c r="E515">
        <v>3</v>
      </c>
      <c r="F515" t="s">
        <v>81</v>
      </c>
      <c r="G515">
        <v>49</v>
      </c>
      <c r="H515" t="s">
        <v>32</v>
      </c>
      <c r="I515" t="s">
        <v>44</v>
      </c>
      <c r="J515" t="s">
        <v>91</v>
      </c>
      <c r="K515">
        <v>1.9607233325995099</v>
      </c>
      <c r="L515">
        <v>0</v>
      </c>
      <c r="M515">
        <v>45</v>
      </c>
      <c r="N515">
        <f>(1-Coffee_Sales[[#This Row],[Discount_Percent]])*Coffee_Sales[[#This Row],[unit_price]]*Coffee_Sales[[#This Row],[transaction_qty]]</f>
        <v>90</v>
      </c>
      <c r="O515" t="str">
        <f>TEXT(Coffee_Sales[[#This Row],[transaction_date]],"mmm-yyyy")</f>
        <v>Jun-2023</v>
      </c>
      <c r="P515">
        <f>HOUR(Coffee_Sales[[#This Row],[transaction_time]])</f>
        <v>11</v>
      </c>
    </row>
    <row r="516" spans="1:16" x14ac:dyDescent="0.3">
      <c r="A516">
        <v>64117</v>
      </c>
      <c r="B516" s="1">
        <v>45027</v>
      </c>
      <c r="C516" s="2">
        <v>0.7383912037037037</v>
      </c>
      <c r="D516">
        <v>1</v>
      </c>
      <c r="E516">
        <v>5</v>
      </c>
      <c r="F516" t="s">
        <v>21</v>
      </c>
      <c r="G516">
        <v>38</v>
      </c>
      <c r="H516" t="s">
        <v>14</v>
      </c>
      <c r="I516" t="s">
        <v>15</v>
      </c>
      <c r="J516" t="s">
        <v>16</v>
      </c>
      <c r="K516">
        <v>1.8410859974203579</v>
      </c>
      <c r="L516">
        <v>0.05</v>
      </c>
      <c r="M516">
        <v>56.25</v>
      </c>
      <c r="N516">
        <f>(1-Coffee_Sales[[#This Row],[Discount_Percent]])*Coffee_Sales[[#This Row],[unit_price]]*Coffee_Sales[[#This Row],[transaction_qty]]</f>
        <v>53.4375</v>
      </c>
      <c r="O516" t="str">
        <f>TEXT(Coffee_Sales[[#This Row],[transaction_date]],"mmm-yyyy")</f>
        <v>Apr-2023</v>
      </c>
      <c r="P516">
        <f>HOUR(Coffee_Sales[[#This Row],[transaction_time]])</f>
        <v>17</v>
      </c>
    </row>
    <row r="517" spans="1:16" x14ac:dyDescent="0.3">
      <c r="A517">
        <v>26480</v>
      </c>
      <c r="B517" s="1">
        <v>44973</v>
      </c>
      <c r="C517" s="2">
        <v>0.59428240740740745</v>
      </c>
      <c r="D517">
        <v>1</v>
      </c>
      <c r="E517">
        <v>8</v>
      </c>
      <c r="F517" t="s">
        <v>17</v>
      </c>
      <c r="G517">
        <v>41</v>
      </c>
      <c r="H517" t="s">
        <v>14</v>
      </c>
      <c r="I517" t="s">
        <v>15</v>
      </c>
      <c r="J517" t="s">
        <v>98</v>
      </c>
      <c r="K517">
        <v>2.102588071677336</v>
      </c>
      <c r="L517">
        <v>0</v>
      </c>
      <c r="M517">
        <v>63.75</v>
      </c>
      <c r="N517">
        <f>(1-Coffee_Sales[[#This Row],[Discount_Percent]])*Coffee_Sales[[#This Row],[unit_price]]*Coffee_Sales[[#This Row],[transaction_qty]]</f>
        <v>63.75</v>
      </c>
      <c r="O517" t="str">
        <f>TEXT(Coffee_Sales[[#This Row],[transaction_date]],"mmm-yyyy")</f>
        <v>Feb-2023</v>
      </c>
      <c r="P517">
        <f>HOUR(Coffee_Sales[[#This Row],[transaction_time]])</f>
        <v>14</v>
      </c>
    </row>
    <row r="518" spans="1:16" x14ac:dyDescent="0.3">
      <c r="A518">
        <v>122246</v>
      </c>
      <c r="B518" s="1">
        <v>45085</v>
      </c>
      <c r="C518" s="2">
        <v>0.38939814814814816</v>
      </c>
      <c r="D518">
        <v>2</v>
      </c>
      <c r="E518">
        <v>5</v>
      </c>
      <c r="F518" t="s">
        <v>77</v>
      </c>
      <c r="G518">
        <v>33</v>
      </c>
      <c r="H518" t="s">
        <v>14</v>
      </c>
      <c r="I518" t="s">
        <v>22</v>
      </c>
      <c r="J518" t="s">
        <v>49</v>
      </c>
      <c r="K518">
        <v>2.9729512863707308</v>
      </c>
      <c r="L518">
        <v>0.05</v>
      </c>
      <c r="M518">
        <v>52.5</v>
      </c>
      <c r="N518">
        <f>(1-Coffee_Sales[[#This Row],[Discount_Percent]])*Coffee_Sales[[#This Row],[unit_price]]*Coffee_Sales[[#This Row],[transaction_qty]]</f>
        <v>99.75</v>
      </c>
      <c r="O518" t="str">
        <f>TEXT(Coffee_Sales[[#This Row],[transaction_date]],"mmm-yyyy")</f>
        <v>Jun-2023</v>
      </c>
      <c r="P518">
        <f>HOUR(Coffee_Sales[[#This Row],[transaction_time]])</f>
        <v>9</v>
      </c>
    </row>
    <row r="519" spans="1:16" x14ac:dyDescent="0.3">
      <c r="A519">
        <v>89811</v>
      </c>
      <c r="B519" s="1">
        <v>45055</v>
      </c>
      <c r="C519" s="2">
        <v>0.66863425925925923</v>
      </c>
      <c r="D519">
        <v>1</v>
      </c>
      <c r="E519">
        <v>3</v>
      </c>
      <c r="F519" t="s">
        <v>90</v>
      </c>
      <c r="G519">
        <v>71</v>
      </c>
      <c r="H519" t="s">
        <v>18</v>
      </c>
      <c r="I519" t="s">
        <v>79</v>
      </c>
      <c r="J519" t="s">
        <v>92</v>
      </c>
      <c r="K519">
        <v>1.2670850019136251</v>
      </c>
      <c r="L519">
        <v>0</v>
      </c>
      <c r="M519">
        <v>56.25</v>
      </c>
      <c r="N519">
        <f>(1-Coffee_Sales[[#This Row],[Discount_Percent]])*Coffee_Sales[[#This Row],[unit_price]]*Coffee_Sales[[#This Row],[transaction_qty]]</f>
        <v>56.25</v>
      </c>
      <c r="O519" t="str">
        <f>TEXT(Coffee_Sales[[#This Row],[transaction_date]],"mmm-yyyy")</f>
        <v>May-2023</v>
      </c>
      <c r="P519">
        <f>HOUR(Coffee_Sales[[#This Row],[transaction_time]])</f>
        <v>16</v>
      </c>
    </row>
    <row r="520" spans="1:16" x14ac:dyDescent="0.3">
      <c r="A520">
        <v>125629</v>
      </c>
      <c r="B520" s="1">
        <v>45088</v>
      </c>
      <c r="C520" s="2">
        <v>0.26618055555555553</v>
      </c>
      <c r="D520">
        <v>1</v>
      </c>
      <c r="E520">
        <v>5</v>
      </c>
      <c r="F520" t="s">
        <v>54</v>
      </c>
      <c r="G520">
        <v>44</v>
      </c>
      <c r="H520" t="s">
        <v>32</v>
      </c>
      <c r="I520" t="s">
        <v>40</v>
      </c>
      <c r="J520" t="s">
        <v>41</v>
      </c>
      <c r="K520">
        <v>0.75636193534252771</v>
      </c>
      <c r="L520">
        <v>0.05</v>
      </c>
      <c r="M520">
        <v>37.5</v>
      </c>
      <c r="N520">
        <f>(1-Coffee_Sales[[#This Row],[Discount_Percent]])*Coffee_Sales[[#This Row],[unit_price]]*Coffee_Sales[[#This Row],[transaction_qty]]</f>
        <v>35.625</v>
      </c>
      <c r="O520" t="str">
        <f>TEXT(Coffee_Sales[[#This Row],[transaction_date]],"mmm-yyyy")</f>
        <v>Jun-2023</v>
      </c>
      <c r="P520">
        <f>HOUR(Coffee_Sales[[#This Row],[transaction_time]])</f>
        <v>6</v>
      </c>
    </row>
    <row r="521" spans="1:16" x14ac:dyDescent="0.3">
      <c r="A521">
        <v>127463</v>
      </c>
      <c r="B521" s="1">
        <v>45089</v>
      </c>
      <c r="C521" s="2">
        <v>0.45398148148148149</v>
      </c>
      <c r="D521">
        <v>1</v>
      </c>
      <c r="E521">
        <v>3</v>
      </c>
      <c r="F521" t="s">
        <v>70</v>
      </c>
      <c r="G521">
        <v>20</v>
      </c>
      <c r="H521" t="s">
        <v>142</v>
      </c>
      <c r="I521" t="s">
        <v>154</v>
      </c>
      <c r="J521" t="s">
        <v>155</v>
      </c>
      <c r="K521">
        <v>3.571366325522638</v>
      </c>
      <c r="L521">
        <v>0.05</v>
      </c>
      <c r="M521">
        <v>114</v>
      </c>
      <c r="N521">
        <f>(1-Coffee_Sales[[#This Row],[Discount_Percent]])*Coffee_Sales[[#This Row],[unit_price]]*Coffee_Sales[[#This Row],[transaction_qty]]</f>
        <v>108.3</v>
      </c>
      <c r="O521" t="str">
        <f>TEXT(Coffee_Sales[[#This Row],[transaction_date]],"mmm-yyyy")</f>
        <v>Jun-2023</v>
      </c>
      <c r="P521">
        <f>HOUR(Coffee_Sales[[#This Row],[transaction_time]])</f>
        <v>10</v>
      </c>
    </row>
    <row r="522" spans="1:16" x14ac:dyDescent="0.3">
      <c r="A522">
        <v>64756</v>
      </c>
      <c r="B522" s="1">
        <v>45028</v>
      </c>
      <c r="C522" s="2">
        <v>0.55394675925925929</v>
      </c>
      <c r="D522">
        <v>2</v>
      </c>
      <c r="E522">
        <v>8</v>
      </c>
      <c r="F522" t="s">
        <v>90</v>
      </c>
      <c r="G522">
        <v>43</v>
      </c>
      <c r="H522" t="s">
        <v>32</v>
      </c>
      <c r="I522" t="s">
        <v>40</v>
      </c>
      <c r="J522" t="s">
        <v>124</v>
      </c>
      <c r="K522">
        <v>2.2870431415774379</v>
      </c>
      <c r="L522">
        <v>0</v>
      </c>
      <c r="M522">
        <v>45</v>
      </c>
      <c r="N522">
        <f>(1-Coffee_Sales[[#This Row],[Discount_Percent]])*Coffee_Sales[[#This Row],[unit_price]]*Coffee_Sales[[#This Row],[transaction_qty]]</f>
        <v>90</v>
      </c>
      <c r="O522" t="str">
        <f>TEXT(Coffee_Sales[[#This Row],[transaction_date]],"mmm-yyyy")</f>
        <v>Apr-2023</v>
      </c>
      <c r="P522">
        <f>HOUR(Coffee_Sales[[#This Row],[transaction_time]])</f>
        <v>13</v>
      </c>
    </row>
    <row r="523" spans="1:16" x14ac:dyDescent="0.3">
      <c r="A523">
        <v>110214</v>
      </c>
      <c r="B523" s="1">
        <v>45074</v>
      </c>
      <c r="C523" s="2">
        <v>0.35495370370370372</v>
      </c>
      <c r="D523">
        <v>1</v>
      </c>
      <c r="E523">
        <v>3</v>
      </c>
      <c r="F523" t="s">
        <v>42</v>
      </c>
      <c r="G523">
        <v>47</v>
      </c>
      <c r="H523" t="s">
        <v>32</v>
      </c>
      <c r="I523" t="s">
        <v>36</v>
      </c>
      <c r="J523" t="s">
        <v>37</v>
      </c>
      <c r="K523">
        <v>1.271465486021387</v>
      </c>
      <c r="L523">
        <v>0.05</v>
      </c>
      <c r="M523">
        <v>45</v>
      </c>
      <c r="N523">
        <f>(1-Coffee_Sales[[#This Row],[Discount_Percent]])*Coffee_Sales[[#This Row],[unit_price]]*Coffee_Sales[[#This Row],[transaction_qty]]</f>
        <v>42.75</v>
      </c>
      <c r="O523" t="str">
        <f>TEXT(Coffee_Sales[[#This Row],[transaction_date]],"mmm-yyyy")</f>
        <v>May-2023</v>
      </c>
      <c r="P523">
        <f>HOUR(Coffee_Sales[[#This Row],[transaction_time]])</f>
        <v>8</v>
      </c>
    </row>
    <row r="524" spans="1:16" x14ac:dyDescent="0.3">
      <c r="A524">
        <v>112763</v>
      </c>
      <c r="B524" s="1">
        <v>45076</v>
      </c>
      <c r="C524" s="2">
        <v>0.58633101851851854</v>
      </c>
      <c r="D524">
        <v>1</v>
      </c>
      <c r="E524">
        <v>5</v>
      </c>
      <c r="F524" t="s">
        <v>43</v>
      </c>
      <c r="G524">
        <v>73</v>
      </c>
      <c r="H524" t="s">
        <v>18</v>
      </c>
      <c r="I524" t="s">
        <v>79</v>
      </c>
      <c r="J524" t="s">
        <v>80</v>
      </c>
      <c r="K524">
        <v>1.1475642016390479</v>
      </c>
      <c r="L524">
        <v>0.1</v>
      </c>
      <c r="M524">
        <v>56.25</v>
      </c>
      <c r="N524">
        <f>(1-Coffee_Sales[[#This Row],[Discount_Percent]])*Coffee_Sales[[#This Row],[unit_price]]*Coffee_Sales[[#This Row],[transaction_qty]]</f>
        <v>50.625</v>
      </c>
      <c r="O524" t="str">
        <f>TEXT(Coffee_Sales[[#This Row],[transaction_date]],"mmm-yyyy")</f>
        <v>May-2023</v>
      </c>
      <c r="P524">
        <f>HOUR(Coffee_Sales[[#This Row],[transaction_time]])</f>
        <v>14</v>
      </c>
    </row>
    <row r="525" spans="1:16" x14ac:dyDescent="0.3">
      <c r="A525">
        <v>126815</v>
      </c>
      <c r="B525" s="1">
        <v>45089</v>
      </c>
      <c r="C525" s="2">
        <v>0.25460648148148146</v>
      </c>
      <c r="D525">
        <v>2</v>
      </c>
      <c r="E525">
        <v>5</v>
      </c>
      <c r="F525" t="s">
        <v>133</v>
      </c>
      <c r="G525">
        <v>38</v>
      </c>
      <c r="H525" t="s">
        <v>14</v>
      </c>
      <c r="I525" t="s">
        <v>15</v>
      </c>
      <c r="J525" t="s">
        <v>16</v>
      </c>
      <c r="K525">
        <v>2.4868216152964369</v>
      </c>
      <c r="L525">
        <v>0</v>
      </c>
      <c r="M525">
        <v>56.25</v>
      </c>
      <c r="N525">
        <f>(1-Coffee_Sales[[#This Row],[Discount_Percent]])*Coffee_Sales[[#This Row],[unit_price]]*Coffee_Sales[[#This Row],[transaction_qty]]</f>
        <v>112.5</v>
      </c>
      <c r="O525" t="str">
        <f>TEXT(Coffee_Sales[[#This Row],[transaction_date]],"mmm-yyyy")</f>
        <v>Jun-2023</v>
      </c>
      <c r="P525">
        <f>HOUR(Coffee_Sales[[#This Row],[transaction_time]])</f>
        <v>6</v>
      </c>
    </row>
    <row r="526" spans="1:16" x14ac:dyDescent="0.3">
      <c r="A526">
        <v>109803</v>
      </c>
      <c r="B526" s="1">
        <v>45073</v>
      </c>
      <c r="C526" s="2">
        <v>0.64041666666666663</v>
      </c>
      <c r="D526">
        <v>2</v>
      </c>
      <c r="E526">
        <v>3</v>
      </c>
      <c r="F526" t="s">
        <v>54</v>
      </c>
      <c r="G526">
        <v>45</v>
      </c>
      <c r="H526" t="s">
        <v>32</v>
      </c>
      <c r="I526" t="s">
        <v>40</v>
      </c>
      <c r="J526" t="s">
        <v>120</v>
      </c>
      <c r="K526">
        <v>1.9940055543466351</v>
      </c>
      <c r="L526">
        <v>0</v>
      </c>
      <c r="M526">
        <v>45</v>
      </c>
      <c r="N526">
        <f>(1-Coffee_Sales[[#This Row],[Discount_Percent]])*Coffee_Sales[[#This Row],[unit_price]]*Coffee_Sales[[#This Row],[transaction_qty]]</f>
        <v>90</v>
      </c>
      <c r="O526" t="str">
        <f>TEXT(Coffee_Sales[[#This Row],[transaction_date]],"mmm-yyyy")</f>
        <v>May-2023</v>
      </c>
      <c r="P526">
        <f>HOUR(Coffee_Sales[[#This Row],[transaction_time]])</f>
        <v>15</v>
      </c>
    </row>
    <row r="527" spans="1:16" x14ac:dyDescent="0.3">
      <c r="A527">
        <v>43198</v>
      </c>
      <c r="B527" s="1">
        <v>44999</v>
      </c>
      <c r="C527" s="2">
        <v>0.63437500000000002</v>
      </c>
      <c r="D527">
        <v>1</v>
      </c>
      <c r="E527">
        <v>5</v>
      </c>
      <c r="F527" t="s">
        <v>43</v>
      </c>
      <c r="G527">
        <v>34</v>
      </c>
      <c r="H527" t="s">
        <v>14</v>
      </c>
      <c r="I527" t="s">
        <v>26</v>
      </c>
      <c r="J527" t="s">
        <v>57</v>
      </c>
      <c r="K527">
        <v>0.99534035170046464</v>
      </c>
      <c r="L527">
        <v>0.05</v>
      </c>
      <c r="M527">
        <v>36.75</v>
      </c>
      <c r="N527">
        <f>(1-Coffee_Sales[[#This Row],[Discount_Percent]])*Coffee_Sales[[#This Row],[unit_price]]*Coffee_Sales[[#This Row],[transaction_qty]]</f>
        <v>34.912500000000001</v>
      </c>
      <c r="O527" t="str">
        <f>TEXT(Coffee_Sales[[#This Row],[transaction_date]],"mmm-yyyy")</f>
        <v>Mar-2023</v>
      </c>
      <c r="P527">
        <f>HOUR(Coffee_Sales[[#This Row],[transaction_time]])</f>
        <v>15</v>
      </c>
    </row>
    <row r="528" spans="1:16" x14ac:dyDescent="0.3">
      <c r="A528">
        <v>81868</v>
      </c>
      <c r="B528" s="1">
        <v>45048</v>
      </c>
      <c r="C528" s="2">
        <v>0.55905092592592598</v>
      </c>
      <c r="D528">
        <v>1</v>
      </c>
      <c r="E528">
        <v>8</v>
      </c>
      <c r="F528" t="s">
        <v>25</v>
      </c>
      <c r="G528">
        <v>57</v>
      </c>
      <c r="H528" t="s">
        <v>32</v>
      </c>
      <c r="I528" t="s">
        <v>33</v>
      </c>
      <c r="J528" t="s">
        <v>34</v>
      </c>
      <c r="K528">
        <v>1.292811908550648</v>
      </c>
      <c r="L528">
        <v>0</v>
      </c>
      <c r="M528">
        <v>46.5</v>
      </c>
      <c r="N528">
        <f>(1-Coffee_Sales[[#This Row],[Discount_Percent]])*Coffee_Sales[[#This Row],[unit_price]]*Coffee_Sales[[#This Row],[transaction_qty]]</f>
        <v>46.5</v>
      </c>
      <c r="O528" t="str">
        <f>TEXT(Coffee_Sales[[#This Row],[transaction_date]],"mmm-yyyy")</f>
        <v>May-2023</v>
      </c>
      <c r="P528">
        <f>HOUR(Coffee_Sales[[#This Row],[transaction_time]])</f>
        <v>13</v>
      </c>
    </row>
    <row r="529" spans="1:16" x14ac:dyDescent="0.3">
      <c r="A529">
        <v>58537</v>
      </c>
      <c r="B529" s="1">
        <v>45021</v>
      </c>
      <c r="C529" s="2">
        <v>0.53881944444444441</v>
      </c>
      <c r="D529">
        <v>2</v>
      </c>
      <c r="E529">
        <v>3</v>
      </c>
      <c r="F529" t="s">
        <v>90</v>
      </c>
      <c r="G529">
        <v>59</v>
      </c>
      <c r="H529" t="s">
        <v>74</v>
      </c>
      <c r="I529" t="s">
        <v>75</v>
      </c>
      <c r="J529" t="s">
        <v>85</v>
      </c>
      <c r="K529">
        <v>4.0078672705247289</v>
      </c>
      <c r="L529">
        <v>0</v>
      </c>
      <c r="M529">
        <v>67.5</v>
      </c>
      <c r="N529">
        <f>(1-Coffee_Sales[[#This Row],[Discount_Percent]])*Coffee_Sales[[#This Row],[unit_price]]*Coffee_Sales[[#This Row],[transaction_qty]]</f>
        <v>135</v>
      </c>
      <c r="O529" t="str">
        <f>TEXT(Coffee_Sales[[#This Row],[transaction_date]],"mmm-yyyy")</f>
        <v>Apr-2023</v>
      </c>
      <c r="P529">
        <f>HOUR(Coffee_Sales[[#This Row],[transaction_time]])</f>
        <v>12</v>
      </c>
    </row>
    <row r="530" spans="1:16" x14ac:dyDescent="0.3">
      <c r="A530">
        <v>69176</v>
      </c>
      <c r="B530" s="1">
        <v>45033</v>
      </c>
      <c r="C530" s="2">
        <v>0.4947685185185185</v>
      </c>
      <c r="D530">
        <v>2</v>
      </c>
      <c r="E530">
        <v>5</v>
      </c>
      <c r="F530" t="s">
        <v>94</v>
      </c>
      <c r="G530">
        <v>39</v>
      </c>
      <c r="H530" t="s">
        <v>14</v>
      </c>
      <c r="I530" t="s">
        <v>15</v>
      </c>
      <c r="J530" t="s">
        <v>47</v>
      </c>
      <c r="K530">
        <v>4.1541616556934233</v>
      </c>
      <c r="L530">
        <v>0.1</v>
      </c>
      <c r="M530">
        <v>63.75</v>
      </c>
      <c r="N530">
        <f>(1-Coffee_Sales[[#This Row],[Discount_Percent]])*Coffee_Sales[[#This Row],[unit_price]]*Coffee_Sales[[#This Row],[transaction_qty]]</f>
        <v>114.75</v>
      </c>
      <c r="O530" t="str">
        <f>TEXT(Coffee_Sales[[#This Row],[transaction_date]],"mmm-yyyy")</f>
        <v>Apr-2023</v>
      </c>
      <c r="P530">
        <f>HOUR(Coffee_Sales[[#This Row],[transaction_time]])</f>
        <v>11</v>
      </c>
    </row>
    <row r="531" spans="1:16" x14ac:dyDescent="0.3">
      <c r="A531">
        <v>15531</v>
      </c>
      <c r="B531" s="1">
        <v>44954</v>
      </c>
      <c r="C531" s="2">
        <v>0.36512731481481481</v>
      </c>
      <c r="D531">
        <v>1</v>
      </c>
      <c r="E531">
        <v>5</v>
      </c>
      <c r="F531" t="s">
        <v>133</v>
      </c>
      <c r="G531">
        <v>54</v>
      </c>
      <c r="H531" t="s">
        <v>32</v>
      </c>
      <c r="I531" t="s">
        <v>33</v>
      </c>
      <c r="J531" t="s">
        <v>127</v>
      </c>
      <c r="K531">
        <v>0.81763881187247334</v>
      </c>
      <c r="L531">
        <v>0</v>
      </c>
      <c r="M531">
        <v>37.5</v>
      </c>
      <c r="N531">
        <f>(1-Coffee_Sales[[#This Row],[Discount_Percent]])*Coffee_Sales[[#This Row],[unit_price]]*Coffee_Sales[[#This Row],[transaction_qty]]</f>
        <v>37.5</v>
      </c>
      <c r="O531" t="str">
        <f>TEXT(Coffee_Sales[[#This Row],[transaction_date]],"mmm-yyyy")</f>
        <v>Jan-2023</v>
      </c>
      <c r="P531">
        <f>HOUR(Coffee_Sales[[#This Row],[transaction_time]])</f>
        <v>8</v>
      </c>
    </row>
    <row r="532" spans="1:16" x14ac:dyDescent="0.3">
      <c r="A532">
        <v>58760</v>
      </c>
      <c r="B532" s="1">
        <v>45021</v>
      </c>
      <c r="C532" s="2">
        <v>0.66671296296296301</v>
      </c>
      <c r="D532">
        <v>2</v>
      </c>
      <c r="E532">
        <v>5</v>
      </c>
      <c r="F532" t="s">
        <v>46</v>
      </c>
      <c r="G532">
        <v>37</v>
      </c>
      <c r="H532" t="s">
        <v>14</v>
      </c>
      <c r="I532" t="s">
        <v>15</v>
      </c>
      <c r="J532" t="s">
        <v>95</v>
      </c>
      <c r="K532">
        <v>2.0245187890439071</v>
      </c>
      <c r="L532">
        <v>0.05</v>
      </c>
      <c r="M532">
        <v>45</v>
      </c>
      <c r="N532">
        <f>(1-Coffee_Sales[[#This Row],[Discount_Percent]])*Coffee_Sales[[#This Row],[unit_price]]*Coffee_Sales[[#This Row],[transaction_qty]]</f>
        <v>85.5</v>
      </c>
      <c r="O532" t="str">
        <f>TEXT(Coffee_Sales[[#This Row],[transaction_date]],"mmm-yyyy")</f>
        <v>Apr-2023</v>
      </c>
      <c r="P532">
        <f>HOUR(Coffee_Sales[[#This Row],[transaction_time]])</f>
        <v>16</v>
      </c>
    </row>
    <row r="533" spans="1:16" x14ac:dyDescent="0.3">
      <c r="A533">
        <v>804</v>
      </c>
      <c r="B533" s="1">
        <v>44928</v>
      </c>
      <c r="C533" s="2">
        <v>0.5753125</v>
      </c>
      <c r="D533">
        <v>2</v>
      </c>
      <c r="E533">
        <v>8</v>
      </c>
      <c r="F533" t="s">
        <v>111</v>
      </c>
      <c r="G533">
        <v>26</v>
      </c>
      <c r="H533" t="s">
        <v>14</v>
      </c>
      <c r="I533" t="s">
        <v>29</v>
      </c>
      <c r="J533" t="s">
        <v>134</v>
      </c>
      <c r="K533">
        <v>1.800338792056644</v>
      </c>
      <c r="L533">
        <v>0.05</v>
      </c>
      <c r="M533">
        <v>45</v>
      </c>
      <c r="N533">
        <f>(1-Coffee_Sales[[#This Row],[Discount_Percent]])*Coffee_Sales[[#This Row],[unit_price]]*Coffee_Sales[[#This Row],[transaction_qty]]</f>
        <v>85.5</v>
      </c>
      <c r="O533" t="str">
        <f>TEXT(Coffee_Sales[[#This Row],[transaction_date]],"mmm-yyyy")</f>
        <v>Jan-2023</v>
      </c>
      <c r="P533">
        <f>HOUR(Coffee_Sales[[#This Row],[transaction_time]])</f>
        <v>13</v>
      </c>
    </row>
    <row r="534" spans="1:16" x14ac:dyDescent="0.3">
      <c r="A534">
        <v>24264</v>
      </c>
      <c r="B534" s="1">
        <v>44970</v>
      </c>
      <c r="C534" s="2">
        <v>0.33802083333333333</v>
      </c>
      <c r="D534">
        <v>1</v>
      </c>
      <c r="E534">
        <v>8</v>
      </c>
      <c r="F534" t="s">
        <v>38</v>
      </c>
      <c r="G534">
        <v>72</v>
      </c>
      <c r="H534" t="s">
        <v>18</v>
      </c>
      <c r="I534" t="s">
        <v>19</v>
      </c>
      <c r="J534" t="s">
        <v>82</v>
      </c>
      <c r="K534">
        <v>0.97718605590196139</v>
      </c>
      <c r="L534">
        <v>0.15</v>
      </c>
      <c r="M534">
        <v>48.75</v>
      </c>
      <c r="N534">
        <f>(1-Coffee_Sales[[#This Row],[Discount_Percent]])*Coffee_Sales[[#This Row],[unit_price]]*Coffee_Sales[[#This Row],[transaction_qty]]</f>
        <v>41.4375</v>
      </c>
      <c r="O534" t="str">
        <f>TEXT(Coffee_Sales[[#This Row],[transaction_date]],"mmm-yyyy")</f>
        <v>Feb-2023</v>
      </c>
      <c r="P534">
        <f>HOUR(Coffee_Sales[[#This Row],[transaction_time]])</f>
        <v>8</v>
      </c>
    </row>
    <row r="535" spans="1:16" x14ac:dyDescent="0.3">
      <c r="A535">
        <v>66245</v>
      </c>
      <c r="B535" s="1">
        <v>45030</v>
      </c>
      <c r="C535" s="2">
        <v>0.41140046296296295</v>
      </c>
      <c r="D535">
        <v>2</v>
      </c>
      <c r="E535">
        <v>5</v>
      </c>
      <c r="F535" t="s">
        <v>48</v>
      </c>
      <c r="G535">
        <v>39</v>
      </c>
      <c r="H535" t="s">
        <v>14</v>
      </c>
      <c r="I535" t="s">
        <v>15</v>
      </c>
      <c r="J535" t="s">
        <v>47</v>
      </c>
      <c r="K535">
        <v>3.305766100475533</v>
      </c>
      <c r="L535">
        <v>0</v>
      </c>
      <c r="M535">
        <v>63.75</v>
      </c>
      <c r="N535">
        <f>(1-Coffee_Sales[[#This Row],[Discount_Percent]])*Coffee_Sales[[#This Row],[unit_price]]*Coffee_Sales[[#This Row],[transaction_qty]]</f>
        <v>127.5</v>
      </c>
      <c r="O535" t="str">
        <f>TEXT(Coffee_Sales[[#This Row],[transaction_date]],"mmm-yyyy")</f>
        <v>Apr-2023</v>
      </c>
      <c r="P535">
        <f>HOUR(Coffee_Sales[[#This Row],[transaction_time]])</f>
        <v>9</v>
      </c>
    </row>
    <row r="536" spans="1:16" x14ac:dyDescent="0.3">
      <c r="A536">
        <v>107831</v>
      </c>
      <c r="B536" s="1">
        <v>45071</v>
      </c>
      <c r="C536" s="2">
        <v>0.82648148148148148</v>
      </c>
      <c r="D536">
        <v>2</v>
      </c>
      <c r="E536">
        <v>3</v>
      </c>
      <c r="F536" t="s">
        <v>87</v>
      </c>
      <c r="G536">
        <v>60</v>
      </c>
      <c r="H536" t="s">
        <v>74</v>
      </c>
      <c r="I536" t="s">
        <v>75</v>
      </c>
      <c r="J536" t="s">
        <v>112</v>
      </c>
      <c r="K536">
        <v>2.5965188772292351</v>
      </c>
      <c r="L536">
        <v>0</v>
      </c>
      <c r="M536">
        <v>56.25</v>
      </c>
      <c r="N536">
        <f>(1-Coffee_Sales[[#This Row],[Discount_Percent]])*Coffee_Sales[[#This Row],[unit_price]]*Coffee_Sales[[#This Row],[transaction_qty]]</f>
        <v>112.5</v>
      </c>
      <c r="O536" t="str">
        <f>TEXT(Coffee_Sales[[#This Row],[transaction_date]],"mmm-yyyy")</f>
        <v>May-2023</v>
      </c>
      <c r="P536">
        <f>HOUR(Coffee_Sales[[#This Row],[transaction_time]])</f>
        <v>19</v>
      </c>
    </row>
    <row r="537" spans="1:16" x14ac:dyDescent="0.3">
      <c r="A537">
        <v>41475</v>
      </c>
      <c r="B537" s="1">
        <v>44997</v>
      </c>
      <c r="C537" s="2">
        <v>0.39253472222222224</v>
      </c>
      <c r="D537">
        <v>1</v>
      </c>
      <c r="E537">
        <v>5</v>
      </c>
      <c r="F537" t="s">
        <v>42</v>
      </c>
      <c r="G537">
        <v>40</v>
      </c>
      <c r="H537" t="s">
        <v>14</v>
      </c>
      <c r="I537" t="s">
        <v>15</v>
      </c>
      <c r="J537" t="s">
        <v>100</v>
      </c>
      <c r="K537">
        <v>1.166425702588179</v>
      </c>
      <c r="L537">
        <v>0</v>
      </c>
      <c r="M537">
        <v>56.25</v>
      </c>
      <c r="N537">
        <f>(1-Coffee_Sales[[#This Row],[Discount_Percent]])*Coffee_Sales[[#This Row],[unit_price]]*Coffee_Sales[[#This Row],[transaction_qty]]</f>
        <v>56.25</v>
      </c>
      <c r="O537" t="str">
        <f>TEXT(Coffee_Sales[[#This Row],[transaction_date]],"mmm-yyyy")</f>
        <v>Mar-2023</v>
      </c>
      <c r="P537">
        <f>HOUR(Coffee_Sales[[#This Row],[transaction_time]])</f>
        <v>9</v>
      </c>
    </row>
    <row r="538" spans="1:16" x14ac:dyDescent="0.3">
      <c r="A538">
        <v>98035</v>
      </c>
      <c r="B538" s="1">
        <v>45063</v>
      </c>
      <c r="C538" s="2">
        <v>0.31825231481481481</v>
      </c>
      <c r="D538">
        <v>1</v>
      </c>
      <c r="E538">
        <v>3</v>
      </c>
      <c r="F538" t="s">
        <v>24</v>
      </c>
      <c r="G538">
        <v>23</v>
      </c>
      <c r="H538" t="s">
        <v>14</v>
      </c>
      <c r="I538" t="s">
        <v>55</v>
      </c>
      <c r="J538" t="s">
        <v>88</v>
      </c>
      <c r="K538">
        <v>0.82517630466129432</v>
      </c>
      <c r="L538">
        <v>0</v>
      </c>
      <c r="M538">
        <v>37.5</v>
      </c>
      <c r="N538">
        <f>(1-Coffee_Sales[[#This Row],[Discount_Percent]])*Coffee_Sales[[#This Row],[unit_price]]*Coffee_Sales[[#This Row],[transaction_qty]]</f>
        <v>37.5</v>
      </c>
      <c r="O538" t="str">
        <f>TEXT(Coffee_Sales[[#This Row],[transaction_date]],"mmm-yyyy")</f>
        <v>May-2023</v>
      </c>
      <c r="P538">
        <f>HOUR(Coffee_Sales[[#This Row],[transaction_time]])</f>
        <v>7</v>
      </c>
    </row>
    <row r="539" spans="1:16" x14ac:dyDescent="0.3">
      <c r="A539">
        <v>15577</v>
      </c>
      <c r="B539" s="1">
        <v>44954</v>
      </c>
      <c r="C539" s="2">
        <v>0.42516203703703703</v>
      </c>
      <c r="D539">
        <v>1</v>
      </c>
      <c r="E539">
        <v>5</v>
      </c>
      <c r="F539" t="s">
        <v>13</v>
      </c>
      <c r="G539">
        <v>79</v>
      </c>
      <c r="H539" t="s">
        <v>18</v>
      </c>
      <c r="I539" t="s">
        <v>19</v>
      </c>
      <c r="J539" t="s">
        <v>20</v>
      </c>
      <c r="K539">
        <v>1.6894889236926021</v>
      </c>
      <c r="L539">
        <v>0</v>
      </c>
      <c r="M539">
        <v>56.25</v>
      </c>
      <c r="N539">
        <f>(1-Coffee_Sales[[#This Row],[Discount_Percent]])*Coffee_Sales[[#This Row],[unit_price]]*Coffee_Sales[[#This Row],[transaction_qty]]</f>
        <v>56.25</v>
      </c>
      <c r="O539" t="str">
        <f>TEXT(Coffee_Sales[[#This Row],[transaction_date]],"mmm-yyyy")</f>
        <v>Jan-2023</v>
      </c>
      <c r="P539">
        <f>HOUR(Coffee_Sales[[#This Row],[transaction_time]])</f>
        <v>10</v>
      </c>
    </row>
    <row r="540" spans="1:16" x14ac:dyDescent="0.3">
      <c r="A540">
        <v>36421</v>
      </c>
      <c r="B540" s="1">
        <v>44990</v>
      </c>
      <c r="C540" s="2">
        <v>0.33552083333333332</v>
      </c>
      <c r="D540">
        <v>2</v>
      </c>
      <c r="E540">
        <v>8</v>
      </c>
      <c r="F540" t="s">
        <v>46</v>
      </c>
      <c r="G540">
        <v>51</v>
      </c>
      <c r="H540" t="s">
        <v>32</v>
      </c>
      <c r="I540" t="s">
        <v>44</v>
      </c>
      <c r="J540" t="s">
        <v>103</v>
      </c>
      <c r="K540">
        <v>2.4593470376278881</v>
      </c>
      <c r="L540">
        <v>0</v>
      </c>
      <c r="M540">
        <v>45</v>
      </c>
      <c r="N540">
        <f>(1-Coffee_Sales[[#This Row],[Discount_Percent]])*Coffee_Sales[[#This Row],[unit_price]]*Coffee_Sales[[#This Row],[transaction_qty]]</f>
        <v>90</v>
      </c>
      <c r="O540" t="str">
        <f>TEXT(Coffee_Sales[[#This Row],[transaction_date]],"mmm-yyyy")</f>
        <v>Mar-2023</v>
      </c>
      <c r="P540">
        <f>HOUR(Coffee_Sales[[#This Row],[transaction_time]])</f>
        <v>8</v>
      </c>
    </row>
    <row r="541" spans="1:16" x14ac:dyDescent="0.3">
      <c r="A541">
        <v>73590</v>
      </c>
      <c r="B541" s="1">
        <v>45038</v>
      </c>
      <c r="C541" s="2">
        <v>0.70810185185185182</v>
      </c>
      <c r="D541">
        <v>1</v>
      </c>
      <c r="E541">
        <v>3</v>
      </c>
      <c r="F541" t="s">
        <v>28</v>
      </c>
      <c r="G541">
        <v>51</v>
      </c>
      <c r="H541" t="s">
        <v>32</v>
      </c>
      <c r="I541" t="s">
        <v>44</v>
      </c>
      <c r="J541" t="s">
        <v>103</v>
      </c>
      <c r="K541">
        <v>1.4225043509091031</v>
      </c>
      <c r="L541">
        <v>0</v>
      </c>
      <c r="M541">
        <v>45</v>
      </c>
      <c r="N541">
        <f>(1-Coffee_Sales[[#This Row],[Discount_Percent]])*Coffee_Sales[[#This Row],[unit_price]]*Coffee_Sales[[#This Row],[transaction_qty]]</f>
        <v>45</v>
      </c>
      <c r="O541" t="str">
        <f>TEXT(Coffee_Sales[[#This Row],[transaction_date]],"mmm-yyyy")</f>
        <v>Apr-2023</v>
      </c>
      <c r="P541">
        <f>HOUR(Coffee_Sales[[#This Row],[transaction_time]])</f>
        <v>16</v>
      </c>
    </row>
    <row r="542" spans="1:16" x14ac:dyDescent="0.3">
      <c r="A542">
        <v>138063</v>
      </c>
      <c r="B542" s="1">
        <v>45098</v>
      </c>
      <c r="C542" s="2">
        <v>0.34327546296296296</v>
      </c>
      <c r="D542">
        <v>1</v>
      </c>
      <c r="E542">
        <v>5</v>
      </c>
      <c r="F542" t="s">
        <v>63</v>
      </c>
      <c r="G542">
        <v>71</v>
      </c>
      <c r="H542" t="s">
        <v>18</v>
      </c>
      <c r="I542" t="s">
        <v>79</v>
      </c>
      <c r="J542" t="s">
        <v>92</v>
      </c>
      <c r="K542">
        <v>1.1594617295559579</v>
      </c>
      <c r="L542">
        <v>0</v>
      </c>
      <c r="M542">
        <v>56.25</v>
      </c>
      <c r="N542">
        <f>(1-Coffee_Sales[[#This Row],[Discount_Percent]])*Coffee_Sales[[#This Row],[unit_price]]*Coffee_Sales[[#This Row],[transaction_qty]]</f>
        <v>56.25</v>
      </c>
      <c r="O542" t="str">
        <f>TEXT(Coffee_Sales[[#This Row],[transaction_date]],"mmm-yyyy")</f>
        <v>Jun-2023</v>
      </c>
      <c r="P542">
        <f>HOUR(Coffee_Sales[[#This Row],[transaction_time]])</f>
        <v>8</v>
      </c>
    </row>
    <row r="543" spans="1:16" x14ac:dyDescent="0.3">
      <c r="A543">
        <v>64177</v>
      </c>
      <c r="B543" s="1">
        <v>45027</v>
      </c>
      <c r="C543" s="2">
        <v>0.82540509259259254</v>
      </c>
      <c r="D543">
        <v>1</v>
      </c>
      <c r="E543">
        <v>8</v>
      </c>
      <c r="F543" t="s">
        <v>77</v>
      </c>
      <c r="G543">
        <v>32</v>
      </c>
      <c r="H543" t="s">
        <v>14</v>
      </c>
      <c r="I543" t="s">
        <v>22</v>
      </c>
      <c r="J543" t="s">
        <v>23</v>
      </c>
      <c r="K543">
        <v>1.136295219329472</v>
      </c>
      <c r="L543">
        <v>0.05</v>
      </c>
      <c r="M543">
        <v>45</v>
      </c>
      <c r="N543">
        <f>(1-Coffee_Sales[[#This Row],[Discount_Percent]])*Coffee_Sales[[#This Row],[unit_price]]*Coffee_Sales[[#This Row],[transaction_qty]]</f>
        <v>42.75</v>
      </c>
      <c r="O543" t="str">
        <f>TEXT(Coffee_Sales[[#This Row],[transaction_date]],"mmm-yyyy")</f>
        <v>Apr-2023</v>
      </c>
      <c r="P543">
        <f>HOUR(Coffee_Sales[[#This Row],[transaction_time]])</f>
        <v>19</v>
      </c>
    </row>
    <row r="544" spans="1:16" x14ac:dyDescent="0.3">
      <c r="A544">
        <v>68296</v>
      </c>
      <c r="B544" s="1">
        <v>45032</v>
      </c>
      <c r="C544" s="2">
        <v>0.49201388888888886</v>
      </c>
      <c r="D544">
        <v>2</v>
      </c>
      <c r="E544">
        <v>3</v>
      </c>
      <c r="F544" t="s">
        <v>46</v>
      </c>
      <c r="G544">
        <v>58</v>
      </c>
      <c r="H544" t="s">
        <v>74</v>
      </c>
      <c r="I544" t="s">
        <v>75</v>
      </c>
      <c r="J544" t="s">
        <v>76</v>
      </c>
      <c r="K544">
        <v>3.179900072295152</v>
      </c>
      <c r="L544">
        <v>0.05</v>
      </c>
      <c r="M544">
        <v>52.5</v>
      </c>
      <c r="N544">
        <f>(1-Coffee_Sales[[#This Row],[Discount_Percent]])*Coffee_Sales[[#This Row],[unit_price]]*Coffee_Sales[[#This Row],[transaction_qty]]</f>
        <v>99.75</v>
      </c>
      <c r="O544" t="str">
        <f>TEXT(Coffee_Sales[[#This Row],[transaction_date]],"mmm-yyyy")</f>
        <v>Apr-2023</v>
      </c>
      <c r="P544">
        <f>HOUR(Coffee_Sales[[#This Row],[transaction_time]])</f>
        <v>11</v>
      </c>
    </row>
    <row r="545" spans="1:16" x14ac:dyDescent="0.3">
      <c r="A545">
        <v>65144</v>
      </c>
      <c r="B545" s="1">
        <v>45029</v>
      </c>
      <c r="C545" s="2">
        <v>0.33765046296296297</v>
      </c>
      <c r="D545">
        <v>2</v>
      </c>
      <c r="E545">
        <v>8</v>
      </c>
      <c r="F545" t="s">
        <v>133</v>
      </c>
      <c r="G545">
        <v>52</v>
      </c>
      <c r="H545" t="s">
        <v>32</v>
      </c>
      <c r="I545" t="s">
        <v>33</v>
      </c>
      <c r="J545" t="s">
        <v>110</v>
      </c>
      <c r="K545">
        <v>1.828299315594144</v>
      </c>
      <c r="L545">
        <v>0.05</v>
      </c>
      <c r="M545">
        <v>37.5</v>
      </c>
      <c r="N545">
        <f>(1-Coffee_Sales[[#This Row],[Discount_Percent]])*Coffee_Sales[[#This Row],[unit_price]]*Coffee_Sales[[#This Row],[transaction_qty]]</f>
        <v>71.25</v>
      </c>
      <c r="O545" t="str">
        <f>TEXT(Coffee_Sales[[#This Row],[transaction_date]],"mmm-yyyy")</f>
        <v>Apr-2023</v>
      </c>
      <c r="P545">
        <f>HOUR(Coffee_Sales[[#This Row],[transaction_time]])</f>
        <v>8</v>
      </c>
    </row>
    <row r="546" spans="1:16" x14ac:dyDescent="0.3">
      <c r="A546">
        <v>48245</v>
      </c>
      <c r="B546" s="1">
        <v>45006</v>
      </c>
      <c r="C546" s="2">
        <v>0.69760416666666669</v>
      </c>
      <c r="D546">
        <v>1</v>
      </c>
      <c r="E546">
        <v>8</v>
      </c>
      <c r="F546" t="s">
        <v>70</v>
      </c>
      <c r="G546">
        <v>48</v>
      </c>
      <c r="H546" t="s">
        <v>32</v>
      </c>
      <c r="I546" t="s">
        <v>44</v>
      </c>
      <c r="J546" t="s">
        <v>52</v>
      </c>
      <c r="K546">
        <v>0.94093587977105209</v>
      </c>
      <c r="L546">
        <v>0.1</v>
      </c>
      <c r="M546">
        <v>37.5</v>
      </c>
      <c r="N546">
        <f>(1-Coffee_Sales[[#This Row],[Discount_Percent]])*Coffee_Sales[[#This Row],[unit_price]]*Coffee_Sales[[#This Row],[transaction_qty]]</f>
        <v>33.75</v>
      </c>
      <c r="O546" t="str">
        <f>TEXT(Coffee_Sales[[#This Row],[transaction_date]],"mmm-yyyy")</f>
        <v>Mar-2023</v>
      </c>
      <c r="P546">
        <f>HOUR(Coffee_Sales[[#This Row],[transaction_time]])</f>
        <v>16</v>
      </c>
    </row>
    <row r="547" spans="1:16" x14ac:dyDescent="0.3">
      <c r="A547">
        <v>148872</v>
      </c>
      <c r="B547" s="1">
        <v>45107</v>
      </c>
      <c r="C547" s="2">
        <v>0.4259027777777778</v>
      </c>
      <c r="D547">
        <v>1</v>
      </c>
      <c r="E547">
        <v>3</v>
      </c>
      <c r="F547" t="s">
        <v>25</v>
      </c>
      <c r="G547">
        <v>64</v>
      </c>
      <c r="H547" t="s">
        <v>67</v>
      </c>
      <c r="I547" t="s">
        <v>72</v>
      </c>
      <c r="J547" t="s">
        <v>118</v>
      </c>
      <c r="K547">
        <v>0.34269396511474548</v>
      </c>
      <c r="L547">
        <v>0</v>
      </c>
      <c r="M547">
        <v>12</v>
      </c>
      <c r="N547">
        <f>(1-Coffee_Sales[[#This Row],[Discount_Percent]])*Coffee_Sales[[#This Row],[unit_price]]*Coffee_Sales[[#This Row],[transaction_qty]]</f>
        <v>12</v>
      </c>
      <c r="O547" t="str">
        <f>TEXT(Coffee_Sales[[#This Row],[transaction_date]],"mmm-yyyy")</f>
        <v>Jun-2023</v>
      </c>
      <c r="P547">
        <f>HOUR(Coffee_Sales[[#This Row],[transaction_time]])</f>
        <v>10</v>
      </c>
    </row>
    <row r="548" spans="1:16" x14ac:dyDescent="0.3">
      <c r="A548">
        <v>147005</v>
      </c>
      <c r="B548" s="1">
        <v>45105</v>
      </c>
      <c r="C548" s="2">
        <v>0.64428240740740739</v>
      </c>
      <c r="D548">
        <v>2</v>
      </c>
      <c r="E548">
        <v>5</v>
      </c>
      <c r="F548" t="s">
        <v>13</v>
      </c>
      <c r="G548">
        <v>42</v>
      </c>
      <c r="H548" t="s">
        <v>32</v>
      </c>
      <c r="I548" t="s">
        <v>40</v>
      </c>
      <c r="J548" t="s">
        <v>99</v>
      </c>
      <c r="K548">
        <v>2.386442407800371</v>
      </c>
      <c r="L548">
        <v>0.15</v>
      </c>
      <c r="M548">
        <v>37.5</v>
      </c>
      <c r="N548">
        <f>(1-Coffee_Sales[[#This Row],[Discount_Percent]])*Coffee_Sales[[#This Row],[unit_price]]*Coffee_Sales[[#This Row],[transaction_qty]]</f>
        <v>63.75</v>
      </c>
      <c r="O548" t="str">
        <f>TEXT(Coffee_Sales[[#This Row],[transaction_date]],"mmm-yyyy")</f>
        <v>Jun-2023</v>
      </c>
      <c r="P548">
        <f>HOUR(Coffee_Sales[[#This Row],[transaction_time]])</f>
        <v>15</v>
      </c>
    </row>
    <row r="549" spans="1:16" x14ac:dyDescent="0.3">
      <c r="A549">
        <v>25483</v>
      </c>
      <c r="B549" s="1">
        <v>44972</v>
      </c>
      <c r="C549" s="2">
        <v>0.32733796296296297</v>
      </c>
      <c r="D549">
        <v>2</v>
      </c>
      <c r="E549">
        <v>3</v>
      </c>
      <c r="F549" t="s">
        <v>42</v>
      </c>
      <c r="G549">
        <v>55</v>
      </c>
      <c r="H549" t="s">
        <v>32</v>
      </c>
      <c r="I549" t="s">
        <v>33</v>
      </c>
      <c r="J549" t="s">
        <v>93</v>
      </c>
      <c r="K549">
        <v>2.9254828870515208</v>
      </c>
      <c r="L549">
        <v>0.1</v>
      </c>
      <c r="M549">
        <v>60</v>
      </c>
      <c r="N549">
        <f>(1-Coffee_Sales[[#This Row],[Discount_Percent]])*Coffee_Sales[[#This Row],[unit_price]]*Coffee_Sales[[#This Row],[transaction_qty]]</f>
        <v>108</v>
      </c>
      <c r="O549" t="str">
        <f>TEXT(Coffee_Sales[[#This Row],[transaction_date]],"mmm-yyyy")</f>
        <v>Feb-2023</v>
      </c>
      <c r="P549">
        <f>HOUR(Coffee_Sales[[#This Row],[transaction_time]])</f>
        <v>7</v>
      </c>
    </row>
    <row r="550" spans="1:16" x14ac:dyDescent="0.3">
      <c r="A550">
        <v>104616</v>
      </c>
      <c r="B550" s="1">
        <v>45069</v>
      </c>
      <c r="C550" s="2">
        <v>0.25413194444444442</v>
      </c>
      <c r="D550">
        <v>2</v>
      </c>
      <c r="E550">
        <v>5</v>
      </c>
      <c r="F550" t="s">
        <v>90</v>
      </c>
      <c r="G550">
        <v>45</v>
      </c>
      <c r="H550" t="s">
        <v>32</v>
      </c>
      <c r="I550" t="s">
        <v>40</v>
      </c>
      <c r="J550" t="s">
        <v>120</v>
      </c>
      <c r="K550">
        <v>2.3756307589154479</v>
      </c>
      <c r="L550">
        <v>0</v>
      </c>
      <c r="M550">
        <v>45</v>
      </c>
      <c r="N550">
        <f>(1-Coffee_Sales[[#This Row],[Discount_Percent]])*Coffee_Sales[[#This Row],[unit_price]]*Coffee_Sales[[#This Row],[transaction_qty]]</f>
        <v>90</v>
      </c>
      <c r="O550" t="str">
        <f>TEXT(Coffee_Sales[[#This Row],[transaction_date]],"mmm-yyyy")</f>
        <v>May-2023</v>
      </c>
      <c r="P550">
        <f>HOUR(Coffee_Sales[[#This Row],[transaction_time]])</f>
        <v>6</v>
      </c>
    </row>
    <row r="551" spans="1:16" x14ac:dyDescent="0.3">
      <c r="A551">
        <v>2185</v>
      </c>
      <c r="B551" s="1">
        <v>44930</v>
      </c>
      <c r="C551" s="2">
        <v>0.82583333333333331</v>
      </c>
      <c r="D551">
        <v>1</v>
      </c>
      <c r="E551">
        <v>8</v>
      </c>
      <c r="F551" t="s">
        <v>94</v>
      </c>
      <c r="G551">
        <v>37</v>
      </c>
      <c r="H551" t="s">
        <v>14</v>
      </c>
      <c r="I551" t="s">
        <v>15</v>
      </c>
      <c r="J551" t="s">
        <v>95</v>
      </c>
      <c r="K551">
        <v>1.036608964958617</v>
      </c>
      <c r="L551">
        <v>0</v>
      </c>
      <c r="M551">
        <v>45</v>
      </c>
      <c r="N551">
        <f>(1-Coffee_Sales[[#This Row],[Discount_Percent]])*Coffee_Sales[[#This Row],[unit_price]]*Coffee_Sales[[#This Row],[transaction_qty]]</f>
        <v>45</v>
      </c>
      <c r="O551" t="str">
        <f>TEXT(Coffee_Sales[[#This Row],[transaction_date]],"mmm-yyyy")</f>
        <v>Jan-2023</v>
      </c>
      <c r="P551">
        <f>HOUR(Coffee_Sales[[#This Row],[transaction_time]])</f>
        <v>19</v>
      </c>
    </row>
    <row r="552" spans="1:16" x14ac:dyDescent="0.3">
      <c r="A552">
        <v>128448</v>
      </c>
      <c r="B552" s="1">
        <v>45090</v>
      </c>
      <c r="C552" s="2">
        <v>0.39885416666666668</v>
      </c>
      <c r="D552">
        <v>1</v>
      </c>
      <c r="E552">
        <v>8</v>
      </c>
      <c r="F552" t="s">
        <v>31</v>
      </c>
      <c r="G552">
        <v>40</v>
      </c>
      <c r="H552" t="s">
        <v>14</v>
      </c>
      <c r="I552" t="s">
        <v>15</v>
      </c>
      <c r="J552" t="s">
        <v>100</v>
      </c>
      <c r="K552">
        <v>1.4848773741660051</v>
      </c>
      <c r="L552">
        <v>0</v>
      </c>
      <c r="M552">
        <v>56.25</v>
      </c>
      <c r="N552">
        <f>(1-Coffee_Sales[[#This Row],[Discount_Percent]])*Coffee_Sales[[#This Row],[unit_price]]*Coffee_Sales[[#This Row],[transaction_qty]]</f>
        <v>56.25</v>
      </c>
      <c r="O552" t="str">
        <f>TEXT(Coffee_Sales[[#This Row],[transaction_date]],"mmm-yyyy")</f>
        <v>Jun-2023</v>
      </c>
      <c r="P552">
        <f>HOUR(Coffee_Sales[[#This Row],[transaction_time]])</f>
        <v>9</v>
      </c>
    </row>
    <row r="553" spans="1:16" x14ac:dyDescent="0.3">
      <c r="A553">
        <v>32525</v>
      </c>
      <c r="B553" s="1">
        <v>44983</v>
      </c>
      <c r="C553" s="2">
        <v>0.78256944444444443</v>
      </c>
      <c r="D553">
        <v>1</v>
      </c>
      <c r="E553">
        <v>8</v>
      </c>
      <c r="F553" t="s">
        <v>78</v>
      </c>
      <c r="G553">
        <v>52</v>
      </c>
      <c r="H553" t="s">
        <v>32</v>
      </c>
      <c r="I553" t="s">
        <v>33</v>
      </c>
      <c r="J553" t="s">
        <v>110</v>
      </c>
      <c r="K553">
        <v>0.82390924984072988</v>
      </c>
      <c r="L553">
        <v>0</v>
      </c>
      <c r="M553">
        <v>37.5</v>
      </c>
      <c r="N553">
        <f>(1-Coffee_Sales[[#This Row],[Discount_Percent]])*Coffee_Sales[[#This Row],[unit_price]]*Coffee_Sales[[#This Row],[transaction_qty]]</f>
        <v>37.5</v>
      </c>
      <c r="O553" t="str">
        <f>TEXT(Coffee_Sales[[#This Row],[transaction_date]],"mmm-yyyy")</f>
        <v>Feb-2023</v>
      </c>
      <c r="P553">
        <f>HOUR(Coffee_Sales[[#This Row],[transaction_time]])</f>
        <v>18</v>
      </c>
    </row>
    <row r="554" spans="1:16" x14ac:dyDescent="0.3">
      <c r="A554">
        <v>84486</v>
      </c>
      <c r="B554" s="1">
        <v>45050</v>
      </c>
      <c r="C554" s="2">
        <v>0.76533564814814814</v>
      </c>
      <c r="D554">
        <v>1</v>
      </c>
      <c r="E554">
        <v>5</v>
      </c>
      <c r="F554" t="s">
        <v>97</v>
      </c>
      <c r="G554">
        <v>24</v>
      </c>
      <c r="H554" t="s">
        <v>14</v>
      </c>
      <c r="I554" t="s">
        <v>55</v>
      </c>
      <c r="J554" t="s">
        <v>86</v>
      </c>
      <c r="K554">
        <v>1.1688558967353091</v>
      </c>
      <c r="L554">
        <v>0</v>
      </c>
      <c r="M554">
        <v>45</v>
      </c>
      <c r="N554">
        <f>(1-Coffee_Sales[[#This Row],[Discount_Percent]])*Coffee_Sales[[#This Row],[unit_price]]*Coffee_Sales[[#This Row],[transaction_qty]]</f>
        <v>45</v>
      </c>
      <c r="O554" t="str">
        <f>TEXT(Coffee_Sales[[#This Row],[transaction_date]],"mmm-yyyy")</f>
        <v>May-2023</v>
      </c>
      <c r="P554">
        <f>HOUR(Coffee_Sales[[#This Row],[transaction_time]])</f>
        <v>18</v>
      </c>
    </row>
    <row r="555" spans="1:16" x14ac:dyDescent="0.3">
      <c r="A555">
        <v>8188</v>
      </c>
      <c r="B555" s="1">
        <v>44941</v>
      </c>
      <c r="C555" s="2">
        <v>0.43153935185185183</v>
      </c>
      <c r="D555">
        <v>1</v>
      </c>
      <c r="E555">
        <v>3</v>
      </c>
      <c r="F555" t="s">
        <v>97</v>
      </c>
      <c r="G555">
        <v>22</v>
      </c>
      <c r="H555" t="s">
        <v>14</v>
      </c>
      <c r="I555" t="s">
        <v>55</v>
      </c>
      <c r="J555" t="s">
        <v>56</v>
      </c>
      <c r="K555">
        <v>0.77562481138584549</v>
      </c>
      <c r="L555">
        <v>0</v>
      </c>
      <c r="M555">
        <v>30</v>
      </c>
      <c r="N555">
        <f>(1-Coffee_Sales[[#This Row],[Discount_Percent]])*Coffee_Sales[[#This Row],[unit_price]]*Coffee_Sales[[#This Row],[transaction_qty]]</f>
        <v>30</v>
      </c>
      <c r="O555" t="str">
        <f>TEXT(Coffee_Sales[[#This Row],[transaction_date]],"mmm-yyyy")</f>
        <v>Jan-2023</v>
      </c>
      <c r="P555">
        <f>HOUR(Coffee_Sales[[#This Row],[transaction_time]])</f>
        <v>10</v>
      </c>
    </row>
    <row r="556" spans="1:16" x14ac:dyDescent="0.3">
      <c r="A556">
        <v>4445</v>
      </c>
      <c r="B556" s="1">
        <v>44935</v>
      </c>
      <c r="C556" s="2">
        <v>0.31449074074074074</v>
      </c>
      <c r="D556">
        <v>1</v>
      </c>
      <c r="E556">
        <v>3</v>
      </c>
      <c r="F556" t="s">
        <v>87</v>
      </c>
      <c r="G556">
        <v>55</v>
      </c>
      <c r="H556" t="s">
        <v>32</v>
      </c>
      <c r="I556" t="s">
        <v>33</v>
      </c>
      <c r="J556" t="s">
        <v>93</v>
      </c>
      <c r="K556">
        <v>1.2986771178733241</v>
      </c>
      <c r="L556">
        <v>0.05</v>
      </c>
      <c r="M556">
        <v>60</v>
      </c>
      <c r="N556">
        <f>(1-Coffee_Sales[[#This Row],[Discount_Percent]])*Coffee_Sales[[#This Row],[unit_price]]*Coffee_Sales[[#This Row],[transaction_qty]]</f>
        <v>57</v>
      </c>
      <c r="O556" t="str">
        <f>TEXT(Coffee_Sales[[#This Row],[transaction_date]],"mmm-yyyy")</f>
        <v>Jan-2023</v>
      </c>
      <c r="P556">
        <f>HOUR(Coffee_Sales[[#This Row],[transaction_time]])</f>
        <v>7</v>
      </c>
    </row>
    <row r="557" spans="1:16" x14ac:dyDescent="0.3">
      <c r="A557">
        <v>93732</v>
      </c>
      <c r="B557" s="1">
        <v>45059</v>
      </c>
      <c r="C557" s="2">
        <v>0.4117824074074074</v>
      </c>
      <c r="D557">
        <v>2</v>
      </c>
      <c r="E557">
        <v>8</v>
      </c>
      <c r="F557" t="s">
        <v>97</v>
      </c>
      <c r="G557">
        <v>61</v>
      </c>
      <c r="H557" t="s">
        <v>74</v>
      </c>
      <c r="I557" t="s">
        <v>75</v>
      </c>
      <c r="J557" t="s">
        <v>116</v>
      </c>
      <c r="K557">
        <v>3.9833825541964458</v>
      </c>
      <c r="L557">
        <v>0</v>
      </c>
      <c r="M557">
        <v>71.25</v>
      </c>
      <c r="N557">
        <f>(1-Coffee_Sales[[#This Row],[Discount_Percent]])*Coffee_Sales[[#This Row],[unit_price]]*Coffee_Sales[[#This Row],[transaction_qty]]</f>
        <v>142.5</v>
      </c>
      <c r="O557" t="str">
        <f>TEXT(Coffee_Sales[[#This Row],[transaction_date]],"mmm-yyyy")</f>
        <v>May-2023</v>
      </c>
      <c r="P557">
        <f>HOUR(Coffee_Sales[[#This Row],[transaction_time]])</f>
        <v>9</v>
      </c>
    </row>
    <row r="558" spans="1:16" x14ac:dyDescent="0.3">
      <c r="A558">
        <v>43051</v>
      </c>
      <c r="B558" s="1">
        <v>44999</v>
      </c>
      <c r="C558" s="2">
        <v>0.44350694444444444</v>
      </c>
      <c r="D558">
        <v>1</v>
      </c>
      <c r="E558">
        <v>5</v>
      </c>
      <c r="F558" t="s">
        <v>31</v>
      </c>
      <c r="G558">
        <v>52</v>
      </c>
      <c r="H558" t="s">
        <v>32</v>
      </c>
      <c r="I558" t="s">
        <v>33</v>
      </c>
      <c r="J558" t="s">
        <v>110</v>
      </c>
      <c r="K558">
        <v>1.18299238577468</v>
      </c>
      <c r="L558">
        <v>0</v>
      </c>
      <c r="M558">
        <v>37.5</v>
      </c>
      <c r="N558">
        <f>(1-Coffee_Sales[[#This Row],[Discount_Percent]])*Coffee_Sales[[#This Row],[unit_price]]*Coffee_Sales[[#This Row],[transaction_qty]]</f>
        <v>37.5</v>
      </c>
      <c r="O558" t="str">
        <f>TEXT(Coffee_Sales[[#This Row],[transaction_date]],"mmm-yyyy")</f>
        <v>Mar-2023</v>
      </c>
      <c r="P558">
        <f>HOUR(Coffee_Sales[[#This Row],[transaction_time]])</f>
        <v>10</v>
      </c>
    </row>
    <row r="559" spans="1:16" x14ac:dyDescent="0.3">
      <c r="A559">
        <v>79476</v>
      </c>
      <c r="B559" s="1">
        <v>45045</v>
      </c>
      <c r="C559" s="2">
        <v>0.71422453703703703</v>
      </c>
      <c r="D559">
        <v>1</v>
      </c>
      <c r="E559">
        <v>5</v>
      </c>
      <c r="F559" t="s">
        <v>42</v>
      </c>
      <c r="G559">
        <v>40</v>
      </c>
      <c r="H559" t="s">
        <v>14</v>
      </c>
      <c r="I559" t="s">
        <v>15</v>
      </c>
      <c r="J559" t="s">
        <v>100</v>
      </c>
      <c r="K559">
        <v>1.853412992764996</v>
      </c>
      <c r="L559">
        <v>0.1</v>
      </c>
      <c r="M559">
        <v>56.25</v>
      </c>
      <c r="N559">
        <f>(1-Coffee_Sales[[#This Row],[Discount_Percent]])*Coffee_Sales[[#This Row],[unit_price]]*Coffee_Sales[[#This Row],[transaction_qty]]</f>
        <v>50.625</v>
      </c>
      <c r="O559" t="str">
        <f>TEXT(Coffee_Sales[[#This Row],[transaction_date]],"mmm-yyyy")</f>
        <v>Apr-2023</v>
      </c>
      <c r="P559">
        <f>HOUR(Coffee_Sales[[#This Row],[transaction_time]])</f>
        <v>17</v>
      </c>
    </row>
    <row r="560" spans="1:16" x14ac:dyDescent="0.3">
      <c r="A560">
        <v>6480</v>
      </c>
      <c r="B560" s="1">
        <v>44938</v>
      </c>
      <c r="C560" s="2">
        <v>0.55509259259259258</v>
      </c>
      <c r="D560">
        <v>1</v>
      </c>
      <c r="E560">
        <v>3</v>
      </c>
      <c r="F560" t="s">
        <v>81</v>
      </c>
      <c r="G560">
        <v>60</v>
      </c>
      <c r="H560" t="s">
        <v>74</v>
      </c>
      <c r="I560" t="s">
        <v>75</v>
      </c>
      <c r="J560" t="s">
        <v>112</v>
      </c>
      <c r="K560">
        <v>1.308647058244786</v>
      </c>
      <c r="L560">
        <v>0</v>
      </c>
      <c r="M560">
        <v>56.25</v>
      </c>
      <c r="N560">
        <f>(1-Coffee_Sales[[#This Row],[Discount_Percent]])*Coffee_Sales[[#This Row],[unit_price]]*Coffee_Sales[[#This Row],[transaction_qty]]</f>
        <v>56.25</v>
      </c>
      <c r="O560" t="str">
        <f>TEXT(Coffee_Sales[[#This Row],[transaction_date]],"mmm-yyyy")</f>
        <v>Jan-2023</v>
      </c>
      <c r="P560">
        <f>HOUR(Coffee_Sales[[#This Row],[transaction_time]])</f>
        <v>13</v>
      </c>
    </row>
    <row r="561" spans="1:16" x14ac:dyDescent="0.3">
      <c r="A561">
        <v>21801</v>
      </c>
      <c r="B561" s="1">
        <v>44965</v>
      </c>
      <c r="C561" s="2">
        <v>0.80364583333333328</v>
      </c>
      <c r="D561">
        <v>1</v>
      </c>
      <c r="E561">
        <v>3</v>
      </c>
      <c r="F561" t="s">
        <v>87</v>
      </c>
      <c r="G561">
        <v>39</v>
      </c>
      <c r="H561" t="s">
        <v>14</v>
      </c>
      <c r="I561" t="s">
        <v>15</v>
      </c>
      <c r="J561" t="s">
        <v>47</v>
      </c>
      <c r="K561">
        <v>1.5977368813495549</v>
      </c>
      <c r="L561">
        <v>0.15</v>
      </c>
      <c r="M561">
        <v>63.75</v>
      </c>
      <c r="N561">
        <f>(1-Coffee_Sales[[#This Row],[Discount_Percent]])*Coffee_Sales[[#This Row],[unit_price]]*Coffee_Sales[[#This Row],[transaction_qty]]</f>
        <v>54.1875</v>
      </c>
      <c r="O561" t="str">
        <f>TEXT(Coffee_Sales[[#This Row],[transaction_date]],"mmm-yyyy")</f>
        <v>Feb-2023</v>
      </c>
      <c r="P561">
        <f>HOUR(Coffee_Sales[[#This Row],[transaction_time]])</f>
        <v>19</v>
      </c>
    </row>
    <row r="562" spans="1:16" x14ac:dyDescent="0.3">
      <c r="A562">
        <v>120629</v>
      </c>
      <c r="B562" s="1">
        <v>45083</v>
      </c>
      <c r="C562" s="2">
        <v>0.75613425925925926</v>
      </c>
      <c r="D562">
        <v>2</v>
      </c>
      <c r="E562">
        <v>5</v>
      </c>
      <c r="F562" t="s">
        <v>94</v>
      </c>
      <c r="G562">
        <v>51</v>
      </c>
      <c r="H562" t="s">
        <v>32</v>
      </c>
      <c r="I562" t="s">
        <v>44</v>
      </c>
      <c r="J562" t="s">
        <v>103</v>
      </c>
      <c r="K562">
        <v>2.1551042782809322</v>
      </c>
      <c r="L562">
        <v>0</v>
      </c>
      <c r="M562">
        <v>45</v>
      </c>
      <c r="N562">
        <f>(1-Coffee_Sales[[#This Row],[Discount_Percent]])*Coffee_Sales[[#This Row],[unit_price]]*Coffee_Sales[[#This Row],[transaction_qty]]</f>
        <v>90</v>
      </c>
      <c r="O562" t="str">
        <f>TEXT(Coffee_Sales[[#This Row],[transaction_date]],"mmm-yyyy")</f>
        <v>Jun-2023</v>
      </c>
      <c r="P562">
        <f>HOUR(Coffee_Sales[[#This Row],[transaction_time]])</f>
        <v>18</v>
      </c>
    </row>
    <row r="563" spans="1:16" x14ac:dyDescent="0.3">
      <c r="A563">
        <v>48280</v>
      </c>
      <c r="B563" s="1">
        <v>45006</v>
      </c>
      <c r="C563" s="2">
        <v>0.74292824074074071</v>
      </c>
      <c r="D563">
        <v>1</v>
      </c>
      <c r="E563">
        <v>8</v>
      </c>
      <c r="F563" t="s">
        <v>63</v>
      </c>
      <c r="G563">
        <v>23</v>
      </c>
      <c r="H563" t="s">
        <v>14</v>
      </c>
      <c r="I563" t="s">
        <v>55</v>
      </c>
      <c r="J563" t="s">
        <v>88</v>
      </c>
      <c r="K563">
        <v>1.1435179192455449</v>
      </c>
      <c r="L563">
        <v>0.15</v>
      </c>
      <c r="M563">
        <v>37.5</v>
      </c>
      <c r="N563">
        <f>(1-Coffee_Sales[[#This Row],[Discount_Percent]])*Coffee_Sales[[#This Row],[unit_price]]*Coffee_Sales[[#This Row],[transaction_qty]]</f>
        <v>31.875</v>
      </c>
      <c r="O563" t="str">
        <f>TEXT(Coffee_Sales[[#This Row],[transaction_date]],"mmm-yyyy")</f>
        <v>Mar-2023</v>
      </c>
      <c r="P563">
        <f>HOUR(Coffee_Sales[[#This Row],[transaction_time]])</f>
        <v>17</v>
      </c>
    </row>
    <row r="564" spans="1:16" x14ac:dyDescent="0.3">
      <c r="A564">
        <v>71264</v>
      </c>
      <c r="B564" s="1">
        <v>45036</v>
      </c>
      <c r="C564" s="2">
        <v>0.31274305555555554</v>
      </c>
      <c r="D564">
        <v>1</v>
      </c>
      <c r="E564">
        <v>5</v>
      </c>
      <c r="F564" t="s">
        <v>97</v>
      </c>
      <c r="G564">
        <v>44</v>
      </c>
      <c r="H564" t="s">
        <v>32</v>
      </c>
      <c r="I564" t="s">
        <v>40</v>
      </c>
      <c r="J564" t="s">
        <v>41</v>
      </c>
      <c r="K564">
        <v>1.181814262206615</v>
      </c>
      <c r="L564">
        <v>0</v>
      </c>
      <c r="M564">
        <v>37.5</v>
      </c>
      <c r="N564">
        <f>(1-Coffee_Sales[[#This Row],[Discount_Percent]])*Coffee_Sales[[#This Row],[unit_price]]*Coffee_Sales[[#This Row],[transaction_qty]]</f>
        <v>37.5</v>
      </c>
      <c r="O564" t="str">
        <f>TEXT(Coffee_Sales[[#This Row],[transaction_date]],"mmm-yyyy")</f>
        <v>Apr-2023</v>
      </c>
      <c r="P564">
        <f>HOUR(Coffee_Sales[[#This Row],[transaction_time]])</f>
        <v>7</v>
      </c>
    </row>
    <row r="565" spans="1:16" x14ac:dyDescent="0.3">
      <c r="A565">
        <v>115834</v>
      </c>
      <c r="B565" s="1">
        <v>45079</v>
      </c>
      <c r="C565" s="2">
        <v>0.63526620370370368</v>
      </c>
      <c r="D565">
        <v>1</v>
      </c>
      <c r="E565">
        <v>3</v>
      </c>
      <c r="F565" t="s">
        <v>113</v>
      </c>
      <c r="G565">
        <v>32</v>
      </c>
      <c r="H565" t="s">
        <v>14</v>
      </c>
      <c r="I565" t="s">
        <v>22</v>
      </c>
      <c r="J565" t="s">
        <v>23</v>
      </c>
      <c r="K565">
        <v>1.491273200599271</v>
      </c>
      <c r="L565">
        <v>0</v>
      </c>
      <c r="M565">
        <v>45</v>
      </c>
      <c r="N565">
        <f>(1-Coffee_Sales[[#This Row],[Discount_Percent]])*Coffee_Sales[[#This Row],[unit_price]]*Coffee_Sales[[#This Row],[transaction_qty]]</f>
        <v>45</v>
      </c>
      <c r="O565" t="str">
        <f>TEXT(Coffee_Sales[[#This Row],[transaction_date]],"mmm-yyyy")</f>
        <v>Jun-2023</v>
      </c>
      <c r="P565">
        <f>HOUR(Coffee_Sales[[#This Row],[transaction_time]])</f>
        <v>15</v>
      </c>
    </row>
    <row r="566" spans="1:16" x14ac:dyDescent="0.3">
      <c r="A566">
        <v>57574</v>
      </c>
      <c r="B566" s="1">
        <v>45020</v>
      </c>
      <c r="C566" s="2">
        <v>0.42638888888888887</v>
      </c>
      <c r="D566">
        <v>1</v>
      </c>
      <c r="E566">
        <v>5</v>
      </c>
      <c r="F566" t="s">
        <v>102</v>
      </c>
      <c r="G566">
        <v>26</v>
      </c>
      <c r="H566" t="s">
        <v>14</v>
      </c>
      <c r="I566" t="s">
        <v>29</v>
      </c>
      <c r="J566" t="s">
        <v>134</v>
      </c>
      <c r="K566">
        <v>1.2896474647160421</v>
      </c>
      <c r="L566">
        <v>0</v>
      </c>
      <c r="M566">
        <v>45</v>
      </c>
      <c r="N566">
        <f>(1-Coffee_Sales[[#This Row],[Discount_Percent]])*Coffee_Sales[[#This Row],[unit_price]]*Coffee_Sales[[#This Row],[transaction_qty]]</f>
        <v>45</v>
      </c>
      <c r="O566" t="str">
        <f>TEXT(Coffee_Sales[[#This Row],[transaction_date]],"mmm-yyyy")</f>
        <v>Apr-2023</v>
      </c>
      <c r="P566">
        <f>HOUR(Coffee_Sales[[#This Row],[transaction_time]])</f>
        <v>10</v>
      </c>
    </row>
    <row r="567" spans="1:16" x14ac:dyDescent="0.3">
      <c r="A567">
        <v>10583</v>
      </c>
      <c r="B567" s="1">
        <v>44945</v>
      </c>
      <c r="C567" s="2">
        <v>0.43179398148148146</v>
      </c>
      <c r="D567">
        <v>1</v>
      </c>
      <c r="E567">
        <v>8</v>
      </c>
      <c r="F567" t="s">
        <v>48</v>
      </c>
      <c r="G567">
        <v>29</v>
      </c>
      <c r="H567" t="s">
        <v>14</v>
      </c>
      <c r="I567" t="s">
        <v>22</v>
      </c>
      <c r="J567" t="s">
        <v>89</v>
      </c>
      <c r="K567">
        <v>0.95504115657268351</v>
      </c>
      <c r="L567">
        <v>0.05</v>
      </c>
      <c r="M567">
        <v>37.5</v>
      </c>
      <c r="N567">
        <f>(1-Coffee_Sales[[#This Row],[Discount_Percent]])*Coffee_Sales[[#This Row],[unit_price]]*Coffee_Sales[[#This Row],[transaction_qty]]</f>
        <v>35.625</v>
      </c>
      <c r="O567" t="str">
        <f>TEXT(Coffee_Sales[[#This Row],[transaction_date]],"mmm-yyyy")</f>
        <v>Jan-2023</v>
      </c>
      <c r="P567">
        <f>HOUR(Coffee_Sales[[#This Row],[transaction_time]])</f>
        <v>10</v>
      </c>
    </row>
    <row r="568" spans="1:16" x14ac:dyDescent="0.3">
      <c r="A568">
        <v>8439</v>
      </c>
      <c r="B568" s="1">
        <v>44941</v>
      </c>
      <c r="C568" s="2">
        <v>0.71150462962962968</v>
      </c>
      <c r="D568">
        <v>1</v>
      </c>
      <c r="E568">
        <v>3</v>
      </c>
      <c r="F568" t="s">
        <v>24</v>
      </c>
      <c r="G568">
        <v>26</v>
      </c>
      <c r="H568" t="s">
        <v>14</v>
      </c>
      <c r="I568" t="s">
        <v>29</v>
      </c>
      <c r="J568" t="s">
        <v>134</v>
      </c>
      <c r="K568">
        <v>1.2646535729401609</v>
      </c>
      <c r="L568">
        <v>0.1</v>
      </c>
      <c r="M568">
        <v>45</v>
      </c>
      <c r="N568">
        <f>(1-Coffee_Sales[[#This Row],[Discount_Percent]])*Coffee_Sales[[#This Row],[unit_price]]*Coffee_Sales[[#This Row],[transaction_qty]]</f>
        <v>40.5</v>
      </c>
      <c r="O568" t="str">
        <f>TEXT(Coffee_Sales[[#This Row],[transaction_date]],"mmm-yyyy")</f>
        <v>Jan-2023</v>
      </c>
      <c r="P568">
        <f>HOUR(Coffee_Sales[[#This Row],[transaction_time]])</f>
        <v>17</v>
      </c>
    </row>
    <row r="569" spans="1:16" x14ac:dyDescent="0.3">
      <c r="A569">
        <v>52564</v>
      </c>
      <c r="B569" s="1">
        <v>45013</v>
      </c>
      <c r="C569" s="2">
        <v>0.30890046296296297</v>
      </c>
      <c r="D569">
        <v>1</v>
      </c>
      <c r="E569">
        <v>3</v>
      </c>
      <c r="F569" t="s">
        <v>58</v>
      </c>
      <c r="G569">
        <v>22</v>
      </c>
      <c r="H569" t="s">
        <v>14</v>
      </c>
      <c r="I569" t="s">
        <v>55</v>
      </c>
      <c r="J569" t="s">
        <v>56</v>
      </c>
      <c r="K569">
        <v>0.82501003119050842</v>
      </c>
      <c r="L569">
        <v>0</v>
      </c>
      <c r="M569">
        <v>30</v>
      </c>
      <c r="N569">
        <f>(1-Coffee_Sales[[#This Row],[Discount_Percent]])*Coffee_Sales[[#This Row],[unit_price]]*Coffee_Sales[[#This Row],[transaction_qty]]</f>
        <v>30</v>
      </c>
      <c r="O569" t="str">
        <f>TEXT(Coffee_Sales[[#This Row],[transaction_date]],"mmm-yyyy")</f>
        <v>Mar-2023</v>
      </c>
      <c r="P569">
        <f>HOUR(Coffee_Sales[[#This Row],[transaction_time]])</f>
        <v>7</v>
      </c>
    </row>
    <row r="570" spans="1:16" x14ac:dyDescent="0.3">
      <c r="A570">
        <v>85193</v>
      </c>
      <c r="B570" s="1">
        <v>45051</v>
      </c>
      <c r="C570" s="2">
        <v>0.61423611111111109</v>
      </c>
      <c r="D570">
        <v>2</v>
      </c>
      <c r="E570">
        <v>3</v>
      </c>
      <c r="F570" t="s">
        <v>31</v>
      </c>
      <c r="G570">
        <v>38</v>
      </c>
      <c r="H570" t="s">
        <v>14</v>
      </c>
      <c r="I570" t="s">
        <v>15</v>
      </c>
      <c r="J570" t="s">
        <v>16</v>
      </c>
      <c r="K570">
        <v>2.3937619582593772</v>
      </c>
      <c r="L570">
        <v>0.1</v>
      </c>
      <c r="M570">
        <v>56.25</v>
      </c>
      <c r="N570">
        <f>(1-Coffee_Sales[[#This Row],[Discount_Percent]])*Coffee_Sales[[#This Row],[unit_price]]*Coffee_Sales[[#This Row],[transaction_qty]]</f>
        <v>101.25</v>
      </c>
      <c r="O570" t="str">
        <f>TEXT(Coffee_Sales[[#This Row],[transaction_date]],"mmm-yyyy")</f>
        <v>May-2023</v>
      </c>
      <c r="P570">
        <f>HOUR(Coffee_Sales[[#This Row],[transaction_time]])</f>
        <v>14</v>
      </c>
    </row>
    <row r="571" spans="1:16" x14ac:dyDescent="0.3">
      <c r="A571">
        <v>90209</v>
      </c>
      <c r="B571" s="1">
        <v>45056</v>
      </c>
      <c r="C571" s="2">
        <v>0.32854166666666668</v>
      </c>
      <c r="D571">
        <v>1</v>
      </c>
      <c r="E571">
        <v>5</v>
      </c>
      <c r="F571" t="s">
        <v>114</v>
      </c>
      <c r="G571">
        <v>28</v>
      </c>
      <c r="H571" t="s">
        <v>14</v>
      </c>
      <c r="I571" t="s">
        <v>22</v>
      </c>
      <c r="J571" t="s">
        <v>117</v>
      </c>
      <c r="K571">
        <v>0.86069781319067995</v>
      </c>
      <c r="L571">
        <v>0</v>
      </c>
      <c r="M571">
        <v>30</v>
      </c>
      <c r="N571">
        <f>(1-Coffee_Sales[[#This Row],[Discount_Percent]])*Coffee_Sales[[#This Row],[unit_price]]*Coffee_Sales[[#This Row],[transaction_qty]]</f>
        <v>30</v>
      </c>
      <c r="O571" t="str">
        <f>TEXT(Coffee_Sales[[#This Row],[transaction_date]],"mmm-yyyy")</f>
        <v>May-2023</v>
      </c>
      <c r="P571">
        <f>HOUR(Coffee_Sales[[#This Row],[transaction_time]])</f>
        <v>7</v>
      </c>
    </row>
    <row r="572" spans="1:16" x14ac:dyDescent="0.3">
      <c r="A572">
        <v>133146</v>
      </c>
      <c r="B572" s="1">
        <v>45094</v>
      </c>
      <c r="C572" s="2">
        <v>0.30119212962962966</v>
      </c>
      <c r="D572">
        <v>2</v>
      </c>
      <c r="E572">
        <v>5</v>
      </c>
      <c r="F572" t="s">
        <v>94</v>
      </c>
      <c r="G572">
        <v>63</v>
      </c>
      <c r="H572" t="s">
        <v>67</v>
      </c>
      <c r="I572" t="s">
        <v>72</v>
      </c>
      <c r="J572" t="s">
        <v>73</v>
      </c>
      <c r="K572">
        <v>0.63552336346886062</v>
      </c>
      <c r="L572">
        <v>0.05</v>
      </c>
      <c r="M572">
        <v>12</v>
      </c>
      <c r="N572">
        <f>(1-Coffee_Sales[[#This Row],[Discount_Percent]])*Coffee_Sales[[#This Row],[unit_price]]*Coffee_Sales[[#This Row],[transaction_qty]]</f>
        <v>22.799999999999997</v>
      </c>
      <c r="O572" t="str">
        <f>TEXT(Coffee_Sales[[#This Row],[transaction_date]],"mmm-yyyy")</f>
        <v>Jun-2023</v>
      </c>
      <c r="P572">
        <f>HOUR(Coffee_Sales[[#This Row],[transaction_time]])</f>
        <v>7</v>
      </c>
    </row>
    <row r="573" spans="1:16" x14ac:dyDescent="0.3">
      <c r="A573">
        <v>30182</v>
      </c>
      <c r="B573" s="1">
        <v>44979</v>
      </c>
      <c r="C573" s="2">
        <v>0.76461805555555551</v>
      </c>
      <c r="D573">
        <v>1</v>
      </c>
      <c r="E573">
        <v>8</v>
      </c>
      <c r="F573" t="s">
        <v>77</v>
      </c>
      <c r="G573">
        <v>29</v>
      </c>
      <c r="H573" t="s">
        <v>14</v>
      </c>
      <c r="I573" t="s">
        <v>22</v>
      </c>
      <c r="J573" t="s">
        <v>89</v>
      </c>
      <c r="K573">
        <v>0.85817349362942852</v>
      </c>
      <c r="L573">
        <v>0.1</v>
      </c>
      <c r="M573">
        <v>37.5</v>
      </c>
      <c r="N573">
        <f>(1-Coffee_Sales[[#This Row],[Discount_Percent]])*Coffee_Sales[[#This Row],[unit_price]]*Coffee_Sales[[#This Row],[transaction_qty]]</f>
        <v>33.75</v>
      </c>
      <c r="O573" t="str">
        <f>TEXT(Coffee_Sales[[#This Row],[transaction_date]],"mmm-yyyy")</f>
        <v>Feb-2023</v>
      </c>
      <c r="P573">
        <f>HOUR(Coffee_Sales[[#This Row],[transaction_time]])</f>
        <v>18</v>
      </c>
    </row>
    <row r="574" spans="1:16" x14ac:dyDescent="0.3">
      <c r="A574">
        <v>132152</v>
      </c>
      <c r="B574" s="1">
        <v>45093</v>
      </c>
      <c r="C574" s="2">
        <v>0.3835648148148148</v>
      </c>
      <c r="D574">
        <v>2</v>
      </c>
      <c r="E574">
        <v>5</v>
      </c>
      <c r="F574" t="s">
        <v>81</v>
      </c>
      <c r="G574">
        <v>56</v>
      </c>
      <c r="H574" t="s">
        <v>32</v>
      </c>
      <c r="I574" t="s">
        <v>33</v>
      </c>
      <c r="J574" t="s">
        <v>135</v>
      </c>
      <c r="K574">
        <v>2.145526362032304</v>
      </c>
      <c r="L574">
        <v>0</v>
      </c>
      <c r="M574">
        <v>38.25</v>
      </c>
      <c r="N574">
        <f>(1-Coffee_Sales[[#This Row],[Discount_Percent]])*Coffee_Sales[[#This Row],[unit_price]]*Coffee_Sales[[#This Row],[transaction_qty]]</f>
        <v>76.5</v>
      </c>
      <c r="O574" t="str">
        <f>TEXT(Coffee_Sales[[#This Row],[transaction_date]],"mmm-yyyy")</f>
        <v>Jun-2023</v>
      </c>
      <c r="P574">
        <f>HOUR(Coffee_Sales[[#This Row],[transaction_time]])</f>
        <v>9</v>
      </c>
    </row>
    <row r="575" spans="1:16" x14ac:dyDescent="0.3">
      <c r="A575">
        <v>100759</v>
      </c>
      <c r="B575" s="1">
        <v>45065</v>
      </c>
      <c r="C575" s="2">
        <v>0.4418287037037037</v>
      </c>
      <c r="D575">
        <v>1</v>
      </c>
      <c r="E575">
        <v>8</v>
      </c>
      <c r="F575" t="s">
        <v>77</v>
      </c>
      <c r="G575">
        <v>26</v>
      </c>
      <c r="H575" t="s">
        <v>14</v>
      </c>
      <c r="I575" t="s">
        <v>29</v>
      </c>
      <c r="J575" t="s">
        <v>134</v>
      </c>
      <c r="K575">
        <v>1.126747979863276</v>
      </c>
      <c r="L575">
        <v>0</v>
      </c>
      <c r="M575">
        <v>45</v>
      </c>
      <c r="N575">
        <f>(1-Coffee_Sales[[#This Row],[Discount_Percent]])*Coffee_Sales[[#This Row],[unit_price]]*Coffee_Sales[[#This Row],[transaction_qty]]</f>
        <v>45</v>
      </c>
      <c r="O575" t="str">
        <f>TEXT(Coffee_Sales[[#This Row],[transaction_date]],"mmm-yyyy")</f>
        <v>May-2023</v>
      </c>
      <c r="P575">
        <f>HOUR(Coffee_Sales[[#This Row],[transaction_time]])</f>
        <v>10</v>
      </c>
    </row>
    <row r="576" spans="1:16" x14ac:dyDescent="0.3">
      <c r="A576">
        <v>142413</v>
      </c>
      <c r="B576" s="1">
        <v>45101</v>
      </c>
      <c r="C576" s="2">
        <v>0.68344907407407407</v>
      </c>
      <c r="D576">
        <v>2</v>
      </c>
      <c r="E576">
        <v>5</v>
      </c>
      <c r="F576" t="s">
        <v>38</v>
      </c>
      <c r="G576">
        <v>65</v>
      </c>
      <c r="H576" t="s">
        <v>67</v>
      </c>
      <c r="I576" t="s">
        <v>68</v>
      </c>
      <c r="J576" t="s">
        <v>69</v>
      </c>
      <c r="K576">
        <v>0.52404361320104154</v>
      </c>
      <c r="L576">
        <v>0.1</v>
      </c>
      <c r="M576">
        <v>12</v>
      </c>
      <c r="N576">
        <f>(1-Coffee_Sales[[#This Row],[Discount_Percent]])*Coffee_Sales[[#This Row],[unit_price]]*Coffee_Sales[[#This Row],[transaction_qty]]</f>
        <v>21.6</v>
      </c>
      <c r="O576" t="str">
        <f>TEXT(Coffee_Sales[[#This Row],[transaction_date]],"mmm-yyyy")</f>
        <v>Jun-2023</v>
      </c>
      <c r="P576">
        <f>HOUR(Coffee_Sales[[#This Row],[transaction_time]])</f>
        <v>16</v>
      </c>
    </row>
    <row r="577" spans="1:16" x14ac:dyDescent="0.3">
      <c r="A577">
        <v>14696</v>
      </c>
      <c r="B577" s="1">
        <v>44952</v>
      </c>
      <c r="C577" s="2">
        <v>0.57829861111111114</v>
      </c>
      <c r="D577">
        <v>1</v>
      </c>
      <c r="E577">
        <v>3</v>
      </c>
      <c r="F577" t="s">
        <v>101</v>
      </c>
      <c r="G577">
        <v>29</v>
      </c>
      <c r="H577" t="s">
        <v>14</v>
      </c>
      <c r="I577" t="s">
        <v>22</v>
      </c>
      <c r="J577" t="s">
        <v>89</v>
      </c>
      <c r="K577">
        <v>0.77523968817117894</v>
      </c>
      <c r="L577">
        <v>0.1</v>
      </c>
      <c r="M577">
        <v>37.5</v>
      </c>
      <c r="N577">
        <f>(1-Coffee_Sales[[#This Row],[Discount_Percent]])*Coffee_Sales[[#This Row],[unit_price]]*Coffee_Sales[[#This Row],[transaction_qty]]</f>
        <v>33.75</v>
      </c>
      <c r="O577" t="str">
        <f>TEXT(Coffee_Sales[[#This Row],[transaction_date]],"mmm-yyyy")</f>
        <v>Jan-2023</v>
      </c>
      <c r="P577">
        <f>HOUR(Coffee_Sales[[#This Row],[transaction_time]])</f>
        <v>13</v>
      </c>
    </row>
    <row r="578" spans="1:16" x14ac:dyDescent="0.3">
      <c r="A578">
        <v>81985</v>
      </c>
      <c r="B578" s="1">
        <v>45048</v>
      </c>
      <c r="C578" s="2">
        <v>0.60567129629629635</v>
      </c>
      <c r="D578">
        <v>1</v>
      </c>
      <c r="E578">
        <v>5</v>
      </c>
      <c r="F578" t="s">
        <v>104</v>
      </c>
      <c r="G578">
        <v>32</v>
      </c>
      <c r="H578" t="s">
        <v>14</v>
      </c>
      <c r="I578" t="s">
        <v>22</v>
      </c>
      <c r="J578" t="s">
        <v>23</v>
      </c>
      <c r="K578">
        <v>1.4117559114425771</v>
      </c>
      <c r="L578">
        <v>0.15</v>
      </c>
      <c r="M578">
        <v>45</v>
      </c>
      <c r="N578">
        <f>(1-Coffee_Sales[[#This Row],[Discount_Percent]])*Coffee_Sales[[#This Row],[unit_price]]*Coffee_Sales[[#This Row],[transaction_qty]]</f>
        <v>38.25</v>
      </c>
      <c r="O578" t="str">
        <f>TEXT(Coffee_Sales[[#This Row],[transaction_date]],"mmm-yyyy")</f>
        <v>May-2023</v>
      </c>
      <c r="P578">
        <f>HOUR(Coffee_Sales[[#This Row],[transaction_time]])</f>
        <v>14</v>
      </c>
    </row>
    <row r="579" spans="1:16" x14ac:dyDescent="0.3">
      <c r="A579">
        <v>97650</v>
      </c>
      <c r="B579" s="1">
        <v>45062</v>
      </c>
      <c r="C579" s="2">
        <v>0.65451388888888884</v>
      </c>
      <c r="D579">
        <v>2</v>
      </c>
      <c r="E579">
        <v>8</v>
      </c>
      <c r="F579" t="s">
        <v>94</v>
      </c>
      <c r="G579">
        <v>22</v>
      </c>
      <c r="H579" t="s">
        <v>14</v>
      </c>
      <c r="I579" t="s">
        <v>55</v>
      </c>
      <c r="J579" t="s">
        <v>56</v>
      </c>
      <c r="K579">
        <v>1.258729899870805</v>
      </c>
      <c r="L579">
        <v>0.1</v>
      </c>
      <c r="M579">
        <v>30</v>
      </c>
      <c r="N579">
        <f>(1-Coffee_Sales[[#This Row],[Discount_Percent]])*Coffee_Sales[[#This Row],[unit_price]]*Coffee_Sales[[#This Row],[transaction_qty]]</f>
        <v>54</v>
      </c>
      <c r="O579" t="str">
        <f>TEXT(Coffee_Sales[[#This Row],[transaction_date]],"mmm-yyyy")</f>
        <v>May-2023</v>
      </c>
      <c r="P579">
        <f>HOUR(Coffee_Sales[[#This Row],[transaction_time]])</f>
        <v>15</v>
      </c>
    </row>
    <row r="580" spans="1:16" x14ac:dyDescent="0.3">
      <c r="A580">
        <v>89871</v>
      </c>
      <c r="B580" s="1">
        <v>45055</v>
      </c>
      <c r="C580" s="2">
        <v>0.7199768518518519</v>
      </c>
      <c r="D580">
        <v>1</v>
      </c>
      <c r="E580">
        <v>8</v>
      </c>
      <c r="F580" t="s">
        <v>50</v>
      </c>
      <c r="G580">
        <v>63</v>
      </c>
      <c r="H580" t="s">
        <v>67</v>
      </c>
      <c r="I580" t="s">
        <v>72</v>
      </c>
      <c r="J580" t="s">
        <v>73</v>
      </c>
      <c r="K580">
        <v>0.32126139310727392</v>
      </c>
      <c r="L580">
        <v>0</v>
      </c>
      <c r="M580">
        <v>12</v>
      </c>
      <c r="N580">
        <f>(1-Coffee_Sales[[#This Row],[Discount_Percent]])*Coffee_Sales[[#This Row],[unit_price]]*Coffee_Sales[[#This Row],[transaction_qty]]</f>
        <v>12</v>
      </c>
      <c r="O580" t="str">
        <f>TEXT(Coffee_Sales[[#This Row],[transaction_date]],"mmm-yyyy")</f>
        <v>May-2023</v>
      </c>
      <c r="P580">
        <f>HOUR(Coffee_Sales[[#This Row],[transaction_time]])</f>
        <v>17</v>
      </c>
    </row>
    <row r="581" spans="1:16" x14ac:dyDescent="0.3">
      <c r="A581">
        <v>85759</v>
      </c>
      <c r="B581" s="1">
        <v>45052</v>
      </c>
      <c r="C581" s="2">
        <v>0.37832175925925926</v>
      </c>
      <c r="D581">
        <v>2</v>
      </c>
      <c r="E581">
        <v>5</v>
      </c>
      <c r="F581" t="s">
        <v>21</v>
      </c>
      <c r="G581">
        <v>34</v>
      </c>
      <c r="H581" t="s">
        <v>14</v>
      </c>
      <c r="I581" t="s">
        <v>26</v>
      </c>
      <c r="J581" t="s">
        <v>57</v>
      </c>
      <c r="K581">
        <v>2.1969204994670211</v>
      </c>
      <c r="L581">
        <v>0.1</v>
      </c>
      <c r="M581">
        <v>36.75</v>
      </c>
      <c r="N581">
        <f>(1-Coffee_Sales[[#This Row],[Discount_Percent]])*Coffee_Sales[[#This Row],[unit_price]]*Coffee_Sales[[#This Row],[transaction_qty]]</f>
        <v>66.150000000000006</v>
      </c>
      <c r="O581" t="str">
        <f>TEXT(Coffee_Sales[[#This Row],[transaction_date]],"mmm-yyyy")</f>
        <v>May-2023</v>
      </c>
      <c r="P581">
        <f>HOUR(Coffee_Sales[[#This Row],[transaction_time]])</f>
        <v>9</v>
      </c>
    </row>
    <row r="582" spans="1:16" x14ac:dyDescent="0.3">
      <c r="A582">
        <v>7849</v>
      </c>
      <c r="B582" s="1">
        <v>44940</v>
      </c>
      <c r="C582" s="2">
        <v>0.83807870370370374</v>
      </c>
      <c r="D582">
        <v>1</v>
      </c>
      <c r="E582">
        <v>8</v>
      </c>
      <c r="F582" t="s">
        <v>42</v>
      </c>
      <c r="G582">
        <v>57</v>
      </c>
      <c r="H582" t="s">
        <v>32</v>
      </c>
      <c r="I582" t="s">
        <v>33</v>
      </c>
      <c r="J582" t="s">
        <v>34</v>
      </c>
      <c r="K582">
        <v>1.265335831132278</v>
      </c>
      <c r="L582">
        <v>0</v>
      </c>
      <c r="M582">
        <v>46.5</v>
      </c>
      <c r="N582">
        <f>(1-Coffee_Sales[[#This Row],[Discount_Percent]])*Coffee_Sales[[#This Row],[unit_price]]*Coffee_Sales[[#This Row],[transaction_qty]]</f>
        <v>46.5</v>
      </c>
      <c r="O582" t="str">
        <f>TEXT(Coffee_Sales[[#This Row],[transaction_date]],"mmm-yyyy")</f>
        <v>Jan-2023</v>
      </c>
      <c r="P582">
        <f>HOUR(Coffee_Sales[[#This Row],[transaction_time]])</f>
        <v>20</v>
      </c>
    </row>
    <row r="583" spans="1:16" x14ac:dyDescent="0.3">
      <c r="A583">
        <v>105572</v>
      </c>
      <c r="B583" s="1">
        <v>45069</v>
      </c>
      <c r="C583" s="2">
        <v>0.74478009259259259</v>
      </c>
      <c r="D583">
        <v>2</v>
      </c>
      <c r="E583">
        <v>3</v>
      </c>
      <c r="F583" t="s">
        <v>94</v>
      </c>
      <c r="G583">
        <v>50</v>
      </c>
      <c r="H583" t="s">
        <v>32</v>
      </c>
      <c r="I583" t="s">
        <v>44</v>
      </c>
      <c r="J583" t="s">
        <v>45</v>
      </c>
      <c r="K583">
        <v>1.519967424714523</v>
      </c>
      <c r="L583">
        <v>0.15</v>
      </c>
      <c r="M583">
        <v>37.5</v>
      </c>
      <c r="N583">
        <f>(1-Coffee_Sales[[#This Row],[Discount_Percent]])*Coffee_Sales[[#This Row],[unit_price]]*Coffee_Sales[[#This Row],[transaction_qty]]</f>
        <v>63.75</v>
      </c>
      <c r="O583" t="str">
        <f>TEXT(Coffee_Sales[[#This Row],[transaction_date]],"mmm-yyyy")</f>
        <v>May-2023</v>
      </c>
      <c r="P583">
        <f>HOUR(Coffee_Sales[[#This Row],[transaction_time]])</f>
        <v>17</v>
      </c>
    </row>
    <row r="584" spans="1:16" x14ac:dyDescent="0.3">
      <c r="A584">
        <v>136082</v>
      </c>
      <c r="B584" s="1">
        <v>45096</v>
      </c>
      <c r="C584" s="2">
        <v>0.4261226851851852</v>
      </c>
      <c r="D584">
        <v>1</v>
      </c>
      <c r="E584">
        <v>5</v>
      </c>
      <c r="F584" t="s">
        <v>114</v>
      </c>
      <c r="G584">
        <v>52</v>
      </c>
      <c r="H584" t="s">
        <v>32</v>
      </c>
      <c r="I584" t="s">
        <v>33</v>
      </c>
      <c r="J584" t="s">
        <v>110</v>
      </c>
      <c r="K584">
        <v>1.0036909530035649</v>
      </c>
      <c r="L584">
        <v>0</v>
      </c>
      <c r="M584">
        <v>37.5</v>
      </c>
      <c r="N584">
        <f>(1-Coffee_Sales[[#This Row],[Discount_Percent]])*Coffee_Sales[[#This Row],[unit_price]]*Coffee_Sales[[#This Row],[transaction_qty]]</f>
        <v>37.5</v>
      </c>
      <c r="O584" t="str">
        <f>TEXT(Coffee_Sales[[#This Row],[transaction_date]],"mmm-yyyy")</f>
        <v>Jun-2023</v>
      </c>
      <c r="P584">
        <f>HOUR(Coffee_Sales[[#This Row],[transaction_time]])</f>
        <v>10</v>
      </c>
    </row>
    <row r="585" spans="1:16" x14ac:dyDescent="0.3">
      <c r="A585">
        <v>96287</v>
      </c>
      <c r="B585" s="1">
        <v>45061</v>
      </c>
      <c r="C585" s="2">
        <v>0.51704861111111111</v>
      </c>
      <c r="D585">
        <v>1</v>
      </c>
      <c r="E585">
        <v>5</v>
      </c>
      <c r="F585" t="s">
        <v>46</v>
      </c>
      <c r="G585">
        <v>54</v>
      </c>
      <c r="H585" t="s">
        <v>32</v>
      </c>
      <c r="I585" t="s">
        <v>33</v>
      </c>
      <c r="J585" t="s">
        <v>127</v>
      </c>
      <c r="K585">
        <v>1.0856241948562459</v>
      </c>
      <c r="L585">
        <v>0</v>
      </c>
      <c r="M585">
        <v>37.5</v>
      </c>
      <c r="N585">
        <f>(1-Coffee_Sales[[#This Row],[Discount_Percent]])*Coffee_Sales[[#This Row],[unit_price]]*Coffee_Sales[[#This Row],[transaction_qty]]</f>
        <v>37.5</v>
      </c>
      <c r="O585" t="str">
        <f>TEXT(Coffee_Sales[[#This Row],[transaction_date]],"mmm-yyyy")</f>
        <v>May-2023</v>
      </c>
      <c r="P585">
        <f>HOUR(Coffee_Sales[[#This Row],[transaction_time]])</f>
        <v>12</v>
      </c>
    </row>
    <row r="586" spans="1:16" x14ac:dyDescent="0.3">
      <c r="A586">
        <v>73532</v>
      </c>
      <c r="B586" s="1">
        <v>45038</v>
      </c>
      <c r="C586" s="2">
        <v>0.65990740740740739</v>
      </c>
      <c r="D586">
        <v>2</v>
      </c>
      <c r="E586">
        <v>3</v>
      </c>
      <c r="F586" t="s">
        <v>94</v>
      </c>
      <c r="G586">
        <v>37</v>
      </c>
      <c r="H586" t="s">
        <v>14</v>
      </c>
      <c r="I586" t="s">
        <v>15</v>
      </c>
      <c r="J586" t="s">
        <v>95</v>
      </c>
      <c r="K586">
        <v>2.2399189748199291</v>
      </c>
      <c r="L586">
        <v>0</v>
      </c>
      <c r="M586">
        <v>45</v>
      </c>
      <c r="N586">
        <f>(1-Coffee_Sales[[#This Row],[Discount_Percent]])*Coffee_Sales[[#This Row],[unit_price]]*Coffee_Sales[[#This Row],[transaction_qty]]</f>
        <v>90</v>
      </c>
      <c r="O586" t="str">
        <f>TEXT(Coffee_Sales[[#This Row],[transaction_date]],"mmm-yyyy")</f>
        <v>Apr-2023</v>
      </c>
      <c r="P586">
        <f>HOUR(Coffee_Sales[[#This Row],[transaction_time]])</f>
        <v>15</v>
      </c>
    </row>
    <row r="587" spans="1:16" x14ac:dyDescent="0.3">
      <c r="A587">
        <v>950</v>
      </c>
      <c r="B587" s="1">
        <v>44928</v>
      </c>
      <c r="C587" s="2">
        <v>0.68229166666666663</v>
      </c>
      <c r="D587">
        <v>2</v>
      </c>
      <c r="E587">
        <v>3</v>
      </c>
      <c r="F587" t="s">
        <v>131</v>
      </c>
      <c r="G587">
        <v>27</v>
      </c>
      <c r="H587" t="s">
        <v>14</v>
      </c>
      <c r="I587" t="s">
        <v>29</v>
      </c>
      <c r="J587" t="s">
        <v>30</v>
      </c>
      <c r="K587">
        <v>3.1637961337105298</v>
      </c>
      <c r="L587">
        <v>0</v>
      </c>
      <c r="M587">
        <v>52.5</v>
      </c>
      <c r="N587">
        <f>(1-Coffee_Sales[[#This Row],[Discount_Percent]])*Coffee_Sales[[#This Row],[unit_price]]*Coffee_Sales[[#This Row],[transaction_qty]]</f>
        <v>105</v>
      </c>
      <c r="O587" t="str">
        <f>TEXT(Coffee_Sales[[#This Row],[transaction_date]],"mmm-yyyy")</f>
        <v>Jan-2023</v>
      </c>
      <c r="P587">
        <f>HOUR(Coffee_Sales[[#This Row],[transaction_time]])</f>
        <v>16</v>
      </c>
    </row>
    <row r="588" spans="1:16" x14ac:dyDescent="0.3">
      <c r="A588">
        <v>38056</v>
      </c>
      <c r="B588" s="1">
        <v>44992</v>
      </c>
      <c r="C588" s="2">
        <v>0.46057870370370368</v>
      </c>
      <c r="D588">
        <v>1</v>
      </c>
      <c r="E588">
        <v>8</v>
      </c>
      <c r="F588" t="s">
        <v>24</v>
      </c>
      <c r="G588">
        <v>32</v>
      </c>
      <c r="H588" t="s">
        <v>14</v>
      </c>
      <c r="I588" t="s">
        <v>22</v>
      </c>
      <c r="J588" t="s">
        <v>23</v>
      </c>
      <c r="K588">
        <v>1.454482003134802</v>
      </c>
      <c r="L588">
        <v>0</v>
      </c>
      <c r="M588">
        <v>45</v>
      </c>
      <c r="N588">
        <f>(1-Coffee_Sales[[#This Row],[Discount_Percent]])*Coffee_Sales[[#This Row],[unit_price]]*Coffee_Sales[[#This Row],[transaction_qty]]</f>
        <v>45</v>
      </c>
      <c r="O588" t="str">
        <f>TEXT(Coffee_Sales[[#This Row],[transaction_date]],"mmm-yyyy")</f>
        <v>Mar-2023</v>
      </c>
      <c r="P588">
        <f>HOUR(Coffee_Sales[[#This Row],[transaction_time]])</f>
        <v>11</v>
      </c>
    </row>
    <row r="589" spans="1:16" x14ac:dyDescent="0.3">
      <c r="A589">
        <v>123668</v>
      </c>
      <c r="B589" s="1">
        <v>45086</v>
      </c>
      <c r="C589" s="2">
        <v>0.41135416666666669</v>
      </c>
      <c r="D589">
        <v>1</v>
      </c>
      <c r="E589">
        <v>5</v>
      </c>
      <c r="F589" t="s">
        <v>13</v>
      </c>
      <c r="G589">
        <v>25</v>
      </c>
      <c r="H589" t="s">
        <v>14</v>
      </c>
      <c r="I589" t="s">
        <v>29</v>
      </c>
      <c r="J589" t="s">
        <v>71</v>
      </c>
      <c r="K589">
        <v>1.0432929223593139</v>
      </c>
      <c r="L589">
        <v>0.1</v>
      </c>
      <c r="M589">
        <v>33</v>
      </c>
      <c r="N589">
        <f>(1-Coffee_Sales[[#This Row],[Discount_Percent]])*Coffee_Sales[[#This Row],[unit_price]]*Coffee_Sales[[#This Row],[transaction_qty]]</f>
        <v>29.7</v>
      </c>
      <c r="O589" t="str">
        <f>TEXT(Coffee_Sales[[#This Row],[transaction_date]],"mmm-yyyy")</f>
        <v>Jun-2023</v>
      </c>
      <c r="P589">
        <f>HOUR(Coffee_Sales[[#This Row],[transaction_time]])</f>
        <v>9</v>
      </c>
    </row>
    <row r="590" spans="1:16" x14ac:dyDescent="0.3">
      <c r="A590">
        <v>113089</v>
      </c>
      <c r="B590" s="1">
        <v>45077</v>
      </c>
      <c r="C590" s="2">
        <v>0.29714120370370373</v>
      </c>
      <c r="D590">
        <v>1</v>
      </c>
      <c r="E590">
        <v>3</v>
      </c>
      <c r="F590" t="s">
        <v>62</v>
      </c>
      <c r="G590">
        <v>48</v>
      </c>
      <c r="H590" t="s">
        <v>32</v>
      </c>
      <c r="I590" t="s">
        <v>44</v>
      </c>
      <c r="J590" t="s">
        <v>52</v>
      </c>
      <c r="K590">
        <v>1.1859770805211141</v>
      </c>
      <c r="L590">
        <v>0.1</v>
      </c>
      <c r="M590">
        <v>37.5</v>
      </c>
      <c r="N590">
        <f>(1-Coffee_Sales[[#This Row],[Discount_Percent]])*Coffee_Sales[[#This Row],[unit_price]]*Coffee_Sales[[#This Row],[transaction_qty]]</f>
        <v>33.75</v>
      </c>
      <c r="O590" t="str">
        <f>TEXT(Coffee_Sales[[#This Row],[transaction_date]],"mmm-yyyy")</f>
        <v>May-2023</v>
      </c>
      <c r="P590">
        <f>HOUR(Coffee_Sales[[#This Row],[transaction_time]])</f>
        <v>7</v>
      </c>
    </row>
    <row r="591" spans="1:16" x14ac:dyDescent="0.3">
      <c r="A591">
        <v>67332</v>
      </c>
      <c r="B591" s="1">
        <v>45031</v>
      </c>
      <c r="C591" s="2">
        <v>0.48878472222222225</v>
      </c>
      <c r="D591">
        <v>1</v>
      </c>
      <c r="E591">
        <v>8</v>
      </c>
      <c r="F591" t="s">
        <v>48</v>
      </c>
      <c r="G591">
        <v>27</v>
      </c>
      <c r="H591" t="s">
        <v>14</v>
      </c>
      <c r="I591" t="s">
        <v>29</v>
      </c>
      <c r="J591" t="s">
        <v>30</v>
      </c>
      <c r="K591">
        <v>1.6436681145413941</v>
      </c>
      <c r="L591">
        <v>0</v>
      </c>
      <c r="M591">
        <v>52.5</v>
      </c>
      <c r="N591">
        <f>(1-Coffee_Sales[[#This Row],[Discount_Percent]])*Coffee_Sales[[#This Row],[unit_price]]*Coffee_Sales[[#This Row],[transaction_qty]]</f>
        <v>52.5</v>
      </c>
      <c r="O591" t="str">
        <f>TEXT(Coffee_Sales[[#This Row],[transaction_date]],"mmm-yyyy")</f>
        <v>Apr-2023</v>
      </c>
      <c r="P591">
        <f>HOUR(Coffee_Sales[[#This Row],[transaction_time]])</f>
        <v>11</v>
      </c>
    </row>
    <row r="592" spans="1:16" x14ac:dyDescent="0.3">
      <c r="A592">
        <v>17567</v>
      </c>
      <c r="B592" s="1">
        <v>44958</v>
      </c>
      <c r="C592" s="2">
        <v>0.5549074074074074</v>
      </c>
      <c r="D592">
        <v>1</v>
      </c>
      <c r="E592">
        <v>5</v>
      </c>
      <c r="F592" t="s">
        <v>131</v>
      </c>
      <c r="G592">
        <v>39</v>
      </c>
      <c r="H592" t="s">
        <v>14</v>
      </c>
      <c r="I592" t="s">
        <v>15</v>
      </c>
      <c r="J592" t="s">
        <v>47</v>
      </c>
      <c r="K592">
        <v>2.0069969032480008</v>
      </c>
      <c r="L592">
        <v>0.05</v>
      </c>
      <c r="M592">
        <v>63.75</v>
      </c>
      <c r="N592">
        <f>(1-Coffee_Sales[[#This Row],[Discount_Percent]])*Coffee_Sales[[#This Row],[unit_price]]*Coffee_Sales[[#This Row],[transaction_qty]]</f>
        <v>60.5625</v>
      </c>
      <c r="O592" t="str">
        <f>TEXT(Coffee_Sales[[#This Row],[transaction_date]],"mmm-yyyy")</f>
        <v>Feb-2023</v>
      </c>
      <c r="P592">
        <f>HOUR(Coffee_Sales[[#This Row],[transaction_time]])</f>
        <v>13</v>
      </c>
    </row>
    <row r="593" spans="1:16" x14ac:dyDescent="0.3">
      <c r="A593">
        <v>50395</v>
      </c>
      <c r="B593" s="1">
        <v>45009</v>
      </c>
      <c r="C593" s="2">
        <v>0.79311342592592593</v>
      </c>
      <c r="D593">
        <v>2</v>
      </c>
      <c r="E593">
        <v>8</v>
      </c>
      <c r="F593" t="s">
        <v>87</v>
      </c>
      <c r="G593">
        <v>26</v>
      </c>
      <c r="H593" t="s">
        <v>14</v>
      </c>
      <c r="I593" t="s">
        <v>29</v>
      </c>
      <c r="J593" t="s">
        <v>134</v>
      </c>
      <c r="K593">
        <v>2.2309503062361431</v>
      </c>
      <c r="L593">
        <v>0.05</v>
      </c>
      <c r="M593">
        <v>45</v>
      </c>
      <c r="N593">
        <f>(1-Coffee_Sales[[#This Row],[Discount_Percent]])*Coffee_Sales[[#This Row],[unit_price]]*Coffee_Sales[[#This Row],[transaction_qty]]</f>
        <v>85.5</v>
      </c>
      <c r="O593" t="str">
        <f>TEXT(Coffee_Sales[[#This Row],[transaction_date]],"mmm-yyyy")</f>
        <v>Mar-2023</v>
      </c>
      <c r="P593">
        <f>HOUR(Coffee_Sales[[#This Row],[transaction_time]])</f>
        <v>19</v>
      </c>
    </row>
    <row r="594" spans="1:16" x14ac:dyDescent="0.3">
      <c r="A594">
        <v>113228</v>
      </c>
      <c r="B594" s="1">
        <v>45077</v>
      </c>
      <c r="C594" s="2">
        <v>0.34793981481481484</v>
      </c>
      <c r="D594">
        <v>1</v>
      </c>
      <c r="E594">
        <v>8</v>
      </c>
      <c r="F594" t="s">
        <v>21</v>
      </c>
      <c r="G594">
        <v>74</v>
      </c>
      <c r="H594" t="s">
        <v>18</v>
      </c>
      <c r="I594" t="s">
        <v>107</v>
      </c>
      <c r="J594" t="s">
        <v>108</v>
      </c>
      <c r="K594">
        <v>1.6226839409205991</v>
      </c>
      <c r="L594">
        <v>0</v>
      </c>
      <c r="M594">
        <v>52.5</v>
      </c>
      <c r="N594">
        <f>(1-Coffee_Sales[[#This Row],[Discount_Percent]])*Coffee_Sales[[#This Row],[unit_price]]*Coffee_Sales[[#This Row],[transaction_qty]]</f>
        <v>52.5</v>
      </c>
      <c r="O594" t="str">
        <f>TEXT(Coffee_Sales[[#This Row],[transaction_date]],"mmm-yyyy")</f>
        <v>May-2023</v>
      </c>
      <c r="P594">
        <f>HOUR(Coffee_Sales[[#This Row],[transaction_time]])</f>
        <v>8</v>
      </c>
    </row>
    <row r="595" spans="1:16" x14ac:dyDescent="0.3">
      <c r="A595">
        <v>49268</v>
      </c>
      <c r="B595" s="1">
        <v>45008</v>
      </c>
      <c r="C595" s="2">
        <v>0.41803240740740738</v>
      </c>
      <c r="D595">
        <v>1</v>
      </c>
      <c r="E595">
        <v>5</v>
      </c>
      <c r="F595" t="s">
        <v>104</v>
      </c>
      <c r="G595">
        <v>73</v>
      </c>
      <c r="H595" t="s">
        <v>18</v>
      </c>
      <c r="I595" t="s">
        <v>79</v>
      </c>
      <c r="J595" t="s">
        <v>80</v>
      </c>
      <c r="K595">
        <v>1.615749537507102</v>
      </c>
      <c r="L595">
        <v>0</v>
      </c>
      <c r="M595">
        <v>56.25</v>
      </c>
      <c r="N595">
        <f>(1-Coffee_Sales[[#This Row],[Discount_Percent]])*Coffee_Sales[[#This Row],[unit_price]]*Coffee_Sales[[#This Row],[transaction_qty]]</f>
        <v>56.25</v>
      </c>
      <c r="O595" t="str">
        <f>TEXT(Coffee_Sales[[#This Row],[transaction_date]],"mmm-yyyy")</f>
        <v>Mar-2023</v>
      </c>
      <c r="P595">
        <f>HOUR(Coffee_Sales[[#This Row],[transaction_time]])</f>
        <v>10</v>
      </c>
    </row>
    <row r="596" spans="1:16" x14ac:dyDescent="0.3">
      <c r="A596">
        <v>53813</v>
      </c>
      <c r="B596" s="1">
        <v>45015</v>
      </c>
      <c r="C596" s="2">
        <v>0.30458333333333332</v>
      </c>
      <c r="D596">
        <v>1</v>
      </c>
      <c r="E596">
        <v>5</v>
      </c>
      <c r="F596" t="s">
        <v>35</v>
      </c>
      <c r="G596">
        <v>72</v>
      </c>
      <c r="H596" t="s">
        <v>18</v>
      </c>
      <c r="I596" t="s">
        <v>19</v>
      </c>
      <c r="J596" t="s">
        <v>82</v>
      </c>
      <c r="K596">
        <v>0.8497021427498137</v>
      </c>
      <c r="L596">
        <v>0.1</v>
      </c>
      <c r="M596">
        <v>39.75</v>
      </c>
      <c r="N596">
        <f>(1-Coffee_Sales[[#This Row],[Discount_Percent]])*Coffee_Sales[[#This Row],[unit_price]]*Coffee_Sales[[#This Row],[transaction_qty]]</f>
        <v>35.774999999999999</v>
      </c>
      <c r="O596" t="str">
        <f>TEXT(Coffee_Sales[[#This Row],[transaction_date]],"mmm-yyyy")</f>
        <v>Mar-2023</v>
      </c>
      <c r="P596">
        <f>HOUR(Coffee_Sales[[#This Row],[transaction_time]])</f>
        <v>7</v>
      </c>
    </row>
    <row r="597" spans="1:16" x14ac:dyDescent="0.3">
      <c r="A597">
        <v>28363</v>
      </c>
      <c r="B597" s="1">
        <v>44976</v>
      </c>
      <c r="C597" s="2">
        <v>0.68929398148148147</v>
      </c>
      <c r="D597">
        <v>1</v>
      </c>
      <c r="E597">
        <v>8</v>
      </c>
      <c r="F597" t="s">
        <v>31</v>
      </c>
      <c r="G597">
        <v>50</v>
      </c>
      <c r="H597" t="s">
        <v>32</v>
      </c>
      <c r="I597" t="s">
        <v>44</v>
      </c>
      <c r="J597" t="s">
        <v>45</v>
      </c>
      <c r="K597">
        <v>1.0130191798685639</v>
      </c>
      <c r="L597">
        <v>0.05</v>
      </c>
      <c r="M597">
        <v>37.5</v>
      </c>
      <c r="N597">
        <f>(1-Coffee_Sales[[#This Row],[Discount_Percent]])*Coffee_Sales[[#This Row],[unit_price]]*Coffee_Sales[[#This Row],[transaction_qty]]</f>
        <v>35.625</v>
      </c>
      <c r="O597" t="str">
        <f>TEXT(Coffee_Sales[[#This Row],[transaction_date]],"mmm-yyyy")</f>
        <v>Feb-2023</v>
      </c>
      <c r="P597">
        <f>HOUR(Coffee_Sales[[#This Row],[transaction_time]])</f>
        <v>16</v>
      </c>
    </row>
    <row r="598" spans="1:16" x14ac:dyDescent="0.3">
      <c r="A598">
        <v>129886</v>
      </c>
      <c r="B598" s="1">
        <v>45091</v>
      </c>
      <c r="C598" s="2">
        <v>0.43048611111111112</v>
      </c>
      <c r="D598">
        <v>2</v>
      </c>
      <c r="E598">
        <v>8</v>
      </c>
      <c r="F598" t="s">
        <v>128</v>
      </c>
      <c r="G598">
        <v>22</v>
      </c>
      <c r="H598" t="s">
        <v>14</v>
      </c>
      <c r="I598" t="s">
        <v>55</v>
      </c>
      <c r="J598" t="s">
        <v>56</v>
      </c>
      <c r="K598">
        <v>1.465953809183179</v>
      </c>
      <c r="L598">
        <v>0</v>
      </c>
      <c r="M598">
        <v>30</v>
      </c>
      <c r="N598">
        <f>(1-Coffee_Sales[[#This Row],[Discount_Percent]])*Coffee_Sales[[#This Row],[unit_price]]*Coffee_Sales[[#This Row],[transaction_qty]]</f>
        <v>60</v>
      </c>
      <c r="O598" t="str">
        <f>TEXT(Coffee_Sales[[#This Row],[transaction_date]],"mmm-yyyy")</f>
        <v>Jun-2023</v>
      </c>
      <c r="P598">
        <f>HOUR(Coffee_Sales[[#This Row],[transaction_time]])</f>
        <v>10</v>
      </c>
    </row>
    <row r="599" spans="1:16" x14ac:dyDescent="0.3">
      <c r="A599">
        <v>37873</v>
      </c>
      <c r="B599" s="1">
        <v>44992</v>
      </c>
      <c r="C599" s="2">
        <v>0.37225694444444446</v>
      </c>
      <c r="D599">
        <v>1</v>
      </c>
      <c r="E599">
        <v>5</v>
      </c>
      <c r="F599" t="s">
        <v>77</v>
      </c>
      <c r="G599">
        <v>25</v>
      </c>
      <c r="H599" t="s">
        <v>14</v>
      </c>
      <c r="I599" t="s">
        <v>29</v>
      </c>
      <c r="J599" t="s">
        <v>71</v>
      </c>
      <c r="K599">
        <v>1.0241792566712831</v>
      </c>
      <c r="L599">
        <v>0.05</v>
      </c>
      <c r="M599">
        <v>33</v>
      </c>
      <c r="N599">
        <f>(1-Coffee_Sales[[#This Row],[Discount_Percent]])*Coffee_Sales[[#This Row],[unit_price]]*Coffee_Sales[[#This Row],[transaction_qty]]</f>
        <v>31.349999999999998</v>
      </c>
      <c r="O599" t="str">
        <f>TEXT(Coffee_Sales[[#This Row],[transaction_date]],"mmm-yyyy")</f>
        <v>Mar-2023</v>
      </c>
      <c r="P599">
        <f>HOUR(Coffee_Sales[[#This Row],[transaction_time]])</f>
        <v>8</v>
      </c>
    </row>
    <row r="600" spans="1:16" x14ac:dyDescent="0.3">
      <c r="A600">
        <v>7476</v>
      </c>
      <c r="B600" s="1">
        <v>44940</v>
      </c>
      <c r="C600" s="2">
        <v>0.39265046296296297</v>
      </c>
      <c r="D600">
        <v>1</v>
      </c>
      <c r="E600">
        <v>8</v>
      </c>
      <c r="F600" t="s">
        <v>25</v>
      </c>
      <c r="G600">
        <v>29</v>
      </c>
      <c r="H600" t="s">
        <v>14</v>
      </c>
      <c r="I600" t="s">
        <v>22</v>
      </c>
      <c r="J600" t="s">
        <v>89</v>
      </c>
      <c r="K600">
        <v>1.1538554905956651</v>
      </c>
      <c r="L600">
        <v>0</v>
      </c>
      <c r="M600">
        <v>37.5</v>
      </c>
      <c r="N600">
        <f>(1-Coffee_Sales[[#This Row],[Discount_Percent]])*Coffee_Sales[[#This Row],[unit_price]]*Coffee_Sales[[#This Row],[transaction_qty]]</f>
        <v>37.5</v>
      </c>
      <c r="O600" t="str">
        <f>TEXT(Coffee_Sales[[#This Row],[transaction_date]],"mmm-yyyy")</f>
        <v>Jan-2023</v>
      </c>
      <c r="P600">
        <f>HOUR(Coffee_Sales[[#This Row],[transaction_time]])</f>
        <v>9</v>
      </c>
    </row>
    <row r="601" spans="1:16" x14ac:dyDescent="0.3">
      <c r="A601">
        <v>61050</v>
      </c>
      <c r="B601" s="1">
        <v>45024</v>
      </c>
      <c r="C601" s="2">
        <v>0.45075231481481481</v>
      </c>
      <c r="D601">
        <v>2</v>
      </c>
      <c r="E601">
        <v>8</v>
      </c>
      <c r="F601" t="s">
        <v>133</v>
      </c>
      <c r="G601">
        <v>25</v>
      </c>
      <c r="H601" t="s">
        <v>14</v>
      </c>
      <c r="I601" t="s">
        <v>29</v>
      </c>
      <c r="J601" t="s">
        <v>71</v>
      </c>
      <c r="K601">
        <v>2.164035617685498</v>
      </c>
      <c r="L601">
        <v>0</v>
      </c>
      <c r="M601">
        <v>33</v>
      </c>
      <c r="N601">
        <f>(1-Coffee_Sales[[#This Row],[Discount_Percent]])*Coffee_Sales[[#This Row],[unit_price]]*Coffee_Sales[[#This Row],[transaction_qty]]</f>
        <v>66</v>
      </c>
      <c r="O601" t="str">
        <f>TEXT(Coffee_Sales[[#This Row],[transaction_date]],"mmm-yyyy")</f>
        <v>Apr-2023</v>
      </c>
      <c r="P601">
        <f>HOUR(Coffee_Sales[[#This Row],[transaction_time]])</f>
        <v>10</v>
      </c>
    </row>
    <row r="602" spans="1:16" x14ac:dyDescent="0.3">
      <c r="A602">
        <v>120369</v>
      </c>
      <c r="B602" s="1">
        <v>45083</v>
      </c>
      <c r="C602" s="2">
        <v>0.65263888888888888</v>
      </c>
      <c r="D602">
        <v>1</v>
      </c>
      <c r="E602">
        <v>3</v>
      </c>
      <c r="F602" t="s">
        <v>87</v>
      </c>
      <c r="G602">
        <v>73</v>
      </c>
      <c r="H602" t="s">
        <v>18</v>
      </c>
      <c r="I602" t="s">
        <v>79</v>
      </c>
      <c r="J602" t="s">
        <v>80</v>
      </c>
      <c r="K602">
        <v>1.7482987026958761</v>
      </c>
      <c r="L602">
        <v>0</v>
      </c>
      <c r="M602">
        <v>56.25</v>
      </c>
      <c r="N602">
        <f>(1-Coffee_Sales[[#This Row],[Discount_Percent]])*Coffee_Sales[[#This Row],[unit_price]]*Coffee_Sales[[#This Row],[transaction_qty]]</f>
        <v>56.25</v>
      </c>
      <c r="O602" t="str">
        <f>TEXT(Coffee_Sales[[#This Row],[transaction_date]],"mmm-yyyy")</f>
        <v>Jun-2023</v>
      </c>
      <c r="P602">
        <f>HOUR(Coffee_Sales[[#This Row],[transaction_time]])</f>
        <v>15</v>
      </c>
    </row>
    <row r="603" spans="1:16" x14ac:dyDescent="0.3">
      <c r="A603">
        <v>56422</v>
      </c>
      <c r="B603" s="1">
        <v>45018</v>
      </c>
      <c r="C603" s="2">
        <v>0.70155092592592594</v>
      </c>
      <c r="D603">
        <v>1</v>
      </c>
      <c r="E603">
        <v>8</v>
      </c>
      <c r="F603" t="s">
        <v>111</v>
      </c>
      <c r="G603">
        <v>25</v>
      </c>
      <c r="H603" t="s">
        <v>14</v>
      </c>
      <c r="I603" t="s">
        <v>29</v>
      </c>
      <c r="J603" t="s">
        <v>71</v>
      </c>
      <c r="K603">
        <v>0.9774202508259382</v>
      </c>
      <c r="L603">
        <v>0</v>
      </c>
      <c r="M603">
        <v>33</v>
      </c>
      <c r="N603">
        <f>(1-Coffee_Sales[[#This Row],[Discount_Percent]])*Coffee_Sales[[#This Row],[unit_price]]*Coffee_Sales[[#This Row],[transaction_qty]]</f>
        <v>33</v>
      </c>
      <c r="O603" t="str">
        <f>TEXT(Coffee_Sales[[#This Row],[transaction_date]],"mmm-yyyy")</f>
        <v>Apr-2023</v>
      </c>
      <c r="P603">
        <f>HOUR(Coffee_Sales[[#This Row],[transaction_time]])</f>
        <v>16</v>
      </c>
    </row>
    <row r="604" spans="1:16" x14ac:dyDescent="0.3">
      <c r="A604">
        <v>90246</v>
      </c>
      <c r="B604" s="1">
        <v>45056</v>
      </c>
      <c r="C604" s="2">
        <v>0.33871527777777777</v>
      </c>
      <c r="D604">
        <v>1</v>
      </c>
      <c r="E604">
        <v>8</v>
      </c>
      <c r="F604" t="s">
        <v>38</v>
      </c>
      <c r="G604">
        <v>65</v>
      </c>
      <c r="H604" t="s">
        <v>67</v>
      </c>
      <c r="I604" t="s">
        <v>68</v>
      </c>
      <c r="J604" t="s">
        <v>69</v>
      </c>
      <c r="K604">
        <v>0.37167832251572053</v>
      </c>
      <c r="L604">
        <v>0.05</v>
      </c>
      <c r="M604">
        <v>12</v>
      </c>
      <c r="N604">
        <f>(1-Coffee_Sales[[#This Row],[Discount_Percent]])*Coffee_Sales[[#This Row],[unit_price]]*Coffee_Sales[[#This Row],[transaction_qty]]</f>
        <v>11.399999999999999</v>
      </c>
      <c r="O604" t="str">
        <f>TEXT(Coffee_Sales[[#This Row],[transaction_date]],"mmm-yyyy")</f>
        <v>May-2023</v>
      </c>
      <c r="P604">
        <f>HOUR(Coffee_Sales[[#This Row],[transaction_time]])</f>
        <v>8</v>
      </c>
    </row>
    <row r="605" spans="1:16" x14ac:dyDescent="0.3">
      <c r="A605">
        <v>52716</v>
      </c>
      <c r="B605" s="1">
        <v>45013</v>
      </c>
      <c r="C605" s="2">
        <v>0.45010416666666669</v>
      </c>
      <c r="D605">
        <v>2</v>
      </c>
      <c r="E605">
        <v>3</v>
      </c>
      <c r="F605" t="s">
        <v>50</v>
      </c>
      <c r="G605">
        <v>25</v>
      </c>
      <c r="H605" t="s">
        <v>14</v>
      </c>
      <c r="I605" t="s">
        <v>29</v>
      </c>
      <c r="J605" t="s">
        <v>71</v>
      </c>
      <c r="K605">
        <v>2.1219417702937911</v>
      </c>
      <c r="L605">
        <v>0.1</v>
      </c>
      <c r="M605">
        <v>33</v>
      </c>
      <c r="N605">
        <f>(1-Coffee_Sales[[#This Row],[Discount_Percent]])*Coffee_Sales[[#This Row],[unit_price]]*Coffee_Sales[[#This Row],[transaction_qty]]</f>
        <v>59.4</v>
      </c>
      <c r="O605" t="str">
        <f>TEXT(Coffee_Sales[[#This Row],[transaction_date]],"mmm-yyyy")</f>
        <v>Mar-2023</v>
      </c>
      <c r="P605">
        <f>HOUR(Coffee_Sales[[#This Row],[transaction_time]])</f>
        <v>10</v>
      </c>
    </row>
    <row r="606" spans="1:16" x14ac:dyDescent="0.3">
      <c r="A606">
        <v>36487</v>
      </c>
      <c r="B606" s="1">
        <v>44990</v>
      </c>
      <c r="C606" s="2">
        <v>0.39219907407407406</v>
      </c>
      <c r="D606">
        <v>1</v>
      </c>
      <c r="E606">
        <v>8</v>
      </c>
      <c r="F606" t="s">
        <v>25</v>
      </c>
      <c r="G606">
        <v>75</v>
      </c>
      <c r="H606" t="s">
        <v>18</v>
      </c>
      <c r="I606" t="s">
        <v>79</v>
      </c>
      <c r="J606" t="s">
        <v>136</v>
      </c>
      <c r="K606">
        <v>1.66555489022958</v>
      </c>
      <c r="L606">
        <v>0</v>
      </c>
      <c r="M606">
        <v>52.5</v>
      </c>
      <c r="N606">
        <f>(1-Coffee_Sales[[#This Row],[Discount_Percent]])*Coffee_Sales[[#This Row],[unit_price]]*Coffee_Sales[[#This Row],[transaction_qty]]</f>
        <v>52.5</v>
      </c>
      <c r="O606" t="str">
        <f>TEXT(Coffee_Sales[[#This Row],[transaction_date]],"mmm-yyyy")</f>
        <v>Mar-2023</v>
      </c>
      <c r="P606">
        <f>HOUR(Coffee_Sales[[#This Row],[transaction_time]])</f>
        <v>9</v>
      </c>
    </row>
    <row r="607" spans="1:16" x14ac:dyDescent="0.3">
      <c r="A607">
        <v>68217</v>
      </c>
      <c r="B607" s="1">
        <v>45032</v>
      </c>
      <c r="C607" s="2">
        <v>0.44896990740740739</v>
      </c>
      <c r="D607">
        <v>1</v>
      </c>
      <c r="E607">
        <v>8</v>
      </c>
      <c r="F607" t="s">
        <v>113</v>
      </c>
      <c r="G607">
        <v>69</v>
      </c>
      <c r="H607" t="s">
        <v>18</v>
      </c>
      <c r="I607" t="s">
        <v>107</v>
      </c>
      <c r="J607" t="s">
        <v>132</v>
      </c>
      <c r="K607">
        <v>1.325493800778728</v>
      </c>
      <c r="L607">
        <v>0</v>
      </c>
      <c r="M607">
        <v>48.75</v>
      </c>
      <c r="N607">
        <f>(1-Coffee_Sales[[#This Row],[Discount_Percent]])*Coffee_Sales[[#This Row],[unit_price]]*Coffee_Sales[[#This Row],[transaction_qty]]</f>
        <v>48.75</v>
      </c>
      <c r="O607" t="str">
        <f>TEXT(Coffee_Sales[[#This Row],[transaction_date]],"mmm-yyyy")</f>
        <v>Apr-2023</v>
      </c>
      <c r="P607">
        <f>HOUR(Coffee_Sales[[#This Row],[transaction_time]])</f>
        <v>10</v>
      </c>
    </row>
    <row r="608" spans="1:16" x14ac:dyDescent="0.3">
      <c r="A608">
        <v>40386</v>
      </c>
      <c r="B608" s="1">
        <v>44995</v>
      </c>
      <c r="C608" s="2">
        <v>0.62444444444444447</v>
      </c>
      <c r="D608">
        <v>2</v>
      </c>
      <c r="E608">
        <v>8</v>
      </c>
      <c r="F608" t="s">
        <v>77</v>
      </c>
      <c r="G608">
        <v>39</v>
      </c>
      <c r="H608" t="s">
        <v>14</v>
      </c>
      <c r="I608" t="s">
        <v>15</v>
      </c>
      <c r="J608" t="s">
        <v>47</v>
      </c>
      <c r="K608">
        <v>3.899232678710153</v>
      </c>
      <c r="L608">
        <v>0.05</v>
      </c>
      <c r="M608">
        <v>63.75</v>
      </c>
      <c r="N608">
        <f>(1-Coffee_Sales[[#This Row],[Discount_Percent]])*Coffee_Sales[[#This Row],[unit_price]]*Coffee_Sales[[#This Row],[transaction_qty]]</f>
        <v>121.125</v>
      </c>
      <c r="O608" t="str">
        <f>TEXT(Coffee_Sales[[#This Row],[transaction_date]],"mmm-yyyy")</f>
        <v>Mar-2023</v>
      </c>
      <c r="P608">
        <f>HOUR(Coffee_Sales[[#This Row],[transaction_time]])</f>
        <v>14</v>
      </c>
    </row>
    <row r="609" spans="1:16" x14ac:dyDescent="0.3">
      <c r="A609">
        <v>148698</v>
      </c>
      <c r="B609" s="1">
        <v>45107</v>
      </c>
      <c r="C609" s="2">
        <v>0.38145833333333334</v>
      </c>
      <c r="D609">
        <v>2</v>
      </c>
      <c r="E609">
        <v>5</v>
      </c>
      <c r="F609" t="s">
        <v>17</v>
      </c>
      <c r="G609">
        <v>55</v>
      </c>
      <c r="H609" t="s">
        <v>32</v>
      </c>
      <c r="I609" t="s">
        <v>33</v>
      </c>
      <c r="J609" t="s">
        <v>93</v>
      </c>
      <c r="K609">
        <v>3.4171682223230788</v>
      </c>
      <c r="L609">
        <v>0.1</v>
      </c>
      <c r="M609">
        <v>60</v>
      </c>
      <c r="N609">
        <f>(1-Coffee_Sales[[#This Row],[Discount_Percent]])*Coffee_Sales[[#This Row],[unit_price]]*Coffee_Sales[[#This Row],[transaction_qty]]</f>
        <v>108</v>
      </c>
      <c r="O609" t="str">
        <f>TEXT(Coffee_Sales[[#This Row],[transaction_date]],"mmm-yyyy")</f>
        <v>Jun-2023</v>
      </c>
      <c r="P609">
        <f>HOUR(Coffee_Sales[[#This Row],[transaction_time]])</f>
        <v>9</v>
      </c>
    </row>
    <row r="610" spans="1:16" x14ac:dyDescent="0.3">
      <c r="A610">
        <v>6636</v>
      </c>
      <c r="B610" s="1">
        <v>44938</v>
      </c>
      <c r="C610" s="2">
        <v>0.78042824074074069</v>
      </c>
      <c r="D610">
        <v>2</v>
      </c>
      <c r="E610">
        <v>8</v>
      </c>
      <c r="F610" t="s">
        <v>104</v>
      </c>
      <c r="G610">
        <v>51</v>
      </c>
      <c r="H610" t="s">
        <v>32</v>
      </c>
      <c r="I610" t="s">
        <v>44</v>
      </c>
      <c r="J610" t="s">
        <v>103</v>
      </c>
      <c r="K610">
        <v>2.3958992749741719</v>
      </c>
      <c r="L610">
        <v>0.05</v>
      </c>
      <c r="M610">
        <v>45</v>
      </c>
      <c r="N610">
        <f>(1-Coffee_Sales[[#This Row],[Discount_Percent]])*Coffee_Sales[[#This Row],[unit_price]]*Coffee_Sales[[#This Row],[transaction_qty]]</f>
        <v>85.5</v>
      </c>
      <c r="O610" t="str">
        <f>TEXT(Coffee_Sales[[#This Row],[transaction_date]],"mmm-yyyy")</f>
        <v>Jan-2023</v>
      </c>
      <c r="P610">
        <f>HOUR(Coffee_Sales[[#This Row],[transaction_time]])</f>
        <v>18</v>
      </c>
    </row>
    <row r="611" spans="1:16" x14ac:dyDescent="0.3">
      <c r="A611">
        <v>5521</v>
      </c>
      <c r="B611" s="1">
        <v>44936</v>
      </c>
      <c r="C611" s="2">
        <v>0.74032407407407408</v>
      </c>
      <c r="D611">
        <v>2</v>
      </c>
      <c r="E611">
        <v>8</v>
      </c>
      <c r="F611" t="s">
        <v>54</v>
      </c>
      <c r="G611">
        <v>43</v>
      </c>
      <c r="H611" t="s">
        <v>32</v>
      </c>
      <c r="I611" t="s">
        <v>40</v>
      </c>
      <c r="J611" t="s">
        <v>124</v>
      </c>
      <c r="K611">
        <v>2.1715262056447622</v>
      </c>
      <c r="L611">
        <v>0.1</v>
      </c>
      <c r="M611">
        <v>45</v>
      </c>
      <c r="N611">
        <f>(1-Coffee_Sales[[#This Row],[Discount_Percent]])*Coffee_Sales[[#This Row],[unit_price]]*Coffee_Sales[[#This Row],[transaction_qty]]</f>
        <v>81</v>
      </c>
      <c r="O611" t="str">
        <f>TEXT(Coffee_Sales[[#This Row],[transaction_date]],"mmm-yyyy")</f>
        <v>Jan-2023</v>
      </c>
      <c r="P611">
        <f>HOUR(Coffee_Sales[[#This Row],[transaction_time]])</f>
        <v>17</v>
      </c>
    </row>
    <row r="612" spans="1:16" x14ac:dyDescent="0.3">
      <c r="A612">
        <v>92509</v>
      </c>
      <c r="B612" s="1">
        <v>45058</v>
      </c>
      <c r="C612" s="2">
        <v>0.3674884259259259</v>
      </c>
      <c r="D612">
        <v>2</v>
      </c>
      <c r="E612">
        <v>5</v>
      </c>
      <c r="F612" t="s">
        <v>96</v>
      </c>
      <c r="G612">
        <v>54</v>
      </c>
      <c r="H612" t="s">
        <v>32</v>
      </c>
      <c r="I612" t="s">
        <v>33</v>
      </c>
      <c r="J612" t="s">
        <v>127</v>
      </c>
      <c r="K612">
        <v>2.4606878601589011</v>
      </c>
      <c r="L612">
        <v>0</v>
      </c>
      <c r="M612">
        <v>37.5</v>
      </c>
      <c r="N612">
        <f>(1-Coffee_Sales[[#This Row],[Discount_Percent]])*Coffee_Sales[[#This Row],[unit_price]]*Coffee_Sales[[#This Row],[transaction_qty]]</f>
        <v>75</v>
      </c>
      <c r="O612" t="str">
        <f>TEXT(Coffee_Sales[[#This Row],[transaction_date]],"mmm-yyyy")</f>
        <v>May-2023</v>
      </c>
      <c r="P612">
        <f>HOUR(Coffee_Sales[[#This Row],[transaction_time]])</f>
        <v>8</v>
      </c>
    </row>
    <row r="613" spans="1:16" x14ac:dyDescent="0.3">
      <c r="A613">
        <v>7850</v>
      </c>
      <c r="B613" s="1">
        <v>44940</v>
      </c>
      <c r="C613" s="2">
        <v>0.83807870370370374</v>
      </c>
      <c r="D613">
        <v>1</v>
      </c>
      <c r="E613">
        <v>8</v>
      </c>
      <c r="F613" t="s">
        <v>25</v>
      </c>
      <c r="G613">
        <v>21</v>
      </c>
      <c r="H613" t="s">
        <v>142</v>
      </c>
      <c r="I613" t="s">
        <v>74</v>
      </c>
      <c r="J613" t="s">
        <v>156</v>
      </c>
      <c r="K613">
        <v>4.533771876508494</v>
      </c>
      <c r="L613">
        <v>0.05</v>
      </c>
      <c r="M613">
        <v>199.95</v>
      </c>
      <c r="N613">
        <f>(1-Coffee_Sales[[#This Row],[Discount_Percent]])*Coffee_Sales[[#This Row],[unit_price]]*Coffee_Sales[[#This Row],[transaction_qty]]</f>
        <v>189.95249999999999</v>
      </c>
      <c r="O613" t="str">
        <f>TEXT(Coffee_Sales[[#This Row],[transaction_date]],"mmm-yyyy")</f>
        <v>Jan-2023</v>
      </c>
      <c r="P613">
        <f>HOUR(Coffee_Sales[[#This Row],[transaction_time]])</f>
        <v>20</v>
      </c>
    </row>
    <row r="614" spans="1:16" x14ac:dyDescent="0.3">
      <c r="A614">
        <v>130255</v>
      </c>
      <c r="B614" s="1">
        <v>45091</v>
      </c>
      <c r="C614" s="2">
        <v>0.66570601851851852</v>
      </c>
      <c r="D614">
        <v>1</v>
      </c>
      <c r="E614">
        <v>5</v>
      </c>
      <c r="F614" t="s">
        <v>31</v>
      </c>
      <c r="G614">
        <v>72</v>
      </c>
      <c r="H614" t="s">
        <v>18</v>
      </c>
      <c r="I614" t="s">
        <v>19</v>
      </c>
      <c r="J614" t="s">
        <v>82</v>
      </c>
      <c r="K614">
        <v>1.2168647468309099</v>
      </c>
      <c r="L614">
        <v>0</v>
      </c>
      <c r="M614">
        <v>48.75</v>
      </c>
      <c r="N614">
        <f>(1-Coffee_Sales[[#This Row],[Discount_Percent]])*Coffee_Sales[[#This Row],[unit_price]]*Coffee_Sales[[#This Row],[transaction_qty]]</f>
        <v>48.75</v>
      </c>
      <c r="O614" t="str">
        <f>TEXT(Coffee_Sales[[#This Row],[transaction_date]],"mmm-yyyy")</f>
        <v>Jun-2023</v>
      </c>
      <c r="P614">
        <f>HOUR(Coffee_Sales[[#This Row],[transaction_time]])</f>
        <v>15</v>
      </c>
    </row>
    <row r="615" spans="1:16" x14ac:dyDescent="0.3">
      <c r="A615">
        <v>20255</v>
      </c>
      <c r="B615" s="1">
        <v>44963</v>
      </c>
      <c r="C615" s="2">
        <v>0.4604861111111111</v>
      </c>
      <c r="D615">
        <v>2</v>
      </c>
      <c r="E615">
        <v>8</v>
      </c>
      <c r="F615" t="s">
        <v>133</v>
      </c>
      <c r="G615">
        <v>37</v>
      </c>
      <c r="H615" t="s">
        <v>14</v>
      </c>
      <c r="I615" t="s">
        <v>15</v>
      </c>
      <c r="J615" t="s">
        <v>95</v>
      </c>
      <c r="K615">
        <v>2.9018891616613529</v>
      </c>
      <c r="L615">
        <v>0</v>
      </c>
      <c r="M615">
        <v>45</v>
      </c>
      <c r="N615">
        <f>(1-Coffee_Sales[[#This Row],[Discount_Percent]])*Coffee_Sales[[#This Row],[unit_price]]*Coffee_Sales[[#This Row],[transaction_qty]]</f>
        <v>90</v>
      </c>
      <c r="O615" t="str">
        <f>TEXT(Coffee_Sales[[#This Row],[transaction_date]],"mmm-yyyy")</f>
        <v>Feb-2023</v>
      </c>
      <c r="P615">
        <f>HOUR(Coffee_Sales[[#This Row],[transaction_time]])</f>
        <v>11</v>
      </c>
    </row>
    <row r="616" spans="1:16" x14ac:dyDescent="0.3">
      <c r="A616">
        <v>145426</v>
      </c>
      <c r="B616" s="1">
        <v>45104</v>
      </c>
      <c r="C616" s="2">
        <v>0.41244212962962962</v>
      </c>
      <c r="D616">
        <v>1</v>
      </c>
      <c r="E616">
        <v>8</v>
      </c>
      <c r="F616" t="s">
        <v>81</v>
      </c>
      <c r="G616">
        <v>84</v>
      </c>
      <c r="H616" t="s">
        <v>67</v>
      </c>
      <c r="I616" t="s">
        <v>72</v>
      </c>
      <c r="J616" t="s">
        <v>140</v>
      </c>
      <c r="K616">
        <v>0.26022742014291572</v>
      </c>
      <c r="L616">
        <v>0</v>
      </c>
      <c r="M616">
        <v>12</v>
      </c>
      <c r="N616">
        <f>(1-Coffee_Sales[[#This Row],[Discount_Percent]])*Coffee_Sales[[#This Row],[unit_price]]*Coffee_Sales[[#This Row],[transaction_qty]]</f>
        <v>12</v>
      </c>
      <c r="O616" t="str">
        <f>TEXT(Coffee_Sales[[#This Row],[transaction_date]],"mmm-yyyy")</f>
        <v>Jun-2023</v>
      </c>
      <c r="P616">
        <f>HOUR(Coffee_Sales[[#This Row],[transaction_time]])</f>
        <v>9</v>
      </c>
    </row>
    <row r="617" spans="1:16" x14ac:dyDescent="0.3">
      <c r="A617">
        <v>7413</v>
      </c>
      <c r="B617" s="1">
        <v>44940</v>
      </c>
      <c r="C617" s="2">
        <v>0.36516203703703703</v>
      </c>
      <c r="D617">
        <v>1</v>
      </c>
      <c r="E617">
        <v>8</v>
      </c>
      <c r="F617" t="s">
        <v>28</v>
      </c>
      <c r="G617">
        <v>34</v>
      </c>
      <c r="H617" t="s">
        <v>14</v>
      </c>
      <c r="I617" t="s">
        <v>26</v>
      </c>
      <c r="J617" t="s">
        <v>57</v>
      </c>
      <c r="K617">
        <v>0.77377252373941174</v>
      </c>
      <c r="L617">
        <v>0</v>
      </c>
      <c r="M617">
        <v>36.75</v>
      </c>
      <c r="N617">
        <f>(1-Coffee_Sales[[#This Row],[Discount_Percent]])*Coffee_Sales[[#This Row],[unit_price]]*Coffee_Sales[[#This Row],[transaction_qty]]</f>
        <v>36.75</v>
      </c>
      <c r="O617" t="str">
        <f>TEXT(Coffee_Sales[[#This Row],[transaction_date]],"mmm-yyyy")</f>
        <v>Jan-2023</v>
      </c>
      <c r="P617">
        <f>HOUR(Coffee_Sales[[#This Row],[transaction_time]])</f>
        <v>8</v>
      </c>
    </row>
    <row r="618" spans="1:16" x14ac:dyDescent="0.3">
      <c r="A618">
        <v>84663</v>
      </c>
      <c r="B618" s="1">
        <v>45051</v>
      </c>
      <c r="C618" s="2">
        <v>0.35366898148148146</v>
      </c>
      <c r="D618">
        <v>1</v>
      </c>
      <c r="E618">
        <v>8</v>
      </c>
      <c r="F618" t="s">
        <v>101</v>
      </c>
      <c r="G618">
        <v>59</v>
      </c>
      <c r="H618" t="s">
        <v>74</v>
      </c>
      <c r="I618" t="s">
        <v>75</v>
      </c>
      <c r="J618" t="s">
        <v>85</v>
      </c>
      <c r="K618">
        <v>2.195029836130622</v>
      </c>
      <c r="L618">
        <v>0.1</v>
      </c>
      <c r="M618">
        <v>67.5</v>
      </c>
      <c r="N618">
        <f>(1-Coffee_Sales[[#This Row],[Discount_Percent]])*Coffee_Sales[[#This Row],[unit_price]]*Coffee_Sales[[#This Row],[transaction_qty]]</f>
        <v>60.75</v>
      </c>
      <c r="O618" t="str">
        <f>TEXT(Coffee_Sales[[#This Row],[transaction_date]],"mmm-yyyy")</f>
        <v>May-2023</v>
      </c>
      <c r="P618">
        <f>HOUR(Coffee_Sales[[#This Row],[transaction_time]])</f>
        <v>8</v>
      </c>
    </row>
    <row r="619" spans="1:16" x14ac:dyDescent="0.3">
      <c r="A619">
        <v>37147</v>
      </c>
      <c r="B619" s="1">
        <v>44991</v>
      </c>
      <c r="C619" s="2">
        <v>0.40674768518518517</v>
      </c>
      <c r="D619">
        <v>1</v>
      </c>
      <c r="E619">
        <v>5</v>
      </c>
      <c r="F619" t="s">
        <v>48</v>
      </c>
      <c r="G619">
        <v>26</v>
      </c>
      <c r="H619" t="s">
        <v>14</v>
      </c>
      <c r="I619" t="s">
        <v>29</v>
      </c>
      <c r="J619" t="s">
        <v>134</v>
      </c>
      <c r="K619">
        <v>1.3338734111116779</v>
      </c>
      <c r="L619">
        <v>0.1</v>
      </c>
      <c r="M619">
        <v>45</v>
      </c>
      <c r="N619">
        <f>(1-Coffee_Sales[[#This Row],[Discount_Percent]])*Coffee_Sales[[#This Row],[unit_price]]*Coffee_Sales[[#This Row],[transaction_qty]]</f>
        <v>40.5</v>
      </c>
      <c r="O619" t="str">
        <f>TEXT(Coffee_Sales[[#This Row],[transaction_date]],"mmm-yyyy")</f>
        <v>Mar-2023</v>
      </c>
      <c r="P619">
        <f>HOUR(Coffee_Sales[[#This Row],[transaction_time]])</f>
        <v>9</v>
      </c>
    </row>
    <row r="620" spans="1:16" x14ac:dyDescent="0.3">
      <c r="A620">
        <v>90088</v>
      </c>
      <c r="B620" s="1">
        <v>45056</v>
      </c>
      <c r="C620" s="2">
        <v>0.29473379629629631</v>
      </c>
      <c r="D620">
        <v>2</v>
      </c>
      <c r="E620">
        <v>8</v>
      </c>
      <c r="F620" t="s">
        <v>35</v>
      </c>
      <c r="G620">
        <v>35</v>
      </c>
      <c r="H620" t="s">
        <v>14</v>
      </c>
      <c r="I620" t="s">
        <v>26</v>
      </c>
      <c r="J620" t="s">
        <v>84</v>
      </c>
      <c r="K620">
        <v>2.1003104130566039</v>
      </c>
      <c r="L620">
        <v>0</v>
      </c>
      <c r="M620">
        <v>46.5</v>
      </c>
      <c r="N620">
        <f>(1-Coffee_Sales[[#This Row],[Discount_Percent]])*Coffee_Sales[[#This Row],[unit_price]]*Coffee_Sales[[#This Row],[transaction_qty]]</f>
        <v>93</v>
      </c>
      <c r="O620" t="str">
        <f>TEXT(Coffee_Sales[[#This Row],[transaction_date]],"mmm-yyyy")</f>
        <v>May-2023</v>
      </c>
      <c r="P620">
        <f>HOUR(Coffee_Sales[[#This Row],[transaction_time]])</f>
        <v>7</v>
      </c>
    </row>
    <row r="621" spans="1:16" x14ac:dyDescent="0.3">
      <c r="A621">
        <v>32008</v>
      </c>
      <c r="B621" s="1">
        <v>44983</v>
      </c>
      <c r="C621" s="2">
        <v>0.31406250000000002</v>
      </c>
      <c r="D621">
        <v>1</v>
      </c>
      <c r="E621">
        <v>5</v>
      </c>
      <c r="F621" t="s">
        <v>111</v>
      </c>
      <c r="G621">
        <v>49</v>
      </c>
      <c r="H621" t="s">
        <v>32</v>
      </c>
      <c r="I621" t="s">
        <v>44</v>
      </c>
      <c r="J621" t="s">
        <v>91</v>
      </c>
      <c r="K621">
        <v>1.051044185769805</v>
      </c>
      <c r="L621">
        <v>0</v>
      </c>
      <c r="M621">
        <v>45</v>
      </c>
      <c r="N621">
        <f>(1-Coffee_Sales[[#This Row],[Discount_Percent]])*Coffee_Sales[[#This Row],[unit_price]]*Coffee_Sales[[#This Row],[transaction_qty]]</f>
        <v>45</v>
      </c>
      <c r="O621" t="str">
        <f>TEXT(Coffee_Sales[[#This Row],[transaction_date]],"mmm-yyyy")</f>
        <v>Feb-2023</v>
      </c>
      <c r="P621">
        <f>HOUR(Coffee_Sales[[#This Row],[transaction_time]])</f>
        <v>7</v>
      </c>
    </row>
    <row r="622" spans="1:16" x14ac:dyDescent="0.3">
      <c r="A622">
        <v>115376</v>
      </c>
      <c r="B622" s="1">
        <v>45079</v>
      </c>
      <c r="C622" s="2">
        <v>0.45530092592592591</v>
      </c>
      <c r="D622">
        <v>1</v>
      </c>
      <c r="E622">
        <v>8</v>
      </c>
      <c r="F622" t="s">
        <v>43</v>
      </c>
      <c r="G622">
        <v>69</v>
      </c>
      <c r="H622" t="s">
        <v>18</v>
      </c>
      <c r="I622" t="s">
        <v>107</v>
      </c>
      <c r="J622" t="s">
        <v>132</v>
      </c>
      <c r="K622">
        <v>1.505061337418355</v>
      </c>
      <c r="L622">
        <v>0</v>
      </c>
      <c r="M622">
        <v>48.75</v>
      </c>
      <c r="N622">
        <f>(1-Coffee_Sales[[#This Row],[Discount_Percent]])*Coffee_Sales[[#This Row],[unit_price]]*Coffee_Sales[[#This Row],[transaction_qty]]</f>
        <v>48.75</v>
      </c>
      <c r="O622" t="str">
        <f>TEXT(Coffee_Sales[[#This Row],[transaction_date]],"mmm-yyyy")</f>
        <v>Jun-2023</v>
      </c>
      <c r="P622">
        <f>HOUR(Coffee_Sales[[#This Row],[transaction_time]])</f>
        <v>10</v>
      </c>
    </row>
    <row r="623" spans="1:16" x14ac:dyDescent="0.3">
      <c r="A623">
        <v>93081</v>
      </c>
      <c r="B623" s="1">
        <v>45058</v>
      </c>
      <c r="C623" s="2">
        <v>0.66792824074074075</v>
      </c>
      <c r="D623">
        <v>1</v>
      </c>
      <c r="E623">
        <v>8</v>
      </c>
      <c r="F623" t="s">
        <v>63</v>
      </c>
      <c r="G623">
        <v>53</v>
      </c>
      <c r="H623" t="s">
        <v>32</v>
      </c>
      <c r="I623" t="s">
        <v>33</v>
      </c>
      <c r="J623" t="s">
        <v>129</v>
      </c>
      <c r="K623">
        <v>1.3743904059979739</v>
      </c>
      <c r="L623">
        <v>0</v>
      </c>
      <c r="M623">
        <v>45</v>
      </c>
      <c r="N623">
        <f>(1-Coffee_Sales[[#This Row],[Discount_Percent]])*Coffee_Sales[[#This Row],[unit_price]]*Coffee_Sales[[#This Row],[transaction_qty]]</f>
        <v>45</v>
      </c>
      <c r="O623" t="str">
        <f>TEXT(Coffee_Sales[[#This Row],[transaction_date]],"mmm-yyyy")</f>
        <v>May-2023</v>
      </c>
      <c r="P623">
        <f>HOUR(Coffee_Sales[[#This Row],[transaction_time]])</f>
        <v>16</v>
      </c>
    </row>
    <row r="624" spans="1:16" x14ac:dyDescent="0.3">
      <c r="A624">
        <v>67160</v>
      </c>
      <c r="B624" s="1">
        <v>45031</v>
      </c>
      <c r="C624" s="2">
        <v>0.41788194444444443</v>
      </c>
      <c r="D624">
        <v>2</v>
      </c>
      <c r="E624">
        <v>5</v>
      </c>
      <c r="F624" t="s">
        <v>63</v>
      </c>
      <c r="G624">
        <v>40</v>
      </c>
      <c r="H624" t="s">
        <v>14</v>
      </c>
      <c r="I624" t="s">
        <v>15</v>
      </c>
      <c r="J624" t="s">
        <v>100</v>
      </c>
      <c r="K624">
        <v>3.194291845812927</v>
      </c>
      <c r="L624">
        <v>0.05</v>
      </c>
      <c r="M624">
        <v>56.25</v>
      </c>
      <c r="N624">
        <f>(1-Coffee_Sales[[#This Row],[Discount_Percent]])*Coffee_Sales[[#This Row],[unit_price]]*Coffee_Sales[[#This Row],[transaction_qty]]</f>
        <v>106.875</v>
      </c>
      <c r="O624" t="str">
        <f>TEXT(Coffee_Sales[[#This Row],[transaction_date]],"mmm-yyyy")</f>
        <v>Apr-2023</v>
      </c>
      <c r="P624">
        <f>HOUR(Coffee_Sales[[#This Row],[transaction_time]])</f>
        <v>10</v>
      </c>
    </row>
    <row r="625" spans="1:16" x14ac:dyDescent="0.3">
      <c r="A625">
        <v>115546</v>
      </c>
      <c r="B625" s="1">
        <v>45079</v>
      </c>
      <c r="C625" s="2">
        <v>0.52697916666666667</v>
      </c>
      <c r="D625">
        <v>1</v>
      </c>
      <c r="E625">
        <v>3</v>
      </c>
      <c r="F625" t="s">
        <v>131</v>
      </c>
      <c r="G625">
        <v>23</v>
      </c>
      <c r="H625" t="s">
        <v>14</v>
      </c>
      <c r="I625" t="s">
        <v>55</v>
      </c>
      <c r="J625" t="s">
        <v>88</v>
      </c>
      <c r="K625">
        <v>1.00773850740449</v>
      </c>
      <c r="L625">
        <v>0.1</v>
      </c>
      <c r="M625">
        <v>37.5</v>
      </c>
      <c r="N625">
        <f>(1-Coffee_Sales[[#This Row],[Discount_Percent]])*Coffee_Sales[[#This Row],[unit_price]]*Coffee_Sales[[#This Row],[transaction_qty]]</f>
        <v>33.75</v>
      </c>
      <c r="O625" t="str">
        <f>TEXT(Coffee_Sales[[#This Row],[transaction_date]],"mmm-yyyy")</f>
        <v>Jun-2023</v>
      </c>
      <c r="P625">
        <f>HOUR(Coffee_Sales[[#This Row],[transaction_time]])</f>
        <v>12</v>
      </c>
    </row>
    <row r="626" spans="1:16" x14ac:dyDescent="0.3">
      <c r="A626">
        <v>75603</v>
      </c>
      <c r="B626" s="1">
        <v>45041</v>
      </c>
      <c r="C626" s="2">
        <v>0.34060185185185188</v>
      </c>
      <c r="D626">
        <v>2</v>
      </c>
      <c r="E626">
        <v>8</v>
      </c>
      <c r="F626" t="s">
        <v>96</v>
      </c>
      <c r="G626">
        <v>33</v>
      </c>
      <c r="H626" t="s">
        <v>14</v>
      </c>
      <c r="I626" t="s">
        <v>22</v>
      </c>
      <c r="J626" t="s">
        <v>49</v>
      </c>
      <c r="K626">
        <v>2.6344433198575872</v>
      </c>
      <c r="L626">
        <v>0.15</v>
      </c>
      <c r="M626">
        <v>52.5</v>
      </c>
      <c r="N626">
        <f>(1-Coffee_Sales[[#This Row],[Discount_Percent]])*Coffee_Sales[[#This Row],[unit_price]]*Coffee_Sales[[#This Row],[transaction_qty]]</f>
        <v>89.25</v>
      </c>
      <c r="O626" t="str">
        <f>TEXT(Coffee_Sales[[#This Row],[transaction_date]],"mmm-yyyy")</f>
        <v>Apr-2023</v>
      </c>
      <c r="P626">
        <f>HOUR(Coffee_Sales[[#This Row],[transaction_time]])</f>
        <v>8</v>
      </c>
    </row>
    <row r="627" spans="1:16" x14ac:dyDescent="0.3">
      <c r="A627">
        <v>33391</v>
      </c>
      <c r="B627" s="1">
        <v>44985</v>
      </c>
      <c r="C627" s="2">
        <v>0.48626157407407405</v>
      </c>
      <c r="D627">
        <v>2</v>
      </c>
      <c r="E627">
        <v>3</v>
      </c>
      <c r="F627" t="s">
        <v>58</v>
      </c>
      <c r="G627">
        <v>51</v>
      </c>
      <c r="H627" t="s">
        <v>32</v>
      </c>
      <c r="I627" t="s">
        <v>44</v>
      </c>
      <c r="J627" t="s">
        <v>103</v>
      </c>
      <c r="K627">
        <v>2.5573036325162728</v>
      </c>
      <c r="L627">
        <v>0.05</v>
      </c>
      <c r="M627">
        <v>45</v>
      </c>
      <c r="N627">
        <f>(1-Coffee_Sales[[#This Row],[Discount_Percent]])*Coffee_Sales[[#This Row],[unit_price]]*Coffee_Sales[[#This Row],[transaction_qty]]</f>
        <v>85.5</v>
      </c>
      <c r="O627" t="str">
        <f>TEXT(Coffee_Sales[[#This Row],[transaction_date]],"mmm-yyyy")</f>
        <v>Feb-2023</v>
      </c>
      <c r="P627">
        <f>HOUR(Coffee_Sales[[#This Row],[transaction_time]])</f>
        <v>11</v>
      </c>
    </row>
    <row r="628" spans="1:16" x14ac:dyDescent="0.3">
      <c r="A628">
        <v>145481</v>
      </c>
      <c r="B628" s="1">
        <v>45104</v>
      </c>
      <c r="C628" s="2">
        <v>0.42277777777777775</v>
      </c>
      <c r="D628">
        <v>1</v>
      </c>
      <c r="E628">
        <v>8</v>
      </c>
      <c r="F628" t="s">
        <v>28</v>
      </c>
      <c r="G628">
        <v>29</v>
      </c>
      <c r="H628" t="s">
        <v>14</v>
      </c>
      <c r="I628" t="s">
        <v>22</v>
      </c>
      <c r="J628" t="s">
        <v>89</v>
      </c>
      <c r="K628">
        <v>1.0187326419334259</v>
      </c>
      <c r="L628">
        <v>0.1</v>
      </c>
      <c r="M628">
        <v>37.5</v>
      </c>
      <c r="N628">
        <f>(1-Coffee_Sales[[#This Row],[Discount_Percent]])*Coffee_Sales[[#This Row],[unit_price]]*Coffee_Sales[[#This Row],[transaction_qty]]</f>
        <v>33.75</v>
      </c>
      <c r="O628" t="str">
        <f>TEXT(Coffee_Sales[[#This Row],[transaction_date]],"mmm-yyyy")</f>
        <v>Jun-2023</v>
      </c>
      <c r="P628">
        <f>HOUR(Coffee_Sales[[#This Row],[transaction_time]])</f>
        <v>10</v>
      </c>
    </row>
    <row r="629" spans="1:16" x14ac:dyDescent="0.3">
      <c r="A629">
        <v>1092</v>
      </c>
      <c r="B629" s="1">
        <v>44928</v>
      </c>
      <c r="C629" s="2">
        <v>0.80756944444444445</v>
      </c>
      <c r="D629">
        <v>1</v>
      </c>
      <c r="E629">
        <v>3</v>
      </c>
      <c r="F629" t="s">
        <v>38</v>
      </c>
      <c r="G629">
        <v>24</v>
      </c>
      <c r="H629" t="s">
        <v>14</v>
      </c>
      <c r="I629" t="s">
        <v>55</v>
      </c>
      <c r="J629" t="s">
        <v>86</v>
      </c>
      <c r="K629">
        <v>1.051517437119746</v>
      </c>
      <c r="L629">
        <v>0</v>
      </c>
      <c r="M629">
        <v>45</v>
      </c>
      <c r="N629">
        <f>(1-Coffee_Sales[[#This Row],[Discount_Percent]])*Coffee_Sales[[#This Row],[unit_price]]*Coffee_Sales[[#This Row],[transaction_qty]]</f>
        <v>45</v>
      </c>
      <c r="O629" t="str">
        <f>TEXT(Coffee_Sales[[#This Row],[transaction_date]],"mmm-yyyy")</f>
        <v>Jan-2023</v>
      </c>
      <c r="P629">
        <f>HOUR(Coffee_Sales[[#This Row],[transaction_time]])</f>
        <v>19</v>
      </c>
    </row>
    <row r="630" spans="1:16" x14ac:dyDescent="0.3">
      <c r="A630">
        <v>27682</v>
      </c>
      <c r="B630" s="1">
        <v>44975</v>
      </c>
      <c r="C630" s="2">
        <v>0.66334490740740737</v>
      </c>
      <c r="D630">
        <v>1</v>
      </c>
      <c r="E630">
        <v>5</v>
      </c>
      <c r="F630" t="s">
        <v>96</v>
      </c>
      <c r="G630">
        <v>58</v>
      </c>
      <c r="H630" t="s">
        <v>74</v>
      </c>
      <c r="I630" t="s">
        <v>75</v>
      </c>
      <c r="J630" t="s">
        <v>76</v>
      </c>
      <c r="K630">
        <v>1.724321757976581</v>
      </c>
      <c r="L630">
        <v>0</v>
      </c>
      <c r="M630">
        <v>52.5</v>
      </c>
      <c r="N630">
        <f>(1-Coffee_Sales[[#This Row],[Discount_Percent]])*Coffee_Sales[[#This Row],[unit_price]]*Coffee_Sales[[#This Row],[transaction_qty]]</f>
        <v>52.5</v>
      </c>
      <c r="O630" t="str">
        <f>TEXT(Coffee_Sales[[#This Row],[transaction_date]],"mmm-yyyy")</f>
        <v>Feb-2023</v>
      </c>
      <c r="P630">
        <f>HOUR(Coffee_Sales[[#This Row],[transaction_time]])</f>
        <v>15</v>
      </c>
    </row>
    <row r="631" spans="1:16" x14ac:dyDescent="0.3">
      <c r="A631">
        <v>41526</v>
      </c>
      <c r="B631" s="1">
        <v>44997</v>
      </c>
      <c r="C631" s="2">
        <v>0.41437499999999999</v>
      </c>
      <c r="D631">
        <v>1</v>
      </c>
      <c r="E631">
        <v>5</v>
      </c>
      <c r="F631" t="s">
        <v>104</v>
      </c>
      <c r="G631">
        <v>25</v>
      </c>
      <c r="H631" t="s">
        <v>14</v>
      </c>
      <c r="I631" t="s">
        <v>29</v>
      </c>
      <c r="J631" t="s">
        <v>71</v>
      </c>
      <c r="K631">
        <v>0.98892774448863108</v>
      </c>
      <c r="L631">
        <v>0</v>
      </c>
      <c r="M631">
        <v>33</v>
      </c>
      <c r="N631">
        <f>(1-Coffee_Sales[[#This Row],[Discount_Percent]])*Coffee_Sales[[#This Row],[unit_price]]*Coffee_Sales[[#This Row],[transaction_qty]]</f>
        <v>33</v>
      </c>
      <c r="O631" t="str">
        <f>TEXT(Coffee_Sales[[#This Row],[transaction_date]],"mmm-yyyy")</f>
        <v>Mar-2023</v>
      </c>
      <c r="P631">
        <f>HOUR(Coffee_Sales[[#This Row],[transaction_time]])</f>
        <v>9</v>
      </c>
    </row>
    <row r="632" spans="1:16" x14ac:dyDescent="0.3">
      <c r="A632">
        <v>85748</v>
      </c>
      <c r="B632" s="1">
        <v>45052</v>
      </c>
      <c r="C632" s="2">
        <v>0.36388888888888887</v>
      </c>
      <c r="D632">
        <v>2</v>
      </c>
      <c r="E632">
        <v>8</v>
      </c>
      <c r="F632" t="s">
        <v>133</v>
      </c>
      <c r="G632">
        <v>24</v>
      </c>
      <c r="H632" t="s">
        <v>14</v>
      </c>
      <c r="I632" t="s">
        <v>55</v>
      </c>
      <c r="J632" t="s">
        <v>86</v>
      </c>
      <c r="K632">
        <v>2.143980496938537</v>
      </c>
      <c r="L632">
        <v>0</v>
      </c>
      <c r="M632">
        <v>45</v>
      </c>
      <c r="N632">
        <f>(1-Coffee_Sales[[#This Row],[Discount_Percent]])*Coffee_Sales[[#This Row],[unit_price]]*Coffee_Sales[[#This Row],[transaction_qty]]</f>
        <v>90</v>
      </c>
      <c r="O632" t="str">
        <f>TEXT(Coffee_Sales[[#This Row],[transaction_date]],"mmm-yyyy")</f>
        <v>May-2023</v>
      </c>
      <c r="P632">
        <f>HOUR(Coffee_Sales[[#This Row],[transaction_time]])</f>
        <v>8</v>
      </c>
    </row>
    <row r="633" spans="1:16" x14ac:dyDescent="0.3">
      <c r="A633">
        <v>54075</v>
      </c>
      <c r="B633" s="1">
        <v>45015</v>
      </c>
      <c r="C633" s="2">
        <v>0.43398148148148147</v>
      </c>
      <c r="D633">
        <v>1</v>
      </c>
      <c r="E633">
        <v>5</v>
      </c>
      <c r="F633" t="s">
        <v>17</v>
      </c>
      <c r="G633">
        <v>78</v>
      </c>
      <c r="H633" t="s">
        <v>18</v>
      </c>
      <c r="I633" t="s">
        <v>19</v>
      </c>
      <c r="J633" t="s">
        <v>51</v>
      </c>
      <c r="K633">
        <v>1.444313846081521</v>
      </c>
      <c r="L633">
        <v>0.05</v>
      </c>
      <c r="M633">
        <v>67.5</v>
      </c>
      <c r="N633">
        <f>(1-Coffee_Sales[[#This Row],[Discount_Percent]])*Coffee_Sales[[#This Row],[unit_price]]*Coffee_Sales[[#This Row],[transaction_qty]]</f>
        <v>64.125</v>
      </c>
      <c r="O633" t="str">
        <f>TEXT(Coffee_Sales[[#This Row],[transaction_date]],"mmm-yyyy")</f>
        <v>Mar-2023</v>
      </c>
      <c r="P633">
        <f>HOUR(Coffee_Sales[[#This Row],[transaction_time]])</f>
        <v>10</v>
      </c>
    </row>
    <row r="634" spans="1:16" x14ac:dyDescent="0.3">
      <c r="A634">
        <v>48958</v>
      </c>
      <c r="B634" s="1">
        <v>45007</v>
      </c>
      <c r="C634" s="2">
        <v>0.74887731481481479</v>
      </c>
      <c r="D634">
        <v>1</v>
      </c>
      <c r="E634">
        <v>8</v>
      </c>
      <c r="F634" t="s">
        <v>131</v>
      </c>
      <c r="G634">
        <v>27</v>
      </c>
      <c r="H634" t="s">
        <v>14</v>
      </c>
      <c r="I634" t="s">
        <v>29</v>
      </c>
      <c r="J634" t="s">
        <v>30</v>
      </c>
      <c r="K634">
        <v>1.3918257905190341</v>
      </c>
      <c r="L634">
        <v>0</v>
      </c>
      <c r="M634">
        <v>52.5</v>
      </c>
      <c r="N634">
        <f>(1-Coffee_Sales[[#This Row],[Discount_Percent]])*Coffee_Sales[[#This Row],[unit_price]]*Coffee_Sales[[#This Row],[transaction_qty]]</f>
        <v>52.5</v>
      </c>
      <c r="O634" t="str">
        <f>TEXT(Coffee_Sales[[#This Row],[transaction_date]],"mmm-yyyy")</f>
        <v>Mar-2023</v>
      </c>
      <c r="P634">
        <f>HOUR(Coffee_Sales[[#This Row],[transaction_time]])</f>
        <v>17</v>
      </c>
    </row>
    <row r="635" spans="1:16" x14ac:dyDescent="0.3">
      <c r="A635">
        <v>32467</v>
      </c>
      <c r="B635" s="1">
        <v>44983</v>
      </c>
      <c r="C635" s="2">
        <v>0.71767361111111116</v>
      </c>
      <c r="D635">
        <v>1</v>
      </c>
      <c r="E635">
        <v>8</v>
      </c>
      <c r="F635" t="s">
        <v>58</v>
      </c>
      <c r="G635">
        <v>27</v>
      </c>
      <c r="H635" t="s">
        <v>14</v>
      </c>
      <c r="I635" t="s">
        <v>29</v>
      </c>
      <c r="J635" t="s">
        <v>30</v>
      </c>
      <c r="K635">
        <v>1.3775205603142791</v>
      </c>
      <c r="L635">
        <v>0</v>
      </c>
      <c r="M635">
        <v>52.5</v>
      </c>
      <c r="N635">
        <f>(1-Coffee_Sales[[#This Row],[Discount_Percent]])*Coffee_Sales[[#This Row],[unit_price]]*Coffee_Sales[[#This Row],[transaction_qty]]</f>
        <v>52.5</v>
      </c>
      <c r="O635" t="str">
        <f>TEXT(Coffee_Sales[[#This Row],[transaction_date]],"mmm-yyyy")</f>
        <v>Feb-2023</v>
      </c>
      <c r="P635">
        <f>HOUR(Coffee_Sales[[#This Row],[transaction_time]])</f>
        <v>17</v>
      </c>
    </row>
    <row r="636" spans="1:16" x14ac:dyDescent="0.3">
      <c r="A636">
        <v>45646</v>
      </c>
      <c r="B636" s="1">
        <v>45003</v>
      </c>
      <c r="C636" s="2">
        <v>0.32905092592592594</v>
      </c>
      <c r="D636">
        <v>2</v>
      </c>
      <c r="E636">
        <v>5</v>
      </c>
      <c r="F636" t="s">
        <v>70</v>
      </c>
      <c r="G636">
        <v>46</v>
      </c>
      <c r="H636" t="s">
        <v>32</v>
      </c>
      <c r="I636" t="s">
        <v>36</v>
      </c>
      <c r="J636" t="s">
        <v>39</v>
      </c>
      <c r="K636">
        <v>2.3928279886602239</v>
      </c>
      <c r="L636">
        <v>0</v>
      </c>
      <c r="M636">
        <v>37.5</v>
      </c>
      <c r="N636">
        <f>(1-Coffee_Sales[[#This Row],[Discount_Percent]])*Coffee_Sales[[#This Row],[unit_price]]*Coffee_Sales[[#This Row],[transaction_qty]]</f>
        <v>75</v>
      </c>
      <c r="O636" t="str">
        <f>TEXT(Coffee_Sales[[#This Row],[transaction_date]],"mmm-yyyy")</f>
        <v>Mar-2023</v>
      </c>
      <c r="P636">
        <f>HOUR(Coffee_Sales[[#This Row],[transaction_time]])</f>
        <v>7</v>
      </c>
    </row>
    <row r="637" spans="1:16" x14ac:dyDescent="0.3">
      <c r="A637">
        <v>21168</v>
      </c>
      <c r="B637" s="1">
        <v>44964</v>
      </c>
      <c r="C637" s="2">
        <v>0.76362268518518517</v>
      </c>
      <c r="D637">
        <v>1</v>
      </c>
      <c r="E637">
        <v>8</v>
      </c>
      <c r="F637" t="s">
        <v>70</v>
      </c>
      <c r="G637">
        <v>23</v>
      </c>
      <c r="H637" t="s">
        <v>14</v>
      </c>
      <c r="I637" t="s">
        <v>55</v>
      </c>
      <c r="J637" t="s">
        <v>88</v>
      </c>
      <c r="K637">
        <v>1.0262938165882729</v>
      </c>
      <c r="L637">
        <v>0.15</v>
      </c>
      <c r="M637">
        <v>37.5</v>
      </c>
      <c r="N637">
        <f>(1-Coffee_Sales[[#This Row],[Discount_Percent]])*Coffee_Sales[[#This Row],[unit_price]]*Coffee_Sales[[#This Row],[transaction_qty]]</f>
        <v>31.875</v>
      </c>
      <c r="O637" t="str">
        <f>TEXT(Coffee_Sales[[#This Row],[transaction_date]],"mmm-yyyy")</f>
        <v>Feb-2023</v>
      </c>
      <c r="P637">
        <f>HOUR(Coffee_Sales[[#This Row],[transaction_time]])</f>
        <v>18</v>
      </c>
    </row>
    <row r="638" spans="1:16" x14ac:dyDescent="0.3">
      <c r="A638">
        <v>63835</v>
      </c>
      <c r="B638" s="1">
        <v>45027</v>
      </c>
      <c r="C638" s="2">
        <v>0.45934027777777775</v>
      </c>
      <c r="D638">
        <v>1</v>
      </c>
      <c r="E638">
        <v>8</v>
      </c>
      <c r="F638" t="s">
        <v>77</v>
      </c>
      <c r="G638">
        <v>47</v>
      </c>
      <c r="H638" t="s">
        <v>32</v>
      </c>
      <c r="I638" t="s">
        <v>36</v>
      </c>
      <c r="J638" t="s">
        <v>37</v>
      </c>
      <c r="K638">
        <v>1.180429640126986</v>
      </c>
      <c r="L638">
        <v>0</v>
      </c>
      <c r="M638">
        <v>45</v>
      </c>
      <c r="N638">
        <f>(1-Coffee_Sales[[#This Row],[Discount_Percent]])*Coffee_Sales[[#This Row],[unit_price]]*Coffee_Sales[[#This Row],[transaction_qty]]</f>
        <v>45</v>
      </c>
      <c r="O638" t="str">
        <f>TEXT(Coffee_Sales[[#This Row],[transaction_date]],"mmm-yyyy")</f>
        <v>Apr-2023</v>
      </c>
      <c r="P638">
        <f>HOUR(Coffee_Sales[[#This Row],[transaction_time]])</f>
        <v>11</v>
      </c>
    </row>
    <row r="639" spans="1:16" x14ac:dyDescent="0.3">
      <c r="A639">
        <v>71752</v>
      </c>
      <c r="B639" s="1">
        <v>45036</v>
      </c>
      <c r="C639" s="2">
        <v>0.45306712962962964</v>
      </c>
      <c r="D639">
        <v>1</v>
      </c>
      <c r="E639">
        <v>5</v>
      </c>
      <c r="F639" t="s">
        <v>102</v>
      </c>
      <c r="G639">
        <v>53</v>
      </c>
      <c r="H639" t="s">
        <v>32</v>
      </c>
      <c r="I639" t="s">
        <v>33</v>
      </c>
      <c r="J639" t="s">
        <v>129</v>
      </c>
      <c r="K639">
        <v>1.354517697819162</v>
      </c>
      <c r="L639">
        <v>0.05</v>
      </c>
      <c r="M639">
        <v>45</v>
      </c>
      <c r="N639">
        <f>(1-Coffee_Sales[[#This Row],[Discount_Percent]])*Coffee_Sales[[#This Row],[unit_price]]*Coffee_Sales[[#This Row],[transaction_qty]]</f>
        <v>42.75</v>
      </c>
      <c r="O639" t="str">
        <f>TEXT(Coffee_Sales[[#This Row],[transaction_date]],"mmm-yyyy")</f>
        <v>Apr-2023</v>
      </c>
      <c r="P639">
        <f>HOUR(Coffee_Sales[[#This Row],[transaction_time]])</f>
        <v>10</v>
      </c>
    </row>
    <row r="640" spans="1:16" x14ac:dyDescent="0.3">
      <c r="A640">
        <v>138325</v>
      </c>
      <c r="B640" s="1">
        <v>45098</v>
      </c>
      <c r="C640" s="2">
        <v>0.39560185185185187</v>
      </c>
      <c r="D640">
        <v>2</v>
      </c>
      <c r="E640">
        <v>8</v>
      </c>
      <c r="F640" t="s">
        <v>17</v>
      </c>
      <c r="G640">
        <v>46</v>
      </c>
      <c r="H640" t="s">
        <v>32</v>
      </c>
      <c r="I640" t="s">
        <v>36</v>
      </c>
      <c r="J640" t="s">
        <v>39</v>
      </c>
      <c r="K640">
        <v>2.2307567690506191</v>
      </c>
      <c r="L640">
        <v>0.05</v>
      </c>
      <c r="M640">
        <v>37.5</v>
      </c>
      <c r="N640">
        <f>(1-Coffee_Sales[[#This Row],[Discount_Percent]])*Coffee_Sales[[#This Row],[unit_price]]*Coffee_Sales[[#This Row],[transaction_qty]]</f>
        <v>71.25</v>
      </c>
      <c r="O640" t="str">
        <f>TEXT(Coffee_Sales[[#This Row],[transaction_date]],"mmm-yyyy")</f>
        <v>Jun-2023</v>
      </c>
      <c r="P640">
        <f>HOUR(Coffee_Sales[[#This Row],[transaction_time]])</f>
        <v>9</v>
      </c>
    </row>
    <row r="641" spans="1:16" x14ac:dyDescent="0.3">
      <c r="A641">
        <v>111322</v>
      </c>
      <c r="B641" s="1">
        <v>45075</v>
      </c>
      <c r="C641" s="2">
        <v>0.42761574074074077</v>
      </c>
      <c r="D641">
        <v>1</v>
      </c>
      <c r="E641">
        <v>3</v>
      </c>
      <c r="F641" t="s">
        <v>101</v>
      </c>
      <c r="G641">
        <v>73</v>
      </c>
      <c r="H641" t="s">
        <v>18</v>
      </c>
      <c r="I641" t="s">
        <v>79</v>
      </c>
      <c r="J641" t="s">
        <v>80</v>
      </c>
      <c r="K641">
        <v>1.592036877671533</v>
      </c>
      <c r="L641">
        <v>0</v>
      </c>
      <c r="M641">
        <v>56.25</v>
      </c>
      <c r="N641">
        <f>(1-Coffee_Sales[[#This Row],[Discount_Percent]])*Coffee_Sales[[#This Row],[unit_price]]*Coffee_Sales[[#This Row],[transaction_qty]]</f>
        <v>56.25</v>
      </c>
      <c r="O641" t="str">
        <f>TEXT(Coffee_Sales[[#This Row],[transaction_date]],"mmm-yyyy")</f>
        <v>May-2023</v>
      </c>
      <c r="P641">
        <f>HOUR(Coffee_Sales[[#This Row],[transaction_time]])</f>
        <v>10</v>
      </c>
    </row>
    <row r="642" spans="1:16" x14ac:dyDescent="0.3">
      <c r="A642">
        <v>45644</v>
      </c>
      <c r="B642" s="1">
        <v>45003</v>
      </c>
      <c r="C642" s="2">
        <v>0.32803240740740741</v>
      </c>
      <c r="D642">
        <v>2</v>
      </c>
      <c r="E642">
        <v>5</v>
      </c>
      <c r="F642" t="s">
        <v>50</v>
      </c>
      <c r="G642">
        <v>53</v>
      </c>
      <c r="H642" t="s">
        <v>32</v>
      </c>
      <c r="I642" t="s">
        <v>33</v>
      </c>
      <c r="J642" t="s">
        <v>129</v>
      </c>
      <c r="K642">
        <v>2.9759145626667292</v>
      </c>
      <c r="L642">
        <v>0</v>
      </c>
      <c r="M642">
        <v>45</v>
      </c>
      <c r="N642">
        <f>(1-Coffee_Sales[[#This Row],[Discount_Percent]])*Coffee_Sales[[#This Row],[unit_price]]*Coffee_Sales[[#This Row],[transaction_qty]]</f>
        <v>90</v>
      </c>
      <c r="O642" t="str">
        <f>TEXT(Coffee_Sales[[#This Row],[transaction_date]],"mmm-yyyy")</f>
        <v>Mar-2023</v>
      </c>
      <c r="P642">
        <f>HOUR(Coffee_Sales[[#This Row],[transaction_time]])</f>
        <v>7</v>
      </c>
    </row>
    <row r="643" spans="1:16" x14ac:dyDescent="0.3">
      <c r="A643">
        <v>30867</v>
      </c>
      <c r="B643" s="1">
        <v>44981</v>
      </c>
      <c r="C643" s="2">
        <v>0.32645833333333335</v>
      </c>
      <c r="D643">
        <v>1</v>
      </c>
      <c r="E643">
        <v>8</v>
      </c>
      <c r="F643" t="s">
        <v>24</v>
      </c>
      <c r="G643">
        <v>77</v>
      </c>
      <c r="H643" t="s">
        <v>18</v>
      </c>
      <c r="I643" t="s">
        <v>19</v>
      </c>
      <c r="J643" t="s">
        <v>115</v>
      </c>
      <c r="K643">
        <v>1.3067525006500931</v>
      </c>
      <c r="L643">
        <v>0.1</v>
      </c>
      <c r="M643">
        <v>45</v>
      </c>
      <c r="N643">
        <f>(1-Coffee_Sales[[#This Row],[Discount_Percent]])*Coffee_Sales[[#This Row],[unit_price]]*Coffee_Sales[[#This Row],[transaction_qty]]</f>
        <v>40.5</v>
      </c>
      <c r="O643" t="str">
        <f>TEXT(Coffee_Sales[[#This Row],[transaction_date]],"mmm-yyyy")</f>
        <v>Feb-2023</v>
      </c>
      <c r="P643">
        <f>HOUR(Coffee_Sales[[#This Row],[transaction_time]])</f>
        <v>7</v>
      </c>
    </row>
    <row r="644" spans="1:16" x14ac:dyDescent="0.3">
      <c r="A644">
        <v>93312</v>
      </c>
      <c r="B644" s="1">
        <v>45059</v>
      </c>
      <c r="C644" s="2">
        <v>0.31034722222222222</v>
      </c>
      <c r="D644">
        <v>1</v>
      </c>
      <c r="E644">
        <v>5</v>
      </c>
      <c r="F644" t="s">
        <v>96</v>
      </c>
      <c r="G644">
        <v>73</v>
      </c>
      <c r="H644" t="s">
        <v>18</v>
      </c>
      <c r="I644" t="s">
        <v>79</v>
      </c>
      <c r="J644" t="s">
        <v>80</v>
      </c>
      <c r="K644">
        <v>1.716413994752592</v>
      </c>
      <c r="L644">
        <v>0</v>
      </c>
      <c r="M644">
        <v>56.25</v>
      </c>
      <c r="N644">
        <f>(1-Coffee_Sales[[#This Row],[Discount_Percent]])*Coffee_Sales[[#This Row],[unit_price]]*Coffee_Sales[[#This Row],[transaction_qty]]</f>
        <v>56.25</v>
      </c>
      <c r="O644" t="str">
        <f>TEXT(Coffee_Sales[[#This Row],[transaction_date]],"mmm-yyyy")</f>
        <v>May-2023</v>
      </c>
      <c r="P644">
        <f>HOUR(Coffee_Sales[[#This Row],[transaction_time]])</f>
        <v>7</v>
      </c>
    </row>
    <row r="645" spans="1:16" x14ac:dyDescent="0.3">
      <c r="A645">
        <v>83147</v>
      </c>
      <c r="B645" s="1">
        <v>45049</v>
      </c>
      <c r="C645" s="2">
        <v>0.64814814814814814</v>
      </c>
      <c r="D645">
        <v>1</v>
      </c>
      <c r="E645">
        <v>8</v>
      </c>
      <c r="F645" t="s">
        <v>102</v>
      </c>
      <c r="G645">
        <v>54</v>
      </c>
      <c r="H645" t="s">
        <v>32</v>
      </c>
      <c r="I645" t="s">
        <v>33</v>
      </c>
      <c r="J645" t="s">
        <v>127</v>
      </c>
      <c r="K645">
        <v>1.086251323911043</v>
      </c>
      <c r="L645">
        <v>0.1</v>
      </c>
      <c r="M645">
        <v>37.5</v>
      </c>
      <c r="N645">
        <f>(1-Coffee_Sales[[#This Row],[Discount_Percent]])*Coffee_Sales[[#This Row],[unit_price]]*Coffee_Sales[[#This Row],[transaction_qty]]</f>
        <v>33.75</v>
      </c>
      <c r="O645" t="str">
        <f>TEXT(Coffee_Sales[[#This Row],[transaction_date]],"mmm-yyyy")</f>
        <v>May-2023</v>
      </c>
      <c r="P645">
        <f>HOUR(Coffee_Sales[[#This Row],[transaction_time]])</f>
        <v>15</v>
      </c>
    </row>
    <row r="646" spans="1:16" x14ac:dyDescent="0.3">
      <c r="A646">
        <v>133679</v>
      </c>
      <c r="B646" s="1">
        <v>45094</v>
      </c>
      <c r="C646" s="2">
        <v>0.44694444444444442</v>
      </c>
      <c r="D646">
        <v>1</v>
      </c>
      <c r="E646">
        <v>5</v>
      </c>
      <c r="F646" t="s">
        <v>90</v>
      </c>
      <c r="G646">
        <v>61</v>
      </c>
      <c r="H646" t="s">
        <v>74</v>
      </c>
      <c r="I646" t="s">
        <v>75</v>
      </c>
      <c r="J646" t="s">
        <v>116</v>
      </c>
      <c r="K646">
        <v>2.2612259747717109</v>
      </c>
      <c r="L646">
        <v>0</v>
      </c>
      <c r="M646">
        <v>71.25</v>
      </c>
      <c r="N646">
        <f>(1-Coffee_Sales[[#This Row],[Discount_Percent]])*Coffee_Sales[[#This Row],[unit_price]]*Coffee_Sales[[#This Row],[transaction_qty]]</f>
        <v>71.25</v>
      </c>
      <c r="O646" t="str">
        <f>TEXT(Coffee_Sales[[#This Row],[transaction_date]],"mmm-yyyy")</f>
        <v>Jun-2023</v>
      </c>
      <c r="P646">
        <f>HOUR(Coffee_Sales[[#This Row],[transaction_time]])</f>
        <v>10</v>
      </c>
    </row>
    <row r="647" spans="1:16" x14ac:dyDescent="0.3">
      <c r="A647">
        <v>43848</v>
      </c>
      <c r="B647" s="1">
        <v>45000</v>
      </c>
      <c r="C647" s="2">
        <v>0.54979166666666668</v>
      </c>
      <c r="D647">
        <v>1</v>
      </c>
      <c r="E647">
        <v>8</v>
      </c>
      <c r="F647" t="s">
        <v>42</v>
      </c>
      <c r="G647">
        <v>37</v>
      </c>
      <c r="H647" t="s">
        <v>14</v>
      </c>
      <c r="I647" t="s">
        <v>15</v>
      </c>
      <c r="J647" t="s">
        <v>95</v>
      </c>
      <c r="K647">
        <v>0.96568363155606329</v>
      </c>
      <c r="L647">
        <v>0</v>
      </c>
      <c r="M647">
        <v>45</v>
      </c>
      <c r="N647">
        <f>(1-Coffee_Sales[[#This Row],[Discount_Percent]])*Coffee_Sales[[#This Row],[unit_price]]*Coffee_Sales[[#This Row],[transaction_qty]]</f>
        <v>45</v>
      </c>
      <c r="O647" t="str">
        <f>TEXT(Coffee_Sales[[#This Row],[transaction_date]],"mmm-yyyy")</f>
        <v>Mar-2023</v>
      </c>
      <c r="P647">
        <f>HOUR(Coffee_Sales[[#This Row],[transaction_time]])</f>
        <v>13</v>
      </c>
    </row>
    <row r="648" spans="1:16" x14ac:dyDescent="0.3">
      <c r="A648">
        <v>49873</v>
      </c>
      <c r="B648" s="1">
        <v>45009</v>
      </c>
      <c r="C648" s="2">
        <v>0.36024305555555558</v>
      </c>
      <c r="D648">
        <v>2</v>
      </c>
      <c r="E648">
        <v>3</v>
      </c>
      <c r="F648" t="s">
        <v>58</v>
      </c>
      <c r="G648">
        <v>54</v>
      </c>
      <c r="H648" t="s">
        <v>32</v>
      </c>
      <c r="I648" t="s">
        <v>33</v>
      </c>
      <c r="J648" t="s">
        <v>127</v>
      </c>
      <c r="K648">
        <v>1.9064075464459509</v>
      </c>
      <c r="L648">
        <v>0.1</v>
      </c>
      <c r="M648">
        <v>37.5</v>
      </c>
      <c r="N648">
        <f>(1-Coffee_Sales[[#This Row],[Discount_Percent]])*Coffee_Sales[[#This Row],[unit_price]]*Coffee_Sales[[#This Row],[transaction_qty]]</f>
        <v>67.5</v>
      </c>
      <c r="O648" t="str">
        <f>TEXT(Coffee_Sales[[#This Row],[transaction_date]],"mmm-yyyy")</f>
        <v>Mar-2023</v>
      </c>
      <c r="P648">
        <f>HOUR(Coffee_Sales[[#This Row],[transaction_time]])</f>
        <v>8</v>
      </c>
    </row>
    <row r="649" spans="1:16" x14ac:dyDescent="0.3">
      <c r="A649">
        <v>35430</v>
      </c>
      <c r="B649" s="1">
        <v>44988</v>
      </c>
      <c r="C649" s="2">
        <v>0.61607638888888894</v>
      </c>
      <c r="D649">
        <v>2</v>
      </c>
      <c r="E649">
        <v>3</v>
      </c>
      <c r="F649" t="s">
        <v>70</v>
      </c>
      <c r="G649">
        <v>26</v>
      </c>
      <c r="H649" t="s">
        <v>14</v>
      </c>
      <c r="I649" t="s">
        <v>29</v>
      </c>
      <c r="J649" t="s">
        <v>134</v>
      </c>
      <c r="K649">
        <v>2.185077217026612</v>
      </c>
      <c r="L649">
        <v>0.1</v>
      </c>
      <c r="M649">
        <v>45</v>
      </c>
      <c r="N649">
        <f>(1-Coffee_Sales[[#This Row],[Discount_Percent]])*Coffee_Sales[[#This Row],[unit_price]]*Coffee_Sales[[#This Row],[transaction_qty]]</f>
        <v>81</v>
      </c>
      <c r="O649" t="str">
        <f>TEXT(Coffee_Sales[[#This Row],[transaction_date]],"mmm-yyyy")</f>
        <v>Mar-2023</v>
      </c>
      <c r="P649">
        <f>HOUR(Coffee_Sales[[#This Row],[transaction_time]])</f>
        <v>14</v>
      </c>
    </row>
    <row r="650" spans="1:16" x14ac:dyDescent="0.3">
      <c r="A650">
        <v>10178</v>
      </c>
      <c r="B650" s="1">
        <v>44944</v>
      </c>
      <c r="C650" s="2">
        <v>0.66130787037037042</v>
      </c>
      <c r="D650">
        <v>2</v>
      </c>
      <c r="E650">
        <v>8</v>
      </c>
      <c r="F650" t="s">
        <v>38</v>
      </c>
      <c r="G650">
        <v>28</v>
      </c>
      <c r="H650" t="s">
        <v>14</v>
      </c>
      <c r="I650" t="s">
        <v>22</v>
      </c>
      <c r="J650" t="s">
        <v>117</v>
      </c>
      <c r="K650">
        <v>1.3686630091141301</v>
      </c>
      <c r="L650">
        <v>0.15</v>
      </c>
      <c r="M650">
        <v>30</v>
      </c>
      <c r="N650">
        <f>(1-Coffee_Sales[[#This Row],[Discount_Percent]])*Coffee_Sales[[#This Row],[unit_price]]*Coffee_Sales[[#This Row],[transaction_qty]]</f>
        <v>51</v>
      </c>
      <c r="O650" t="str">
        <f>TEXT(Coffee_Sales[[#This Row],[transaction_date]],"mmm-yyyy")</f>
        <v>Jan-2023</v>
      </c>
      <c r="P650">
        <f>HOUR(Coffee_Sales[[#This Row],[transaction_time]])</f>
        <v>15</v>
      </c>
    </row>
    <row r="651" spans="1:16" x14ac:dyDescent="0.3">
      <c r="A651">
        <v>105164</v>
      </c>
      <c r="B651" s="1">
        <v>45069</v>
      </c>
      <c r="C651" s="2">
        <v>0.46023148148148146</v>
      </c>
      <c r="D651">
        <v>2</v>
      </c>
      <c r="E651">
        <v>3</v>
      </c>
      <c r="F651" t="s">
        <v>78</v>
      </c>
      <c r="G651">
        <v>49</v>
      </c>
      <c r="H651" t="s">
        <v>32</v>
      </c>
      <c r="I651" t="s">
        <v>44</v>
      </c>
      <c r="J651" t="s">
        <v>91</v>
      </c>
      <c r="K651">
        <v>2.4018693612851312</v>
      </c>
      <c r="L651">
        <v>0.05</v>
      </c>
      <c r="M651">
        <v>45</v>
      </c>
      <c r="N651">
        <f>(1-Coffee_Sales[[#This Row],[Discount_Percent]])*Coffee_Sales[[#This Row],[unit_price]]*Coffee_Sales[[#This Row],[transaction_qty]]</f>
        <v>85.5</v>
      </c>
      <c r="O651" t="str">
        <f>TEXT(Coffee_Sales[[#This Row],[transaction_date]],"mmm-yyyy")</f>
        <v>May-2023</v>
      </c>
      <c r="P651">
        <f>HOUR(Coffee_Sales[[#This Row],[transaction_time]])</f>
        <v>11</v>
      </c>
    </row>
    <row r="652" spans="1:16" x14ac:dyDescent="0.3">
      <c r="A652">
        <v>32506</v>
      </c>
      <c r="B652" s="1">
        <v>44983</v>
      </c>
      <c r="C652" s="2">
        <v>0.76048611111111108</v>
      </c>
      <c r="D652">
        <v>1</v>
      </c>
      <c r="E652">
        <v>3</v>
      </c>
      <c r="F652" t="s">
        <v>102</v>
      </c>
      <c r="G652">
        <v>56</v>
      </c>
      <c r="H652" t="s">
        <v>32</v>
      </c>
      <c r="I652" t="s">
        <v>33</v>
      </c>
      <c r="J652" t="s">
        <v>135</v>
      </c>
      <c r="K652">
        <v>1.2306706530754139</v>
      </c>
      <c r="L652">
        <v>0.1</v>
      </c>
      <c r="M652">
        <v>38.25</v>
      </c>
      <c r="N652">
        <f>(1-Coffee_Sales[[#This Row],[Discount_Percent]])*Coffee_Sales[[#This Row],[unit_price]]*Coffee_Sales[[#This Row],[transaction_qty]]</f>
        <v>34.425000000000004</v>
      </c>
      <c r="O652" t="str">
        <f>TEXT(Coffee_Sales[[#This Row],[transaction_date]],"mmm-yyyy")</f>
        <v>Feb-2023</v>
      </c>
      <c r="P652">
        <f>HOUR(Coffee_Sales[[#This Row],[transaction_time]])</f>
        <v>18</v>
      </c>
    </row>
    <row r="653" spans="1:16" x14ac:dyDescent="0.3">
      <c r="A653">
        <v>38081</v>
      </c>
      <c r="B653" s="1">
        <v>44992</v>
      </c>
      <c r="C653" s="2">
        <v>0.4773148148148148</v>
      </c>
      <c r="D653">
        <v>1</v>
      </c>
      <c r="E653">
        <v>3</v>
      </c>
      <c r="F653" t="s">
        <v>104</v>
      </c>
      <c r="G653">
        <v>75</v>
      </c>
      <c r="H653" t="s">
        <v>18</v>
      </c>
      <c r="I653" t="s">
        <v>79</v>
      </c>
      <c r="J653" t="s">
        <v>136</v>
      </c>
      <c r="K653">
        <v>1.3740254207270159</v>
      </c>
      <c r="L653">
        <v>0.1</v>
      </c>
      <c r="M653">
        <v>52.5</v>
      </c>
      <c r="N653">
        <f>(1-Coffee_Sales[[#This Row],[Discount_Percent]])*Coffee_Sales[[#This Row],[unit_price]]*Coffee_Sales[[#This Row],[transaction_qty]]</f>
        <v>47.25</v>
      </c>
      <c r="O653" t="str">
        <f>TEXT(Coffee_Sales[[#This Row],[transaction_date]],"mmm-yyyy")</f>
        <v>Mar-2023</v>
      </c>
      <c r="P653">
        <f>HOUR(Coffee_Sales[[#This Row],[transaction_time]])</f>
        <v>11</v>
      </c>
    </row>
    <row r="654" spans="1:16" x14ac:dyDescent="0.3">
      <c r="A654">
        <v>84911</v>
      </c>
      <c r="B654" s="1">
        <v>45051</v>
      </c>
      <c r="C654" s="2">
        <v>0.49429398148148146</v>
      </c>
      <c r="D654">
        <v>1</v>
      </c>
      <c r="E654">
        <v>5</v>
      </c>
      <c r="F654" t="s">
        <v>114</v>
      </c>
      <c r="G654">
        <v>45</v>
      </c>
      <c r="H654" t="s">
        <v>32</v>
      </c>
      <c r="I654" t="s">
        <v>40</v>
      </c>
      <c r="J654" t="s">
        <v>120</v>
      </c>
      <c r="K654">
        <v>1.1478953291874729</v>
      </c>
      <c r="L654">
        <v>0.1</v>
      </c>
      <c r="M654">
        <v>45</v>
      </c>
      <c r="N654">
        <f>(1-Coffee_Sales[[#This Row],[Discount_Percent]])*Coffee_Sales[[#This Row],[unit_price]]*Coffee_Sales[[#This Row],[transaction_qty]]</f>
        <v>40.5</v>
      </c>
      <c r="O654" t="str">
        <f>TEXT(Coffee_Sales[[#This Row],[transaction_date]],"mmm-yyyy")</f>
        <v>May-2023</v>
      </c>
      <c r="P654">
        <f>HOUR(Coffee_Sales[[#This Row],[transaction_time]])</f>
        <v>11</v>
      </c>
    </row>
    <row r="655" spans="1:16" x14ac:dyDescent="0.3">
      <c r="A655">
        <v>131810</v>
      </c>
      <c r="B655" s="1">
        <v>45093</v>
      </c>
      <c r="C655" s="2">
        <v>0.30745370370370373</v>
      </c>
      <c r="D655">
        <v>2</v>
      </c>
      <c r="E655">
        <v>3</v>
      </c>
      <c r="F655" t="s">
        <v>58</v>
      </c>
      <c r="G655">
        <v>38</v>
      </c>
      <c r="H655" t="s">
        <v>14</v>
      </c>
      <c r="I655" t="s">
        <v>15</v>
      </c>
      <c r="J655" t="s">
        <v>16</v>
      </c>
      <c r="K655">
        <v>2.631840788723506</v>
      </c>
      <c r="L655">
        <v>0</v>
      </c>
      <c r="M655">
        <v>56.25</v>
      </c>
      <c r="N655">
        <f>(1-Coffee_Sales[[#This Row],[Discount_Percent]])*Coffee_Sales[[#This Row],[unit_price]]*Coffee_Sales[[#This Row],[transaction_qty]]</f>
        <v>112.5</v>
      </c>
      <c r="O655" t="str">
        <f>TEXT(Coffee_Sales[[#This Row],[transaction_date]],"mmm-yyyy")</f>
        <v>Jun-2023</v>
      </c>
      <c r="P655">
        <f>HOUR(Coffee_Sales[[#This Row],[transaction_time]])</f>
        <v>7</v>
      </c>
    </row>
    <row r="656" spans="1:16" x14ac:dyDescent="0.3">
      <c r="A656">
        <v>99053</v>
      </c>
      <c r="B656" s="1">
        <v>45064</v>
      </c>
      <c r="C656" s="2">
        <v>0.32197916666666665</v>
      </c>
      <c r="D656">
        <v>1</v>
      </c>
      <c r="E656">
        <v>5</v>
      </c>
      <c r="F656" t="s">
        <v>42</v>
      </c>
      <c r="G656">
        <v>42</v>
      </c>
      <c r="H656" t="s">
        <v>32</v>
      </c>
      <c r="I656" t="s">
        <v>40</v>
      </c>
      <c r="J656" t="s">
        <v>99</v>
      </c>
      <c r="K656">
        <v>1.03417022688516</v>
      </c>
      <c r="L656">
        <v>0</v>
      </c>
      <c r="M656">
        <v>37.5</v>
      </c>
      <c r="N656">
        <f>(1-Coffee_Sales[[#This Row],[Discount_Percent]])*Coffee_Sales[[#This Row],[unit_price]]*Coffee_Sales[[#This Row],[transaction_qty]]</f>
        <v>37.5</v>
      </c>
      <c r="O656" t="str">
        <f>TEXT(Coffee_Sales[[#This Row],[transaction_date]],"mmm-yyyy")</f>
        <v>May-2023</v>
      </c>
      <c r="P656">
        <f>HOUR(Coffee_Sales[[#This Row],[transaction_time]])</f>
        <v>7</v>
      </c>
    </row>
    <row r="657" spans="1:16" x14ac:dyDescent="0.3">
      <c r="A657">
        <v>55093</v>
      </c>
      <c r="B657" s="1">
        <v>45017</v>
      </c>
      <c r="C657" s="2">
        <v>0.39081018518518518</v>
      </c>
      <c r="D657">
        <v>1</v>
      </c>
      <c r="E657">
        <v>5</v>
      </c>
      <c r="F657" t="s">
        <v>102</v>
      </c>
      <c r="G657">
        <v>34</v>
      </c>
      <c r="H657" t="s">
        <v>14</v>
      </c>
      <c r="I657" t="s">
        <v>26</v>
      </c>
      <c r="J657" t="s">
        <v>57</v>
      </c>
      <c r="K657">
        <v>1.162485651630174</v>
      </c>
      <c r="L657">
        <v>0.1</v>
      </c>
      <c r="M657">
        <v>36.75</v>
      </c>
      <c r="N657">
        <f>(1-Coffee_Sales[[#This Row],[Discount_Percent]])*Coffee_Sales[[#This Row],[unit_price]]*Coffee_Sales[[#This Row],[transaction_qty]]</f>
        <v>33.075000000000003</v>
      </c>
      <c r="O657" t="str">
        <f>TEXT(Coffee_Sales[[#This Row],[transaction_date]],"mmm-yyyy")</f>
        <v>Apr-2023</v>
      </c>
      <c r="P657">
        <f>HOUR(Coffee_Sales[[#This Row],[transaction_time]])</f>
        <v>9</v>
      </c>
    </row>
    <row r="658" spans="1:16" x14ac:dyDescent="0.3">
      <c r="A658">
        <v>20157</v>
      </c>
      <c r="B658" s="1">
        <v>44962</v>
      </c>
      <c r="C658" s="2">
        <v>0.82358796296296299</v>
      </c>
      <c r="D658">
        <v>1</v>
      </c>
      <c r="E658">
        <v>3</v>
      </c>
      <c r="F658" t="s">
        <v>77</v>
      </c>
      <c r="G658">
        <v>41</v>
      </c>
      <c r="H658" t="s">
        <v>14</v>
      </c>
      <c r="I658" t="s">
        <v>15</v>
      </c>
      <c r="J658" t="s">
        <v>98</v>
      </c>
      <c r="K658">
        <v>1.883790480071085</v>
      </c>
      <c r="L658">
        <v>0</v>
      </c>
      <c r="M658">
        <v>63.75</v>
      </c>
      <c r="N658">
        <f>(1-Coffee_Sales[[#This Row],[Discount_Percent]])*Coffee_Sales[[#This Row],[unit_price]]*Coffee_Sales[[#This Row],[transaction_qty]]</f>
        <v>63.75</v>
      </c>
      <c r="O658" t="str">
        <f>TEXT(Coffee_Sales[[#This Row],[transaction_date]],"mmm-yyyy")</f>
        <v>Feb-2023</v>
      </c>
      <c r="P658">
        <f>HOUR(Coffee_Sales[[#This Row],[transaction_time]])</f>
        <v>19</v>
      </c>
    </row>
    <row r="659" spans="1:16" x14ac:dyDescent="0.3">
      <c r="A659">
        <v>17198</v>
      </c>
      <c r="B659" s="1">
        <v>44957</v>
      </c>
      <c r="C659" s="2">
        <v>0.51781250000000001</v>
      </c>
      <c r="D659">
        <v>2</v>
      </c>
      <c r="E659">
        <v>8</v>
      </c>
      <c r="F659" t="s">
        <v>77</v>
      </c>
      <c r="G659">
        <v>65</v>
      </c>
      <c r="H659" t="s">
        <v>67</v>
      </c>
      <c r="I659" t="s">
        <v>68</v>
      </c>
      <c r="J659" t="s">
        <v>69</v>
      </c>
      <c r="K659">
        <v>0.6838136651524368</v>
      </c>
      <c r="L659">
        <v>0</v>
      </c>
      <c r="M659">
        <v>12</v>
      </c>
      <c r="N659">
        <f>(1-Coffee_Sales[[#This Row],[Discount_Percent]])*Coffee_Sales[[#This Row],[unit_price]]*Coffee_Sales[[#This Row],[transaction_qty]]</f>
        <v>24</v>
      </c>
      <c r="O659" t="str">
        <f>TEXT(Coffee_Sales[[#This Row],[transaction_date]],"mmm-yyyy")</f>
        <v>Jan-2023</v>
      </c>
      <c r="P659">
        <f>HOUR(Coffee_Sales[[#This Row],[transaction_time]])</f>
        <v>12</v>
      </c>
    </row>
    <row r="660" spans="1:16" x14ac:dyDescent="0.3">
      <c r="A660">
        <v>29562</v>
      </c>
      <c r="B660" s="1">
        <v>44978</v>
      </c>
      <c r="C660" s="2">
        <v>0.69712962962962965</v>
      </c>
      <c r="D660">
        <v>2</v>
      </c>
      <c r="E660">
        <v>3</v>
      </c>
      <c r="F660" t="s">
        <v>54</v>
      </c>
      <c r="G660">
        <v>55</v>
      </c>
      <c r="H660" t="s">
        <v>32</v>
      </c>
      <c r="I660" t="s">
        <v>33</v>
      </c>
      <c r="J660" t="s">
        <v>93</v>
      </c>
      <c r="K660">
        <v>2.9665324138694378</v>
      </c>
      <c r="L660">
        <v>0</v>
      </c>
      <c r="M660">
        <v>60</v>
      </c>
      <c r="N660">
        <f>(1-Coffee_Sales[[#This Row],[Discount_Percent]])*Coffee_Sales[[#This Row],[unit_price]]*Coffee_Sales[[#This Row],[transaction_qty]]</f>
        <v>120</v>
      </c>
      <c r="O660" t="str">
        <f>TEXT(Coffee_Sales[[#This Row],[transaction_date]],"mmm-yyyy")</f>
        <v>Feb-2023</v>
      </c>
      <c r="P660">
        <f>HOUR(Coffee_Sales[[#This Row],[transaction_time]])</f>
        <v>16</v>
      </c>
    </row>
    <row r="661" spans="1:16" x14ac:dyDescent="0.3">
      <c r="A661">
        <v>96185</v>
      </c>
      <c r="B661" s="1">
        <v>45061</v>
      </c>
      <c r="C661" s="2">
        <v>0.45785879629629628</v>
      </c>
      <c r="D661">
        <v>1</v>
      </c>
      <c r="E661">
        <v>5</v>
      </c>
      <c r="F661" t="s">
        <v>21</v>
      </c>
      <c r="G661">
        <v>20</v>
      </c>
      <c r="H661" t="s">
        <v>142</v>
      </c>
      <c r="I661" t="s">
        <v>154</v>
      </c>
      <c r="J661" t="s">
        <v>155</v>
      </c>
      <c r="K661">
        <v>2.9324169769032542</v>
      </c>
      <c r="L661">
        <v>0</v>
      </c>
      <c r="M661">
        <v>114</v>
      </c>
      <c r="N661">
        <f>(1-Coffee_Sales[[#This Row],[Discount_Percent]])*Coffee_Sales[[#This Row],[unit_price]]*Coffee_Sales[[#This Row],[transaction_qty]]</f>
        <v>114</v>
      </c>
      <c r="O661" t="str">
        <f>TEXT(Coffee_Sales[[#This Row],[transaction_date]],"mmm-yyyy")</f>
        <v>May-2023</v>
      </c>
      <c r="P661">
        <f>HOUR(Coffee_Sales[[#This Row],[transaction_time]])</f>
        <v>10</v>
      </c>
    </row>
    <row r="662" spans="1:16" x14ac:dyDescent="0.3">
      <c r="A662">
        <v>83520</v>
      </c>
      <c r="B662" s="1">
        <v>45049</v>
      </c>
      <c r="C662" s="2">
        <v>0.80290509259259257</v>
      </c>
      <c r="D662">
        <v>2</v>
      </c>
      <c r="E662">
        <v>8</v>
      </c>
      <c r="F662" t="s">
        <v>113</v>
      </c>
      <c r="G662">
        <v>59</v>
      </c>
      <c r="H662" t="s">
        <v>74</v>
      </c>
      <c r="I662" t="s">
        <v>75</v>
      </c>
      <c r="J662" t="s">
        <v>85</v>
      </c>
      <c r="K662">
        <v>3.8590258933838761</v>
      </c>
      <c r="L662">
        <v>0</v>
      </c>
      <c r="M662">
        <v>67.5</v>
      </c>
      <c r="N662">
        <f>(1-Coffee_Sales[[#This Row],[Discount_Percent]])*Coffee_Sales[[#This Row],[unit_price]]*Coffee_Sales[[#This Row],[transaction_qty]]</f>
        <v>135</v>
      </c>
      <c r="O662" t="str">
        <f>TEXT(Coffee_Sales[[#This Row],[transaction_date]],"mmm-yyyy")</f>
        <v>May-2023</v>
      </c>
      <c r="P662">
        <f>HOUR(Coffee_Sales[[#This Row],[transaction_time]])</f>
        <v>19</v>
      </c>
    </row>
    <row r="663" spans="1:16" x14ac:dyDescent="0.3">
      <c r="A663">
        <v>42731</v>
      </c>
      <c r="B663" s="1">
        <v>44999</v>
      </c>
      <c r="C663" s="2">
        <v>0.35157407407407409</v>
      </c>
      <c r="D663">
        <v>2</v>
      </c>
      <c r="E663">
        <v>5</v>
      </c>
      <c r="F663" t="s">
        <v>131</v>
      </c>
      <c r="G663">
        <v>24</v>
      </c>
      <c r="H663" t="s">
        <v>14</v>
      </c>
      <c r="I663" t="s">
        <v>55</v>
      </c>
      <c r="J663" t="s">
        <v>86</v>
      </c>
      <c r="K663">
        <v>1.8161817014484249</v>
      </c>
      <c r="L663">
        <v>0</v>
      </c>
      <c r="M663">
        <v>45</v>
      </c>
      <c r="N663">
        <f>(1-Coffee_Sales[[#This Row],[Discount_Percent]])*Coffee_Sales[[#This Row],[unit_price]]*Coffee_Sales[[#This Row],[transaction_qty]]</f>
        <v>90</v>
      </c>
      <c r="O663" t="str">
        <f>TEXT(Coffee_Sales[[#This Row],[transaction_date]],"mmm-yyyy")</f>
        <v>Mar-2023</v>
      </c>
      <c r="P663">
        <f>HOUR(Coffee_Sales[[#This Row],[transaction_time]])</f>
        <v>8</v>
      </c>
    </row>
    <row r="664" spans="1:16" x14ac:dyDescent="0.3">
      <c r="A664">
        <v>114765</v>
      </c>
      <c r="B664" s="1">
        <v>45078</v>
      </c>
      <c r="C664" s="2">
        <v>0.66092592592592592</v>
      </c>
      <c r="D664">
        <v>2</v>
      </c>
      <c r="E664">
        <v>3</v>
      </c>
      <c r="F664" t="s">
        <v>17</v>
      </c>
      <c r="G664">
        <v>53</v>
      </c>
      <c r="H664" t="s">
        <v>32</v>
      </c>
      <c r="I664" t="s">
        <v>33</v>
      </c>
      <c r="J664" t="s">
        <v>129</v>
      </c>
      <c r="K664">
        <v>2.2730702167717358</v>
      </c>
      <c r="L664">
        <v>0.1</v>
      </c>
      <c r="M664">
        <v>45</v>
      </c>
      <c r="N664">
        <f>(1-Coffee_Sales[[#This Row],[Discount_Percent]])*Coffee_Sales[[#This Row],[unit_price]]*Coffee_Sales[[#This Row],[transaction_qty]]</f>
        <v>81</v>
      </c>
      <c r="O664" t="str">
        <f>TEXT(Coffee_Sales[[#This Row],[transaction_date]],"mmm-yyyy")</f>
        <v>Jun-2023</v>
      </c>
      <c r="P664">
        <f>HOUR(Coffee_Sales[[#This Row],[transaction_time]])</f>
        <v>15</v>
      </c>
    </row>
    <row r="665" spans="1:16" x14ac:dyDescent="0.3">
      <c r="A665">
        <v>42673</v>
      </c>
      <c r="B665" s="1">
        <v>44999</v>
      </c>
      <c r="C665" s="2">
        <v>0.33532407407407405</v>
      </c>
      <c r="D665">
        <v>2</v>
      </c>
      <c r="E665">
        <v>8</v>
      </c>
      <c r="F665" t="s">
        <v>70</v>
      </c>
      <c r="G665">
        <v>25</v>
      </c>
      <c r="H665" t="s">
        <v>14</v>
      </c>
      <c r="I665" t="s">
        <v>29</v>
      </c>
      <c r="J665" t="s">
        <v>71</v>
      </c>
      <c r="K665">
        <v>1.9912404232723251</v>
      </c>
      <c r="L665">
        <v>0</v>
      </c>
      <c r="M665">
        <v>33</v>
      </c>
      <c r="N665">
        <f>(1-Coffee_Sales[[#This Row],[Discount_Percent]])*Coffee_Sales[[#This Row],[unit_price]]*Coffee_Sales[[#This Row],[transaction_qty]]</f>
        <v>66</v>
      </c>
      <c r="O665" t="str">
        <f>TEXT(Coffee_Sales[[#This Row],[transaction_date]],"mmm-yyyy")</f>
        <v>Mar-2023</v>
      </c>
      <c r="P665">
        <f>HOUR(Coffee_Sales[[#This Row],[transaction_time]])</f>
        <v>8</v>
      </c>
    </row>
    <row r="666" spans="1:16" x14ac:dyDescent="0.3">
      <c r="A666">
        <v>37023</v>
      </c>
      <c r="B666" s="1">
        <v>44990</v>
      </c>
      <c r="C666" s="2">
        <v>0.79677083333333332</v>
      </c>
      <c r="D666">
        <v>1</v>
      </c>
      <c r="E666">
        <v>3</v>
      </c>
      <c r="F666" t="s">
        <v>131</v>
      </c>
      <c r="G666">
        <v>61</v>
      </c>
      <c r="H666" t="s">
        <v>74</v>
      </c>
      <c r="I666" t="s">
        <v>75</v>
      </c>
      <c r="J666" t="s">
        <v>116</v>
      </c>
      <c r="K666">
        <v>2.2783066510106171</v>
      </c>
      <c r="L666">
        <v>0</v>
      </c>
      <c r="M666">
        <v>71.25</v>
      </c>
      <c r="N666">
        <f>(1-Coffee_Sales[[#This Row],[Discount_Percent]])*Coffee_Sales[[#This Row],[unit_price]]*Coffee_Sales[[#This Row],[transaction_qty]]</f>
        <v>71.25</v>
      </c>
      <c r="O666" t="str">
        <f>TEXT(Coffee_Sales[[#This Row],[transaction_date]],"mmm-yyyy")</f>
        <v>Mar-2023</v>
      </c>
      <c r="P666">
        <f>HOUR(Coffee_Sales[[#This Row],[transaction_time]])</f>
        <v>19</v>
      </c>
    </row>
    <row r="667" spans="1:16" x14ac:dyDescent="0.3">
      <c r="A667">
        <v>94212</v>
      </c>
      <c r="B667" s="1">
        <v>45059</v>
      </c>
      <c r="C667" s="2">
        <v>0.66781250000000003</v>
      </c>
      <c r="D667">
        <v>1</v>
      </c>
      <c r="E667">
        <v>5</v>
      </c>
      <c r="F667" t="s">
        <v>62</v>
      </c>
      <c r="G667">
        <v>57</v>
      </c>
      <c r="H667" t="s">
        <v>32</v>
      </c>
      <c r="I667" t="s">
        <v>33</v>
      </c>
      <c r="J667" t="s">
        <v>34</v>
      </c>
      <c r="K667">
        <v>1.455227333705714</v>
      </c>
      <c r="L667">
        <v>0</v>
      </c>
      <c r="M667">
        <v>46.5</v>
      </c>
      <c r="N667">
        <f>(1-Coffee_Sales[[#This Row],[Discount_Percent]])*Coffee_Sales[[#This Row],[unit_price]]*Coffee_Sales[[#This Row],[transaction_qty]]</f>
        <v>46.5</v>
      </c>
      <c r="O667" t="str">
        <f>TEXT(Coffee_Sales[[#This Row],[transaction_date]],"mmm-yyyy")</f>
        <v>May-2023</v>
      </c>
      <c r="P667">
        <f>HOUR(Coffee_Sales[[#This Row],[transaction_time]])</f>
        <v>16</v>
      </c>
    </row>
    <row r="668" spans="1:16" x14ac:dyDescent="0.3">
      <c r="A668">
        <v>109262</v>
      </c>
      <c r="B668" s="1">
        <v>45073</v>
      </c>
      <c r="C668" s="2">
        <v>0.39781250000000001</v>
      </c>
      <c r="D668">
        <v>2</v>
      </c>
      <c r="E668">
        <v>8</v>
      </c>
      <c r="F668" t="s">
        <v>131</v>
      </c>
      <c r="G668">
        <v>63</v>
      </c>
      <c r="H668" t="s">
        <v>67</v>
      </c>
      <c r="I668" t="s">
        <v>72</v>
      </c>
      <c r="J668" t="s">
        <v>73</v>
      </c>
      <c r="K668">
        <v>0.72129352691695736</v>
      </c>
      <c r="L668">
        <v>0</v>
      </c>
      <c r="M668">
        <v>12</v>
      </c>
      <c r="N668">
        <f>(1-Coffee_Sales[[#This Row],[Discount_Percent]])*Coffee_Sales[[#This Row],[unit_price]]*Coffee_Sales[[#This Row],[transaction_qty]]</f>
        <v>24</v>
      </c>
      <c r="O668" t="str">
        <f>TEXT(Coffee_Sales[[#This Row],[transaction_date]],"mmm-yyyy")</f>
        <v>May-2023</v>
      </c>
      <c r="P668">
        <f>HOUR(Coffee_Sales[[#This Row],[transaction_time]])</f>
        <v>9</v>
      </c>
    </row>
    <row r="669" spans="1:16" x14ac:dyDescent="0.3">
      <c r="A669">
        <v>33448</v>
      </c>
      <c r="B669" s="1">
        <v>44985</v>
      </c>
      <c r="C669" s="2">
        <v>0.55046296296296293</v>
      </c>
      <c r="D669">
        <v>2</v>
      </c>
      <c r="E669">
        <v>3</v>
      </c>
      <c r="F669" t="s">
        <v>70</v>
      </c>
      <c r="G669">
        <v>53</v>
      </c>
      <c r="H669" t="s">
        <v>32</v>
      </c>
      <c r="I669" t="s">
        <v>33</v>
      </c>
      <c r="J669" t="s">
        <v>129</v>
      </c>
      <c r="K669">
        <v>2.8071823520885331</v>
      </c>
      <c r="L669">
        <v>0</v>
      </c>
      <c r="M669">
        <v>45</v>
      </c>
      <c r="N669">
        <f>(1-Coffee_Sales[[#This Row],[Discount_Percent]])*Coffee_Sales[[#This Row],[unit_price]]*Coffee_Sales[[#This Row],[transaction_qty]]</f>
        <v>90</v>
      </c>
      <c r="O669" t="str">
        <f>TEXT(Coffee_Sales[[#This Row],[transaction_date]],"mmm-yyyy")</f>
        <v>Feb-2023</v>
      </c>
      <c r="P669">
        <f>HOUR(Coffee_Sales[[#This Row],[transaction_time]])</f>
        <v>13</v>
      </c>
    </row>
    <row r="670" spans="1:16" x14ac:dyDescent="0.3">
      <c r="A670">
        <v>39507</v>
      </c>
      <c r="B670" s="1">
        <v>44994</v>
      </c>
      <c r="C670" s="2">
        <v>0.45416666666666666</v>
      </c>
      <c r="D670">
        <v>2</v>
      </c>
      <c r="E670">
        <v>5</v>
      </c>
      <c r="F670" t="s">
        <v>46</v>
      </c>
      <c r="G670">
        <v>41</v>
      </c>
      <c r="H670" t="s">
        <v>14</v>
      </c>
      <c r="I670" t="s">
        <v>15</v>
      </c>
      <c r="J670" t="s">
        <v>98</v>
      </c>
      <c r="K670">
        <v>3.93283605911278</v>
      </c>
      <c r="L670">
        <v>0.05</v>
      </c>
      <c r="M670">
        <v>63.75</v>
      </c>
      <c r="N670">
        <f>(1-Coffee_Sales[[#This Row],[Discount_Percent]])*Coffee_Sales[[#This Row],[unit_price]]*Coffee_Sales[[#This Row],[transaction_qty]]</f>
        <v>121.125</v>
      </c>
      <c r="O670" t="str">
        <f>TEXT(Coffee_Sales[[#This Row],[transaction_date]],"mmm-yyyy")</f>
        <v>Mar-2023</v>
      </c>
      <c r="P670">
        <f>HOUR(Coffee_Sales[[#This Row],[transaction_time]])</f>
        <v>10</v>
      </c>
    </row>
    <row r="671" spans="1:16" x14ac:dyDescent="0.3">
      <c r="A671">
        <v>71216</v>
      </c>
      <c r="B671" s="1">
        <v>45035</v>
      </c>
      <c r="C671" s="2">
        <v>0.78775462962962961</v>
      </c>
      <c r="D671">
        <v>1</v>
      </c>
      <c r="E671">
        <v>3</v>
      </c>
      <c r="F671" t="s">
        <v>21</v>
      </c>
      <c r="G671">
        <v>73</v>
      </c>
      <c r="H671" t="s">
        <v>18</v>
      </c>
      <c r="I671" t="s">
        <v>79</v>
      </c>
      <c r="J671" t="s">
        <v>80</v>
      </c>
      <c r="K671">
        <v>1.6611786234796151</v>
      </c>
      <c r="L671">
        <v>0</v>
      </c>
      <c r="M671">
        <v>56.25</v>
      </c>
      <c r="N671">
        <f>(1-Coffee_Sales[[#This Row],[Discount_Percent]])*Coffee_Sales[[#This Row],[unit_price]]*Coffee_Sales[[#This Row],[transaction_qty]]</f>
        <v>56.25</v>
      </c>
      <c r="O671" t="str">
        <f>TEXT(Coffee_Sales[[#This Row],[transaction_date]],"mmm-yyyy")</f>
        <v>Apr-2023</v>
      </c>
      <c r="P671">
        <f>HOUR(Coffee_Sales[[#This Row],[transaction_time]])</f>
        <v>18</v>
      </c>
    </row>
    <row r="672" spans="1:16" x14ac:dyDescent="0.3">
      <c r="A672">
        <v>46010</v>
      </c>
      <c r="B672" s="1">
        <v>45003</v>
      </c>
      <c r="C672" s="2">
        <v>0.52142361111111113</v>
      </c>
      <c r="D672">
        <v>2</v>
      </c>
      <c r="E672">
        <v>3</v>
      </c>
      <c r="F672" t="s">
        <v>48</v>
      </c>
      <c r="G672">
        <v>39</v>
      </c>
      <c r="H672" t="s">
        <v>14</v>
      </c>
      <c r="I672" t="s">
        <v>15</v>
      </c>
      <c r="J672" t="s">
        <v>47</v>
      </c>
      <c r="K672">
        <v>3.9552648879989172</v>
      </c>
      <c r="L672">
        <v>0.1</v>
      </c>
      <c r="M672">
        <v>63.75</v>
      </c>
      <c r="N672">
        <f>(1-Coffee_Sales[[#This Row],[Discount_Percent]])*Coffee_Sales[[#This Row],[unit_price]]*Coffee_Sales[[#This Row],[transaction_qty]]</f>
        <v>114.75</v>
      </c>
      <c r="O672" t="str">
        <f>TEXT(Coffee_Sales[[#This Row],[transaction_date]],"mmm-yyyy")</f>
        <v>Mar-2023</v>
      </c>
      <c r="P672">
        <f>HOUR(Coffee_Sales[[#This Row],[transaction_time]])</f>
        <v>12</v>
      </c>
    </row>
    <row r="673" spans="1:16" x14ac:dyDescent="0.3">
      <c r="A673">
        <v>41968</v>
      </c>
      <c r="B673" s="1">
        <v>44998</v>
      </c>
      <c r="C673" s="2">
        <v>0.32269675925925928</v>
      </c>
      <c r="D673">
        <v>1</v>
      </c>
      <c r="E673">
        <v>3</v>
      </c>
      <c r="F673" t="s">
        <v>81</v>
      </c>
      <c r="G673">
        <v>76</v>
      </c>
      <c r="H673" t="s">
        <v>18</v>
      </c>
      <c r="I673" t="s">
        <v>107</v>
      </c>
      <c r="J673" t="s">
        <v>137</v>
      </c>
      <c r="K673">
        <v>1.1222642027615031</v>
      </c>
      <c r="L673">
        <v>0</v>
      </c>
      <c r="M673">
        <v>52.5</v>
      </c>
      <c r="N673">
        <f>(1-Coffee_Sales[[#This Row],[Discount_Percent]])*Coffee_Sales[[#This Row],[unit_price]]*Coffee_Sales[[#This Row],[transaction_qty]]</f>
        <v>52.5</v>
      </c>
      <c r="O673" t="str">
        <f>TEXT(Coffee_Sales[[#This Row],[transaction_date]],"mmm-yyyy")</f>
        <v>Mar-2023</v>
      </c>
      <c r="P673">
        <f>HOUR(Coffee_Sales[[#This Row],[transaction_time]])</f>
        <v>7</v>
      </c>
    </row>
    <row r="674" spans="1:16" x14ac:dyDescent="0.3">
      <c r="A674">
        <v>143113</v>
      </c>
      <c r="B674" s="1">
        <v>45102</v>
      </c>
      <c r="C674" s="2">
        <v>0.42464120370370373</v>
      </c>
      <c r="D674">
        <v>1</v>
      </c>
      <c r="E674">
        <v>3</v>
      </c>
      <c r="F674" t="s">
        <v>17</v>
      </c>
      <c r="G674">
        <v>34</v>
      </c>
      <c r="H674" t="s">
        <v>14</v>
      </c>
      <c r="I674" t="s">
        <v>26</v>
      </c>
      <c r="J674" t="s">
        <v>57</v>
      </c>
      <c r="K674">
        <v>1.185685464625795</v>
      </c>
      <c r="L674">
        <v>0</v>
      </c>
      <c r="M674">
        <v>36.75</v>
      </c>
      <c r="N674">
        <f>(1-Coffee_Sales[[#This Row],[Discount_Percent]])*Coffee_Sales[[#This Row],[unit_price]]*Coffee_Sales[[#This Row],[transaction_qty]]</f>
        <v>36.75</v>
      </c>
      <c r="O674" t="str">
        <f>TEXT(Coffee_Sales[[#This Row],[transaction_date]],"mmm-yyyy")</f>
        <v>Jun-2023</v>
      </c>
      <c r="P674">
        <f>HOUR(Coffee_Sales[[#This Row],[transaction_time]])</f>
        <v>10</v>
      </c>
    </row>
    <row r="675" spans="1:16" x14ac:dyDescent="0.3">
      <c r="A675">
        <v>55753</v>
      </c>
      <c r="B675" s="1">
        <v>45017</v>
      </c>
      <c r="C675" s="2">
        <v>0.77181712962962967</v>
      </c>
      <c r="D675">
        <v>2</v>
      </c>
      <c r="E675">
        <v>3</v>
      </c>
      <c r="F675" t="s">
        <v>133</v>
      </c>
      <c r="G675">
        <v>41</v>
      </c>
      <c r="H675" t="s">
        <v>14</v>
      </c>
      <c r="I675" t="s">
        <v>15</v>
      </c>
      <c r="J675" t="s">
        <v>98</v>
      </c>
      <c r="K675">
        <v>3.3583306377305679</v>
      </c>
      <c r="L675">
        <v>0</v>
      </c>
      <c r="M675">
        <v>63.75</v>
      </c>
      <c r="N675">
        <f>(1-Coffee_Sales[[#This Row],[Discount_Percent]])*Coffee_Sales[[#This Row],[unit_price]]*Coffee_Sales[[#This Row],[transaction_qty]]</f>
        <v>127.5</v>
      </c>
      <c r="O675" t="str">
        <f>TEXT(Coffee_Sales[[#This Row],[transaction_date]],"mmm-yyyy")</f>
        <v>Apr-2023</v>
      </c>
      <c r="P675">
        <f>HOUR(Coffee_Sales[[#This Row],[transaction_time]])</f>
        <v>18</v>
      </c>
    </row>
    <row r="676" spans="1:16" x14ac:dyDescent="0.3">
      <c r="A676">
        <v>93938</v>
      </c>
      <c r="B676" s="1">
        <v>45059</v>
      </c>
      <c r="C676" s="2">
        <v>0.45606481481481481</v>
      </c>
      <c r="D676">
        <v>1</v>
      </c>
      <c r="E676">
        <v>5</v>
      </c>
      <c r="F676" t="s">
        <v>78</v>
      </c>
      <c r="G676">
        <v>78</v>
      </c>
      <c r="H676" t="s">
        <v>18</v>
      </c>
      <c r="I676" t="s">
        <v>19</v>
      </c>
      <c r="J676" t="s">
        <v>51</v>
      </c>
      <c r="K676">
        <v>1.8806428557093049</v>
      </c>
      <c r="L676">
        <v>0</v>
      </c>
      <c r="M676">
        <v>67.5</v>
      </c>
      <c r="N676">
        <f>(1-Coffee_Sales[[#This Row],[Discount_Percent]])*Coffee_Sales[[#This Row],[unit_price]]*Coffee_Sales[[#This Row],[transaction_qty]]</f>
        <v>67.5</v>
      </c>
      <c r="O676" t="str">
        <f>TEXT(Coffee_Sales[[#This Row],[transaction_date]],"mmm-yyyy")</f>
        <v>May-2023</v>
      </c>
      <c r="P676">
        <f>HOUR(Coffee_Sales[[#This Row],[transaction_time]])</f>
        <v>10</v>
      </c>
    </row>
    <row r="677" spans="1:16" x14ac:dyDescent="0.3">
      <c r="A677">
        <v>97262</v>
      </c>
      <c r="B677" s="1">
        <v>45062</v>
      </c>
      <c r="C677" s="2">
        <v>0.43509259259259259</v>
      </c>
      <c r="D677">
        <v>1</v>
      </c>
      <c r="E677">
        <v>5</v>
      </c>
      <c r="F677" t="s">
        <v>97</v>
      </c>
      <c r="G677">
        <v>63</v>
      </c>
      <c r="H677" t="s">
        <v>67</v>
      </c>
      <c r="I677" t="s">
        <v>72</v>
      </c>
      <c r="J677" t="s">
        <v>73</v>
      </c>
      <c r="K677">
        <v>0.242819421294623</v>
      </c>
      <c r="L677">
        <v>0.05</v>
      </c>
      <c r="M677">
        <v>12</v>
      </c>
      <c r="N677">
        <f>(1-Coffee_Sales[[#This Row],[Discount_Percent]])*Coffee_Sales[[#This Row],[unit_price]]*Coffee_Sales[[#This Row],[transaction_qty]]</f>
        <v>11.399999999999999</v>
      </c>
      <c r="O677" t="str">
        <f>TEXT(Coffee_Sales[[#This Row],[transaction_date]],"mmm-yyyy")</f>
        <v>May-2023</v>
      </c>
      <c r="P677">
        <f>HOUR(Coffee_Sales[[#This Row],[transaction_time]])</f>
        <v>10</v>
      </c>
    </row>
    <row r="678" spans="1:16" x14ac:dyDescent="0.3">
      <c r="A678">
        <v>146372</v>
      </c>
      <c r="B678" s="1">
        <v>45105</v>
      </c>
      <c r="C678" s="2">
        <v>0.34967592592592595</v>
      </c>
      <c r="D678">
        <v>1</v>
      </c>
      <c r="E678">
        <v>5</v>
      </c>
      <c r="F678" t="s">
        <v>113</v>
      </c>
      <c r="G678">
        <v>35</v>
      </c>
      <c r="H678" t="s">
        <v>14</v>
      </c>
      <c r="I678" t="s">
        <v>26</v>
      </c>
      <c r="J678" t="s">
        <v>84</v>
      </c>
      <c r="K678">
        <v>1.480535880655808</v>
      </c>
      <c r="L678">
        <v>0.1</v>
      </c>
      <c r="M678">
        <v>46.5</v>
      </c>
      <c r="N678">
        <f>(1-Coffee_Sales[[#This Row],[Discount_Percent]])*Coffee_Sales[[#This Row],[unit_price]]*Coffee_Sales[[#This Row],[transaction_qty]]</f>
        <v>41.85</v>
      </c>
      <c r="O678" t="str">
        <f>TEXT(Coffee_Sales[[#This Row],[transaction_date]],"mmm-yyyy")</f>
        <v>Jun-2023</v>
      </c>
      <c r="P678">
        <f>HOUR(Coffee_Sales[[#This Row],[transaction_time]])</f>
        <v>8</v>
      </c>
    </row>
    <row r="679" spans="1:16" x14ac:dyDescent="0.3">
      <c r="A679">
        <v>122443</v>
      </c>
      <c r="B679" s="1">
        <v>45085</v>
      </c>
      <c r="C679" s="2">
        <v>0.44663194444444443</v>
      </c>
      <c r="D679">
        <v>1</v>
      </c>
      <c r="E679">
        <v>5</v>
      </c>
      <c r="F679" t="s">
        <v>90</v>
      </c>
      <c r="G679">
        <v>70</v>
      </c>
      <c r="H679" t="s">
        <v>18</v>
      </c>
      <c r="I679" t="s">
        <v>19</v>
      </c>
      <c r="J679" t="s">
        <v>83</v>
      </c>
      <c r="K679">
        <v>1.3663938606202679</v>
      </c>
      <c r="L679">
        <v>0.05</v>
      </c>
      <c r="M679">
        <v>48.75</v>
      </c>
      <c r="N679">
        <f>(1-Coffee_Sales[[#This Row],[Discount_Percent]])*Coffee_Sales[[#This Row],[unit_price]]*Coffee_Sales[[#This Row],[transaction_qty]]</f>
        <v>46.3125</v>
      </c>
      <c r="O679" t="str">
        <f>TEXT(Coffee_Sales[[#This Row],[transaction_date]],"mmm-yyyy")</f>
        <v>Jun-2023</v>
      </c>
      <c r="P679">
        <f>HOUR(Coffee_Sales[[#This Row],[transaction_time]])</f>
        <v>10</v>
      </c>
    </row>
    <row r="680" spans="1:16" x14ac:dyDescent="0.3">
      <c r="A680">
        <v>16551</v>
      </c>
      <c r="B680" s="1">
        <v>44956</v>
      </c>
      <c r="C680" s="2">
        <v>0.39792824074074074</v>
      </c>
      <c r="D680">
        <v>2</v>
      </c>
      <c r="E680">
        <v>8</v>
      </c>
      <c r="F680" t="s">
        <v>97</v>
      </c>
      <c r="G680">
        <v>51</v>
      </c>
      <c r="H680" t="s">
        <v>32</v>
      </c>
      <c r="I680" t="s">
        <v>44</v>
      </c>
      <c r="J680" t="s">
        <v>103</v>
      </c>
      <c r="K680">
        <v>1.836635480069557</v>
      </c>
      <c r="L680">
        <v>0</v>
      </c>
      <c r="M680">
        <v>45</v>
      </c>
      <c r="N680">
        <f>(1-Coffee_Sales[[#This Row],[Discount_Percent]])*Coffee_Sales[[#This Row],[unit_price]]*Coffee_Sales[[#This Row],[transaction_qty]]</f>
        <v>90</v>
      </c>
      <c r="O680" t="str">
        <f>TEXT(Coffee_Sales[[#This Row],[transaction_date]],"mmm-yyyy")</f>
        <v>Jan-2023</v>
      </c>
      <c r="P680">
        <f>HOUR(Coffee_Sales[[#This Row],[transaction_time]])</f>
        <v>9</v>
      </c>
    </row>
    <row r="681" spans="1:16" x14ac:dyDescent="0.3">
      <c r="A681">
        <v>118976</v>
      </c>
      <c r="B681" s="1">
        <v>45082</v>
      </c>
      <c r="C681" s="2">
        <v>0.52076388888888892</v>
      </c>
      <c r="D681">
        <v>1</v>
      </c>
      <c r="E681">
        <v>3</v>
      </c>
      <c r="F681" t="s">
        <v>17</v>
      </c>
      <c r="G681">
        <v>54</v>
      </c>
      <c r="H681" t="s">
        <v>32</v>
      </c>
      <c r="I681" t="s">
        <v>33</v>
      </c>
      <c r="J681" t="s">
        <v>127</v>
      </c>
      <c r="K681">
        <v>0.81724643705300992</v>
      </c>
      <c r="L681">
        <v>0</v>
      </c>
      <c r="M681">
        <v>37.5</v>
      </c>
      <c r="N681">
        <f>(1-Coffee_Sales[[#This Row],[Discount_Percent]])*Coffee_Sales[[#This Row],[unit_price]]*Coffee_Sales[[#This Row],[transaction_qty]]</f>
        <v>37.5</v>
      </c>
      <c r="O681" t="str">
        <f>TEXT(Coffee_Sales[[#This Row],[transaction_date]],"mmm-yyyy")</f>
        <v>Jun-2023</v>
      </c>
      <c r="P681">
        <f>HOUR(Coffee_Sales[[#This Row],[transaction_time]])</f>
        <v>12</v>
      </c>
    </row>
    <row r="682" spans="1:16" x14ac:dyDescent="0.3">
      <c r="A682">
        <v>104880</v>
      </c>
      <c r="B682" s="1">
        <v>45069</v>
      </c>
      <c r="C682" s="2">
        <v>0.36133101851851851</v>
      </c>
      <c r="D682">
        <v>1</v>
      </c>
      <c r="E682">
        <v>8</v>
      </c>
      <c r="F682" t="s">
        <v>43</v>
      </c>
      <c r="G682">
        <v>23</v>
      </c>
      <c r="H682" t="s">
        <v>14</v>
      </c>
      <c r="I682" t="s">
        <v>55</v>
      </c>
      <c r="J682" t="s">
        <v>88</v>
      </c>
      <c r="K682">
        <v>0.8414639645253601</v>
      </c>
      <c r="L682">
        <v>0</v>
      </c>
      <c r="M682">
        <v>37.5</v>
      </c>
      <c r="N682">
        <f>(1-Coffee_Sales[[#This Row],[Discount_Percent]])*Coffee_Sales[[#This Row],[unit_price]]*Coffee_Sales[[#This Row],[transaction_qty]]</f>
        <v>37.5</v>
      </c>
      <c r="O682" t="str">
        <f>TEXT(Coffee_Sales[[#This Row],[transaction_date]],"mmm-yyyy")</f>
        <v>May-2023</v>
      </c>
      <c r="P682">
        <f>HOUR(Coffee_Sales[[#This Row],[transaction_time]])</f>
        <v>8</v>
      </c>
    </row>
    <row r="683" spans="1:16" x14ac:dyDescent="0.3">
      <c r="A683">
        <v>5631</v>
      </c>
      <c r="B683" s="1">
        <v>44937</v>
      </c>
      <c r="C683" s="2">
        <v>0.31135416666666665</v>
      </c>
      <c r="D683">
        <v>1</v>
      </c>
      <c r="E683">
        <v>8</v>
      </c>
      <c r="F683" t="s">
        <v>131</v>
      </c>
      <c r="G683">
        <v>78</v>
      </c>
      <c r="H683" t="s">
        <v>18</v>
      </c>
      <c r="I683" t="s">
        <v>19</v>
      </c>
      <c r="J683" t="s">
        <v>51</v>
      </c>
      <c r="K683">
        <v>2.017887455659555</v>
      </c>
      <c r="L683">
        <v>0.15</v>
      </c>
      <c r="M683">
        <v>67.5</v>
      </c>
      <c r="N683">
        <f>(1-Coffee_Sales[[#This Row],[Discount_Percent]])*Coffee_Sales[[#This Row],[unit_price]]*Coffee_Sales[[#This Row],[transaction_qty]]</f>
        <v>57.375</v>
      </c>
      <c r="O683" t="str">
        <f>TEXT(Coffee_Sales[[#This Row],[transaction_date]],"mmm-yyyy")</f>
        <v>Jan-2023</v>
      </c>
      <c r="P683">
        <f>HOUR(Coffee_Sales[[#This Row],[transaction_time]])</f>
        <v>7</v>
      </c>
    </row>
    <row r="684" spans="1:16" x14ac:dyDescent="0.3">
      <c r="A684">
        <v>66909</v>
      </c>
      <c r="B684" s="1">
        <v>45031</v>
      </c>
      <c r="C684" s="2">
        <v>0.32900462962962962</v>
      </c>
      <c r="D684">
        <v>2</v>
      </c>
      <c r="E684">
        <v>5</v>
      </c>
      <c r="F684" t="s">
        <v>131</v>
      </c>
      <c r="G684">
        <v>65</v>
      </c>
      <c r="H684" t="s">
        <v>67</v>
      </c>
      <c r="I684" t="s">
        <v>68</v>
      </c>
      <c r="J684" t="s">
        <v>69</v>
      </c>
      <c r="K684">
        <v>0.74531597203517908</v>
      </c>
      <c r="L684">
        <v>0</v>
      </c>
      <c r="M684">
        <v>12</v>
      </c>
      <c r="N684">
        <f>(1-Coffee_Sales[[#This Row],[Discount_Percent]])*Coffee_Sales[[#This Row],[unit_price]]*Coffee_Sales[[#This Row],[transaction_qty]]</f>
        <v>24</v>
      </c>
      <c r="O684" t="str">
        <f>TEXT(Coffee_Sales[[#This Row],[transaction_date]],"mmm-yyyy")</f>
        <v>Apr-2023</v>
      </c>
      <c r="P684">
        <f>HOUR(Coffee_Sales[[#This Row],[transaction_time]])</f>
        <v>7</v>
      </c>
    </row>
    <row r="685" spans="1:16" x14ac:dyDescent="0.3">
      <c r="A685">
        <v>28201</v>
      </c>
      <c r="B685" s="1">
        <v>44976</v>
      </c>
      <c r="C685" s="2">
        <v>0.47280092592592593</v>
      </c>
      <c r="D685">
        <v>1</v>
      </c>
      <c r="E685">
        <v>3</v>
      </c>
      <c r="F685" t="s">
        <v>128</v>
      </c>
      <c r="G685">
        <v>75</v>
      </c>
      <c r="H685" t="s">
        <v>18</v>
      </c>
      <c r="I685" t="s">
        <v>79</v>
      </c>
      <c r="J685" t="s">
        <v>136</v>
      </c>
      <c r="K685">
        <v>1.281949746052899</v>
      </c>
      <c r="L685">
        <v>0.05</v>
      </c>
      <c r="M685">
        <v>52.5</v>
      </c>
      <c r="N685">
        <f>(1-Coffee_Sales[[#This Row],[Discount_Percent]])*Coffee_Sales[[#This Row],[unit_price]]*Coffee_Sales[[#This Row],[transaction_qty]]</f>
        <v>49.875</v>
      </c>
      <c r="O685" t="str">
        <f>TEXT(Coffee_Sales[[#This Row],[transaction_date]],"mmm-yyyy")</f>
        <v>Feb-2023</v>
      </c>
      <c r="P685">
        <f>HOUR(Coffee_Sales[[#This Row],[transaction_time]])</f>
        <v>11</v>
      </c>
    </row>
    <row r="686" spans="1:16" x14ac:dyDescent="0.3">
      <c r="A686">
        <v>35034</v>
      </c>
      <c r="B686" s="1">
        <v>44987</v>
      </c>
      <c r="C686" s="2">
        <v>0.8081828703703704</v>
      </c>
      <c r="D686">
        <v>2</v>
      </c>
      <c r="E686">
        <v>3</v>
      </c>
      <c r="F686" t="s">
        <v>48</v>
      </c>
      <c r="G686">
        <v>55</v>
      </c>
      <c r="H686" t="s">
        <v>32</v>
      </c>
      <c r="I686" t="s">
        <v>33</v>
      </c>
      <c r="J686" t="s">
        <v>93</v>
      </c>
      <c r="K686">
        <v>2.5129984173958628</v>
      </c>
      <c r="L686">
        <v>0</v>
      </c>
      <c r="M686">
        <v>60</v>
      </c>
      <c r="N686">
        <f>(1-Coffee_Sales[[#This Row],[Discount_Percent]])*Coffee_Sales[[#This Row],[unit_price]]*Coffee_Sales[[#This Row],[transaction_qty]]</f>
        <v>120</v>
      </c>
      <c r="O686" t="str">
        <f>TEXT(Coffee_Sales[[#This Row],[transaction_date]],"mmm-yyyy")</f>
        <v>Mar-2023</v>
      </c>
      <c r="P686">
        <f>HOUR(Coffee_Sales[[#This Row],[transaction_time]])</f>
        <v>19</v>
      </c>
    </row>
    <row r="687" spans="1:16" x14ac:dyDescent="0.3">
      <c r="A687">
        <v>19589</v>
      </c>
      <c r="B687" s="1">
        <v>44961</v>
      </c>
      <c r="C687" s="2">
        <v>0.78077546296296296</v>
      </c>
      <c r="D687">
        <v>1</v>
      </c>
      <c r="E687">
        <v>3</v>
      </c>
      <c r="F687" t="s">
        <v>96</v>
      </c>
      <c r="G687">
        <v>73</v>
      </c>
      <c r="H687" t="s">
        <v>18</v>
      </c>
      <c r="I687" t="s">
        <v>79</v>
      </c>
      <c r="J687" t="s">
        <v>80</v>
      </c>
      <c r="K687">
        <v>1.4574278302395529</v>
      </c>
      <c r="L687">
        <v>0</v>
      </c>
      <c r="M687">
        <v>56.25</v>
      </c>
      <c r="N687">
        <f>(1-Coffee_Sales[[#This Row],[Discount_Percent]])*Coffee_Sales[[#This Row],[unit_price]]*Coffee_Sales[[#This Row],[transaction_qty]]</f>
        <v>56.25</v>
      </c>
      <c r="O687" t="str">
        <f>TEXT(Coffee_Sales[[#This Row],[transaction_date]],"mmm-yyyy")</f>
        <v>Feb-2023</v>
      </c>
      <c r="P687">
        <f>HOUR(Coffee_Sales[[#This Row],[transaction_time]])</f>
        <v>18</v>
      </c>
    </row>
    <row r="688" spans="1:16" x14ac:dyDescent="0.3">
      <c r="A688">
        <v>822</v>
      </c>
      <c r="B688" s="1">
        <v>44928</v>
      </c>
      <c r="C688" s="2">
        <v>0.58711805555555552</v>
      </c>
      <c r="D688">
        <v>1</v>
      </c>
      <c r="E688">
        <v>5</v>
      </c>
      <c r="F688" t="s">
        <v>31</v>
      </c>
      <c r="G688">
        <v>75</v>
      </c>
      <c r="H688" t="s">
        <v>18</v>
      </c>
      <c r="I688" t="s">
        <v>79</v>
      </c>
      <c r="J688" t="s">
        <v>136</v>
      </c>
      <c r="K688">
        <v>1.34987111737107</v>
      </c>
      <c r="L688">
        <v>0</v>
      </c>
      <c r="M688">
        <v>52.5</v>
      </c>
      <c r="N688">
        <f>(1-Coffee_Sales[[#This Row],[Discount_Percent]])*Coffee_Sales[[#This Row],[unit_price]]*Coffee_Sales[[#This Row],[transaction_qty]]</f>
        <v>52.5</v>
      </c>
      <c r="O688" t="str">
        <f>TEXT(Coffee_Sales[[#This Row],[transaction_date]],"mmm-yyyy")</f>
        <v>Jan-2023</v>
      </c>
      <c r="P688">
        <f>HOUR(Coffee_Sales[[#This Row],[transaction_time]])</f>
        <v>14</v>
      </c>
    </row>
    <row r="689" spans="1:16" x14ac:dyDescent="0.3">
      <c r="A689">
        <v>45086</v>
      </c>
      <c r="B689" s="1">
        <v>45002</v>
      </c>
      <c r="C689" s="2">
        <v>0.3989699074074074</v>
      </c>
      <c r="D689">
        <v>1</v>
      </c>
      <c r="E689">
        <v>5</v>
      </c>
      <c r="F689" t="s">
        <v>81</v>
      </c>
      <c r="G689">
        <v>72</v>
      </c>
      <c r="H689" t="s">
        <v>18</v>
      </c>
      <c r="I689" t="s">
        <v>19</v>
      </c>
      <c r="J689" t="s">
        <v>82</v>
      </c>
      <c r="K689">
        <v>1.4430135891208149</v>
      </c>
      <c r="L689">
        <v>0</v>
      </c>
      <c r="M689">
        <v>48.75</v>
      </c>
      <c r="N689">
        <f>(1-Coffee_Sales[[#This Row],[Discount_Percent]])*Coffee_Sales[[#This Row],[unit_price]]*Coffee_Sales[[#This Row],[transaction_qty]]</f>
        <v>48.75</v>
      </c>
      <c r="O689" t="str">
        <f>TEXT(Coffee_Sales[[#This Row],[transaction_date]],"mmm-yyyy")</f>
        <v>Mar-2023</v>
      </c>
      <c r="P689">
        <f>HOUR(Coffee_Sales[[#This Row],[transaction_time]])</f>
        <v>9</v>
      </c>
    </row>
    <row r="690" spans="1:16" x14ac:dyDescent="0.3">
      <c r="A690">
        <v>38232</v>
      </c>
      <c r="B690" s="1">
        <v>44992</v>
      </c>
      <c r="C690" s="2">
        <v>0.71024305555555556</v>
      </c>
      <c r="D690">
        <v>1</v>
      </c>
      <c r="E690">
        <v>3</v>
      </c>
      <c r="F690" t="s">
        <v>114</v>
      </c>
      <c r="G690">
        <v>52</v>
      </c>
      <c r="H690" t="s">
        <v>32</v>
      </c>
      <c r="I690" t="s">
        <v>33</v>
      </c>
      <c r="J690" t="s">
        <v>110</v>
      </c>
      <c r="K690">
        <v>0.86525353340403166</v>
      </c>
      <c r="L690">
        <v>0.05</v>
      </c>
      <c r="M690">
        <v>37.5</v>
      </c>
      <c r="N690">
        <f>(1-Coffee_Sales[[#This Row],[Discount_Percent]])*Coffee_Sales[[#This Row],[unit_price]]*Coffee_Sales[[#This Row],[transaction_qty]]</f>
        <v>35.625</v>
      </c>
      <c r="O690" t="str">
        <f>TEXT(Coffee_Sales[[#This Row],[transaction_date]],"mmm-yyyy")</f>
        <v>Mar-2023</v>
      </c>
      <c r="P690">
        <f>HOUR(Coffee_Sales[[#This Row],[transaction_time]])</f>
        <v>17</v>
      </c>
    </row>
    <row r="691" spans="1:16" x14ac:dyDescent="0.3">
      <c r="A691">
        <v>42226</v>
      </c>
      <c r="B691" s="1">
        <v>44998</v>
      </c>
      <c r="C691" s="2">
        <v>0.42310185185185184</v>
      </c>
      <c r="D691">
        <v>1</v>
      </c>
      <c r="E691">
        <v>3</v>
      </c>
      <c r="F691" t="s">
        <v>21</v>
      </c>
      <c r="G691">
        <v>27</v>
      </c>
      <c r="H691" t="s">
        <v>14</v>
      </c>
      <c r="I691" t="s">
        <v>29</v>
      </c>
      <c r="J691" t="s">
        <v>30</v>
      </c>
      <c r="K691">
        <v>1.6190693760097341</v>
      </c>
      <c r="L691">
        <v>0</v>
      </c>
      <c r="M691">
        <v>52.5</v>
      </c>
      <c r="N691">
        <f>(1-Coffee_Sales[[#This Row],[Discount_Percent]])*Coffee_Sales[[#This Row],[unit_price]]*Coffee_Sales[[#This Row],[transaction_qty]]</f>
        <v>52.5</v>
      </c>
      <c r="O691" t="str">
        <f>TEXT(Coffee_Sales[[#This Row],[transaction_date]],"mmm-yyyy")</f>
        <v>Mar-2023</v>
      </c>
      <c r="P691">
        <f>HOUR(Coffee_Sales[[#This Row],[transaction_time]])</f>
        <v>10</v>
      </c>
    </row>
    <row r="692" spans="1:16" x14ac:dyDescent="0.3">
      <c r="A692">
        <v>12017</v>
      </c>
      <c r="B692" s="1">
        <v>44947</v>
      </c>
      <c r="C692" s="2">
        <v>0.76778935185185182</v>
      </c>
      <c r="D692">
        <v>1</v>
      </c>
      <c r="E692">
        <v>8</v>
      </c>
      <c r="F692" t="s">
        <v>63</v>
      </c>
      <c r="G692">
        <v>28</v>
      </c>
      <c r="H692" t="s">
        <v>14</v>
      </c>
      <c r="I692" t="s">
        <v>22</v>
      </c>
      <c r="J692" t="s">
        <v>117</v>
      </c>
      <c r="K692">
        <v>0.87052830543830262</v>
      </c>
      <c r="L692">
        <v>0.05</v>
      </c>
      <c r="M692">
        <v>30</v>
      </c>
      <c r="N692">
        <f>(1-Coffee_Sales[[#This Row],[Discount_Percent]])*Coffee_Sales[[#This Row],[unit_price]]*Coffee_Sales[[#This Row],[transaction_qty]]</f>
        <v>28.5</v>
      </c>
      <c r="O692" t="str">
        <f>TEXT(Coffee_Sales[[#This Row],[transaction_date]],"mmm-yyyy")</f>
        <v>Jan-2023</v>
      </c>
      <c r="P692">
        <f>HOUR(Coffee_Sales[[#This Row],[transaction_time]])</f>
        <v>18</v>
      </c>
    </row>
    <row r="693" spans="1:16" x14ac:dyDescent="0.3">
      <c r="A693">
        <v>18879</v>
      </c>
      <c r="B693" s="1">
        <v>44960</v>
      </c>
      <c r="C693" s="2">
        <v>0.68584490740740744</v>
      </c>
      <c r="D693">
        <v>1</v>
      </c>
      <c r="E693">
        <v>5</v>
      </c>
      <c r="F693" t="s">
        <v>63</v>
      </c>
      <c r="G693">
        <v>73</v>
      </c>
      <c r="H693" t="s">
        <v>18</v>
      </c>
      <c r="I693" t="s">
        <v>79</v>
      </c>
      <c r="J693" t="s">
        <v>80</v>
      </c>
      <c r="K693">
        <v>1.555922671037687</v>
      </c>
      <c r="L693">
        <v>0</v>
      </c>
      <c r="M693">
        <v>56.25</v>
      </c>
      <c r="N693">
        <f>(1-Coffee_Sales[[#This Row],[Discount_Percent]])*Coffee_Sales[[#This Row],[unit_price]]*Coffee_Sales[[#This Row],[transaction_qty]]</f>
        <v>56.25</v>
      </c>
      <c r="O693" t="str">
        <f>TEXT(Coffee_Sales[[#This Row],[transaction_date]],"mmm-yyyy")</f>
        <v>Feb-2023</v>
      </c>
      <c r="P693">
        <f>HOUR(Coffee_Sales[[#This Row],[transaction_time]])</f>
        <v>16</v>
      </c>
    </row>
    <row r="694" spans="1:16" x14ac:dyDescent="0.3">
      <c r="A694">
        <v>76381</v>
      </c>
      <c r="B694" s="1">
        <v>45042</v>
      </c>
      <c r="C694" s="2">
        <v>0.30129629629629628</v>
      </c>
      <c r="D694">
        <v>2</v>
      </c>
      <c r="E694">
        <v>3</v>
      </c>
      <c r="F694" t="s">
        <v>77</v>
      </c>
      <c r="G694">
        <v>53</v>
      </c>
      <c r="H694" t="s">
        <v>32</v>
      </c>
      <c r="I694" t="s">
        <v>33</v>
      </c>
      <c r="J694" t="s">
        <v>129</v>
      </c>
      <c r="K694">
        <v>2.3908675455786539</v>
      </c>
      <c r="L694">
        <v>0.15</v>
      </c>
      <c r="M694">
        <v>45</v>
      </c>
      <c r="N694">
        <f>(1-Coffee_Sales[[#This Row],[Discount_Percent]])*Coffee_Sales[[#This Row],[unit_price]]*Coffee_Sales[[#This Row],[transaction_qty]]</f>
        <v>76.5</v>
      </c>
      <c r="O694" t="str">
        <f>TEXT(Coffee_Sales[[#This Row],[transaction_date]],"mmm-yyyy")</f>
        <v>Apr-2023</v>
      </c>
      <c r="P694">
        <f>HOUR(Coffee_Sales[[#This Row],[transaction_time]])</f>
        <v>7</v>
      </c>
    </row>
    <row r="695" spans="1:16" x14ac:dyDescent="0.3">
      <c r="A695">
        <v>113583</v>
      </c>
      <c r="B695" s="1">
        <v>45077</v>
      </c>
      <c r="C695" s="2">
        <v>0.44711805555555556</v>
      </c>
      <c r="D695">
        <v>1</v>
      </c>
      <c r="E695">
        <v>3</v>
      </c>
      <c r="F695" t="s">
        <v>24</v>
      </c>
      <c r="G695">
        <v>54</v>
      </c>
      <c r="H695" t="s">
        <v>32</v>
      </c>
      <c r="I695" t="s">
        <v>33</v>
      </c>
      <c r="J695" t="s">
        <v>127</v>
      </c>
      <c r="K695">
        <v>1.12879513379246</v>
      </c>
      <c r="L695">
        <v>0</v>
      </c>
      <c r="M695">
        <v>37.5</v>
      </c>
      <c r="N695">
        <f>(1-Coffee_Sales[[#This Row],[Discount_Percent]])*Coffee_Sales[[#This Row],[unit_price]]*Coffee_Sales[[#This Row],[transaction_qty]]</f>
        <v>37.5</v>
      </c>
      <c r="O695" t="str">
        <f>TEXT(Coffee_Sales[[#This Row],[transaction_date]],"mmm-yyyy")</f>
        <v>May-2023</v>
      </c>
      <c r="P695">
        <f>HOUR(Coffee_Sales[[#This Row],[transaction_time]])</f>
        <v>10</v>
      </c>
    </row>
    <row r="696" spans="1:16" x14ac:dyDescent="0.3">
      <c r="A696">
        <v>28816</v>
      </c>
      <c r="B696" s="1">
        <v>44977</v>
      </c>
      <c r="C696" s="2">
        <v>0.44166666666666665</v>
      </c>
      <c r="D696">
        <v>1</v>
      </c>
      <c r="E696">
        <v>3</v>
      </c>
      <c r="F696" t="s">
        <v>128</v>
      </c>
      <c r="G696">
        <v>45</v>
      </c>
      <c r="H696" t="s">
        <v>32</v>
      </c>
      <c r="I696" t="s">
        <v>40</v>
      </c>
      <c r="J696" t="s">
        <v>120</v>
      </c>
      <c r="K696">
        <v>1.4310979051564781</v>
      </c>
      <c r="L696">
        <v>0.1</v>
      </c>
      <c r="M696">
        <v>45</v>
      </c>
      <c r="N696">
        <f>(1-Coffee_Sales[[#This Row],[Discount_Percent]])*Coffee_Sales[[#This Row],[unit_price]]*Coffee_Sales[[#This Row],[transaction_qty]]</f>
        <v>40.5</v>
      </c>
      <c r="O696" t="str">
        <f>TEXT(Coffee_Sales[[#This Row],[transaction_date]],"mmm-yyyy")</f>
        <v>Feb-2023</v>
      </c>
      <c r="P696">
        <f>HOUR(Coffee_Sales[[#This Row],[transaction_time]])</f>
        <v>10</v>
      </c>
    </row>
    <row r="697" spans="1:16" x14ac:dyDescent="0.3">
      <c r="A697">
        <v>7244</v>
      </c>
      <c r="B697" s="1">
        <v>44939</v>
      </c>
      <c r="C697" s="2">
        <v>0.77424768518518516</v>
      </c>
      <c r="D697">
        <v>2</v>
      </c>
      <c r="E697">
        <v>8</v>
      </c>
      <c r="F697" t="s">
        <v>97</v>
      </c>
      <c r="G697">
        <v>35</v>
      </c>
      <c r="H697" t="s">
        <v>14</v>
      </c>
      <c r="I697" t="s">
        <v>26</v>
      </c>
      <c r="J697" t="s">
        <v>84</v>
      </c>
      <c r="K697">
        <v>2.342831147372376</v>
      </c>
      <c r="L697">
        <v>0.1</v>
      </c>
      <c r="M697">
        <v>46.5</v>
      </c>
      <c r="N697">
        <f>(1-Coffee_Sales[[#This Row],[Discount_Percent]])*Coffee_Sales[[#This Row],[unit_price]]*Coffee_Sales[[#This Row],[transaction_qty]]</f>
        <v>83.7</v>
      </c>
      <c r="O697" t="str">
        <f>TEXT(Coffee_Sales[[#This Row],[transaction_date]],"mmm-yyyy")</f>
        <v>Jan-2023</v>
      </c>
      <c r="P697">
        <f>HOUR(Coffee_Sales[[#This Row],[transaction_time]])</f>
        <v>18</v>
      </c>
    </row>
    <row r="698" spans="1:16" x14ac:dyDescent="0.3">
      <c r="A698">
        <v>88722</v>
      </c>
      <c r="B698" s="1">
        <v>45054</v>
      </c>
      <c r="C698" s="2">
        <v>0.70754629629629628</v>
      </c>
      <c r="D698">
        <v>2</v>
      </c>
      <c r="E698">
        <v>8</v>
      </c>
      <c r="F698" t="s">
        <v>102</v>
      </c>
      <c r="G698">
        <v>45</v>
      </c>
      <c r="H698" t="s">
        <v>32</v>
      </c>
      <c r="I698" t="s">
        <v>40</v>
      </c>
      <c r="J698" t="s">
        <v>120</v>
      </c>
      <c r="K698">
        <v>2.6536433361116929</v>
      </c>
      <c r="L698">
        <v>0.15</v>
      </c>
      <c r="M698">
        <v>45</v>
      </c>
      <c r="N698">
        <f>(1-Coffee_Sales[[#This Row],[Discount_Percent]])*Coffee_Sales[[#This Row],[unit_price]]*Coffee_Sales[[#This Row],[transaction_qty]]</f>
        <v>76.5</v>
      </c>
      <c r="O698" t="str">
        <f>TEXT(Coffee_Sales[[#This Row],[transaction_date]],"mmm-yyyy")</f>
        <v>May-2023</v>
      </c>
      <c r="P698">
        <f>HOUR(Coffee_Sales[[#This Row],[transaction_time]])</f>
        <v>16</v>
      </c>
    </row>
    <row r="699" spans="1:16" x14ac:dyDescent="0.3">
      <c r="A699">
        <v>74817</v>
      </c>
      <c r="B699" s="1">
        <v>45040</v>
      </c>
      <c r="C699" s="2">
        <v>0.38869212962962962</v>
      </c>
      <c r="D699">
        <v>2</v>
      </c>
      <c r="E699">
        <v>3</v>
      </c>
      <c r="F699" t="s">
        <v>13</v>
      </c>
      <c r="G699">
        <v>47</v>
      </c>
      <c r="H699" t="s">
        <v>32</v>
      </c>
      <c r="I699" t="s">
        <v>36</v>
      </c>
      <c r="J699" t="s">
        <v>37</v>
      </c>
      <c r="K699">
        <v>2.3025141342928661</v>
      </c>
      <c r="L699">
        <v>0</v>
      </c>
      <c r="M699">
        <v>45</v>
      </c>
      <c r="N699">
        <f>(1-Coffee_Sales[[#This Row],[Discount_Percent]])*Coffee_Sales[[#This Row],[unit_price]]*Coffee_Sales[[#This Row],[transaction_qty]]</f>
        <v>90</v>
      </c>
      <c r="O699" t="str">
        <f>TEXT(Coffee_Sales[[#This Row],[transaction_date]],"mmm-yyyy")</f>
        <v>Apr-2023</v>
      </c>
      <c r="P699">
        <f>HOUR(Coffee_Sales[[#This Row],[transaction_time]])</f>
        <v>9</v>
      </c>
    </row>
    <row r="700" spans="1:16" x14ac:dyDescent="0.3">
      <c r="A700">
        <v>97007</v>
      </c>
      <c r="B700" s="1">
        <v>45062</v>
      </c>
      <c r="C700" s="2">
        <v>0.37320601851851853</v>
      </c>
      <c r="D700">
        <v>2</v>
      </c>
      <c r="E700">
        <v>8</v>
      </c>
      <c r="F700" t="s">
        <v>63</v>
      </c>
      <c r="G700">
        <v>25</v>
      </c>
      <c r="H700" t="s">
        <v>14</v>
      </c>
      <c r="I700" t="s">
        <v>29</v>
      </c>
      <c r="J700" t="s">
        <v>71</v>
      </c>
      <c r="K700">
        <v>2.0641608105587022</v>
      </c>
      <c r="L700">
        <v>0.05</v>
      </c>
      <c r="M700">
        <v>33</v>
      </c>
      <c r="N700">
        <f>(1-Coffee_Sales[[#This Row],[Discount_Percent]])*Coffee_Sales[[#This Row],[unit_price]]*Coffee_Sales[[#This Row],[transaction_qty]]</f>
        <v>62.699999999999996</v>
      </c>
      <c r="O700" t="str">
        <f>TEXT(Coffee_Sales[[#This Row],[transaction_date]],"mmm-yyyy")</f>
        <v>May-2023</v>
      </c>
      <c r="P700">
        <f>HOUR(Coffee_Sales[[#This Row],[transaction_time]])</f>
        <v>8</v>
      </c>
    </row>
    <row r="701" spans="1:16" x14ac:dyDescent="0.3">
      <c r="A701">
        <v>16344</v>
      </c>
      <c r="B701" s="1">
        <v>44955</v>
      </c>
      <c r="C701" s="2">
        <v>0.73120370370370369</v>
      </c>
      <c r="D701">
        <v>1</v>
      </c>
      <c r="E701">
        <v>8</v>
      </c>
      <c r="F701" t="s">
        <v>42</v>
      </c>
      <c r="G701">
        <v>74</v>
      </c>
      <c r="H701" t="s">
        <v>18</v>
      </c>
      <c r="I701" t="s">
        <v>107</v>
      </c>
      <c r="J701" t="s">
        <v>108</v>
      </c>
      <c r="K701">
        <v>1.413201928701628</v>
      </c>
      <c r="L701">
        <v>0</v>
      </c>
      <c r="M701">
        <v>52.5</v>
      </c>
      <c r="N701">
        <f>(1-Coffee_Sales[[#This Row],[Discount_Percent]])*Coffee_Sales[[#This Row],[unit_price]]*Coffee_Sales[[#This Row],[transaction_qty]]</f>
        <v>52.5</v>
      </c>
      <c r="O701" t="str">
        <f>TEXT(Coffee_Sales[[#This Row],[transaction_date]],"mmm-yyyy")</f>
        <v>Jan-2023</v>
      </c>
      <c r="P701">
        <f>HOUR(Coffee_Sales[[#This Row],[transaction_time]])</f>
        <v>17</v>
      </c>
    </row>
    <row r="702" spans="1:16" x14ac:dyDescent="0.3">
      <c r="A702">
        <v>85848</v>
      </c>
      <c r="B702" s="1">
        <v>45052</v>
      </c>
      <c r="C702" s="2">
        <v>0.45395833333333335</v>
      </c>
      <c r="D702">
        <v>1</v>
      </c>
      <c r="E702">
        <v>5</v>
      </c>
      <c r="F702" t="s">
        <v>43</v>
      </c>
      <c r="G702">
        <v>72</v>
      </c>
      <c r="H702" t="s">
        <v>18</v>
      </c>
      <c r="I702" t="s">
        <v>19</v>
      </c>
      <c r="J702" t="s">
        <v>82</v>
      </c>
      <c r="K702">
        <v>1.2788168688414689</v>
      </c>
      <c r="L702">
        <v>0</v>
      </c>
      <c r="M702">
        <v>48.75</v>
      </c>
      <c r="N702">
        <f>(1-Coffee_Sales[[#This Row],[Discount_Percent]])*Coffee_Sales[[#This Row],[unit_price]]*Coffee_Sales[[#This Row],[transaction_qty]]</f>
        <v>48.75</v>
      </c>
      <c r="O702" t="str">
        <f>TEXT(Coffee_Sales[[#This Row],[transaction_date]],"mmm-yyyy")</f>
        <v>May-2023</v>
      </c>
      <c r="P702">
        <f>HOUR(Coffee_Sales[[#This Row],[transaction_time]])</f>
        <v>10</v>
      </c>
    </row>
    <row r="703" spans="1:16" x14ac:dyDescent="0.3">
      <c r="A703">
        <v>127650</v>
      </c>
      <c r="B703" s="1">
        <v>45089</v>
      </c>
      <c r="C703" s="2">
        <v>0.58546296296296296</v>
      </c>
      <c r="D703">
        <v>1</v>
      </c>
      <c r="E703">
        <v>5</v>
      </c>
      <c r="F703" t="s">
        <v>87</v>
      </c>
      <c r="G703">
        <v>59</v>
      </c>
      <c r="H703" t="s">
        <v>74</v>
      </c>
      <c r="I703" t="s">
        <v>75</v>
      </c>
      <c r="J703" t="s">
        <v>85</v>
      </c>
      <c r="K703">
        <v>2.2033588168598159</v>
      </c>
      <c r="L703">
        <v>0</v>
      </c>
      <c r="M703">
        <v>67.5</v>
      </c>
      <c r="N703">
        <f>(1-Coffee_Sales[[#This Row],[Discount_Percent]])*Coffee_Sales[[#This Row],[unit_price]]*Coffee_Sales[[#This Row],[transaction_qty]]</f>
        <v>67.5</v>
      </c>
      <c r="O703" t="str">
        <f>TEXT(Coffee_Sales[[#This Row],[transaction_date]],"mmm-yyyy")</f>
        <v>Jun-2023</v>
      </c>
      <c r="P703">
        <f>HOUR(Coffee_Sales[[#This Row],[transaction_time]])</f>
        <v>14</v>
      </c>
    </row>
    <row r="704" spans="1:16" x14ac:dyDescent="0.3">
      <c r="A704">
        <v>30519</v>
      </c>
      <c r="B704" s="1">
        <v>44980</v>
      </c>
      <c r="C704" s="2">
        <v>0.47291666666666665</v>
      </c>
      <c r="D704">
        <v>2</v>
      </c>
      <c r="E704">
        <v>8</v>
      </c>
      <c r="F704" t="s">
        <v>62</v>
      </c>
      <c r="G704">
        <v>45</v>
      </c>
      <c r="H704" t="s">
        <v>32</v>
      </c>
      <c r="I704" t="s">
        <v>40</v>
      </c>
      <c r="J704" t="s">
        <v>120</v>
      </c>
      <c r="K704">
        <v>2.596074866167295</v>
      </c>
      <c r="L704">
        <v>0</v>
      </c>
      <c r="M704">
        <v>45</v>
      </c>
      <c r="N704">
        <f>(1-Coffee_Sales[[#This Row],[Discount_Percent]])*Coffee_Sales[[#This Row],[unit_price]]*Coffee_Sales[[#This Row],[transaction_qty]]</f>
        <v>90</v>
      </c>
      <c r="O704" t="str">
        <f>TEXT(Coffee_Sales[[#This Row],[transaction_date]],"mmm-yyyy")</f>
        <v>Feb-2023</v>
      </c>
      <c r="P704">
        <f>HOUR(Coffee_Sales[[#This Row],[transaction_time]])</f>
        <v>11</v>
      </c>
    </row>
    <row r="705" spans="1:16" x14ac:dyDescent="0.3">
      <c r="A705">
        <v>114350</v>
      </c>
      <c r="B705" s="1">
        <v>45078</v>
      </c>
      <c r="C705" s="2">
        <v>0.49627314814814816</v>
      </c>
      <c r="D705">
        <v>1</v>
      </c>
      <c r="E705">
        <v>5</v>
      </c>
      <c r="F705" t="s">
        <v>111</v>
      </c>
      <c r="G705">
        <v>23</v>
      </c>
      <c r="H705" t="s">
        <v>14</v>
      </c>
      <c r="I705" t="s">
        <v>55</v>
      </c>
      <c r="J705" t="s">
        <v>88</v>
      </c>
      <c r="K705">
        <v>1.1827926615305131</v>
      </c>
      <c r="L705">
        <v>0.15</v>
      </c>
      <c r="M705">
        <v>37.5</v>
      </c>
      <c r="N705">
        <f>(1-Coffee_Sales[[#This Row],[Discount_Percent]])*Coffee_Sales[[#This Row],[unit_price]]*Coffee_Sales[[#This Row],[transaction_qty]]</f>
        <v>31.875</v>
      </c>
      <c r="O705" t="str">
        <f>TEXT(Coffee_Sales[[#This Row],[transaction_date]],"mmm-yyyy")</f>
        <v>Jun-2023</v>
      </c>
      <c r="P705">
        <f>HOUR(Coffee_Sales[[#This Row],[transaction_time]])</f>
        <v>11</v>
      </c>
    </row>
    <row r="706" spans="1:16" x14ac:dyDescent="0.3">
      <c r="A706">
        <v>56957</v>
      </c>
      <c r="B706" s="1">
        <v>45019</v>
      </c>
      <c r="C706" s="2">
        <v>0.53311342592592592</v>
      </c>
      <c r="D706">
        <v>2</v>
      </c>
      <c r="E706">
        <v>8</v>
      </c>
      <c r="F706" t="s">
        <v>97</v>
      </c>
      <c r="G706">
        <v>50</v>
      </c>
      <c r="H706" t="s">
        <v>32</v>
      </c>
      <c r="I706" t="s">
        <v>44</v>
      </c>
      <c r="J706" t="s">
        <v>45</v>
      </c>
      <c r="K706">
        <v>2.436625029527232</v>
      </c>
      <c r="L706">
        <v>0</v>
      </c>
      <c r="M706">
        <v>37.5</v>
      </c>
      <c r="N706">
        <f>(1-Coffee_Sales[[#This Row],[Discount_Percent]])*Coffee_Sales[[#This Row],[unit_price]]*Coffee_Sales[[#This Row],[transaction_qty]]</f>
        <v>75</v>
      </c>
      <c r="O706" t="str">
        <f>TEXT(Coffee_Sales[[#This Row],[transaction_date]],"mmm-yyyy")</f>
        <v>Apr-2023</v>
      </c>
      <c r="P706">
        <f>HOUR(Coffee_Sales[[#This Row],[transaction_time]])</f>
        <v>12</v>
      </c>
    </row>
    <row r="707" spans="1:16" x14ac:dyDescent="0.3">
      <c r="A707">
        <v>46611</v>
      </c>
      <c r="B707" s="1">
        <v>45004</v>
      </c>
      <c r="C707" s="2">
        <v>0.43677083333333333</v>
      </c>
      <c r="D707">
        <v>1</v>
      </c>
      <c r="E707">
        <v>8</v>
      </c>
      <c r="F707" t="s">
        <v>114</v>
      </c>
      <c r="G707">
        <v>5</v>
      </c>
      <c r="H707" t="s">
        <v>59</v>
      </c>
      <c r="I707" t="s">
        <v>146</v>
      </c>
      <c r="J707" t="s">
        <v>147</v>
      </c>
      <c r="K707">
        <v>4.5301193028301654</v>
      </c>
      <c r="L707">
        <v>0</v>
      </c>
      <c r="M707">
        <v>225</v>
      </c>
      <c r="N707">
        <f>(1-Coffee_Sales[[#This Row],[Discount_Percent]])*Coffee_Sales[[#This Row],[unit_price]]*Coffee_Sales[[#This Row],[transaction_qty]]</f>
        <v>225</v>
      </c>
      <c r="O707" t="str">
        <f>TEXT(Coffee_Sales[[#This Row],[transaction_date]],"mmm-yyyy")</f>
        <v>Mar-2023</v>
      </c>
      <c r="P707">
        <f>HOUR(Coffee_Sales[[#This Row],[transaction_time]])</f>
        <v>10</v>
      </c>
    </row>
    <row r="708" spans="1:16" x14ac:dyDescent="0.3">
      <c r="A708">
        <v>109814</v>
      </c>
      <c r="B708" s="1">
        <v>45073</v>
      </c>
      <c r="C708" s="2">
        <v>0.64300925925925922</v>
      </c>
      <c r="D708">
        <v>2</v>
      </c>
      <c r="E708">
        <v>3</v>
      </c>
      <c r="F708" t="s">
        <v>113</v>
      </c>
      <c r="G708">
        <v>57</v>
      </c>
      <c r="H708" t="s">
        <v>32</v>
      </c>
      <c r="I708" t="s">
        <v>33</v>
      </c>
      <c r="J708" t="s">
        <v>34</v>
      </c>
      <c r="K708">
        <v>2.700281232231343</v>
      </c>
      <c r="L708">
        <v>0.05</v>
      </c>
      <c r="M708">
        <v>46.5</v>
      </c>
      <c r="N708">
        <f>(1-Coffee_Sales[[#This Row],[Discount_Percent]])*Coffee_Sales[[#This Row],[unit_price]]*Coffee_Sales[[#This Row],[transaction_qty]]</f>
        <v>88.35</v>
      </c>
      <c r="O708" t="str">
        <f>TEXT(Coffee_Sales[[#This Row],[transaction_date]],"mmm-yyyy")</f>
        <v>May-2023</v>
      </c>
      <c r="P708">
        <f>HOUR(Coffee_Sales[[#This Row],[transaction_time]])</f>
        <v>15</v>
      </c>
    </row>
    <row r="709" spans="1:16" x14ac:dyDescent="0.3">
      <c r="A709">
        <v>105434</v>
      </c>
      <c r="B709" s="1">
        <v>45069</v>
      </c>
      <c r="C709" s="2">
        <v>0.64854166666666668</v>
      </c>
      <c r="D709">
        <v>2</v>
      </c>
      <c r="E709">
        <v>3</v>
      </c>
      <c r="F709" t="s">
        <v>102</v>
      </c>
      <c r="G709">
        <v>34</v>
      </c>
      <c r="H709" t="s">
        <v>14</v>
      </c>
      <c r="I709" t="s">
        <v>26</v>
      </c>
      <c r="J709" t="s">
        <v>57</v>
      </c>
      <c r="K709">
        <v>1.656323043062458</v>
      </c>
      <c r="L709">
        <v>0</v>
      </c>
      <c r="M709">
        <v>36.75</v>
      </c>
      <c r="N709">
        <f>(1-Coffee_Sales[[#This Row],[Discount_Percent]])*Coffee_Sales[[#This Row],[unit_price]]*Coffee_Sales[[#This Row],[transaction_qty]]</f>
        <v>73.5</v>
      </c>
      <c r="O709" t="str">
        <f>TEXT(Coffee_Sales[[#This Row],[transaction_date]],"mmm-yyyy")</f>
        <v>May-2023</v>
      </c>
      <c r="P709">
        <f>HOUR(Coffee_Sales[[#This Row],[transaction_time]])</f>
        <v>15</v>
      </c>
    </row>
    <row r="710" spans="1:16" x14ac:dyDescent="0.3">
      <c r="A710">
        <v>70981</v>
      </c>
      <c r="B710" s="1">
        <v>45035</v>
      </c>
      <c r="C710" s="2">
        <v>0.51967592592592593</v>
      </c>
      <c r="D710">
        <v>2</v>
      </c>
      <c r="E710">
        <v>3</v>
      </c>
      <c r="F710" t="s">
        <v>87</v>
      </c>
      <c r="G710">
        <v>35</v>
      </c>
      <c r="H710" t="s">
        <v>14</v>
      </c>
      <c r="I710" t="s">
        <v>26</v>
      </c>
      <c r="J710" t="s">
        <v>84</v>
      </c>
      <c r="K710">
        <v>2.7842455880929329</v>
      </c>
      <c r="L710">
        <v>0.05</v>
      </c>
      <c r="M710">
        <v>46.5</v>
      </c>
      <c r="N710">
        <f>(1-Coffee_Sales[[#This Row],[Discount_Percent]])*Coffee_Sales[[#This Row],[unit_price]]*Coffee_Sales[[#This Row],[transaction_qty]]</f>
        <v>88.35</v>
      </c>
      <c r="O710" t="str">
        <f>TEXT(Coffee_Sales[[#This Row],[transaction_date]],"mmm-yyyy")</f>
        <v>Apr-2023</v>
      </c>
      <c r="P710">
        <f>HOUR(Coffee_Sales[[#This Row],[transaction_time]])</f>
        <v>12</v>
      </c>
    </row>
    <row r="711" spans="1:16" x14ac:dyDescent="0.3">
      <c r="A711">
        <v>50504</v>
      </c>
      <c r="B711" s="1">
        <v>45010</v>
      </c>
      <c r="C711" s="2">
        <v>0.31592592592592594</v>
      </c>
      <c r="D711">
        <v>1</v>
      </c>
      <c r="E711">
        <v>3</v>
      </c>
      <c r="F711" t="s">
        <v>63</v>
      </c>
      <c r="G711">
        <v>58</v>
      </c>
      <c r="H711" t="s">
        <v>74</v>
      </c>
      <c r="I711" t="s">
        <v>75</v>
      </c>
      <c r="J711" t="s">
        <v>76</v>
      </c>
      <c r="K711">
        <v>1.2729480944432501</v>
      </c>
      <c r="L711">
        <v>0</v>
      </c>
      <c r="M711">
        <v>52.5</v>
      </c>
      <c r="N711">
        <f>(1-Coffee_Sales[[#This Row],[Discount_Percent]])*Coffee_Sales[[#This Row],[unit_price]]*Coffee_Sales[[#This Row],[transaction_qty]]</f>
        <v>52.5</v>
      </c>
      <c r="O711" t="str">
        <f>TEXT(Coffee_Sales[[#This Row],[transaction_date]],"mmm-yyyy")</f>
        <v>Mar-2023</v>
      </c>
      <c r="P711">
        <f>HOUR(Coffee_Sales[[#This Row],[transaction_time]])</f>
        <v>7</v>
      </c>
    </row>
    <row r="712" spans="1:16" x14ac:dyDescent="0.3">
      <c r="A712">
        <v>24702</v>
      </c>
      <c r="B712" s="1">
        <v>44970</v>
      </c>
      <c r="C712" s="2">
        <v>0.68960648148148151</v>
      </c>
      <c r="D712">
        <v>1</v>
      </c>
      <c r="E712">
        <v>5</v>
      </c>
      <c r="F712" t="s">
        <v>131</v>
      </c>
      <c r="G712">
        <v>79</v>
      </c>
      <c r="H712" t="s">
        <v>18</v>
      </c>
      <c r="I712" t="s">
        <v>19</v>
      </c>
      <c r="J712" t="s">
        <v>20</v>
      </c>
      <c r="K712">
        <v>1.304829105082735</v>
      </c>
      <c r="L712">
        <v>0</v>
      </c>
      <c r="M712">
        <v>56.25</v>
      </c>
      <c r="N712">
        <f>(1-Coffee_Sales[[#This Row],[Discount_Percent]])*Coffee_Sales[[#This Row],[unit_price]]*Coffee_Sales[[#This Row],[transaction_qty]]</f>
        <v>56.25</v>
      </c>
      <c r="O712" t="str">
        <f>TEXT(Coffee_Sales[[#This Row],[transaction_date]],"mmm-yyyy")</f>
        <v>Feb-2023</v>
      </c>
      <c r="P712">
        <f>HOUR(Coffee_Sales[[#This Row],[transaction_time]])</f>
        <v>16</v>
      </c>
    </row>
    <row r="713" spans="1:16" x14ac:dyDescent="0.3">
      <c r="A713">
        <v>38754</v>
      </c>
      <c r="B713" s="1">
        <v>44993</v>
      </c>
      <c r="C713" s="2">
        <v>0.50031250000000005</v>
      </c>
      <c r="D713">
        <v>1</v>
      </c>
      <c r="E713">
        <v>5</v>
      </c>
      <c r="F713" t="s">
        <v>28</v>
      </c>
      <c r="G713">
        <v>75</v>
      </c>
      <c r="H713" t="s">
        <v>18</v>
      </c>
      <c r="I713" t="s">
        <v>79</v>
      </c>
      <c r="J713" t="s">
        <v>136</v>
      </c>
      <c r="K713">
        <v>1.3330528815745091</v>
      </c>
      <c r="L713">
        <v>0</v>
      </c>
      <c r="M713">
        <v>52.5</v>
      </c>
      <c r="N713">
        <f>(1-Coffee_Sales[[#This Row],[Discount_Percent]])*Coffee_Sales[[#This Row],[unit_price]]*Coffee_Sales[[#This Row],[transaction_qty]]</f>
        <v>52.5</v>
      </c>
      <c r="O713" t="str">
        <f>TEXT(Coffee_Sales[[#This Row],[transaction_date]],"mmm-yyyy")</f>
        <v>Mar-2023</v>
      </c>
      <c r="P713">
        <f>HOUR(Coffee_Sales[[#This Row],[transaction_time]])</f>
        <v>12</v>
      </c>
    </row>
    <row r="714" spans="1:16" x14ac:dyDescent="0.3">
      <c r="A714">
        <v>97649</v>
      </c>
      <c r="B714" s="1">
        <v>45062</v>
      </c>
      <c r="C714" s="2">
        <v>0.65437500000000004</v>
      </c>
      <c r="D714">
        <v>1</v>
      </c>
      <c r="E714">
        <v>3</v>
      </c>
      <c r="F714" t="s">
        <v>131</v>
      </c>
      <c r="G714">
        <v>65</v>
      </c>
      <c r="H714" t="s">
        <v>67</v>
      </c>
      <c r="I714" t="s">
        <v>68</v>
      </c>
      <c r="J714" t="s">
        <v>69</v>
      </c>
      <c r="K714">
        <v>0.32454780983197468</v>
      </c>
      <c r="L714">
        <v>0.1</v>
      </c>
      <c r="M714">
        <v>12</v>
      </c>
      <c r="N714">
        <f>(1-Coffee_Sales[[#This Row],[Discount_Percent]])*Coffee_Sales[[#This Row],[unit_price]]*Coffee_Sales[[#This Row],[transaction_qty]]</f>
        <v>10.8</v>
      </c>
      <c r="O714" t="str">
        <f>TEXT(Coffee_Sales[[#This Row],[transaction_date]],"mmm-yyyy")</f>
        <v>May-2023</v>
      </c>
      <c r="P714">
        <f>HOUR(Coffee_Sales[[#This Row],[transaction_time]])</f>
        <v>15</v>
      </c>
    </row>
    <row r="715" spans="1:16" x14ac:dyDescent="0.3">
      <c r="A715">
        <v>92027</v>
      </c>
      <c r="B715" s="1">
        <v>45057</v>
      </c>
      <c r="C715" s="2">
        <v>0.6353240740740741</v>
      </c>
      <c r="D715">
        <v>1</v>
      </c>
      <c r="E715">
        <v>5</v>
      </c>
      <c r="F715" t="s">
        <v>58</v>
      </c>
      <c r="G715">
        <v>49</v>
      </c>
      <c r="H715" t="s">
        <v>32</v>
      </c>
      <c r="I715" t="s">
        <v>44</v>
      </c>
      <c r="J715" t="s">
        <v>91</v>
      </c>
      <c r="K715">
        <v>1.2528954515116391</v>
      </c>
      <c r="L715">
        <v>0.05</v>
      </c>
      <c r="M715">
        <v>45</v>
      </c>
      <c r="N715">
        <f>(1-Coffee_Sales[[#This Row],[Discount_Percent]])*Coffee_Sales[[#This Row],[unit_price]]*Coffee_Sales[[#This Row],[transaction_qty]]</f>
        <v>42.75</v>
      </c>
      <c r="O715" t="str">
        <f>TEXT(Coffee_Sales[[#This Row],[transaction_date]],"mmm-yyyy")</f>
        <v>May-2023</v>
      </c>
      <c r="P715">
        <f>HOUR(Coffee_Sales[[#This Row],[transaction_time]])</f>
        <v>15</v>
      </c>
    </row>
    <row r="716" spans="1:16" x14ac:dyDescent="0.3">
      <c r="A716">
        <v>51601</v>
      </c>
      <c r="B716" s="1">
        <v>45011</v>
      </c>
      <c r="C716" s="2">
        <v>0.6133912037037037</v>
      </c>
      <c r="D716">
        <v>1</v>
      </c>
      <c r="E716">
        <v>8</v>
      </c>
      <c r="F716" t="s">
        <v>94</v>
      </c>
      <c r="G716">
        <v>10</v>
      </c>
      <c r="H716" t="s">
        <v>59</v>
      </c>
      <c r="I716" t="s">
        <v>144</v>
      </c>
      <c r="J716" t="s">
        <v>145</v>
      </c>
      <c r="K716">
        <v>4.3022634669140096</v>
      </c>
      <c r="L716">
        <v>0.15</v>
      </c>
      <c r="M716">
        <v>150</v>
      </c>
      <c r="N716">
        <f>(1-Coffee_Sales[[#This Row],[Discount_Percent]])*Coffee_Sales[[#This Row],[unit_price]]*Coffee_Sales[[#This Row],[transaction_qty]]</f>
        <v>127.5</v>
      </c>
      <c r="O716" t="str">
        <f>TEXT(Coffee_Sales[[#This Row],[transaction_date]],"mmm-yyyy")</f>
        <v>Mar-2023</v>
      </c>
      <c r="P716">
        <f>HOUR(Coffee_Sales[[#This Row],[transaction_time]])</f>
        <v>14</v>
      </c>
    </row>
    <row r="717" spans="1:16" x14ac:dyDescent="0.3">
      <c r="A717">
        <v>86295</v>
      </c>
      <c r="B717" s="1">
        <v>45052</v>
      </c>
      <c r="C717" s="2">
        <v>0.66612268518518514</v>
      </c>
      <c r="D717">
        <v>1</v>
      </c>
      <c r="E717">
        <v>5</v>
      </c>
      <c r="F717" t="s">
        <v>62</v>
      </c>
      <c r="G717">
        <v>44</v>
      </c>
      <c r="H717" t="s">
        <v>32</v>
      </c>
      <c r="I717" t="s">
        <v>40</v>
      </c>
      <c r="J717" t="s">
        <v>41</v>
      </c>
      <c r="K717">
        <v>0.78523542787608713</v>
      </c>
      <c r="L717">
        <v>0</v>
      </c>
      <c r="M717">
        <v>37.5</v>
      </c>
      <c r="N717">
        <f>(1-Coffee_Sales[[#This Row],[Discount_Percent]])*Coffee_Sales[[#This Row],[unit_price]]*Coffee_Sales[[#This Row],[transaction_qty]]</f>
        <v>37.5</v>
      </c>
      <c r="O717" t="str">
        <f>TEXT(Coffee_Sales[[#This Row],[transaction_date]],"mmm-yyyy")</f>
        <v>May-2023</v>
      </c>
      <c r="P717">
        <f>HOUR(Coffee_Sales[[#This Row],[transaction_time]])</f>
        <v>15</v>
      </c>
    </row>
    <row r="718" spans="1:16" x14ac:dyDescent="0.3">
      <c r="A718">
        <v>96994</v>
      </c>
      <c r="B718" s="1">
        <v>45062</v>
      </c>
      <c r="C718" s="2">
        <v>0.36917824074074074</v>
      </c>
      <c r="D718">
        <v>1</v>
      </c>
      <c r="E718">
        <v>3</v>
      </c>
      <c r="F718" t="s">
        <v>94</v>
      </c>
      <c r="G718">
        <v>33</v>
      </c>
      <c r="H718" t="s">
        <v>14</v>
      </c>
      <c r="I718" t="s">
        <v>22</v>
      </c>
      <c r="J718" t="s">
        <v>49</v>
      </c>
      <c r="K718">
        <v>1.1685664145485899</v>
      </c>
      <c r="L718">
        <v>0</v>
      </c>
      <c r="M718">
        <v>52.5</v>
      </c>
      <c r="N718">
        <f>(1-Coffee_Sales[[#This Row],[Discount_Percent]])*Coffee_Sales[[#This Row],[unit_price]]*Coffee_Sales[[#This Row],[transaction_qty]]</f>
        <v>52.5</v>
      </c>
      <c r="O718" t="str">
        <f>TEXT(Coffee_Sales[[#This Row],[transaction_date]],"mmm-yyyy")</f>
        <v>May-2023</v>
      </c>
      <c r="P718">
        <f>HOUR(Coffee_Sales[[#This Row],[transaction_time]])</f>
        <v>8</v>
      </c>
    </row>
    <row r="719" spans="1:16" x14ac:dyDescent="0.3">
      <c r="A719">
        <v>96817</v>
      </c>
      <c r="B719" s="1">
        <v>45062</v>
      </c>
      <c r="C719" s="2">
        <v>0.32270833333333332</v>
      </c>
      <c r="D719">
        <v>2</v>
      </c>
      <c r="E719">
        <v>8</v>
      </c>
      <c r="F719" t="s">
        <v>31</v>
      </c>
      <c r="G719">
        <v>52</v>
      </c>
      <c r="H719" t="s">
        <v>32</v>
      </c>
      <c r="I719" t="s">
        <v>33</v>
      </c>
      <c r="J719" t="s">
        <v>110</v>
      </c>
      <c r="K719">
        <v>1.5349730893334881</v>
      </c>
      <c r="L719">
        <v>0</v>
      </c>
      <c r="M719">
        <v>37.5</v>
      </c>
      <c r="N719">
        <f>(1-Coffee_Sales[[#This Row],[Discount_Percent]])*Coffee_Sales[[#This Row],[unit_price]]*Coffee_Sales[[#This Row],[transaction_qty]]</f>
        <v>75</v>
      </c>
      <c r="O719" t="str">
        <f>TEXT(Coffee_Sales[[#This Row],[transaction_date]],"mmm-yyyy")</f>
        <v>May-2023</v>
      </c>
      <c r="P719">
        <f>HOUR(Coffee_Sales[[#This Row],[transaction_time]])</f>
        <v>7</v>
      </c>
    </row>
    <row r="720" spans="1:16" x14ac:dyDescent="0.3">
      <c r="A720">
        <v>51098</v>
      </c>
      <c r="B720" s="1">
        <v>45010</v>
      </c>
      <c r="C720" s="2">
        <v>0.81185185185185182</v>
      </c>
      <c r="D720">
        <v>1</v>
      </c>
      <c r="E720">
        <v>3</v>
      </c>
      <c r="F720" t="s">
        <v>62</v>
      </c>
      <c r="G720">
        <v>26</v>
      </c>
      <c r="H720" t="s">
        <v>14</v>
      </c>
      <c r="I720" t="s">
        <v>29</v>
      </c>
      <c r="J720" t="s">
        <v>134</v>
      </c>
      <c r="K720">
        <v>1.4254216659086729</v>
      </c>
      <c r="L720">
        <v>0</v>
      </c>
      <c r="M720">
        <v>45</v>
      </c>
      <c r="N720">
        <f>(1-Coffee_Sales[[#This Row],[Discount_Percent]])*Coffee_Sales[[#This Row],[unit_price]]*Coffee_Sales[[#This Row],[transaction_qty]]</f>
        <v>45</v>
      </c>
      <c r="O720" t="str">
        <f>TEXT(Coffee_Sales[[#This Row],[transaction_date]],"mmm-yyyy")</f>
        <v>Mar-2023</v>
      </c>
      <c r="P720">
        <f>HOUR(Coffee_Sales[[#This Row],[transaction_time]])</f>
        <v>19</v>
      </c>
    </row>
    <row r="721" spans="1:16" x14ac:dyDescent="0.3">
      <c r="A721">
        <v>45893</v>
      </c>
      <c r="B721" s="1">
        <v>45003</v>
      </c>
      <c r="C721" s="2">
        <v>0.43211805555555555</v>
      </c>
      <c r="D721">
        <v>2</v>
      </c>
      <c r="E721">
        <v>3</v>
      </c>
      <c r="F721" t="s">
        <v>97</v>
      </c>
      <c r="G721">
        <v>51</v>
      </c>
      <c r="H721" t="s">
        <v>32</v>
      </c>
      <c r="I721" t="s">
        <v>44</v>
      </c>
      <c r="J721" t="s">
        <v>103</v>
      </c>
      <c r="K721">
        <v>2.1229590297556271</v>
      </c>
      <c r="L721">
        <v>0</v>
      </c>
      <c r="M721">
        <v>45</v>
      </c>
      <c r="N721">
        <f>(1-Coffee_Sales[[#This Row],[Discount_Percent]])*Coffee_Sales[[#This Row],[unit_price]]*Coffee_Sales[[#This Row],[transaction_qty]]</f>
        <v>90</v>
      </c>
      <c r="O721" t="str">
        <f>TEXT(Coffee_Sales[[#This Row],[transaction_date]],"mmm-yyyy")</f>
        <v>Mar-2023</v>
      </c>
      <c r="P721">
        <f>HOUR(Coffee_Sales[[#This Row],[transaction_time]])</f>
        <v>10</v>
      </c>
    </row>
    <row r="722" spans="1:16" x14ac:dyDescent="0.3">
      <c r="A722">
        <v>144132</v>
      </c>
      <c r="B722" s="1">
        <v>45103</v>
      </c>
      <c r="C722" s="2">
        <v>0.37159722222222225</v>
      </c>
      <c r="D722">
        <v>1</v>
      </c>
      <c r="E722">
        <v>3</v>
      </c>
      <c r="F722" t="s">
        <v>42</v>
      </c>
      <c r="G722">
        <v>39</v>
      </c>
      <c r="H722" t="s">
        <v>14</v>
      </c>
      <c r="I722" t="s">
        <v>15</v>
      </c>
      <c r="J722" t="s">
        <v>47</v>
      </c>
      <c r="K722">
        <v>1.327410611702118</v>
      </c>
      <c r="L722">
        <v>0.05</v>
      </c>
      <c r="M722">
        <v>63.75</v>
      </c>
      <c r="N722">
        <f>(1-Coffee_Sales[[#This Row],[Discount_Percent]])*Coffee_Sales[[#This Row],[unit_price]]*Coffee_Sales[[#This Row],[transaction_qty]]</f>
        <v>60.5625</v>
      </c>
      <c r="O722" t="str">
        <f>TEXT(Coffee_Sales[[#This Row],[transaction_date]],"mmm-yyyy")</f>
        <v>Jun-2023</v>
      </c>
      <c r="P722">
        <f>HOUR(Coffee_Sales[[#This Row],[transaction_time]])</f>
        <v>8</v>
      </c>
    </row>
    <row r="723" spans="1:16" x14ac:dyDescent="0.3">
      <c r="A723">
        <v>139593</v>
      </c>
      <c r="B723" s="1">
        <v>45099</v>
      </c>
      <c r="C723" s="2">
        <v>0.44097222222222221</v>
      </c>
      <c r="D723">
        <v>2</v>
      </c>
      <c r="E723">
        <v>5</v>
      </c>
      <c r="F723" t="s">
        <v>77</v>
      </c>
      <c r="G723">
        <v>45</v>
      </c>
      <c r="H723" t="s">
        <v>32</v>
      </c>
      <c r="I723" t="s">
        <v>40</v>
      </c>
      <c r="J723" t="s">
        <v>120</v>
      </c>
      <c r="K723">
        <v>2.7825203206012081</v>
      </c>
      <c r="L723">
        <v>0</v>
      </c>
      <c r="M723">
        <v>45</v>
      </c>
      <c r="N723">
        <f>(1-Coffee_Sales[[#This Row],[Discount_Percent]])*Coffee_Sales[[#This Row],[unit_price]]*Coffee_Sales[[#This Row],[transaction_qty]]</f>
        <v>90</v>
      </c>
      <c r="O723" t="str">
        <f>TEXT(Coffee_Sales[[#This Row],[transaction_date]],"mmm-yyyy")</f>
        <v>Jun-2023</v>
      </c>
      <c r="P723">
        <f>HOUR(Coffee_Sales[[#This Row],[transaction_time]])</f>
        <v>10</v>
      </c>
    </row>
    <row r="724" spans="1:16" x14ac:dyDescent="0.3">
      <c r="A724">
        <v>77224</v>
      </c>
      <c r="B724" s="1">
        <v>45042</v>
      </c>
      <c r="C724" s="2">
        <v>0.83187500000000003</v>
      </c>
      <c r="D724">
        <v>2</v>
      </c>
      <c r="E724">
        <v>3</v>
      </c>
      <c r="F724" t="s">
        <v>38</v>
      </c>
      <c r="G724">
        <v>29</v>
      </c>
      <c r="H724" t="s">
        <v>14</v>
      </c>
      <c r="I724" t="s">
        <v>22</v>
      </c>
      <c r="J724" t="s">
        <v>89</v>
      </c>
      <c r="K724">
        <v>2.4335037326332229</v>
      </c>
      <c r="L724">
        <v>0</v>
      </c>
      <c r="M724">
        <v>37.5</v>
      </c>
      <c r="N724">
        <f>(1-Coffee_Sales[[#This Row],[Discount_Percent]])*Coffee_Sales[[#This Row],[unit_price]]*Coffee_Sales[[#This Row],[transaction_qty]]</f>
        <v>75</v>
      </c>
      <c r="O724" t="str">
        <f>TEXT(Coffee_Sales[[#This Row],[transaction_date]],"mmm-yyyy")</f>
        <v>Apr-2023</v>
      </c>
      <c r="P724">
        <f>HOUR(Coffee_Sales[[#This Row],[transaction_time]])</f>
        <v>19</v>
      </c>
    </row>
    <row r="725" spans="1:16" x14ac:dyDescent="0.3">
      <c r="A725">
        <v>18954</v>
      </c>
      <c r="B725" s="1">
        <v>44960</v>
      </c>
      <c r="C725" s="2">
        <v>0.75292824074074072</v>
      </c>
      <c r="D725">
        <v>1</v>
      </c>
      <c r="E725">
        <v>8</v>
      </c>
      <c r="F725" t="s">
        <v>128</v>
      </c>
      <c r="G725">
        <v>22</v>
      </c>
      <c r="H725" t="s">
        <v>14</v>
      </c>
      <c r="I725" t="s">
        <v>55</v>
      </c>
      <c r="J725" t="s">
        <v>56</v>
      </c>
      <c r="K725">
        <v>0.70355174028397638</v>
      </c>
      <c r="L725">
        <v>0.1</v>
      </c>
      <c r="M725">
        <v>30</v>
      </c>
      <c r="N725">
        <f>(1-Coffee_Sales[[#This Row],[Discount_Percent]])*Coffee_Sales[[#This Row],[unit_price]]*Coffee_Sales[[#This Row],[transaction_qty]]</f>
        <v>27</v>
      </c>
      <c r="O725" t="str">
        <f>TEXT(Coffee_Sales[[#This Row],[transaction_date]],"mmm-yyyy")</f>
        <v>Feb-2023</v>
      </c>
      <c r="P725">
        <f>HOUR(Coffee_Sales[[#This Row],[transaction_time]])</f>
        <v>18</v>
      </c>
    </row>
    <row r="726" spans="1:16" x14ac:dyDescent="0.3">
      <c r="A726">
        <v>37447</v>
      </c>
      <c r="B726" s="1">
        <v>44991</v>
      </c>
      <c r="C726" s="2">
        <v>0.65077546296296296</v>
      </c>
      <c r="D726">
        <v>1</v>
      </c>
      <c r="E726">
        <v>8</v>
      </c>
      <c r="F726" t="s">
        <v>97</v>
      </c>
      <c r="G726">
        <v>61</v>
      </c>
      <c r="H726" t="s">
        <v>74</v>
      </c>
      <c r="I726" t="s">
        <v>75</v>
      </c>
      <c r="J726" t="s">
        <v>116</v>
      </c>
      <c r="K726">
        <v>1.8292505424790839</v>
      </c>
      <c r="L726">
        <v>0.05</v>
      </c>
      <c r="M726">
        <v>71.25</v>
      </c>
      <c r="N726">
        <f>(1-Coffee_Sales[[#This Row],[Discount_Percent]])*Coffee_Sales[[#This Row],[unit_price]]*Coffee_Sales[[#This Row],[transaction_qty]]</f>
        <v>67.6875</v>
      </c>
      <c r="O726" t="str">
        <f>TEXT(Coffee_Sales[[#This Row],[transaction_date]],"mmm-yyyy")</f>
        <v>Mar-2023</v>
      </c>
      <c r="P726">
        <f>HOUR(Coffee_Sales[[#This Row],[transaction_time]])</f>
        <v>15</v>
      </c>
    </row>
    <row r="727" spans="1:16" x14ac:dyDescent="0.3">
      <c r="A727">
        <v>18078</v>
      </c>
      <c r="B727" s="1">
        <v>44959</v>
      </c>
      <c r="C727" s="2">
        <v>0.52690972222222221</v>
      </c>
      <c r="D727">
        <v>1</v>
      </c>
      <c r="E727">
        <v>5</v>
      </c>
      <c r="F727" t="s">
        <v>42</v>
      </c>
      <c r="G727">
        <v>70</v>
      </c>
      <c r="H727" t="s">
        <v>18</v>
      </c>
      <c r="I727" t="s">
        <v>19</v>
      </c>
      <c r="J727" t="s">
        <v>83</v>
      </c>
      <c r="K727">
        <v>1.077811295107123</v>
      </c>
      <c r="L727">
        <v>0</v>
      </c>
      <c r="M727">
        <v>48.75</v>
      </c>
      <c r="N727">
        <f>(1-Coffee_Sales[[#This Row],[Discount_Percent]])*Coffee_Sales[[#This Row],[unit_price]]*Coffee_Sales[[#This Row],[transaction_qty]]</f>
        <v>48.75</v>
      </c>
      <c r="O727" t="str">
        <f>TEXT(Coffee_Sales[[#This Row],[transaction_date]],"mmm-yyyy")</f>
        <v>Feb-2023</v>
      </c>
      <c r="P727">
        <f>HOUR(Coffee_Sales[[#This Row],[transaction_time]])</f>
        <v>12</v>
      </c>
    </row>
    <row r="728" spans="1:16" x14ac:dyDescent="0.3">
      <c r="A728">
        <v>114286</v>
      </c>
      <c r="B728" s="1">
        <v>45078</v>
      </c>
      <c r="C728" s="2">
        <v>0.47877314814814814</v>
      </c>
      <c r="D728">
        <v>2</v>
      </c>
      <c r="E728">
        <v>8</v>
      </c>
      <c r="F728" t="s">
        <v>77</v>
      </c>
      <c r="G728">
        <v>42</v>
      </c>
      <c r="H728" t="s">
        <v>32</v>
      </c>
      <c r="I728" t="s">
        <v>40</v>
      </c>
      <c r="J728" t="s">
        <v>99</v>
      </c>
      <c r="K728">
        <v>2.3602276233737109</v>
      </c>
      <c r="L728">
        <v>0</v>
      </c>
      <c r="M728">
        <v>37.5</v>
      </c>
      <c r="N728">
        <f>(1-Coffee_Sales[[#This Row],[Discount_Percent]])*Coffee_Sales[[#This Row],[unit_price]]*Coffee_Sales[[#This Row],[transaction_qty]]</f>
        <v>75</v>
      </c>
      <c r="O728" t="str">
        <f>TEXT(Coffee_Sales[[#This Row],[transaction_date]],"mmm-yyyy")</f>
        <v>Jun-2023</v>
      </c>
      <c r="P728">
        <f>HOUR(Coffee_Sales[[#This Row],[transaction_time]])</f>
        <v>11</v>
      </c>
    </row>
    <row r="729" spans="1:16" x14ac:dyDescent="0.3">
      <c r="A729">
        <v>7411</v>
      </c>
      <c r="B729" s="1">
        <v>44940</v>
      </c>
      <c r="C729" s="2">
        <v>0.3643865740740741</v>
      </c>
      <c r="D729">
        <v>2</v>
      </c>
      <c r="E729">
        <v>5</v>
      </c>
      <c r="F729" t="s">
        <v>131</v>
      </c>
      <c r="G729">
        <v>38</v>
      </c>
      <c r="H729" t="s">
        <v>14</v>
      </c>
      <c r="I729" t="s">
        <v>15</v>
      </c>
      <c r="J729" t="s">
        <v>16</v>
      </c>
      <c r="K729">
        <v>2.5570990322101639</v>
      </c>
      <c r="L729">
        <v>0</v>
      </c>
      <c r="M729">
        <v>56.25</v>
      </c>
      <c r="N729">
        <f>(1-Coffee_Sales[[#This Row],[Discount_Percent]])*Coffee_Sales[[#This Row],[unit_price]]*Coffee_Sales[[#This Row],[transaction_qty]]</f>
        <v>112.5</v>
      </c>
      <c r="O729" t="str">
        <f>TEXT(Coffee_Sales[[#This Row],[transaction_date]],"mmm-yyyy")</f>
        <v>Jan-2023</v>
      </c>
      <c r="P729">
        <f>HOUR(Coffee_Sales[[#This Row],[transaction_time]])</f>
        <v>8</v>
      </c>
    </row>
    <row r="730" spans="1:16" x14ac:dyDescent="0.3">
      <c r="A730">
        <v>27209</v>
      </c>
      <c r="B730" s="1">
        <v>44975</v>
      </c>
      <c r="C730" s="2">
        <v>0.29810185185185184</v>
      </c>
      <c r="D730">
        <v>1</v>
      </c>
      <c r="E730">
        <v>5</v>
      </c>
      <c r="F730" t="s">
        <v>28</v>
      </c>
      <c r="G730">
        <v>22</v>
      </c>
      <c r="H730" t="s">
        <v>14</v>
      </c>
      <c r="I730" t="s">
        <v>55</v>
      </c>
      <c r="J730" t="s">
        <v>56</v>
      </c>
      <c r="K730">
        <v>0.9193490719809021</v>
      </c>
      <c r="L730">
        <v>0</v>
      </c>
      <c r="M730">
        <v>30</v>
      </c>
      <c r="N730">
        <f>(1-Coffee_Sales[[#This Row],[Discount_Percent]])*Coffee_Sales[[#This Row],[unit_price]]*Coffee_Sales[[#This Row],[transaction_qty]]</f>
        <v>30</v>
      </c>
      <c r="O730" t="str">
        <f>TEXT(Coffee_Sales[[#This Row],[transaction_date]],"mmm-yyyy")</f>
        <v>Feb-2023</v>
      </c>
      <c r="P730">
        <f>HOUR(Coffee_Sales[[#This Row],[transaction_time]])</f>
        <v>7</v>
      </c>
    </row>
    <row r="731" spans="1:16" x14ac:dyDescent="0.3">
      <c r="A731">
        <v>2772</v>
      </c>
      <c r="B731" s="1">
        <v>44932</v>
      </c>
      <c r="C731" s="2">
        <v>0.33776620370370369</v>
      </c>
      <c r="D731">
        <v>2</v>
      </c>
      <c r="E731">
        <v>5</v>
      </c>
      <c r="F731" t="s">
        <v>97</v>
      </c>
      <c r="G731">
        <v>40</v>
      </c>
      <c r="H731" t="s">
        <v>14</v>
      </c>
      <c r="I731" t="s">
        <v>15</v>
      </c>
      <c r="J731" t="s">
        <v>100</v>
      </c>
      <c r="K731">
        <v>3.504516085701443</v>
      </c>
      <c r="L731">
        <v>0.05</v>
      </c>
      <c r="M731">
        <v>56.25</v>
      </c>
      <c r="N731">
        <f>(1-Coffee_Sales[[#This Row],[Discount_Percent]])*Coffee_Sales[[#This Row],[unit_price]]*Coffee_Sales[[#This Row],[transaction_qty]]</f>
        <v>106.875</v>
      </c>
      <c r="O731" t="str">
        <f>TEXT(Coffee_Sales[[#This Row],[transaction_date]],"mmm-yyyy")</f>
        <v>Jan-2023</v>
      </c>
      <c r="P731">
        <f>HOUR(Coffee_Sales[[#This Row],[transaction_time]])</f>
        <v>8</v>
      </c>
    </row>
    <row r="732" spans="1:16" x14ac:dyDescent="0.3">
      <c r="A732">
        <v>38399</v>
      </c>
      <c r="B732" s="1">
        <v>44993</v>
      </c>
      <c r="C732" s="2">
        <v>0.32082175925925926</v>
      </c>
      <c r="D732">
        <v>2</v>
      </c>
      <c r="E732">
        <v>3</v>
      </c>
      <c r="F732" t="s">
        <v>54</v>
      </c>
      <c r="G732">
        <v>60</v>
      </c>
      <c r="H732" t="s">
        <v>74</v>
      </c>
      <c r="I732" t="s">
        <v>75</v>
      </c>
      <c r="J732" t="s">
        <v>112</v>
      </c>
      <c r="K732">
        <v>3.50360130310351</v>
      </c>
      <c r="L732">
        <v>0</v>
      </c>
      <c r="M732">
        <v>56.25</v>
      </c>
      <c r="N732">
        <f>(1-Coffee_Sales[[#This Row],[Discount_Percent]])*Coffee_Sales[[#This Row],[unit_price]]*Coffee_Sales[[#This Row],[transaction_qty]]</f>
        <v>112.5</v>
      </c>
      <c r="O732" t="str">
        <f>TEXT(Coffee_Sales[[#This Row],[transaction_date]],"mmm-yyyy")</f>
        <v>Mar-2023</v>
      </c>
      <c r="P732">
        <f>HOUR(Coffee_Sales[[#This Row],[transaction_time]])</f>
        <v>7</v>
      </c>
    </row>
    <row r="733" spans="1:16" x14ac:dyDescent="0.3">
      <c r="A733">
        <v>68746</v>
      </c>
      <c r="B733" s="1">
        <v>45033</v>
      </c>
      <c r="C733" s="2">
        <v>0.31572916666666667</v>
      </c>
      <c r="D733">
        <v>2</v>
      </c>
      <c r="E733">
        <v>5</v>
      </c>
      <c r="F733" t="s">
        <v>87</v>
      </c>
      <c r="G733">
        <v>65</v>
      </c>
      <c r="H733" t="s">
        <v>67</v>
      </c>
      <c r="I733" t="s">
        <v>68</v>
      </c>
      <c r="J733" t="s">
        <v>69</v>
      </c>
      <c r="K733">
        <v>0.5393360895259578</v>
      </c>
      <c r="L733">
        <v>0.1</v>
      </c>
      <c r="M733">
        <v>12</v>
      </c>
      <c r="N733">
        <f>(1-Coffee_Sales[[#This Row],[Discount_Percent]])*Coffee_Sales[[#This Row],[unit_price]]*Coffee_Sales[[#This Row],[transaction_qty]]</f>
        <v>21.6</v>
      </c>
      <c r="O733" t="str">
        <f>TEXT(Coffee_Sales[[#This Row],[transaction_date]],"mmm-yyyy")</f>
        <v>Apr-2023</v>
      </c>
      <c r="P733">
        <f>HOUR(Coffee_Sales[[#This Row],[transaction_time]])</f>
        <v>7</v>
      </c>
    </row>
    <row r="734" spans="1:16" x14ac:dyDescent="0.3">
      <c r="A734">
        <v>144413</v>
      </c>
      <c r="B734" s="1">
        <v>45103</v>
      </c>
      <c r="C734" s="2">
        <v>0.4647337962962963</v>
      </c>
      <c r="D734">
        <v>2</v>
      </c>
      <c r="E734">
        <v>5</v>
      </c>
      <c r="F734" t="s">
        <v>90</v>
      </c>
      <c r="G734">
        <v>45</v>
      </c>
      <c r="H734" t="s">
        <v>32</v>
      </c>
      <c r="I734" t="s">
        <v>40</v>
      </c>
      <c r="J734" t="s">
        <v>120</v>
      </c>
      <c r="K734">
        <v>2.2017633351645598</v>
      </c>
      <c r="L734">
        <v>0.05</v>
      </c>
      <c r="M734">
        <v>45</v>
      </c>
      <c r="N734">
        <f>(1-Coffee_Sales[[#This Row],[Discount_Percent]])*Coffee_Sales[[#This Row],[unit_price]]*Coffee_Sales[[#This Row],[transaction_qty]]</f>
        <v>85.5</v>
      </c>
      <c r="O734" t="str">
        <f>TEXT(Coffee_Sales[[#This Row],[transaction_date]],"mmm-yyyy")</f>
        <v>Jun-2023</v>
      </c>
      <c r="P734">
        <f>HOUR(Coffee_Sales[[#This Row],[transaction_time]])</f>
        <v>11</v>
      </c>
    </row>
    <row r="735" spans="1:16" x14ac:dyDescent="0.3">
      <c r="A735">
        <v>115782</v>
      </c>
      <c r="B735" s="1">
        <v>45079</v>
      </c>
      <c r="C735" s="2">
        <v>0.61598379629629629</v>
      </c>
      <c r="D735">
        <v>1</v>
      </c>
      <c r="E735">
        <v>5</v>
      </c>
      <c r="F735" t="s">
        <v>94</v>
      </c>
      <c r="G735">
        <v>87</v>
      </c>
      <c r="H735" t="s">
        <v>14</v>
      </c>
      <c r="I735" t="s">
        <v>15</v>
      </c>
      <c r="J735" t="s">
        <v>119</v>
      </c>
      <c r="K735">
        <v>1.186160745138529</v>
      </c>
      <c r="L735">
        <v>0.05</v>
      </c>
      <c r="M735">
        <v>45</v>
      </c>
      <c r="N735">
        <f>(1-Coffee_Sales[[#This Row],[Discount_Percent]])*Coffee_Sales[[#This Row],[unit_price]]*Coffee_Sales[[#This Row],[transaction_qty]]</f>
        <v>42.75</v>
      </c>
      <c r="O735" t="str">
        <f>TEXT(Coffee_Sales[[#This Row],[transaction_date]],"mmm-yyyy")</f>
        <v>Jun-2023</v>
      </c>
      <c r="P735">
        <f>HOUR(Coffee_Sales[[#This Row],[transaction_time]])</f>
        <v>14</v>
      </c>
    </row>
    <row r="736" spans="1:16" x14ac:dyDescent="0.3">
      <c r="A736">
        <v>46293</v>
      </c>
      <c r="B736" s="1">
        <v>45004</v>
      </c>
      <c r="C736" s="2">
        <v>0.30077546296296298</v>
      </c>
      <c r="D736">
        <v>1</v>
      </c>
      <c r="E736">
        <v>8</v>
      </c>
      <c r="F736" t="s">
        <v>87</v>
      </c>
      <c r="G736">
        <v>47</v>
      </c>
      <c r="H736" t="s">
        <v>32</v>
      </c>
      <c r="I736" t="s">
        <v>36</v>
      </c>
      <c r="J736" t="s">
        <v>37</v>
      </c>
      <c r="K736">
        <v>1.284701709525899</v>
      </c>
      <c r="L736">
        <v>0</v>
      </c>
      <c r="M736">
        <v>45</v>
      </c>
      <c r="N736">
        <f>(1-Coffee_Sales[[#This Row],[Discount_Percent]])*Coffee_Sales[[#This Row],[unit_price]]*Coffee_Sales[[#This Row],[transaction_qty]]</f>
        <v>45</v>
      </c>
      <c r="O736" t="str">
        <f>TEXT(Coffee_Sales[[#This Row],[transaction_date]],"mmm-yyyy")</f>
        <v>Mar-2023</v>
      </c>
      <c r="P736">
        <f>HOUR(Coffee_Sales[[#This Row],[transaction_time]])</f>
        <v>7</v>
      </c>
    </row>
    <row r="737" spans="1:16" x14ac:dyDescent="0.3">
      <c r="A737">
        <v>10966</v>
      </c>
      <c r="B737" s="1">
        <v>44946</v>
      </c>
      <c r="C737" s="2">
        <v>0.34975694444444444</v>
      </c>
      <c r="D737">
        <v>2</v>
      </c>
      <c r="E737">
        <v>8</v>
      </c>
      <c r="F737" t="s">
        <v>46</v>
      </c>
      <c r="G737">
        <v>52</v>
      </c>
      <c r="H737" t="s">
        <v>32</v>
      </c>
      <c r="I737" t="s">
        <v>33</v>
      </c>
      <c r="J737" t="s">
        <v>110</v>
      </c>
      <c r="K737">
        <v>1.6227994591868919</v>
      </c>
      <c r="L737">
        <v>0</v>
      </c>
      <c r="M737">
        <v>37.5</v>
      </c>
      <c r="N737">
        <f>(1-Coffee_Sales[[#This Row],[Discount_Percent]])*Coffee_Sales[[#This Row],[unit_price]]*Coffee_Sales[[#This Row],[transaction_qty]]</f>
        <v>75</v>
      </c>
      <c r="O737" t="str">
        <f>TEXT(Coffee_Sales[[#This Row],[transaction_date]],"mmm-yyyy")</f>
        <v>Jan-2023</v>
      </c>
      <c r="P737">
        <f>HOUR(Coffee_Sales[[#This Row],[transaction_time]])</f>
        <v>8</v>
      </c>
    </row>
    <row r="738" spans="1:16" x14ac:dyDescent="0.3">
      <c r="A738">
        <v>1953</v>
      </c>
      <c r="B738" s="1">
        <v>44930</v>
      </c>
      <c r="C738" s="2">
        <v>0.60910879629629633</v>
      </c>
      <c r="D738">
        <v>1</v>
      </c>
      <c r="E738">
        <v>5</v>
      </c>
      <c r="F738" t="s">
        <v>24</v>
      </c>
      <c r="G738">
        <v>34</v>
      </c>
      <c r="H738" t="s">
        <v>14</v>
      </c>
      <c r="I738" t="s">
        <v>26</v>
      </c>
      <c r="J738" t="s">
        <v>57</v>
      </c>
      <c r="K738">
        <v>1.032701897362909</v>
      </c>
      <c r="L738">
        <v>0.05</v>
      </c>
      <c r="M738">
        <v>36.75</v>
      </c>
      <c r="N738">
        <f>(1-Coffee_Sales[[#This Row],[Discount_Percent]])*Coffee_Sales[[#This Row],[unit_price]]*Coffee_Sales[[#This Row],[transaction_qty]]</f>
        <v>34.912500000000001</v>
      </c>
      <c r="O738" t="str">
        <f>TEXT(Coffee_Sales[[#This Row],[transaction_date]],"mmm-yyyy")</f>
        <v>Jan-2023</v>
      </c>
      <c r="P738">
        <f>HOUR(Coffee_Sales[[#This Row],[transaction_time]])</f>
        <v>14</v>
      </c>
    </row>
    <row r="739" spans="1:16" x14ac:dyDescent="0.3">
      <c r="A739">
        <v>123499</v>
      </c>
      <c r="B739" s="1">
        <v>45086</v>
      </c>
      <c r="C739" s="2">
        <v>0.37194444444444447</v>
      </c>
      <c r="D739">
        <v>1</v>
      </c>
      <c r="E739">
        <v>3</v>
      </c>
      <c r="F739" t="s">
        <v>111</v>
      </c>
      <c r="G739">
        <v>45</v>
      </c>
      <c r="H739" t="s">
        <v>32</v>
      </c>
      <c r="I739" t="s">
        <v>40</v>
      </c>
      <c r="J739" t="s">
        <v>120</v>
      </c>
      <c r="K739">
        <v>1.010040336317054</v>
      </c>
      <c r="L739">
        <v>0</v>
      </c>
      <c r="M739">
        <v>45</v>
      </c>
      <c r="N739">
        <f>(1-Coffee_Sales[[#This Row],[Discount_Percent]])*Coffee_Sales[[#This Row],[unit_price]]*Coffee_Sales[[#This Row],[transaction_qty]]</f>
        <v>45</v>
      </c>
      <c r="O739" t="str">
        <f>TEXT(Coffee_Sales[[#This Row],[transaction_date]],"mmm-yyyy")</f>
        <v>Jun-2023</v>
      </c>
      <c r="P739">
        <f>HOUR(Coffee_Sales[[#This Row],[transaction_time]])</f>
        <v>8</v>
      </c>
    </row>
    <row r="740" spans="1:16" x14ac:dyDescent="0.3">
      <c r="A740">
        <v>117649</v>
      </c>
      <c r="B740" s="1">
        <v>45081</v>
      </c>
      <c r="C740" s="2">
        <v>0.42925925925925928</v>
      </c>
      <c r="D740">
        <v>2</v>
      </c>
      <c r="E740">
        <v>5</v>
      </c>
      <c r="F740" t="s">
        <v>25</v>
      </c>
      <c r="G740">
        <v>48</v>
      </c>
      <c r="H740" t="s">
        <v>32</v>
      </c>
      <c r="I740" t="s">
        <v>44</v>
      </c>
      <c r="J740" t="s">
        <v>52</v>
      </c>
      <c r="K740">
        <v>2.0608650914297821</v>
      </c>
      <c r="L740">
        <v>0</v>
      </c>
      <c r="M740">
        <v>37.5</v>
      </c>
      <c r="N740">
        <f>(1-Coffee_Sales[[#This Row],[Discount_Percent]])*Coffee_Sales[[#This Row],[unit_price]]*Coffee_Sales[[#This Row],[transaction_qty]]</f>
        <v>75</v>
      </c>
      <c r="O740" t="str">
        <f>TEXT(Coffee_Sales[[#This Row],[transaction_date]],"mmm-yyyy")</f>
        <v>Jun-2023</v>
      </c>
      <c r="P740">
        <f>HOUR(Coffee_Sales[[#This Row],[transaction_time]])</f>
        <v>10</v>
      </c>
    </row>
    <row r="741" spans="1:16" x14ac:dyDescent="0.3">
      <c r="A741">
        <v>29394</v>
      </c>
      <c r="B741" s="1">
        <v>44978</v>
      </c>
      <c r="C741" s="2">
        <v>0.44699074074074074</v>
      </c>
      <c r="D741">
        <v>1</v>
      </c>
      <c r="E741">
        <v>5</v>
      </c>
      <c r="F741" t="s">
        <v>101</v>
      </c>
      <c r="G741">
        <v>48</v>
      </c>
      <c r="H741" t="s">
        <v>32</v>
      </c>
      <c r="I741" t="s">
        <v>44</v>
      </c>
      <c r="J741" t="s">
        <v>52</v>
      </c>
      <c r="K741">
        <v>1.061527785287546</v>
      </c>
      <c r="L741">
        <v>0</v>
      </c>
      <c r="M741">
        <v>37.5</v>
      </c>
      <c r="N741">
        <f>(1-Coffee_Sales[[#This Row],[Discount_Percent]])*Coffee_Sales[[#This Row],[unit_price]]*Coffee_Sales[[#This Row],[transaction_qty]]</f>
        <v>37.5</v>
      </c>
      <c r="O741" t="str">
        <f>TEXT(Coffee_Sales[[#This Row],[transaction_date]],"mmm-yyyy")</f>
        <v>Feb-2023</v>
      </c>
      <c r="P741">
        <f>HOUR(Coffee_Sales[[#This Row],[transaction_time]])</f>
        <v>10</v>
      </c>
    </row>
    <row r="742" spans="1:16" x14ac:dyDescent="0.3">
      <c r="A742">
        <v>77885</v>
      </c>
      <c r="B742" s="1">
        <v>45043</v>
      </c>
      <c r="C742" s="2">
        <v>0.62466435185185187</v>
      </c>
      <c r="D742">
        <v>1</v>
      </c>
      <c r="E742">
        <v>3</v>
      </c>
      <c r="F742" t="s">
        <v>102</v>
      </c>
      <c r="G742">
        <v>52</v>
      </c>
      <c r="H742" t="s">
        <v>32</v>
      </c>
      <c r="I742" t="s">
        <v>33</v>
      </c>
      <c r="J742" t="s">
        <v>110</v>
      </c>
      <c r="K742">
        <v>1.0186601071651971</v>
      </c>
      <c r="L742">
        <v>0</v>
      </c>
      <c r="M742">
        <v>37.5</v>
      </c>
      <c r="N742">
        <f>(1-Coffee_Sales[[#This Row],[Discount_Percent]])*Coffee_Sales[[#This Row],[unit_price]]*Coffee_Sales[[#This Row],[transaction_qty]]</f>
        <v>37.5</v>
      </c>
      <c r="O742" t="str">
        <f>TEXT(Coffee_Sales[[#This Row],[transaction_date]],"mmm-yyyy")</f>
        <v>Apr-2023</v>
      </c>
      <c r="P742">
        <f>HOUR(Coffee_Sales[[#This Row],[transaction_time]])</f>
        <v>14</v>
      </c>
    </row>
    <row r="743" spans="1:16" x14ac:dyDescent="0.3">
      <c r="A743">
        <v>47376</v>
      </c>
      <c r="B743" s="1">
        <v>45005</v>
      </c>
      <c r="C743" s="2">
        <v>0.44263888888888892</v>
      </c>
      <c r="D743">
        <v>1</v>
      </c>
      <c r="E743">
        <v>8</v>
      </c>
      <c r="F743" t="s">
        <v>35</v>
      </c>
      <c r="G743">
        <v>69</v>
      </c>
      <c r="H743" t="s">
        <v>18</v>
      </c>
      <c r="I743" t="s">
        <v>107</v>
      </c>
      <c r="J743" t="s">
        <v>132</v>
      </c>
      <c r="K743">
        <v>1.429104381793308</v>
      </c>
      <c r="L743">
        <v>0.05</v>
      </c>
      <c r="M743">
        <v>48.75</v>
      </c>
      <c r="N743">
        <f>(1-Coffee_Sales[[#This Row],[Discount_Percent]])*Coffee_Sales[[#This Row],[unit_price]]*Coffee_Sales[[#This Row],[transaction_qty]]</f>
        <v>46.3125</v>
      </c>
      <c r="O743" t="str">
        <f>TEXT(Coffee_Sales[[#This Row],[transaction_date]],"mmm-yyyy")</f>
        <v>Mar-2023</v>
      </c>
      <c r="P743">
        <f>HOUR(Coffee_Sales[[#This Row],[transaction_time]])</f>
        <v>10</v>
      </c>
    </row>
    <row r="744" spans="1:16" x14ac:dyDescent="0.3">
      <c r="A744">
        <v>124755</v>
      </c>
      <c r="B744" s="1">
        <v>45087</v>
      </c>
      <c r="C744" s="2">
        <v>0.3687037037037037</v>
      </c>
      <c r="D744">
        <v>1</v>
      </c>
      <c r="E744">
        <v>8</v>
      </c>
      <c r="F744" t="s">
        <v>43</v>
      </c>
      <c r="G744">
        <v>59</v>
      </c>
      <c r="H744" t="s">
        <v>74</v>
      </c>
      <c r="I744" t="s">
        <v>75</v>
      </c>
      <c r="J744" t="s">
        <v>85</v>
      </c>
      <c r="K744">
        <v>1.5771515578413751</v>
      </c>
      <c r="L744">
        <v>0</v>
      </c>
      <c r="M744">
        <v>67.5</v>
      </c>
      <c r="N744">
        <f>(1-Coffee_Sales[[#This Row],[Discount_Percent]])*Coffee_Sales[[#This Row],[unit_price]]*Coffee_Sales[[#This Row],[transaction_qty]]</f>
        <v>67.5</v>
      </c>
      <c r="O744" t="str">
        <f>TEXT(Coffee_Sales[[#This Row],[transaction_date]],"mmm-yyyy")</f>
        <v>Jun-2023</v>
      </c>
      <c r="P744">
        <f>HOUR(Coffee_Sales[[#This Row],[transaction_time]])</f>
        <v>8</v>
      </c>
    </row>
    <row r="745" spans="1:16" x14ac:dyDescent="0.3">
      <c r="A745">
        <v>32210</v>
      </c>
      <c r="B745" s="1">
        <v>44983</v>
      </c>
      <c r="C745" s="2">
        <v>0.44135416666666666</v>
      </c>
      <c r="D745">
        <v>2</v>
      </c>
      <c r="E745">
        <v>5</v>
      </c>
      <c r="F745" t="s">
        <v>31</v>
      </c>
      <c r="G745">
        <v>65</v>
      </c>
      <c r="H745" t="s">
        <v>67</v>
      </c>
      <c r="I745" t="s">
        <v>68</v>
      </c>
      <c r="J745" t="s">
        <v>69</v>
      </c>
      <c r="K745">
        <v>0.63912947517040664</v>
      </c>
      <c r="L745">
        <v>0</v>
      </c>
      <c r="M745">
        <v>12</v>
      </c>
      <c r="N745">
        <f>(1-Coffee_Sales[[#This Row],[Discount_Percent]])*Coffee_Sales[[#This Row],[unit_price]]*Coffee_Sales[[#This Row],[transaction_qty]]</f>
        <v>24</v>
      </c>
      <c r="O745" t="str">
        <f>TEXT(Coffee_Sales[[#This Row],[transaction_date]],"mmm-yyyy")</f>
        <v>Feb-2023</v>
      </c>
      <c r="P745">
        <f>HOUR(Coffee_Sales[[#This Row],[transaction_time]])</f>
        <v>10</v>
      </c>
    </row>
    <row r="746" spans="1:16" x14ac:dyDescent="0.3">
      <c r="A746">
        <v>144421</v>
      </c>
      <c r="B746" s="1">
        <v>45103</v>
      </c>
      <c r="C746" s="2">
        <v>0.4682175925925926</v>
      </c>
      <c r="D746">
        <v>1</v>
      </c>
      <c r="E746">
        <v>8</v>
      </c>
      <c r="F746" t="s">
        <v>77</v>
      </c>
      <c r="G746">
        <v>35</v>
      </c>
      <c r="H746" t="s">
        <v>14</v>
      </c>
      <c r="I746" t="s">
        <v>26</v>
      </c>
      <c r="J746" t="s">
        <v>84</v>
      </c>
      <c r="K746">
        <v>1.4060281290089729</v>
      </c>
      <c r="L746">
        <v>0</v>
      </c>
      <c r="M746">
        <v>46.5</v>
      </c>
      <c r="N746">
        <f>(1-Coffee_Sales[[#This Row],[Discount_Percent]])*Coffee_Sales[[#This Row],[unit_price]]*Coffee_Sales[[#This Row],[transaction_qty]]</f>
        <v>46.5</v>
      </c>
      <c r="O746" t="str">
        <f>TEXT(Coffee_Sales[[#This Row],[transaction_date]],"mmm-yyyy")</f>
        <v>Jun-2023</v>
      </c>
      <c r="P746">
        <f>HOUR(Coffee_Sales[[#This Row],[transaction_time]])</f>
        <v>11</v>
      </c>
    </row>
    <row r="747" spans="1:16" x14ac:dyDescent="0.3">
      <c r="A747">
        <v>32485</v>
      </c>
      <c r="B747" s="1">
        <v>44983</v>
      </c>
      <c r="C747" s="2">
        <v>0.73693287037037036</v>
      </c>
      <c r="D747">
        <v>1</v>
      </c>
      <c r="E747">
        <v>3</v>
      </c>
      <c r="F747" t="s">
        <v>97</v>
      </c>
      <c r="G747">
        <v>26</v>
      </c>
      <c r="H747" t="s">
        <v>14</v>
      </c>
      <c r="I747" t="s">
        <v>29</v>
      </c>
      <c r="J747" t="s">
        <v>134</v>
      </c>
      <c r="K747">
        <v>0.96025525603525885</v>
      </c>
      <c r="L747">
        <v>0</v>
      </c>
      <c r="M747">
        <v>45</v>
      </c>
      <c r="N747">
        <f>(1-Coffee_Sales[[#This Row],[Discount_Percent]])*Coffee_Sales[[#This Row],[unit_price]]*Coffee_Sales[[#This Row],[transaction_qty]]</f>
        <v>45</v>
      </c>
      <c r="O747" t="str">
        <f>TEXT(Coffee_Sales[[#This Row],[transaction_date]],"mmm-yyyy")</f>
        <v>Feb-2023</v>
      </c>
      <c r="P747">
        <f>HOUR(Coffee_Sales[[#This Row],[transaction_time]])</f>
        <v>17</v>
      </c>
    </row>
    <row r="748" spans="1:16" x14ac:dyDescent="0.3">
      <c r="A748">
        <v>71157</v>
      </c>
      <c r="B748" s="1">
        <v>45035</v>
      </c>
      <c r="C748" s="2">
        <v>0.70856481481481481</v>
      </c>
      <c r="D748">
        <v>2</v>
      </c>
      <c r="E748">
        <v>8</v>
      </c>
      <c r="F748" t="s">
        <v>114</v>
      </c>
      <c r="G748">
        <v>33</v>
      </c>
      <c r="H748" t="s">
        <v>14</v>
      </c>
      <c r="I748" t="s">
        <v>22</v>
      </c>
      <c r="J748" t="s">
        <v>49</v>
      </c>
      <c r="K748">
        <v>2.9625522900775039</v>
      </c>
      <c r="L748">
        <v>0.1</v>
      </c>
      <c r="M748">
        <v>52.5</v>
      </c>
      <c r="N748">
        <f>(1-Coffee_Sales[[#This Row],[Discount_Percent]])*Coffee_Sales[[#This Row],[unit_price]]*Coffee_Sales[[#This Row],[transaction_qty]]</f>
        <v>94.5</v>
      </c>
      <c r="O748" t="str">
        <f>TEXT(Coffee_Sales[[#This Row],[transaction_date]],"mmm-yyyy")</f>
        <v>Apr-2023</v>
      </c>
      <c r="P748">
        <f>HOUR(Coffee_Sales[[#This Row],[transaction_time]])</f>
        <v>17</v>
      </c>
    </row>
    <row r="749" spans="1:16" x14ac:dyDescent="0.3">
      <c r="A749">
        <v>85119</v>
      </c>
      <c r="B749" s="1">
        <v>45051</v>
      </c>
      <c r="C749" s="2">
        <v>0.58100694444444445</v>
      </c>
      <c r="D749">
        <v>2</v>
      </c>
      <c r="E749">
        <v>3</v>
      </c>
      <c r="F749" t="s">
        <v>96</v>
      </c>
      <c r="G749">
        <v>41</v>
      </c>
      <c r="H749" t="s">
        <v>14</v>
      </c>
      <c r="I749" t="s">
        <v>15</v>
      </c>
      <c r="J749" t="s">
        <v>98</v>
      </c>
      <c r="K749">
        <v>3.3259601361062199</v>
      </c>
      <c r="L749">
        <v>0.1</v>
      </c>
      <c r="M749">
        <v>63.75</v>
      </c>
      <c r="N749">
        <f>(1-Coffee_Sales[[#This Row],[Discount_Percent]])*Coffee_Sales[[#This Row],[unit_price]]*Coffee_Sales[[#This Row],[transaction_qty]]</f>
        <v>114.75</v>
      </c>
      <c r="O749" t="str">
        <f>TEXT(Coffee_Sales[[#This Row],[transaction_date]],"mmm-yyyy")</f>
        <v>May-2023</v>
      </c>
      <c r="P749">
        <f>HOUR(Coffee_Sales[[#This Row],[transaction_time]])</f>
        <v>13</v>
      </c>
    </row>
    <row r="750" spans="1:16" x14ac:dyDescent="0.3">
      <c r="A750">
        <v>50135</v>
      </c>
      <c r="B750" s="1">
        <v>45009</v>
      </c>
      <c r="C750" s="2">
        <v>0.51663194444444449</v>
      </c>
      <c r="D750">
        <v>1</v>
      </c>
      <c r="E750">
        <v>3</v>
      </c>
      <c r="F750" t="s">
        <v>102</v>
      </c>
      <c r="G750">
        <v>61</v>
      </c>
      <c r="H750" t="s">
        <v>74</v>
      </c>
      <c r="I750" t="s">
        <v>75</v>
      </c>
      <c r="J750" t="s">
        <v>116</v>
      </c>
      <c r="K750">
        <v>1.513851494583681</v>
      </c>
      <c r="L750">
        <v>0</v>
      </c>
      <c r="M750">
        <v>71.25</v>
      </c>
      <c r="N750">
        <f>(1-Coffee_Sales[[#This Row],[Discount_Percent]])*Coffee_Sales[[#This Row],[unit_price]]*Coffee_Sales[[#This Row],[transaction_qty]]</f>
        <v>71.25</v>
      </c>
      <c r="O750" t="str">
        <f>TEXT(Coffee_Sales[[#This Row],[transaction_date]],"mmm-yyyy")</f>
        <v>Mar-2023</v>
      </c>
      <c r="P750">
        <f>HOUR(Coffee_Sales[[#This Row],[transaction_time]])</f>
        <v>12</v>
      </c>
    </row>
    <row r="751" spans="1:16" x14ac:dyDescent="0.3">
      <c r="A751">
        <v>128322</v>
      </c>
      <c r="B751" s="1">
        <v>45090</v>
      </c>
      <c r="C751" s="2">
        <v>0.37334490740740739</v>
      </c>
      <c r="D751">
        <v>2</v>
      </c>
      <c r="E751">
        <v>5</v>
      </c>
      <c r="F751" t="s">
        <v>90</v>
      </c>
      <c r="G751">
        <v>34</v>
      </c>
      <c r="H751" t="s">
        <v>14</v>
      </c>
      <c r="I751" t="s">
        <v>26</v>
      </c>
      <c r="J751" t="s">
        <v>57</v>
      </c>
      <c r="K751">
        <v>1.8382467640042881</v>
      </c>
      <c r="L751">
        <v>0</v>
      </c>
      <c r="M751">
        <v>36.75</v>
      </c>
      <c r="N751">
        <f>(1-Coffee_Sales[[#This Row],[Discount_Percent]])*Coffee_Sales[[#This Row],[unit_price]]*Coffee_Sales[[#This Row],[transaction_qty]]</f>
        <v>73.5</v>
      </c>
      <c r="O751" t="str">
        <f>TEXT(Coffee_Sales[[#This Row],[transaction_date]],"mmm-yyyy")</f>
        <v>Jun-2023</v>
      </c>
      <c r="P751">
        <f>HOUR(Coffee_Sales[[#This Row],[transaction_time]])</f>
        <v>8</v>
      </c>
    </row>
    <row r="752" spans="1:16" x14ac:dyDescent="0.3">
      <c r="A752">
        <v>118528</v>
      </c>
      <c r="B752" s="1">
        <v>45081</v>
      </c>
      <c r="C752" s="2">
        <v>0.79148148148148145</v>
      </c>
      <c r="D752">
        <v>2</v>
      </c>
      <c r="E752">
        <v>8</v>
      </c>
      <c r="F752" t="s">
        <v>43</v>
      </c>
      <c r="G752">
        <v>59</v>
      </c>
      <c r="H752" t="s">
        <v>74</v>
      </c>
      <c r="I752" t="s">
        <v>75</v>
      </c>
      <c r="J752" t="s">
        <v>85</v>
      </c>
      <c r="K752">
        <v>4.2895835267249449</v>
      </c>
      <c r="L752">
        <v>0</v>
      </c>
      <c r="M752">
        <v>67.5</v>
      </c>
      <c r="N752">
        <f>(1-Coffee_Sales[[#This Row],[Discount_Percent]])*Coffee_Sales[[#This Row],[unit_price]]*Coffee_Sales[[#This Row],[transaction_qty]]</f>
        <v>135</v>
      </c>
      <c r="O752" t="str">
        <f>TEXT(Coffee_Sales[[#This Row],[transaction_date]],"mmm-yyyy")</f>
        <v>Jun-2023</v>
      </c>
      <c r="P752">
        <f>HOUR(Coffee_Sales[[#This Row],[transaction_time]])</f>
        <v>18</v>
      </c>
    </row>
    <row r="753" spans="1:16" x14ac:dyDescent="0.3">
      <c r="A753">
        <v>115017</v>
      </c>
      <c r="B753" s="1">
        <v>45078</v>
      </c>
      <c r="C753" s="2">
        <v>0.75876157407407407</v>
      </c>
      <c r="D753">
        <v>2</v>
      </c>
      <c r="E753">
        <v>3</v>
      </c>
      <c r="F753" t="s">
        <v>70</v>
      </c>
      <c r="G753">
        <v>25</v>
      </c>
      <c r="H753" t="s">
        <v>14</v>
      </c>
      <c r="I753" t="s">
        <v>29</v>
      </c>
      <c r="J753" t="s">
        <v>71</v>
      </c>
      <c r="K753">
        <v>1.3729477312201419</v>
      </c>
      <c r="L753">
        <v>0.05</v>
      </c>
      <c r="M753">
        <v>33</v>
      </c>
      <c r="N753">
        <f>(1-Coffee_Sales[[#This Row],[Discount_Percent]])*Coffee_Sales[[#This Row],[unit_price]]*Coffee_Sales[[#This Row],[transaction_qty]]</f>
        <v>62.699999999999996</v>
      </c>
      <c r="O753" t="str">
        <f>TEXT(Coffee_Sales[[#This Row],[transaction_date]],"mmm-yyyy")</f>
        <v>Jun-2023</v>
      </c>
      <c r="P753">
        <f>HOUR(Coffee_Sales[[#This Row],[transaction_time]])</f>
        <v>18</v>
      </c>
    </row>
    <row r="754" spans="1:16" x14ac:dyDescent="0.3">
      <c r="A754">
        <v>82925</v>
      </c>
      <c r="B754" s="1">
        <v>45049</v>
      </c>
      <c r="C754" s="2">
        <v>0.54508101851851853</v>
      </c>
      <c r="D754">
        <v>2</v>
      </c>
      <c r="E754">
        <v>8</v>
      </c>
      <c r="F754" t="s">
        <v>62</v>
      </c>
      <c r="G754">
        <v>52</v>
      </c>
      <c r="H754" t="s">
        <v>32</v>
      </c>
      <c r="I754" t="s">
        <v>33</v>
      </c>
      <c r="J754" t="s">
        <v>110</v>
      </c>
      <c r="K754">
        <v>1.8722919469285819</v>
      </c>
      <c r="L754">
        <v>0</v>
      </c>
      <c r="M754">
        <v>37.5</v>
      </c>
      <c r="N754">
        <f>(1-Coffee_Sales[[#This Row],[Discount_Percent]])*Coffee_Sales[[#This Row],[unit_price]]*Coffee_Sales[[#This Row],[transaction_qty]]</f>
        <v>75</v>
      </c>
      <c r="O754" t="str">
        <f>TEXT(Coffee_Sales[[#This Row],[transaction_date]],"mmm-yyyy")</f>
        <v>May-2023</v>
      </c>
      <c r="P754">
        <f>HOUR(Coffee_Sales[[#This Row],[transaction_time]])</f>
        <v>13</v>
      </c>
    </row>
    <row r="755" spans="1:16" x14ac:dyDescent="0.3">
      <c r="A755">
        <v>6768</v>
      </c>
      <c r="B755" s="1">
        <v>44939</v>
      </c>
      <c r="C755" s="2">
        <v>0.35268518518518521</v>
      </c>
      <c r="D755">
        <v>1</v>
      </c>
      <c r="E755">
        <v>8</v>
      </c>
      <c r="F755" t="s">
        <v>43</v>
      </c>
      <c r="G755">
        <v>9</v>
      </c>
      <c r="H755" t="s">
        <v>59</v>
      </c>
      <c r="I755" t="s">
        <v>60</v>
      </c>
      <c r="J755" t="s">
        <v>130</v>
      </c>
      <c r="K755">
        <v>9.7429247340431129</v>
      </c>
      <c r="L755">
        <v>0.05</v>
      </c>
      <c r="M755">
        <v>337.5</v>
      </c>
      <c r="N755">
        <f>(1-Coffee_Sales[[#This Row],[Discount_Percent]])*Coffee_Sales[[#This Row],[unit_price]]*Coffee_Sales[[#This Row],[transaction_qty]]</f>
        <v>320.625</v>
      </c>
      <c r="O755" t="str">
        <f>TEXT(Coffee_Sales[[#This Row],[transaction_date]],"mmm-yyyy")</f>
        <v>Jan-2023</v>
      </c>
      <c r="P755">
        <f>HOUR(Coffee_Sales[[#This Row],[transaction_time]])</f>
        <v>8</v>
      </c>
    </row>
    <row r="756" spans="1:16" x14ac:dyDescent="0.3">
      <c r="A756">
        <v>103135</v>
      </c>
      <c r="B756" s="1">
        <v>45067</v>
      </c>
      <c r="C756" s="2">
        <v>0.52284722222222224</v>
      </c>
      <c r="D756">
        <v>2</v>
      </c>
      <c r="E756">
        <v>8</v>
      </c>
      <c r="F756" t="s">
        <v>101</v>
      </c>
      <c r="G756">
        <v>51</v>
      </c>
      <c r="H756" t="s">
        <v>32</v>
      </c>
      <c r="I756" t="s">
        <v>44</v>
      </c>
      <c r="J756" t="s">
        <v>103</v>
      </c>
      <c r="K756">
        <v>2.832873512803936</v>
      </c>
      <c r="L756">
        <v>0</v>
      </c>
      <c r="M756">
        <v>45</v>
      </c>
      <c r="N756">
        <f>(1-Coffee_Sales[[#This Row],[Discount_Percent]])*Coffee_Sales[[#This Row],[unit_price]]*Coffee_Sales[[#This Row],[transaction_qty]]</f>
        <v>90</v>
      </c>
      <c r="O756" t="str">
        <f>TEXT(Coffee_Sales[[#This Row],[transaction_date]],"mmm-yyyy")</f>
        <v>May-2023</v>
      </c>
      <c r="P756">
        <f>HOUR(Coffee_Sales[[#This Row],[transaction_time]])</f>
        <v>12</v>
      </c>
    </row>
    <row r="757" spans="1:16" x14ac:dyDescent="0.3">
      <c r="A757">
        <v>35584</v>
      </c>
      <c r="B757" s="1">
        <v>44988</v>
      </c>
      <c r="C757" s="2">
        <v>0.698125</v>
      </c>
      <c r="D757">
        <v>1</v>
      </c>
      <c r="E757">
        <v>8</v>
      </c>
      <c r="F757" t="s">
        <v>87</v>
      </c>
      <c r="G757">
        <v>44</v>
      </c>
      <c r="H757" t="s">
        <v>32</v>
      </c>
      <c r="I757" t="s">
        <v>40</v>
      </c>
      <c r="J757" t="s">
        <v>41</v>
      </c>
      <c r="K757">
        <v>0.85298740536485207</v>
      </c>
      <c r="L757">
        <v>0.05</v>
      </c>
      <c r="M757">
        <v>37.5</v>
      </c>
      <c r="N757">
        <f>(1-Coffee_Sales[[#This Row],[Discount_Percent]])*Coffee_Sales[[#This Row],[unit_price]]*Coffee_Sales[[#This Row],[transaction_qty]]</f>
        <v>35.625</v>
      </c>
      <c r="O757" t="str">
        <f>TEXT(Coffee_Sales[[#This Row],[transaction_date]],"mmm-yyyy")</f>
        <v>Mar-2023</v>
      </c>
      <c r="P757">
        <f>HOUR(Coffee_Sales[[#This Row],[transaction_time]])</f>
        <v>16</v>
      </c>
    </row>
    <row r="758" spans="1:16" x14ac:dyDescent="0.3">
      <c r="A758">
        <v>11101</v>
      </c>
      <c r="B758" s="1">
        <v>44946</v>
      </c>
      <c r="C758" s="2">
        <v>0.39721064814814816</v>
      </c>
      <c r="D758">
        <v>2</v>
      </c>
      <c r="E758">
        <v>5</v>
      </c>
      <c r="F758" t="s">
        <v>35</v>
      </c>
      <c r="G758">
        <v>29</v>
      </c>
      <c r="H758" t="s">
        <v>14</v>
      </c>
      <c r="I758" t="s">
        <v>22</v>
      </c>
      <c r="J758" t="s">
        <v>89</v>
      </c>
      <c r="K758">
        <v>1.879927244071486</v>
      </c>
      <c r="L758">
        <v>0</v>
      </c>
      <c r="M758">
        <v>37.5</v>
      </c>
      <c r="N758">
        <f>(1-Coffee_Sales[[#This Row],[Discount_Percent]])*Coffee_Sales[[#This Row],[unit_price]]*Coffee_Sales[[#This Row],[transaction_qty]]</f>
        <v>75</v>
      </c>
      <c r="O758" t="str">
        <f>TEXT(Coffee_Sales[[#This Row],[transaction_date]],"mmm-yyyy")</f>
        <v>Jan-2023</v>
      </c>
      <c r="P758">
        <f>HOUR(Coffee_Sales[[#This Row],[transaction_time]])</f>
        <v>9</v>
      </c>
    </row>
    <row r="759" spans="1:16" x14ac:dyDescent="0.3">
      <c r="A759">
        <v>52356</v>
      </c>
      <c r="B759" s="1">
        <v>45012</v>
      </c>
      <c r="C759" s="2">
        <v>0.63859953703703709</v>
      </c>
      <c r="D759">
        <v>1</v>
      </c>
      <c r="E759">
        <v>5</v>
      </c>
      <c r="F759" t="s">
        <v>114</v>
      </c>
      <c r="G759">
        <v>52</v>
      </c>
      <c r="H759" t="s">
        <v>32</v>
      </c>
      <c r="I759" t="s">
        <v>33</v>
      </c>
      <c r="J759" t="s">
        <v>110</v>
      </c>
      <c r="K759">
        <v>0.98326945401183918</v>
      </c>
      <c r="L759">
        <v>0.05</v>
      </c>
      <c r="M759">
        <v>37.5</v>
      </c>
      <c r="N759">
        <f>(1-Coffee_Sales[[#This Row],[Discount_Percent]])*Coffee_Sales[[#This Row],[unit_price]]*Coffee_Sales[[#This Row],[transaction_qty]]</f>
        <v>35.625</v>
      </c>
      <c r="O759" t="str">
        <f>TEXT(Coffee_Sales[[#This Row],[transaction_date]],"mmm-yyyy")</f>
        <v>Mar-2023</v>
      </c>
      <c r="P759">
        <f>HOUR(Coffee_Sales[[#This Row],[transaction_time]])</f>
        <v>15</v>
      </c>
    </row>
    <row r="760" spans="1:16" x14ac:dyDescent="0.3">
      <c r="A760">
        <v>64386</v>
      </c>
      <c r="B760" s="1">
        <v>45028</v>
      </c>
      <c r="C760" s="2">
        <v>0.35800925925925925</v>
      </c>
      <c r="D760">
        <v>1</v>
      </c>
      <c r="E760">
        <v>3</v>
      </c>
      <c r="F760" t="s">
        <v>38</v>
      </c>
      <c r="G760">
        <v>69</v>
      </c>
      <c r="H760" t="s">
        <v>18</v>
      </c>
      <c r="I760" t="s">
        <v>107</v>
      </c>
      <c r="J760" t="s">
        <v>132</v>
      </c>
      <c r="K760">
        <v>1.043969821016878</v>
      </c>
      <c r="L760">
        <v>0</v>
      </c>
      <c r="M760">
        <v>48.75</v>
      </c>
      <c r="N760">
        <f>(1-Coffee_Sales[[#This Row],[Discount_Percent]])*Coffee_Sales[[#This Row],[unit_price]]*Coffee_Sales[[#This Row],[transaction_qty]]</f>
        <v>48.75</v>
      </c>
      <c r="O760" t="str">
        <f>TEXT(Coffee_Sales[[#This Row],[transaction_date]],"mmm-yyyy")</f>
        <v>Apr-2023</v>
      </c>
      <c r="P760">
        <f>HOUR(Coffee_Sales[[#This Row],[transaction_time]])</f>
        <v>8</v>
      </c>
    </row>
    <row r="761" spans="1:16" x14ac:dyDescent="0.3">
      <c r="A761">
        <v>90758</v>
      </c>
      <c r="B761" s="1">
        <v>45056</v>
      </c>
      <c r="C761" s="2">
        <v>0.48658564814814814</v>
      </c>
      <c r="D761">
        <v>2</v>
      </c>
      <c r="E761">
        <v>3</v>
      </c>
      <c r="F761" t="s">
        <v>54</v>
      </c>
      <c r="G761">
        <v>30</v>
      </c>
      <c r="H761" t="s">
        <v>14</v>
      </c>
      <c r="I761" t="s">
        <v>22</v>
      </c>
      <c r="J761" t="s">
        <v>109</v>
      </c>
      <c r="K761">
        <v>2.0536833465305642</v>
      </c>
      <c r="L761">
        <v>0.05</v>
      </c>
      <c r="M761">
        <v>45</v>
      </c>
      <c r="N761">
        <f>(1-Coffee_Sales[[#This Row],[Discount_Percent]])*Coffee_Sales[[#This Row],[unit_price]]*Coffee_Sales[[#This Row],[transaction_qty]]</f>
        <v>85.5</v>
      </c>
      <c r="O761" t="str">
        <f>TEXT(Coffee_Sales[[#This Row],[transaction_date]],"mmm-yyyy")</f>
        <v>May-2023</v>
      </c>
      <c r="P761">
        <f>HOUR(Coffee_Sales[[#This Row],[transaction_time]])</f>
        <v>11</v>
      </c>
    </row>
    <row r="762" spans="1:16" x14ac:dyDescent="0.3">
      <c r="A762">
        <v>129590</v>
      </c>
      <c r="B762" s="1">
        <v>45091</v>
      </c>
      <c r="C762" s="2">
        <v>0.38193287037037038</v>
      </c>
      <c r="D762">
        <v>2</v>
      </c>
      <c r="E762">
        <v>5</v>
      </c>
      <c r="F762" t="s">
        <v>114</v>
      </c>
      <c r="G762">
        <v>35</v>
      </c>
      <c r="H762" t="s">
        <v>14</v>
      </c>
      <c r="I762" t="s">
        <v>26</v>
      </c>
      <c r="J762" t="s">
        <v>84</v>
      </c>
      <c r="K762">
        <v>2.9119231491313888</v>
      </c>
      <c r="L762">
        <v>0</v>
      </c>
      <c r="M762">
        <v>46.5</v>
      </c>
      <c r="N762">
        <f>(1-Coffee_Sales[[#This Row],[Discount_Percent]])*Coffee_Sales[[#This Row],[unit_price]]*Coffee_Sales[[#This Row],[transaction_qty]]</f>
        <v>93</v>
      </c>
      <c r="O762" t="str">
        <f>TEXT(Coffee_Sales[[#This Row],[transaction_date]],"mmm-yyyy")</f>
        <v>Jun-2023</v>
      </c>
      <c r="P762">
        <f>HOUR(Coffee_Sales[[#This Row],[transaction_time]])</f>
        <v>9</v>
      </c>
    </row>
    <row r="763" spans="1:16" x14ac:dyDescent="0.3">
      <c r="A763">
        <v>91995</v>
      </c>
      <c r="B763" s="1">
        <v>45057</v>
      </c>
      <c r="C763" s="2">
        <v>0.60427083333333331</v>
      </c>
      <c r="D763">
        <v>2</v>
      </c>
      <c r="E763">
        <v>5</v>
      </c>
      <c r="F763" t="s">
        <v>13</v>
      </c>
      <c r="G763">
        <v>40</v>
      </c>
      <c r="H763" t="s">
        <v>14</v>
      </c>
      <c r="I763" t="s">
        <v>15</v>
      </c>
      <c r="J763" t="s">
        <v>100</v>
      </c>
      <c r="K763">
        <v>3.2824168983066779</v>
      </c>
      <c r="L763">
        <v>0</v>
      </c>
      <c r="M763">
        <v>56.25</v>
      </c>
      <c r="N763">
        <f>(1-Coffee_Sales[[#This Row],[Discount_Percent]])*Coffee_Sales[[#This Row],[unit_price]]*Coffee_Sales[[#This Row],[transaction_qty]]</f>
        <v>112.5</v>
      </c>
      <c r="O763" t="str">
        <f>TEXT(Coffee_Sales[[#This Row],[transaction_date]],"mmm-yyyy")</f>
        <v>May-2023</v>
      </c>
      <c r="P763">
        <f>HOUR(Coffee_Sales[[#This Row],[transaction_time]])</f>
        <v>14</v>
      </c>
    </row>
    <row r="764" spans="1:16" x14ac:dyDescent="0.3">
      <c r="A764">
        <v>133472</v>
      </c>
      <c r="B764" s="1">
        <v>45094</v>
      </c>
      <c r="C764" s="2">
        <v>0.40003472222222225</v>
      </c>
      <c r="D764">
        <v>1</v>
      </c>
      <c r="E764">
        <v>5</v>
      </c>
      <c r="F764" t="s">
        <v>128</v>
      </c>
      <c r="G764">
        <v>9</v>
      </c>
      <c r="H764" t="s">
        <v>59</v>
      </c>
      <c r="I764" t="s">
        <v>60</v>
      </c>
      <c r="J764" t="s">
        <v>130</v>
      </c>
      <c r="K764">
        <v>10.131798870834899</v>
      </c>
      <c r="L764">
        <v>0.05</v>
      </c>
      <c r="M764">
        <v>337.5</v>
      </c>
      <c r="N764">
        <f>(1-Coffee_Sales[[#This Row],[Discount_Percent]])*Coffee_Sales[[#This Row],[unit_price]]*Coffee_Sales[[#This Row],[transaction_qty]]</f>
        <v>320.625</v>
      </c>
      <c r="O764" t="str">
        <f>TEXT(Coffee_Sales[[#This Row],[transaction_date]],"mmm-yyyy")</f>
        <v>Jun-2023</v>
      </c>
      <c r="P764">
        <f>HOUR(Coffee_Sales[[#This Row],[transaction_time]])</f>
        <v>9</v>
      </c>
    </row>
    <row r="765" spans="1:16" x14ac:dyDescent="0.3">
      <c r="A765">
        <v>66505</v>
      </c>
      <c r="B765" s="1">
        <v>45030</v>
      </c>
      <c r="C765" s="2">
        <v>0.55386574074074069</v>
      </c>
      <c r="D765">
        <v>1</v>
      </c>
      <c r="E765">
        <v>5</v>
      </c>
      <c r="F765" t="s">
        <v>90</v>
      </c>
      <c r="G765">
        <v>65</v>
      </c>
      <c r="H765" t="s">
        <v>67</v>
      </c>
      <c r="I765" t="s">
        <v>68</v>
      </c>
      <c r="J765" t="s">
        <v>69</v>
      </c>
      <c r="K765">
        <v>0.28096859318837181</v>
      </c>
      <c r="L765">
        <v>0</v>
      </c>
      <c r="M765">
        <v>12</v>
      </c>
      <c r="N765">
        <f>(1-Coffee_Sales[[#This Row],[Discount_Percent]])*Coffee_Sales[[#This Row],[unit_price]]*Coffee_Sales[[#This Row],[transaction_qty]]</f>
        <v>12</v>
      </c>
      <c r="O765" t="str">
        <f>TEXT(Coffee_Sales[[#This Row],[transaction_date]],"mmm-yyyy")</f>
        <v>Apr-2023</v>
      </c>
      <c r="P765">
        <f>HOUR(Coffee_Sales[[#This Row],[transaction_time]])</f>
        <v>13</v>
      </c>
    </row>
    <row r="766" spans="1:16" x14ac:dyDescent="0.3">
      <c r="A766">
        <v>38463</v>
      </c>
      <c r="B766" s="1">
        <v>44993</v>
      </c>
      <c r="C766" s="2">
        <v>0.35486111111111113</v>
      </c>
      <c r="D766">
        <v>1</v>
      </c>
      <c r="E766">
        <v>5</v>
      </c>
      <c r="F766" t="s">
        <v>38</v>
      </c>
      <c r="G766">
        <v>71</v>
      </c>
      <c r="H766" t="s">
        <v>18</v>
      </c>
      <c r="I766" t="s">
        <v>79</v>
      </c>
      <c r="J766" t="s">
        <v>92</v>
      </c>
      <c r="K766">
        <v>1.849850673948165</v>
      </c>
      <c r="L766">
        <v>0.05</v>
      </c>
      <c r="M766">
        <v>56.25</v>
      </c>
      <c r="N766">
        <f>(1-Coffee_Sales[[#This Row],[Discount_Percent]])*Coffee_Sales[[#This Row],[unit_price]]*Coffee_Sales[[#This Row],[transaction_qty]]</f>
        <v>53.4375</v>
      </c>
      <c r="O766" t="str">
        <f>TEXT(Coffee_Sales[[#This Row],[transaction_date]],"mmm-yyyy")</f>
        <v>Mar-2023</v>
      </c>
      <c r="P766">
        <f>HOUR(Coffee_Sales[[#This Row],[transaction_time]])</f>
        <v>8</v>
      </c>
    </row>
    <row r="767" spans="1:16" x14ac:dyDescent="0.3">
      <c r="A767">
        <v>28239</v>
      </c>
      <c r="B767" s="1">
        <v>44976</v>
      </c>
      <c r="C767" s="2">
        <v>0.5194212962962963</v>
      </c>
      <c r="D767">
        <v>1</v>
      </c>
      <c r="E767">
        <v>8</v>
      </c>
      <c r="F767" t="s">
        <v>38</v>
      </c>
      <c r="G767">
        <v>65</v>
      </c>
      <c r="H767" t="s">
        <v>67</v>
      </c>
      <c r="I767" t="s">
        <v>68</v>
      </c>
      <c r="J767" t="s">
        <v>69</v>
      </c>
      <c r="K767">
        <v>0.3088176504205894</v>
      </c>
      <c r="L767">
        <v>0.05</v>
      </c>
      <c r="M767">
        <v>12</v>
      </c>
      <c r="N767">
        <f>(1-Coffee_Sales[[#This Row],[Discount_Percent]])*Coffee_Sales[[#This Row],[unit_price]]*Coffee_Sales[[#This Row],[transaction_qty]]</f>
        <v>11.399999999999999</v>
      </c>
      <c r="O767" t="str">
        <f>TEXT(Coffee_Sales[[#This Row],[transaction_date]],"mmm-yyyy")</f>
        <v>Feb-2023</v>
      </c>
      <c r="P767">
        <f>HOUR(Coffee_Sales[[#This Row],[transaction_time]])</f>
        <v>12</v>
      </c>
    </row>
    <row r="768" spans="1:16" x14ac:dyDescent="0.3">
      <c r="A768">
        <v>149104</v>
      </c>
      <c r="B768" s="1">
        <v>45107</v>
      </c>
      <c r="C768" s="2">
        <v>0.51799768518518519</v>
      </c>
      <c r="D768">
        <v>2</v>
      </c>
      <c r="E768">
        <v>5</v>
      </c>
      <c r="F768" t="s">
        <v>104</v>
      </c>
      <c r="G768">
        <v>54</v>
      </c>
      <c r="H768" t="s">
        <v>32</v>
      </c>
      <c r="I768" t="s">
        <v>33</v>
      </c>
      <c r="J768" t="s">
        <v>127</v>
      </c>
      <c r="K768">
        <v>1.7375413142593099</v>
      </c>
      <c r="L768">
        <v>0</v>
      </c>
      <c r="M768">
        <v>37.5</v>
      </c>
      <c r="N768">
        <f>(1-Coffee_Sales[[#This Row],[Discount_Percent]])*Coffee_Sales[[#This Row],[unit_price]]*Coffee_Sales[[#This Row],[transaction_qty]]</f>
        <v>75</v>
      </c>
      <c r="O768" t="str">
        <f>TEXT(Coffee_Sales[[#This Row],[transaction_date]],"mmm-yyyy")</f>
        <v>Jun-2023</v>
      </c>
      <c r="P768">
        <f>HOUR(Coffee_Sales[[#This Row],[transaction_time]])</f>
        <v>12</v>
      </c>
    </row>
    <row r="769" spans="1:16" x14ac:dyDescent="0.3">
      <c r="A769">
        <v>113825</v>
      </c>
      <c r="B769" s="1">
        <v>45077</v>
      </c>
      <c r="C769" s="2">
        <v>0.63990740740740737</v>
      </c>
      <c r="D769">
        <v>1</v>
      </c>
      <c r="E769">
        <v>3</v>
      </c>
      <c r="F769" t="s">
        <v>113</v>
      </c>
      <c r="G769">
        <v>72</v>
      </c>
      <c r="H769" t="s">
        <v>18</v>
      </c>
      <c r="I769" t="s">
        <v>19</v>
      </c>
      <c r="J769" t="s">
        <v>82</v>
      </c>
      <c r="K769">
        <v>1.055102336104863</v>
      </c>
      <c r="L769">
        <v>0</v>
      </c>
      <c r="M769">
        <v>48.75</v>
      </c>
      <c r="N769">
        <f>(1-Coffee_Sales[[#This Row],[Discount_Percent]])*Coffee_Sales[[#This Row],[unit_price]]*Coffee_Sales[[#This Row],[transaction_qty]]</f>
        <v>48.75</v>
      </c>
      <c r="O769" t="str">
        <f>TEXT(Coffee_Sales[[#This Row],[transaction_date]],"mmm-yyyy")</f>
        <v>May-2023</v>
      </c>
      <c r="P769">
        <f>HOUR(Coffee_Sales[[#This Row],[transaction_time]])</f>
        <v>15</v>
      </c>
    </row>
    <row r="770" spans="1:16" x14ac:dyDescent="0.3">
      <c r="A770">
        <v>21884</v>
      </c>
      <c r="B770" s="1">
        <v>44966</v>
      </c>
      <c r="C770" s="2">
        <v>0.32476851851851851</v>
      </c>
      <c r="D770">
        <v>1</v>
      </c>
      <c r="E770">
        <v>3</v>
      </c>
      <c r="F770" t="s">
        <v>24</v>
      </c>
      <c r="G770">
        <v>30</v>
      </c>
      <c r="H770" t="s">
        <v>14</v>
      </c>
      <c r="I770" t="s">
        <v>22</v>
      </c>
      <c r="J770" t="s">
        <v>109</v>
      </c>
      <c r="K770">
        <v>1.294750950770456</v>
      </c>
      <c r="L770">
        <v>0</v>
      </c>
      <c r="M770">
        <v>45</v>
      </c>
      <c r="N770">
        <f>(1-Coffee_Sales[[#This Row],[Discount_Percent]])*Coffee_Sales[[#This Row],[unit_price]]*Coffee_Sales[[#This Row],[transaction_qty]]</f>
        <v>45</v>
      </c>
      <c r="O770" t="str">
        <f>TEXT(Coffee_Sales[[#This Row],[transaction_date]],"mmm-yyyy")</f>
        <v>Feb-2023</v>
      </c>
      <c r="P770">
        <f>HOUR(Coffee_Sales[[#This Row],[transaction_time]])</f>
        <v>7</v>
      </c>
    </row>
    <row r="771" spans="1:16" x14ac:dyDescent="0.3">
      <c r="A771">
        <v>54924</v>
      </c>
      <c r="B771" s="1">
        <v>45016</v>
      </c>
      <c r="C771" s="2">
        <v>0.70798611111111109</v>
      </c>
      <c r="D771">
        <v>1</v>
      </c>
      <c r="E771">
        <v>5</v>
      </c>
      <c r="F771" t="s">
        <v>133</v>
      </c>
      <c r="G771">
        <v>61</v>
      </c>
      <c r="H771" t="s">
        <v>74</v>
      </c>
      <c r="I771" t="s">
        <v>75</v>
      </c>
      <c r="J771" t="s">
        <v>116</v>
      </c>
      <c r="K771">
        <v>1.5948055605615881</v>
      </c>
      <c r="L771">
        <v>0</v>
      </c>
      <c r="M771">
        <v>71.25</v>
      </c>
      <c r="N771">
        <f>(1-Coffee_Sales[[#This Row],[Discount_Percent]])*Coffee_Sales[[#This Row],[unit_price]]*Coffee_Sales[[#This Row],[transaction_qty]]</f>
        <v>71.25</v>
      </c>
      <c r="O771" t="str">
        <f>TEXT(Coffee_Sales[[#This Row],[transaction_date]],"mmm-yyyy")</f>
        <v>Mar-2023</v>
      </c>
      <c r="P771">
        <f>HOUR(Coffee_Sales[[#This Row],[transaction_time]])</f>
        <v>16</v>
      </c>
    </row>
    <row r="772" spans="1:16" x14ac:dyDescent="0.3">
      <c r="A772">
        <v>134901</v>
      </c>
      <c r="B772" s="1">
        <v>45095</v>
      </c>
      <c r="C772" s="2">
        <v>0.46035879629629628</v>
      </c>
      <c r="D772">
        <v>2</v>
      </c>
      <c r="E772">
        <v>8</v>
      </c>
      <c r="F772" t="s">
        <v>35</v>
      </c>
      <c r="G772">
        <v>54</v>
      </c>
      <c r="H772" t="s">
        <v>32</v>
      </c>
      <c r="I772" t="s">
        <v>33</v>
      </c>
      <c r="J772" t="s">
        <v>127</v>
      </c>
      <c r="K772">
        <v>2.3893682630447932</v>
      </c>
      <c r="L772">
        <v>0</v>
      </c>
      <c r="M772">
        <v>37.5</v>
      </c>
      <c r="N772">
        <f>(1-Coffee_Sales[[#This Row],[Discount_Percent]])*Coffee_Sales[[#This Row],[unit_price]]*Coffee_Sales[[#This Row],[transaction_qty]]</f>
        <v>75</v>
      </c>
      <c r="O772" t="str">
        <f>TEXT(Coffee_Sales[[#This Row],[transaction_date]],"mmm-yyyy")</f>
        <v>Jun-2023</v>
      </c>
      <c r="P772">
        <f>HOUR(Coffee_Sales[[#This Row],[transaction_time]])</f>
        <v>11</v>
      </c>
    </row>
    <row r="773" spans="1:16" x14ac:dyDescent="0.3">
      <c r="A773">
        <v>96719</v>
      </c>
      <c r="B773" s="1">
        <v>45062</v>
      </c>
      <c r="C773" s="2">
        <v>0.29765046296296294</v>
      </c>
      <c r="D773">
        <v>1</v>
      </c>
      <c r="E773">
        <v>5</v>
      </c>
      <c r="F773" t="s">
        <v>113</v>
      </c>
      <c r="G773">
        <v>29</v>
      </c>
      <c r="H773" t="s">
        <v>14</v>
      </c>
      <c r="I773" t="s">
        <v>22</v>
      </c>
      <c r="J773" t="s">
        <v>89</v>
      </c>
      <c r="K773">
        <v>0.82677385413274096</v>
      </c>
      <c r="L773">
        <v>0.05</v>
      </c>
      <c r="M773">
        <v>37.5</v>
      </c>
      <c r="N773">
        <f>(1-Coffee_Sales[[#This Row],[Discount_Percent]])*Coffee_Sales[[#This Row],[unit_price]]*Coffee_Sales[[#This Row],[transaction_qty]]</f>
        <v>35.625</v>
      </c>
      <c r="O773" t="str">
        <f>TEXT(Coffee_Sales[[#This Row],[transaction_date]],"mmm-yyyy")</f>
        <v>May-2023</v>
      </c>
      <c r="P773">
        <f>HOUR(Coffee_Sales[[#This Row],[transaction_time]])</f>
        <v>7</v>
      </c>
    </row>
    <row r="774" spans="1:16" x14ac:dyDescent="0.3">
      <c r="A774">
        <v>125978</v>
      </c>
      <c r="B774" s="1">
        <v>45088</v>
      </c>
      <c r="C774" s="2">
        <v>0.3666550925925926</v>
      </c>
      <c r="D774">
        <v>1</v>
      </c>
      <c r="E774">
        <v>3</v>
      </c>
      <c r="F774" t="s">
        <v>38</v>
      </c>
      <c r="G774">
        <v>33</v>
      </c>
      <c r="H774" t="s">
        <v>14</v>
      </c>
      <c r="I774" t="s">
        <v>22</v>
      </c>
      <c r="J774" t="s">
        <v>49</v>
      </c>
      <c r="K774">
        <v>1.6607579363676119</v>
      </c>
      <c r="L774">
        <v>0</v>
      </c>
      <c r="M774">
        <v>52.5</v>
      </c>
      <c r="N774">
        <f>(1-Coffee_Sales[[#This Row],[Discount_Percent]])*Coffee_Sales[[#This Row],[unit_price]]*Coffee_Sales[[#This Row],[transaction_qty]]</f>
        <v>52.5</v>
      </c>
      <c r="O774" t="str">
        <f>TEXT(Coffee_Sales[[#This Row],[transaction_date]],"mmm-yyyy")</f>
        <v>Jun-2023</v>
      </c>
      <c r="P774">
        <f>HOUR(Coffee_Sales[[#This Row],[transaction_time]])</f>
        <v>8</v>
      </c>
    </row>
    <row r="775" spans="1:16" x14ac:dyDescent="0.3">
      <c r="A775">
        <v>120049</v>
      </c>
      <c r="B775" s="1">
        <v>45083</v>
      </c>
      <c r="C775" s="2">
        <v>0.52171296296296299</v>
      </c>
      <c r="D775">
        <v>2</v>
      </c>
      <c r="E775">
        <v>8</v>
      </c>
      <c r="F775" t="s">
        <v>94</v>
      </c>
      <c r="G775">
        <v>53</v>
      </c>
      <c r="H775" t="s">
        <v>32</v>
      </c>
      <c r="I775" t="s">
        <v>33</v>
      </c>
      <c r="J775" t="s">
        <v>129</v>
      </c>
      <c r="K775">
        <v>2.523255251327559</v>
      </c>
      <c r="L775">
        <v>0</v>
      </c>
      <c r="M775">
        <v>45</v>
      </c>
      <c r="N775">
        <f>(1-Coffee_Sales[[#This Row],[Discount_Percent]])*Coffee_Sales[[#This Row],[unit_price]]*Coffee_Sales[[#This Row],[transaction_qty]]</f>
        <v>90</v>
      </c>
      <c r="O775" t="str">
        <f>TEXT(Coffee_Sales[[#This Row],[transaction_date]],"mmm-yyyy")</f>
        <v>Jun-2023</v>
      </c>
      <c r="P775">
        <f>HOUR(Coffee_Sales[[#This Row],[transaction_time]])</f>
        <v>12</v>
      </c>
    </row>
    <row r="776" spans="1:16" x14ac:dyDescent="0.3">
      <c r="A776">
        <v>65527</v>
      </c>
      <c r="B776" s="1">
        <v>45029</v>
      </c>
      <c r="C776" s="2">
        <v>0.44476851851851851</v>
      </c>
      <c r="D776">
        <v>2</v>
      </c>
      <c r="E776">
        <v>5</v>
      </c>
      <c r="F776" t="s">
        <v>35</v>
      </c>
      <c r="G776">
        <v>35</v>
      </c>
      <c r="H776" t="s">
        <v>14</v>
      </c>
      <c r="I776" t="s">
        <v>26</v>
      </c>
      <c r="J776" t="s">
        <v>84</v>
      </c>
      <c r="K776">
        <v>2.1113537464333541</v>
      </c>
      <c r="L776">
        <v>0</v>
      </c>
      <c r="M776">
        <v>46.5</v>
      </c>
      <c r="N776">
        <f>(1-Coffee_Sales[[#This Row],[Discount_Percent]])*Coffee_Sales[[#This Row],[unit_price]]*Coffee_Sales[[#This Row],[transaction_qty]]</f>
        <v>93</v>
      </c>
      <c r="O776" t="str">
        <f>TEXT(Coffee_Sales[[#This Row],[transaction_date]],"mmm-yyyy")</f>
        <v>Apr-2023</v>
      </c>
      <c r="P776">
        <f>HOUR(Coffee_Sales[[#This Row],[transaction_time]])</f>
        <v>10</v>
      </c>
    </row>
    <row r="777" spans="1:16" x14ac:dyDescent="0.3">
      <c r="A777">
        <v>10796</v>
      </c>
      <c r="B777" s="1">
        <v>44945</v>
      </c>
      <c r="C777" s="2">
        <v>0.68074074074074076</v>
      </c>
      <c r="D777">
        <v>2</v>
      </c>
      <c r="E777">
        <v>3</v>
      </c>
      <c r="F777" t="s">
        <v>13</v>
      </c>
      <c r="G777">
        <v>25</v>
      </c>
      <c r="H777" t="s">
        <v>14</v>
      </c>
      <c r="I777" t="s">
        <v>29</v>
      </c>
      <c r="J777" t="s">
        <v>71</v>
      </c>
      <c r="K777">
        <v>2.06807266393308</v>
      </c>
      <c r="L777">
        <v>0</v>
      </c>
      <c r="M777">
        <v>33</v>
      </c>
      <c r="N777">
        <f>(1-Coffee_Sales[[#This Row],[Discount_Percent]])*Coffee_Sales[[#This Row],[unit_price]]*Coffee_Sales[[#This Row],[transaction_qty]]</f>
        <v>66</v>
      </c>
      <c r="O777" t="str">
        <f>TEXT(Coffee_Sales[[#This Row],[transaction_date]],"mmm-yyyy")</f>
        <v>Jan-2023</v>
      </c>
      <c r="P777">
        <f>HOUR(Coffee_Sales[[#This Row],[transaction_time]])</f>
        <v>16</v>
      </c>
    </row>
    <row r="778" spans="1:16" x14ac:dyDescent="0.3">
      <c r="A778">
        <v>79506</v>
      </c>
      <c r="B778" s="1">
        <v>45045</v>
      </c>
      <c r="C778" s="2">
        <v>0.72969907407407408</v>
      </c>
      <c r="D778">
        <v>2</v>
      </c>
      <c r="E778">
        <v>3</v>
      </c>
      <c r="F778" t="s">
        <v>97</v>
      </c>
      <c r="G778">
        <v>43</v>
      </c>
      <c r="H778" t="s">
        <v>32</v>
      </c>
      <c r="I778" t="s">
        <v>40</v>
      </c>
      <c r="J778" t="s">
        <v>124</v>
      </c>
      <c r="K778">
        <v>2.7248983257208299</v>
      </c>
      <c r="L778">
        <v>0</v>
      </c>
      <c r="M778">
        <v>45</v>
      </c>
      <c r="N778">
        <f>(1-Coffee_Sales[[#This Row],[Discount_Percent]])*Coffee_Sales[[#This Row],[unit_price]]*Coffee_Sales[[#This Row],[transaction_qty]]</f>
        <v>90</v>
      </c>
      <c r="O778" t="str">
        <f>TEXT(Coffee_Sales[[#This Row],[transaction_date]],"mmm-yyyy")</f>
        <v>Apr-2023</v>
      </c>
      <c r="P778">
        <f>HOUR(Coffee_Sales[[#This Row],[transaction_time]])</f>
        <v>17</v>
      </c>
    </row>
    <row r="779" spans="1:16" x14ac:dyDescent="0.3">
      <c r="A779">
        <v>86031</v>
      </c>
      <c r="B779" s="1">
        <v>45052</v>
      </c>
      <c r="C779" s="2">
        <v>0.55053240740740739</v>
      </c>
      <c r="D779">
        <v>2</v>
      </c>
      <c r="E779">
        <v>8</v>
      </c>
      <c r="F779" t="s">
        <v>78</v>
      </c>
      <c r="G779">
        <v>34</v>
      </c>
      <c r="H779" t="s">
        <v>14</v>
      </c>
      <c r="I779" t="s">
        <v>26</v>
      </c>
      <c r="J779" t="s">
        <v>57</v>
      </c>
      <c r="K779">
        <v>1.742192482974795</v>
      </c>
      <c r="L779">
        <v>0.05</v>
      </c>
      <c r="M779">
        <v>36.75</v>
      </c>
      <c r="N779">
        <f>(1-Coffee_Sales[[#This Row],[Discount_Percent]])*Coffee_Sales[[#This Row],[unit_price]]*Coffee_Sales[[#This Row],[transaction_qty]]</f>
        <v>69.825000000000003</v>
      </c>
      <c r="O779" t="str">
        <f>TEXT(Coffee_Sales[[#This Row],[transaction_date]],"mmm-yyyy")</f>
        <v>May-2023</v>
      </c>
      <c r="P779">
        <f>HOUR(Coffee_Sales[[#This Row],[transaction_time]])</f>
        <v>13</v>
      </c>
    </row>
    <row r="780" spans="1:16" x14ac:dyDescent="0.3">
      <c r="A780">
        <v>80869</v>
      </c>
      <c r="B780" s="1">
        <v>45047</v>
      </c>
      <c r="C780" s="2">
        <v>0.56319444444444444</v>
      </c>
      <c r="D780">
        <v>1</v>
      </c>
      <c r="E780">
        <v>3</v>
      </c>
      <c r="F780" t="s">
        <v>54</v>
      </c>
      <c r="G780">
        <v>57</v>
      </c>
      <c r="H780" t="s">
        <v>32</v>
      </c>
      <c r="I780" t="s">
        <v>33</v>
      </c>
      <c r="J780" t="s">
        <v>34</v>
      </c>
      <c r="K780">
        <v>1.1035773473414341</v>
      </c>
      <c r="L780">
        <v>0.05</v>
      </c>
      <c r="M780">
        <v>46.5</v>
      </c>
      <c r="N780">
        <f>(1-Coffee_Sales[[#This Row],[Discount_Percent]])*Coffee_Sales[[#This Row],[unit_price]]*Coffee_Sales[[#This Row],[transaction_qty]]</f>
        <v>44.174999999999997</v>
      </c>
      <c r="O780" t="str">
        <f>TEXT(Coffee_Sales[[#This Row],[transaction_date]],"mmm-yyyy")</f>
        <v>May-2023</v>
      </c>
      <c r="P780">
        <f>HOUR(Coffee_Sales[[#This Row],[transaction_time]])</f>
        <v>13</v>
      </c>
    </row>
    <row r="781" spans="1:16" x14ac:dyDescent="0.3">
      <c r="A781">
        <v>138497</v>
      </c>
      <c r="B781" s="1">
        <v>45098</v>
      </c>
      <c r="C781" s="2">
        <v>0.42697916666666669</v>
      </c>
      <c r="D781">
        <v>2</v>
      </c>
      <c r="E781">
        <v>8</v>
      </c>
      <c r="F781" t="s">
        <v>77</v>
      </c>
      <c r="G781">
        <v>64</v>
      </c>
      <c r="H781" t="s">
        <v>67</v>
      </c>
      <c r="I781" t="s">
        <v>72</v>
      </c>
      <c r="J781" t="s">
        <v>118</v>
      </c>
      <c r="K781">
        <v>0.59483275747670494</v>
      </c>
      <c r="L781">
        <v>0</v>
      </c>
      <c r="M781">
        <v>12</v>
      </c>
      <c r="N781">
        <f>(1-Coffee_Sales[[#This Row],[Discount_Percent]])*Coffee_Sales[[#This Row],[unit_price]]*Coffee_Sales[[#This Row],[transaction_qty]]</f>
        <v>24</v>
      </c>
      <c r="O781" t="str">
        <f>TEXT(Coffee_Sales[[#This Row],[transaction_date]],"mmm-yyyy")</f>
        <v>Jun-2023</v>
      </c>
      <c r="P781">
        <f>HOUR(Coffee_Sales[[#This Row],[transaction_time]])</f>
        <v>10</v>
      </c>
    </row>
    <row r="782" spans="1:16" x14ac:dyDescent="0.3">
      <c r="A782">
        <v>130426</v>
      </c>
      <c r="B782" s="1">
        <v>45091</v>
      </c>
      <c r="C782" s="2">
        <v>0.8288888888888889</v>
      </c>
      <c r="D782">
        <v>1</v>
      </c>
      <c r="E782">
        <v>8</v>
      </c>
      <c r="F782" t="s">
        <v>35</v>
      </c>
      <c r="G782">
        <v>25</v>
      </c>
      <c r="H782" t="s">
        <v>14</v>
      </c>
      <c r="I782" t="s">
        <v>29</v>
      </c>
      <c r="J782" t="s">
        <v>71</v>
      </c>
      <c r="K782">
        <v>0.79466268443447619</v>
      </c>
      <c r="L782">
        <v>0.15</v>
      </c>
      <c r="M782">
        <v>33</v>
      </c>
      <c r="N782">
        <f>(1-Coffee_Sales[[#This Row],[Discount_Percent]])*Coffee_Sales[[#This Row],[unit_price]]*Coffee_Sales[[#This Row],[transaction_qty]]</f>
        <v>28.05</v>
      </c>
      <c r="O782" t="str">
        <f>TEXT(Coffee_Sales[[#This Row],[transaction_date]],"mmm-yyyy")</f>
        <v>Jun-2023</v>
      </c>
      <c r="P782">
        <f>HOUR(Coffee_Sales[[#This Row],[transaction_time]])</f>
        <v>19</v>
      </c>
    </row>
    <row r="783" spans="1:16" x14ac:dyDescent="0.3">
      <c r="A783">
        <v>101855</v>
      </c>
      <c r="B783" s="1">
        <v>45066</v>
      </c>
      <c r="C783" s="2">
        <v>0.42557870370370371</v>
      </c>
      <c r="D783">
        <v>1</v>
      </c>
      <c r="E783">
        <v>5</v>
      </c>
      <c r="F783" t="s">
        <v>78</v>
      </c>
      <c r="G783">
        <v>60</v>
      </c>
      <c r="H783" t="s">
        <v>74</v>
      </c>
      <c r="I783" t="s">
        <v>75</v>
      </c>
      <c r="J783" t="s">
        <v>112</v>
      </c>
      <c r="K783">
        <v>1.467956667489303</v>
      </c>
      <c r="L783">
        <v>0</v>
      </c>
      <c r="M783">
        <v>56.25</v>
      </c>
      <c r="N783">
        <f>(1-Coffee_Sales[[#This Row],[Discount_Percent]])*Coffee_Sales[[#This Row],[unit_price]]*Coffee_Sales[[#This Row],[transaction_qty]]</f>
        <v>56.25</v>
      </c>
      <c r="O783" t="str">
        <f>TEXT(Coffee_Sales[[#This Row],[transaction_date]],"mmm-yyyy")</f>
        <v>May-2023</v>
      </c>
      <c r="P783">
        <f>HOUR(Coffee_Sales[[#This Row],[transaction_time]])</f>
        <v>10</v>
      </c>
    </row>
    <row r="784" spans="1:16" x14ac:dyDescent="0.3">
      <c r="A784">
        <v>18124</v>
      </c>
      <c r="B784" s="1">
        <v>44959</v>
      </c>
      <c r="C784" s="2">
        <v>0.56138888888888894</v>
      </c>
      <c r="D784">
        <v>2</v>
      </c>
      <c r="E784">
        <v>8</v>
      </c>
      <c r="F784" t="s">
        <v>111</v>
      </c>
      <c r="G784">
        <v>44</v>
      </c>
      <c r="H784" t="s">
        <v>32</v>
      </c>
      <c r="I784" t="s">
        <v>40</v>
      </c>
      <c r="J784" t="s">
        <v>41</v>
      </c>
      <c r="K784">
        <v>2.2482009410930468</v>
      </c>
      <c r="L784">
        <v>0.1</v>
      </c>
      <c r="M784">
        <v>37.5</v>
      </c>
      <c r="N784">
        <f>(1-Coffee_Sales[[#This Row],[Discount_Percent]])*Coffee_Sales[[#This Row],[unit_price]]*Coffee_Sales[[#This Row],[transaction_qty]]</f>
        <v>67.5</v>
      </c>
      <c r="O784" t="str">
        <f>TEXT(Coffee_Sales[[#This Row],[transaction_date]],"mmm-yyyy")</f>
        <v>Feb-2023</v>
      </c>
      <c r="P784">
        <f>HOUR(Coffee_Sales[[#This Row],[transaction_time]])</f>
        <v>13</v>
      </c>
    </row>
    <row r="785" spans="1:16" x14ac:dyDescent="0.3">
      <c r="A785">
        <v>14400</v>
      </c>
      <c r="B785" s="1">
        <v>44952</v>
      </c>
      <c r="C785" s="2">
        <v>0.3285763888888889</v>
      </c>
      <c r="D785">
        <v>1</v>
      </c>
      <c r="E785">
        <v>5</v>
      </c>
      <c r="F785" t="s">
        <v>17</v>
      </c>
      <c r="G785">
        <v>72</v>
      </c>
      <c r="H785" t="s">
        <v>18</v>
      </c>
      <c r="I785" t="s">
        <v>19</v>
      </c>
      <c r="J785" t="s">
        <v>82</v>
      </c>
      <c r="K785">
        <v>1.1417811234429229</v>
      </c>
      <c r="L785">
        <v>0.05</v>
      </c>
      <c r="M785">
        <v>39.75</v>
      </c>
      <c r="N785">
        <f>(1-Coffee_Sales[[#This Row],[Discount_Percent]])*Coffee_Sales[[#This Row],[unit_price]]*Coffee_Sales[[#This Row],[transaction_qty]]</f>
        <v>37.762499999999996</v>
      </c>
      <c r="O785" t="str">
        <f>TEXT(Coffee_Sales[[#This Row],[transaction_date]],"mmm-yyyy")</f>
        <v>Jan-2023</v>
      </c>
      <c r="P785">
        <f>HOUR(Coffee_Sales[[#This Row],[transaction_time]])</f>
        <v>7</v>
      </c>
    </row>
    <row r="786" spans="1:16" x14ac:dyDescent="0.3">
      <c r="A786">
        <v>119008</v>
      </c>
      <c r="B786" s="1">
        <v>45082</v>
      </c>
      <c r="C786" s="2">
        <v>0.53160879629629632</v>
      </c>
      <c r="D786">
        <v>1</v>
      </c>
      <c r="E786">
        <v>8</v>
      </c>
      <c r="F786" t="s">
        <v>101</v>
      </c>
      <c r="G786">
        <v>69</v>
      </c>
      <c r="H786" t="s">
        <v>18</v>
      </c>
      <c r="I786" t="s">
        <v>107</v>
      </c>
      <c r="J786" t="s">
        <v>132</v>
      </c>
      <c r="K786">
        <v>1.506961484079073</v>
      </c>
      <c r="L786">
        <v>0.05</v>
      </c>
      <c r="M786">
        <v>48.75</v>
      </c>
      <c r="N786">
        <f>(1-Coffee_Sales[[#This Row],[Discount_Percent]])*Coffee_Sales[[#This Row],[unit_price]]*Coffee_Sales[[#This Row],[transaction_qty]]</f>
        <v>46.3125</v>
      </c>
      <c r="O786" t="str">
        <f>TEXT(Coffee_Sales[[#This Row],[transaction_date]],"mmm-yyyy")</f>
        <v>Jun-2023</v>
      </c>
      <c r="P786">
        <f>HOUR(Coffee_Sales[[#This Row],[transaction_time]])</f>
        <v>12</v>
      </c>
    </row>
    <row r="787" spans="1:16" x14ac:dyDescent="0.3">
      <c r="A787">
        <v>102426</v>
      </c>
      <c r="B787" s="1">
        <v>45066</v>
      </c>
      <c r="C787" s="2">
        <v>0.83490740740740743</v>
      </c>
      <c r="D787">
        <v>2</v>
      </c>
      <c r="E787">
        <v>8</v>
      </c>
      <c r="F787" t="s">
        <v>38</v>
      </c>
      <c r="G787">
        <v>37</v>
      </c>
      <c r="H787" t="s">
        <v>14</v>
      </c>
      <c r="I787" t="s">
        <v>15</v>
      </c>
      <c r="J787" t="s">
        <v>95</v>
      </c>
      <c r="K787">
        <v>1.909859326399646</v>
      </c>
      <c r="L787">
        <v>0</v>
      </c>
      <c r="M787">
        <v>45</v>
      </c>
      <c r="N787">
        <f>(1-Coffee_Sales[[#This Row],[Discount_Percent]])*Coffee_Sales[[#This Row],[unit_price]]*Coffee_Sales[[#This Row],[transaction_qty]]</f>
        <v>90</v>
      </c>
      <c r="O787" t="str">
        <f>TEXT(Coffee_Sales[[#This Row],[transaction_date]],"mmm-yyyy")</f>
        <v>May-2023</v>
      </c>
      <c r="P787">
        <f>HOUR(Coffee_Sales[[#This Row],[transaction_time]])</f>
        <v>20</v>
      </c>
    </row>
    <row r="788" spans="1:16" x14ac:dyDescent="0.3">
      <c r="A788">
        <v>89186</v>
      </c>
      <c r="B788" s="1">
        <v>45055</v>
      </c>
      <c r="C788" s="2">
        <v>0.36635416666666665</v>
      </c>
      <c r="D788">
        <v>1</v>
      </c>
      <c r="E788">
        <v>3</v>
      </c>
      <c r="F788" t="s">
        <v>48</v>
      </c>
      <c r="G788">
        <v>51</v>
      </c>
      <c r="H788" t="s">
        <v>32</v>
      </c>
      <c r="I788" t="s">
        <v>44</v>
      </c>
      <c r="J788" t="s">
        <v>103</v>
      </c>
      <c r="K788">
        <v>1.1499649231403279</v>
      </c>
      <c r="L788">
        <v>0</v>
      </c>
      <c r="M788">
        <v>45</v>
      </c>
      <c r="N788">
        <f>(1-Coffee_Sales[[#This Row],[Discount_Percent]])*Coffee_Sales[[#This Row],[unit_price]]*Coffee_Sales[[#This Row],[transaction_qty]]</f>
        <v>45</v>
      </c>
      <c r="O788" t="str">
        <f>TEXT(Coffee_Sales[[#This Row],[transaction_date]],"mmm-yyyy")</f>
        <v>May-2023</v>
      </c>
      <c r="P788">
        <f>HOUR(Coffee_Sales[[#This Row],[transaction_time]])</f>
        <v>8</v>
      </c>
    </row>
    <row r="789" spans="1:16" x14ac:dyDescent="0.3">
      <c r="A789">
        <v>50417</v>
      </c>
      <c r="B789" s="1">
        <v>45009</v>
      </c>
      <c r="C789" s="2">
        <v>0.8185069444444445</v>
      </c>
      <c r="D789">
        <v>1</v>
      </c>
      <c r="E789">
        <v>3</v>
      </c>
      <c r="F789" t="s">
        <v>25</v>
      </c>
      <c r="G789">
        <v>25</v>
      </c>
      <c r="H789" t="s">
        <v>14</v>
      </c>
      <c r="I789" t="s">
        <v>29</v>
      </c>
      <c r="J789" t="s">
        <v>71</v>
      </c>
      <c r="K789">
        <v>0.92362537662399835</v>
      </c>
      <c r="L789">
        <v>0</v>
      </c>
      <c r="M789">
        <v>33</v>
      </c>
      <c r="N789">
        <f>(1-Coffee_Sales[[#This Row],[Discount_Percent]])*Coffee_Sales[[#This Row],[unit_price]]*Coffee_Sales[[#This Row],[transaction_qty]]</f>
        <v>33</v>
      </c>
      <c r="O789" t="str">
        <f>TEXT(Coffee_Sales[[#This Row],[transaction_date]],"mmm-yyyy")</f>
        <v>Mar-2023</v>
      </c>
      <c r="P789">
        <f>HOUR(Coffee_Sales[[#This Row],[transaction_time]])</f>
        <v>19</v>
      </c>
    </row>
    <row r="790" spans="1:16" x14ac:dyDescent="0.3">
      <c r="A790">
        <v>47439</v>
      </c>
      <c r="B790" s="1">
        <v>45005</v>
      </c>
      <c r="C790" s="2">
        <v>0.49745370370370373</v>
      </c>
      <c r="D790">
        <v>1</v>
      </c>
      <c r="E790">
        <v>5</v>
      </c>
      <c r="F790" t="s">
        <v>43</v>
      </c>
      <c r="G790">
        <v>76</v>
      </c>
      <c r="H790" t="s">
        <v>18</v>
      </c>
      <c r="I790" t="s">
        <v>107</v>
      </c>
      <c r="J790" t="s">
        <v>137</v>
      </c>
      <c r="K790">
        <v>1.4265959374491071</v>
      </c>
      <c r="L790">
        <v>0.05</v>
      </c>
      <c r="M790">
        <v>52.5</v>
      </c>
      <c r="N790">
        <f>(1-Coffee_Sales[[#This Row],[Discount_Percent]])*Coffee_Sales[[#This Row],[unit_price]]*Coffee_Sales[[#This Row],[transaction_qty]]</f>
        <v>49.875</v>
      </c>
      <c r="O790" t="str">
        <f>TEXT(Coffee_Sales[[#This Row],[transaction_date]],"mmm-yyyy")</f>
        <v>Mar-2023</v>
      </c>
      <c r="P790">
        <f>HOUR(Coffee_Sales[[#This Row],[transaction_time]])</f>
        <v>11</v>
      </c>
    </row>
    <row r="791" spans="1:16" x14ac:dyDescent="0.3">
      <c r="A791">
        <v>114017</v>
      </c>
      <c r="B791" s="1">
        <v>45077</v>
      </c>
      <c r="C791" s="2">
        <v>0.82833333333333337</v>
      </c>
      <c r="D791">
        <v>1</v>
      </c>
      <c r="E791">
        <v>3</v>
      </c>
      <c r="F791" t="s">
        <v>42</v>
      </c>
      <c r="G791">
        <v>47</v>
      </c>
      <c r="H791" t="s">
        <v>32</v>
      </c>
      <c r="I791" t="s">
        <v>36</v>
      </c>
      <c r="J791" t="s">
        <v>37</v>
      </c>
      <c r="K791">
        <v>0.93162999623291087</v>
      </c>
      <c r="L791">
        <v>0</v>
      </c>
      <c r="M791">
        <v>45</v>
      </c>
      <c r="N791">
        <f>(1-Coffee_Sales[[#This Row],[Discount_Percent]])*Coffee_Sales[[#This Row],[unit_price]]*Coffee_Sales[[#This Row],[transaction_qty]]</f>
        <v>45</v>
      </c>
      <c r="O791" t="str">
        <f>TEXT(Coffee_Sales[[#This Row],[transaction_date]],"mmm-yyyy")</f>
        <v>May-2023</v>
      </c>
      <c r="P791">
        <f>HOUR(Coffee_Sales[[#This Row],[transaction_time]])</f>
        <v>19</v>
      </c>
    </row>
    <row r="792" spans="1:16" x14ac:dyDescent="0.3">
      <c r="A792">
        <v>50792</v>
      </c>
      <c r="B792" s="1">
        <v>45010</v>
      </c>
      <c r="C792" s="2">
        <v>0.4801273148148148</v>
      </c>
      <c r="D792">
        <v>1</v>
      </c>
      <c r="E792">
        <v>8</v>
      </c>
      <c r="F792" t="s">
        <v>13</v>
      </c>
      <c r="G792">
        <v>23</v>
      </c>
      <c r="H792" t="s">
        <v>14</v>
      </c>
      <c r="I792" t="s">
        <v>55</v>
      </c>
      <c r="J792" t="s">
        <v>88</v>
      </c>
      <c r="K792">
        <v>1.1733242984419601</v>
      </c>
      <c r="L792">
        <v>0.05</v>
      </c>
      <c r="M792">
        <v>37.5</v>
      </c>
      <c r="N792">
        <f>(1-Coffee_Sales[[#This Row],[Discount_Percent]])*Coffee_Sales[[#This Row],[unit_price]]*Coffee_Sales[[#This Row],[transaction_qty]]</f>
        <v>35.625</v>
      </c>
      <c r="O792" t="str">
        <f>TEXT(Coffee_Sales[[#This Row],[transaction_date]],"mmm-yyyy")</f>
        <v>Mar-2023</v>
      </c>
      <c r="P792">
        <f>HOUR(Coffee_Sales[[#This Row],[transaction_time]])</f>
        <v>11</v>
      </c>
    </row>
    <row r="793" spans="1:16" x14ac:dyDescent="0.3">
      <c r="A793">
        <v>138089</v>
      </c>
      <c r="B793" s="1">
        <v>45098</v>
      </c>
      <c r="C793" s="2">
        <v>0.34664351851851855</v>
      </c>
      <c r="D793">
        <v>1</v>
      </c>
      <c r="E793">
        <v>8</v>
      </c>
      <c r="F793" t="s">
        <v>48</v>
      </c>
      <c r="G793">
        <v>26</v>
      </c>
      <c r="H793" t="s">
        <v>14</v>
      </c>
      <c r="I793" t="s">
        <v>29</v>
      </c>
      <c r="J793" t="s">
        <v>134</v>
      </c>
      <c r="K793">
        <v>1.1482621007899221</v>
      </c>
      <c r="L793">
        <v>0</v>
      </c>
      <c r="M793">
        <v>45</v>
      </c>
      <c r="N793">
        <f>(1-Coffee_Sales[[#This Row],[Discount_Percent]])*Coffee_Sales[[#This Row],[unit_price]]*Coffee_Sales[[#This Row],[transaction_qty]]</f>
        <v>45</v>
      </c>
      <c r="O793" t="str">
        <f>TEXT(Coffee_Sales[[#This Row],[transaction_date]],"mmm-yyyy")</f>
        <v>Jun-2023</v>
      </c>
      <c r="P793">
        <f>HOUR(Coffee_Sales[[#This Row],[transaction_time]])</f>
        <v>8</v>
      </c>
    </row>
    <row r="794" spans="1:16" x14ac:dyDescent="0.3">
      <c r="A794">
        <v>47239</v>
      </c>
      <c r="B794" s="1">
        <v>45005</v>
      </c>
      <c r="C794" s="2">
        <v>0.39653935185185185</v>
      </c>
      <c r="D794">
        <v>1</v>
      </c>
      <c r="E794">
        <v>3</v>
      </c>
      <c r="F794" t="s">
        <v>13</v>
      </c>
      <c r="G794">
        <v>31</v>
      </c>
      <c r="H794" t="s">
        <v>14</v>
      </c>
      <c r="I794" t="s">
        <v>22</v>
      </c>
      <c r="J794" t="s">
        <v>53</v>
      </c>
      <c r="K794">
        <v>0.87740898129083522</v>
      </c>
      <c r="L794">
        <v>0.1</v>
      </c>
      <c r="M794">
        <v>33</v>
      </c>
      <c r="N794">
        <f>(1-Coffee_Sales[[#This Row],[Discount_Percent]])*Coffee_Sales[[#This Row],[unit_price]]*Coffee_Sales[[#This Row],[transaction_qty]]</f>
        <v>29.7</v>
      </c>
      <c r="O794" t="str">
        <f>TEXT(Coffee_Sales[[#This Row],[transaction_date]],"mmm-yyyy")</f>
        <v>Mar-2023</v>
      </c>
      <c r="P794">
        <f>HOUR(Coffee_Sales[[#This Row],[transaction_time]])</f>
        <v>9</v>
      </c>
    </row>
    <row r="795" spans="1:16" x14ac:dyDescent="0.3">
      <c r="A795">
        <v>31504</v>
      </c>
      <c r="B795" s="1">
        <v>44982</v>
      </c>
      <c r="C795" s="2">
        <v>0.34581018518518519</v>
      </c>
      <c r="D795">
        <v>1</v>
      </c>
      <c r="E795">
        <v>8</v>
      </c>
      <c r="F795" t="s">
        <v>131</v>
      </c>
      <c r="G795">
        <v>31</v>
      </c>
      <c r="H795" t="s">
        <v>14</v>
      </c>
      <c r="I795" t="s">
        <v>22</v>
      </c>
      <c r="J795" t="s">
        <v>53</v>
      </c>
      <c r="K795">
        <v>0.8309601364087551</v>
      </c>
      <c r="L795">
        <v>0</v>
      </c>
      <c r="M795">
        <v>33</v>
      </c>
      <c r="N795">
        <f>(1-Coffee_Sales[[#This Row],[Discount_Percent]])*Coffee_Sales[[#This Row],[unit_price]]*Coffee_Sales[[#This Row],[transaction_qty]]</f>
        <v>33</v>
      </c>
      <c r="O795" t="str">
        <f>TEXT(Coffee_Sales[[#This Row],[transaction_date]],"mmm-yyyy")</f>
        <v>Feb-2023</v>
      </c>
      <c r="P795">
        <f>HOUR(Coffee_Sales[[#This Row],[transaction_time]])</f>
        <v>8</v>
      </c>
    </row>
    <row r="796" spans="1:16" x14ac:dyDescent="0.3">
      <c r="A796">
        <v>39403</v>
      </c>
      <c r="B796" s="1">
        <v>44994</v>
      </c>
      <c r="C796" s="2">
        <v>0.42206018518518518</v>
      </c>
      <c r="D796">
        <v>1</v>
      </c>
      <c r="E796">
        <v>5</v>
      </c>
      <c r="F796" t="s">
        <v>17</v>
      </c>
      <c r="G796">
        <v>53</v>
      </c>
      <c r="H796" t="s">
        <v>32</v>
      </c>
      <c r="I796" t="s">
        <v>33</v>
      </c>
      <c r="J796" t="s">
        <v>129</v>
      </c>
      <c r="K796">
        <v>1.4891338897074959</v>
      </c>
      <c r="L796">
        <v>0</v>
      </c>
      <c r="M796">
        <v>45</v>
      </c>
      <c r="N796">
        <f>(1-Coffee_Sales[[#This Row],[Discount_Percent]])*Coffee_Sales[[#This Row],[unit_price]]*Coffee_Sales[[#This Row],[transaction_qty]]</f>
        <v>45</v>
      </c>
      <c r="O796" t="str">
        <f>TEXT(Coffee_Sales[[#This Row],[transaction_date]],"mmm-yyyy")</f>
        <v>Mar-2023</v>
      </c>
      <c r="P796">
        <f>HOUR(Coffee_Sales[[#This Row],[transaction_time]])</f>
        <v>10</v>
      </c>
    </row>
    <row r="797" spans="1:16" x14ac:dyDescent="0.3">
      <c r="A797">
        <v>76491</v>
      </c>
      <c r="B797" s="1">
        <v>45042</v>
      </c>
      <c r="C797" s="2">
        <v>0.35143518518518518</v>
      </c>
      <c r="D797">
        <v>2</v>
      </c>
      <c r="E797">
        <v>8</v>
      </c>
      <c r="F797" t="s">
        <v>21</v>
      </c>
      <c r="G797">
        <v>87</v>
      </c>
      <c r="H797" t="s">
        <v>14</v>
      </c>
      <c r="I797" t="s">
        <v>15</v>
      </c>
      <c r="J797" t="s">
        <v>119</v>
      </c>
      <c r="K797">
        <v>1.3674159164869131</v>
      </c>
      <c r="L797">
        <v>0</v>
      </c>
      <c r="M797">
        <v>31.5</v>
      </c>
      <c r="N797">
        <f>(1-Coffee_Sales[[#This Row],[Discount_Percent]])*Coffee_Sales[[#This Row],[unit_price]]*Coffee_Sales[[#This Row],[transaction_qty]]</f>
        <v>63</v>
      </c>
      <c r="O797" t="str">
        <f>TEXT(Coffee_Sales[[#This Row],[transaction_date]],"mmm-yyyy")</f>
        <v>Apr-2023</v>
      </c>
      <c r="P797">
        <f>HOUR(Coffee_Sales[[#This Row],[transaction_time]])</f>
        <v>8</v>
      </c>
    </row>
    <row r="798" spans="1:16" x14ac:dyDescent="0.3">
      <c r="A798">
        <v>10413</v>
      </c>
      <c r="B798" s="1">
        <v>44945</v>
      </c>
      <c r="C798" s="2">
        <v>0.3411689814814815</v>
      </c>
      <c r="D798">
        <v>2</v>
      </c>
      <c r="E798">
        <v>3</v>
      </c>
      <c r="F798" t="s">
        <v>102</v>
      </c>
      <c r="G798">
        <v>52</v>
      </c>
      <c r="H798" t="s">
        <v>32</v>
      </c>
      <c r="I798" t="s">
        <v>33</v>
      </c>
      <c r="J798" t="s">
        <v>110</v>
      </c>
      <c r="K798">
        <v>1.5678817175163879</v>
      </c>
      <c r="L798">
        <v>0</v>
      </c>
      <c r="M798">
        <v>37.5</v>
      </c>
      <c r="N798">
        <f>(1-Coffee_Sales[[#This Row],[Discount_Percent]])*Coffee_Sales[[#This Row],[unit_price]]*Coffee_Sales[[#This Row],[transaction_qty]]</f>
        <v>75</v>
      </c>
      <c r="O798" t="str">
        <f>TEXT(Coffee_Sales[[#This Row],[transaction_date]],"mmm-yyyy")</f>
        <v>Jan-2023</v>
      </c>
      <c r="P798">
        <f>HOUR(Coffee_Sales[[#This Row],[transaction_time]])</f>
        <v>8</v>
      </c>
    </row>
    <row r="799" spans="1:16" x14ac:dyDescent="0.3">
      <c r="A799">
        <v>71538</v>
      </c>
      <c r="B799" s="1">
        <v>45036</v>
      </c>
      <c r="C799" s="2">
        <v>0.39490740740740743</v>
      </c>
      <c r="D799">
        <v>1</v>
      </c>
      <c r="E799">
        <v>8</v>
      </c>
      <c r="F799" t="s">
        <v>133</v>
      </c>
      <c r="G799">
        <v>56</v>
      </c>
      <c r="H799" t="s">
        <v>32</v>
      </c>
      <c r="I799" t="s">
        <v>33</v>
      </c>
      <c r="J799" t="s">
        <v>135</v>
      </c>
      <c r="K799">
        <v>0.98678207636950344</v>
      </c>
      <c r="L799">
        <v>0</v>
      </c>
      <c r="M799">
        <v>38.25</v>
      </c>
      <c r="N799">
        <f>(1-Coffee_Sales[[#This Row],[Discount_Percent]])*Coffee_Sales[[#This Row],[unit_price]]*Coffee_Sales[[#This Row],[transaction_qty]]</f>
        <v>38.25</v>
      </c>
      <c r="O799" t="str">
        <f>TEXT(Coffee_Sales[[#This Row],[transaction_date]],"mmm-yyyy")</f>
        <v>Apr-2023</v>
      </c>
      <c r="P799">
        <f>HOUR(Coffee_Sales[[#This Row],[transaction_time]])</f>
        <v>9</v>
      </c>
    </row>
    <row r="800" spans="1:16" x14ac:dyDescent="0.3">
      <c r="A800">
        <v>43024</v>
      </c>
      <c r="B800" s="1">
        <v>44999</v>
      </c>
      <c r="C800" s="2">
        <v>0.43539351851851854</v>
      </c>
      <c r="D800">
        <v>2</v>
      </c>
      <c r="E800">
        <v>8</v>
      </c>
      <c r="F800" t="s">
        <v>81</v>
      </c>
      <c r="G800">
        <v>37</v>
      </c>
      <c r="H800" t="s">
        <v>14</v>
      </c>
      <c r="I800" t="s">
        <v>15</v>
      </c>
      <c r="J800" t="s">
        <v>95</v>
      </c>
      <c r="K800">
        <v>2.16401901134773</v>
      </c>
      <c r="L800">
        <v>0.05</v>
      </c>
      <c r="M800">
        <v>45</v>
      </c>
      <c r="N800">
        <f>(1-Coffee_Sales[[#This Row],[Discount_Percent]])*Coffee_Sales[[#This Row],[unit_price]]*Coffee_Sales[[#This Row],[transaction_qty]]</f>
        <v>85.5</v>
      </c>
      <c r="O800" t="str">
        <f>TEXT(Coffee_Sales[[#This Row],[transaction_date]],"mmm-yyyy")</f>
        <v>Mar-2023</v>
      </c>
      <c r="P800">
        <f>HOUR(Coffee_Sales[[#This Row],[transaction_time]])</f>
        <v>10</v>
      </c>
    </row>
    <row r="801" spans="1:16" x14ac:dyDescent="0.3">
      <c r="A801">
        <v>26805</v>
      </c>
      <c r="B801" s="1">
        <v>44974</v>
      </c>
      <c r="C801" s="2">
        <v>0.37282407407407409</v>
      </c>
      <c r="D801">
        <v>2</v>
      </c>
      <c r="E801">
        <v>5</v>
      </c>
      <c r="F801" t="s">
        <v>111</v>
      </c>
      <c r="G801">
        <v>22</v>
      </c>
      <c r="H801" t="s">
        <v>14</v>
      </c>
      <c r="I801" t="s">
        <v>55</v>
      </c>
      <c r="J801" t="s">
        <v>56</v>
      </c>
      <c r="K801">
        <v>1.262000495058164</v>
      </c>
      <c r="L801">
        <v>0</v>
      </c>
      <c r="M801">
        <v>30</v>
      </c>
      <c r="N801">
        <f>(1-Coffee_Sales[[#This Row],[Discount_Percent]])*Coffee_Sales[[#This Row],[unit_price]]*Coffee_Sales[[#This Row],[transaction_qty]]</f>
        <v>60</v>
      </c>
      <c r="O801" t="str">
        <f>TEXT(Coffee_Sales[[#This Row],[transaction_date]],"mmm-yyyy")</f>
        <v>Feb-2023</v>
      </c>
      <c r="P801">
        <f>HOUR(Coffee_Sales[[#This Row],[transaction_time]])</f>
        <v>8</v>
      </c>
    </row>
    <row r="802" spans="1:16" x14ac:dyDescent="0.3">
      <c r="A802">
        <v>9800</v>
      </c>
      <c r="B802" s="1">
        <v>44944</v>
      </c>
      <c r="C802" s="2">
        <v>0.33538194444444447</v>
      </c>
      <c r="D802">
        <v>1</v>
      </c>
      <c r="E802">
        <v>5</v>
      </c>
      <c r="F802" t="s">
        <v>21</v>
      </c>
      <c r="G802">
        <v>25</v>
      </c>
      <c r="H802" t="s">
        <v>14</v>
      </c>
      <c r="I802" t="s">
        <v>29</v>
      </c>
      <c r="J802" t="s">
        <v>71</v>
      </c>
      <c r="K802">
        <v>0.78881500090210466</v>
      </c>
      <c r="L802">
        <v>0</v>
      </c>
      <c r="M802">
        <v>33</v>
      </c>
      <c r="N802">
        <f>(1-Coffee_Sales[[#This Row],[Discount_Percent]])*Coffee_Sales[[#This Row],[unit_price]]*Coffee_Sales[[#This Row],[transaction_qty]]</f>
        <v>33</v>
      </c>
      <c r="O802" t="str">
        <f>TEXT(Coffee_Sales[[#This Row],[transaction_date]],"mmm-yyyy")</f>
        <v>Jan-2023</v>
      </c>
      <c r="P802">
        <f>HOUR(Coffee_Sales[[#This Row],[transaction_time]])</f>
        <v>8</v>
      </c>
    </row>
    <row r="803" spans="1:16" x14ac:dyDescent="0.3">
      <c r="A803">
        <v>145660</v>
      </c>
      <c r="B803" s="1">
        <v>45104</v>
      </c>
      <c r="C803" s="2">
        <v>0.45738425925925924</v>
      </c>
      <c r="D803">
        <v>1</v>
      </c>
      <c r="E803">
        <v>3</v>
      </c>
      <c r="F803" t="s">
        <v>35</v>
      </c>
      <c r="G803">
        <v>61</v>
      </c>
      <c r="H803" t="s">
        <v>74</v>
      </c>
      <c r="I803" t="s">
        <v>75</v>
      </c>
      <c r="J803" t="s">
        <v>116</v>
      </c>
      <c r="K803">
        <v>2.2300879092314521</v>
      </c>
      <c r="L803">
        <v>0.1</v>
      </c>
      <c r="M803">
        <v>71.25</v>
      </c>
      <c r="N803">
        <f>(1-Coffee_Sales[[#This Row],[Discount_Percent]])*Coffee_Sales[[#This Row],[unit_price]]*Coffee_Sales[[#This Row],[transaction_qty]]</f>
        <v>64.125</v>
      </c>
      <c r="O803" t="str">
        <f>TEXT(Coffee_Sales[[#This Row],[transaction_date]],"mmm-yyyy")</f>
        <v>Jun-2023</v>
      </c>
      <c r="P803">
        <f>HOUR(Coffee_Sales[[#This Row],[transaction_time]])</f>
        <v>10</v>
      </c>
    </row>
    <row r="804" spans="1:16" x14ac:dyDescent="0.3">
      <c r="A804">
        <v>32077</v>
      </c>
      <c r="B804" s="1">
        <v>44983</v>
      </c>
      <c r="C804" s="2">
        <v>0.35881944444444447</v>
      </c>
      <c r="D804">
        <v>1</v>
      </c>
      <c r="E804">
        <v>8</v>
      </c>
      <c r="F804" t="s">
        <v>46</v>
      </c>
      <c r="G804">
        <v>47</v>
      </c>
      <c r="H804" t="s">
        <v>32</v>
      </c>
      <c r="I804" t="s">
        <v>36</v>
      </c>
      <c r="J804" t="s">
        <v>37</v>
      </c>
      <c r="K804">
        <v>1.154226983899912</v>
      </c>
      <c r="L804">
        <v>0</v>
      </c>
      <c r="M804">
        <v>45</v>
      </c>
      <c r="N804">
        <f>(1-Coffee_Sales[[#This Row],[Discount_Percent]])*Coffee_Sales[[#This Row],[unit_price]]*Coffee_Sales[[#This Row],[transaction_qty]]</f>
        <v>45</v>
      </c>
      <c r="O804" t="str">
        <f>TEXT(Coffee_Sales[[#This Row],[transaction_date]],"mmm-yyyy")</f>
        <v>Feb-2023</v>
      </c>
      <c r="P804">
        <f>HOUR(Coffee_Sales[[#This Row],[transaction_time]])</f>
        <v>8</v>
      </c>
    </row>
    <row r="805" spans="1:16" x14ac:dyDescent="0.3">
      <c r="A805">
        <v>13492</v>
      </c>
      <c r="B805" s="1">
        <v>44950</v>
      </c>
      <c r="C805" s="2">
        <v>0.54078703703703701</v>
      </c>
      <c r="D805">
        <v>2</v>
      </c>
      <c r="E805">
        <v>3</v>
      </c>
      <c r="F805" t="s">
        <v>114</v>
      </c>
      <c r="G805">
        <v>49</v>
      </c>
      <c r="H805" t="s">
        <v>32</v>
      </c>
      <c r="I805" t="s">
        <v>44</v>
      </c>
      <c r="J805" t="s">
        <v>91</v>
      </c>
      <c r="K805">
        <v>2.2719419443405728</v>
      </c>
      <c r="L805">
        <v>0.1</v>
      </c>
      <c r="M805">
        <v>45</v>
      </c>
      <c r="N805">
        <f>(1-Coffee_Sales[[#This Row],[Discount_Percent]])*Coffee_Sales[[#This Row],[unit_price]]*Coffee_Sales[[#This Row],[transaction_qty]]</f>
        <v>81</v>
      </c>
      <c r="O805" t="str">
        <f>TEXT(Coffee_Sales[[#This Row],[transaction_date]],"mmm-yyyy")</f>
        <v>Jan-2023</v>
      </c>
      <c r="P805">
        <f>HOUR(Coffee_Sales[[#This Row],[transaction_time]])</f>
        <v>12</v>
      </c>
    </row>
    <row r="806" spans="1:16" x14ac:dyDescent="0.3">
      <c r="A806">
        <v>46024</v>
      </c>
      <c r="B806" s="1">
        <v>45003</v>
      </c>
      <c r="C806" s="2">
        <v>0.5345833333333333</v>
      </c>
      <c r="D806">
        <v>2</v>
      </c>
      <c r="E806">
        <v>8</v>
      </c>
      <c r="F806" t="s">
        <v>25</v>
      </c>
      <c r="G806">
        <v>59</v>
      </c>
      <c r="H806" t="s">
        <v>74</v>
      </c>
      <c r="I806" t="s">
        <v>75</v>
      </c>
      <c r="J806" t="s">
        <v>85</v>
      </c>
      <c r="K806">
        <v>3.7365647916557059</v>
      </c>
      <c r="L806">
        <v>0.15</v>
      </c>
      <c r="M806">
        <v>67.5</v>
      </c>
      <c r="N806">
        <f>(1-Coffee_Sales[[#This Row],[Discount_Percent]])*Coffee_Sales[[#This Row],[unit_price]]*Coffee_Sales[[#This Row],[transaction_qty]]</f>
        <v>114.75</v>
      </c>
      <c r="O806" t="str">
        <f>TEXT(Coffee_Sales[[#This Row],[transaction_date]],"mmm-yyyy")</f>
        <v>Mar-2023</v>
      </c>
      <c r="P806">
        <f>HOUR(Coffee_Sales[[#This Row],[transaction_time]])</f>
        <v>12</v>
      </c>
    </row>
    <row r="807" spans="1:16" x14ac:dyDescent="0.3">
      <c r="A807">
        <v>20314</v>
      </c>
      <c r="B807" s="1">
        <v>44963</v>
      </c>
      <c r="C807" s="2">
        <v>0.51814814814814814</v>
      </c>
      <c r="D807">
        <v>2</v>
      </c>
      <c r="E807">
        <v>3</v>
      </c>
      <c r="F807" t="s">
        <v>97</v>
      </c>
      <c r="G807">
        <v>51</v>
      </c>
      <c r="H807" t="s">
        <v>32</v>
      </c>
      <c r="I807" t="s">
        <v>44</v>
      </c>
      <c r="J807" t="s">
        <v>103</v>
      </c>
      <c r="K807">
        <v>2.116266917250333</v>
      </c>
      <c r="L807">
        <v>0</v>
      </c>
      <c r="M807">
        <v>45</v>
      </c>
      <c r="N807">
        <f>(1-Coffee_Sales[[#This Row],[Discount_Percent]])*Coffee_Sales[[#This Row],[unit_price]]*Coffee_Sales[[#This Row],[transaction_qty]]</f>
        <v>90</v>
      </c>
      <c r="O807" t="str">
        <f>TEXT(Coffee_Sales[[#This Row],[transaction_date]],"mmm-yyyy")</f>
        <v>Feb-2023</v>
      </c>
      <c r="P807">
        <f>HOUR(Coffee_Sales[[#This Row],[transaction_time]])</f>
        <v>12</v>
      </c>
    </row>
    <row r="808" spans="1:16" x14ac:dyDescent="0.3">
      <c r="A808">
        <v>102310</v>
      </c>
      <c r="B808" s="1">
        <v>45066</v>
      </c>
      <c r="C808" s="2">
        <v>0.72943287037037041</v>
      </c>
      <c r="D808">
        <v>1</v>
      </c>
      <c r="E808">
        <v>5</v>
      </c>
      <c r="F808" t="s">
        <v>70</v>
      </c>
      <c r="G808">
        <v>45</v>
      </c>
      <c r="H808" t="s">
        <v>32</v>
      </c>
      <c r="I808" t="s">
        <v>40</v>
      </c>
      <c r="J808" t="s">
        <v>120</v>
      </c>
      <c r="K808">
        <v>0.93937979113859127</v>
      </c>
      <c r="L808">
        <v>0</v>
      </c>
      <c r="M808">
        <v>45</v>
      </c>
      <c r="N808">
        <f>(1-Coffee_Sales[[#This Row],[Discount_Percent]])*Coffee_Sales[[#This Row],[unit_price]]*Coffee_Sales[[#This Row],[transaction_qty]]</f>
        <v>45</v>
      </c>
      <c r="O808" t="str">
        <f>TEXT(Coffee_Sales[[#This Row],[transaction_date]],"mmm-yyyy")</f>
        <v>May-2023</v>
      </c>
      <c r="P808">
        <f>HOUR(Coffee_Sales[[#This Row],[transaction_time]])</f>
        <v>17</v>
      </c>
    </row>
    <row r="809" spans="1:16" x14ac:dyDescent="0.3">
      <c r="A809">
        <v>74155</v>
      </c>
      <c r="B809" s="1">
        <v>45039</v>
      </c>
      <c r="C809" s="2">
        <v>0.46997685185185184</v>
      </c>
      <c r="D809">
        <v>1</v>
      </c>
      <c r="E809">
        <v>8</v>
      </c>
      <c r="F809" t="s">
        <v>94</v>
      </c>
      <c r="G809">
        <v>25</v>
      </c>
      <c r="H809" t="s">
        <v>14</v>
      </c>
      <c r="I809" t="s">
        <v>29</v>
      </c>
      <c r="J809" t="s">
        <v>71</v>
      </c>
      <c r="K809">
        <v>0.69274985432101865</v>
      </c>
      <c r="L809">
        <v>0</v>
      </c>
      <c r="M809">
        <v>33</v>
      </c>
      <c r="N809">
        <f>(1-Coffee_Sales[[#This Row],[Discount_Percent]])*Coffee_Sales[[#This Row],[unit_price]]*Coffee_Sales[[#This Row],[transaction_qty]]</f>
        <v>33</v>
      </c>
      <c r="O809" t="str">
        <f>TEXT(Coffee_Sales[[#This Row],[transaction_date]],"mmm-yyyy")</f>
        <v>Apr-2023</v>
      </c>
      <c r="P809">
        <f>HOUR(Coffee_Sales[[#This Row],[transaction_time]])</f>
        <v>11</v>
      </c>
    </row>
    <row r="810" spans="1:16" x14ac:dyDescent="0.3">
      <c r="A810">
        <v>103453</v>
      </c>
      <c r="B810" s="1">
        <v>45067</v>
      </c>
      <c r="C810" s="2">
        <v>0.80874999999999997</v>
      </c>
      <c r="D810">
        <v>2</v>
      </c>
      <c r="E810">
        <v>3</v>
      </c>
      <c r="F810" t="s">
        <v>17</v>
      </c>
      <c r="G810">
        <v>40</v>
      </c>
      <c r="H810" t="s">
        <v>14</v>
      </c>
      <c r="I810" t="s">
        <v>15</v>
      </c>
      <c r="J810" t="s">
        <v>100</v>
      </c>
      <c r="K810">
        <v>3.0737409428938021</v>
      </c>
      <c r="L810">
        <v>0.05</v>
      </c>
      <c r="M810">
        <v>56.25</v>
      </c>
      <c r="N810">
        <f>(1-Coffee_Sales[[#This Row],[Discount_Percent]])*Coffee_Sales[[#This Row],[unit_price]]*Coffee_Sales[[#This Row],[transaction_qty]]</f>
        <v>106.875</v>
      </c>
      <c r="O810" t="str">
        <f>TEXT(Coffee_Sales[[#This Row],[transaction_date]],"mmm-yyyy")</f>
        <v>May-2023</v>
      </c>
      <c r="P810">
        <f>HOUR(Coffee_Sales[[#This Row],[transaction_time]])</f>
        <v>19</v>
      </c>
    </row>
    <row r="811" spans="1:16" x14ac:dyDescent="0.3">
      <c r="A811">
        <v>26836</v>
      </c>
      <c r="B811" s="1">
        <v>44974</v>
      </c>
      <c r="C811" s="2">
        <v>0.3989699074074074</v>
      </c>
      <c r="D811">
        <v>1</v>
      </c>
      <c r="E811">
        <v>5</v>
      </c>
      <c r="F811" t="s">
        <v>81</v>
      </c>
      <c r="G811">
        <v>46</v>
      </c>
      <c r="H811" t="s">
        <v>32</v>
      </c>
      <c r="I811" t="s">
        <v>36</v>
      </c>
      <c r="J811" t="s">
        <v>39</v>
      </c>
      <c r="K811">
        <v>1.193380977079622</v>
      </c>
      <c r="L811">
        <v>0</v>
      </c>
      <c r="M811">
        <v>37.5</v>
      </c>
      <c r="N811">
        <f>(1-Coffee_Sales[[#This Row],[Discount_Percent]])*Coffee_Sales[[#This Row],[unit_price]]*Coffee_Sales[[#This Row],[transaction_qty]]</f>
        <v>37.5</v>
      </c>
      <c r="O811" t="str">
        <f>TEXT(Coffee_Sales[[#This Row],[transaction_date]],"mmm-yyyy")</f>
        <v>Feb-2023</v>
      </c>
      <c r="P811">
        <f>HOUR(Coffee_Sales[[#This Row],[transaction_time]])</f>
        <v>9</v>
      </c>
    </row>
    <row r="812" spans="1:16" x14ac:dyDescent="0.3">
      <c r="A812">
        <v>11434</v>
      </c>
      <c r="B812" s="1">
        <v>44946</v>
      </c>
      <c r="C812" s="2">
        <v>0.8156944444444445</v>
      </c>
      <c r="D812">
        <v>2</v>
      </c>
      <c r="E812">
        <v>8</v>
      </c>
      <c r="F812" t="s">
        <v>101</v>
      </c>
      <c r="G812">
        <v>53</v>
      </c>
      <c r="H812" t="s">
        <v>32</v>
      </c>
      <c r="I812" t="s">
        <v>33</v>
      </c>
      <c r="J812" t="s">
        <v>129</v>
      </c>
      <c r="K812">
        <v>1.818190561245199</v>
      </c>
      <c r="L812">
        <v>0.05</v>
      </c>
      <c r="M812">
        <v>45</v>
      </c>
      <c r="N812">
        <f>(1-Coffee_Sales[[#This Row],[Discount_Percent]])*Coffee_Sales[[#This Row],[unit_price]]*Coffee_Sales[[#This Row],[transaction_qty]]</f>
        <v>85.5</v>
      </c>
      <c r="O812" t="str">
        <f>TEXT(Coffee_Sales[[#This Row],[transaction_date]],"mmm-yyyy")</f>
        <v>Jan-2023</v>
      </c>
      <c r="P812">
        <f>HOUR(Coffee_Sales[[#This Row],[transaction_time]])</f>
        <v>19</v>
      </c>
    </row>
    <row r="813" spans="1:16" x14ac:dyDescent="0.3">
      <c r="A813">
        <v>100691</v>
      </c>
      <c r="B813" s="1">
        <v>45065</v>
      </c>
      <c r="C813" s="2">
        <v>0.42775462962962962</v>
      </c>
      <c r="D813">
        <v>2</v>
      </c>
      <c r="E813">
        <v>8</v>
      </c>
      <c r="F813" t="s">
        <v>48</v>
      </c>
      <c r="G813">
        <v>49</v>
      </c>
      <c r="H813" t="s">
        <v>32</v>
      </c>
      <c r="I813" t="s">
        <v>44</v>
      </c>
      <c r="J813" t="s">
        <v>91</v>
      </c>
      <c r="K813">
        <v>1.9933222962648789</v>
      </c>
      <c r="L813">
        <v>0.05</v>
      </c>
      <c r="M813">
        <v>45</v>
      </c>
      <c r="N813">
        <f>(1-Coffee_Sales[[#This Row],[Discount_Percent]])*Coffee_Sales[[#This Row],[unit_price]]*Coffee_Sales[[#This Row],[transaction_qty]]</f>
        <v>85.5</v>
      </c>
      <c r="O813" t="str">
        <f>TEXT(Coffee_Sales[[#This Row],[transaction_date]],"mmm-yyyy")</f>
        <v>May-2023</v>
      </c>
      <c r="P813">
        <f>HOUR(Coffee_Sales[[#This Row],[transaction_time]])</f>
        <v>10</v>
      </c>
    </row>
    <row r="814" spans="1:16" x14ac:dyDescent="0.3">
      <c r="A814">
        <v>32339</v>
      </c>
      <c r="B814" s="1">
        <v>44983</v>
      </c>
      <c r="C814" s="2">
        <v>0.58401620370370366</v>
      </c>
      <c r="D814">
        <v>1</v>
      </c>
      <c r="E814">
        <v>3</v>
      </c>
      <c r="F814" t="s">
        <v>46</v>
      </c>
      <c r="G814">
        <v>55</v>
      </c>
      <c r="H814" t="s">
        <v>32</v>
      </c>
      <c r="I814" t="s">
        <v>33</v>
      </c>
      <c r="J814" t="s">
        <v>93</v>
      </c>
      <c r="K814">
        <v>1.900269855037386</v>
      </c>
      <c r="L814">
        <v>0</v>
      </c>
      <c r="M814">
        <v>60</v>
      </c>
      <c r="N814">
        <f>(1-Coffee_Sales[[#This Row],[Discount_Percent]])*Coffee_Sales[[#This Row],[unit_price]]*Coffee_Sales[[#This Row],[transaction_qty]]</f>
        <v>60</v>
      </c>
      <c r="O814" t="str">
        <f>TEXT(Coffee_Sales[[#This Row],[transaction_date]],"mmm-yyyy")</f>
        <v>Feb-2023</v>
      </c>
      <c r="P814">
        <f>HOUR(Coffee_Sales[[#This Row],[transaction_time]])</f>
        <v>14</v>
      </c>
    </row>
    <row r="815" spans="1:16" x14ac:dyDescent="0.3">
      <c r="A815">
        <v>76284</v>
      </c>
      <c r="B815" s="1">
        <v>45041</v>
      </c>
      <c r="C815" s="2">
        <v>0.80876157407407412</v>
      </c>
      <c r="D815">
        <v>1</v>
      </c>
      <c r="E815">
        <v>3</v>
      </c>
      <c r="F815" t="s">
        <v>46</v>
      </c>
      <c r="G815">
        <v>59</v>
      </c>
      <c r="H815" t="s">
        <v>74</v>
      </c>
      <c r="I815" t="s">
        <v>75</v>
      </c>
      <c r="J815" t="s">
        <v>85</v>
      </c>
      <c r="K815">
        <v>1.421242305644365</v>
      </c>
      <c r="L815">
        <v>0.1</v>
      </c>
      <c r="M815">
        <v>67.5</v>
      </c>
      <c r="N815">
        <f>(1-Coffee_Sales[[#This Row],[Discount_Percent]])*Coffee_Sales[[#This Row],[unit_price]]*Coffee_Sales[[#This Row],[transaction_qty]]</f>
        <v>60.75</v>
      </c>
      <c r="O815" t="str">
        <f>TEXT(Coffee_Sales[[#This Row],[transaction_date]],"mmm-yyyy")</f>
        <v>Apr-2023</v>
      </c>
      <c r="P815">
        <f>HOUR(Coffee_Sales[[#This Row],[transaction_time]])</f>
        <v>19</v>
      </c>
    </row>
    <row r="816" spans="1:16" x14ac:dyDescent="0.3">
      <c r="A816">
        <v>37423</v>
      </c>
      <c r="B816" s="1">
        <v>44991</v>
      </c>
      <c r="C816" s="2">
        <v>0.63489583333333333</v>
      </c>
      <c r="D816">
        <v>1</v>
      </c>
      <c r="E816">
        <v>5</v>
      </c>
      <c r="F816" t="s">
        <v>70</v>
      </c>
      <c r="G816">
        <v>58</v>
      </c>
      <c r="H816" t="s">
        <v>74</v>
      </c>
      <c r="I816" t="s">
        <v>75</v>
      </c>
      <c r="J816" t="s">
        <v>76</v>
      </c>
      <c r="K816">
        <v>1.141072546556511</v>
      </c>
      <c r="L816">
        <v>0.05</v>
      </c>
      <c r="M816">
        <v>52.5</v>
      </c>
      <c r="N816">
        <f>(1-Coffee_Sales[[#This Row],[Discount_Percent]])*Coffee_Sales[[#This Row],[unit_price]]*Coffee_Sales[[#This Row],[transaction_qty]]</f>
        <v>49.875</v>
      </c>
      <c r="O816" t="str">
        <f>TEXT(Coffee_Sales[[#This Row],[transaction_date]],"mmm-yyyy")</f>
        <v>Mar-2023</v>
      </c>
      <c r="P816">
        <f>HOUR(Coffee_Sales[[#This Row],[transaction_time]])</f>
        <v>15</v>
      </c>
    </row>
    <row r="817" spans="1:16" x14ac:dyDescent="0.3">
      <c r="A817">
        <v>19191</v>
      </c>
      <c r="B817" s="1">
        <v>44961</v>
      </c>
      <c r="C817" s="2">
        <v>0.47760416666666666</v>
      </c>
      <c r="D817">
        <v>1</v>
      </c>
      <c r="E817">
        <v>3</v>
      </c>
      <c r="F817" t="s">
        <v>46</v>
      </c>
      <c r="G817">
        <v>31</v>
      </c>
      <c r="H817" t="s">
        <v>14</v>
      </c>
      <c r="I817" t="s">
        <v>22</v>
      </c>
      <c r="J817" t="s">
        <v>53</v>
      </c>
      <c r="K817">
        <v>0.8717112548645285</v>
      </c>
      <c r="L817">
        <v>0</v>
      </c>
      <c r="M817">
        <v>33</v>
      </c>
      <c r="N817">
        <f>(1-Coffee_Sales[[#This Row],[Discount_Percent]])*Coffee_Sales[[#This Row],[unit_price]]*Coffee_Sales[[#This Row],[transaction_qty]]</f>
        <v>33</v>
      </c>
      <c r="O817" t="str">
        <f>TEXT(Coffee_Sales[[#This Row],[transaction_date]],"mmm-yyyy")</f>
        <v>Feb-2023</v>
      </c>
      <c r="P817">
        <f>HOUR(Coffee_Sales[[#This Row],[transaction_time]])</f>
        <v>11</v>
      </c>
    </row>
    <row r="818" spans="1:16" x14ac:dyDescent="0.3">
      <c r="A818">
        <v>88754</v>
      </c>
      <c r="B818" s="1">
        <v>45054</v>
      </c>
      <c r="C818" s="2">
        <v>0.73850694444444442</v>
      </c>
      <c r="D818">
        <v>1</v>
      </c>
      <c r="E818">
        <v>8</v>
      </c>
      <c r="F818" t="s">
        <v>94</v>
      </c>
      <c r="G818">
        <v>87</v>
      </c>
      <c r="H818" t="s">
        <v>14</v>
      </c>
      <c r="I818" t="s">
        <v>15</v>
      </c>
      <c r="J818" t="s">
        <v>119</v>
      </c>
      <c r="K818">
        <v>1.145234738553043</v>
      </c>
      <c r="L818">
        <v>0.1</v>
      </c>
      <c r="M818">
        <v>45</v>
      </c>
      <c r="N818">
        <f>(1-Coffee_Sales[[#This Row],[Discount_Percent]])*Coffee_Sales[[#This Row],[unit_price]]*Coffee_Sales[[#This Row],[transaction_qty]]</f>
        <v>40.5</v>
      </c>
      <c r="O818" t="str">
        <f>TEXT(Coffee_Sales[[#This Row],[transaction_date]],"mmm-yyyy")</f>
        <v>May-2023</v>
      </c>
      <c r="P818">
        <f>HOUR(Coffee_Sales[[#This Row],[transaction_time]])</f>
        <v>17</v>
      </c>
    </row>
    <row r="819" spans="1:16" x14ac:dyDescent="0.3">
      <c r="A819">
        <v>99163</v>
      </c>
      <c r="B819" s="1">
        <v>45064</v>
      </c>
      <c r="C819" s="2">
        <v>0.34840277777777778</v>
      </c>
      <c r="D819">
        <v>1</v>
      </c>
      <c r="E819">
        <v>3</v>
      </c>
      <c r="F819" t="s">
        <v>50</v>
      </c>
      <c r="G819">
        <v>56</v>
      </c>
      <c r="H819" t="s">
        <v>32</v>
      </c>
      <c r="I819" t="s">
        <v>33</v>
      </c>
      <c r="J819" t="s">
        <v>135</v>
      </c>
      <c r="K819">
        <v>1.071508621026233</v>
      </c>
      <c r="L819">
        <v>0.05</v>
      </c>
      <c r="M819">
        <v>38.25</v>
      </c>
      <c r="N819">
        <f>(1-Coffee_Sales[[#This Row],[Discount_Percent]])*Coffee_Sales[[#This Row],[unit_price]]*Coffee_Sales[[#This Row],[transaction_qty]]</f>
        <v>36.337499999999999</v>
      </c>
      <c r="O819" t="str">
        <f>TEXT(Coffee_Sales[[#This Row],[transaction_date]],"mmm-yyyy")</f>
        <v>May-2023</v>
      </c>
      <c r="P819">
        <f>HOUR(Coffee_Sales[[#This Row],[transaction_time]])</f>
        <v>8</v>
      </c>
    </row>
    <row r="820" spans="1:16" x14ac:dyDescent="0.3">
      <c r="A820">
        <v>9390</v>
      </c>
      <c r="B820" s="1">
        <v>44943</v>
      </c>
      <c r="C820" s="2">
        <v>0.41212962962962962</v>
      </c>
      <c r="D820">
        <v>1</v>
      </c>
      <c r="E820">
        <v>3</v>
      </c>
      <c r="F820" t="s">
        <v>46</v>
      </c>
      <c r="G820">
        <v>84</v>
      </c>
      <c r="H820" t="s">
        <v>67</v>
      </c>
      <c r="I820" t="s">
        <v>72</v>
      </c>
      <c r="J820" t="s">
        <v>140</v>
      </c>
      <c r="K820">
        <v>0.39123813778847499</v>
      </c>
      <c r="L820">
        <v>0</v>
      </c>
      <c r="M820">
        <v>12</v>
      </c>
      <c r="N820">
        <f>(1-Coffee_Sales[[#This Row],[Discount_Percent]])*Coffee_Sales[[#This Row],[unit_price]]*Coffee_Sales[[#This Row],[transaction_qty]]</f>
        <v>12</v>
      </c>
      <c r="O820" t="str">
        <f>TEXT(Coffee_Sales[[#This Row],[transaction_date]],"mmm-yyyy")</f>
        <v>Jan-2023</v>
      </c>
      <c r="P820">
        <f>HOUR(Coffee_Sales[[#This Row],[transaction_time]])</f>
        <v>9</v>
      </c>
    </row>
    <row r="821" spans="1:16" x14ac:dyDescent="0.3">
      <c r="A821">
        <v>122281</v>
      </c>
      <c r="B821" s="1">
        <v>45085</v>
      </c>
      <c r="C821" s="2">
        <v>0.39958333333333335</v>
      </c>
      <c r="D821">
        <v>1</v>
      </c>
      <c r="E821">
        <v>3</v>
      </c>
      <c r="F821" t="s">
        <v>104</v>
      </c>
      <c r="G821">
        <v>28</v>
      </c>
      <c r="H821" t="s">
        <v>14</v>
      </c>
      <c r="I821" t="s">
        <v>22</v>
      </c>
      <c r="J821" t="s">
        <v>117</v>
      </c>
      <c r="K821">
        <v>0.86592110334163963</v>
      </c>
      <c r="L821">
        <v>0</v>
      </c>
      <c r="M821">
        <v>30</v>
      </c>
      <c r="N821">
        <f>(1-Coffee_Sales[[#This Row],[Discount_Percent]])*Coffee_Sales[[#This Row],[unit_price]]*Coffee_Sales[[#This Row],[transaction_qty]]</f>
        <v>30</v>
      </c>
      <c r="O821" t="str">
        <f>TEXT(Coffee_Sales[[#This Row],[transaction_date]],"mmm-yyyy")</f>
        <v>Jun-2023</v>
      </c>
      <c r="P821">
        <f>HOUR(Coffee_Sales[[#This Row],[transaction_time]])</f>
        <v>9</v>
      </c>
    </row>
    <row r="822" spans="1:16" x14ac:dyDescent="0.3">
      <c r="A822">
        <v>62697</v>
      </c>
      <c r="B822" s="1">
        <v>45026</v>
      </c>
      <c r="C822" s="2">
        <v>0.3689351851851852</v>
      </c>
      <c r="D822">
        <v>1</v>
      </c>
      <c r="E822">
        <v>5</v>
      </c>
      <c r="F822" t="s">
        <v>35</v>
      </c>
      <c r="G822">
        <v>32</v>
      </c>
      <c r="H822" t="s">
        <v>14</v>
      </c>
      <c r="I822" t="s">
        <v>22</v>
      </c>
      <c r="J822" t="s">
        <v>23</v>
      </c>
      <c r="K822">
        <v>1.018287930841193</v>
      </c>
      <c r="L822">
        <v>0</v>
      </c>
      <c r="M822">
        <v>45</v>
      </c>
      <c r="N822">
        <f>(1-Coffee_Sales[[#This Row],[Discount_Percent]])*Coffee_Sales[[#This Row],[unit_price]]*Coffee_Sales[[#This Row],[transaction_qty]]</f>
        <v>45</v>
      </c>
      <c r="O822" t="str">
        <f>TEXT(Coffee_Sales[[#This Row],[transaction_date]],"mmm-yyyy")</f>
        <v>Apr-2023</v>
      </c>
      <c r="P822">
        <f>HOUR(Coffee_Sales[[#This Row],[transaction_time]])</f>
        <v>8</v>
      </c>
    </row>
    <row r="823" spans="1:16" x14ac:dyDescent="0.3">
      <c r="A823">
        <v>142187</v>
      </c>
      <c r="B823" s="1">
        <v>45101</v>
      </c>
      <c r="C823" s="2">
        <v>0.57209490740740743</v>
      </c>
      <c r="D823">
        <v>1</v>
      </c>
      <c r="E823">
        <v>3</v>
      </c>
      <c r="F823" t="s">
        <v>38</v>
      </c>
      <c r="G823">
        <v>36</v>
      </c>
      <c r="H823" t="s">
        <v>14</v>
      </c>
      <c r="I823" t="s">
        <v>26</v>
      </c>
      <c r="J823" t="s">
        <v>27</v>
      </c>
      <c r="K823">
        <v>1.871525982746548</v>
      </c>
      <c r="L823">
        <v>0</v>
      </c>
      <c r="M823">
        <v>56.25</v>
      </c>
      <c r="N823">
        <f>(1-Coffee_Sales[[#This Row],[Discount_Percent]])*Coffee_Sales[[#This Row],[unit_price]]*Coffee_Sales[[#This Row],[transaction_qty]]</f>
        <v>56.25</v>
      </c>
      <c r="O823" t="str">
        <f>TEXT(Coffee_Sales[[#This Row],[transaction_date]],"mmm-yyyy")</f>
        <v>Jun-2023</v>
      </c>
      <c r="P823">
        <f>HOUR(Coffee_Sales[[#This Row],[transaction_time]])</f>
        <v>13</v>
      </c>
    </row>
    <row r="824" spans="1:16" x14ac:dyDescent="0.3">
      <c r="A824">
        <v>82033</v>
      </c>
      <c r="B824" s="1">
        <v>45048</v>
      </c>
      <c r="C824" s="2">
        <v>0.62351851851851847</v>
      </c>
      <c r="D824">
        <v>1</v>
      </c>
      <c r="E824">
        <v>5</v>
      </c>
      <c r="F824" t="s">
        <v>62</v>
      </c>
      <c r="G824">
        <v>36</v>
      </c>
      <c r="H824" t="s">
        <v>14</v>
      </c>
      <c r="I824" t="s">
        <v>26</v>
      </c>
      <c r="J824" t="s">
        <v>27</v>
      </c>
      <c r="K824">
        <v>1.624875621231642</v>
      </c>
      <c r="L824">
        <v>0.15</v>
      </c>
      <c r="M824">
        <v>56.25</v>
      </c>
      <c r="N824">
        <f>(1-Coffee_Sales[[#This Row],[Discount_Percent]])*Coffee_Sales[[#This Row],[unit_price]]*Coffee_Sales[[#This Row],[transaction_qty]]</f>
        <v>47.8125</v>
      </c>
      <c r="O824" t="str">
        <f>TEXT(Coffee_Sales[[#This Row],[transaction_date]],"mmm-yyyy")</f>
        <v>May-2023</v>
      </c>
      <c r="P824">
        <f>HOUR(Coffee_Sales[[#This Row],[transaction_time]])</f>
        <v>14</v>
      </c>
    </row>
    <row r="825" spans="1:16" x14ac:dyDescent="0.3">
      <c r="A825">
        <v>76656</v>
      </c>
      <c r="B825" s="1">
        <v>45042</v>
      </c>
      <c r="C825" s="2">
        <v>0.41339120370370369</v>
      </c>
      <c r="D825">
        <v>2</v>
      </c>
      <c r="E825">
        <v>5</v>
      </c>
      <c r="F825" t="s">
        <v>102</v>
      </c>
      <c r="G825">
        <v>33</v>
      </c>
      <c r="H825" t="s">
        <v>14</v>
      </c>
      <c r="I825" t="s">
        <v>22</v>
      </c>
      <c r="J825" t="s">
        <v>49</v>
      </c>
      <c r="K825">
        <v>2.9425638289726792</v>
      </c>
      <c r="L825">
        <v>0</v>
      </c>
      <c r="M825">
        <v>52.5</v>
      </c>
      <c r="N825">
        <f>(1-Coffee_Sales[[#This Row],[Discount_Percent]])*Coffee_Sales[[#This Row],[unit_price]]*Coffee_Sales[[#This Row],[transaction_qty]]</f>
        <v>105</v>
      </c>
      <c r="O825" t="str">
        <f>TEXT(Coffee_Sales[[#This Row],[transaction_date]],"mmm-yyyy")</f>
        <v>Apr-2023</v>
      </c>
      <c r="P825">
        <f>HOUR(Coffee_Sales[[#This Row],[transaction_time]])</f>
        <v>9</v>
      </c>
    </row>
    <row r="826" spans="1:16" x14ac:dyDescent="0.3">
      <c r="A826">
        <v>80420</v>
      </c>
      <c r="B826" s="1">
        <v>45047</v>
      </c>
      <c r="C826" s="2">
        <v>0.30501157407407409</v>
      </c>
      <c r="D826">
        <v>1</v>
      </c>
      <c r="E826">
        <v>5</v>
      </c>
      <c r="F826" t="s">
        <v>77</v>
      </c>
      <c r="G826">
        <v>39</v>
      </c>
      <c r="H826" t="s">
        <v>14</v>
      </c>
      <c r="I826" t="s">
        <v>15</v>
      </c>
      <c r="J826" t="s">
        <v>47</v>
      </c>
      <c r="K826">
        <v>1.6682137375027659</v>
      </c>
      <c r="L826">
        <v>0.05</v>
      </c>
      <c r="M826">
        <v>63.75</v>
      </c>
      <c r="N826">
        <f>(1-Coffee_Sales[[#This Row],[Discount_Percent]])*Coffee_Sales[[#This Row],[unit_price]]*Coffee_Sales[[#This Row],[transaction_qty]]</f>
        <v>60.5625</v>
      </c>
      <c r="O826" t="str">
        <f>TEXT(Coffee_Sales[[#This Row],[transaction_date]],"mmm-yyyy")</f>
        <v>May-2023</v>
      </c>
      <c r="P826">
        <f>HOUR(Coffee_Sales[[#This Row],[transaction_time]])</f>
        <v>7</v>
      </c>
    </row>
    <row r="827" spans="1:16" x14ac:dyDescent="0.3">
      <c r="A827">
        <v>140887</v>
      </c>
      <c r="B827" s="1">
        <v>45100</v>
      </c>
      <c r="C827" s="2">
        <v>0.48864583333333333</v>
      </c>
      <c r="D827">
        <v>2</v>
      </c>
      <c r="E827">
        <v>3</v>
      </c>
      <c r="F827" t="s">
        <v>13</v>
      </c>
      <c r="G827">
        <v>57</v>
      </c>
      <c r="H827" t="s">
        <v>32</v>
      </c>
      <c r="I827" t="s">
        <v>33</v>
      </c>
      <c r="J827" t="s">
        <v>34</v>
      </c>
      <c r="K827">
        <v>1.9593790356481771</v>
      </c>
      <c r="L827">
        <v>0</v>
      </c>
      <c r="M827">
        <v>46.5</v>
      </c>
      <c r="N827">
        <f>(1-Coffee_Sales[[#This Row],[Discount_Percent]])*Coffee_Sales[[#This Row],[unit_price]]*Coffee_Sales[[#This Row],[transaction_qty]]</f>
        <v>93</v>
      </c>
      <c r="O827" t="str">
        <f>TEXT(Coffee_Sales[[#This Row],[transaction_date]],"mmm-yyyy")</f>
        <v>Jun-2023</v>
      </c>
      <c r="P827">
        <f>HOUR(Coffee_Sales[[#This Row],[transaction_time]])</f>
        <v>11</v>
      </c>
    </row>
    <row r="828" spans="1:16" x14ac:dyDescent="0.3">
      <c r="A828">
        <v>117473</v>
      </c>
      <c r="B828" s="1">
        <v>45080</v>
      </c>
      <c r="C828" s="2">
        <v>0.83045138888888892</v>
      </c>
      <c r="D828">
        <v>1</v>
      </c>
      <c r="E828">
        <v>3</v>
      </c>
      <c r="F828" t="s">
        <v>111</v>
      </c>
      <c r="G828">
        <v>22</v>
      </c>
      <c r="H828" t="s">
        <v>14</v>
      </c>
      <c r="I828" t="s">
        <v>55</v>
      </c>
      <c r="J828" t="s">
        <v>56</v>
      </c>
      <c r="K828">
        <v>0.86146160225361545</v>
      </c>
      <c r="L828">
        <v>0</v>
      </c>
      <c r="M828">
        <v>30</v>
      </c>
      <c r="N828">
        <f>(1-Coffee_Sales[[#This Row],[Discount_Percent]])*Coffee_Sales[[#This Row],[unit_price]]*Coffee_Sales[[#This Row],[transaction_qty]]</f>
        <v>30</v>
      </c>
      <c r="O828" t="str">
        <f>TEXT(Coffee_Sales[[#This Row],[transaction_date]],"mmm-yyyy")</f>
        <v>Jun-2023</v>
      </c>
      <c r="P828">
        <f>HOUR(Coffee_Sales[[#This Row],[transaction_time]])</f>
        <v>19</v>
      </c>
    </row>
    <row r="829" spans="1:16" x14ac:dyDescent="0.3">
      <c r="A829">
        <v>119190</v>
      </c>
      <c r="B829" s="1">
        <v>45082</v>
      </c>
      <c r="C829" s="2">
        <v>0.5954976851851852</v>
      </c>
      <c r="D829">
        <v>2</v>
      </c>
      <c r="E829">
        <v>8</v>
      </c>
      <c r="F829" t="s">
        <v>128</v>
      </c>
      <c r="G829">
        <v>34</v>
      </c>
      <c r="H829" t="s">
        <v>14</v>
      </c>
      <c r="I829" t="s">
        <v>26</v>
      </c>
      <c r="J829" t="s">
        <v>57</v>
      </c>
      <c r="K829">
        <v>2.1099858621416971</v>
      </c>
      <c r="L829">
        <v>0.1</v>
      </c>
      <c r="M829">
        <v>36.75</v>
      </c>
      <c r="N829">
        <f>(1-Coffee_Sales[[#This Row],[Discount_Percent]])*Coffee_Sales[[#This Row],[unit_price]]*Coffee_Sales[[#This Row],[transaction_qty]]</f>
        <v>66.150000000000006</v>
      </c>
      <c r="O829" t="str">
        <f>TEXT(Coffee_Sales[[#This Row],[transaction_date]],"mmm-yyyy")</f>
        <v>Jun-2023</v>
      </c>
      <c r="P829">
        <f>HOUR(Coffee_Sales[[#This Row],[transaction_time]])</f>
        <v>14</v>
      </c>
    </row>
    <row r="830" spans="1:16" x14ac:dyDescent="0.3">
      <c r="A830">
        <v>37162</v>
      </c>
      <c r="B830" s="1">
        <v>44991</v>
      </c>
      <c r="C830" s="2">
        <v>0.42056712962962961</v>
      </c>
      <c r="D830">
        <v>1</v>
      </c>
      <c r="E830">
        <v>5</v>
      </c>
      <c r="F830" t="s">
        <v>25</v>
      </c>
      <c r="G830">
        <v>75</v>
      </c>
      <c r="H830" t="s">
        <v>18</v>
      </c>
      <c r="I830" t="s">
        <v>79</v>
      </c>
      <c r="J830" t="s">
        <v>136</v>
      </c>
      <c r="K830">
        <v>1.2337491263231759</v>
      </c>
      <c r="L830">
        <v>0.1</v>
      </c>
      <c r="M830">
        <v>52.5</v>
      </c>
      <c r="N830">
        <f>(1-Coffee_Sales[[#This Row],[Discount_Percent]])*Coffee_Sales[[#This Row],[unit_price]]*Coffee_Sales[[#This Row],[transaction_qty]]</f>
        <v>47.25</v>
      </c>
      <c r="O830" t="str">
        <f>TEXT(Coffee_Sales[[#This Row],[transaction_date]],"mmm-yyyy")</f>
        <v>Mar-2023</v>
      </c>
      <c r="P830">
        <f>HOUR(Coffee_Sales[[#This Row],[transaction_time]])</f>
        <v>10</v>
      </c>
    </row>
    <row r="831" spans="1:16" x14ac:dyDescent="0.3">
      <c r="A831">
        <v>131153</v>
      </c>
      <c r="B831" s="1">
        <v>45092</v>
      </c>
      <c r="C831" s="2">
        <v>0.44380787037037039</v>
      </c>
      <c r="D831">
        <v>1</v>
      </c>
      <c r="E831">
        <v>3</v>
      </c>
      <c r="F831" t="s">
        <v>21</v>
      </c>
      <c r="G831">
        <v>75</v>
      </c>
      <c r="H831" t="s">
        <v>18</v>
      </c>
      <c r="I831" t="s">
        <v>79</v>
      </c>
      <c r="J831" t="s">
        <v>136</v>
      </c>
      <c r="K831">
        <v>1.433447441377135</v>
      </c>
      <c r="L831">
        <v>0</v>
      </c>
      <c r="M831">
        <v>52.5</v>
      </c>
      <c r="N831">
        <f>(1-Coffee_Sales[[#This Row],[Discount_Percent]])*Coffee_Sales[[#This Row],[unit_price]]*Coffee_Sales[[#This Row],[transaction_qty]]</f>
        <v>52.5</v>
      </c>
      <c r="O831" t="str">
        <f>TEXT(Coffee_Sales[[#This Row],[transaction_date]],"mmm-yyyy")</f>
        <v>Jun-2023</v>
      </c>
      <c r="P831">
        <f>HOUR(Coffee_Sales[[#This Row],[transaction_time]])</f>
        <v>10</v>
      </c>
    </row>
    <row r="832" spans="1:16" x14ac:dyDescent="0.3">
      <c r="A832">
        <v>45951</v>
      </c>
      <c r="B832" s="1">
        <v>45003</v>
      </c>
      <c r="C832" s="2">
        <v>0.45315972222222223</v>
      </c>
      <c r="D832">
        <v>1</v>
      </c>
      <c r="E832">
        <v>5</v>
      </c>
      <c r="F832" t="s">
        <v>87</v>
      </c>
      <c r="G832">
        <v>54</v>
      </c>
      <c r="H832" t="s">
        <v>32</v>
      </c>
      <c r="I832" t="s">
        <v>33</v>
      </c>
      <c r="J832" t="s">
        <v>127</v>
      </c>
      <c r="K832">
        <v>1.1376975885300089</v>
      </c>
      <c r="L832">
        <v>0</v>
      </c>
      <c r="M832">
        <v>37.5</v>
      </c>
      <c r="N832">
        <f>(1-Coffee_Sales[[#This Row],[Discount_Percent]])*Coffee_Sales[[#This Row],[unit_price]]*Coffee_Sales[[#This Row],[transaction_qty]]</f>
        <v>37.5</v>
      </c>
      <c r="O832" t="str">
        <f>TEXT(Coffee_Sales[[#This Row],[transaction_date]],"mmm-yyyy")</f>
        <v>Mar-2023</v>
      </c>
      <c r="P832">
        <f>HOUR(Coffee_Sales[[#This Row],[transaction_time]])</f>
        <v>10</v>
      </c>
    </row>
    <row r="833" spans="1:16" x14ac:dyDescent="0.3">
      <c r="A833">
        <v>125694</v>
      </c>
      <c r="B833" s="1">
        <v>45088</v>
      </c>
      <c r="C833" s="2">
        <v>0.29129629629629628</v>
      </c>
      <c r="D833">
        <v>2</v>
      </c>
      <c r="E833">
        <v>8</v>
      </c>
      <c r="F833" t="s">
        <v>31</v>
      </c>
      <c r="G833">
        <v>40</v>
      </c>
      <c r="H833" t="s">
        <v>14</v>
      </c>
      <c r="I833" t="s">
        <v>15</v>
      </c>
      <c r="J833" t="s">
        <v>100</v>
      </c>
      <c r="K833">
        <v>3.07134072580096</v>
      </c>
      <c r="L833">
        <v>0</v>
      </c>
      <c r="M833">
        <v>56.25</v>
      </c>
      <c r="N833">
        <f>(1-Coffee_Sales[[#This Row],[Discount_Percent]])*Coffee_Sales[[#This Row],[unit_price]]*Coffee_Sales[[#This Row],[transaction_qty]]</f>
        <v>112.5</v>
      </c>
      <c r="O833" t="str">
        <f>TEXT(Coffee_Sales[[#This Row],[transaction_date]],"mmm-yyyy")</f>
        <v>Jun-2023</v>
      </c>
      <c r="P833">
        <f>HOUR(Coffee_Sales[[#This Row],[transaction_time]])</f>
        <v>6</v>
      </c>
    </row>
    <row r="834" spans="1:16" x14ac:dyDescent="0.3">
      <c r="A834">
        <v>68483</v>
      </c>
      <c r="B834" s="1">
        <v>45032</v>
      </c>
      <c r="C834" s="2">
        <v>0.67280092592592589</v>
      </c>
      <c r="D834">
        <v>1</v>
      </c>
      <c r="E834">
        <v>5</v>
      </c>
      <c r="F834" t="s">
        <v>97</v>
      </c>
      <c r="G834">
        <v>52</v>
      </c>
      <c r="H834" t="s">
        <v>32</v>
      </c>
      <c r="I834" t="s">
        <v>33</v>
      </c>
      <c r="J834" t="s">
        <v>110</v>
      </c>
      <c r="K834">
        <v>1.1795714898101</v>
      </c>
      <c r="L834">
        <v>0</v>
      </c>
      <c r="M834">
        <v>37.5</v>
      </c>
      <c r="N834">
        <f>(1-Coffee_Sales[[#This Row],[Discount_Percent]])*Coffee_Sales[[#This Row],[unit_price]]*Coffee_Sales[[#This Row],[transaction_qty]]</f>
        <v>37.5</v>
      </c>
      <c r="O834" t="str">
        <f>TEXT(Coffee_Sales[[#This Row],[transaction_date]],"mmm-yyyy")</f>
        <v>Apr-2023</v>
      </c>
      <c r="P834">
        <f>HOUR(Coffee_Sales[[#This Row],[transaction_time]])</f>
        <v>16</v>
      </c>
    </row>
    <row r="835" spans="1:16" x14ac:dyDescent="0.3">
      <c r="A835">
        <v>140093</v>
      </c>
      <c r="B835" s="1">
        <v>45099</v>
      </c>
      <c r="C835" s="2">
        <v>0.70843750000000005</v>
      </c>
      <c r="D835">
        <v>2</v>
      </c>
      <c r="E835">
        <v>3</v>
      </c>
      <c r="F835" t="s">
        <v>133</v>
      </c>
      <c r="G835">
        <v>29</v>
      </c>
      <c r="H835" t="s">
        <v>14</v>
      </c>
      <c r="I835" t="s">
        <v>22</v>
      </c>
      <c r="J835" t="s">
        <v>89</v>
      </c>
      <c r="K835">
        <v>2.3236130134937771</v>
      </c>
      <c r="L835">
        <v>0</v>
      </c>
      <c r="M835">
        <v>37.5</v>
      </c>
      <c r="N835">
        <f>(1-Coffee_Sales[[#This Row],[Discount_Percent]])*Coffee_Sales[[#This Row],[unit_price]]*Coffee_Sales[[#This Row],[transaction_qty]]</f>
        <v>75</v>
      </c>
      <c r="O835" t="str">
        <f>TEXT(Coffee_Sales[[#This Row],[transaction_date]],"mmm-yyyy")</f>
        <v>Jun-2023</v>
      </c>
      <c r="P835">
        <f>HOUR(Coffee_Sales[[#This Row],[transaction_time]])</f>
        <v>17</v>
      </c>
    </row>
    <row r="836" spans="1:16" x14ac:dyDescent="0.3">
      <c r="A836">
        <v>61635</v>
      </c>
      <c r="B836" s="1">
        <v>45025</v>
      </c>
      <c r="C836" s="2">
        <v>0.32256944444444446</v>
      </c>
      <c r="D836">
        <v>2</v>
      </c>
      <c r="E836">
        <v>8</v>
      </c>
      <c r="F836" t="s">
        <v>31</v>
      </c>
      <c r="G836">
        <v>49</v>
      </c>
      <c r="H836" t="s">
        <v>32</v>
      </c>
      <c r="I836" t="s">
        <v>44</v>
      </c>
      <c r="J836" t="s">
        <v>91</v>
      </c>
      <c r="K836">
        <v>2.4019586727126239</v>
      </c>
      <c r="L836">
        <v>0</v>
      </c>
      <c r="M836">
        <v>45</v>
      </c>
      <c r="N836">
        <f>(1-Coffee_Sales[[#This Row],[Discount_Percent]])*Coffee_Sales[[#This Row],[unit_price]]*Coffee_Sales[[#This Row],[transaction_qty]]</f>
        <v>90</v>
      </c>
      <c r="O836" t="str">
        <f>TEXT(Coffee_Sales[[#This Row],[transaction_date]],"mmm-yyyy")</f>
        <v>Apr-2023</v>
      </c>
      <c r="P836">
        <f>HOUR(Coffee_Sales[[#This Row],[transaction_time]])</f>
        <v>7</v>
      </c>
    </row>
    <row r="837" spans="1:16" x14ac:dyDescent="0.3">
      <c r="A837">
        <v>81587</v>
      </c>
      <c r="B837" s="1">
        <v>45048</v>
      </c>
      <c r="C837" s="2">
        <v>0.41262731481481479</v>
      </c>
      <c r="D837">
        <v>1</v>
      </c>
      <c r="E837">
        <v>8</v>
      </c>
      <c r="F837" t="s">
        <v>87</v>
      </c>
      <c r="G837">
        <v>43</v>
      </c>
      <c r="H837" t="s">
        <v>32</v>
      </c>
      <c r="I837" t="s">
        <v>40</v>
      </c>
      <c r="J837" t="s">
        <v>124</v>
      </c>
      <c r="K837">
        <v>1.248644730297271</v>
      </c>
      <c r="L837">
        <v>0.15</v>
      </c>
      <c r="M837">
        <v>45</v>
      </c>
      <c r="N837">
        <f>(1-Coffee_Sales[[#This Row],[Discount_Percent]])*Coffee_Sales[[#This Row],[unit_price]]*Coffee_Sales[[#This Row],[transaction_qty]]</f>
        <v>38.25</v>
      </c>
      <c r="O837" t="str">
        <f>TEXT(Coffee_Sales[[#This Row],[transaction_date]],"mmm-yyyy")</f>
        <v>May-2023</v>
      </c>
      <c r="P837">
        <f>HOUR(Coffee_Sales[[#This Row],[transaction_time]])</f>
        <v>9</v>
      </c>
    </row>
    <row r="838" spans="1:16" x14ac:dyDescent="0.3">
      <c r="A838">
        <v>93099</v>
      </c>
      <c r="B838" s="1">
        <v>45058</v>
      </c>
      <c r="C838" s="2">
        <v>0.68368055555555551</v>
      </c>
      <c r="D838">
        <v>1</v>
      </c>
      <c r="E838">
        <v>3</v>
      </c>
      <c r="F838" t="s">
        <v>102</v>
      </c>
      <c r="G838">
        <v>22</v>
      </c>
      <c r="H838" t="s">
        <v>14</v>
      </c>
      <c r="I838" t="s">
        <v>55</v>
      </c>
      <c r="J838" t="s">
        <v>56</v>
      </c>
      <c r="K838">
        <v>0.63406163957276007</v>
      </c>
      <c r="L838">
        <v>0</v>
      </c>
      <c r="M838">
        <v>30</v>
      </c>
      <c r="N838">
        <f>(1-Coffee_Sales[[#This Row],[Discount_Percent]])*Coffee_Sales[[#This Row],[unit_price]]*Coffee_Sales[[#This Row],[transaction_qty]]</f>
        <v>30</v>
      </c>
      <c r="O838" t="str">
        <f>TEXT(Coffee_Sales[[#This Row],[transaction_date]],"mmm-yyyy")</f>
        <v>May-2023</v>
      </c>
      <c r="P838">
        <f>HOUR(Coffee_Sales[[#This Row],[transaction_time]])</f>
        <v>16</v>
      </c>
    </row>
    <row r="839" spans="1:16" x14ac:dyDescent="0.3">
      <c r="A839">
        <v>93974</v>
      </c>
      <c r="B839" s="1">
        <v>45059</v>
      </c>
      <c r="C839" s="2">
        <v>0.47804398148148147</v>
      </c>
      <c r="D839">
        <v>1</v>
      </c>
      <c r="E839">
        <v>3</v>
      </c>
      <c r="F839" t="s">
        <v>87</v>
      </c>
      <c r="G839">
        <v>32</v>
      </c>
      <c r="H839" t="s">
        <v>14</v>
      </c>
      <c r="I839" t="s">
        <v>22</v>
      </c>
      <c r="J839" t="s">
        <v>23</v>
      </c>
      <c r="K839">
        <v>1.2825636605300199</v>
      </c>
      <c r="L839">
        <v>0.1</v>
      </c>
      <c r="M839">
        <v>45</v>
      </c>
      <c r="N839">
        <f>(1-Coffee_Sales[[#This Row],[Discount_Percent]])*Coffee_Sales[[#This Row],[unit_price]]*Coffee_Sales[[#This Row],[transaction_qty]]</f>
        <v>40.5</v>
      </c>
      <c r="O839" t="str">
        <f>TEXT(Coffee_Sales[[#This Row],[transaction_date]],"mmm-yyyy")</f>
        <v>May-2023</v>
      </c>
      <c r="P839">
        <f>HOUR(Coffee_Sales[[#This Row],[transaction_time]])</f>
        <v>11</v>
      </c>
    </row>
    <row r="840" spans="1:16" x14ac:dyDescent="0.3">
      <c r="A840">
        <v>45871</v>
      </c>
      <c r="B840" s="1">
        <v>45003</v>
      </c>
      <c r="C840" s="2">
        <v>0.42561342592592594</v>
      </c>
      <c r="D840">
        <v>2</v>
      </c>
      <c r="E840">
        <v>5</v>
      </c>
      <c r="F840" t="s">
        <v>104</v>
      </c>
      <c r="G840">
        <v>39</v>
      </c>
      <c r="H840" t="s">
        <v>14</v>
      </c>
      <c r="I840" t="s">
        <v>15</v>
      </c>
      <c r="J840" t="s">
        <v>47</v>
      </c>
      <c r="K840">
        <v>3.2629998045273259</v>
      </c>
      <c r="L840">
        <v>0.05</v>
      </c>
      <c r="M840">
        <v>63.75</v>
      </c>
      <c r="N840">
        <f>(1-Coffee_Sales[[#This Row],[Discount_Percent]])*Coffee_Sales[[#This Row],[unit_price]]*Coffee_Sales[[#This Row],[transaction_qty]]</f>
        <v>121.125</v>
      </c>
      <c r="O840" t="str">
        <f>TEXT(Coffee_Sales[[#This Row],[transaction_date]],"mmm-yyyy")</f>
        <v>Mar-2023</v>
      </c>
      <c r="P840">
        <f>HOUR(Coffee_Sales[[#This Row],[transaction_time]])</f>
        <v>10</v>
      </c>
    </row>
    <row r="841" spans="1:16" x14ac:dyDescent="0.3">
      <c r="A841">
        <v>139458</v>
      </c>
      <c r="B841" s="1">
        <v>45099</v>
      </c>
      <c r="C841" s="2">
        <v>0.38863425925925926</v>
      </c>
      <c r="D841">
        <v>1</v>
      </c>
      <c r="E841">
        <v>5</v>
      </c>
      <c r="F841" t="s">
        <v>96</v>
      </c>
      <c r="G841">
        <v>20</v>
      </c>
      <c r="H841" t="s">
        <v>142</v>
      </c>
      <c r="I841" t="s">
        <v>154</v>
      </c>
      <c r="J841" t="s">
        <v>155</v>
      </c>
      <c r="K841">
        <v>2.8389582823623138</v>
      </c>
      <c r="L841">
        <v>0</v>
      </c>
      <c r="M841">
        <v>114</v>
      </c>
      <c r="N841">
        <f>(1-Coffee_Sales[[#This Row],[Discount_Percent]])*Coffee_Sales[[#This Row],[unit_price]]*Coffee_Sales[[#This Row],[transaction_qty]]</f>
        <v>114</v>
      </c>
      <c r="O841" t="str">
        <f>TEXT(Coffee_Sales[[#This Row],[transaction_date]],"mmm-yyyy")</f>
        <v>Jun-2023</v>
      </c>
      <c r="P841">
        <f>HOUR(Coffee_Sales[[#This Row],[transaction_time]])</f>
        <v>9</v>
      </c>
    </row>
    <row r="842" spans="1:16" x14ac:dyDescent="0.3">
      <c r="A842">
        <v>136464</v>
      </c>
      <c r="B842" s="1">
        <v>45096</v>
      </c>
      <c r="C842" s="2">
        <v>0.60189814814814813</v>
      </c>
      <c r="D842">
        <v>1</v>
      </c>
      <c r="E842">
        <v>8</v>
      </c>
      <c r="F842" t="s">
        <v>42</v>
      </c>
      <c r="G842">
        <v>56</v>
      </c>
      <c r="H842" t="s">
        <v>32</v>
      </c>
      <c r="I842" t="s">
        <v>33</v>
      </c>
      <c r="J842" t="s">
        <v>135</v>
      </c>
      <c r="K842">
        <v>1.2683218271399499</v>
      </c>
      <c r="L842">
        <v>0.1</v>
      </c>
      <c r="M842">
        <v>38.25</v>
      </c>
      <c r="N842">
        <f>(1-Coffee_Sales[[#This Row],[Discount_Percent]])*Coffee_Sales[[#This Row],[unit_price]]*Coffee_Sales[[#This Row],[transaction_qty]]</f>
        <v>34.425000000000004</v>
      </c>
      <c r="O842" t="str">
        <f>TEXT(Coffee_Sales[[#This Row],[transaction_date]],"mmm-yyyy")</f>
        <v>Jun-2023</v>
      </c>
      <c r="P842">
        <f>HOUR(Coffee_Sales[[#This Row],[transaction_time]])</f>
        <v>14</v>
      </c>
    </row>
    <row r="843" spans="1:16" x14ac:dyDescent="0.3">
      <c r="A843">
        <v>47532</v>
      </c>
      <c r="B843" s="1">
        <v>45005</v>
      </c>
      <c r="C843" s="2">
        <v>0.62629629629629635</v>
      </c>
      <c r="D843">
        <v>1</v>
      </c>
      <c r="E843">
        <v>3</v>
      </c>
      <c r="F843" t="s">
        <v>81</v>
      </c>
      <c r="G843">
        <v>77</v>
      </c>
      <c r="H843" t="s">
        <v>18</v>
      </c>
      <c r="I843" t="s">
        <v>19</v>
      </c>
      <c r="J843" t="s">
        <v>115</v>
      </c>
      <c r="K843">
        <v>1.101877576789974</v>
      </c>
      <c r="L843">
        <v>0</v>
      </c>
      <c r="M843">
        <v>45</v>
      </c>
      <c r="N843">
        <f>(1-Coffee_Sales[[#This Row],[Discount_Percent]])*Coffee_Sales[[#This Row],[unit_price]]*Coffee_Sales[[#This Row],[transaction_qty]]</f>
        <v>45</v>
      </c>
      <c r="O843" t="str">
        <f>TEXT(Coffee_Sales[[#This Row],[transaction_date]],"mmm-yyyy")</f>
        <v>Mar-2023</v>
      </c>
      <c r="P843">
        <f>HOUR(Coffee_Sales[[#This Row],[transaction_time]])</f>
        <v>15</v>
      </c>
    </row>
    <row r="844" spans="1:16" x14ac:dyDescent="0.3">
      <c r="A844">
        <v>145090</v>
      </c>
      <c r="B844" s="1">
        <v>45104</v>
      </c>
      <c r="C844" s="2">
        <v>0.33377314814814812</v>
      </c>
      <c r="D844">
        <v>1</v>
      </c>
      <c r="E844">
        <v>5</v>
      </c>
      <c r="F844" t="s">
        <v>24</v>
      </c>
      <c r="G844">
        <v>50</v>
      </c>
      <c r="H844" t="s">
        <v>32</v>
      </c>
      <c r="I844" t="s">
        <v>44</v>
      </c>
      <c r="J844" t="s">
        <v>45</v>
      </c>
      <c r="K844">
        <v>1.1609820165651239</v>
      </c>
      <c r="L844">
        <v>0.1</v>
      </c>
      <c r="M844">
        <v>37.5</v>
      </c>
      <c r="N844">
        <f>(1-Coffee_Sales[[#This Row],[Discount_Percent]])*Coffee_Sales[[#This Row],[unit_price]]*Coffee_Sales[[#This Row],[transaction_qty]]</f>
        <v>33.75</v>
      </c>
      <c r="O844" t="str">
        <f>TEXT(Coffee_Sales[[#This Row],[transaction_date]],"mmm-yyyy")</f>
        <v>Jun-2023</v>
      </c>
      <c r="P844">
        <f>HOUR(Coffee_Sales[[#This Row],[transaction_time]])</f>
        <v>8</v>
      </c>
    </row>
    <row r="845" spans="1:16" x14ac:dyDescent="0.3">
      <c r="A845">
        <v>10928</v>
      </c>
      <c r="B845" s="1">
        <v>44946</v>
      </c>
      <c r="C845" s="2">
        <v>0.33165509259259257</v>
      </c>
      <c r="D845">
        <v>1</v>
      </c>
      <c r="E845">
        <v>3</v>
      </c>
      <c r="F845" t="s">
        <v>42</v>
      </c>
      <c r="G845">
        <v>28</v>
      </c>
      <c r="H845" t="s">
        <v>14</v>
      </c>
      <c r="I845" t="s">
        <v>22</v>
      </c>
      <c r="J845" t="s">
        <v>117</v>
      </c>
      <c r="K845">
        <v>0.61557187301221816</v>
      </c>
      <c r="L845">
        <v>0</v>
      </c>
      <c r="M845">
        <v>30</v>
      </c>
      <c r="N845">
        <f>(1-Coffee_Sales[[#This Row],[Discount_Percent]])*Coffee_Sales[[#This Row],[unit_price]]*Coffee_Sales[[#This Row],[transaction_qty]]</f>
        <v>30</v>
      </c>
      <c r="O845" t="str">
        <f>TEXT(Coffee_Sales[[#This Row],[transaction_date]],"mmm-yyyy")</f>
        <v>Jan-2023</v>
      </c>
      <c r="P845">
        <f>HOUR(Coffee_Sales[[#This Row],[transaction_time]])</f>
        <v>7</v>
      </c>
    </row>
    <row r="846" spans="1:16" x14ac:dyDescent="0.3">
      <c r="A846">
        <v>139253</v>
      </c>
      <c r="B846" s="1">
        <v>45099</v>
      </c>
      <c r="C846" s="2">
        <v>0.31989583333333332</v>
      </c>
      <c r="D846">
        <v>2</v>
      </c>
      <c r="E846">
        <v>3</v>
      </c>
      <c r="F846" t="s">
        <v>25</v>
      </c>
      <c r="G846">
        <v>22</v>
      </c>
      <c r="H846" t="s">
        <v>14</v>
      </c>
      <c r="I846" t="s">
        <v>55</v>
      </c>
      <c r="J846" t="s">
        <v>56</v>
      </c>
      <c r="K846">
        <v>1.88106981779751</v>
      </c>
      <c r="L846">
        <v>0</v>
      </c>
      <c r="M846">
        <v>30</v>
      </c>
      <c r="N846">
        <f>(1-Coffee_Sales[[#This Row],[Discount_Percent]])*Coffee_Sales[[#This Row],[unit_price]]*Coffee_Sales[[#This Row],[transaction_qty]]</f>
        <v>60</v>
      </c>
      <c r="O846" t="str">
        <f>TEXT(Coffee_Sales[[#This Row],[transaction_date]],"mmm-yyyy")</f>
        <v>Jun-2023</v>
      </c>
      <c r="P846">
        <f>HOUR(Coffee_Sales[[#This Row],[transaction_time]])</f>
        <v>7</v>
      </c>
    </row>
    <row r="847" spans="1:16" x14ac:dyDescent="0.3">
      <c r="A847">
        <v>47952</v>
      </c>
      <c r="B847" s="1">
        <v>45006</v>
      </c>
      <c r="C847" s="2">
        <v>0.41105324074074073</v>
      </c>
      <c r="D847">
        <v>3</v>
      </c>
      <c r="E847">
        <v>5</v>
      </c>
      <c r="F847" t="s">
        <v>97</v>
      </c>
      <c r="G847">
        <v>48</v>
      </c>
      <c r="H847" t="s">
        <v>32</v>
      </c>
      <c r="I847" t="s">
        <v>44</v>
      </c>
      <c r="J847" t="s">
        <v>52</v>
      </c>
      <c r="K847">
        <v>3.1280638144094639</v>
      </c>
      <c r="L847">
        <v>0.1</v>
      </c>
      <c r="M847">
        <v>37.5</v>
      </c>
      <c r="N847">
        <f>(1-Coffee_Sales[[#This Row],[Discount_Percent]])*Coffee_Sales[[#This Row],[unit_price]]*Coffee_Sales[[#This Row],[transaction_qty]]</f>
        <v>101.25</v>
      </c>
      <c r="O847" t="str">
        <f>TEXT(Coffee_Sales[[#This Row],[transaction_date]],"mmm-yyyy")</f>
        <v>Mar-2023</v>
      </c>
      <c r="P847">
        <f>HOUR(Coffee_Sales[[#This Row],[transaction_time]])</f>
        <v>9</v>
      </c>
    </row>
    <row r="848" spans="1:16" x14ac:dyDescent="0.3">
      <c r="A848">
        <v>140169</v>
      </c>
      <c r="B848" s="1">
        <v>45099</v>
      </c>
      <c r="C848" s="2">
        <v>0.75806712962962963</v>
      </c>
      <c r="D848">
        <v>2</v>
      </c>
      <c r="E848">
        <v>3</v>
      </c>
      <c r="F848" t="s">
        <v>31</v>
      </c>
      <c r="G848">
        <v>48</v>
      </c>
      <c r="H848" t="s">
        <v>32</v>
      </c>
      <c r="I848" t="s">
        <v>44</v>
      </c>
      <c r="J848" t="s">
        <v>52</v>
      </c>
      <c r="K848">
        <v>2.4146503319213561</v>
      </c>
      <c r="L848">
        <v>0</v>
      </c>
      <c r="M848">
        <v>37.5</v>
      </c>
      <c r="N848">
        <f>(1-Coffee_Sales[[#This Row],[Discount_Percent]])*Coffee_Sales[[#This Row],[unit_price]]*Coffee_Sales[[#This Row],[transaction_qty]]</f>
        <v>75</v>
      </c>
      <c r="O848" t="str">
        <f>TEXT(Coffee_Sales[[#This Row],[transaction_date]],"mmm-yyyy")</f>
        <v>Jun-2023</v>
      </c>
      <c r="P848">
        <f>HOUR(Coffee_Sales[[#This Row],[transaction_time]])</f>
        <v>18</v>
      </c>
    </row>
    <row r="849" spans="1:16" x14ac:dyDescent="0.3">
      <c r="A849">
        <v>96921</v>
      </c>
      <c r="B849" s="1">
        <v>45062</v>
      </c>
      <c r="C849" s="2">
        <v>0.34923611111111114</v>
      </c>
      <c r="D849">
        <v>2</v>
      </c>
      <c r="E849">
        <v>3</v>
      </c>
      <c r="F849" t="s">
        <v>131</v>
      </c>
      <c r="G849">
        <v>35</v>
      </c>
      <c r="H849" t="s">
        <v>14</v>
      </c>
      <c r="I849" t="s">
        <v>26</v>
      </c>
      <c r="J849" t="s">
        <v>84</v>
      </c>
      <c r="K849">
        <v>1.8638759277110259</v>
      </c>
      <c r="L849">
        <v>0.1</v>
      </c>
      <c r="M849">
        <v>46.5</v>
      </c>
      <c r="N849">
        <f>(1-Coffee_Sales[[#This Row],[Discount_Percent]])*Coffee_Sales[[#This Row],[unit_price]]*Coffee_Sales[[#This Row],[transaction_qty]]</f>
        <v>83.7</v>
      </c>
      <c r="O849" t="str">
        <f>TEXT(Coffee_Sales[[#This Row],[transaction_date]],"mmm-yyyy")</f>
        <v>May-2023</v>
      </c>
      <c r="P849">
        <f>HOUR(Coffee_Sales[[#This Row],[transaction_time]])</f>
        <v>8</v>
      </c>
    </row>
    <row r="850" spans="1:16" x14ac:dyDescent="0.3">
      <c r="A850">
        <v>42169</v>
      </c>
      <c r="B850" s="1">
        <v>44998</v>
      </c>
      <c r="C850" s="2">
        <v>0.39811342592592591</v>
      </c>
      <c r="D850">
        <v>1</v>
      </c>
      <c r="E850">
        <v>5</v>
      </c>
      <c r="F850" t="s">
        <v>97</v>
      </c>
      <c r="G850">
        <v>42</v>
      </c>
      <c r="H850" t="s">
        <v>32</v>
      </c>
      <c r="I850" t="s">
        <v>40</v>
      </c>
      <c r="J850" t="s">
        <v>99</v>
      </c>
      <c r="K850">
        <v>0.99890249483437898</v>
      </c>
      <c r="L850">
        <v>0.1</v>
      </c>
      <c r="M850">
        <v>37.5</v>
      </c>
      <c r="N850">
        <f>(1-Coffee_Sales[[#This Row],[Discount_Percent]])*Coffee_Sales[[#This Row],[unit_price]]*Coffee_Sales[[#This Row],[transaction_qty]]</f>
        <v>33.75</v>
      </c>
      <c r="O850" t="str">
        <f>TEXT(Coffee_Sales[[#This Row],[transaction_date]],"mmm-yyyy")</f>
        <v>Mar-2023</v>
      </c>
      <c r="P850">
        <f>HOUR(Coffee_Sales[[#This Row],[transaction_time]])</f>
        <v>9</v>
      </c>
    </row>
    <row r="851" spans="1:16" x14ac:dyDescent="0.3">
      <c r="A851">
        <v>119329</v>
      </c>
      <c r="B851" s="1">
        <v>45082</v>
      </c>
      <c r="C851" s="2">
        <v>0.65155092592592589</v>
      </c>
      <c r="D851">
        <v>2</v>
      </c>
      <c r="E851">
        <v>8</v>
      </c>
      <c r="F851" t="s">
        <v>77</v>
      </c>
      <c r="G851">
        <v>54</v>
      </c>
      <c r="H851" t="s">
        <v>32</v>
      </c>
      <c r="I851" t="s">
        <v>33</v>
      </c>
      <c r="J851" t="s">
        <v>127</v>
      </c>
      <c r="K851">
        <v>1.904614982679957</v>
      </c>
      <c r="L851">
        <v>0</v>
      </c>
      <c r="M851">
        <v>37.5</v>
      </c>
      <c r="N851">
        <f>(1-Coffee_Sales[[#This Row],[Discount_Percent]])*Coffee_Sales[[#This Row],[unit_price]]*Coffee_Sales[[#This Row],[transaction_qty]]</f>
        <v>75</v>
      </c>
      <c r="O851" t="str">
        <f>TEXT(Coffee_Sales[[#This Row],[transaction_date]],"mmm-yyyy")</f>
        <v>Jun-2023</v>
      </c>
      <c r="P851">
        <f>HOUR(Coffee_Sales[[#This Row],[transaction_time]])</f>
        <v>15</v>
      </c>
    </row>
    <row r="852" spans="1:16" x14ac:dyDescent="0.3">
      <c r="A852">
        <v>45127</v>
      </c>
      <c r="B852" s="1">
        <v>45002</v>
      </c>
      <c r="C852" s="2">
        <v>0.4155787037037037</v>
      </c>
      <c r="D852">
        <v>2</v>
      </c>
      <c r="E852">
        <v>5</v>
      </c>
      <c r="F852" t="s">
        <v>31</v>
      </c>
      <c r="G852">
        <v>51</v>
      </c>
      <c r="H852" t="s">
        <v>32</v>
      </c>
      <c r="I852" t="s">
        <v>44</v>
      </c>
      <c r="J852" t="s">
        <v>103</v>
      </c>
      <c r="K852">
        <v>2.9195082271338868</v>
      </c>
      <c r="L852">
        <v>0</v>
      </c>
      <c r="M852">
        <v>45</v>
      </c>
      <c r="N852">
        <f>(1-Coffee_Sales[[#This Row],[Discount_Percent]])*Coffee_Sales[[#This Row],[unit_price]]*Coffee_Sales[[#This Row],[transaction_qty]]</f>
        <v>90</v>
      </c>
      <c r="O852" t="str">
        <f>TEXT(Coffee_Sales[[#This Row],[transaction_date]],"mmm-yyyy")</f>
        <v>Mar-2023</v>
      </c>
      <c r="P852">
        <f>HOUR(Coffee_Sales[[#This Row],[transaction_time]])</f>
        <v>9</v>
      </c>
    </row>
    <row r="853" spans="1:16" x14ac:dyDescent="0.3">
      <c r="A853">
        <v>144489</v>
      </c>
      <c r="B853" s="1">
        <v>45103</v>
      </c>
      <c r="C853" s="2">
        <v>0.50593750000000004</v>
      </c>
      <c r="D853">
        <v>2</v>
      </c>
      <c r="E853">
        <v>3</v>
      </c>
      <c r="F853" t="s">
        <v>13</v>
      </c>
      <c r="G853">
        <v>33</v>
      </c>
      <c r="H853" t="s">
        <v>14</v>
      </c>
      <c r="I853" t="s">
        <v>22</v>
      </c>
      <c r="J853" t="s">
        <v>49</v>
      </c>
      <c r="K853">
        <v>2.4500553414411521</v>
      </c>
      <c r="L853">
        <v>0</v>
      </c>
      <c r="M853">
        <v>52.5</v>
      </c>
      <c r="N853">
        <f>(1-Coffee_Sales[[#This Row],[Discount_Percent]])*Coffee_Sales[[#This Row],[unit_price]]*Coffee_Sales[[#This Row],[transaction_qty]]</f>
        <v>105</v>
      </c>
      <c r="O853" t="str">
        <f>TEXT(Coffee_Sales[[#This Row],[transaction_date]],"mmm-yyyy")</f>
        <v>Jun-2023</v>
      </c>
      <c r="P853">
        <f>HOUR(Coffee_Sales[[#This Row],[transaction_time]])</f>
        <v>12</v>
      </c>
    </row>
    <row r="854" spans="1:16" x14ac:dyDescent="0.3">
      <c r="A854">
        <v>35993</v>
      </c>
      <c r="B854" s="1">
        <v>44989</v>
      </c>
      <c r="C854" s="2">
        <v>0.53861111111111115</v>
      </c>
      <c r="D854">
        <v>1</v>
      </c>
      <c r="E854">
        <v>8</v>
      </c>
      <c r="F854" t="s">
        <v>28</v>
      </c>
      <c r="G854">
        <v>60</v>
      </c>
      <c r="H854" t="s">
        <v>74</v>
      </c>
      <c r="I854" t="s">
        <v>75</v>
      </c>
      <c r="J854" t="s">
        <v>112</v>
      </c>
      <c r="K854">
        <v>1.717570805178311</v>
      </c>
      <c r="L854">
        <v>0.05</v>
      </c>
      <c r="M854">
        <v>56.25</v>
      </c>
      <c r="N854">
        <f>(1-Coffee_Sales[[#This Row],[Discount_Percent]])*Coffee_Sales[[#This Row],[unit_price]]*Coffee_Sales[[#This Row],[transaction_qty]]</f>
        <v>53.4375</v>
      </c>
      <c r="O854" t="str">
        <f>TEXT(Coffee_Sales[[#This Row],[transaction_date]],"mmm-yyyy")</f>
        <v>Mar-2023</v>
      </c>
      <c r="P854">
        <f>HOUR(Coffee_Sales[[#This Row],[transaction_time]])</f>
        <v>12</v>
      </c>
    </row>
    <row r="855" spans="1:16" x14ac:dyDescent="0.3">
      <c r="A855">
        <v>149389</v>
      </c>
      <c r="B855" s="1">
        <v>45107</v>
      </c>
      <c r="C855" s="2">
        <v>0.77089120370370368</v>
      </c>
      <c r="D855">
        <v>2</v>
      </c>
      <c r="E855">
        <v>3</v>
      </c>
      <c r="F855" t="s">
        <v>111</v>
      </c>
      <c r="G855">
        <v>55</v>
      </c>
      <c r="H855" t="s">
        <v>32</v>
      </c>
      <c r="I855" t="s">
        <v>33</v>
      </c>
      <c r="J855" t="s">
        <v>93</v>
      </c>
      <c r="K855">
        <v>2.563113136894859</v>
      </c>
      <c r="L855">
        <v>0.05</v>
      </c>
      <c r="M855">
        <v>60</v>
      </c>
      <c r="N855">
        <f>(1-Coffee_Sales[[#This Row],[Discount_Percent]])*Coffee_Sales[[#This Row],[unit_price]]*Coffee_Sales[[#This Row],[transaction_qty]]</f>
        <v>114</v>
      </c>
      <c r="O855" t="str">
        <f>TEXT(Coffee_Sales[[#This Row],[transaction_date]],"mmm-yyyy")</f>
        <v>Jun-2023</v>
      </c>
      <c r="P855">
        <f>HOUR(Coffee_Sales[[#This Row],[transaction_time]])</f>
        <v>18</v>
      </c>
    </row>
    <row r="856" spans="1:16" x14ac:dyDescent="0.3">
      <c r="A856">
        <v>126280</v>
      </c>
      <c r="B856" s="1">
        <v>45088</v>
      </c>
      <c r="C856" s="2">
        <v>0.44774305555555555</v>
      </c>
      <c r="D856">
        <v>1</v>
      </c>
      <c r="E856">
        <v>5</v>
      </c>
      <c r="F856" t="s">
        <v>46</v>
      </c>
      <c r="G856">
        <v>34</v>
      </c>
      <c r="H856" t="s">
        <v>14</v>
      </c>
      <c r="I856" t="s">
        <v>26</v>
      </c>
      <c r="J856" t="s">
        <v>57</v>
      </c>
      <c r="K856">
        <v>1.1244815761638161</v>
      </c>
      <c r="L856">
        <v>0</v>
      </c>
      <c r="M856">
        <v>36.75</v>
      </c>
      <c r="N856">
        <f>(1-Coffee_Sales[[#This Row],[Discount_Percent]])*Coffee_Sales[[#This Row],[unit_price]]*Coffee_Sales[[#This Row],[transaction_qty]]</f>
        <v>36.75</v>
      </c>
      <c r="O856" t="str">
        <f>TEXT(Coffee_Sales[[#This Row],[transaction_date]],"mmm-yyyy")</f>
        <v>Jun-2023</v>
      </c>
      <c r="P856">
        <f>HOUR(Coffee_Sales[[#This Row],[transaction_time]])</f>
        <v>10</v>
      </c>
    </row>
    <row r="857" spans="1:16" x14ac:dyDescent="0.3">
      <c r="A857">
        <v>87792</v>
      </c>
      <c r="B857" s="1">
        <v>45054</v>
      </c>
      <c r="C857" s="2">
        <v>0.31817129629629631</v>
      </c>
      <c r="D857">
        <v>1</v>
      </c>
      <c r="E857">
        <v>8</v>
      </c>
      <c r="F857" t="s">
        <v>94</v>
      </c>
      <c r="G857">
        <v>22</v>
      </c>
      <c r="H857" t="s">
        <v>14</v>
      </c>
      <c r="I857" t="s">
        <v>55</v>
      </c>
      <c r="J857" t="s">
        <v>56</v>
      </c>
      <c r="K857">
        <v>0.92372491173453342</v>
      </c>
      <c r="L857">
        <v>0</v>
      </c>
      <c r="M857">
        <v>30</v>
      </c>
      <c r="N857">
        <f>(1-Coffee_Sales[[#This Row],[Discount_Percent]])*Coffee_Sales[[#This Row],[unit_price]]*Coffee_Sales[[#This Row],[transaction_qty]]</f>
        <v>30</v>
      </c>
      <c r="O857" t="str">
        <f>TEXT(Coffee_Sales[[#This Row],[transaction_date]],"mmm-yyyy")</f>
        <v>May-2023</v>
      </c>
      <c r="P857">
        <f>HOUR(Coffee_Sales[[#This Row],[transaction_time]])</f>
        <v>7</v>
      </c>
    </row>
    <row r="858" spans="1:16" x14ac:dyDescent="0.3">
      <c r="A858">
        <v>139156</v>
      </c>
      <c r="B858" s="1">
        <v>45099</v>
      </c>
      <c r="C858" s="2">
        <v>0.2746527777777778</v>
      </c>
      <c r="D858">
        <v>1</v>
      </c>
      <c r="E858">
        <v>5</v>
      </c>
      <c r="F858" t="s">
        <v>48</v>
      </c>
      <c r="G858">
        <v>73</v>
      </c>
      <c r="H858" t="s">
        <v>18</v>
      </c>
      <c r="I858" t="s">
        <v>79</v>
      </c>
      <c r="J858" t="s">
        <v>80</v>
      </c>
      <c r="K858">
        <v>1.847587749113929</v>
      </c>
      <c r="L858">
        <v>0.05</v>
      </c>
      <c r="M858">
        <v>56.25</v>
      </c>
      <c r="N858">
        <f>(1-Coffee_Sales[[#This Row],[Discount_Percent]])*Coffee_Sales[[#This Row],[unit_price]]*Coffee_Sales[[#This Row],[transaction_qty]]</f>
        <v>53.4375</v>
      </c>
      <c r="O858" t="str">
        <f>TEXT(Coffee_Sales[[#This Row],[transaction_date]],"mmm-yyyy")</f>
        <v>Jun-2023</v>
      </c>
      <c r="P858">
        <f>HOUR(Coffee_Sales[[#This Row],[transaction_time]])</f>
        <v>6</v>
      </c>
    </row>
    <row r="859" spans="1:16" x14ac:dyDescent="0.3">
      <c r="A859">
        <v>44443</v>
      </c>
      <c r="B859" s="1">
        <v>45001</v>
      </c>
      <c r="C859" s="2">
        <v>0.43842592592592594</v>
      </c>
      <c r="D859">
        <v>1</v>
      </c>
      <c r="E859">
        <v>5</v>
      </c>
      <c r="F859" t="s">
        <v>133</v>
      </c>
      <c r="G859">
        <v>55</v>
      </c>
      <c r="H859" t="s">
        <v>32</v>
      </c>
      <c r="I859" t="s">
        <v>33</v>
      </c>
      <c r="J859" t="s">
        <v>93</v>
      </c>
      <c r="K859">
        <v>1.622346443912001</v>
      </c>
      <c r="L859">
        <v>0</v>
      </c>
      <c r="M859">
        <v>60</v>
      </c>
      <c r="N859">
        <f>(1-Coffee_Sales[[#This Row],[Discount_Percent]])*Coffee_Sales[[#This Row],[unit_price]]*Coffee_Sales[[#This Row],[transaction_qty]]</f>
        <v>60</v>
      </c>
      <c r="O859" t="str">
        <f>TEXT(Coffee_Sales[[#This Row],[transaction_date]],"mmm-yyyy")</f>
        <v>Mar-2023</v>
      </c>
      <c r="P859">
        <f>HOUR(Coffee_Sales[[#This Row],[transaction_time]])</f>
        <v>10</v>
      </c>
    </row>
    <row r="860" spans="1:16" x14ac:dyDescent="0.3">
      <c r="A860">
        <v>91764</v>
      </c>
      <c r="B860" s="1">
        <v>45057</v>
      </c>
      <c r="C860" s="2">
        <v>0.45398148148148149</v>
      </c>
      <c r="D860">
        <v>1</v>
      </c>
      <c r="E860">
        <v>3</v>
      </c>
      <c r="F860" t="s">
        <v>17</v>
      </c>
      <c r="G860">
        <v>31</v>
      </c>
      <c r="H860" t="s">
        <v>14</v>
      </c>
      <c r="I860" t="s">
        <v>22</v>
      </c>
      <c r="J860" t="s">
        <v>53</v>
      </c>
      <c r="K860">
        <v>0.85146990136444889</v>
      </c>
      <c r="L860">
        <v>0.1</v>
      </c>
      <c r="M860">
        <v>33</v>
      </c>
      <c r="N860">
        <f>(1-Coffee_Sales[[#This Row],[Discount_Percent]])*Coffee_Sales[[#This Row],[unit_price]]*Coffee_Sales[[#This Row],[transaction_qty]]</f>
        <v>29.7</v>
      </c>
      <c r="O860" t="str">
        <f>TEXT(Coffee_Sales[[#This Row],[transaction_date]],"mmm-yyyy")</f>
        <v>May-2023</v>
      </c>
      <c r="P860">
        <f>HOUR(Coffee_Sales[[#This Row],[transaction_time]])</f>
        <v>10</v>
      </c>
    </row>
    <row r="861" spans="1:16" x14ac:dyDescent="0.3">
      <c r="A861">
        <v>88716</v>
      </c>
      <c r="B861" s="1">
        <v>45054</v>
      </c>
      <c r="C861" s="2">
        <v>0.70541666666666669</v>
      </c>
      <c r="D861">
        <v>1</v>
      </c>
      <c r="E861">
        <v>8</v>
      </c>
      <c r="F861" t="s">
        <v>50</v>
      </c>
      <c r="G861">
        <v>28</v>
      </c>
      <c r="H861" t="s">
        <v>14</v>
      </c>
      <c r="I861" t="s">
        <v>22</v>
      </c>
      <c r="J861" t="s">
        <v>117</v>
      </c>
      <c r="K861">
        <v>0.97371654422865905</v>
      </c>
      <c r="L861">
        <v>0.05</v>
      </c>
      <c r="M861">
        <v>30</v>
      </c>
      <c r="N861">
        <f>(1-Coffee_Sales[[#This Row],[Discount_Percent]])*Coffee_Sales[[#This Row],[unit_price]]*Coffee_Sales[[#This Row],[transaction_qty]]</f>
        <v>28.5</v>
      </c>
      <c r="O861" t="str">
        <f>TEXT(Coffee_Sales[[#This Row],[transaction_date]],"mmm-yyyy")</f>
        <v>May-2023</v>
      </c>
      <c r="P861">
        <f>HOUR(Coffee_Sales[[#This Row],[transaction_time]])</f>
        <v>16</v>
      </c>
    </row>
    <row r="862" spans="1:16" x14ac:dyDescent="0.3">
      <c r="A862">
        <v>129820</v>
      </c>
      <c r="B862" s="1">
        <v>45091</v>
      </c>
      <c r="C862" s="2">
        <v>0.41989583333333336</v>
      </c>
      <c r="D862">
        <v>1</v>
      </c>
      <c r="E862">
        <v>8</v>
      </c>
      <c r="F862" t="s">
        <v>101</v>
      </c>
      <c r="G862">
        <v>10</v>
      </c>
      <c r="H862" t="s">
        <v>59</v>
      </c>
      <c r="I862" t="s">
        <v>144</v>
      </c>
      <c r="J862" t="s">
        <v>145</v>
      </c>
      <c r="K862">
        <v>3.4489447666099791</v>
      </c>
      <c r="L862">
        <v>0.1</v>
      </c>
      <c r="M862">
        <v>150</v>
      </c>
      <c r="N862">
        <f>(1-Coffee_Sales[[#This Row],[Discount_Percent]])*Coffee_Sales[[#This Row],[unit_price]]*Coffee_Sales[[#This Row],[transaction_qty]]</f>
        <v>135</v>
      </c>
      <c r="O862" t="str">
        <f>TEXT(Coffee_Sales[[#This Row],[transaction_date]],"mmm-yyyy")</f>
        <v>Jun-2023</v>
      </c>
      <c r="P862">
        <f>HOUR(Coffee_Sales[[#This Row],[transaction_time]])</f>
        <v>10</v>
      </c>
    </row>
    <row r="863" spans="1:16" x14ac:dyDescent="0.3">
      <c r="A863">
        <v>120425</v>
      </c>
      <c r="B863" s="1">
        <v>45083</v>
      </c>
      <c r="C863" s="2">
        <v>0.67120370370370375</v>
      </c>
      <c r="D863">
        <v>1</v>
      </c>
      <c r="E863">
        <v>5</v>
      </c>
      <c r="F863" t="s">
        <v>81</v>
      </c>
      <c r="G863">
        <v>69</v>
      </c>
      <c r="H863" t="s">
        <v>18</v>
      </c>
      <c r="I863" t="s">
        <v>107</v>
      </c>
      <c r="J863" t="s">
        <v>132</v>
      </c>
      <c r="K863">
        <v>1.3303622574137819</v>
      </c>
      <c r="L863">
        <v>0</v>
      </c>
      <c r="M863">
        <v>48.75</v>
      </c>
      <c r="N863">
        <f>(1-Coffee_Sales[[#This Row],[Discount_Percent]])*Coffee_Sales[[#This Row],[unit_price]]*Coffee_Sales[[#This Row],[transaction_qty]]</f>
        <v>48.75</v>
      </c>
      <c r="O863" t="str">
        <f>TEXT(Coffee_Sales[[#This Row],[transaction_date]],"mmm-yyyy")</f>
        <v>Jun-2023</v>
      </c>
      <c r="P863">
        <f>HOUR(Coffee_Sales[[#This Row],[transaction_time]])</f>
        <v>16</v>
      </c>
    </row>
    <row r="864" spans="1:16" x14ac:dyDescent="0.3">
      <c r="A864">
        <v>73181</v>
      </c>
      <c r="B864" s="1">
        <v>45038</v>
      </c>
      <c r="C864" s="2">
        <v>0.40479166666666666</v>
      </c>
      <c r="D864">
        <v>2</v>
      </c>
      <c r="E864">
        <v>3</v>
      </c>
      <c r="F864" t="s">
        <v>96</v>
      </c>
      <c r="G864">
        <v>40</v>
      </c>
      <c r="H864" t="s">
        <v>14</v>
      </c>
      <c r="I864" t="s">
        <v>15</v>
      </c>
      <c r="J864" t="s">
        <v>100</v>
      </c>
      <c r="K864">
        <v>2.9634145960086302</v>
      </c>
      <c r="L864">
        <v>0</v>
      </c>
      <c r="M864">
        <v>56.25</v>
      </c>
      <c r="N864">
        <f>(1-Coffee_Sales[[#This Row],[Discount_Percent]])*Coffee_Sales[[#This Row],[unit_price]]*Coffee_Sales[[#This Row],[transaction_qty]]</f>
        <v>112.5</v>
      </c>
      <c r="O864" t="str">
        <f>TEXT(Coffee_Sales[[#This Row],[transaction_date]],"mmm-yyyy")</f>
        <v>Apr-2023</v>
      </c>
      <c r="P864">
        <f>HOUR(Coffee_Sales[[#This Row],[transaction_time]])</f>
        <v>9</v>
      </c>
    </row>
    <row r="865" spans="1:16" x14ac:dyDescent="0.3">
      <c r="A865">
        <v>61077</v>
      </c>
      <c r="B865" s="1">
        <v>45024</v>
      </c>
      <c r="C865" s="2">
        <v>0.45949074074074076</v>
      </c>
      <c r="D865">
        <v>2</v>
      </c>
      <c r="E865">
        <v>8</v>
      </c>
      <c r="F865" t="s">
        <v>21</v>
      </c>
      <c r="G865">
        <v>52</v>
      </c>
      <c r="H865" t="s">
        <v>32</v>
      </c>
      <c r="I865" t="s">
        <v>33</v>
      </c>
      <c r="J865" t="s">
        <v>110</v>
      </c>
      <c r="K865">
        <v>2.059237253061772</v>
      </c>
      <c r="L865">
        <v>0</v>
      </c>
      <c r="M865">
        <v>37.5</v>
      </c>
      <c r="N865">
        <f>(1-Coffee_Sales[[#This Row],[Discount_Percent]])*Coffee_Sales[[#This Row],[unit_price]]*Coffee_Sales[[#This Row],[transaction_qty]]</f>
        <v>75</v>
      </c>
      <c r="O865" t="str">
        <f>TEXT(Coffee_Sales[[#This Row],[transaction_date]],"mmm-yyyy")</f>
        <v>Apr-2023</v>
      </c>
      <c r="P865">
        <f>HOUR(Coffee_Sales[[#This Row],[transaction_time]])</f>
        <v>11</v>
      </c>
    </row>
    <row r="866" spans="1:16" x14ac:dyDescent="0.3">
      <c r="A866">
        <v>99426</v>
      </c>
      <c r="B866" s="1">
        <v>45064</v>
      </c>
      <c r="C866" s="2">
        <v>0.42269675925925926</v>
      </c>
      <c r="D866">
        <v>1</v>
      </c>
      <c r="E866">
        <v>3</v>
      </c>
      <c r="F866" t="s">
        <v>31</v>
      </c>
      <c r="G866">
        <v>47</v>
      </c>
      <c r="H866" t="s">
        <v>32</v>
      </c>
      <c r="I866" t="s">
        <v>36</v>
      </c>
      <c r="J866" t="s">
        <v>37</v>
      </c>
      <c r="K866">
        <v>1.259542163474805</v>
      </c>
      <c r="L866">
        <v>0</v>
      </c>
      <c r="M866">
        <v>45</v>
      </c>
      <c r="N866">
        <f>(1-Coffee_Sales[[#This Row],[Discount_Percent]])*Coffee_Sales[[#This Row],[unit_price]]*Coffee_Sales[[#This Row],[transaction_qty]]</f>
        <v>45</v>
      </c>
      <c r="O866" t="str">
        <f>TEXT(Coffee_Sales[[#This Row],[transaction_date]],"mmm-yyyy")</f>
        <v>May-2023</v>
      </c>
      <c r="P866">
        <f>HOUR(Coffee_Sales[[#This Row],[transaction_time]])</f>
        <v>10</v>
      </c>
    </row>
    <row r="867" spans="1:16" x14ac:dyDescent="0.3">
      <c r="A867">
        <v>95940</v>
      </c>
      <c r="B867" s="1">
        <v>45061</v>
      </c>
      <c r="C867" s="2">
        <v>0.39861111111111114</v>
      </c>
      <c r="D867">
        <v>1</v>
      </c>
      <c r="E867">
        <v>8</v>
      </c>
      <c r="F867" t="s">
        <v>131</v>
      </c>
      <c r="G867">
        <v>72</v>
      </c>
      <c r="H867" t="s">
        <v>18</v>
      </c>
      <c r="I867" t="s">
        <v>19</v>
      </c>
      <c r="J867" t="s">
        <v>82</v>
      </c>
      <c r="K867">
        <v>1.261233784649658</v>
      </c>
      <c r="L867">
        <v>0.15</v>
      </c>
      <c r="M867">
        <v>48.75</v>
      </c>
      <c r="N867">
        <f>(1-Coffee_Sales[[#This Row],[Discount_Percent]])*Coffee_Sales[[#This Row],[unit_price]]*Coffee_Sales[[#This Row],[transaction_qty]]</f>
        <v>41.4375</v>
      </c>
      <c r="O867" t="str">
        <f>TEXT(Coffee_Sales[[#This Row],[transaction_date]],"mmm-yyyy")</f>
        <v>May-2023</v>
      </c>
      <c r="P867">
        <f>HOUR(Coffee_Sales[[#This Row],[transaction_time]])</f>
        <v>9</v>
      </c>
    </row>
    <row r="868" spans="1:16" x14ac:dyDescent="0.3">
      <c r="A868">
        <v>47211</v>
      </c>
      <c r="B868" s="1">
        <v>45005</v>
      </c>
      <c r="C868" s="2">
        <v>0.38692129629629629</v>
      </c>
      <c r="D868">
        <v>1</v>
      </c>
      <c r="E868">
        <v>5</v>
      </c>
      <c r="F868" t="s">
        <v>111</v>
      </c>
      <c r="G868">
        <v>35</v>
      </c>
      <c r="H868" t="s">
        <v>14</v>
      </c>
      <c r="I868" t="s">
        <v>26</v>
      </c>
      <c r="J868" t="s">
        <v>84</v>
      </c>
      <c r="K868">
        <v>1.453751047522958</v>
      </c>
      <c r="L868">
        <v>0</v>
      </c>
      <c r="M868">
        <v>46.5</v>
      </c>
      <c r="N868">
        <f>(1-Coffee_Sales[[#This Row],[Discount_Percent]])*Coffee_Sales[[#This Row],[unit_price]]*Coffee_Sales[[#This Row],[transaction_qty]]</f>
        <v>46.5</v>
      </c>
      <c r="O868" t="str">
        <f>TEXT(Coffee_Sales[[#This Row],[transaction_date]],"mmm-yyyy")</f>
        <v>Mar-2023</v>
      </c>
      <c r="P868">
        <f>HOUR(Coffee_Sales[[#This Row],[transaction_time]])</f>
        <v>9</v>
      </c>
    </row>
    <row r="869" spans="1:16" x14ac:dyDescent="0.3">
      <c r="A869">
        <v>148392</v>
      </c>
      <c r="B869" s="1">
        <v>45107</v>
      </c>
      <c r="C869" s="2">
        <v>0.28555555555555556</v>
      </c>
      <c r="D869">
        <v>1</v>
      </c>
      <c r="E869">
        <v>8</v>
      </c>
      <c r="F869" t="s">
        <v>17</v>
      </c>
      <c r="G869">
        <v>28</v>
      </c>
      <c r="H869" t="s">
        <v>14</v>
      </c>
      <c r="I869" t="s">
        <v>22</v>
      </c>
      <c r="J869" t="s">
        <v>117</v>
      </c>
      <c r="K869">
        <v>0.92722874780189146</v>
      </c>
      <c r="L869">
        <v>0.05</v>
      </c>
      <c r="M869">
        <v>30</v>
      </c>
      <c r="N869">
        <f>(1-Coffee_Sales[[#This Row],[Discount_Percent]])*Coffee_Sales[[#This Row],[unit_price]]*Coffee_Sales[[#This Row],[transaction_qty]]</f>
        <v>28.5</v>
      </c>
      <c r="O869" t="str">
        <f>TEXT(Coffee_Sales[[#This Row],[transaction_date]],"mmm-yyyy")</f>
        <v>Jun-2023</v>
      </c>
      <c r="P869">
        <f>HOUR(Coffee_Sales[[#This Row],[transaction_time]])</f>
        <v>6</v>
      </c>
    </row>
    <row r="870" spans="1:16" x14ac:dyDescent="0.3">
      <c r="A870">
        <v>107881</v>
      </c>
      <c r="B870" s="1">
        <v>45072</v>
      </c>
      <c r="C870" s="2">
        <v>0.28482638888888889</v>
      </c>
      <c r="D870">
        <v>1</v>
      </c>
      <c r="E870">
        <v>5</v>
      </c>
      <c r="F870" t="s">
        <v>43</v>
      </c>
      <c r="G870">
        <v>17</v>
      </c>
      <c r="H870" t="s">
        <v>64</v>
      </c>
      <c r="I870" t="s">
        <v>152</v>
      </c>
      <c r="J870" t="s">
        <v>157</v>
      </c>
      <c r="K870">
        <v>3.112607320074317</v>
      </c>
      <c r="L870">
        <v>0</v>
      </c>
      <c r="M870">
        <v>142.5</v>
      </c>
      <c r="N870">
        <f>(1-Coffee_Sales[[#This Row],[Discount_Percent]])*Coffee_Sales[[#This Row],[unit_price]]*Coffee_Sales[[#This Row],[transaction_qty]]</f>
        <v>142.5</v>
      </c>
      <c r="O870" t="str">
        <f>TEXT(Coffee_Sales[[#This Row],[transaction_date]],"mmm-yyyy")</f>
        <v>May-2023</v>
      </c>
      <c r="P870">
        <f>HOUR(Coffee_Sales[[#This Row],[transaction_time]])</f>
        <v>6</v>
      </c>
    </row>
    <row r="871" spans="1:16" x14ac:dyDescent="0.3">
      <c r="A871">
        <v>75735</v>
      </c>
      <c r="B871" s="1">
        <v>45041</v>
      </c>
      <c r="C871" s="2">
        <v>0.40417824074074077</v>
      </c>
      <c r="D871">
        <v>2</v>
      </c>
      <c r="E871">
        <v>3</v>
      </c>
      <c r="F871" t="s">
        <v>58</v>
      </c>
      <c r="G871">
        <v>53</v>
      </c>
      <c r="H871" t="s">
        <v>32</v>
      </c>
      <c r="I871" t="s">
        <v>33</v>
      </c>
      <c r="J871" t="s">
        <v>129</v>
      </c>
      <c r="K871">
        <v>1.8646614454396411</v>
      </c>
      <c r="L871">
        <v>0</v>
      </c>
      <c r="M871">
        <v>45</v>
      </c>
      <c r="N871">
        <f>(1-Coffee_Sales[[#This Row],[Discount_Percent]])*Coffee_Sales[[#This Row],[unit_price]]*Coffee_Sales[[#This Row],[transaction_qty]]</f>
        <v>90</v>
      </c>
      <c r="O871" t="str">
        <f>TEXT(Coffee_Sales[[#This Row],[transaction_date]],"mmm-yyyy")</f>
        <v>Apr-2023</v>
      </c>
      <c r="P871">
        <f>HOUR(Coffee_Sales[[#This Row],[transaction_time]])</f>
        <v>9</v>
      </c>
    </row>
    <row r="872" spans="1:16" x14ac:dyDescent="0.3">
      <c r="A872">
        <v>140621</v>
      </c>
      <c r="B872" s="1">
        <v>45100</v>
      </c>
      <c r="C872" s="2">
        <v>0.39135416666666667</v>
      </c>
      <c r="D872">
        <v>1</v>
      </c>
      <c r="E872">
        <v>8</v>
      </c>
      <c r="F872" t="s">
        <v>78</v>
      </c>
      <c r="G872">
        <v>79</v>
      </c>
      <c r="H872" t="s">
        <v>18</v>
      </c>
      <c r="I872" t="s">
        <v>19</v>
      </c>
      <c r="J872" t="s">
        <v>20</v>
      </c>
      <c r="K872">
        <v>1.595018012790185</v>
      </c>
      <c r="L872">
        <v>0</v>
      </c>
      <c r="M872">
        <v>56.25</v>
      </c>
      <c r="N872">
        <f>(1-Coffee_Sales[[#This Row],[Discount_Percent]])*Coffee_Sales[[#This Row],[unit_price]]*Coffee_Sales[[#This Row],[transaction_qty]]</f>
        <v>56.25</v>
      </c>
      <c r="O872" t="str">
        <f>TEXT(Coffee_Sales[[#This Row],[transaction_date]],"mmm-yyyy")</f>
        <v>Jun-2023</v>
      </c>
      <c r="P872">
        <f>HOUR(Coffee_Sales[[#This Row],[transaction_time]])</f>
        <v>9</v>
      </c>
    </row>
    <row r="873" spans="1:16" x14ac:dyDescent="0.3">
      <c r="A873">
        <v>19920</v>
      </c>
      <c r="B873" s="1">
        <v>44962</v>
      </c>
      <c r="C873" s="2">
        <v>0.60295138888888888</v>
      </c>
      <c r="D873">
        <v>1</v>
      </c>
      <c r="E873">
        <v>3</v>
      </c>
      <c r="F873" t="s">
        <v>111</v>
      </c>
      <c r="G873">
        <v>39</v>
      </c>
      <c r="H873" t="s">
        <v>14</v>
      </c>
      <c r="I873" t="s">
        <v>15</v>
      </c>
      <c r="J873" t="s">
        <v>47</v>
      </c>
      <c r="K873">
        <v>1.89486702782798</v>
      </c>
      <c r="L873">
        <v>0.05</v>
      </c>
      <c r="M873">
        <v>63.75</v>
      </c>
      <c r="N873">
        <f>(1-Coffee_Sales[[#This Row],[Discount_Percent]])*Coffee_Sales[[#This Row],[unit_price]]*Coffee_Sales[[#This Row],[transaction_qty]]</f>
        <v>60.5625</v>
      </c>
      <c r="O873" t="str">
        <f>TEXT(Coffee_Sales[[#This Row],[transaction_date]],"mmm-yyyy")</f>
        <v>Feb-2023</v>
      </c>
      <c r="P873">
        <f>HOUR(Coffee_Sales[[#This Row],[transaction_time]])</f>
        <v>14</v>
      </c>
    </row>
    <row r="874" spans="1:16" x14ac:dyDescent="0.3">
      <c r="A874">
        <v>42616</v>
      </c>
      <c r="B874" s="1">
        <v>44998</v>
      </c>
      <c r="C874" s="2">
        <v>0.80333333333333334</v>
      </c>
      <c r="D874">
        <v>1</v>
      </c>
      <c r="E874">
        <v>8</v>
      </c>
      <c r="F874" t="s">
        <v>25</v>
      </c>
      <c r="G874">
        <v>40</v>
      </c>
      <c r="H874" t="s">
        <v>14</v>
      </c>
      <c r="I874" t="s">
        <v>15</v>
      </c>
      <c r="J874" t="s">
        <v>100</v>
      </c>
      <c r="K874">
        <v>1.3920003425707379</v>
      </c>
      <c r="L874">
        <v>0</v>
      </c>
      <c r="M874">
        <v>56.25</v>
      </c>
      <c r="N874">
        <f>(1-Coffee_Sales[[#This Row],[Discount_Percent]])*Coffee_Sales[[#This Row],[unit_price]]*Coffee_Sales[[#This Row],[transaction_qty]]</f>
        <v>56.25</v>
      </c>
      <c r="O874" t="str">
        <f>TEXT(Coffee_Sales[[#This Row],[transaction_date]],"mmm-yyyy")</f>
        <v>Mar-2023</v>
      </c>
      <c r="P874">
        <f>HOUR(Coffee_Sales[[#This Row],[transaction_time]])</f>
        <v>19</v>
      </c>
    </row>
    <row r="875" spans="1:16" x14ac:dyDescent="0.3">
      <c r="A875">
        <v>102690</v>
      </c>
      <c r="B875" s="1">
        <v>45067</v>
      </c>
      <c r="C875" s="2">
        <v>0.37616898148148148</v>
      </c>
      <c r="D875">
        <v>1</v>
      </c>
      <c r="E875">
        <v>8</v>
      </c>
      <c r="F875" t="s">
        <v>54</v>
      </c>
      <c r="G875">
        <v>27</v>
      </c>
      <c r="H875" t="s">
        <v>14</v>
      </c>
      <c r="I875" t="s">
        <v>29</v>
      </c>
      <c r="J875" t="s">
        <v>30</v>
      </c>
      <c r="K875">
        <v>1.4638860802313329</v>
      </c>
      <c r="L875">
        <v>0</v>
      </c>
      <c r="M875">
        <v>52.5</v>
      </c>
      <c r="N875">
        <f>(1-Coffee_Sales[[#This Row],[Discount_Percent]])*Coffee_Sales[[#This Row],[unit_price]]*Coffee_Sales[[#This Row],[transaction_qty]]</f>
        <v>52.5</v>
      </c>
      <c r="O875" t="str">
        <f>TEXT(Coffee_Sales[[#This Row],[transaction_date]],"mmm-yyyy")</f>
        <v>May-2023</v>
      </c>
      <c r="P875">
        <f>HOUR(Coffee_Sales[[#This Row],[transaction_time]])</f>
        <v>9</v>
      </c>
    </row>
    <row r="876" spans="1:16" x14ac:dyDescent="0.3">
      <c r="A876">
        <v>141693</v>
      </c>
      <c r="B876" s="1">
        <v>45101</v>
      </c>
      <c r="C876" s="2">
        <v>0.36442129629629627</v>
      </c>
      <c r="D876">
        <v>2</v>
      </c>
      <c r="E876">
        <v>5</v>
      </c>
      <c r="F876" t="s">
        <v>17</v>
      </c>
      <c r="G876">
        <v>33</v>
      </c>
      <c r="H876" t="s">
        <v>14</v>
      </c>
      <c r="I876" t="s">
        <v>22</v>
      </c>
      <c r="J876" t="s">
        <v>49</v>
      </c>
      <c r="K876">
        <v>3.4644591020755171</v>
      </c>
      <c r="L876">
        <v>0.1</v>
      </c>
      <c r="M876">
        <v>52.5</v>
      </c>
      <c r="N876">
        <f>(1-Coffee_Sales[[#This Row],[Discount_Percent]])*Coffee_Sales[[#This Row],[unit_price]]*Coffee_Sales[[#This Row],[transaction_qty]]</f>
        <v>94.5</v>
      </c>
      <c r="O876" t="str">
        <f>TEXT(Coffee_Sales[[#This Row],[transaction_date]],"mmm-yyyy")</f>
        <v>Jun-2023</v>
      </c>
      <c r="P876">
        <f>HOUR(Coffee_Sales[[#This Row],[transaction_time]])</f>
        <v>8</v>
      </c>
    </row>
    <row r="877" spans="1:16" x14ac:dyDescent="0.3">
      <c r="A877">
        <v>63864</v>
      </c>
      <c r="B877" s="1">
        <v>45027</v>
      </c>
      <c r="C877" s="2">
        <v>0.47892361111111109</v>
      </c>
      <c r="D877">
        <v>2</v>
      </c>
      <c r="E877">
        <v>5</v>
      </c>
      <c r="F877" t="s">
        <v>28</v>
      </c>
      <c r="G877">
        <v>55</v>
      </c>
      <c r="H877" t="s">
        <v>32</v>
      </c>
      <c r="I877" t="s">
        <v>33</v>
      </c>
      <c r="J877" t="s">
        <v>93</v>
      </c>
      <c r="K877">
        <v>3.750155844214095</v>
      </c>
      <c r="L877">
        <v>0</v>
      </c>
      <c r="M877">
        <v>60</v>
      </c>
      <c r="N877">
        <f>(1-Coffee_Sales[[#This Row],[Discount_Percent]])*Coffee_Sales[[#This Row],[unit_price]]*Coffee_Sales[[#This Row],[transaction_qty]]</f>
        <v>120</v>
      </c>
      <c r="O877" t="str">
        <f>TEXT(Coffee_Sales[[#This Row],[transaction_date]],"mmm-yyyy")</f>
        <v>Apr-2023</v>
      </c>
      <c r="P877">
        <f>HOUR(Coffee_Sales[[#This Row],[transaction_time]])</f>
        <v>11</v>
      </c>
    </row>
    <row r="878" spans="1:16" x14ac:dyDescent="0.3">
      <c r="A878">
        <v>3817</v>
      </c>
      <c r="B878" s="1">
        <v>44933</v>
      </c>
      <c r="C878" s="2">
        <v>0.807037037037037</v>
      </c>
      <c r="D878">
        <v>2</v>
      </c>
      <c r="E878">
        <v>3</v>
      </c>
      <c r="F878" t="s">
        <v>17</v>
      </c>
      <c r="G878">
        <v>56</v>
      </c>
      <c r="H878" t="s">
        <v>32</v>
      </c>
      <c r="I878" t="s">
        <v>33</v>
      </c>
      <c r="J878" t="s">
        <v>135</v>
      </c>
      <c r="K878">
        <v>1.819708326575654</v>
      </c>
      <c r="L878">
        <v>0</v>
      </c>
      <c r="M878">
        <v>38.25</v>
      </c>
      <c r="N878">
        <f>(1-Coffee_Sales[[#This Row],[Discount_Percent]])*Coffee_Sales[[#This Row],[unit_price]]*Coffee_Sales[[#This Row],[transaction_qty]]</f>
        <v>76.5</v>
      </c>
      <c r="O878" t="str">
        <f>TEXT(Coffee_Sales[[#This Row],[transaction_date]],"mmm-yyyy")</f>
        <v>Jan-2023</v>
      </c>
      <c r="P878">
        <f>HOUR(Coffee_Sales[[#This Row],[transaction_time]])</f>
        <v>19</v>
      </c>
    </row>
    <row r="879" spans="1:16" x14ac:dyDescent="0.3">
      <c r="A879">
        <v>148687</v>
      </c>
      <c r="B879" s="1">
        <v>45107</v>
      </c>
      <c r="C879" s="2">
        <v>0.37832175925925926</v>
      </c>
      <c r="D879">
        <v>2</v>
      </c>
      <c r="E879">
        <v>5</v>
      </c>
      <c r="F879" t="s">
        <v>54</v>
      </c>
      <c r="G879">
        <v>45</v>
      </c>
      <c r="H879" t="s">
        <v>32</v>
      </c>
      <c r="I879" t="s">
        <v>40</v>
      </c>
      <c r="J879" t="s">
        <v>120</v>
      </c>
      <c r="K879">
        <v>2.2092912697078191</v>
      </c>
      <c r="L879">
        <v>0</v>
      </c>
      <c r="M879">
        <v>45</v>
      </c>
      <c r="N879">
        <f>(1-Coffee_Sales[[#This Row],[Discount_Percent]])*Coffee_Sales[[#This Row],[unit_price]]*Coffee_Sales[[#This Row],[transaction_qty]]</f>
        <v>90</v>
      </c>
      <c r="O879" t="str">
        <f>TEXT(Coffee_Sales[[#This Row],[transaction_date]],"mmm-yyyy")</f>
        <v>Jun-2023</v>
      </c>
      <c r="P879">
        <f>HOUR(Coffee_Sales[[#This Row],[transaction_time]])</f>
        <v>9</v>
      </c>
    </row>
    <row r="880" spans="1:16" x14ac:dyDescent="0.3">
      <c r="A880">
        <v>87084</v>
      </c>
      <c r="B880" s="1">
        <v>45053</v>
      </c>
      <c r="C880" s="2">
        <v>0.41325231481481484</v>
      </c>
      <c r="D880">
        <v>1</v>
      </c>
      <c r="E880">
        <v>8</v>
      </c>
      <c r="F880" t="s">
        <v>87</v>
      </c>
      <c r="G880">
        <v>54</v>
      </c>
      <c r="H880" t="s">
        <v>32</v>
      </c>
      <c r="I880" t="s">
        <v>33</v>
      </c>
      <c r="J880" t="s">
        <v>127</v>
      </c>
      <c r="K880">
        <v>1.236452003748258</v>
      </c>
      <c r="L880">
        <v>0</v>
      </c>
      <c r="M880">
        <v>37.5</v>
      </c>
      <c r="N880">
        <f>(1-Coffee_Sales[[#This Row],[Discount_Percent]])*Coffee_Sales[[#This Row],[unit_price]]*Coffee_Sales[[#This Row],[transaction_qty]]</f>
        <v>37.5</v>
      </c>
      <c r="O880" t="str">
        <f>TEXT(Coffee_Sales[[#This Row],[transaction_date]],"mmm-yyyy")</f>
        <v>May-2023</v>
      </c>
      <c r="P880">
        <f>HOUR(Coffee_Sales[[#This Row],[transaction_time]])</f>
        <v>9</v>
      </c>
    </row>
    <row r="881" spans="1:16" x14ac:dyDescent="0.3">
      <c r="A881">
        <v>45985</v>
      </c>
      <c r="B881" s="1">
        <v>45003</v>
      </c>
      <c r="C881" s="2">
        <v>0.48581018518518521</v>
      </c>
      <c r="D881">
        <v>1</v>
      </c>
      <c r="E881">
        <v>3</v>
      </c>
      <c r="F881" t="s">
        <v>43</v>
      </c>
      <c r="G881">
        <v>46</v>
      </c>
      <c r="H881" t="s">
        <v>32</v>
      </c>
      <c r="I881" t="s">
        <v>36</v>
      </c>
      <c r="J881" t="s">
        <v>39</v>
      </c>
      <c r="K881">
        <v>1.1390139190335249</v>
      </c>
      <c r="L881">
        <v>0.1</v>
      </c>
      <c r="M881">
        <v>37.5</v>
      </c>
      <c r="N881">
        <f>(1-Coffee_Sales[[#This Row],[Discount_Percent]])*Coffee_Sales[[#This Row],[unit_price]]*Coffee_Sales[[#This Row],[transaction_qty]]</f>
        <v>33.75</v>
      </c>
      <c r="O881" t="str">
        <f>TEXT(Coffee_Sales[[#This Row],[transaction_date]],"mmm-yyyy")</f>
        <v>Mar-2023</v>
      </c>
      <c r="P881">
        <f>HOUR(Coffee_Sales[[#This Row],[transaction_time]])</f>
        <v>11</v>
      </c>
    </row>
    <row r="882" spans="1:16" x14ac:dyDescent="0.3">
      <c r="A882">
        <v>48834</v>
      </c>
      <c r="B882" s="1">
        <v>45007</v>
      </c>
      <c r="C882" s="2">
        <v>0.63289351851851849</v>
      </c>
      <c r="D882">
        <v>1</v>
      </c>
      <c r="E882">
        <v>3</v>
      </c>
      <c r="F882" t="s">
        <v>131</v>
      </c>
      <c r="G882">
        <v>24</v>
      </c>
      <c r="H882" t="s">
        <v>14</v>
      </c>
      <c r="I882" t="s">
        <v>55</v>
      </c>
      <c r="J882" t="s">
        <v>86</v>
      </c>
      <c r="K882">
        <v>1.3613551220471569</v>
      </c>
      <c r="L882">
        <v>0</v>
      </c>
      <c r="M882">
        <v>45</v>
      </c>
      <c r="N882">
        <f>(1-Coffee_Sales[[#This Row],[Discount_Percent]])*Coffee_Sales[[#This Row],[unit_price]]*Coffee_Sales[[#This Row],[transaction_qty]]</f>
        <v>45</v>
      </c>
      <c r="O882" t="str">
        <f>TEXT(Coffee_Sales[[#This Row],[transaction_date]],"mmm-yyyy")</f>
        <v>Mar-2023</v>
      </c>
      <c r="P882">
        <f>HOUR(Coffee_Sales[[#This Row],[transaction_time]])</f>
        <v>15</v>
      </c>
    </row>
    <row r="883" spans="1:16" x14ac:dyDescent="0.3">
      <c r="A883">
        <v>90162</v>
      </c>
      <c r="B883" s="1">
        <v>45056</v>
      </c>
      <c r="C883" s="2">
        <v>0.31634259259259262</v>
      </c>
      <c r="D883">
        <v>2</v>
      </c>
      <c r="E883">
        <v>8</v>
      </c>
      <c r="F883" t="s">
        <v>25</v>
      </c>
      <c r="G883">
        <v>52</v>
      </c>
      <c r="H883" t="s">
        <v>32</v>
      </c>
      <c r="I883" t="s">
        <v>33</v>
      </c>
      <c r="J883" t="s">
        <v>110</v>
      </c>
      <c r="K883">
        <v>1.8281072564012719</v>
      </c>
      <c r="L883">
        <v>0</v>
      </c>
      <c r="M883">
        <v>37.5</v>
      </c>
      <c r="N883">
        <f>(1-Coffee_Sales[[#This Row],[Discount_Percent]])*Coffee_Sales[[#This Row],[unit_price]]*Coffee_Sales[[#This Row],[transaction_qty]]</f>
        <v>75</v>
      </c>
      <c r="O883" t="str">
        <f>TEXT(Coffee_Sales[[#This Row],[transaction_date]],"mmm-yyyy")</f>
        <v>May-2023</v>
      </c>
      <c r="P883">
        <f>HOUR(Coffee_Sales[[#This Row],[transaction_time]])</f>
        <v>7</v>
      </c>
    </row>
    <row r="884" spans="1:16" x14ac:dyDescent="0.3">
      <c r="A884">
        <v>134858</v>
      </c>
      <c r="B884" s="1">
        <v>45095</v>
      </c>
      <c r="C884" s="2">
        <v>0.44714120370370369</v>
      </c>
      <c r="D884">
        <v>2</v>
      </c>
      <c r="E884">
        <v>5</v>
      </c>
      <c r="F884" t="s">
        <v>54</v>
      </c>
      <c r="G884">
        <v>39</v>
      </c>
      <c r="H884" t="s">
        <v>14</v>
      </c>
      <c r="I884" t="s">
        <v>15</v>
      </c>
      <c r="J884" t="s">
        <v>47</v>
      </c>
      <c r="K884">
        <v>4.2164920858175803</v>
      </c>
      <c r="L884">
        <v>0</v>
      </c>
      <c r="M884">
        <v>63.75</v>
      </c>
      <c r="N884">
        <f>(1-Coffee_Sales[[#This Row],[Discount_Percent]])*Coffee_Sales[[#This Row],[unit_price]]*Coffee_Sales[[#This Row],[transaction_qty]]</f>
        <v>127.5</v>
      </c>
      <c r="O884" t="str">
        <f>TEXT(Coffee_Sales[[#This Row],[transaction_date]],"mmm-yyyy")</f>
        <v>Jun-2023</v>
      </c>
      <c r="P884">
        <f>HOUR(Coffee_Sales[[#This Row],[transaction_time]])</f>
        <v>10</v>
      </c>
    </row>
    <row r="885" spans="1:16" x14ac:dyDescent="0.3">
      <c r="A885">
        <v>74529</v>
      </c>
      <c r="B885" s="1">
        <v>45039</v>
      </c>
      <c r="C885" s="2">
        <v>0.8071180555555556</v>
      </c>
      <c r="D885">
        <v>1</v>
      </c>
      <c r="E885">
        <v>3</v>
      </c>
      <c r="F885" t="s">
        <v>104</v>
      </c>
      <c r="G885">
        <v>56</v>
      </c>
      <c r="H885" t="s">
        <v>32</v>
      </c>
      <c r="I885" t="s">
        <v>33</v>
      </c>
      <c r="J885" t="s">
        <v>135</v>
      </c>
      <c r="K885">
        <v>1.221904623187867</v>
      </c>
      <c r="L885">
        <v>0.05</v>
      </c>
      <c r="M885">
        <v>38.25</v>
      </c>
      <c r="N885">
        <f>(1-Coffee_Sales[[#This Row],[Discount_Percent]])*Coffee_Sales[[#This Row],[unit_price]]*Coffee_Sales[[#This Row],[transaction_qty]]</f>
        <v>36.337499999999999</v>
      </c>
      <c r="O885" t="str">
        <f>TEXT(Coffee_Sales[[#This Row],[transaction_date]],"mmm-yyyy")</f>
        <v>Apr-2023</v>
      </c>
      <c r="P885">
        <f>HOUR(Coffee_Sales[[#This Row],[transaction_time]])</f>
        <v>19</v>
      </c>
    </row>
    <row r="886" spans="1:16" x14ac:dyDescent="0.3">
      <c r="A886">
        <v>10972</v>
      </c>
      <c r="B886" s="1">
        <v>44946</v>
      </c>
      <c r="C886" s="2">
        <v>0.35065972222222225</v>
      </c>
      <c r="D886">
        <v>1</v>
      </c>
      <c r="E886">
        <v>8</v>
      </c>
      <c r="F886" t="s">
        <v>38</v>
      </c>
      <c r="G886">
        <v>52</v>
      </c>
      <c r="H886" t="s">
        <v>32</v>
      </c>
      <c r="I886" t="s">
        <v>33</v>
      </c>
      <c r="J886" t="s">
        <v>110</v>
      </c>
      <c r="K886">
        <v>0.85004195731340548</v>
      </c>
      <c r="L886">
        <v>0</v>
      </c>
      <c r="M886">
        <v>37.5</v>
      </c>
      <c r="N886">
        <f>(1-Coffee_Sales[[#This Row],[Discount_Percent]])*Coffee_Sales[[#This Row],[unit_price]]*Coffee_Sales[[#This Row],[transaction_qty]]</f>
        <v>37.5</v>
      </c>
      <c r="O886" t="str">
        <f>TEXT(Coffee_Sales[[#This Row],[transaction_date]],"mmm-yyyy")</f>
        <v>Jan-2023</v>
      </c>
      <c r="P886">
        <f>HOUR(Coffee_Sales[[#This Row],[transaction_time]])</f>
        <v>8</v>
      </c>
    </row>
    <row r="887" spans="1:16" x14ac:dyDescent="0.3">
      <c r="A887">
        <v>93927</v>
      </c>
      <c r="B887" s="1">
        <v>45059</v>
      </c>
      <c r="C887" s="2">
        <v>0.45394675925925926</v>
      </c>
      <c r="D887">
        <v>2</v>
      </c>
      <c r="E887">
        <v>8</v>
      </c>
      <c r="F887" t="s">
        <v>17</v>
      </c>
      <c r="G887">
        <v>37</v>
      </c>
      <c r="H887" t="s">
        <v>14</v>
      </c>
      <c r="I887" t="s">
        <v>15</v>
      </c>
      <c r="J887" t="s">
        <v>95</v>
      </c>
      <c r="K887">
        <v>2.7857464055348</v>
      </c>
      <c r="L887">
        <v>0.05</v>
      </c>
      <c r="M887">
        <v>45</v>
      </c>
      <c r="N887">
        <f>(1-Coffee_Sales[[#This Row],[Discount_Percent]])*Coffee_Sales[[#This Row],[unit_price]]*Coffee_Sales[[#This Row],[transaction_qty]]</f>
        <v>85.5</v>
      </c>
      <c r="O887" t="str">
        <f>TEXT(Coffee_Sales[[#This Row],[transaction_date]],"mmm-yyyy")</f>
        <v>May-2023</v>
      </c>
      <c r="P887">
        <f>HOUR(Coffee_Sales[[#This Row],[transaction_time]])</f>
        <v>10</v>
      </c>
    </row>
    <row r="888" spans="1:16" x14ac:dyDescent="0.3">
      <c r="A888">
        <v>131345</v>
      </c>
      <c r="B888" s="1">
        <v>45092</v>
      </c>
      <c r="C888" s="2">
        <v>0.55190972222222223</v>
      </c>
      <c r="D888">
        <v>1</v>
      </c>
      <c r="E888">
        <v>8</v>
      </c>
      <c r="F888" t="s">
        <v>128</v>
      </c>
      <c r="G888">
        <v>72</v>
      </c>
      <c r="H888" t="s">
        <v>18</v>
      </c>
      <c r="I888" t="s">
        <v>19</v>
      </c>
      <c r="J888" t="s">
        <v>82</v>
      </c>
      <c r="K888">
        <v>1.200715029896281</v>
      </c>
      <c r="L888">
        <v>0</v>
      </c>
      <c r="M888">
        <v>48.75</v>
      </c>
      <c r="N888">
        <f>(1-Coffee_Sales[[#This Row],[Discount_Percent]])*Coffee_Sales[[#This Row],[unit_price]]*Coffee_Sales[[#This Row],[transaction_qty]]</f>
        <v>48.75</v>
      </c>
      <c r="O888" t="str">
        <f>TEXT(Coffee_Sales[[#This Row],[transaction_date]],"mmm-yyyy")</f>
        <v>Jun-2023</v>
      </c>
      <c r="P888">
        <f>HOUR(Coffee_Sales[[#This Row],[transaction_time]])</f>
        <v>13</v>
      </c>
    </row>
    <row r="889" spans="1:16" x14ac:dyDescent="0.3">
      <c r="A889">
        <v>145227</v>
      </c>
      <c r="B889" s="1">
        <v>45104</v>
      </c>
      <c r="C889" s="2">
        <v>0.3674074074074074</v>
      </c>
      <c r="D889">
        <v>1</v>
      </c>
      <c r="E889">
        <v>5</v>
      </c>
      <c r="F889" t="s">
        <v>43</v>
      </c>
      <c r="G889">
        <v>49</v>
      </c>
      <c r="H889" t="s">
        <v>32</v>
      </c>
      <c r="I889" t="s">
        <v>44</v>
      </c>
      <c r="J889" t="s">
        <v>91</v>
      </c>
      <c r="K889">
        <v>1.357090331371964</v>
      </c>
      <c r="L889">
        <v>0</v>
      </c>
      <c r="M889">
        <v>45</v>
      </c>
      <c r="N889">
        <f>(1-Coffee_Sales[[#This Row],[Discount_Percent]])*Coffee_Sales[[#This Row],[unit_price]]*Coffee_Sales[[#This Row],[transaction_qty]]</f>
        <v>45</v>
      </c>
      <c r="O889" t="str">
        <f>TEXT(Coffee_Sales[[#This Row],[transaction_date]],"mmm-yyyy")</f>
        <v>Jun-2023</v>
      </c>
      <c r="P889">
        <f>HOUR(Coffee_Sales[[#This Row],[transaction_time]])</f>
        <v>8</v>
      </c>
    </row>
    <row r="890" spans="1:16" x14ac:dyDescent="0.3">
      <c r="A890">
        <v>80201</v>
      </c>
      <c r="B890" s="1">
        <v>45046</v>
      </c>
      <c r="C890" s="2">
        <v>0.59562499999999996</v>
      </c>
      <c r="D890">
        <v>1</v>
      </c>
      <c r="E890">
        <v>5</v>
      </c>
      <c r="F890" t="s">
        <v>42</v>
      </c>
      <c r="G890">
        <v>40</v>
      </c>
      <c r="H890" t="s">
        <v>14</v>
      </c>
      <c r="I890" t="s">
        <v>15</v>
      </c>
      <c r="J890" t="s">
        <v>100</v>
      </c>
      <c r="K890">
        <v>1.800418955430491</v>
      </c>
      <c r="L890">
        <v>0.1</v>
      </c>
      <c r="M890">
        <v>56.25</v>
      </c>
      <c r="N890">
        <f>(1-Coffee_Sales[[#This Row],[Discount_Percent]])*Coffee_Sales[[#This Row],[unit_price]]*Coffee_Sales[[#This Row],[transaction_qty]]</f>
        <v>50.625</v>
      </c>
      <c r="O890" t="str">
        <f>TEXT(Coffee_Sales[[#This Row],[transaction_date]],"mmm-yyyy")</f>
        <v>Apr-2023</v>
      </c>
      <c r="P890">
        <f>HOUR(Coffee_Sales[[#This Row],[transaction_time]])</f>
        <v>14</v>
      </c>
    </row>
    <row r="891" spans="1:16" x14ac:dyDescent="0.3">
      <c r="A891">
        <v>83496</v>
      </c>
      <c r="B891" s="1">
        <v>45049</v>
      </c>
      <c r="C891" s="2">
        <v>0.79024305555555552</v>
      </c>
      <c r="D891">
        <v>1</v>
      </c>
      <c r="E891">
        <v>8</v>
      </c>
      <c r="F891" t="s">
        <v>62</v>
      </c>
      <c r="G891">
        <v>54</v>
      </c>
      <c r="H891" t="s">
        <v>32</v>
      </c>
      <c r="I891" t="s">
        <v>33</v>
      </c>
      <c r="J891" t="s">
        <v>127</v>
      </c>
      <c r="K891">
        <v>1.128413904500273</v>
      </c>
      <c r="L891">
        <v>0</v>
      </c>
      <c r="M891">
        <v>37.5</v>
      </c>
      <c r="N891">
        <f>(1-Coffee_Sales[[#This Row],[Discount_Percent]])*Coffee_Sales[[#This Row],[unit_price]]*Coffee_Sales[[#This Row],[transaction_qty]]</f>
        <v>37.5</v>
      </c>
      <c r="O891" t="str">
        <f>TEXT(Coffee_Sales[[#This Row],[transaction_date]],"mmm-yyyy")</f>
        <v>May-2023</v>
      </c>
      <c r="P891">
        <f>HOUR(Coffee_Sales[[#This Row],[transaction_time]])</f>
        <v>18</v>
      </c>
    </row>
    <row r="892" spans="1:16" x14ac:dyDescent="0.3">
      <c r="A892">
        <v>136193</v>
      </c>
      <c r="B892" s="1">
        <v>45096</v>
      </c>
      <c r="C892" s="2">
        <v>0.45049768518518518</v>
      </c>
      <c r="D892">
        <v>1</v>
      </c>
      <c r="E892">
        <v>5</v>
      </c>
      <c r="F892" t="s">
        <v>43</v>
      </c>
      <c r="G892">
        <v>50</v>
      </c>
      <c r="H892" t="s">
        <v>32</v>
      </c>
      <c r="I892" t="s">
        <v>44</v>
      </c>
      <c r="J892" t="s">
        <v>45</v>
      </c>
      <c r="K892">
        <v>0.88886653407217042</v>
      </c>
      <c r="L892">
        <v>0.1</v>
      </c>
      <c r="M892">
        <v>37.5</v>
      </c>
      <c r="N892">
        <f>(1-Coffee_Sales[[#This Row],[Discount_Percent]])*Coffee_Sales[[#This Row],[unit_price]]*Coffee_Sales[[#This Row],[transaction_qty]]</f>
        <v>33.75</v>
      </c>
      <c r="O892" t="str">
        <f>TEXT(Coffee_Sales[[#This Row],[transaction_date]],"mmm-yyyy")</f>
        <v>Jun-2023</v>
      </c>
      <c r="P892">
        <f>HOUR(Coffee_Sales[[#This Row],[transaction_time]])</f>
        <v>10</v>
      </c>
    </row>
    <row r="893" spans="1:16" x14ac:dyDescent="0.3">
      <c r="A893">
        <v>118266</v>
      </c>
      <c r="B893" s="1">
        <v>45081</v>
      </c>
      <c r="C893" s="2">
        <v>0.68182870370370374</v>
      </c>
      <c r="D893">
        <v>1</v>
      </c>
      <c r="E893">
        <v>8</v>
      </c>
      <c r="F893" t="s">
        <v>131</v>
      </c>
      <c r="G893">
        <v>87</v>
      </c>
      <c r="H893" t="s">
        <v>14</v>
      </c>
      <c r="I893" t="s">
        <v>15</v>
      </c>
      <c r="J893" t="s">
        <v>119</v>
      </c>
      <c r="K893">
        <v>0.98658211913622873</v>
      </c>
      <c r="L893">
        <v>0</v>
      </c>
      <c r="M893">
        <v>45</v>
      </c>
      <c r="N893">
        <f>(1-Coffee_Sales[[#This Row],[Discount_Percent]])*Coffee_Sales[[#This Row],[unit_price]]*Coffee_Sales[[#This Row],[transaction_qty]]</f>
        <v>45</v>
      </c>
      <c r="O893" t="str">
        <f>TEXT(Coffee_Sales[[#This Row],[transaction_date]],"mmm-yyyy")</f>
        <v>Jun-2023</v>
      </c>
      <c r="P893">
        <f>HOUR(Coffee_Sales[[#This Row],[transaction_time]])</f>
        <v>16</v>
      </c>
    </row>
    <row r="894" spans="1:16" x14ac:dyDescent="0.3">
      <c r="A894">
        <v>55907</v>
      </c>
      <c r="B894" s="1">
        <v>45018</v>
      </c>
      <c r="C894" s="2">
        <v>0.38315972222222222</v>
      </c>
      <c r="D894">
        <v>1</v>
      </c>
      <c r="E894">
        <v>8</v>
      </c>
      <c r="F894" t="s">
        <v>31</v>
      </c>
      <c r="G894">
        <v>61</v>
      </c>
      <c r="H894" t="s">
        <v>74</v>
      </c>
      <c r="I894" t="s">
        <v>75</v>
      </c>
      <c r="J894" t="s">
        <v>116</v>
      </c>
      <c r="K894">
        <v>1.586291128661359</v>
      </c>
      <c r="L894">
        <v>0.1</v>
      </c>
      <c r="M894">
        <v>71.25</v>
      </c>
      <c r="N894">
        <f>(1-Coffee_Sales[[#This Row],[Discount_Percent]])*Coffee_Sales[[#This Row],[unit_price]]*Coffee_Sales[[#This Row],[transaction_qty]]</f>
        <v>64.125</v>
      </c>
      <c r="O894" t="str">
        <f>TEXT(Coffee_Sales[[#This Row],[transaction_date]],"mmm-yyyy")</f>
        <v>Apr-2023</v>
      </c>
      <c r="P894">
        <f>HOUR(Coffee_Sales[[#This Row],[transaction_time]])</f>
        <v>9</v>
      </c>
    </row>
    <row r="895" spans="1:16" x14ac:dyDescent="0.3">
      <c r="A895">
        <v>93180</v>
      </c>
      <c r="B895" s="1">
        <v>45058</v>
      </c>
      <c r="C895" s="2">
        <v>0.74684027777777773</v>
      </c>
      <c r="D895">
        <v>1</v>
      </c>
      <c r="E895">
        <v>5</v>
      </c>
      <c r="F895" t="s">
        <v>42</v>
      </c>
      <c r="G895">
        <v>76</v>
      </c>
      <c r="H895" t="s">
        <v>18</v>
      </c>
      <c r="I895" t="s">
        <v>107</v>
      </c>
      <c r="J895" t="s">
        <v>137</v>
      </c>
      <c r="K895">
        <v>1.4719715292670821</v>
      </c>
      <c r="L895">
        <v>0</v>
      </c>
      <c r="M895">
        <v>52.5</v>
      </c>
      <c r="N895">
        <f>(1-Coffee_Sales[[#This Row],[Discount_Percent]])*Coffee_Sales[[#This Row],[unit_price]]*Coffee_Sales[[#This Row],[transaction_qty]]</f>
        <v>52.5</v>
      </c>
      <c r="O895" t="str">
        <f>TEXT(Coffee_Sales[[#This Row],[transaction_date]],"mmm-yyyy")</f>
        <v>May-2023</v>
      </c>
      <c r="P895">
        <f>HOUR(Coffee_Sales[[#This Row],[transaction_time]])</f>
        <v>17</v>
      </c>
    </row>
    <row r="896" spans="1:16" x14ac:dyDescent="0.3">
      <c r="A896">
        <v>104193</v>
      </c>
      <c r="B896" s="1">
        <v>45068</v>
      </c>
      <c r="C896" s="2">
        <v>0.54872685185185188</v>
      </c>
      <c r="D896">
        <v>2</v>
      </c>
      <c r="E896">
        <v>8</v>
      </c>
      <c r="F896" t="s">
        <v>63</v>
      </c>
      <c r="G896">
        <v>28</v>
      </c>
      <c r="H896" t="s">
        <v>14</v>
      </c>
      <c r="I896" t="s">
        <v>22</v>
      </c>
      <c r="J896" t="s">
        <v>117</v>
      </c>
      <c r="K896">
        <v>1.4655318907434829</v>
      </c>
      <c r="L896">
        <v>0.05</v>
      </c>
      <c r="M896">
        <v>30</v>
      </c>
      <c r="N896">
        <f>(1-Coffee_Sales[[#This Row],[Discount_Percent]])*Coffee_Sales[[#This Row],[unit_price]]*Coffee_Sales[[#This Row],[transaction_qty]]</f>
        <v>57</v>
      </c>
      <c r="O896" t="str">
        <f>TEXT(Coffee_Sales[[#This Row],[transaction_date]],"mmm-yyyy")</f>
        <v>May-2023</v>
      </c>
      <c r="P896">
        <f>HOUR(Coffee_Sales[[#This Row],[transaction_time]])</f>
        <v>13</v>
      </c>
    </row>
    <row r="897" spans="1:16" x14ac:dyDescent="0.3">
      <c r="A897">
        <v>83290</v>
      </c>
      <c r="B897" s="1">
        <v>45049</v>
      </c>
      <c r="C897" s="2">
        <v>0.69750000000000001</v>
      </c>
      <c r="D897">
        <v>1</v>
      </c>
      <c r="E897">
        <v>8</v>
      </c>
      <c r="F897" t="s">
        <v>114</v>
      </c>
      <c r="G897">
        <v>34</v>
      </c>
      <c r="H897" t="s">
        <v>14</v>
      </c>
      <c r="I897" t="s">
        <v>26</v>
      </c>
      <c r="J897" t="s">
        <v>57</v>
      </c>
      <c r="K897">
        <v>1.1245576952462479</v>
      </c>
      <c r="L897">
        <v>0</v>
      </c>
      <c r="M897">
        <v>36.75</v>
      </c>
      <c r="N897">
        <f>(1-Coffee_Sales[[#This Row],[Discount_Percent]])*Coffee_Sales[[#This Row],[unit_price]]*Coffee_Sales[[#This Row],[transaction_qty]]</f>
        <v>36.75</v>
      </c>
      <c r="O897" t="str">
        <f>TEXT(Coffee_Sales[[#This Row],[transaction_date]],"mmm-yyyy")</f>
        <v>May-2023</v>
      </c>
      <c r="P897">
        <f>HOUR(Coffee_Sales[[#This Row],[transaction_time]])</f>
        <v>16</v>
      </c>
    </row>
    <row r="898" spans="1:16" x14ac:dyDescent="0.3">
      <c r="A898">
        <v>94379</v>
      </c>
      <c r="B898" s="1">
        <v>45059</v>
      </c>
      <c r="C898" s="2">
        <v>0.81196759259259255</v>
      </c>
      <c r="D898">
        <v>2</v>
      </c>
      <c r="E898">
        <v>8</v>
      </c>
      <c r="F898" t="s">
        <v>25</v>
      </c>
      <c r="G898">
        <v>31</v>
      </c>
      <c r="H898" t="s">
        <v>14</v>
      </c>
      <c r="I898" t="s">
        <v>22</v>
      </c>
      <c r="J898" t="s">
        <v>53</v>
      </c>
      <c r="K898">
        <v>1.942029997370309</v>
      </c>
      <c r="L898">
        <v>0</v>
      </c>
      <c r="M898">
        <v>33</v>
      </c>
      <c r="N898">
        <f>(1-Coffee_Sales[[#This Row],[Discount_Percent]])*Coffee_Sales[[#This Row],[unit_price]]*Coffee_Sales[[#This Row],[transaction_qty]]</f>
        <v>66</v>
      </c>
      <c r="O898" t="str">
        <f>TEXT(Coffee_Sales[[#This Row],[transaction_date]],"mmm-yyyy")</f>
        <v>May-2023</v>
      </c>
      <c r="P898">
        <f>HOUR(Coffee_Sales[[#This Row],[transaction_time]])</f>
        <v>19</v>
      </c>
    </row>
    <row r="899" spans="1:16" x14ac:dyDescent="0.3">
      <c r="A899">
        <v>85802</v>
      </c>
      <c r="B899" s="1">
        <v>45052</v>
      </c>
      <c r="C899" s="2">
        <v>0.41297453703703701</v>
      </c>
      <c r="D899">
        <v>1</v>
      </c>
      <c r="E899">
        <v>8</v>
      </c>
      <c r="F899" t="s">
        <v>87</v>
      </c>
      <c r="G899">
        <v>44</v>
      </c>
      <c r="H899" t="s">
        <v>32</v>
      </c>
      <c r="I899" t="s">
        <v>40</v>
      </c>
      <c r="J899" t="s">
        <v>41</v>
      </c>
      <c r="K899">
        <v>0.80183209073944028</v>
      </c>
      <c r="L899">
        <v>0</v>
      </c>
      <c r="M899">
        <v>37.5</v>
      </c>
      <c r="N899">
        <f>(1-Coffee_Sales[[#This Row],[Discount_Percent]])*Coffee_Sales[[#This Row],[unit_price]]*Coffee_Sales[[#This Row],[transaction_qty]]</f>
        <v>37.5</v>
      </c>
      <c r="O899" t="str">
        <f>TEXT(Coffee_Sales[[#This Row],[transaction_date]],"mmm-yyyy")</f>
        <v>May-2023</v>
      </c>
      <c r="P899">
        <f>HOUR(Coffee_Sales[[#This Row],[transaction_time]])</f>
        <v>9</v>
      </c>
    </row>
    <row r="900" spans="1:16" x14ac:dyDescent="0.3">
      <c r="A900">
        <v>131412</v>
      </c>
      <c r="B900" s="1">
        <v>45092</v>
      </c>
      <c r="C900" s="2">
        <v>0.59907407407407409</v>
      </c>
      <c r="D900">
        <v>2</v>
      </c>
      <c r="E900">
        <v>5</v>
      </c>
      <c r="F900" t="s">
        <v>62</v>
      </c>
      <c r="G900">
        <v>22</v>
      </c>
      <c r="H900" t="s">
        <v>14</v>
      </c>
      <c r="I900" t="s">
        <v>55</v>
      </c>
      <c r="J900" t="s">
        <v>56</v>
      </c>
      <c r="K900">
        <v>1.989598461191411</v>
      </c>
      <c r="L900">
        <v>0</v>
      </c>
      <c r="M900">
        <v>30</v>
      </c>
      <c r="N900">
        <f>(1-Coffee_Sales[[#This Row],[Discount_Percent]])*Coffee_Sales[[#This Row],[unit_price]]*Coffee_Sales[[#This Row],[transaction_qty]]</f>
        <v>60</v>
      </c>
      <c r="O900" t="str">
        <f>TEXT(Coffee_Sales[[#This Row],[transaction_date]],"mmm-yyyy")</f>
        <v>Jun-2023</v>
      </c>
      <c r="P900">
        <f>HOUR(Coffee_Sales[[#This Row],[transaction_time]])</f>
        <v>14</v>
      </c>
    </row>
    <row r="901" spans="1:16" x14ac:dyDescent="0.3">
      <c r="A901">
        <v>7737</v>
      </c>
      <c r="B901" s="1">
        <v>44940</v>
      </c>
      <c r="C901" s="2">
        <v>0.65237268518518521</v>
      </c>
      <c r="D901">
        <v>2</v>
      </c>
      <c r="E901">
        <v>8</v>
      </c>
      <c r="F901" t="s">
        <v>104</v>
      </c>
      <c r="G901">
        <v>59</v>
      </c>
      <c r="H901" t="s">
        <v>74</v>
      </c>
      <c r="I901" t="s">
        <v>75</v>
      </c>
      <c r="J901" t="s">
        <v>85</v>
      </c>
      <c r="K901">
        <v>4.3460846444619579</v>
      </c>
      <c r="L901">
        <v>0</v>
      </c>
      <c r="M901">
        <v>67.5</v>
      </c>
      <c r="N901">
        <f>(1-Coffee_Sales[[#This Row],[Discount_Percent]])*Coffee_Sales[[#This Row],[unit_price]]*Coffee_Sales[[#This Row],[transaction_qty]]</f>
        <v>135</v>
      </c>
      <c r="O901" t="str">
        <f>TEXT(Coffee_Sales[[#This Row],[transaction_date]],"mmm-yyyy")</f>
        <v>Jan-2023</v>
      </c>
      <c r="P901">
        <f>HOUR(Coffee_Sales[[#This Row],[transaction_time]])</f>
        <v>15</v>
      </c>
    </row>
    <row r="902" spans="1:16" x14ac:dyDescent="0.3">
      <c r="A902">
        <v>62205</v>
      </c>
      <c r="B902" s="1">
        <v>45025</v>
      </c>
      <c r="C902" s="2">
        <v>0.58530092592592597</v>
      </c>
      <c r="D902">
        <v>1</v>
      </c>
      <c r="E902">
        <v>8</v>
      </c>
      <c r="F902" t="s">
        <v>104</v>
      </c>
      <c r="G902">
        <v>71</v>
      </c>
      <c r="H902" t="s">
        <v>18</v>
      </c>
      <c r="I902" t="s">
        <v>79</v>
      </c>
      <c r="J902" t="s">
        <v>92</v>
      </c>
      <c r="K902">
        <v>1.71908530864048</v>
      </c>
      <c r="L902">
        <v>0</v>
      </c>
      <c r="M902">
        <v>56.25</v>
      </c>
      <c r="N902">
        <f>(1-Coffee_Sales[[#This Row],[Discount_Percent]])*Coffee_Sales[[#This Row],[unit_price]]*Coffee_Sales[[#This Row],[transaction_qty]]</f>
        <v>56.25</v>
      </c>
      <c r="O902" t="str">
        <f>TEXT(Coffee_Sales[[#This Row],[transaction_date]],"mmm-yyyy")</f>
        <v>Apr-2023</v>
      </c>
      <c r="P902">
        <f>HOUR(Coffee_Sales[[#This Row],[transaction_time]])</f>
        <v>14</v>
      </c>
    </row>
    <row r="903" spans="1:16" x14ac:dyDescent="0.3">
      <c r="A903">
        <v>123003</v>
      </c>
      <c r="B903" s="1">
        <v>45085</v>
      </c>
      <c r="C903" s="2">
        <v>0.74446759259259254</v>
      </c>
      <c r="D903">
        <v>2</v>
      </c>
      <c r="E903">
        <v>3</v>
      </c>
      <c r="F903" t="s">
        <v>48</v>
      </c>
      <c r="G903">
        <v>76</v>
      </c>
      <c r="H903" t="s">
        <v>18</v>
      </c>
      <c r="I903" t="s">
        <v>107</v>
      </c>
      <c r="J903" t="s">
        <v>137</v>
      </c>
      <c r="K903">
        <v>3.4628549145766518</v>
      </c>
      <c r="L903">
        <v>0</v>
      </c>
      <c r="M903">
        <v>52.5</v>
      </c>
      <c r="N903">
        <f>(1-Coffee_Sales[[#This Row],[Discount_Percent]])*Coffee_Sales[[#This Row],[unit_price]]*Coffee_Sales[[#This Row],[transaction_qty]]</f>
        <v>105</v>
      </c>
      <c r="O903" t="str">
        <f>TEXT(Coffee_Sales[[#This Row],[transaction_date]],"mmm-yyyy")</f>
        <v>Jun-2023</v>
      </c>
      <c r="P903">
        <f>HOUR(Coffee_Sales[[#This Row],[transaction_time]])</f>
        <v>17</v>
      </c>
    </row>
    <row r="904" spans="1:16" x14ac:dyDescent="0.3">
      <c r="A904">
        <v>17139</v>
      </c>
      <c r="B904" s="1">
        <v>44957</v>
      </c>
      <c r="C904" s="2">
        <v>0.45435185185185184</v>
      </c>
      <c r="D904">
        <v>2</v>
      </c>
      <c r="E904">
        <v>5</v>
      </c>
      <c r="F904" t="s">
        <v>35</v>
      </c>
      <c r="G904">
        <v>39</v>
      </c>
      <c r="H904" t="s">
        <v>14</v>
      </c>
      <c r="I904" t="s">
        <v>15</v>
      </c>
      <c r="J904" t="s">
        <v>47</v>
      </c>
      <c r="K904">
        <v>3.9415597603473449</v>
      </c>
      <c r="L904">
        <v>0.05</v>
      </c>
      <c r="M904">
        <v>63.75</v>
      </c>
      <c r="N904">
        <f>(1-Coffee_Sales[[#This Row],[Discount_Percent]])*Coffee_Sales[[#This Row],[unit_price]]*Coffee_Sales[[#This Row],[transaction_qty]]</f>
        <v>121.125</v>
      </c>
      <c r="O904" t="str">
        <f>TEXT(Coffee_Sales[[#This Row],[transaction_date]],"mmm-yyyy")</f>
        <v>Jan-2023</v>
      </c>
      <c r="P904">
        <f>HOUR(Coffee_Sales[[#This Row],[transaction_time]])</f>
        <v>10</v>
      </c>
    </row>
    <row r="905" spans="1:16" x14ac:dyDescent="0.3">
      <c r="A905">
        <v>9512</v>
      </c>
      <c r="B905" s="1">
        <v>44943</v>
      </c>
      <c r="C905" s="2">
        <v>0.47412037037037036</v>
      </c>
      <c r="D905">
        <v>2</v>
      </c>
      <c r="E905">
        <v>8</v>
      </c>
      <c r="F905" t="s">
        <v>94</v>
      </c>
      <c r="G905">
        <v>37</v>
      </c>
      <c r="H905" t="s">
        <v>14</v>
      </c>
      <c r="I905" t="s">
        <v>15</v>
      </c>
      <c r="J905" t="s">
        <v>95</v>
      </c>
      <c r="K905">
        <v>2.3003501268363702</v>
      </c>
      <c r="L905">
        <v>0.05</v>
      </c>
      <c r="M905">
        <v>45</v>
      </c>
      <c r="N905">
        <f>(1-Coffee_Sales[[#This Row],[Discount_Percent]])*Coffee_Sales[[#This Row],[unit_price]]*Coffee_Sales[[#This Row],[transaction_qty]]</f>
        <v>85.5</v>
      </c>
      <c r="O905" t="str">
        <f>TEXT(Coffee_Sales[[#This Row],[transaction_date]],"mmm-yyyy")</f>
        <v>Jan-2023</v>
      </c>
      <c r="P905">
        <f>HOUR(Coffee_Sales[[#This Row],[transaction_time]])</f>
        <v>11</v>
      </c>
    </row>
    <row r="906" spans="1:16" x14ac:dyDescent="0.3">
      <c r="A906">
        <v>2892</v>
      </c>
      <c r="B906" s="1">
        <v>44932</v>
      </c>
      <c r="C906" s="2">
        <v>0.4932523148148148</v>
      </c>
      <c r="D906">
        <v>1</v>
      </c>
      <c r="E906">
        <v>3</v>
      </c>
      <c r="F906" t="s">
        <v>42</v>
      </c>
      <c r="G906">
        <v>55</v>
      </c>
      <c r="H906" t="s">
        <v>32</v>
      </c>
      <c r="I906" t="s">
        <v>33</v>
      </c>
      <c r="J906" t="s">
        <v>93</v>
      </c>
      <c r="K906">
        <v>1.6628603595260021</v>
      </c>
      <c r="L906">
        <v>0.05</v>
      </c>
      <c r="M906">
        <v>60</v>
      </c>
      <c r="N906">
        <f>(1-Coffee_Sales[[#This Row],[Discount_Percent]])*Coffee_Sales[[#This Row],[unit_price]]*Coffee_Sales[[#This Row],[transaction_qty]]</f>
        <v>57</v>
      </c>
      <c r="O906" t="str">
        <f>TEXT(Coffee_Sales[[#This Row],[transaction_date]],"mmm-yyyy")</f>
        <v>Jan-2023</v>
      </c>
      <c r="P906">
        <f>HOUR(Coffee_Sales[[#This Row],[transaction_time]])</f>
        <v>11</v>
      </c>
    </row>
    <row r="907" spans="1:16" x14ac:dyDescent="0.3">
      <c r="A907">
        <v>141725</v>
      </c>
      <c r="B907" s="1">
        <v>45101</v>
      </c>
      <c r="C907" s="2">
        <v>0.3724189814814815</v>
      </c>
      <c r="D907">
        <v>1</v>
      </c>
      <c r="E907">
        <v>5</v>
      </c>
      <c r="F907" t="s">
        <v>102</v>
      </c>
      <c r="G907">
        <v>81</v>
      </c>
      <c r="H907" t="s">
        <v>121</v>
      </c>
      <c r="I907" t="s">
        <v>122</v>
      </c>
      <c r="J907" t="s">
        <v>123</v>
      </c>
      <c r="K907">
        <v>9.0010384179689424</v>
      </c>
      <c r="L907">
        <v>0</v>
      </c>
      <c r="M907">
        <v>420</v>
      </c>
      <c r="N907">
        <f>(1-Coffee_Sales[[#This Row],[Discount_Percent]])*Coffee_Sales[[#This Row],[unit_price]]*Coffee_Sales[[#This Row],[transaction_qty]]</f>
        <v>420</v>
      </c>
      <c r="O907" t="str">
        <f>TEXT(Coffee_Sales[[#This Row],[transaction_date]],"mmm-yyyy")</f>
        <v>Jun-2023</v>
      </c>
      <c r="P907">
        <f>HOUR(Coffee_Sales[[#This Row],[transaction_time]])</f>
        <v>8</v>
      </c>
    </row>
    <row r="908" spans="1:16" x14ac:dyDescent="0.3">
      <c r="A908">
        <v>41774</v>
      </c>
      <c r="B908" s="1">
        <v>44997</v>
      </c>
      <c r="C908" s="2">
        <v>0.65931712962962963</v>
      </c>
      <c r="D908">
        <v>2</v>
      </c>
      <c r="E908">
        <v>3</v>
      </c>
      <c r="F908" t="s">
        <v>97</v>
      </c>
      <c r="G908">
        <v>36</v>
      </c>
      <c r="H908" t="s">
        <v>14</v>
      </c>
      <c r="I908" t="s">
        <v>26</v>
      </c>
      <c r="J908" t="s">
        <v>27</v>
      </c>
      <c r="K908">
        <v>2.5238346573923391</v>
      </c>
      <c r="L908">
        <v>0</v>
      </c>
      <c r="M908">
        <v>56.25</v>
      </c>
      <c r="N908">
        <f>(1-Coffee_Sales[[#This Row],[Discount_Percent]])*Coffee_Sales[[#This Row],[unit_price]]*Coffee_Sales[[#This Row],[transaction_qty]]</f>
        <v>112.5</v>
      </c>
      <c r="O908" t="str">
        <f>TEXT(Coffee_Sales[[#This Row],[transaction_date]],"mmm-yyyy")</f>
        <v>Mar-2023</v>
      </c>
      <c r="P908">
        <f>HOUR(Coffee_Sales[[#This Row],[transaction_time]])</f>
        <v>15</v>
      </c>
    </row>
    <row r="909" spans="1:16" x14ac:dyDescent="0.3">
      <c r="A909">
        <v>113566</v>
      </c>
      <c r="B909" s="1">
        <v>45077</v>
      </c>
      <c r="C909" s="2">
        <v>0.4435648148148148</v>
      </c>
      <c r="D909">
        <v>2</v>
      </c>
      <c r="E909">
        <v>5</v>
      </c>
      <c r="F909" t="s">
        <v>35</v>
      </c>
      <c r="G909">
        <v>58</v>
      </c>
      <c r="H909" t="s">
        <v>74</v>
      </c>
      <c r="I909" t="s">
        <v>75</v>
      </c>
      <c r="J909" t="s">
        <v>76</v>
      </c>
      <c r="K909">
        <v>3.0214557076229731</v>
      </c>
      <c r="L909">
        <v>0</v>
      </c>
      <c r="M909">
        <v>52.5</v>
      </c>
      <c r="N909">
        <f>(1-Coffee_Sales[[#This Row],[Discount_Percent]])*Coffee_Sales[[#This Row],[unit_price]]*Coffee_Sales[[#This Row],[transaction_qty]]</f>
        <v>105</v>
      </c>
      <c r="O909" t="str">
        <f>TEXT(Coffee_Sales[[#This Row],[transaction_date]],"mmm-yyyy")</f>
        <v>May-2023</v>
      </c>
      <c r="P909">
        <f>HOUR(Coffee_Sales[[#This Row],[transaction_time]])</f>
        <v>10</v>
      </c>
    </row>
    <row r="910" spans="1:16" x14ac:dyDescent="0.3">
      <c r="A910">
        <v>57860</v>
      </c>
      <c r="B910" s="1">
        <v>45020</v>
      </c>
      <c r="C910" s="2">
        <v>0.60864583333333333</v>
      </c>
      <c r="D910">
        <v>1</v>
      </c>
      <c r="E910">
        <v>3</v>
      </c>
      <c r="F910" t="s">
        <v>25</v>
      </c>
      <c r="G910">
        <v>23</v>
      </c>
      <c r="H910" t="s">
        <v>14</v>
      </c>
      <c r="I910" t="s">
        <v>55</v>
      </c>
      <c r="J910" t="s">
        <v>88</v>
      </c>
      <c r="K910">
        <v>1.1202882832843539</v>
      </c>
      <c r="L910">
        <v>0.1</v>
      </c>
      <c r="M910">
        <v>37.5</v>
      </c>
      <c r="N910">
        <f>(1-Coffee_Sales[[#This Row],[Discount_Percent]])*Coffee_Sales[[#This Row],[unit_price]]*Coffee_Sales[[#This Row],[transaction_qty]]</f>
        <v>33.75</v>
      </c>
      <c r="O910" t="str">
        <f>TEXT(Coffee_Sales[[#This Row],[transaction_date]],"mmm-yyyy")</f>
        <v>Apr-2023</v>
      </c>
      <c r="P910">
        <f>HOUR(Coffee_Sales[[#This Row],[transaction_time]])</f>
        <v>14</v>
      </c>
    </row>
    <row r="911" spans="1:16" x14ac:dyDescent="0.3">
      <c r="A911">
        <v>99661</v>
      </c>
      <c r="B911" s="1">
        <v>45064</v>
      </c>
      <c r="C911" s="2">
        <v>0.50716435185185182</v>
      </c>
      <c r="D911">
        <v>1</v>
      </c>
      <c r="E911">
        <v>8</v>
      </c>
      <c r="F911" t="s">
        <v>114</v>
      </c>
      <c r="G911">
        <v>51</v>
      </c>
      <c r="H911" t="s">
        <v>32</v>
      </c>
      <c r="I911" t="s">
        <v>44</v>
      </c>
      <c r="J911" t="s">
        <v>103</v>
      </c>
      <c r="K911">
        <v>1.27218455509964</v>
      </c>
      <c r="L911">
        <v>0</v>
      </c>
      <c r="M911">
        <v>45</v>
      </c>
      <c r="N911">
        <f>(1-Coffee_Sales[[#This Row],[Discount_Percent]])*Coffee_Sales[[#This Row],[unit_price]]*Coffee_Sales[[#This Row],[transaction_qty]]</f>
        <v>45</v>
      </c>
      <c r="O911" t="str">
        <f>TEXT(Coffee_Sales[[#This Row],[transaction_date]],"mmm-yyyy")</f>
        <v>May-2023</v>
      </c>
      <c r="P911">
        <f>HOUR(Coffee_Sales[[#This Row],[transaction_time]])</f>
        <v>12</v>
      </c>
    </row>
    <row r="912" spans="1:16" x14ac:dyDescent="0.3">
      <c r="A912">
        <v>89413</v>
      </c>
      <c r="B912" s="1">
        <v>45055</v>
      </c>
      <c r="C912" s="2">
        <v>0.42730324074074072</v>
      </c>
      <c r="D912">
        <v>2</v>
      </c>
      <c r="E912">
        <v>5</v>
      </c>
      <c r="F912" t="s">
        <v>102</v>
      </c>
      <c r="G912">
        <v>39</v>
      </c>
      <c r="H912" t="s">
        <v>14</v>
      </c>
      <c r="I912" t="s">
        <v>15</v>
      </c>
      <c r="J912" t="s">
        <v>47</v>
      </c>
      <c r="K912">
        <v>3.2464985977248282</v>
      </c>
      <c r="L912">
        <v>0</v>
      </c>
      <c r="M912">
        <v>63.75</v>
      </c>
      <c r="N912">
        <f>(1-Coffee_Sales[[#This Row],[Discount_Percent]])*Coffee_Sales[[#This Row],[unit_price]]*Coffee_Sales[[#This Row],[transaction_qty]]</f>
        <v>127.5</v>
      </c>
      <c r="O912" t="str">
        <f>TEXT(Coffee_Sales[[#This Row],[transaction_date]],"mmm-yyyy")</f>
        <v>May-2023</v>
      </c>
      <c r="P912">
        <f>HOUR(Coffee_Sales[[#This Row],[transaction_time]])</f>
        <v>10</v>
      </c>
    </row>
    <row r="913" spans="1:16" x14ac:dyDescent="0.3">
      <c r="A913">
        <v>38160</v>
      </c>
      <c r="B913" s="1">
        <v>44992</v>
      </c>
      <c r="C913" s="2">
        <v>0.59461805555555558</v>
      </c>
      <c r="D913">
        <v>1</v>
      </c>
      <c r="E913">
        <v>3</v>
      </c>
      <c r="F913" t="s">
        <v>97</v>
      </c>
      <c r="G913">
        <v>50</v>
      </c>
      <c r="H913" t="s">
        <v>32</v>
      </c>
      <c r="I913" t="s">
        <v>44</v>
      </c>
      <c r="J913" t="s">
        <v>45</v>
      </c>
      <c r="K913">
        <v>1.1159681795885621</v>
      </c>
      <c r="L913">
        <v>0.05</v>
      </c>
      <c r="M913">
        <v>37.5</v>
      </c>
      <c r="N913">
        <f>(1-Coffee_Sales[[#This Row],[Discount_Percent]])*Coffee_Sales[[#This Row],[unit_price]]*Coffee_Sales[[#This Row],[transaction_qty]]</f>
        <v>35.625</v>
      </c>
      <c r="O913" t="str">
        <f>TEXT(Coffee_Sales[[#This Row],[transaction_date]],"mmm-yyyy")</f>
        <v>Mar-2023</v>
      </c>
      <c r="P913">
        <f>HOUR(Coffee_Sales[[#This Row],[transaction_time]])</f>
        <v>14</v>
      </c>
    </row>
    <row r="914" spans="1:16" x14ac:dyDescent="0.3">
      <c r="A914">
        <v>26151</v>
      </c>
      <c r="B914" s="1">
        <v>44973</v>
      </c>
      <c r="C914" s="2">
        <v>0.34363425925925928</v>
      </c>
      <c r="D914">
        <v>2</v>
      </c>
      <c r="E914">
        <v>5</v>
      </c>
      <c r="F914" t="s">
        <v>48</v>
      </c>
      <c r="G914">
        <v>55</v>
      </c>
      <c r="H914" t="s">
        <v>32</v>
      </c>
      <c r="I914" t="s">
        <v>33</v>
      </c>
      <c r="J914" t="s">
        <v>93</v>
      </c>
      <c r="K914">
        <v>3.0013617474413858</v>
      </c>
      <c r="L914">
        <v>0</v>
      </c>
      <c r="M914">
        <v>60</v>
      </c>
      <c r="N914">
        <f>(1-Coffee_Sales[[#This Row],[Discount_Percent]])*Coffee_Sales[[#This Row],[unit_price]]*Coffee_Sales[[#This Row],[transaction_qty]]</f>
        <v>120</v>
      </c>
      <c r="O914" t="str">
        <f>TEXT(Coffee_Sales[[#This Row],[transaction_date]],"mmm-yyyy")</f>
        <v>Feb-2023</v>
      </c>
      <c r="P914">
        <f>HOUR(Coffee_Sales[[#This Row],[transaction_time]])</f>
        <v>8</v>
      </c>
    </row>
    <row r="915" spans="1:16" x14ac:dyDescent="0.3">
      <c r="A915">
        <v>118890</v>
      </c>
      <c r="B915" s="1">
        <v>45082</v>
      </c>
      <c r="C915" s="2">
        <v>0.49128472222222225</v>
      </c>
      <c r="D915">
        <v>1</v>
      </c>
      <c r="E915">
        <v>3</v>
      </c>
      <c r="F915" t="s">
        <v>43</v>
      </c>
      <c r="G915">
        <v>24</v>
      </c>
      <c r="H915" t="s">
        <v>14</v>
      </c>
      <c r="I915" t="s">
        <v>55</v>
      </c>
      <c r="J915" t="s">
        <v>86</v>
      </c>
      <c r="K915">
        <v>1.2543530086852559</v>
      </c>
      <c r="L915">
        <v>0.1</v>
      </c>
      <c r="M915">
        <v>45</v>
      </c>
      <c r="N915">
        <f>(1-Coffee_Sales[[#This Row],[Discount_Percent]])*Coffee_Sales[[#This Row],[unit_price]]*Coffee_Sales[[#This Row],[transaction_qty]]</f>
        <v>40.5</v>
      </c>
      <c r="O915" t="str">
        <f>TEXT(Coffee_Sales[[#This Row],[transaction_date]],"mmm-yyyy")</f>
        <v>Jun-2023</v>
      </c>
      <c r="P915">
        <f>HOUR(Coffee_Sales[[#This Row],[transaction_time]])</f>
        <v>11</v>
      </c>
    </row>
    <row r="916" spans="1:16" x14ac:dyDescent="0.3">
      <c r="A916">
        <v>84364</v>
      </c>
      <c r="B916" s="1">
        <v>45050</v>
      </c>
      <c r="C916" s="2">
        <v>0.7129861111111111</v>
      </c>
      <c r="D916">
        <v>1</v>
      </c>
      <c r="E916">
        <v>3</v>
      </c>
      <c r="F916" t="s">
        <v>94</v>
      </c>
      <c r="G916">
        <v>36</v>
      </c>
      <c r="H916" t="s">
        <v>14</v>
      </c>
      <c r="I916" t="s">
        <v>26</v>
      </c>
      <c r="J916" t="s">
        <v>27</v>
      </c>
      <c r="K916">
        <v>1.4609646143610151</v>
      </c>
      <c r="L916">
        <v>0.1</v>
      </c>
      <c r="M916">
        <v>56.25</v>
      </c>
      <c r="N916">
        <f>(1-Coffee_Sales[[#This Row],[Discount_Percent]])*Coffee_Sales[[#This Row],[unit_price]]*Coffee_Sales[[#This Row],[transaction_qty]]</f>
        <v>50.625</v>
      </c>
      <c r="O916" t="str">
        <f>TEXT(Coffee_Sales[[#This Row],[transaction_date]],"mmm-yyyy")</f>
        <v>May-2023</v>
      </c>
      <c r="P916">
        <f>HOUR(Coffee_Sales[[#This Row],[transaction_time]])</f>
        <v>17</v>
      </c>
    </row>
    <row r="917" spans="1:16" x14ac:dyDescent="0.3">
      <c r="A917">
        <v>118162</v>
      </c>
      <c r="B917" s="1">
        <v>45081</v>
      </c>
      <c r="C917" s="2">
        <v>0.6447222222222222</v>
      </c>
      <c r="D917">
        <v>1</v>
      </c>
      <c r="E917">
        <v>5</v>
      </c>
      <c r="F917" t="s">
        <v>78</v>
      </c>
      <c r="G917">
        <v>25</v>
      </c>
      <c r="H917" t="s">
        <v>14</v>
      </c>
      <c r="I917" t="s">
        <v>29</v>
      </c>
      <c r="J917" t="s">
        <v>71</v>
      </c>
      <c r="K917">
        <v>0.90810432718046075</v>
      </c>
      <c r="L917">
        <v>0</v>
      </c>
      <c r="M917">
        <v>33</v>
      </c>
      <c r="N917">
        <f>(1-Coffee_Sales[[#This Row],[Discount_Percent]])*Coffee_Sales[[#This Row],[unit_price]]*Coffee_Sales[[#This Row],[transaction_qty]]</f>
        <v>33</v>
      </c>
      <c r="O917" t="str">
        <f>TEXT(Coffee_Sales[[#This Row],[transaction_date]],"mmm-yyyy")</f>
        <v>Jun-2023</v>
      </c>
      <c r="P917">
        <f>HOUR(Coffee_Sales[[#This Row],[transaction_time]])</f>
        <v>15</v>
      </c>
    </row>
    <row r="918" spans="1:16" x14ac:dyDescent="0.3">
      <c r="A918">
        <v>8261</v>
      </c>
      <c r="B918" s="1">
        <v>44941</v>
      </c>
      <c r="C918" s="2">
        <v>0.45886574074074077</v>
      </c>
      <c r="D918">
        <v>1</v>
      </c>
      <c r="E918">
        <v>8</v>
      </c>
      <c r="F918" t="s">
        <v>48</v>
      </c>
      <c r="G918">
        <v>64</v>
      </c>
      <c r="H918" t="s">
        <v>67</v>
      </c>
      <c r="I918" t="s">
        <v>72</v>
      </c>
      <c r="J918" t="s">
        <v>118</v>
      </c>
      <c r="K918">
        <v>0.35288547847329321</v>
      </c>
      <c r="L918">
        <v>0</v>
      </c>
      <c r="M918">
        <v>12</v>
      </c>
      <c r="N918">
        <f>(1-Coffee_Sales[[#This Row],[Discount_Percent]])*Coffee_Sales[[#This Row],[unit_price]]*Coffee_Sales[[#This Row],[transaction_qty]]</f>
        <v>12</v>
      </c>
      <c r="O918" t="str">
        <f>TEXT(Coffee_Sales[[#This Row],[transaction_date]],"mmm-yyyy")</f>
        <v>Jan-2023</v>
      </c>
      <c r="P918">
        <f>HOUR(Coffee_Sales[[#This Row],[transaction_time]])</f>
        <v>11</v>
      </c>
    </row>
    <row r="919" spans="1:16" x14ac:dyDescent="0.3">
      <c r="A919">
        <v>53921</v>
      </c>
      <c r="B919" s="1">
        <v>45015</v>
      </c>
      <c r="C919" s="2">
        <v>0.3611226851851852</v>
      </c>
      <c r="D919">
        <v>1</v>
      </c>
      <c r="E919">
        <v>8</v>
      </c>
      <c r="F919" t="s">
        <v>133</v>
      </c>
      <c r="G919">
        <v>22</v>
      </c>
      <c r="H919" t="s">
        <v>14</v>
      </c>
      <c r="I919" t="s">
        <v>55</v>
      </c>
      <c r="J919" t="s">
        <v>56</v>
      </c>
      <c r="K919">
        <v>0.62061867721513742</v>
      </c>
      <c r="L919">
        <v>0</v>
      </c>
      <c r="M919">
        <v>30</v>
      </c>
      <c r="N919">
        <f>(1-Coffee_Sales[[#This Row],[Discount_Percent]])*Coffee_Sales[[#This Row],[unit_price]]*Coffee_Sales[[#This Row],[transaction_qty]]</f>
        <v>30</v>
      </c>
      <c r="O919" t="str">
        <f>TEXT(Coffee_Sales[[#This Row],[transaction_date]],"mmm-yyyy")</f>
        <v>Mar-2023</v>
      </c>
      <c r="P919">
        <f>HOUR(Coffee_Sales[[#This Row],[transaction_time]])</f>
        <v>8</v>
      </c>
    </row>
    <row r="920" spans="1:16" x14ac:dyDescent="0.3">
      <c r="A920">
        <v>24969</v>
      </c>
      <c r="B920" s="1">
        <v>44971</v>
      </c>
      <c r="C920" s="2">
        <v>0.38822916666666668</v>
      </c>
      <c r="D920">
        <v>1</v>
      </c>
      <c r="E920">
        <v>5</v>
      </c>
      <c r="F920" t="s">
        <v>58</v>
      </c>
      <c r="G920">
        <v>69</v>
      </c>
      <c r="H920" t="s">
        <v>18</v>
      </c>
      <c r="I920" t="s">
        <v>107</v>
      </c>
      <c r="J920" t="s">
        <v>132</v>
      </c>
      <c r="K920">
        <v>1.1286562337961561</v>
      </c>
      <c r="L920">
        <v>0.05</v>
      </c>
      <c r="M920">
        <v>48.75</v>
      </c>
      <c r="N920">
        <f>(1-Coffee_Sales[[#This Row],[Discount_Percent]])*Coffee_Sales[[#This Row],[unit_price]]*Coffee_Sales[[#This Row],[transaction_qty]]</f>
        <v>46.3125</v>
      </c>
      <c r="O920" t="str">
        <f>TEXT(Coffee_Sales[[#This Row],[transaction_date]],"mmm-yyyy")</f>
        <v>Feb-2023</v>
      </c>
      <c r="P920">
        <f>HOUR(Coffee_Sales[[#This Row],[transaction_time]])</f>
        <v>9</v>
      </c>
    </row>
    <row r="921" spans="1:16" x14ac:dyDescent="0.3">
      <c r="A921">
        <v>129179</v>
      </c>
      <c r="B921" s="1">
        <v>45090</v>
      </c>
      <c r="C921" s="2">
        <v>0.77424768518518516</v>
      </c>
      <c r="D921">
        <v>1</v>
      </c>
      <c r="E921">
        <v>8</v>
      </c>
      <c r="F921" t="s">
        <v>104</v>
      </c>
      <c r="G921">
        <v>16</v>
      </c>
      <c r="H921" t="s">
        <v>64</v>
      </c>
      <c r="I921" t="s">
        <v>152</v>
      </c>
      <c r="J921" t="s">
        <v>158</v>
      </c>
      <c r="K921">
        <v>4.2241974153780486</v>
      </c>
      <c r="L921">
        <v>0</v>
      </c>
      <c r="M921">
        <v>134.25</v>
      </c>
      <c r="N921">
        <f>(1-Coffee_Sales[[#This Row],[Discount_Percent]])*Coffee_Sales[[#This Row],[unit_price]]*Coffee_Sales[[#This Row],[transaction_qty]]</f>
        <v>134.25</v>
      </c>
      <c r="O921" t="str">
        <f>TEXT(Coffee_Sales[[#This Row],[transaction_date]],"mmm-yyyy")</f>
        <v>Jun-2023</v>
      </c>
      <c r="P921">
        <f>HOUR(Coffee_Sales[[#This Row],[transaction_time]])</f>
        <v>18</v>
      </c>
    </row>
    <row r="922" spans="1:16" x14ac:dyDescent="0.3">
      <c r="A922">
        <v>129492</v>
      </c>
      <c r="B922" s="1">
        <v>45091</v>
      </c>
      <c r="C922" s="2">
        <v>0.36238425925925927</v>
      </c>
      <c r="D922">
        <v>1</v>
      </c>
      <c r="E922">
        <v>5</v>
      </c>
      <c r="F922" t="s">
        <v>114</v>
      </c>
      <c r="G922">
        <v>74</v>
      </c>
      <c r="H922" t="s">
        <v>18</v>
      </c>
      <c r="I922" t="s">
        <v>107</v>
      </c>
      <c r="J922" t="s">
        <v>108</v>
      </c>
      <c r="K922">
        <v>1.1420724168714611</v>
      </c>
      <c r="L922">
        <v>0.05</v>
      </c>
      <c r="M922">
        <v>52.5</v>
      </c>
      <c r="N922">
        <f>(1-Coffee_Sales[[#This Row],[Discount_Percent]])*Coffee_Sales[[#This Row],[unit_price]]*Coffee_Sales[[#This Row],[transaction_qty]]</f>
        <v>49.875</v>
      </c>
      <c r="O922" t="str">
        <f>TEXT(Coffee_Sales[[#This Row],[transaction_date]],"mmm-yyyy")</f>
        <v>Jun-2023</v>
      </c>
      <c r="P922">
        <f>HOUR(Coffee_Sales[[#This Row],[transaction_time]])</f>
        <v>8</v>
      </c>
    </row>
    <row r="923" spans="1:16" x14ac:dyDescent="0.3">
      <c r="A923">
        <v>38550</v>
      </c>
      <c r="B923" s="1">
        <v>44993</v>
      </c>
      <c r="C923" s="2">
        <v>0.39423611111111112</v>
      </c>
      <c r="D923">
        <v>2</v>
      </c>
      <c r="E923">
        <v>8</v>
      </c>
      <c r="F923" t="s">
        <v>133</v>
      </c>
      <c r="G923">
        <v>23</v>
      </c>
      <c r="H923" t="s">
        <v>14</v>
      </c>
      <c r="I923" t="s">
        <v>55</v>
      </c>
      <c r="J923" t="s">
        <v>88</v>
      </c>
      <c r="K923">
        <v>2.0125688017504868</v>
      </c>
      <c r="L923">
        <v>0</v>
      </c>
      <c r="M923">
        <v>37.5</v>
      </c>
      <c r="N923">
        <f>(1-Coffee_Sales[[#This Row],[Discount_Percent]])*Coffee_Sales[[#This Row],[unit_price]]*Coffee_Sales[[#This Row],[transaction_qty]]</f>
        <v>75</v>
      </c>
      <c r="O923" t="str">
        <f>TEXT(Coffee_Sales[[#This Row],[transaction_date]],"mmm-yyyy")</f>
        <v>Mar-2023</v>
      </c>
      <c r="P923">
        <f>HOUR(Coffee_Sales[[#This Row],[transaction_time]])</f>
        <v>9</v>
      </c>
    </row>
    <row r="924" spans="1:16" x14ac:dyDescent="0.3">
      <c r="A924">
        <v>29616</v>
      </c>
      <c r="B924" s="1">
        <v>44978</v>
      </c>
      <c r="C924" s="2">
        <v>0.79055555555555557</v>
      </c>
      <c r="D924">
        <v>2</v>
      </c>
      <c r="E924">
        <v>3</v>
      </c>
      <c r="F924" t="s">
        <v>101</v>
      </c>
      <c r="G924">
        <v>53</v>
      </c>
      <c r="H924" t="s">
        <v>32</v>
      </c>
      <c r="I924" t="s">
        <v>33</v>
      </c>
      <c r="J924" t="s">
        <v>129</v>
      </c>
      <c r="K924">
        <v>1.926537327727091</v>
      </c>
      <c r="L924">
        <v>0</v>
      </c>
      <c r="M924">
        <v>45</v>
      </c>
      <c r="N924">
        <f>(1-Coffee_Sales[[#This Row],[Discount_Percent]])*Coffee_Sales[[#This Row],[unit_price]]*Coffee_Sales[[#This Row],[transaction_qty]]</f>
        <v>90</v>
      </c>
      <c r="O924" t="str">
        <f>TEXT(Coffee_Sales[[#This Row],[transaction_date]],"mmm-yyyy")</f>
        <v>Feb-2023</v>
      </c>
      <c r="P924">
        <f>HOUR(Coffee_Sales[[#This Row],[transaction_time]])</f>
        <v>18</v>
      </c>
    </row>
    <row r="925" spans="1:16" x14ac:dyDescent="0.3">
      <c r="A925">
        <v>45931</v>
      </c>
      <c r="B925" s="1">
        <v>45003</v>
      </c>
      <c r="C925" s="2">
        <v>0.4447800925925926</v>
      </c>
      <c r="D925">
        <v>1</v>
      </c>
      <c r="E925">
        <v>3</v>
      </c>
      <c r="F925" t="s">
        <v>24</v>
      </c>
      <c r="G925">
        <v>22</v>
      </c>
      <c r="H925" t="s">
        <v>14</v>
      </c>
      <c r="I925" t="s">
        <v>55</v>
      </c>
      <c r="J925" t="s">
        <v>56</v>
      </c>
      <c r="K925">
        <v>0.68005789762107405</v>
      </c>
      <c r="L925">
        <v>0</v>
      </c>
      <c r="M925">
        <v>30</v>
      </c>
      <c r="N925">
        <f>(1-Coffee_Sales[[#This Row],[Discount_Percent]])*Coffee_Sales[[#This Row],[unit_price]]*Coffee_Sales[[#This Row],[transaction_qty]]</f>
        <v>30</v>
      </c>
      <c r="O925" t="str">
        <f>TEXT(Coffee_Sales[[#This Row],[transaction_date]],"mmm-yyyy")</f>
        <v>Mar-2023</v>
      </c>
      <c r="P925">
        <f>HOUR(Coffee_Sales[[#This Row],[transaction_time]])</f>
        <v>10</v>
      </c>
    </row>
    <row r="926" spans="1:16" x14ac:dyDescent="0.3">
      <c r="A926">
        <v>145913</v>
      </c>
      <c r="B926" s="1">
        <v>45104</v>
      </c>
      <c r="C926" s="2">
        <v>0.61848379629629635</v>
      </c>
      <c r="D926">
        <v>2</v>
      </c>
      <c r="E926">
        <v>3</v>
      </c>
      <c r="F926" t="s">
        <v>102</v>
      </c>
      <c r="G926">
        <v>39</v>
      </c>
      <c r="H926" t="s">
        <v>14</v>
      </c>
      <c r="I926" t="s">
        <v>15</v>
      </c>
      <c r="J926" t="s">
        <v>47</v>
      </c>
      <c r="K926">
        <v>3.5271370424023032</v>
      </c>
      <c r="L926">
        <v>0.05</v>
      </c>
      <c r="M926">
        <v>63.75</v>
      </c>
      <c r="N926">
        <f>(1-Coffee_Sales[[#This Row],[Discount_Percent]])*Coffee_Sales[[#This Row],[unit_price]]*Coffee_Sales[[#This Row],[transaction_qty]]</f>
        <v>121.125</v>
      </c>
      <c r="O926" t="str">
        <f>TEXT(Coffee_Sales[[#This Row],[transaction_date]],"mmm-yyyy")</f>
        <v>Jun-2023</v>
      </c>
      <c r="P926">
        <f>HOUR(Coffee_Sales[[#This Row],[transaction_time]])</f>
        <v>14</v>
      </c>
    </row>
    <row r="927" spans="1:16" x14ac:dyDescent="0.3">
      <c r="A927">
        <v>112629</v>
      </c>
      <c r="B927" s="1">
        <v>45076</v>
      </c>
      <c r="C927" s="2">
        <v>0.4762615740740741</v>
      </c>
      <c r="D927">
        <v>2</v>
      </c>
      <c r="E927">
        <v>5</v>
      </c>
      <c r="F927" t="s">
        <v>24</v>
      </c>
      <c r="G927">
        <v>32</v>
      </c>
      <c r="H927" t="s">
        <v>14</v>
      </c>
      <c r="I927" t="s">
        <v>22</v>
      </c>
      <c r="J927" t="s">
        <v>23</v>
      </c>
      <c r="K927">
        <v>2.9730368300158592</v>
      </c>
      <c r="L927">
        <v>0</v>
      </c>
      <c r="M927">
        <v>45</v>
      </c>
      <c r="N927">
        <f>(1-Coffee_Sales[[#This Row],[Discount_Percent]])*Coffee_Sales[[#This Row],[unit_price]]*Coffee_Sales[[#This Row],[transaction_qty]]</f>
        <v>90</v>
      </c>
      <c r="O927" t="str">
        <f>TEXT(Coffee_Sales[[#This Row],[transaction_date]],"mmm-yyyy")</f>
        <v>May-2023</v>
      </c>
      <c r="P927">
        <f>HOUR(Coffee_Sales[[#This Row],[transaction_time]])</f>
        <v>11</v>
      </c>
    </row>
    <row r="928" spans="1:16" x14ac:dyDescent="0.3">
      <c r="A928">
        <v>57419</v>
      </c>
      <c r="B928" s="1">
        <v>45019</v>
      </c>
      <c r="C928" s="2">
        <v>0.80230324074074078</v>
      </c>
      <c r="D928">
        <v>2</v>
      </c>
      <c r="E928">
        <v>3</v>
      </c>
      <c r="F928" t="s">
        <v>42</v>
      </c>
      <c r="G928">
        <v>58</v>
      </c>
      <c r="H928" t="s">
        <v>74</v>
      </c>
      <c r="I928" t="s">
        <v>75</v>
      </c>
      <c r="J928" t="s">
        <v>76</v>
      </c>
      <c r="K928">
        <v>3.1238516968610748</v>
      </c>
      <c r="L928">
        <v>0.1</v>
      </c>
      <c r="M928">
        <v>52.5</v>
      </c>
      <c r="N928">
        <f>(1-Coffee_Sales[[#This Row],[Discount_Percent]])*Coffee_Sales[[#This Row],[unit_price]]*Coffee_Sales[[#This Row],[transaction_qty]]</f>
        <v>94.5</v>
      </c>
      <c r="O928" t="str">
        <f>TEXT(Coffee_Sales[[#This Row],[transaction_date]],"mmm-yyyy")</f>
        <v>Apr-2023</v>
      </c>
      <c r="P928">
        <f>HOUR(Coffee_Sales[[#This Row],[transaction_time]])</f>
        <v>19</v>
      </c>
    </row>
    <row r="929" spans="1:16" x14ac:dyDescent="0.3">
      <c r="A929">
        <v>144807</v>
      </c>
      <c r="B929" s="1">
        <v>45103</v>
      </c>
      <c r="C929" s="2">
        <v>0.70097222222222222</v>
      </c>
      <c r="D929">
        <v>2</v>
      </c>
      <c r="E929">
        <v>3</v>
      </c>
      <c r="F929" t="s">
        <v>114</v>
      </c>
      <c r="G929">
        <v>28</v>
      </c>
      <c r="H929" t="s">
        <v>14</v>
      </c>
      <c r="I929" t="s">
        <v>22</v>
      </c>
      <c r="J929" t="s">
        <v>117</v>
      </c>
      <c r="K929">
        <v>1.566692628271307</v>
      </c>
      <c r="L929">
        <v>0</v>
      </c>
      <c r="M929">
        <v>30</v>
      </c>
      <c r="N929">
        <f>(1-Coffee_Sales[[#This Row],[Discount_Percent]])*Coffee_Sales[[#This Row],[unit_price]]*Coffee_Sales[[#This Row],[transaction_qty]]</f>
        <v>60</v>
      </c>
      <c r="O929" t="str">
        <f>TEXT(Coffee_Sales[[#This Row],[transaction_date]],"mmm-yyyy")</f>
        <v>Jun-2023</v>
      </c>
      <c r="P929">
        <f>HOUR(Coffee_Sales[[#This Row],[transaction_time]])</f>
        <v>16</v>
      </c>
    </row>
    <row r="930" spans="1:16" x14ac:dyDescent="0.3">
      <c r="A930">
        <v>106327</v>
      </c>
      <c r="B930" s="1">
        <v>45070</v>
      </c>
      <c r="C930" s="2">
        <v>0.53611111111111109</v>
      </c>
      <c r="D930">
        <v>1</v>
      </c>
      <c r="E930">
        <v>8</v>
      </c>
      <c r="F930" t="s">
        <v>54</v>
      </c>
      <c r="G930">
        <v>22</v>
      </c>
      <c r="H930" t="s">
        <v>14</v>
      </c>
      <c r="I930" t="s">
        <v>55</v>
      </c>
      <c r="J930" t="s">
        <v>56</v>
      </c>
      <c r="K930">
        <v>0.74660871206954127</v>
      </c>
      <c r="L930">
        <v>0</v>
      </c>
      <c r="M930">
        <v>30</v>
      </c>
      <c r="N930">
        <f>(1-Coffee_Sales[[#This Row],[Discount_Percent]])*Coffee_Sales[[#This Row],[unit_price]]*Coffee_Sales[[#This Row],[transaction_qty]]</f>
        <v>30</v>
      </c>
      <c r="O930" t="str">
        <f>TEXT(Coffee_Sales[[#This Row],[transaction_date]],"mmm-yyyy")</f>
        <v>May-2023</v>
      </c>
      <c r="P930">
        <f>HOUR(Coffee_Sales[[#This Row],[transaction_time]])</f>
        <v>12</v>
      </c>
    </row>
    <row r="931" spans="1:16" x14ac:dyDescent="0.3">
      <c r="A931">
        <v>134171</v>
      </c>
      <c r="B931" s="1">
        <v>45095</v>
      </c>
      <c r="C931" s="2">
        <v>0.2842824074074074</v>
      </c>
      <c r="D931">
        <v>1</v>
      </c>
      <c r="E931">
        <v>8</v>
      </c>
      <c r="F931" t="s">
        <v>62</v>
      </c>
      <c r="G931">
        <v>36</v>
      </c>
      <c r="H931" t="s">
        <v>14</v>
      </c>
      <c r="I931" t="s">
        <v>26</v>
      </c>
      <c r="J931" t="s">
        <v>27</v>
      </c>
      <c r="K931">
        <v>1.6815842359250981</v>
      </c>
      <c r="L931">
        <v>0.1</v>
      </c>
      <c r="M931">
        <v>56.25</v>
      </c>
      <c r="N931">
        <f>(1-Coffee_Sales[[#This Row],[Discount_Percent]])*Coffee_Sales[[#This Row],[unit_price]]*Coffee_Sales[[#This Row],[transaction_qty]]</f>
        <v>50.625</v>
      </c>
      <c r="O931" t="str">
        <f>TEXT(Coffee_Sales[[#This Row],[transaction_date]],"mmm-yyyy")</f>
        <v>Jun-2023</v>
      </c>
      <c r="P931">
        <f>HOUR(Coffee_Sales[[#This Row],[transaction_time]])</f>
        <v>6</v>
      </c>
    </row>
    <row r="932" spans="1:16" x14ac:dyDescent="0.3">
      <c r="A932">
        <v>13649</v>
      </c>
      <c r="B932" s="1">
        <v>44950</v>
      </c>
      <c r="C932" s="2">
        <v>0.70512731481481483</v>
      </c>
      <c r="D932">
        <v>1</v>
      </c>
      <c r="E932">
        <v>5</v>
      </c>
      <c r="F932" t="s">
        <v>42</v>
      </c>
      <c r="G932">
        <v>22</v>
      </c>
      <c r="H932" t="s">
        <v>14</v>
      </c>
      <c r="I932" t="s">
        <v>55</v>
      </c>
      <c r="J932" t="s">
        <v>56</v>
      </c>
      <c r="K932">
        <v>0.94425757037087044</v>
      </c>
      <c r="L932">
        <v>0.1</v>
      </c>
      <c r="M932">
        <v>30</v>
      </c>
      <c r="N932">
        <f>(1-Coffee_Sales[[#This Row],[Discount_Percent]])*Coffee_Sales[[#This Row],[unit_price]]*Coffee_Sales[[#This Row],[transaction_qty]]</f>
        <v>27</v>
      </c>
      <c r="O932" t="str">
        <f>TEXT(Coffee_Sales[[#This Row],[transaction_date]],"mmm-yyyy")</f>
        <v>Jan-2023</v>
      </c>
      <c r="P932">
        <f>HOUR(Coffee_Sales[[#This Row],[transaction_time]])</f>
        <v>16</v>
      </c>
    </row>
    <row r="933" spans="1:16" x14ac:dyDescent="0.3">
      <c r="A933">
        <v>39653</v>
      </c>
      <c r="B933" s="1">
        <v>44994</v>
      </c>
      <c r="C933" s="2">
        <v>0.63262731481481482</v>
      </c>
      <c r="D933">
        <v>2</v>
      </c>
      <c r="E933">
        <v>8</v>
      </c>
      <c r="F933" t="s">
        <v>28</v>
      </c>
      <c r="G933">
        <v>59</v>
      </c>
      <c r="H933" t="s">
        <v>74</v>
      </c>
      <c r="I933" t="s">
        <v>75</v>
      </c>
      <c r="J933" t="s">
        <v>85</v>
      </c>
      <c r="K933">
        <v>2.9971255737612621</v>
      </c>
      <c r="L933">
        <v>0</v>
      </c>
      <c r="M933">
        <v>67.5</v>
      </c>
      <c r="N933">
        <f>(1-Coffee_Sales[[#This Row],[Discount_Percent]])*Coffee_Sales[[#This Row],[unit_price]]*Coffee_Sales[[#This Row],[transaction_qty]]</f>
        <v>135</v>
      </c>
      <c r="O933" t="str">
        <f>TEXT(Coffee_Sales[[#This Row],[transaction_date]],"mmm-yyyy")</f>
        <v>Mar-2023</v>
      </c>
      <c r="P933">
        <f>HOUR(Coffee_Sales[[#This Row],[transaction_time]])</f>
        <v>15</v>
      </c>
    </row>
    <row r="934" spans="1:16" x14ac:dyDescent="0.3">
      <c r="A934">
        <v>98674</v>
      </c>
      <c r="B934" s="1">
        <v>45063</v>
      </c>
      <c r="C934" s="2">
        <v>0.60709490740740746</v>
      </c>
      <c r="D934">
        <v>2</v>
      </c>
      <c r="E934">
        <v>3</v>
      </c>
      <c r="F934" t="s">
        <v>96</v>
      </c>
      <c r="G934">
        <v>50</v>
      </c>
      <c r="H934" t="s">
        <v>32</v>
      </c>
      <c r="I934" t="s">
        <v>44</v>
      </c>
      <c r="J934" t="s">
        <v>45</v>
      </c>
      <c r="K934">
        <v>1.5155978192964481</v>
      </c>
      <c r="L934">
        <v>0</v>
      </c>
      <c r="M934">
        <v>37.5</v>
      </c>
      <c r="N934">
        <f>(1-Coffee_Sales[[#This Row],[Discount_Percent]])*Coffee_Sales[[#This Row],[unit_price]]*Coffee_Sales[[#This Row],[transaction_qty]]</f>
        <v>75</v>
      </c>
      <c r="O934" t="str">
        <f>TEXT(Coffee_Sales[[#This Row],[transaction_date]],"mmm-yyyy")</f>
        <v>May-2023</v>
      </c>
      <c r="P934">
        <f>HOUR(Coffee_Sales[[#This Row],[transaction_time]])</f>
        <v>14</v>
      </c>
    </row>
    <row r="935" spans="1:16" x14ac:dyDescent="0.3">
      <c r="A935">
        <v>147727</v>
      </c>
      <c r="B935" s="1">
        <v>45106</v>
      </c>
      <c r="C935" s="2">
        <v>0.50754629629629633</v>
      </c>
      <c r="D935">
        <v>2</v>
      </c>
      <c r="E935">
        <v>3</v>
      </c>
      <c r="F935" t="s">
        <v>133</v>
      </c>
      <c r="G935">
        <v>48</v>
      </c>
      <c r="H935" t="s">
        <v>32</v>
      </c>
      <c r="I935" t="s">
        <v>44</v>
      </c>
      <c r="J935" t="s">
        <v>52</v>
      </c>
      <c r="K935">
        <v>1.9743098176973151</v>
      </c>
      <c r="L935">
        <v>0.05</v>
      </c>
      <c r="M935">
        <v>37.5</v>
      </c>
      <c r="N935">
        <f>(1-Coffee_Sales[[#This Row],[Discount_Percent]])*Coffee_Sales[[#This Row],[unit_price]]*Coffee_Sales[[#This Row],[transaction_qty]]</f>
        <v>71.25</v>
      </c>
      <c r="O935" t="str">
        <f>TEXT(Coffee_Sales[[#This Row],[transaction_date]],"mmm-yyyy")</f>
        <v>Jun-2023</v>
      </c>
      <c r="P935">
        <f>HOUR(Coffee_Sales[[#This Row],[transaction_time]])</f>
        <v>12</v>
      </c>
    </row>
    <row r="936" spans="1:16" x14ac:dyDescent="0.3">
      <c r="A936">
        <v>63752</v>
      </c>
      <c r="B936" s="1">
        <v>45027</v>
      </c>
      <c r="C936" s="2">
        <v>0.43427083333333333</v>
      </c>
      <c r="D936">
        <v>2</v>
      </c>
      <c r="E936">
        <v>3</v>
      </c>
      <c r="F936" t="s">
        <v>24</v>
      </c>
      <c r="G936">
        <v>65</v>
      </c>
      <c r="H936" t="s">
        <v>67</v>
      </c>
      <c r="I936" t="s">
        <v>68</v>
      </c>
      <c r="J936" t="s">
        <v>69</v>
      </c>
      <c r="K936">
        <v>0.74506262852854288</v>
      </c>
      <c r="L936">
        <v>0</v>
      </c>
      <c r="M936">
        <v>12</v>
      </c>
      <c r="N936">
        <f>(1-Coffee_Sales[[#This Row],[Discount_Percent]])*Coffee_Sales[[#This Row],[unit_price]]*Coffee_Sales[[#This Row],[transaction_qty]]</f>
        <v>24</v>
      </c>
      <c r="O936" t="str">
        <f>TEXT(Coffee_Sales[[#This Row],[transaction_date]],"mmm-yyyy")</f>
        <v>Apr-2023</v>
      </c>
      <c r="P936">
        <f>HOUR(Coffee_Sales[[#This Row],[transaction_time]])</f>
        <v>10</v>
      </c>
    </row>
    <row r="937" spans="1:16" x14ac:dyDescent="0.3">
      <c r="A937">
        <v>79124</v>
      </c>
      <c r="B937" s="1">
        <v>45045</v>
      </c>
      <c r="C937" s="2">
        <v>0.45569444444444446</v>
      </c>
      <c r="D937">
        <v>2</v>
      </c>
      <c r="E937">
        <v>8</v>
      </c>
      <c r="F937" t="s">
        <v>78</v>
      </c>
      <c r="G937">
        <v>24</v>
      </c>
      <c r="H937" t="s">
        <v>14</v>
      </c>
      <c r="I937" t="s">
        <v>55</v>
      </c>
      <c r="J937" t="s">
        <v>86</v>
      </c>
      <c r="K937">
        <v>2.673231208176758</v>
      </c>
      <c r="L937">
        <v>0</v>
      </c>
      <c r="M937">
        <v>45</v>
      </c>
      <c r="N937">
        <f>(1-Coffee_Sales[[#This Row],[Discount_Percent]])*Coffee_Sales[[#This Row],[unit_price]]*Coffee_Sales[[#This Row],[transaction_qty]]</f>
        <v>90</v>
      </c>
      <c r="O937" t="str">
        <f>TEXT(Coffee_Sales[[#This Row],[transaction_date]],"mmm-yyyy")</f>
        <v>Apr-2023</v>
      </c>
      <c r="P937">
        <f>HOUR(Coffee_Sales[[#This Row],[transaction_time]])</f>
        <v>10</v>
      </c>
    </row>
    <row r="938" spans="1:16" x14ac:dyDescent="0.3">
      <c r="A938">
        <v>57765</v>
      </c>
      <c r="B938" s="1">
        <v>45020</v>
      </c>
      <c r="C938" s="2">
        <v>0.55372685185185189</v>
      </c>
      <c r="D938">
        <v>1</v>
      </c>
      <c r="E938">
        <v>3</v>
      </c>
      <c r="F938" t="s">
        <v>28</v>
      </c>
      <c r="G938">
        <v>31</v>
      </c>
      <c r="H938" t="s">
        <v>14</v>
      </c>
      <c r="I938" t="s">
        <v>22</v>
      </c>
      <c r="J938" t="s">
        <v>53</v>
      </c>
      <c r="K938">
        <v>1.0919081023191151</v>
      </c>
      <c r="L938">
        <v>0.1</v>
      </c>
      <c r="M938">
        <v>33</v>
      </c>
      <c r="N938">
        <f>(1-Coffee_Sales[[#This Row],[Discount_Percent]])*Coffee_Sales[[#This Row],[unit_price]]*Coffee_Sales[[#This Row],[transaction_qty]]</f>
        <v>29.7</v>
      </c>
      <c r="O938" t="str">
        <f>TEXT(Coffee_Sales[[#This Row],[transaction_date]],"mmm-yyyy")</f>
        <v>Apr-2023</v>
      </c>
      <c r="P938">
        <f>HOUR(Coffee_Sales[[#This Row],[transaction_time]])</f>
        <v>13</v>
      </c>
    </row>
    <row r="939" spans="1:16" x14ac:dyDescent="0.3">
      <c r="A939">
        <v>22920</v>
      </c>
      <c r="B939" s="1">
        <v>44967</v>
      </c>
      <c r="C939" s="2">
        <v>0.66190972222222222</v>
      </c>
      <c r="D939">
        <v>2</v>
      </c>
      <c r="E939">
        <v>3</v>
      </c>
      <c r="F939" t="s">
        <v>131</v>
      </c>
      <c r="G939">
        <v>42</v>
      </c>
      <c r="H939" t="s">
        <v>32</v>
      </c>
      <c r="I939" t="s">
        <v>40</v>
      </c>
      <c r="J939" t="s">
        <v>99</v>
      </c>
      <c r="K939">
        <v>1.5857011934395011</v>
      </c>
      <c r="L939">
        <v>0</v>
      </c>
      <c r="M939">
        <v>37.5</v>
      </c>
      <c r="N939">
        <f>(1-Coffee_Sales[[#This Row],[Discount_Percent]])*Coffee_Sales[[#This Row],[unit_price]]*Coffee_Sales[[#This Row],[transaction_qty]]</f>
        <v>75</v>
      </c>
      <c r="O939" t="str">
        <f>TEXT(Coffee_Sales[[#This Row],[transaction_date]],"mmm-yyyy")</f>
        <v>Feb-2023</v>
      </c>
      <c r="P939">
        <f>HOUR(Coffee_Sales[[#This Row],[transaction_time]])</f>
        <v>15</v>
      </c>
    </row>
    <row r="940" spans="1:16" x14ac:dyDescent="0.3">
      <c r="A940">
        <v>109473</v>
      </c>
      <c r="B940" s="1">
        <v>45073</v>
      </c>
      <c r="C940" s="2">
        <v>0.44403935185185184</v>
      </c>
      <c r="D940">
        <v>1</v>
      </c>
      <c r="E940">
        <v>8</v>
      </c>
      <c r="F940" t="s">
        <v>70</v>
      </c>
      <c r="G940">
        <v>54</v>
      </c>
      <c r="H940" t="s">
        <v>32</v>
      </c>
      <c r="I940" t="s">
        <v>33</v>
      </c>
      <c r="J940" t="s">
        <v>127</v>
      </c>
      <c r="K940">
        <v>1.191124458554929</v>
      </c>
      <c r="L940">
        <v>0</v>
      </c>
      <c r="M940">
        <v>37.5</v>
      </c>
      <c r="N940">
        <f>(1-Coffee_Sales[[#This Row],[Discount_Percent]])*Coffee_Sales[[#This Row],[unit_price]]*Coffee_Sales[[#This Row],[transaction_qty]]</f>
        <v>37.5</v>
      </c>
      <c r="O940" t="str">
        <f>TEXT(Coffee_Sales[[#This Row],[transaction_date]],"mmm-yyyy")</f>
        <v>May-2023</v>
      </c>
      <c r="P940">
        <f>HOUR(Coffee_Sales[[#This Row],[transaction_time]])</f>
        <v>10</v>
      </c>
    </row>
    <row r="941" spans="1:16" x14ac:dyDescent="0.3">
      <c r="A941">
        <v>118777</v>
      </c>
      <c r="B941" s="1">
        <v>45082</v>
      </c>
      <c r="C941" s="2">
        <v>0.43616898148148148</v>
      </c>
      <c r="D941">
        <v>2</v>
      </c>
      <c r="E941">
        <v>8</v>
      </c>
      <c r="F941" t="s">
        <v>63</v>
      </c>
      <c r="G941">
        <v>37</v>
      </c>
      <c r="H941" t="s">
        <v>14</v>
      </c>
      <c r="I941" t="s">
        <v>15</v>
      </c>
      <c r="J941" t="s">
        <v>95</v>
      </c>
      <c r="K941">
        <v>2.3081802293828959</v>
      </c>
      <c r="L941">
        <v>0</v>
      </c>
      <c r="M941">
        <v>45</v>
      </c>
      <c r="N941">
        <f>(1-Coffee_Sales[[#This Row],[Discount_Percent]])*Coffee_Sales[[#This Row],[unit_price]]*Coffee_Sales[[#This Row],[transaction_qty]]</f>
        <v>90</v>
      </c>
      <c r="O941" t="str">
        <f>TEXT(Coffee_Sales[[#This Row],[transaction_date]],"mmm-yyyy")</f>
        <v>Jun-2023</v>
      </c>
      <c r="P941">
        <f>HOUR(Coffee_Sales[[#This Row],[transaction_time]])</f>
        <v>10</v>
      </c>
    </row>
    <row r="942" spans="1:16" x14ac:dyDescent="0.3">
      <c r="A942">
        <v>87952</v>
      </c>
      <c r="B942" s="1">
        <v>45054</v>
      </c>
      <c r="C942" s="2">
        <v>0.35850694444444442</v>
      </c>
      <c r="D942">
        <v>1</v>
      </c>
      <c r="E942">
        <v>5</v>
      </c>
      <c r="F942" t="s">
        <v>87</v>
      </c>
      <c r="G942">
        <v>12</v>
      </c>
      <c r="H942" t="s">
        <v>64</v>
      </c>
      <c r="I942" t="s">
        <v>159</v>
      </c>
      <c r="J942" t="s">
        <v>160</v>
      </c>
      <c r="K942">
        <v>3.9844411549699008</v>
      </c>
      <c r="L942">
        <v>0.05</v>
      </c>
      <c r="M942">
        <v>134.25</v>
      </c>
      <c r="N942">
        <f>(1-Coffee_Sales[[#This Row],[Discount_Percent]])*Coffee_Sales[[#This Row],[unit_price]]*Coffee_Sales[[#This Row],[transaction_qty]]</f>
        <v>127.53749999999999</v>
      </c>
      <c r="O942" t="str">
        <f>TEXT(Coffee_Sales[[#This Row],[transaction_date]],"mmm-yyyy")</f>
        <v>May-2023</v>
      </c>
      <c r="P942">
        <f>HOUR(Coffee_Sales[[#This Row],[transaction_time]])</f>
        <v>8</v>
      </c>
    </row>
    <row r="943" spans="1:16" x14ac:dyDescent="0.3">
      <c r="A943">
        <v>132420</v>
      </c>
      <c r="B943" s="1">
        <v>45093</v>
      </c>
      <c r="C943" s="2">
        <v>0.44675925925925924</v>
      </c>
      <c r="D943">
        <v>1</v>
      </c>
      <c r="E943">
        <v>8</v>
      </c>
      <c r="F943" t="s">
        <v>104</v>
      </c>
      <c r="G943">
        <v>72</v>
      </c>
      <c r="H943" t="s">
        <v>18</v>
      </c>
      <c r="I943" t="s">
        <v>19</v>
      </c>
      <c r="J943" t="s">
        <v>82</v>
      </c>
      <c r="K943">
        <v>1.2647842983647339</v>
      </c>
      <c r="L943">
        <v>0.05</v>
      </c>
      <c r="M943">
        <v>48.75</v>
      </c>
      <c r="N943">
        <f>(1-Coffee_Sales[[#This Row],[Discount_Percent]])*Coffee_Sales[[#This Row],[unit_price]]*Coffee_Sales[[#This Row],[transaction_qty]]</f>
        <v>46.3125</v>
      </c>
      <c r="O943" t="str">
        <f>TEXT(Coffee_Sales[[#This Row],[transaction_date]],"mmm-yyyy")</f>
        <v>Jun-2023</v>
      </c>
      <c r="P943">
        <f>HOUR(Coffee_Sales[[#This Row],[transaction_time]])</f>
        <v>10</v>
      </c>
    </row>
    <row r="944" spans="1:16" x14ac:dyDescent="0.3">
      <c r="A944">
        <v>27284</v>
      </c>
      <c r="B944" s="1">
        <v>44975</v>
      </c>
      <c r="C944" s="2">
        <v>0.32982638888888888</v>
      </c>
      <c r="D944">
        <v>1</v>
      </c>
      <c r="E944">
        <v>3</v>
      </c>
      <c r="F944" t="s">
        <v>38</v>
      </c>
      <c r="G944">
        <v>54</v>
      </c>
      <c r="H944" t="s">
        <v>32</v>
      </c>
      <c r="I944" t="s">
        <v>33</v>
      </c>
      <c r="J944" t="s">
        <v>127</v>
      </c>
      <c r="K944">
        <v>0.92428980582406783</v>
      </c>
      <c r="L944">
        <v>0</v>
      </c>
      <c r="M944">
        <v>37.5</v>
      </c>
      <c r="N944">
        <f>(1-Coffee_Sales[[#This Row],[Discount_Percent]])*Coffee_Sales[[#This Row],[unit_price]]*Coffee_Sales[[#This Row],[transaction_qty]]</f>
        <v>37.5</v>
      </c>
      <c r="O944" t="str">
        <f>TEXT(Coffee_Sales[[#This Row],[transaction_date]],"mmm-yyyy")</f>
        <v>Feb-2023</v>
      </c>
      <c r="P944">
        <f>HOUR(Coffee_Sales[[#This Row],[transaction_time]])</f>
        <v>7</v>
      </c>
    </row>
    <row r="945" spans="1:16" x14ac:dyDescent="0.3">
      <c r="A945">
        <v>52021</v>
      </c>
      <c r="B945" s="1">
        <v>45012</v>
      </c>
      <c r="C945" s="2">
        <v>0.4060300925925926</v>
      </c>
      <c r="D945">
        <v>1</v>
      </c>
      <c r="E945">
        <v>8</v>
      </c>
      <c r="F945" t="s">
        <v>133</v>
      </c>
      <c r="G945">
        <v>59</v>
      </c>
      <c r="H945" t="s">
        <v>74</v>
      </c>
      <c r="I945" t="s">
        <v>75</v>
      </c>
      <c r="J945" t="s">
        <v>85</v>
      </c>
      <c r="K945">
        <v>1.5032323766635189</v>
      </c>
      <c r="L945">
        <v>0</v>
      </c>
      <c r="M945">
        <v>67.5</v>
      </c>
      <c r="N945">
        <f>(1-Coffee_Sales[[#This Row],[Discount_Percent]])*Coffee_Sales[[#This Row],[unit_price]]*Coffee_Sales[[#This Row],[transaction_qty]]</f>
        <v>67.5</v>
      </c>
      <c r="O945" t="str">
        <f>TEXT(Coffee_Sales[[#This Row],[transaction_date]],"mmm-yyyy")</f>
        <v>Mar-2023</v>
      </c>
      <c r="P945">
        <f>HOUR(Coffee_Sales[[#This Row],[transaction_time]])</f>
        <v>9</v>
      </c>
    </row>
    <row r="946" spans="1:16" x14ac:dyDescent="0.3">
      <c r="A946">
        <v>88747</v>
      </c>
      <c r="B946" s="1">
        <v>45054</v>
      </c>
      <c r="C946" s="2">
        <v>0.72696759259259258</v>
      </c>
      <c r="D946">
        <v>1</v>
      </c>
      <c r="E946">
        <v>3</v>
      </c>
      <c r="F946" t="s">
        <v>97</v>
      </c>
      <c r="G946">
        <v>50</v>
      </c>
      <c r="H946" t="s">
        <v>32</v>
      </c>
      <c r="I946" t="s">
        <v>44</v>
      </c>
      <c r="J946" t="s">
        <v>45</v>
      </c>
      <c r="K946">
        <v>1.146789364119698</v>
      </c>
      <c r="L946">
        <v>0</v>
      </c>
      <c r="M946">
        <v>37.5</v>
      </c>
      <c r="N946">
        <f>(1-Coffee_Sales[[#This Row],[Discount_Percent]])*Coffee_Sales[[#This Row],[unit_price]]*Coffee_Sales[[#This Row],[transaction_qty]]</f>
        <v>37.5</v>
      </c>
      <c r="O946" t="str">
        <f>TEXT(Coffee_Sales[[#This Row],[transaction_date]],"mmm-yyyy")</f>
        <v>May-2023</v>
      </c>
      <c r="P946">
        <f>HOUR(Coffee_Sales[[#This Row],[transaction_time]])</f>
        <v>17</v>
      </c>
    </row>
    <row r="947" spans="1:16" x14ac:dyDescent="0.3">
      <c r="A947">
        <v>117275</v>
      </c>
      <c r="B947" s="1">
        <v>45080</v>
      </c>
      <c r="C947" s="2">
        <v>0.74348379629629635</v>
      </c>
      <c r="D947">
        <v>2</v>
      </c>
      <c r="E947">
        <v>5</v>
      </c>
      <c r="F947" t="s">
        <v>114</v>
      </c>
      <c r="G947">
        <v>48</v>
      </c>
      <c r="H947" t="s">
        <v>32</v>
      </c>
      <c r="I947" t="s">
        <v>44</v>
      </c>
      <c r="J947" t="s">
        <v>52</v>
      </c>
      <c r="K947">
        <v>2.4890041713415201</v>
      </c>
      <c r="L947">
        <v>0.05</v>
      </c>
      <c r="M947">
        <v>37.5</v>
      </c>
      <c r="N947">
        <f>(1-Coffee_Sales[[#This Row],[Discount_Percent]])*Coffee_Sales[[#This Row],[unit_price]]*Coffee_Sales[[#This Row],[transaction_qty]]</f>
        <v>71.25</v>
      </c>
      <c r="O947" t="str">
        <f>TEXT(Coffee_Sales[[#This Row],[transaction_date]],"mmm-yyyy")</f>
        <v>Jun-2023</v>
      </c>
      <c r="P947">
        <f>HOUR(Coffee_Sales[[#This Row],[transaction_time]])</f>
        <v>17</v>
      </c>
    </row>
    <row r="948" spans="1:16" x14ac:dyDescent="0.3">
      <c r="A948">
        <v>41431</v>
      </c>
      <c r="B948" s="1">
        <v>44997</v>
      </c>
      <c r="C948" s="2">
        <v>0.37311342592592595</v>
      </c>
      <c r="D948">
        <v>2</v>
      </c>
      <c r="E948">
        <v>8</v>
      </c>
      <c r="F948" t="s">
        <v>113</v>
      </c>
      <c r="G948">
        <v>59</v>
      </c>
      <c r="H948" t="s">
        <v>74</v>
      </c>
      <c r="I948" t="s">
        <v>75</v>
      </c>
      <c r="J948" t="s">
        <v>85</v>
      </c>
      <c r="K948">
        <v>4.2536058658761471</v>
      </c>
      <c r="L948">
        <v>0</v>
      </c>
      <c r="M948">
        <v>67.5</v>
      </c>
      <c r="N948">
        <f>(1-Coffee_Sales[[#This Row],[Discount_Percent]])*Coffee_Sales[[#This Row],[unit_price]]*Coffee_Sales[[#This Row],[transaction_qty]]</f>
        <v>135</v>
      </c>
      <c r="O948" t="str">
        <f>TEXT(Coffee_Sales[[#This Row],[transaction_date]],"mmm-yyyy")</f>
        <v>Mar-2023</v>
      </c>
      <c r="P948">
        <f>HOUR(Coffee_Sales[[#This Row],[transaction_time]])</f>
        <v>8</v>
      </c>
    </row>
    <row r="949" spans="1:16" x14ac:dyDescent="0.3">
      <c r="A949">
        <v>53851</v>
      </c>
      <c r="B949" s="1">
        <v>45015</v>
      </c>
      <c r="C949" s="2">
        <v>0.32541666666666669</v>
      </c>
      <c r="D949">
        <v>2</v>
      </c>
      <c r="E949">
        <v>5</v>
      </c>
      <c r="F949" t="s">
        <v>35</v>
      </c>
      <c r="G949">
        <v>53</v>
      </c>
      <c r="H949" t="s">
        <v>32</v>
      </c>
      <c r="I949" t="s">
        <v>33</v>
      </c>
      <c r="J949" t="s">
        <v>129</v>
      </c>
      <c r="K949">
        <v>1.9199776297822739</v>
      </c>
      <c r="L949">
        <v>0.1</v>
      </c>
      <c r="M949">
        <v>45</v>
      </c>
      <c r="N949">
        <f>(1-Coffee_Sales[[#This Row],[Discount_Percent]])*Coffee_Sales[[#This Row],[unit_price]]*Coffee_Sales[[#This Row],[transaction_qty]]</f>
        <v>81</v>
      </c>
      <c r="O949" t="str">
        <f>TEXT(Coffee_Sales[[#This Row],[transaction_date]],"mmm-yyyy")</f>
        <v>Mar-2023</v>
      </c>
      <c r="P949">
        <f>HOUR(Coffee_Sales[[#This Row],[transaction_time]])</f>
        <v>7</v>
      </c>
    </row>
    <row r="950" spans="1:16" x14ac:dyDescent="0.3">
      <c r="A950">
        <v>146032</v>
      </c>
      <c r="B950" s="1">
        <v>45104</v>
      </c>
      <c r="C950" s="2">
        <v>0.67659722222222218</v>
      </c>
      <c r="D950">
        <v>2</v>
      </c>
      <c r="E950">
        <v>5</v>
      </c>
      <c r="F950" t="s">
        <v>21</v>
      </c>
      <c r="G950">
        <v>29</v>
      </c>
      <c r="H950" t="s">
        <v>14</v>
      </c>
      <c r="I950" t="s">
        <v>22</v>
      </c>
      <c r="J950" t="s">
        <v>89</v>
      </c>
      <c r="K950">
        <v>1.6261099224374851</v>
      </c>
      <c r="L950">
        <v>0</v>
      </c>
      <c r="M950">
        <v>37.5</v>
      </c>
      <c r="N950">
        <f>(1-Coffee_Sales[[#This Row],[Discount_Percent]])*Coffee_Sales[[#This Row],[unit_price]]*Coffee_Sales[[#This Row],[transaction_qty]]</f>
        <v>75</v>
      </c>
      <c r="O950" t="str">
        <f>TEXT(Coffee_Sales[[#This Row],[transaction_date]],"mmm-yyyy")</f>
        <v>Jun-2023</v>
      </c>
      <c r="P950">
        <f>HOUR(Coffee_Sales[[#This Row],[transaction_time]])</f>
        <v>16</v>
      </c>
    </row>
    <row r="951" spans="1:16" x14ac:dyDescent="0.3">
      <c r="A951">
        <v>71480</v>
      </c>
      <c r="B951" s="1">
        <v>45036</v>
      </c>
      <c r="C951" s="2">
        <v>0.3760648148148148</v>
      </c>
      <c r="D951">
        <v>1</v>
      </c>
      <c r="E951">
        <v>3</v>
      </c>
      <c r="F951" t="s">
        <v>50</v>
      </c>
      <c r="G951">
        <v>39</v>
      </c>
      <c r="H951" t="s">
        <v>14</v>
      </c>
      <c r="I951" t="s">
        <v>15</v>
      </c>
      <c r="J951" t="s">
        <v>47</v>
      </c>
      <c r="K951">
        <v>1.6171988631552381</v>
      </c>
      <c r="L951">
        <v>0.15</v>
      </c>
      <c r="M951">
        <v>63.75</v>
      </c>
      <c r="N951">
        <f>(1-Coffee_Sales[[#This Row],[Discount_Percent]])*Coffee_Sales[[#This Row],[unit_price]]*Coffee_Sales[[#This Row],[transaction_qty]]</f>
        <v>54.1875</v>
      </c>
      <c r="O951" t="str">
        <f>TEXT(Coffee_Sales[[#This Row],[transaction_date]],"mmm-yyyy")</f>
        <v>Apr-2023</v>
      </c>
      <c r="P951">
        <f>HOUR(Coffee_Sales[[#This Row],[transaction_time]])</f>
        <v>9</v>
      </c>
    </row>
    <row r="952" spans="1:16" x14ac:dyDescent="0.3">
      <c r="A952">
        <v>104375</v>
      </c>
      <c r="B952" s="1">
        <v>45068</v>
      </c>
      <c r="C952" s="2">
        <v>0.66385416666666663</v>
      </c>
      <c r="D952">
        <v>1</v>
      </c>
      <c r="E952">
        <v>3</v>
      </c>
      <c r="F952" t="s">
        <v>77</v>
      </c>
      <c r="G952">
        <v>48</v>
      </c>
      <c r="H952" t="s">
        <v>32</v>
      </c>
      <c r="I952" t="s">
        <v>44</v>
      </c>
      <c r="J952" t="s">
        <v>52</v>
      </c>
      <c r="K952">
        <v>0.94974156978317348</v>
      </c>
      <c r="L952">
        <v>0</v>
      </c>
      <c r="M952">
        <v>37.5</v>
      </c>
      <c r="N952">
        <f>(1-Coffee_Sales[[#This Row],[Discount_Percent]])*Coffee_Sales[[#This Row],[unit_price]]*Coffee_Sales[[#This Row],[transaction_qty]]</f>
        <v>37.5</v>
      </c>
      <c r="O952" t="str">
        <f>TEXT(Coffee_Sales[[#This Row],[transaction_date]],"mmm-yyyy")</f>
        <v>May-2023</v>
      </c>
      <c r="P952">
        <f>HOUR(Coffee_Sales[[#This Row],[transaction_time]])</f>
        <v>15</v>
      </c>
    </row>
    <row r="953" spans="1:16" x14ac:dyDescent="0.3">
      <c r="A953">
        <v>50756</v>
      </c>
      <c r="B953" s="1">
        <v>45010</v>
      </c>
      <c r="C953" s="2">
        <v>0.44833333333333331</v>
      </c>
      <c r="D953">
        <v>1</v>
      </c>
      <c r="E953">
        <v>3</v>
      </c>
      <c r="F953" t="s">
        <v>128</v>
      </c>
      <c r="G953">
        <v>77</v>
      </c>
      <c r="H953" t="s">
        <v>18</v>
      </c>
      <c r="I953" t="s">
        <v>19</v>
      </c>
      <c r="J953" t="s">
        <v>115</v>
      </c>
      <c r="K953">
        <v>1.1009779952722469</v>
      </c>
      <c r="L953">
        <v>0.05</v>
      </c>
      <c r="M953">
        <v>45</v>
      </c>
      <c r="N953">
        <f>(1-Coffee_Sales[[#This Row],[Discount_Percent]])*Coffee_Sales[[#This Row],[unit_price]]*Coffee_Sales[[#This Row],[transaction_qty]]</f>
        <v>42.75</v>
      </c>
      <c r="O953" t="str">
        <f>TEXT(Coffee_Sales[[#This Row],[transaction_date]],"mmm-yyyy")</f>
        <v>Mar-2023</v>
      </c>
      <c r="P953">
        <f>HOUR(Coffee_Sales[[#This Row],[transaction_time]])</f>
        <v>10</v>
      </c>
    </row>
    <row r="954" spans="1:16" x14ac:dyDescent="0.3">
      <c r="A954">
        <v>27731</v>
      </c>
      <c r="B954" s="1">
        <v>44975</v>
      </c>
      <c r="C954" s="2">
        <v>0.72543981481481479</v>
      </c>
      <c r="D954">
        <v>1</v>
      </c>
      <c r="E954">
        <v>8</v>
      </c>
      <c r="F954" t="s">
        <v>46</v>
      </c>
      <c r="G954">
        <v>37</v>
      </c>
      <c r="H954" t="s">
        <v>14</v>
      </c>
      <c r="I954" t="s">
        <v>15</v>
      </c>
      <c r="J954" t="s">
        <v>95</v>
      </c>
      <c r="K954">
        <v>1.39477723282593</v>
      </c>
      <c r="L954">
        <v>0</v>
      </c>
      <c r="M954">
        <v>45</v>
      </c>
      <c r="N954">
        <f>(1-Coffee_Sales[[#This Row],[Discount_Percent]])*Coffee_Sales[[#This Row],[unit_price]]*Coffee_Sales[[#This Row],[transaction_qty]]</f>
        <v>45</v>
      </c>
      <c r="O954" t="str">
        <f>TEXT(Coffee_Sales[[#This Row],[transaction_date]],"mmm-yyyy")</f>
        <v>Feb-2023</v>
      </c>
      <c r="P954">
        <f>HOUR(Coffee_Sales[[#This Row],[transaction_time]])</f>
        <v>17</v>
      </c>
    </row>
    <row r="955" spans="1:16" x14ac:dyDescent="0.3">
      <c r="A955">
        <v>132189</v>
      </c>
      <c r="B955" s="1">
        <v>45093</v>
      </c>
      <c r="C955" s="2">
        <v>0.39339120370370373</v>
      </c>
      <c r="D955">
        <v>2</v>
      </c>
      <c r="E955">
        <v>5</v>
      </c>
      <c r="F955" t="s">
        <v>28</v>
      </c>
      <c r="G955">
        <v>33</v>
      </c>
      <c r="H955" t="s">
        <v>14</v>
      </c>
      <c r="I955" t="s">
        <v>22</v>
      </c>
      <c r="J955" t="s">
        <v>49</v>
      </c>
      <c r="K955">
        <v>2.2198232757050569</v>
      </c>
      <c r="L955">
        <v>0</v>
      </c>
      <c r="M955">
        <v>52.5</v>
      </c>
      <c r="N955">
        <f>(1-Coffee_Sales[[#This Row],[Discount_Percent]])*Coffee_Sales[[#This Row],[unit_price]]*Coffee_Sales[[#This Row],[transaction_qty]]</f>
        <v>105</v>
      </c>
      <c r="O955" t="str">
        <f>TEXT(Coffee_Sales[[#This Row],[transaction_date]],"mmm-yyyy")</f>
        <v>Jun-2023</v>
      </c>
      <c r="P955">
        <f>HOUR(Coffee_Sales[[#This Row],[transaction_time]])</f>
        <v>9</v>
      </c>
    </row>
    <row r="956" spans="1:16" x14ac:dyDescent="0.3">
      <c r="A956">
        <v>145569</v>
      </c>
      <c r="B956" s="1">
        <v>45104</v>
      </c>
      <c r="C956" s="2">
        <v>0.44009259259259259</v>
      </c>
      <c r="D956">
        <v>2</v>
      </c>
      <c r="E956">
        <v>3</v>
      </c>
      <c r="F956" t="s">
        <v>81</v>
      </c>
      <c r="G956">
        <v>30</v>
      </c>
      <c r="H956" t="s">
        <v>14</v>
      </c>
      <c r="I956" t="s">
        <v>22</v>
      </c>
      <c r="J956" t="s">
        <v>109</v>
      </c>
      <c r="K956">
        <v>2.497475370129512</v>
      </c>
      <c r="L956">
        <v>0.1</v>
      </c>
      <c r="M956">
        <v>45</v>
      </c>
      <c r="N956">
        <f>(1-Coffee_Sales[[#This Row],[Discount_Percent]])*Coffee_Sales[[#This Row],[unit_price]]*Coffee_Sales[[#This Row],[transaction_qty]]</f>
        <v>81</v>
      </c>
      <c r="O956" t="str">
        <f>TEXT(Coffee_Sales[[#This Row],[transaction_date]],"mmm-yyyy")</f>
        <v>Jun-2023</v>
      </c>
      <c r="P956">
        <f>HOUR(Coffee_Sales[[#This Row],[transaction_time]])</f>
        <v>10</v>
      </c>
    </row>
    <row r="957" spans="1:16" x14ac:dyDescent="0.3">
      <c r="A957">
        <v>133773</v>
      </c>
      <c r="B957" s="1">
        <v>45094</v>
      </c>
      <c r="C957" s="2">
        <v>0.49189814814814814</v>
      </c>
      <c r="D957">
        <v>1</v>
      </c>
      <c r="E957">
        <v>3</v>
      </c>
      <c r="F957" t="s">
        <v>131</v>
      </c>
      <c r="G957">
        <v>9</v>
      </c>
      <c r="H957" t="s">
        <v>59</v>
      </c>
      <c r="I957" t="s">
        <v>60</v>
      </c>
      <c r="J957" t="s">
        <v>130</v>
      </c>
      <c r="K957">
        <v>9.5258766228772611</v>
      </c>
      <c r="L957">
        <v>0.1</v>
      </c>
      <c r="M957">
        <v>337.5</v>
      </c>
      <c r="N957">
        <f>(1-Coffee_Sales[[#This Row],[Discount_Percent]])*Coffee_Sales[[#This Row],[unit_price]]*Coffee_Sales[[#This Row],[transaction_qty]]</f>
        <v>303.75</v>
      </c>
      <c r="O957" t="str">
        <f>TEXT(Coffee_Sales[[#This Row],[transaction_date]],"mmm-yyyy")</f>
        <v>Jun-2023</v>
      </c>
      <c r="P957">
        <f>HOUR(Coffee_Sales[[#This Row],[transaction_time]])</f>
        <v>11</v>
      </c>
    </row>
    <row r="958" spans="1:16" x14ac:dyDescent="0.3">
      <c r="A958">
        <v>33059</v>
      </c>
      <c r="B958" s="1">
        <v>44984</v>
      </c>
      <c r="C958" s="2">
        <v>0.64475694444444442</v>
      </c>
      <c r="D958">
        <v>1</v>
      </c>
      <c r="E958">
        <v>5</v>
      </c>
      <c r="F958" t="s">
        <v>48</v>
      </c>
      <c r="G958">
        <v>87</v>
      </c>
      <c r="H958" t="s">
        <v>14</v>
      </c>
      <c r="I958" t="s">
        <v>15</v>
      </c>
      <c r="J958" t="s">
        <v>119</v>
      </c>
      <c r="K958">
        <v>0.83205456378120823</v>
      </c>
      <c r="L958">
        <v>0</v>
      </c>
      <c r="M958">
        <v>31.5</v>
      </c>
      <c r="N958">
        <f>(1-Coffee_Sales[[#This Row],[Discount_Percent]])*Coffee_Sales[[#This Row],[unit_price]]*Coffee_Sales[[#This Row],[transaction_qty]]</f>
        <v>31.5</v>
      </c>
      <c r="O958" t="str">
        <f>TEXT(Coffee_Sales[[#This Row],[transaction_date]],"mmm-yyyy")</f>
        <v>Feb-2023</v>
      </c>
      <c r="P958">
        <f>HOUR(Coffee_Sales[[#This Row],[transaction_time]])</f>
        <v>15</v>
      </c>
    </row>
    <row r="959" spans="1:16" x14ac:dyDescent="0.3">
      <c r="A959">
        <v>18522</v>
      </c>
      <c r="B959" s="1">
        <v>44960</v>
      </c>
      <c r="C959" s="2">
        <v>0.40231481481481479</v>
      </c>
      <c r="D959">
        <v>1</v>
      </c>
      <c r="E959">
        <v>8</v>
      </c>
      <c r="F959" t="s">
        <v>133</v>
      </c>
      <c r="G959">
        <v>55</v>
      </c>
      <c r="H959" t="s">
        <v>32</v>
      </c>
      <c r="I959" t="s">
        <v>33</v>
      </c>
      <c r="J959" t="s">
        <v>93</v>
      </c>
      <c r="K959">
        <v>1.9624272265799561</v>
      </c>
      <c r="L959">
        <v>0.05</v>
      </c>
      <c r="M959">
        <v>60</v>
      </c>
      <c r="N959">
        <f>(1-Coffee_Sales[[#This Row],[Discount_Percent]])*Coffee_Sales[[#This Row],[unit_price]]*Coffee_Sales[[#This Row],[transaction_qty]]</f>
        <v>57</v>
      </c>
      <c r="O959" t="str">
        <f>TEXT(Coffee_Sales[[#This Row],[transaction_date]],"mmm-yyyy")</f>
        <v>Feb-2023</v>
      </c>
      <c r="P959">
        <f>HOUR(Coffee_Sales[[#This Row],[transaction_time]])</f>
        <v>9</v>
      </c>
    </row>
    <row r="960" spans="1:16" x14ac:dyDescent="0.3">
      <c r="A960">
        <v>25740</v>
      </c>
      <c r="B960" s="1">
        <v>44972</v>
      </c>
      <c r="C960" s="2">
        <v>0.44189814814814815</v>
      </c>
      <c r="D960">
        <v>1</v>
      </c>
      <c r="E960">
        <v>3</v>
      </c>
      <c r="F960" t="s">
        <v>77</v>
      </c>
      <c r="G960">
        <v>71</v>
      </c>
      <c r="H960" t="s">
        <v>18</v>
      </c>
      <c r="I960" t="s">
        <v>79</v>
      </c>
      <c r="J960" t="s">
        <v>92</v>
      </c>
      <c r="K960">
        <v>1.750287473432941</v>
      </c>
      <c r="L960">
        <v>0</v>
      </c>
      <c r="M960">
        <v>56.25</v>
      </c>
      <c r="N960">
        <f>(1-Coffee_Sales[[#This Row],[Discount_Percent]])*Coffee_Sales[[#This Row],[unit_price]]*Coffee_Sales[[#This Row],[transaction_qty]]</f>
        <v>56.25</v>
      </c>
      <c r="O960" t="str">
        <f>TEXT(Coffee_Sales[[#This Row],[transaction_date]],"mmm-yyyy")</f>
        <v>Feb-2023</v>
      </c>
      <c r="P960">
        <f>HOUR(Coffee_Sales[[#This Row],[transaction_time]])</f>
        <v>10</v>
      </c>
    </row>
    <row r="961" spans="1:16" x14ac:dyDescent="0.3">
      <c r="A961">
        <v>147646</v>
      </c>
      <c r="B961" s="1">
        <v>45106</v>
      </c>
      <c r="C961" s="2">
        <v>0.46199074074074076</v>
      </c>
      <c r="D961">
        <v>1</v>
      </c>
      <c r="E961">
        <v>5</v>
      </c>
      <c r="F961" t="s">
        <v>24</v>
      </c>
      <c r="G961">
        <v>26</v>
      </c>
      <c r="H961" t="s">
        <v>14</v>
      </c>
      <c r="I961" t="s">
        <v>29</v>
      </c>
      <c r="J961" t="s">
        <v>134</v>
      </c>
      <c r="K961">
        <v>1.0571798301441779</v>
      </c>
      <c r="L961">
        <v>0.1</v>
      </c>
      <c r="M961">
        <v>45</v>
      </c>
      <c r="N961">
        <f>(1-Coffee_Sales[[#This Row],[Discount_Percent]])*Coffee_Sales[[#This Row],[unit_price]]*Coffee_Sales[[#This Row],[transaction_qty]]</f>
        <v>40.5</v>
      </c>
      <c r="O961" t="str">
        <f>TEXT(Coffee_Sales[[#This Row],[transaction_date]],"mmm-yyyy")</f>
        <v>Jun-2023</v>
      </c>
      <c r="P961">
        <f>HOUR(Coffee_Sales[[#This Row],[transaction_time]])</f>
        <v>11</v>
      </c>
    </row>
    <row r="962" spans="1:16" x14ac:dyDescent="0.3">
      <c r="A962">
        <v>49816</v>
      </c>
      <c r="B962" s="1">
        <v>45009</v>
      </c>
      <c r="C962" s="2">
        <v>0.32967592592592593</v>
      </c>
      <c r="D962">
        <v>3</v>
      </c>
      <c r="E962">
        <v>5</v>
      </c>
      <c r="F962" t="s">
        <v>58</v>
      </c>
      <c r="G962">
        <v>44</v>
      </c>
      <c r="H962" t="s">
        <v>32</v>
      </c>
      <c r="I962" t="s">
        <v>40</v>
      </c>
      <c r="J962" t="s">
        <v>41</v>
      </c>
      <c r="K962">
        <v>3.6258019981123111</v>
      </c>
      <c r="L962">
        <v>0</v>
      </c>
      <c r="M962">
        <v>37.5</v>
      </c>
      <c r="N962">
        <f>(1-Coffee_Sales[[#This Row],[Discount_Percent]])*Coffee_Sales[[#This Row],[unit_price]]*Coffee_Sales[[#This Row],[transaction_qty]]</f>
        <v>112.5</v>
      </c>
      <c r="O962" t="str">
        <f>TEXT(Coffee_Sales[[#This Row],[transaction_date]],"mmm-yyyy")</f>
        <v>Mar-2023</v>
      </c>
      <c r="P962">
        <f>HOUR(Coffee_Sales[[#This Row],[transaction_time]])</f>
        <v>7</v>
      </c>
    </row>
    <row r="963" spans="1:16" x14ac:dyDescent="0.3">
      <c r="A963">
        <v>39836</v>
      </c>
      <c r="B963" s="1">
        <v>44995</v>
      </c>
      <c r="C963" s="2">
        <v>0.29138888888888886</v>
      </c>
      <c r="D963">
        <v>1</v>
      </c>
      <c r="E963">
        <v>5</v>
      </c>
      <c r="F963" t="s">
        <v>87</v>
      </c>
      <c r="G963">
        <v>1</v>
      </c>
      <c r="H963" t="s">
        <v>59</v>
      </c>
      <c r="I963" t="s">
        <v>60</v>
      </c>
      <c r="J963" t="s">
        <v>61</v>
      </c>
      <c r="K963">
        <v>6.8286524059210016</v>
      </c>
      <c r="L963">
        <v>0</v>
      </c>
      <c r="M963">
        <v>270</v>
      </c>
      <c r="N963">
        <f>(1-Coffee_Sales[[#This Row],[Discount_Percent]])*Coffee_Sales[[#This Row],[unit_price]]*Coffee_Sales[[#This Row],[transaction_qty]]</f>
        <v>270</v>
      </c>
      <c r="O963" t="str">
        <f>TEXT(Coffee_Sales[[#This Row],[transaction_date]],"mmm-yyyy")</f>
        <v>Mar-2023</v>
      </c>
      <c r="P963">
        <f>HOUR(Coffee_Sales[[#This Row],[transaction_time]])</f>
        <v>6</v>
      </c>
    </row>
    <row r="964" spans="1:16" x14ac:dyDescent="0.3">
      <c r="A964">
        <v>44310</v>
      </c>
      <c r="B964" s="1">
        <v>45001</v>
      </c>
      <c r="C964" s="2">
        <v>0.38033564814814813</v>
      </c>
      <c r="D964">
        <v>1</v>
      </c>
      <c r="E964">
        <v>3</v>
      </c>
      <c r="F964" t="s">
        <v>42</v>
      </c>
      <c r="G964">
        <v>74</v>
      </c>
      <c r="H964" t="s">
        <v>18</v>
      </c>
      <c r="I964" t="s">
        <v>107</v>
      </c>
      <c r="J964" t="s">
        <v>108</v>
      </c>
      <c r="K964">
        <v>1.5782556232230751</v>
      </c>
      <c r="L964">
        <v>0</v>
      </c>
      <c r="M964">
        <v>52.5</v>
      </c>
      <c r="N964">
        <f>(1-Coffee_Sales[[#This Row],[Discount_Percent]])*Coffee_Sales[[#This Row],[unit_price]]*Coffee_Sales[[#This Row],[transaction_qty]]</f>
        <v>52.5</v>
      </c>
      <c r="O964" t="str">
        <f>TEXT(Coffee_Sales[[#This Row],[transaction_date]],"mmm-yyyy")</f>
        <v>Mar-2023</v>
      </c>
      <c r="P964">
        <f>HOUR(Coffee_Sales[[#This Row],[transaction_time]])</f>
        <v>9</v>
      </c>
    </row>
    <row r="965" spans="1:16" x14ac:dyDescent="0.3">
      <c r="A965">
        <v>57176</v>
      </c>
      <c r="B965" s="1">
        <v>45019</v>
      </c>
      <c r="C965" s="2">
        <v>0.65497685185185184</v>
      </c>
      <c r="D965">
        <v>1</v>
      </c>
      <c r="E965">
        <v>5</v>
      </c>
      <c r="F965" t="s">
        <v>81</v>
      </c>
      <c r="G965">
        <v>55</v>
      </c>
      <c r="H965" t="s">
        <v>32</v>
      </c>
      <c r="I965" t="s">
        <v>33</v>
      </c>
      <c r="J965" t="s">
        <v>93</v>
      </c>
      <c r="K965">
        <v>1.688563508766419</v>
      </c>
      <c r="L965">
        <v>0</v>
      </c>
      <c r="M965">
        <v>60</v>
      </c>
      <c r="N965">
        <f>(1-Coffee_Sales[[#This Row],[Discount_Percent]])*Coffee_Sales[[#This Row],[unit_price]]*Coffee_Sales[[#This Row],[transaction_qty]]</f>
        <v>60</v>
      </c>
      <c r="O965" t="str">
        <f>TEXT(Coffee_Sales[[#This Row],[transaction_date]],"mmm-yyyy")</f>
        <v>Apr-2023</v>
      </c>
      <c r="P965">
        <f>HOUR(Coffee_Sales[[#This Row],[transaction_time]])</f>
        <v>15</v>
      </c>
    </row>
    <row r="966" spans="1:16" x14ac:dyDescent="0.3">
      <c r="A966">
        <v>92674</v>
      </c>
      <c r="B966" s="1">
        <v>45058</v>
      </c>
      <c r="C966" s="2">
        <v>0.41320601851851851</v>
      </c>
      <c r="D966">
        <v>1</v>
      </c>
      <c r="E966">
        <v>8</v>
      </c>
      <c r="F966" t="s">
        <v>13</v>
      </c>
      <c r="G966">
        <v>31</v>
      </c>
      <c r="H966" t="s">
        <v>14</v>
      </c>
      <c r="I966" t="s">
        <v>22</v>
      </c>
      <c r="J966" t="s">
        <v>53</v>
      </c>
      <c r="K966">
        <v>0.9729747558208921</v>
      </c>
      <c r="L966">
        <v>0.1</v>
      </c>
      <c r="M966">
        <v>33</v>
      </c>
      <c r="N966">
        <f>(1-Coffee_Sales[[#This Row],[Discount_Percent]])*Coffee_Sales[[#This Row],[unit_price]]*Coffee_Sales[[#This Row],[transaction_qty]]</f>
        <v>29.7</v>
      </c>
      <c r="O966" t="str">
        <f>TEXT(Coffee_Sales[[#This Row],[transaction_date]],"mmm-yyyy")</f>
        <v>May-2023</v>
      </c>
      <c r="P966">
        <f>HOUR(Coffee_Sales[[#This Row],[transaction_time]])</f>
        <v>9</v>
      </c>
    </row>
    <row r="967" spans="1:16" x14ac:dyDescent="0.3">
      <c r="A967">
        <v>2072</v>
      </c>
      <c r="B967" s="1">
        <v>44930</v>
      </c>
      <c r="C967" s="2">
        <v>0.71663194444444445</v>
      </c>
      <c r="D967">
        <v>1</v>
      </c>
      <c r="E967">
        <v>8</v>
      </c>
      <c r="F967" t="s">
        <v>58</v>
      </c>
      <c r="G967">
        <v>74</v>
      </c>
      <c r="H967" t="s">
        <v>18</v>
      </c>
      <c r="I967" t="s">
        <v>107</v>
      </c>
      <c r="J967" t="s">
        <v>108</v>
      </c>
      <c r="K967">
        <v>1.501029098474536</v>
      </c>
      <c r="L967">
        <v>0</v>
      </c>
      <c r="M967">
        <v>52.5</v>
      </c>
      <c r="N967">
        <f>(1-Coffee_Sales[[#This Row],[Discount_Percent]])*Coffee_Sales[[#This Row],[unit_price]]*Coffee_Sales[[#This Row],[transaction_qty]]</f>
        <v>52.5</v>
      </c>
      <c r="O967" t="str">
        <f>TEXT(Coffee_Sales[[#This Row],[transaction_date]],"mmm-yyyy")</f>
        <v>Jan-2023</v>
      </c>
      <c r="P967">
        <f>HOUR(Coffee_Sales[[#This Row],[transaction_time]])</f>
        <v>17</v>
      </c>
    </row>
    <row r="968" spans="1:16" x14ac:dyDescent="0.3">
      <c r="A968">
        <v>43904</v>
      </c>
      <c r="B968" s="1">
        <v>45000</v>
      </c>
      <c r="C968" s="2">
        <v>0.6179513888888889</v>
      </c>
      <c r="D968">
        <v>1</v>
      </c>
      <c r="E968">
        <v>8</v>
      </c>
      <c r="F968" t="s">
        <v>131</v>
      </c>
      <c r="G968">
        <v>24</v>
      </c>
      <c r="H968" t="s">
        <v>14</v>
      </c>
      <c r="I968" t="s">
        <v>55</v>
      </c>
      <c r="J968" t="s">
        <v>86</v>
      </c>
      <c r="K968">
        <v>1.068572456889453</v>
      </c>
      <c r="L968">
        <v>0</v>
      </c>
      <c r="M968">
        <v>45</v>
      </c>
      <c r="N968">
        <f>(1-Coffee_Sales[[#This Row],[Discount_Percent]])*Coffee_Sales[[#This Row],[unit_price]]*Coffee_Sales[[#This Row],[transaction_qty]]</f>
        <v>45</v>
      </c>
      <c r="O968" t="str">
        <f>TEXT(Coffee_Sales[[#This Row],[transaction_date]],"mmm-yyyy")</f>
        <v>Mar-2023</v>
      </c>
      <c r="P968">
        <f>HOUR(Coffee_Sales[[#This Row],[transaction_time]])</f>
        <v>14</v>
      </c>
    </row>
    <row r="969" spans="1:16" x14ac:dyDescent="0.3">
      <c r="A969">
        <v>45573</v>
      </c>
      <c r="B969" s="1">
        <v>45003</v>
      </c>
      <c r="C969" s="2">
        <v>0.30710648148148151</v>
      </c>
      <c r="D969">
        <v>1</v>
      </c>
      <c r="E969">
        <v>8</v>
      </c>
      <c r="F969" t="s">
        <v>113</v>
      </c>
      <c r="G969">
        <v>37</v>
      </c>
      <c r="H969" t="s">
        <v>14</v>
      </c>
      <c r="I969" t="s">
        <v>15</v>
      </c>
      <c r="J969" t="s">
        <v>95</v>
      </c>
      <c r="K969">
        <v>1.321726970626095</v>
      </c>
      <c r="L969">
        <v>0</v>
      </c>
      <c r="M969">
        <v>45</v>
      </c>
      <c r="N969">
        <f>(1-Coffee_Sales[[#This Row],[Discount_Percent]])*Coffee_Sales[[#This Row],[unit_price]]*Coffee_Sales[[#This Row],[transaction_qty]]</f>
        <v>45</v>
      </c>
      <c r="O969" t="str">
        <f>TEXT(Coffee_Sales[[#This Row],[transaction_date]],"mmm-yyyy")</f>
        <v>Mar-2023</v>
      </c>
      <c r="P969">
        <f>HOUR(Coffee_Sales[[#This Row],[transaction_time]])</f>
        <v>7</v>
      </c>
    </row>
    <row r="970" spans="1:16" x14ac:dyDescent="0.3">
      <c r="A970">
        <v>29467</v>
      </c>
      <c r="B970" s="1">
        <v>44978</v>
      </c>
      <c r="C970" s="2">
        <v>0.54353009259259255</v>
      </c>
      <c r="D970">
        <v>2</v>
      </c>
      <c r="E970">
        <v>8</v>
      </c>
      <c r="F970" t="s">
        <v>113</v>
      </c>
      <c r="G970">
        <v>26</v>
      </c>
      <c r="H970" t="s">
        <v>14</v>
      </c>
      <c r="I970" t="s">
        <v>29</v>
      </c>
      <c r="J970" t="s">
        <v>134</v>
      </c>
      <c r="K970">
        <v>2.3203144316437241</v>
      </c>
      <c r="L970">
        <v>0.05</v>
      </c>
      <c r="M970">
        <v>45</v>
      </c>
      <c r="N970">
        <f>(1-Coffee_Sales[[#This Row],[Discount_Percent]])*Coffee_Sales[[#This Row],[unit_price]]*Coffee_Sales[[#This Row],[transaction_qty]]</f>
        <v>85.5</v>
      </c>
      <c r="O970" t="str">
        <f>TEXT(Coffee_Sales[[#This Row],[transaction_date]],"mmm-yyyy")</f>
        <v>Feb-2023</v>
      </c>
      <c r="P970">
        <f>HOUR(Coffee_Sales[[#This Row],[transaction_time]])</f>
        <v>13</v>
      </c>
    </row>
    <row r="971" spans="1:16" x14ac:dyDescent="0.3">
      <c r="A971">
        <v>47056</v>
      </c>
      <c r="B971" s="1">
        <v>45005</v>
      </c>
      <c r="C971" s="2">
        <v>0.34613425925925928</v>
      </c>
      <c r="D971">
        <v>2</v>
      </c>
      <c r="E971">
        <v>8</v>
      </c>
      <c r="F971" t="s">
        <v>113</v>
      </c>
      <c r="G971">
        <v>60</v>
      </c>
      <c r="H971" t="s">
        <v>74</v>
      </c>
      <c r="I971" t="s">
        <v>75</v>
      </c>
      <c r="J971" t="s">
        <v>112</v>
      </c>
      <c r="K971">
        <v>3.0359243967013509</v>
      </c>
      <c r="L971">
        <v>0</v>
      </c>
      <c r="M971">
        <v>56.25</v>
      </c>
      <c r="N971">
        <f>(1-Coffee_Sales[[#This Row],[Discount_Percent]])*Coffee_Sales[[#This Row],[unit_price]]*Coffee_Sales[[#This Row],[transaction_qty]]</f>
        <v>112.5</v>
      </c>
      <c r="O971" t="str">
        <f>TEXT(Coffee_Sales[[#This Row],[transaction_date]],"mmm-yyyy")</f>
        <v>Mar-2023</v>
      </c>
      <c r="P971">
        <f>HOUR(Coffee_Sales[[#This Row],[transaction_time]])</f>
        <v>8</v>
      </c>
    </row>
    <row r="972" spans="1:16" x14ac:dyDescent="0.3">
      <c r="A972">
        <v>63506</v>
      </c>
      <c r="B972" s="1">
        <v>45027</v>
      </c>
      <c r="C972" s="2">
        <v>0.3507986111111111</v>
      </c>
      <c r="D972">
        <v>1</v>
      </c>
      <c r="E972">
        <v>8</v>
      </c>
      <c r="F972" t="s">
        <v>102</v>
      </c>
      <c r="G972">
        <v>81</v>
      </c>
      <c r="H972" t="s">
        <v>121</v>
      </c>
      <c r="I972" t="s">
        <v>122</v>
      </c>
      <c r="J972" t="s">
        <v>123</v>
      </c>
      <c r="K972">
        <v>10.28344147396917</v>
      </c>
      <c r="L972">
        <v>0</v>
      </c>
      <c r="M972">
        <v>420</v>
      </c>
      <c r="N972">
        <f>(1-Coffee_Sales[[#This Row],[Discount_Percent]])*Coffee_Sales[[#This Row],[unit_price]]*Coffee_Sales[[#This Row],[transaction_qty]]</f>
        <v>420</v>
      </c>
      <c r="O972" t="str">
        <f>TEXT(Coffee_Sales[[#This Row],[transaction_date]],"mmm-yyyy")</f>
        <v>Apr-2023</v>
      </c>
      <c r="P972">
        <f>HOUR(Coffee_Sales[[#This Row],[transaction_time]])</f>
        <v>8</v>
      </c>
    </row>
    <row r="973" spans="1:16" x14ac:dyDescent="0.3">
      <c r="A973">
        <v>111886</v>
      </c>
      <c r="B973" s="1">
        <v>45075</v>
      </c>
      <c r="C973" s="2">
        <v>0.73120370370370369</v>
      </c>
      <c r="D973">
        <v>1</v>
      </c>
      <c r="E973">
        <v>8</v>
      </c>
      <c r="F973" t="s">
        <v>21</v>
      </c>
      <c r="G973">
        <v>74</v>
      </c>
      <c r="H973" t="s">
        <v>18</v>
      </c>
      <c r="I973" t="s">
        <v>107</v>
      </c>
      <c r="J973" t="s">
        <v>108</v>
      </c>
      <c r="K973">
        <v>1.0942191824726699</v>
      </c>
      <c r="L973">
        <v>0.1</v>
      </c>
      <c r="M973">
        <v>52.5</v>
      </c>
      <c r="N973">
        <f>(1-Coffee_Sales[[#This Row],[Discount_Percent]])*Coffee_Sales[[#This Row],[unit_price]]*Coffee_Sales[[#This Row],[transaction_qty]]</f>
        <v>47.25</v>
      </c>
      <c r="O973" t="str">
        <f>TEXT(Coffee_Sales[[#This Row],[transaction_date]],"mmm-yyyy")</f>
        <v>May-2023</v>
      </c>
      <c r="P973">
        <f>HOUR(Coffee_Sales[[#This Row],[transaction_time]])</f>
        <v>17</v>
      </c>
    </row>
    <row r="974" spans="1:16" x14ac:dyDescent="0.3">
      <c r="A974">
        <v>1858</v>
      </c>
      <c r="B974" s="1">
        <v>44930</v>
      </c>
      <c r="C974" s="2">
        <v>0.52368055555555559</v>
      </c>
      <c r="D974">
        <v>2</v>
      </c>
      <c r="E974">
        <v>8</v>
      </c>
      <c r="F974" t="s">
        <v>24</v>
      </c>
      <c r="G974">
        <v>37</v>
      </c>
      <c r="H974" t="s">
        <v>14</v>
      </c>
      <c r="I974" t="s">
        <v>15</v>
      </c>
      <c r="J974" t="s">
        <v>95</v>
      </c>
      <c r="K974">
        <v>2.1209134833476999</v>
      </c>
      <c r="L974">
        <v>0</v>
      </c>
      <c r="M974">
        <v>45</v>
      </c>
      <c r="N974">
        <f>(1-Coffee_Sales[[#This Row],[Discount_Percent]])*Coffee_Sales[[#This Row],[unit_price]]*Coffee_Sales[[#This Row],[transaction_qty]]</f>
        <v>90</v>
      </c>
      <c r="O974" t="str">
        <f>TEXT(Coffee_Sales[[#This Row],[transaction_date]],"mmm-yyyy")</f>
        <v>Jan-2023</v>
      </c>
      <c r="P974">
        <f>HOUR(Coffee_Sales[[#This Row],[transaction_time]])</f>
        <v>12</v>
      </c>
    </row>
    <row r="975" spans="1:16" x14ac:dyDescent="0.3">
      <c r="A975">
        <v>49804</v>
      </c>
      <c r="B975" s="1">
        <v>45009</v>
      </c>
      <c r="C975" s="2">
        <v>0.32082175925925926</v>
      </c>
      <c r="D975">
        <v>1</v>
      </c>
      <c r="E975">
        <v>5</v>
      </c>
      <c r="F975" t="s">
        <v>42</v>
      </c>
      <c r="G975">
        <v>24</v>
      </c>
      <c r="H975" t="s">
        <v>14</v>
      </c>
      <c r="I975" t="s">
        <v>55</v>
      </c>
      <c r="J975" t="s">
        <v>86</v>
      </c>
      <c r="K975">
        <v>1.371035772845546</v>
      </c>
      <c r="L975">
        <v>0.05</v>
      </c>
      <c r="M975">
        <v>45</v>
      </c>
      <c r="N975">
        <f>(1-Coffee_Sales[[#This Row],[Discount_Percent]])*Coffee_Sales[[#This Row],[unit_price]]*Coffee_Sales[[#This Row],[transaction_qty]]</f>
        <v>42.75</v>
      </c>
      <c r="O975" t="str">
        <f>TEXT(Coffee_Sales[[#This Row],[transaction_date]],"mmm-yyyy")</f>
        <v>Mar-2023</v>
      </c>
      <c r="P975">
        <f>HOUR(Coffee_Sales[[#This Row],[transaction_time]])</f>
        <v>7</v>
      </c>
    </row>
    <row r="976" spans="1:16" x14ac:dyDescent="0.3">
      <c r="A976">
        <v>79763</v>
      </c>
      <c r="B976" s="1">
        <v>45046</v>
      </c>
      <c r="C976" s="2">
        <v>0.3445138888888889</v>
      </c>
      <c r="D976">
        <v>1</v>
      </c>
      <c r="E976">
        <v>5</v>
      </c>
      <c r="F976" t="s">
        <v>50</v>
      </c>
      <c r="G976">
        <v>51</v>
      </c>
      <c r="H976" t="s">
        <v>32</v>
      </c>
      <c r="I976" t="s">
        <v>44</v>
      </c>
      <c r="J976" t="s">
        <v>103</v>
      </c>
      <c r="K976">
        <v>1.481290118963229</v>
      </c>
      <c r="L976">
        <v>0.05</v>
      </c>
      <c r="M976">
        <v>45</v>
      </c>
      <c r="N976">
        <f>(1-Coffee_Sales[[#This Row],[Discount_Percent]])*Coffee_Sales[[#This Row],[unit_price]]*Coffee_Sales[[#This Row],[transaction_qty]]</f>
        <v>42.75</v>
      </c>
      <c r="O976" t="str">
        <f>TEXT(Coffee_Sales[[#This Row],[transaction_date]],"mmm-yyyy")</f>
        <v>Apr-2023</v>
      </c>
      <c r="P976">
        <f>HOUR(Coffee_Sales[[#This Row],[transaction_time]])</f>
        <v>8</v>
      </c>
    </row>
    <row r="977" spans="1:16" x14ac:dyDescent="0.3">
      <c r="A977">
        <v>1473</v>
      </c>
      <c r="B977" s="1">
        <v>44929</v>
      </c>
      <c r="C977" s="2">
        <v>0.64837962962962958</v>
      </c>
      <c r="D977">
        <v>2</v>
      </c>
      <c r="E977">
        <v>5</v>
      </c>
      <c r="F977" t="s">
        <v>43</v>
      </c>
      <c r="G977">
        <v>38</v>
      </c>
      <c r="H977" t="s">
        <v>14</v>
      </c>
      <c r="I977" t="s">
        <v>15</v>
      </c>
      <c r="J977" t="s">
        <v>16</v>
      </c>
      <c r="K977">
        <v>3.3566039335502631</v>
      </c>
      <c r="L977">
        <v>0</v>
      </c>
      <c r="M977">
        <v>56.25</v>
      </c>
      <c r="N977">
        <f>(1-Coffee_Sales[[#This Row],[Discount_Percent]])*Coffee_Sales[[#This Row],[unit_price]]*Coffee_Sales[[#This Row],[transaction_qty]]</f>
        <v>112.5</v>
      </c>
      <c r="O977" t="str">
        <f>TEXT(Coffee_Sales[[#This Row],[transaction_date]],"mmm-yyyy")</f>
        <v>Jan-2023</v>
      </c>
      <c r="P977">
        <f>HOUR(Coffee_Sales[[#This Row],[transaction_time]])</f>
        <v>15</v>
      </c>
    </row>
    <row r="978" spans="1:16" x14ac:dyDescent="0.3">
      <c r="A978">
        <v>129063</v>
      </c>
      <c r="B978" s="1">
        <v>45090</v>
      </c>
      <c r="C978" s="2">
        <v>0.69037037037037041</v>
      </c>
      <c r="D978">
        <v>2</v>
      </c>
      <c r="E978">
        <v>5</v>
      </c>
      <c r="F978" t="s">
        <v>38</v>
      </c>
      <c r="G978">
        <v>24</v>
      </c>
      <c r="H978" t="s">
        <v>14</v>
      </c>
      <c r="I978" t="s">
        <v>55</v>
      </c>
      <c r="J978" t="s">
        <v>86</v>
      </c>
      <c r="K978">
        <v>2.2859064831596938</v>
      </c>
      <c r="L978">
        <v>0.1</v>
      </c>
      <c r="M978">
        <v>45</v>
      </c>
      <c r="N978">
        <f>(1-Coffee_Sales[[#This Row],[Discount_Percent]])*Coffee_Sales[[#This Row],[unit_price]]*Coffee_Sales[[#This Row],[transaction_qty]]</f>
        <v>81</v>
      </c>
      <c r="O978" t="str">
        <f>TEXT(Coffee_Sales[[#This Row],[transaction_date]],"mmm-yyyy")</f>
        <v>Jun-2023</v>
      </c>
      <c r="P978">
        <f>HOUR(Coffee_Sales[[#This Row],[transaction_time]])</f>
        <v>16</v>
      </c>
    </row>
    <row r="979" spans="1:16" x14ac:dyDescent="0.3">
      <c r="A979">
        <v>35447</v>
      </c>
      <c r="B979" s="1">
        <v>44988</v>
      </c>
      <c r="C979" s="2">
        <v>0.6237731481481481</v>
      </c>
      <c r="D979">
        <v>1</v>
      </c>
      <c r="E979">
        <v>8</v>
      </c>
      <c r="F979" t="s">
        <v>21</v>
      </c>
      <c r="G979">
        <v>77</v>
      </c>
      <c r="H979" t="s">
        <v>18</v>
      </c>
      <c r="I979" t="s">
        <v>19</v>
      </c>
      <c r="J979" t="s">
        <v>115</v>
      </c>
      <c r="K979">
        <v>1.4691445119094499</v>
      </c>
      <c r="L979">
        <v>0.05</v>
      </c>
      <c r="M979">
        <v>45</v>
      </c>
      <c r="N979">
        <f>(1-Coffee_Sales[[#This Row],[Discount_Percent]])*Coffee_Sales[[#This Row],[unit_price]]*Coffee_Sales[[#This Row],[transaction_qty]]</f>
        <v>42.75</v>
      </c>
      <c r="O979" t="str">
        <f>TEXT(Coffee_Sales[[#This Row],[transaction_date]],"mmm-yyyy")</f>
        <v>Mar-2023</v>
      </c>
      <c r="P979">
        <f>HOUR(Coffee_Sales[[#This Row],[transaction_time]])</f>
        <v>14</v>
      </c>
    </row>
    <row r="980" spans="1:16" x14ac:dyDescent="0.3">
      <c r="A980">
        <v>130994</v>
      </c>
      <c r="B980" s="1">
        <v>45092</v>
      </c>
      <c r="C980" s="2">
        <v>0.41392361111111109</v>
      </c>
      <c r="D980">
        <v>1</v>
      </c>
      <c r="E980">
        <v>8</v>
      </c>
      <c r="F980" t="s">
        <v>31</v>
      </c>
      <c r="G980">
        <v>22</v>
      </c>
      <c r="H980" t="s">
        <v>14</v>
      </c>
      <c r="I980" t="s">
        <v>55</v>
      </c>
      <c r="J980" t="s">
        <v>56</v>
      </c>
      <c r="K980">
        <v>0.80145350111950542</v>
      </c>
      <c r="L980">
        <v>0</v>
      </c>
      <c r="M980">
        <v>30</v>
      </c>
      <c r="N980">
        <f>(1-Coffee_Sales[[#This Row],[Discount_Percent]])*Coffee_Sales[[#This Row],[unit_price]]*Coffee_Sales[[#This Row],[transaction_qty]]</f>
        <v>30</v>
      </c>
      <c r="O980" t="str">
        <f>TEXT(Coffee_Sales[[#This Row],[transaction_date]],"mmm-yyyy")</f>
        <v>Jun-2023</v>
      </c>
      <c r="P980">
        <f>HOUR(Coffee_Sales[[#This Row],[transaction_time]])</f>
        <v>9</v>
      </c>
    </row>
    <row r="981" spans="1:16" x14ac:dyDescent="0.3">
      <c r="A981">
        <v>124152</v>
      </c>
      <c r="B981" s="1">
        <v>45086</v>
      </c>
      <c r="C981" s="2">
        <v>0.63650462962962961</v>
      </c>
      <c r="D981">
        <v>2</v>
      </c>
      <c r="E981">
        <v>8</v>
      </c>
      <c r="F981" t="s">
        <v>90</v>
      </c>
      <c r="G981">
        <v>47</v>
      </c>
      <c r="H981" t="s">
        <v>32</v>
      </c>
      <c r="I981" t="s">
        <v>36</v>
      </c>
      <c r="J981" t="s">
        <v>37</v>
      </c>
      <c r="K981">
        <v>2.2837885812997332</v>
      </c>
      <c r="L981">
        <v>0</v>
      </c>
      <c r="M981">
        <v>45</v>
      </c>
      <c r="N981">
        <f>(1-Coffee_Sales[[#This Row],[Discount_Percent]])*Coffee_Sales[[#This Row],[unit_price]]*Coffee_Sales[[#This Row],[transaction_qty]]</f>
        <v>90</v>
      </c>
      <c r="O981" t="str">
        <f>TEXT(Coffee_Sales[[#This Row],[transaction_date]],"mmm-yyyy")</f>
        <v>Jun-2023</v>
      </c>
      <c r="P981">
        <f>HOUR(Coffee_Sales[[#This Row],[transaction_time]])</f>
        <v>15</v>
      </c>
    </row>
    <row r="982" spans="1:16" x14ac:dyDescent="0.3">
      <c r="A982">
        <v>134374</v>
      </c>
      <c r="B982" s="1">
        <v>45095</v>
      </c>
      <c r="C982" s="2">
        <v>0.33482638888888888</v>
      </c>
      <c r="D982">
        <v>2</v>
      </c>
      <c r="E982">
        <v>5</v>
      </c>
      <c r="F982" t="s">
        <v>21</v>
      </c>
      <c r="G982">
        <v>55</v>
      </c>
      <c r="H982" t="s">
        <v>32</v>
      </c>
      <c r="I982" t="s">
        <v>33</v>
      </c>
      <c r="J982" t="s">
        <v>93</v>
      </c>
      <c r="K982">
        <v>3.465209774692863</v>
      </c>
      <c r="L982">
        <v>0.05</v>
      </c>
      <c r="M982">
        <v>60</v>
      </c>
      <c r="N982">
        <f>(1-Coffee_Sales[[#This Row],[Discount_Percent]])*Coffee_Sales[[#This Row],[unit_price]]*Coffee_Sales[[#This Row],[transaction_qty]]</f>
        <v>114</v>
      </c>
      <c r="O982" t="str">
        <f>TEXT(Coffee_Sales[[#This Row],[transaction_date]],"mmm-yyyy")</f>
        <v>Jun-2023</v>
      </c>
      <c r="P982">
        <f>HOUR(Coffee_Sales[[#This Row],[transaction_time]])</f>
        <v>8</v>
      </c>
    </row>
    <row r="983" spans="1:16" x14ac:dyDescent="0.3">
      <c r="A983">
        <v>106753</v>
      </c>
      <c r="B983" s="1">
        <v>45070</v>
      </c>
      <c r="C983" s="2">
        <v>0.79129629629629628</v>
      </c>
      <c r="D983">
        <v>1</v>
      </c>
      <c r="E983">
        <v>3</v>
      </c>
      <c r="F983" t="s">
        <v>46</v>
      </c>
      <c r="G983">
        <v>76</v>
      </c>
      <c r="H983" t="s">
        <v>18</v>
      </c>
      <c r="I983" t="s">
        <v>107</v>
      </c>
      <c r="J983" t="s">
        <v>137</v>
      </c>
      <c r="K983">
        <v>1.2103614573779251</v>
      </c>
      <c r="L983">
        <v>0</v>
      </c>
      <c r="M983">
        <v>52.5</v>
      </c>
      <c r="N983">
        <f>(1-Coffee_Sales[[#This Row],[Discount_Percent]])*Coffee_Sales[[#This Row],[unit_price]]*Coffee_Sales[[#This Row],[transaction_qty]]</f>
        <v>52.5</v>
      </c>
      <c r="O983" t="str">
        <f>TEXT(Coffee_Sales[[#This Row],[transaction_date]],"mmm-yyyy")</f>
        <v>May-2023</v>
      </c>
      <c r="P983">
        <f>HOUR(Coffee_Sales[[#This Row],[transaction_time]])</f>
        <v>18</v>
      </c>
    </row>
    <row r="984" spans="1:16" x14ac:dyDescent="0.3">
      <c r="A984">
        <v>84015</v>
      </c>
      <c r="B984" s="1">
        <v>45050</v>
      </c>
      <c r="C984" s="2">
        <v>0.56936342592592593</v>
      </c>
      <c r="D984">
        <v>1</v>
      </c>
      <c r="E984">
        <v>5</v>
      </c>
      <c r="F984" t="s">
        <v>62</v>
      </c>
      <c r="G984">
        <v>76</v>
      </c>
      <c r="H984" t="s">
        <v>18</v>
      </c>
      <c r="I984" t="s">
        <v>107</v>
      </c>
      <c r="J984" t="s">
        <v>137</v>
      </c>
      <c r="K984">
        <v>1.67538122280636</v>
      </c>
      <c r="L984">
        <v>0.1</v>
      </c>
      <c r="M984">
        <v>52.5</v>
      </c>
      <c r="N984">
        <f>(1-Coffee_Sales[[#This Row],[Discount_Percent]])*Coffee_Sales[[#This Row],[unit_price]]*Coffee_Sales[[#This Row],[transaction_qty]]</f>
        <v>47.25</v>
      </c>
      <c r="O984" t="str">
        <f>TEXT(Coffee_Sales[[#This Row],[transaction_date]],"mmm-yyyy")</f>
        <v>May-2023</v>
      </c>
      <c r="P984">
        <f>HOUR(Coffee_Sales[[#This Row],[transaction_time]])</f>
        <v>13</v>
      </c>
    </row>
    <row r="985" spans="1:16" x14ac:dyDescent="0.3">
      <c r="A985">
        <v>115223</v>
      </c>
      <c r="B985" s="1">
        <v>45079</v>
      </c>
      <c r="C985" s="2">
        <v>0.34361111111111109</v>
      </c>
      <c r="D985">
        <v>1</v>
      </c>
      <c r="E985">
        <v>8</v>
      </c>
      <c r="F985" t="s">
        <v>96</v>
      </c>
      <c r="G985">
        <v>49</v>
      </c>
      <c r="H985" t="s">
        <v>32</v>
      </c>
      <c r="I985" t="s">
        <v>44</v>
      </c>
      <c r="J985" t="s">
        <v>91</v>
      </c>
      <c r="K985">
        <v>1.4549173309585151</v>
      </c>
      <c r="L985">
        <v>0</v>
      </c>
      <c r="M985">
        <v>45</v>
      </c>
      <c r="N985">
        <f>(1-Coffee_Sales[[#This Row],[Discount_Percent]])*Coffee_Sales[[#This Row],[unit_price]]*Coffee_Sales[[#This Row],[transaction_qty]]</f>
        <v>45</v>
      </c>
      <c r="O985" t="str">
        <f>TEXT(Coffee_Sales[[#This Row],[transaction_date]],"mmm-yyyy")</f>
        <v>Jun-2023</v>
      </c>
      <c r="P985">
        <f>HOUR(Coffee_Sales[[#This Row],[transaction_time]])</f>
        <v>8</v>
      </c>
    </row>
    <row r="986" spans="1:16" x14ac:dyDescent="0.3">
      <c r="A986">
        <v>94170</v>
      </c>
      <c r="B986" s="1">
        <v>45059</v>
      </c>
      <c r="C986" s="2">
        <v>0.63490740740740736</v>
      </c>
      <c r="D986">
        <v>2</v>
      </c>
      <c r="E986">
        <v>3</v>
      </c>
      <c r="F986" t="s">
        <v>50</v>
      </c>
      <c r="G986">
        <v>30</v>
      </c>
      <c r="H986" t="s">
        <v>14</v>
      </c>
      <c r="I986" t="s">
        <v>22</v>
      </c>
      <c r="J986" t="s">
        <v>109</v>
      </c>
      <c r="K986">
        <v>2.1261734925556759</v>
      </c>
      <c r="L986">
        <v>0</v>
      </c>
      <c r="M986">
        <v>45</v>
      </c>
      <c r="N986">
        <f>(1-Coffee_Sales[[#This Row],[Discount_Percent]])*Coffee_Sales[[#This Row],[unit_price]]*Coffee_Sales[[#This Row],[transaction_qty]]</f>
        <v>90</v>
      </c>
      <c r="O986" t="str">
        <f>TEXT(Coffee_Sales[[#This Row],[transaction_date]],"mmm-yyyy")</f>
        <v>May-2023</v>
      </c>
      <c r="P986">
        <f>HOUR(Coffee_Sales[[#This Row],[transaction_time]])</f>
        <v>15</v>
      </c>
    </row>
    <row r="987" spans="1:16" x14ac:dyDescent="0.3">
      <c r="A987">
        <v>96144</v>
      </c>
      <c r="B987" s="1">
        <v>45061</v>
      </c>
      <c r="C987" s="2">
        <v>0.44589120370370372</v>
      </c>
      <c r="D987">
        <v>1</v>
      </c>
      <c r="E987">
        <v>5</v>
      </c>
      <c r="F987" t="s">
        <v>35</v>
      </c>
      <c r="G987">
        <v>69</v>
      </c>
      <c r="H987" t="s">
        <v>18</v>
      </c>
      <c r="I987" t="s">
        <v>107</v>
      </c>
      <c r="J987" t="s">
        <v>132</v>
      </c>
      <c r="K987">
        <v>1.302930644465971</v>
      </c>
      <c r="L987">
        <v>0</v>
      </c>
      <c r="M987">
        <v>48.75</v>
      </c>
      <c r="N987">
        <f>(1-Coffee_Sales[[#This Row],[Discount_Percent]])*Coffee_Sales[[#This Row],[unit_price]]*Coffee_Sales[[#This Row],[transaction_qty]]</f>
        <v>48.75</v>
      </c>
      <c r="O987" t="str">
        <f>TEXT(Coffee_Sales[[#This Row],[transaction_date]],"mmm-yyyy")</f>
        <v>May-2023</v>
      </c>
      <c r="P987">
        <f>HOUR(Coffee_Sales[[#This Row],[transaction_time]])</f>
        <v>10</v>
      </c>
    </row>
    <row r="988" spans="1:16" x14ac:dyDescent="0.3">
      <c r="A988">
        <v>26044</v>
      </c>
      <c r="B988" s="1">
        <v>44973</v>
      </c>
      <c r="C988" s="2">
        <v>0.30134259259259261</v>
      </c>
      <c r="D988">
        <v>1</v>
      </c>
      <c r="E988">
        <v>8</v>
      </c>
      <c r="F988" t="s">
        <v>31</v>
      </c>
      <c r="G988">
        <v>87</v>
      </c>
      <c r="H988" t="s">
        <v>14</v>
      </c>
      <c r="I988" t="s">
        <v>15</v>
      </c>
      <c r="J988" t="s">
        <v>119</v>
      </c>
      <c r="K988">
        <v>1.0869585621433591</v>
      </c>
      <c r="L988">
        <v>0</v>
      </c>
      <c r="M988">
        <v>45</v>
      </c>
      <c r="N988">
        <f>(1-Coffee_Sales[[#This Row],[Discount_Percent]])*Coffee_Sales[[#This Row],[unit_price]]*Coffee_Sales[[#This Row],[transaction_qty]]</f>
        <v>45</v>
      </c>
      <c r="O988" t="str">
        <f>TEXT(Coffee_Sales[[#This Row],[transaction_date]],"mmm-yyyy")</f>
        <v>Feb-2023</v>
      </c>
      <c r="P988">
        <f>HOUR(Coffee_Sales[[#This Row],[transaction_time]])</f>
        <v>7</v>
      </c>
    </row>
    <row r="989" spans="1:16" x14ac:dyDescent="0.3">
      <c r="A989">
        <v>48376</v>
      </c>
      <c r="B989" s="1">
        <v>45007</v>
      </c>
      <c r="C989" s="2">
        <v>0.28113425925925928</v>
      </c>
      <c r="D989">
        <v>3</v>
      </c>
      <c r="E989">
        <v>5</v>
      </c>
      <c r="F989" t="s">
        <v>43</v>
      </c>
      <c r="G989">
        <v>39</v>
      </c>
      <c r="H989" t="s">
        <v>14</v>
      </c>
      <c r="I989" t="s">
        <v>15</v>
      </c>
      <c r="J989" t="s">
        <v>47</v>
      </c>
      <c r="K989">
        <v>5.2661902865604482</v>
      </c>
      <c r="L989">
        <v>0</v>
      </c>
      <c r="M989">
        <v>63.75</v>
      </c>
      <c r="N989">
        <f>(1-Coffee_Sales[[#This Row],[Discount_Percent]])*Coffee_Sales[[#This Row],[unit_price]]*Coffee_Sales[[#This Row],[transaction_qty]]</f>
        <v>191.25</v>
      </c>
      <c r="O989" t="str">
        <f>TEXT(Coffee_Sales[[#This Row],[transaction_date]],"mmm-yyyy")</f>
        <v>Mar-2023</v>
      </c>
      <c r="P989">
        <f>HOUR(Coffee_Sales[[#This Row],[transaction_time]])</f>
        <v>6</v>
      </c>
    </row>
    <row r="990" spans="1:16" x14ac:dyDescent="0.3">
      <c r="A990">
        <v>92807</v>
      </c>
      <c r="B990" s="1">
        <v>45058</v>
      </c>
      <c r="C990" s="2">
        <v>0.45245370370370369</v>
      </c>
      <c r="D990">
        <v>2</v>
      </c>
      <c r="E990">
        <v>5</v>
      </c>
      <c r="F990" t="s">
        <v>133</v>
      </c>
      <c r="G990">
        <v>30</v>
      </c>
      <c r="H990" t="s">
        <v>14</v>
      </c>
      <c r="I990" t="s">
        <v>22</v>
      </c>
      <c r="J990" t="s">
        <v>109</v>
      </c>
      <c r="K990">
        <v>2.704317560113072</v>
      </c>
      <c r="L990">
        <v>0.1</v>
      </c>
      <c r="M990">
        <v>45</v>
      </c>
      <c r="N990">
        <f>(1-Coffee_Sales[[#This Row],[Discount_Percent]])*Coffee_Sales[[#This Row],[unit_price]]*Coffee_Sales[[#This Row],[transaction_qty]]</f>
        <v>81</v>
      </c>
      <c r="O990" t="str">
        <f>TEXT(Coffee_Sales[[#This Row],[transaction_date]],"mmm-yyyy")</f>
        <v>May-2023</v>
      </c>
      <c r="P990">
        <f>HOUR(Coffee_Sales[[#This Row],[transaction_time]])</f>
        <v>10</v>
      </c>
    </row>
    <row r="991" spans="1:16" x14ac:dyDescent="0.3">
      <c r="A991">
        <v>51084</v>
      </c>
      <c r="B991" s="1">
        <v>45010</v>
      </c>
      <c r="C991" s="2">
        <v>0.79171296296296301</v>
      </c>
      <c r="D991">
        <v>2</v>
      </c>
      <c r="E991">
        <v>3</v>
      </c>
      <c r="F991" t="s">
        <v>114</v>
      </c>
      <c r="G991">
        <v>50</v>
      </c>
      <c r="H991" t="s">
        <v>32</v>
      </c>
      <c r="I991" t="s">
        <v>44</v>
      </c>
      <c r="J991" t="s">
        <v>45</v>
      </c>
      <c r="K991">
        <v>1.6808976823257999</v>
      </c>
      <c r="L991">
        <v>0.05</v>
      </c>
      <c r="M991">
        <v>37.5</v>
      </c>
      <c r="N991">
        <f>(1-Coffee_Sales[[#This Row],[Discount_Percent]])*Coffee_Sales[[#This Row],[unit_price]]*Coffee_Sales[[#This Row],[transaction_qty]]</f>
        <v>71.25</v>
      </c>
      <c r="O991" t="str">
        <f>TEXT(Coffee_Sales[[#This Row],[transaction_date]],"mmm-yyyy")</f>
        <v>Mar-2023</v>
      </c>
      <c r="P991">
        <f>HOUR(Coffee_Sales[[#This Row],[transaction_time]])</f>
        <v>19</v>
      </c>
    </row>
    <row r="992" spans="1:16" x14ac:dyDescent="0.3">
      <c r="A992">
        <v>44221</v>
      </c>
      <c r="B992" s="1">
        <v>45001</v>
      </c>
      <c r="C992" s="2">
        <v>0.34031250000000002</v>
      </c>
      <c r="D992">
        <v>2</v>
      </c>
      <c r="E992">
        <v>8</v>
      </c>
      <c r="F992" t="s">
        <v>50</v>
      </c>
      <c r="G992">
        <v>52</v>
      </c>
      <c r="H992" t="s">
        <v>32</v>
      </c>
      <c r="I992" t="s">
        <v>33</v>
      </c>
      <c r="J992" t="s">
        <v>110</v>
      </c>
      <c r="K992">
        <v>1.7005841210310211</v>
      </c>
      <c r="L992">
        <v>0.05</v>
      </c>
      <c r="M992">
        <v>37.5</v>
      </c>
      <c r="N992">
        <f>(1-Coffee_Sales[[#This Row],[Discount_Percent]])*Coffee_Sales[[#This Row],[unit_price]]*Coffee_Sales[[#This Row],[transaction_qty]]</f>
        <v>71.25</v>
      </c>
      <c r="O992" t="str">
        <f>TEXT(Coffee_Sales[[#This Row],[transaction_date]],"mmm-yyyy")</f>
        <v>Mar-2023</v>
      </c>
      <c r="P992">
        <f>HOUR(Coffee_Sales[[#This Row],[transaction_time]])</f>
        <v>8</v>
      </c>
    </row>
    <row r="993" spans="1:16" x14ac:dyDescent="0.3">
      <c r="A993">
        <v>102164</v>
      </c>
      <c r="B993" s="1">
        <v>45066</v>
      </c>
      <c r="C993" s="2">
        <v>0.61810185185185185</v>
      </c>
      <c r="D993">
        <v>2</v>
      </c>
      <c r="E993">
        <v>5</v>
      </c>
      <c r="F993" t="s">
        <v>101</v>
      </c>
      <c r="G993">
        <v>54</v>
      </c>
      <c r="H993" t="s">
        <v>32</v>
      </c>
      <c r="I993" t="s">
        <v>33</v>
      </c>
      <c r="J993" t="s">
        <v>127</v>
      </c>
      <c r="K993">
        <v>1.805303529145573</v>
      </c>
      <c r="L993">
        <v>0.05</v>
      </c>
      <c r="M993">
        <v>37.5</v>
      </c>
      <c r="N993">
        <f>(1-Coffee_Sales[[#This Row],[Discount_Percent]])*Coffee_Sales[[#This Row],[unit_price]]*Coffee_Sales[[#This Row],[transaction_qty]]</f>
        <v>71.25</v>
      </c>
      <c r="O993" t="str">
        <f>TEXT(Coffee_Sales[[#This Row],[transaction_date]],"mmm-yyyy")</f>
        <v>May-2023</v>
      </c>
      <c r="P993">
        <f>HOUR(Coffee_Sales[[#This Row],[transaction_time]])</f>
        <v>14</v>
      </c>
    </row>
    <row r="994" spans="1:16" x14ac:dyDescent="0.3">
      <c r="A994">
        <v>104175</v>
      </c>
      <c r="B994" s="1">
        <v>45068</v>
      </c>
      <c r="C994" s="2">
        <v>0.53184027777777776</v>
      </c>
      <c r="D994">
        <v>2</v>
      </c>
      <c r="E994">
        <v>5</v>
      </c>
      <c r="F994" t="s">
        <v>21</v>
      </c>
      <c r="G994">
        <v>41</v>
      </c>
      <c r="H994" t="s">
        <v>14</v>
      </c>
      <c r="I994" t="s">
        <v>15</v>
      </c>
      <c r="J994" t="s">
        <v>98</v>
      </c>
      <c r="K994">
        <v>3.7873532667090628</v>
      </c>
      <c r="L994">
        <v>0.1</v>
      </c>
      <c r="M994">
        <v>63.75</v>
      </c>
      <c r="N994">
        <f>(1-Coffee_Sales[[#This Row],[Discount_Percent]])*Coffee_Sales[[#This Row],[unit_price]]*Coffee_Sales[[#This Row],[transaction_qty]]</f>
        <v>114.75</v>
      </c>
      <c r="O994" t="str">
        <f>TEXT(Coffee_Sales[[#This Row],[transaction_date]],"mmm-yyyy")</f>
        <v>May-2023</v>
      </c>
      <c r="P994">
        <f>HOUR(Coffee_Sales[[#This Row],[transaction_time]])</f>
        <v>12</v>
      </c>
    </row>
    <row r="995" spans="1:16" x14ac:dyDescent="0.3">
      <c r="A995">
        <v>81477</v>
      </c>
      <c r="B995" s="1">
        <v>45048</v>
      </c>
      <c r="C995" s="2">
        <v>0.31991898148148146</v>
      </c>
      <c r="D995">
        <v>2</v>
      </c>
      <c r="E995">
        <v>5</v>
      </c>
      <c r="F995" t="s">
        <v>101</v>
      </c>
      <c r="G995">
        <v>32</v>
      </c>
      <c r="H995" t="s">
        <v>14</v>
      </c>
      <c r="I995" t="s">
        <v>22</v>
      </c>
      <c r="J995" t="s">
        <v>23</v>
      </c>
      <c r="K995">
        <v>2.291723199757095</v>
      </c>
      <c r="L995">
        <v>0</v>
      </c>
      <c r="M995">
        <v>45</v>
      </c>
      <c r="N995">
        <f>(1-Coffee_Sales[[#This Row],[Discount_Percent]])*Coffee_Sales[[#This Row],[unit_price]]*Coffee_Sales[[#This Row],[transaction_qty]]</f>
        <v>90</v>
      </c>
      <c r="O995" t="str">
        <f>TEXT(Coffee_Sales[[#This Row],[transaction_date]],"mmm-yyyy")</f>
        <v>May-2023</v>
      </c>
      <c r="P995">
        <f>HOUR(Coffee_Sales[[#This Row],[transaction_time]])</f>
        <v>7</v>
      </c>
    </row>
    <row r="996" spans="1:16" x14ac:dyDescent="0.3">
      <c r="A996">
        <v>123399</v>
      </c>
      <c r="B996" s="1">
        <v>45086</v>
      </c>
      <c r="C996" s="2">
        <v>0.34429398148148149</v>
      </c>
      <c r="D996">
        <v>1</v>
      </c>
      <c r="E996">
        <v>8</v>
      </c>
      <c r="F996" t="s">
        <v>90</v>
      </c>
      <c r="G996">
        <v>16</v>
      </c>
      <c r="H996" t="s">
        <v>64</v>
      </c>
      <c r="I996" t="s">
        <v>152</v>
      </c>
      <c r="J996" t="s">
        <v>158</v>
      </c>
      <c r="K996">
        <v>3.8288567244773519</v>
      </c>
      <c r="L996">
        <v>0.1</v>
      </c>
      <c r="M996">
        <v>134.25</v>
      </c>
      <c r="N996">
        <f>(1-Coffee_Sales[[#This Row],[Discount_Percent]])*Coffee_Sales[[#This Row],[unit_price]]*Coffee_Sales[[#This Row],[transaction_qty]]</f>
        <v>120.825</v>
      </c>
      <c r="O996" t="str">
        <f>TEXT(Coffee_Sales[[#This Row],[transaction_date]],"mmm-yyyy")</f>
        <v>Jun-2023</v>
      </c>
      <c r="P996">
        <f>HOUR(Coffee_Sales[[#This Row],[transaction_time]])</f>
        <v>8</v>
      </c>
    </row>
    <row r="997" spans="1:16" x14ac:dyDescent="0.3">
      <c r="A997">
        <v>44339</v>
      </c>
      <c r="B997" s="1">
        <v>45001</v>
      </c>
      <c r="C997" s="2">
        <v>0.39199074074074075</v>
      </c>
      <c r="D997">
        <v>1</v>
      </c>
      <c r="E997">
        <v>3</v>
      </c>
      <c r="F997" t="s">
        <v>97</v>
      </c>
      <c r="G997">
        <v>25</v>
      </c>
      <c r="H997" t="s">
        <v>14</v>
      </c>
      <c r="I997" t="s">
        <v>29</v>
      </c>
      <c r="J997" t="s">
        <v>71</v>
      </c>
      <c r="K997">
        <v>1.059703887736281</v>
      </c>
      <c r="L997">
        <v>0</v>
      </c>
      <c r="M997">
        <v>33</v>
      </c>
      <c r="N997">
        <f>(1-Coffee_Sales[[#This Row],[Discount_Percent]])*Coffee_Sales[[#This Row],[unit_price]]*Coffee_Sales[[#This Row],[transaction_qty]]</f>
        <v>33</v>
      </c>
      <c r="O997" t="str">
        <f>TEXT(Coffee_Sales[[#This Row],[transaction_date]],"mmm-yyyy")</f>
        <v>Mar-2023</v>
      </c>
      <c r="P997">
        <f>HOUR(Coffee_Sales[[#This Row],[transaction_time]])</f>
        <v>9</v>
      </c>
    </row>
    <row r="998" spans="1:16" x14ac:dyDescent="0.3">
      <c r="A998">
        <v>51714</v>
      </c>
      <c r="B998" s="1">
        <v>45011</v>
      </c>
      <c r="C998" s="2">
        <v>0.74185185185185187</v>
      </c>
      <c r="D998">
        <v>2</v>
      </c>
      <c r="E998">
        <v>5</v>
      </c>
      <c r="F998" t="s">
        <v>46</v>
      </c>
      <c r="G998">
        <v>23</v>
      </c>
      <c r="H998" t="s">
        <v>14</v>
      </c>
      <c r="I998" t="s">
        <v>55</v>
      </c>
      <c r="J998" t="s">
        <v>88</v>
      </c>
      <c r="K998">
        <v>1.5826864245377581</v>
      </c>
      <c r="L998">
        <v>0.1</v>
      </c>
      <c r="M998">
        <v>37.5</v>
      </c>
      <c r="N998">
        <f>(1-Coffee_Sales[[#This Row],[Discount_Percent]])*Coffee_Sales[[#This Row],[unit_price]]*Coffee_Sales[[#This Row],[transaction_qty]]</f>
        <v>67.5</v>
      </c>
      <c r="O998" t="str">
        <f>TEXT(Coffee_Sales[[#This Row],[transaction_date]],"mmm-yyyy")</f>
        <v>Mar-2023</v>
      </c>
      <c r="P998">
        <f>HOUR(Coffee_Sales[[#This Row],[transaction_time]])</f>
        <v>17</v>
      </c>
    </row>
    <row r="999" spans="1:16" x14ac:dyDescent="0.3">
      <c r="A999">
        <v>82697</v>
      </c>
      <c r="B999" s="1">
        <v>45049</v>
      </c>
      <c r="C999" s="2">
        <v>0.45476851851851852</v>
      </c>
      <c r="D999">
        <v>2</v>
      </c>
      <c r="E999">
        <v>5</v>
      </c>
      <c r="F999" t="s">
        <v>113</v>
      </c>
      <c r="G999">
        <v>29</v>
      </c>
      <c r="H999" t="s">
        <v>14</v>
      </c>
      <c r="I999" t="s">
        <v>22</v>
      </c>
      <c r="J999" t="s">
        <v>89</v>
      </c>
      <c r="K999">
        <v>2.363181369081039</v>
      </c>
      <c r="L999">
        <v>0.05</v>
      </c>
      <c r="M999">
        <v>37.5</v>
      </c>
      <c r="N999">
        <f>(1-Coffee_Sales[[#This Row],[Discount_Percent]])*Coffee_Sales[[#This Row],[unit_price]]*Coffee_Sales[[#This Row],[transaction_qty]]</f>
        <v>71.25</v>
      </c>
      <c r="O999" t="str">
        <f>TEXT(Coffee_Sales[[#This Row],[transaction_date]],"mmm-yyyy")</f>
        <v>May-2023</v>
      </c>
      <c r="P999">
        <f>HOUR(Coffee_Sales[[#This Row],[transaction_time]])</f>
        <v>10</v>
      </c>
    </row>
    <row r="1000" spans="1:16" x14ac:dyDescent="0.3">
      <c r="A1000">
        <v>29410</v>
      </c>
      <c r="B1000" s="1">
        <v>44978</v>
      </c>
      <c r="C1000" s="2">
        <v>0.45362268518518517</v>
      </c>
      <c r="D1000">
        <v>2</v>
      </c>
      <c r="E1000">
        <v>8</v>
      </c>
      <c r="F1000" t="s">
        <v>24</v>
      </c>
      <c r="G1000">
        <v>41</v>
      </c>
      <c r="H1000" t="s">
        <v>14</v>
      </c>
      <c r="I1000" t="s">
        <v>15</v>
      </c>
      <c r="J1000" t="s">
        <v>98</v>
      </c>
      <c r="K1000">
        <v>2.6345964985046368</v>
      </c>
      <c r="L1000">
        <v>0</v>
      </c>
      <c r="M1000">
        <v>63.75</v>
      </c>
      <c r="N1000">
        <f>(1-Coffee_Sales[[#This Row],[Discount_Percent]])*Coffee_Sales[[#This Row],[unit_price]]*Coffee_Sales[[#This Row],[transaction_qty]]</f>
        <v>127.5</v>
      </c>
      <c r="O1000" t="str">
        <f>TEXT(Coffee_Sales[[#This Row],[transaction_date]],"mmm-yyyy")</f>
        <v>Feb-2023</v>
      </c>
      <c r="P1000">
        <f>HOUR(Coffee_Sales[[#This Row],[transaction_time]])</f>
        <v>10</v>
      </c>
    </row>
    <row r="1001" spans="1:16" x14ac:dyDescent="0.3">
      <c r="A1001">
        <v>124188</v>
      </c>
      <c r="B1001" s="1">
        <v>45086</v>
      </c>
      <c r="C1001" s="2">
        <v>0.66991898148148143</v>
      </c>
      <c r="D1001">
        <v>1</v>
      </c>
      <c r="E1001">
        <v>3</v>
      </c>
      <c r="F1001" t="s">
        <v>94</v>
      </c>
      <c r="G1001">
        <v>40</v>
      </c>
      <c r="H1001" t="s">
        <v>14</v>
      </c>
      <c r="I1001" t="s">
        <v>15</v>
      </c>
      <c r="J1001" t="s">
        <v>100</v>
      </c>
      <c r="K1001">
        <v>1.5404956702815329</v>
      </c>
      <c r="L1001">
        <v>0</v>
      </c>
      <c r="M1001">
        <v>56.25</v>
      </c>
      <c r="N1001">
        <f>(1-Coffee_Sales[[#This Row],[Discount_Percent]])*Coffee_Sales[[#This Row],[unit_price]]*Coffee_Sales[[#This Row],[transaction_qty]]</f>
        <v>56.25</v>
      </c>
      <c r="O1001" t="str">
        <f>TEXT(Coffee_Sales[[#This Row],[transaction_date]],"mmm-yyyy")</f>
        <v>Jun-2023</v>
      </c>
      <c r="P1001">
        <f>HOUR(Coffee_Sales[[#This Row],[transaction_time]])</f>
        <v>16</v>
      </c>
    </row>
    <row r="1002" spans="1:16" x14ac:dyDescent="0.3">
      <c r="A1002">
        <v>112385</v>
      </c>
      <c r="B1002" s="1">
        <v>45076</v>
      </c>
      <c r="C1002" s="2">
        <v>0.39408564814814817</v>
      </c>
      <c r="D1002">
        <v>1</v>
      </c>
      <c r="E1002">
        <v>8</v>
      </c>
      <c r="F1002" t="s">
        <v>128</v>
      </c>
      <c r="G1002">
        <v>60</v>
      </c>
      <c r="H1002" t="s">
        <v>74</v>
      </c>
      <c r="I1002" t="s">
        <v>75</v>
      </c>
      <c r="J1002" t="s">
        <v>112</v>
      </c>
      <c r="K1002">
        <v>1.736150303371035</v>
      </c>
      <c r="L1002">
        <v>0</v>
      </c>
      <c r="M1002">
        <v>56.25</v>
      </c>
      <c r="N1002">
        <f>(1-Coffee_Sales[[#This Row],[Discount_Percent]])*Coffee_Sales[[#This Row],[unit_price]]*Coffee_Sales[[#This Row],[transaction_qty]]</f>
        <v>56.25</v>
      </c>
      <c r="O1002" t="str">
        <f>TEXT(Coffee_Sales[[#This Row],[transaction_date]],"mmm-yyyy")</f>
        <v>May-2023</v>
      </c>
      <c r="P1002">
        <f>HOUR(Coffee_Sales[[#This Row],[transaction_time]])</f>
        <v>9</v>
      </c>
    </row>
    <row r="1003" spans="1:16" x14ac:dyDescent="0.3">
      <c r="A1003">
        <v>10956</v>
      </c>
      <c r="B1003" s="1">
        <v>44946</v>
      </c>
      <c r="C1003" s="2">
        <v>0.34502314814814816</v>
      </c>
      <c r="D1003">
        <v>2</v>
      </c>
      <c r="E1003">
        <v>8</v>
      </c>
      <c r="F1003" t="s">
        <v>101</v>
      </c>
      <c r="G1003">
        <v>29</v>
      </c>
      <c r="H1003" t="s">
        <v>14</v>
      </c>
      <c r="I1003" t="s">
        <v>22</v>
      </c>
      <c r="J1003" t="s">
        <v>89</v>
      </c>
      <c r="K1003">
        <v>1.958099052621642</v>
      </c>
      <c r="L1003">
        <v>0</v>
      </c>
      <c r="M1003">
        <v>37.5</v>
      </c>
      <c r="N1003">
        <f>(1-Coffee_Sales[[#This Row],[Discount_Percent]])*Coffee_Sales[[#This Row],[unit_price]]*Coffee_Sales[[#This Row],[transaction_qty]]</f>
        <v>75</v>
      </c>
      <c r="O1003" t="str">
        <f>TEXT(Coffee_Sales[[#This Row],[transaction_date]],"mmm-yyyy")</f>
        <v>Jan-2023</v>
      </c>
      <c r="P1003">
        <f>HOUR(Coffee_Sales[[#This Row],[transaction_time]])</f>
        <v>8</v>
      </c>
    </row>
    <row r="1004" spans="1:16" x14ac:dyDescent="0.3">
      <c r="A1004">
        <v>68940</v>
      </c>
      <c r="B1004" s="1">
        <v>45033</v>
      </c>
      <c r="C1004" s="2">
        <v>0.39856481481481482</v>
      </c>
      <c r="D1004">
        <v>1</v>
      </c>
      <c r="E1004">
        <v>8</v>
      </c>
      <c r="F1004" t="s">
        <v>97</v>
      </c>
      <c r="G1004">
        <v>76</v>
      </c>
      <c r="H1004" t="s">
        <v>18</v>
      </c>
      <c r="I1004" t="s">
        <v>107</v>
      </c>
      <c r="J1004" t="s">
        <v>137</v>
      </c>
      <c r="K1004">
        <v>1.138937914886514</v>
      </c>
      <c r="L1004">
        <v>0</v>
      </c>
      <c r="M1004">
        <v>52.5</v>
      </c>
      <c r="N1004">
        <f>(1-Coffee_Sales[[#This Row],[Discount_Percent]])*Coffee_Sales[[#This Row],[unit_price]]*Coffee_Sales[[#This Row],[transaction_qty]]</f>
        <v>52.5</v>
      </c>
      <c r="O1004" t="str">
        <f>TEXT(Coffee_Sales[[#This Row],[transaction_date]],"mmm-yyyy")</f>
        <v>Apr-2023</v>
      </c>
      <c r="P1004">
        <f>HOUR(Coffee_Sales[[#This Row],[transaction_time]])</f>
        <v>9</v>
      </c>
    </row>
    <row r="1005" spans="1:16" x14ac:dyDescent="0.3">
      <c r="A1005">
        <v>20200</v>
      </c>
      <c r="B1005" s="1">
        <v>44963</v>
      </c>
      <c r="C1005" s="2">
        <v>0.37697916666666664</v>
      </c>
      <c r="D1005">
        <v>1</v>
      </c>
      <c r="E1005">
        <v>5</v>
      </c>
      <c r="F1005" t="s">
        <v>62</v>
      </c>
      <c r="G1005">
        <v>34</v>
      </c>
      <c r="H1005" t="s">
        <v>14</v>
      </c>
      <c r="I1005" t="s">
        <v>26</v>
      </c>
      <c r="J1005" t="s">
        <v>57</v>
      </c>
      <c r="K1005">
        <v>0.86620980565931527</v>
      </c>
      <c r="L1005">
        <v>0</v>
      </c>
      <c r="M1005">
        <v>36.75</v>
      </c>
      <c r="N1005">
        <f>(1-Coffee_Sales[[#This Row],[Discount_Percent]])*Coffee_Sales[[#This Row],[unit_price]]*Coffee_Sales[[#This Row],[transaction_qty]]</f>
        <v>36.75</v>
      </c>
      <c r="O1005" t="str">
        <f>TEXT(Coffee_Sales[[#This Row],[transaction_date]],"mmm-yyyy")</f>
        <v>Feb-2023</v>
      </c>
      <c r="P1005">
        <f>HOUR(Coffee_Sales[[#This Row],[transaction_time]])</f>
        <v>9</v>
      </c>
    </row>
    <row r="1006" spans="1:16" x14ac:dyDescent="0.3">
      <c r="A1006">
        <v>135297</v>
      </c>
      <c r="B1006" s="1">
        <v>45095</v>
      </c>
      <c r="C1006" s="2">
        <v>0.72200231481481481</v>
      </c>
      <c r="D1006">
        <v>1</v>
      </c>
      <c r="E1006">
        <v>3</v>
      </c>
      <c r="F1006" t="s">
        <v>21</v>
      </c>
      <c r="G1006">
        <v>38</v>
      </c>
      <c r="H1006" t="s">
        <v>14</v>
      </c>
      <c r="I1006" t="s">
        <v>15</v>
      </c>
      <c r="J1006" t="s">
        <v>16</v>
      </c>
      <c r="K1006">
        <v>1.270079139103913</v>
      </c>
      <c r="L1006">
        <v>0</v>
      </c>
      <c r="M1006">
        <v>56.25</v>
      </c>
      <c r="N1006">
        <f>(1-Coffee_Sales[[#This Row],[Discount_Percent]])*Coffee_Sales[[#This Row],[unit_price]]*Coffee_Sales[[#This Row],[transaction_qty]]</f>
        <v>56.25</v>
      </c>
      <c r="O1006" t="str">
        <f>TEXT(Coffee_Sales[[#This Row],[transaction_date]],"mmm-yyyy")</f>
        <v>Jun-2023</v>
      </c>
      <c r="P1006">
        <f>HOUR(Coffee_Sales[[#This Row],[transaction_time]])</f>
        <v>17</v>
      </c>
    </row>
    <row r="1007" spans="1:16" x14ac:dyDescent="0.3">
      <c r="A1007">
        <v>91735</v>
      </c>
      <c r="B1007" s="1">
        <v>45057</v>
      </c>
      <c r="C1007" s="2">
        <v>0.44248842592592591</v>
      </c>
      <c r="D1007">
        <v>2</v>
      </c>
      <c r="E1007">
        <v>8</v>
      </c>
      <c r="F1007" t="s">
        <v>25</v>
      </c>
      <c r="G1007">
        <v>54</v>
      </c>
      <c r="H1007" t="s">
        <v>32</v>
      </c>
      <c r="I1007" t="s">
        <v>33</v>
      </c>
      <c r="J1007" t="s">
        <v>127</v>
      </c>
      <c r="K1007">
        <v>1.841216633289283</v>
      </c>
      <c r="L1007">
        <v>0.1</v>
      </c>
      <c r="M1007">
        <v>37.5</v>
      </c>
      <c r="N1007">
        <f>(1-Coffee_Sales[[#This Row],[Discount_Percent]])*Coffee_Sales[[#This Row],[unit_price]]*Coffee_Sales[[#This Row],[transaction_qty]]</f>
        <v>67.5</v>
      </c>
      <c r="O1007" t="str">
        <f>TEXT(Coffee_Sales[[#This Row],[transaction_date]],"mmm-yyyy")</f>
        <v>May-2023</v>
      </c>
      <c r="P1007">
        <f>HOUR(Coffee_Sales[[#This Row],[transaction_time]])</f>
        <v>10</v>
      </c>
    </row>
    <row r="1008" spans="1:16" x14ac:dyDescent="0.3">
      <c r="A1008">
        <v>110225</v>
      </c>
      <c r="B1008" s="1">
        <v>45074</v>
      </c>
      <c r="C1008" s="2">
        <v>0.35954861111111114</v>
      </c>
      <c r="D1008">
        <v>2</v>
      </c>
      <c r="E1008">
        <v>8</v>
      </c>
      <c r="F1008" t="s">
        <v>13</v>
      </c>
      <c r="G1008">
        <v>42</v>
      </c>
      <c r="H1008" t="s">
        <v>32</v>
      </c>
      <c r="I1008" t="s">
        <v>40</v>
      </c>
      <c r="J1008" t="s">
        <v>99</v>
      </c>
      <c r="K1008">
        <v>1.807723435482147</v>
      </c>
      <c r="L1008">
        <v>0.05</v>
      </c>
      <c r="M1008">
        <v>37.5</v>
      </c>
      <c r="N1008">
        <f>(1-Coffee_Sales[[#This Row],[Discount_Percent]])*Coffee_Sales[[#This Row],[unit_price]]*Coffee_Sales[[#This Row],[transaction_qty]]</f>
        <v>71.25</v>
      </c>
      <c r="O1008" t="str">
        <f>TEXT(Coffee_Sales[[#This Row],[transaction_date]],"mmm-yyyy")</f>
        <v>May-2023</v>
      </c>
      <c r="P1008">
        <f>HOUR(Coffee_Sales[[#This Row],[transaction_time]])</f>
        <v>8</v>
      </c>
    </row>
    <row r="1009" spans="1:16" x14ac:dyDescent="0.3">
      <c r="A1009">
        <v>100724</v>
      </c>
      <c r="B1009" s="1">
        <v>45065</v>
      </c>
      <c r="C1009" s="2">
        <v>0.43555555555555553</v>
      </c>
      <c r="D1009">
        <v>1</v>
      </c>
      <c r="E1009">
        <v>5</v>
      </c>
      <c r="F1009" t="s">
        <v>96</v>
      </c>
      <c r="G1009">
        <v>44</v>
      </c>
      <c r="H1009" t="s">
        <v>32</v>
      </c>
      <c r="I1009" t="s">
        <v>40</v>
      </c>
      <c r="J1009" t="s">
        <v>41</v>
      </c>
      <c r="K1009">
        <v>0.8254021742173403</v>
      </c>
      <c r="L1009">
        <v>0.1</v>
      </c>
      <c r="M1009">
        <v>37.5</v>
      </c>
      <c r="N1009">
        <f>(1-Coffee_Sales[[#This Row],[Discount_Percent]])*Coffee_Sales[[#This Row],[unit_price]]*Coffee_Sales[[#This Row],[transaction_qty]]</f>
        <v>33.75</v>
      </c>
      <c r="O1009" t="str">
        <f>TEXT(Coffee_Sales[[#This Row],[transaction_date]],"mmm-yyyy")</f>
        <v>May-2023</v>
      </c>
      <c r="P1009">
        <f>HOUR(Coffee_Sales[[#This Row],[transaction_time]])</f>
        <v>10</v>
      </c>
    </row>
    <row r="1010" spans="1:16" x14ac:dyDescent="0.3">
      <c r="A1010">
        <v>110609</v>
      </c>
      <c r="B1010" s="1">
        <v>45074</v>
      </c>
      <c r="C1010" s="2">
        <v>0.5736458333333333</v>
      </c>
      <c r="D1010">
        <v>2</v>
      </c>
      <c r="E1010">
        <v>5</v>
      </c>
      <c r="F1010" t="s">
        <v>25</v>
      </c>
      <c r="G1010">
        <v>57</v>
      </c>
      <c r="H1010" t="s">
        <v>32</v>
      </c>
      <c r="I1010" t="s">
        <v>33</v>
      </c>
      <c r="J1010" t="s">
        <v>34</v>
      </c>
      <c r="K1010">
        <v>2.7904116690146101</v>
      </c>
      <c r="L1010">
        <v>0.05</v>
      </c>
      <c r="M1010">
        <v>46.5</v>
      </c>
      <c r="N1010">
        <f>(1-Coffee_Sales[[#This Row],[Discount_Percent]])*Coffee_Sales[[#This Row],[unit_price]]*Coffee_Sales[[#This Row],[transaction_qty]]</f>
        <v>88.35</v>
      </c>
      <c r="O1010" t="str">
        <f>TEXT(Coffee_Sales[[#This Row],[transaction_date]],"mmm-yyyy")</f>
        <v>May-2023</v>
      </c>
      <c r="P1010">
        <f>HOUR(Coffee_Sales[[#This Row],[transaction_time]])</f>
        <v>13</v>
      </c>
    </row>
    <row r="1011" spans="1:16" x14ac:dyDescent="0.3">
      <c r="A1011">
        <v>24526</v>
      </c>
      <c r="B1011" s="1">
        <v>44970</v>
      </c>
      <c r="C1011" s="2">
        <v>0.44680555555555557</v>
      </c>
      <c r="D1011">
        <v>2</v>
      </c>
      <c r="E1011">
        <v>3</v>
      </c>
      <c r="F1011" t="s">
        <v>38</v>
      </c>
      <c r="G1011">
        <v>53</v>
      </c>
      <c r="H1011" t="s">
        <v>32</v>
      </c>
      <c r="I1011" t="s">
        <v>33</v>
      </c>
      <c r="J1011" t="s">
        <v>129</v>
      </c>
      <c r="K1011">
        <v>2.4126900436282321</v>
      </c>
      <c r="L1011">
        <v>0</v>
      </c>
      <c r="M1011">
        <v>45</v>
      </c>
      <c r="N1011">
        <f>(1-Coffee_Sales[[#This Row],[Discount_Percent]])*Coffee_Sales[[#This Row],[unit_price]]*Coffee_Sales[[#This Row],[transaction_qty]]</f>
        <v>90</v>
      </c>
      <c r="O1011" t="str">
        <f>TEXT(Coffee_Sales[[#This Row],[transaction_date]],"mmm-yyyy")</f>
        <v>Feb-2023</v>
      </c>
      <c r="P1011">
        <f>HOUR(Coffee_Sales[[#This Row],[transaction_time]])</f>
        <v>10</v>
      </c>
    </row>
    <row r="1012" spans="1:16" x14ac:dyDescent="0.3">
      <c r="A1012">
        <v>37312</v>
      </c>
      <c r="B1012" s="1">
        <v>44991</v>
      </c>
      <c r="C1012" s="2">
        <v>0.5444444444444444</v>
      </c>
      <c r="D1012">
        <v>1</v>
      </c>
      <c r="E1012">
        <v>5</v>
      </c>
      <c r="F1012" t="s">
        <v>133</v>
      </c>
      <c r="G1012">
        <v>37</v>
      </c>
      <c r="H1012" t="s">
        <v>14</v>
      </c>
      <c r="I1012" t="s">
        <v>15</v>
      </c>
      <c r="J1012" t="s">
        <v>95</v>
      </c>
      <c r="K1012">
        <v>1.367274334908239</v>
      </c>
      <c r="L1012">
        <v>0</v>
      </c>
      <c r="M1012">
        <v>45</v>
      </c>
      <c r="N1012">
        <f>(1-Coffee_Sales[[#This Row],[Discount_Percent]])*Coffee_Sales[[#This Row],[unit_price]]*Coffee_Sales[[#This Row],[transaction_qty]]</f>
        <v>45</v>
      </c>
      <c r="O1012" t="str">
        <f>TEXT(Coffee_Sales[[#This Row],[transaction_date]],"mmm-yyyy")</f>
        <v>Mar-2023</v>
      </c>
      <c r="P1012">
        <f>HOUR(Coffee_Sales[[#This Row],[transaction_time]])</f>
        <v>13</v>
      </c>
    </row>
    <row r="1013" spans="1:16" x14ac:dyDescent="0.3">
      <c r="A1013">
        <v>23245</v>
      </c>
      <c r="B1013" s="1">
        <v>44968</v>
      </c>
      <c r="C1013" s="2">
        <v>0.38145833333333334</v>
      </c>
      <c r="D1013">
        <v>1</v>
      </c>
      <c r="E1013">
        <v>3</v>
      </c>
      <c r="F1013" t="s">
        <v>58</v>
      </c>
      <c r="G1013">
        <v>30</v>
      </c>
      <c r="H1013" t="s">
        <v>14</v>
      </c>
      <c r="I1013" t="s">
        <v>22</v>
      </c>
      <c r="J1013" t="s">
        <v>109</v>
      </c>
      <c r="K1013">
        <v>0.90739919520201173</v>
      </c>
      <c r="L1013">
        <v>0.05</v>
      </c>
      <c r="M1013">
        <v>45</v>
      </c>
      <c r="N1013">
        <f>(1-Coffee_Sales[[#This Row],[Discount_Percent]])*Coffee_Sales[[#This Row],[unit_price]]*Coffee_Sales[[#This Row],[transaction_qty]]</f>
        <v>42.75</v>
      </c>
      <c r="O1013" t="str">
        <f>TEXT(Coffee_Sales[[#This Row],[transaction_date]],"mmm-yyyy")</f>
        <v>Feb-2023</v>
      </c>
      <c r="P1013">
        <f>HOUR(Coffee_Sales[[#This Row],[transaction_time]])</f>
        <v>9</v>
      </c>
    </row>
    <row r="1014" spans="1:16" x14ac:dyDescent="0.3">
      <c r="A1014">
        <v>143498</v>
      </c>
      <c r="B1014" s="1">
        <v>45102</v>
      </c>
      <c r="C1014" s="2">
        <v>0.63175925925925924</v>
      </c>
      <c r="D1014">
        <v>2</v>
      </c>
      <c r="E1014">
        <v>5</v>
      </c>
      <c r="F1014" t="s">
        <v>81</v>
      </c>
      <c r="G1014">
        <v>31</v>
      </c>
      <c r="H1014" t="s">
        <v>14</v>
      </c>
      <c r="I1014" t="s">
        <v>22</v>
      </c>
      <c r="J1014" t="s">
        <v>53</v>
      </c>
      <c r="K1014">
        <v>1.36922778107578</v>
      </c>
      <c r="L1014">
        <v>0.15</v>
      </c>
      <c r="M1014">
        <v>33</v>
      </c>
      <c r="N1014">
        <f>(1-Coffee_Sales[[#This Row],[Discount_Percent]])*Coffee_Sales[[#This Row],[unit_price]]*Coffee_Sales[[#This Row],[transaction_qty]]</f>
        <v>56.1</v>
      </c>
      <c r="O1014" t="str">
        <f>TEXT(Coffee_Sales[[#This Row],[transaction_date]],"mmm-yyyy")</f>
        <v>Jun-2023</v>
      </c>
      <c r="P1014">
        <f>HOUR(Coffee_Sales[[#This Row],[transaction_time]])</f>
        <v>15</v>
      </c>
    </row>
    <row r="1015" spans="1:16" x14ac:dyDescent="0.3">
      <c r="A1015">
        <v>46640</v>
      </c>
      <c r="B1015" s="1">
        <v>45004</v>
      </c>
      <c r="C1015" s="2">
        <v>0.44493055555555555</v>
      </c>
      <c r="D1015">
        <v>2</v>
      </c>
      <c r="E1015">
        <v>5</v>
      </c>
      <c r="F1015" t="s">
        <v>102</v>
      </c>
      <c r="G1015">
        <v>60</v>
      </c>
      <c r="H1015" t="s">
        <v>74</v>
      </c>
      <c r="I1015" t="s">
        <v>75</v>
      </c>
      <c r="J1015" t="s">
        <v>112</v>
      </c>
      <c r="K1015">
        <v>3.6908597829472409</v>
      </c>
      <c r="L1015">
        <v>0</v>
      </c>
      <c r="M1015">
        <v>56.25</v>
      </c>
      <c r="N1015">
        <f>(1-Coffee_Sales[[#This Row],[Discount_Percent]])*Coffee_Sales[[#This Row],[unit_price]]*Coffee_Sales[[#This Row],[transaction_qty]]</f>
        <v>112.5</v>
      </c>
      <c r="O1015" t="str">
        <f>TEXT(Coffee_Sales[[#This Row],[transaction_date]],"mmm-yyyy")</f>
        <v>Mar-2023</v>
      </c>
      <c r="P1015">
        <f>HOUR(Coffee_Sales[[#This Row],[transaction_time]])</f>
        <v>10</v>
      </c>
    </row>
    <row r="1016" spans="1:16" x14ac:dyDescent="0.3">
      <c r="A1016">
        <v>49351</v>
      </c>
      <c r="B1016" s="1">
        <v>45008</v>
      </c>
      <c r="C1016" s="2">
        <v>0.46570601851851851</v>
      </c>
      <c r="D1016">
        <v>1</v>
      </c>
      <c r="E1016">
        <v>3</v>
      </c>
      <c r="F1016" t="s">
        <v>94</v>
      </c>
      <c r="G1016">
        <v>78</v>
      </c>
      <c r="H1016" t="s">
        <v>18</v>
      </c>
      <c r="I1016" t="s">
        <v>19</v>
      </c>
      <c r="J1016" t="s">
        <v>51</v>
      </c>
      <c r="K1016">
        <v>1.6149823447358811</v>
      </c>
      <c r="L1016">
        <v>0.1</v>
      </c>
      <c r="M1016">
        <v>67.5</v>
      </c>
      <c r="N1016">
        <f>(1-Coffee_Sales[[#This Row],[Discount_Percent]])*Coffee_Sales[[#This Row],[unit_price]]*Coffee_Sales[[#This Row],[transaction_qty]]</f>
        <v>60.75</v>
      </c>
      <c r="O1016" t="str">
        <f>TEXT(Coffee_Sales[[#This Row],[transaction_date]],"mmm-yyyy")</f>
        <v>Mar-2023</v>
      </c>
      <c r="P1016">
        <f>HOUR(Coffee_Sales[[#This Row],[transaction_time]])</f>
        <v>11</v>
      </c>
    </row>
    <row r="1017" spans="1:16" x14ac:dyDescent="0.3">
      <c r="A1017">
        <v>78367</v>
      </c>
      <c r="B1017" s="1">
        <v>45044</v>
      </c>
      <c r="C1017" s="2">
        <v>0.42984953703703704</v>
      </c>
      <c r="D1017">
        <v>2</v>
      </c>
      <c r="E1017">
        <v>3</v>
      </c>
      <c r="F1017" t="s">
        <v>62</v>
      </c>
      <c r="G1017">
        <v>42</v>
      </c>
      <c r="H1017" t="s">
        <v>32</v>
      </c>
      <c r="I1017" t="s">
        <v>40</v>
      </c>
      <c r="J1017" t="s">
        <v>99</v>
      </c>
      <c r="K1017">
        <v>1.574751682584334</v>
      </c>
      <c r="L1017">
        <v>0.1</v>
      </c>
      <c r="M1017">
        <v>37.5</v>
      </c>
      <c r="N1017">
        <f>(1-Coffee_Sales[[#This Row],[Discount_Percent]])*Coffee_Sales[[#This Row],[unit_price]]*Coffee_Sales[[#This Row],[transaction_qty]]</f>
        <v>67.5</v>
      </c>
      <c r="O1017" t="str">
        <f>TEXT(Coffee_Sales[[#This Row],[transaction_date]],"mmm-yyyy")</f>
        <v>Apr-2023</v>
      </c>
      <c r="P1017">
        <f>HOUR(Coffee_Sales[[#This Row],[transaction_time]])</f>
        <v>10</v>
      </c>
    </row>
    <row r="1018" spans="1:16" x14ac:dyDescent="0.3">
      <c r="A1018">
        <v>40068</v>
      </c>
      <c r="B1018" s="1">
        <v>44995</v>
      </c>
      <c r="C1018" s="2">
        <v>0.38636574074074076</v>
      </c>
      <c r="D1018">
        <v>1</v>
      </c>
      <c r="E1018">
        <v>8</v>
      </c>
      <c r="F1018" t="s">
        <v>35</v>
      </c>
      <c r="G1018">
        <v>33</v>
      </c>
      <c r="H1018" t="s">
        <v>14</v>
      </c>
      <c r="I1018" t="s">
        <v>22</v>
      </c>
      <c r="J1018" t="s">
        <v>49</v>
      </c>
      <c r="K1018">
        <v>1.6235972584108671</v>
      </c>
      <c r="L1018">
        <v>0.05</v>
      </c>
      <c r="M1018">
        <v>52.5</v>
      </c>
      <c r="N1018">
        <f>(1-Coffee_Sales[[#This Row],[Discount_Percent]])*Coffee_Sales[[#This Row],[unit_price]]*Coffee_Sales[[#This Row],[transaction_qty]]</f>
        <v>49.875</v>
      </c>
      <c r="O1018" t="str">
        <f>TEXT(Coffee_Sales[[#This Row],[transaction_date]],"mmm-yyyy")</f>
        <v>Mar-2023</v>
      </c>
      <c r="P1018">
        <f>HOUR(Coffee_Sales[[#This Row],[transaction_time]])</f>
        <v>9</v>
      </c>
    </row>
    <row r="1019" spans="1:16" x14ac:dyDescent="0.3">
      <c r="A1019">
        <v>138332</v>
      </c>
      <c r="B1019" s="1">
        <v>45098</v>
      </c>
      <c r="C1019" s="2">
        <v>0.3973726851851852</v>
      </c>
      <c r="D1019">
        <v>2</v>
      </c>
      <c r="E1019">
        <v>3</v>
      </c>
      <c r="F1019" t="s">
        <v>70</v>
      </c>
      <c r="G1019">
        <v>64</v>
      </c>
      <c r="H1019" t="s">
        <v>67</v>
      </c>
      <c r="I1019" t="s">
        <v>72</v>
      </c>
      <c r="J1019" t="s">
        <v>118</v>
      </c>
      <c r="K1019">
        <v>0.61825752622315866</v>
      </c>
      <c r="L1019">
        <v>0.1</v>
      </c>
      <c r="M1019">
        <v>12</v>
      </c>
      <c r="N1019">
        <f>(1-Coffee_Sales[[#This Row],[Discount_Percent]])*Coffee_Sales[[#This Row],[unit_price]]*Coffee_Sales[[#This Row],[transaction_qty]]</f>
        <v>21.6</v>
      </c>
      <c r="O1019" t="str">
        <f>TEXT(Coffee_Sales[[#This Row],[transaction_date]],"mmm-yyyy")</f>
        <v>Jun-2023</v>
      </c>
      <c r="P1019">
        <f>HOUR(Coffee_Sales[[#This Row],[transaction_time]])</f>
        <v>9</v>
      </c>
    </row>
    <row r="1020" spans="1:16" x14ac:dyDescent="0.3">
      <c r="A1020">
        <v>38820</v>
      </c>
      <c r="B1020" s="1">
        <v>44993</v>
      </c>
      <c r="C1020" s="2">
        <v>0.57188657407407406</v>
      </c>
      <c r="D1020">
        <v>2</v>
      </c>
      <c r="E1020">
        <v>8</v>
      </c>
      <c r="F1020" t="s">
        <v>104</v>
      </c>
      <c r="G1020">
        <v>57</v>
      </c>
      <c r="H1020" t="s">
        <v>32</v>
      </c>
      <c r="I1020" t="s">
        <v>33</v>
      </c>
      <c r="J1020" t="s">
        <v>34</v>
      </c>
      <c r="K1020">
        <v>1.964794510990828</v>
      </c>
      <c r="L1020">
        <v>0</v>
      </c>
      <c r="M1020">
        <v>46.5</v>
      </c>
      <c r="N1020">
        <f>(1-Coffee_Sales[[#This Row],[Discount_Percent]])*Coffee_Sales[[#This Row],[unit_price]]*Coffee_Sales[[#This Row],[transaction_qty]]</f>
        <v>93</v>
      </c>
      <c r="O1020" t="str">
        <f>TEXT(Coffee_Sales[[#This Row],[transaction_date]],"mmm-yyyy")</f>
        <v>Mar-2023</v>
      </c>
      <c r="P1020">
        <f>HOUR(Coffee_Sales[[#This Row],[transaction_time]])</f>
        <v>13</v>
      </c>
    </row>
    <row r="1021" spans="1:16" x14ac:dyDescent="0.3">
      <c r="A1021">
        <v>132994</v>
      </c>
      <c r="B1021" s="1">
        <v>45093</v>
      </c>
      <c r="C1021" s="2">
        <v>0.81018518518518523</v>
      </c>
      <c r="D1021">
        <v>2</v>
      </c>
      <c r="E1021">
        <v>3</v>
      </c>
      <c r="F1021" t="s">
        <v>78</v>
      </c>
      <c r="G1021">
        <v>23</v>
      </c>
      <c r="H1021" t="s">
        <v>14</v>
      </c>
      <c r="I1021" t="s">
        <v>55</v>
      </c>
      <c r="J1021" t="s">
        <v>88</v>
      </c>
      <c r="K1021">
        <v>2.4660540214142008</v>
      </c>
      <c r="L1021">
        <v>0.15</v>
      </c>
      <c r="M1021">
        <v>37.5</v>
      </c>
      <c r="N1021">
        <f>(1-Coffee_Sales[[#This Row],[Discount_Percent]])*Coffee_Sales[[#This Row],[unit_price]]*Coffee_Sales[[#This Row],[transaction_qty]]</f>
        <v>63.75</v>
      </c>
      <c r="O1021" t="str">
        <f>TEXT(Coffee_Sales[[#This Row],[transaction_date]],"mmm-yyyy")</f>
        <v>Jun-2023</v>
      </c>
      <c r="P1021">
        <f>HOUR(Coffee_Sales[[#This Row],[transaction_time]])</f>
        <v>19</v>
      </c>
    </row>
    <row r="1022" spans="1:16" x14ac:dyDescent="0.3">
      <c r="A1022">
        <v>149129</v>
      </c>
      <c r="B1022" s="1">
        <v>45107</v>
      </c>
      <c r="C1022" s="2">
        <v>0.54718750000000005</v>
      </c>
      <c r="D1022">
        <v>2</v>
      </c>
      <c r="E1022">
        <v>5</v>
      </c>
      <c r="F1022" t="s">
        <v>21</v>
      </c>
      <c r="G1022">
        <v>29</v>
      </c>
      <c r="H1022" t="s">
        <v>14</v>
      </c>
      <c r="I1022" t="s">
        <v>22</v>
      </c>
      <c r="J1022" t="s">
        <v>89</v>
      </c>
      <c r="K1022">
        <v>1.8025797327531601</v>
      </c>
      <c r="L1022">
        <v>0.05</v>
      </c>
      <c r="M1022">
        <v>37.5</v>
      </c>
      <c r="N1022">
        <f>(1-Coffee_Sales[[#This Row],[Discount_Percent]])*Coffee_Sales[[#This Row],[unit_price]]*Coffee_Sales[[#This Row],[transaction_qty]]</f>
        <v>71.25</v>
      </c>
      <c r="O1022" t="str">
        <f>TEXT(Coffee_Sales[[#This Row],[transaction_date]],"mmm-yyyy")</f>
        <v>Jun-2023</v>
      </c>
      <c r="P1022">
        <f>HOUR(Coffee_Sales[[#This Row],[transaction_time]])</f>
        <v>13</v>
      </c>
    </row>
    <row r="1023" spans="1:16" x14ac:dyDescent="0.3">
      <c r="A1023">
        <v>17721</v>
      </c>
      <c r="B1023" s="1">
        <v>44958</v>
      </c>
      <c r="C1023" s="2">
        <v>0.67907407407407405</v>
      </c>
      <c r="D1023">
        <v>2</v>
      </c>
      <c r="E1023">
        <v>3</v>
      </c>
      <c r="F1023" t="s">
        <v>102</v>
      </c>
      <c r="G1023">
        <v>29</v>
      </c>
      <c r="H1023" t="s">
        <v>14</v>
      </c>
      <c r="I1023" t="s">
        <v>22</v>
      </c>
      <c r="J1023" t="s">
        <v>89</v>
      </c>
      <c r="K1023">
        <v>2.2026509926274498</v>
      </c>
      <c r="L1023">
        <v>0</v>
      </c>
      <c r="M1023">
        <v>37.5</v>
      </c>
      <c r="N1023">
        <f>(1-Coffee_Sales[[#This Row],[Discount_Percent]])*Coffee_Sales[[#This Row],[unit_price]]*Coffee_Sales[[#This Row],[transaction_qty]]</f>
        <v>75</v>
      </c>
      <c r="O1023" t="str">
        <f>TEXT(Coffee_Sales[[#This Row],[transaction_date]],"mmm-yyyy")</f>
        <v>Feb-2023</v>
      </c>
      <c r="P1023">
        <f>HOUR(Coffee_Sales[[#This Row],[transaction_time]])</f>
        <v>16</v>
      </c>
    </row>
    <row r="1024" spans="1:16" x14ac:dyDescent="0.3">
      <c r="A1024">
        <v>134725</v>
      </c>
      <c r="B1024" s="1">
        <v>45095</v>
      </c>
      <c r="C1024" s="2">
        <v>0.42127314814814815</v>
      </c>
      <c r="D1024">
        <v>1</v>
      </c>
      <c r="E1024">
        <v>3</v>
      </c>
      <c r="F1024" t="s">
        <v>21</v>
      </c>
      <c r="G1024">
        <v>32</v>
      </c>
      <c r="H1024" t="s">
        <v>14</v>
      </c>
      <c r="I1024" t="s">
        <v>22</v>
      </c>
      <c r="J1024" t="s">
        <v>23</v>
      </c>
      <c r="K1024">
        <v>0.94536228277408174</v>
      </c>
      <c r="L1024">
        <v>0.1</v>
      </c>
      <c r="M1024">
        <v>45</v>
      </c>
      <c r="N1024">
        <f>(1-Coffee_Sales[[#This Row],[Discount_Percent]])*Coffee_Sales[[#This Row],[unit_price]]*Coffee_Sales[[#This Row],[transaction_qty]]</f>
        <v>40.5</v>
      </c>
      <c r="O1024" t="str">
        <f>TEXT(Coffee_Sales[[#This Row],[transaction_date]],"mmm-yyyy")</f>
        <v>Jun-2023</v>
      </c>
      <c r="P1024">
        <f>HOUR(Coffee_Sales[[#This Row],[transaction_time]])</f>
        <v>10</v>
      </c>
    </row>
    <row r="1025" spans="1:16" x14ac:dyDescent="0.3">
      <c r="A1025">
        <v>43187</v>
      </c>
      <c r="B1025" s="1">
        <v>44999</v>
      </c>
      <c r="C1025" s="2">
        <v>0.60484953703703703</v>
      </c>
      <c r="D1025">
        <v>1</v>
      </c>
      <c r="E1025">
        <v>3</v>
      </c>
      <c r="F1025" t="s">
        <v>35</v>
      </c>
      <c r="G1025">
        <v>50</v>
      </c>
      <c r="H1025" t="s">
        <v>32</v>
      </c>
      <c r="I1025" t="s">
        <v>44</v>
      </c>
      <c r="J1025" t="s">
        <v>45</v>
      </c>
      <c r="K1025">
        <v>0.76447087741731612</v>
      </c>
      <c r="L1025">
        <v>0</v>
      </c>
      <c r="M1025">
        <v>37.5</v>
      </c>
      <c r="N1025">
        <f>(1-Coffee_Sales[[#This Row],[Discount_Percent]])*Coffee_Sales[[#This Row],[unit_price]]*Coffee_Sales[[#This Row],[transaction_qty]]</f>
        <v>37.5</v>
      </c>
      <c r="O1025" t="str">
        <f>TEXT(Coffee_Sales[[#This Row],[transaction_date]],"mmm-yyyy")</f>
        <v>Mar-2023</v>
      </c>
      <c r="P1025">
        <f>HOUR(Coffee_Sales[[#This Row],[transaction_time]])</f>
        <v>14</v>
      </c>
    </row>
    <row r="1026" spans="1:16" x14ac:dyDescent="0.3">
      <c r="A1026">
        <v>31004</v>
      </c>
      <c r="B1026" s="1">
        <v>44981</v>
      </c>
      <c r="C1026" s="2">
        <v>0.41106481481481483</v>
      </c>
      <c r="D1026">
        <v>2</v>
      </c>
      <c r="E1026">
        <v>8</v>
      </c>
      <c r="F1026" t="s">
        <v>128</v>
      </c>
      <c r="G1026">
        <v>87</v>
      </c>
      <c r="H1026" t="s">
        <v>14</v>
      </c>
      <c r="I1026" t="s">
        <v>15</v>
      </c>
      <c r="J1026" t="s">
        <v>119</v>
      </c>
      <c r="K1026">
        <v>1.86688021306388</v>
      </c>
      <c r="L1026">
        <v>0</v>
      </c>
      <c r="M1026">
        <v>45</v>
      </c>
      <c r="N1026">
        <f>(1-Coffee_Sales[[#This Row],[Discount_Percent]])*Coffee_Sales[[#This Row],[unit_price]]*Coffee_Sales[[#This Row],[transaction_qty]]</f>
        <v>90</v>
      </c>
      <c r="O1026" t="str">
        <f>TEXT(Coffee_Sales[[#This Row],[transaction_date]],"mmm-yyyy")</f>
        <v>Feb-2023</v>
      </c>
      <c r="P1026">
        <f>HOUR(Coffee_Sales[[#This Row],[transaction_time]])</f>
        <v>9</v>
      </c>
    </row>
    <row r="1027" spans="1:16" x14ac:dyDescent="0.3">
      <c r="A1027">
        <v>129533</v>
      </c>
      <c r="B1027" s="1">
        <v>45091</v>
      </c>
      <c r="C1027" s="2">
        <v>0.36813657407407407</v>
      </c>
      <c r="D1027">
        <v>1</v>
      </c>
      <c r="E1027">
        <v>5</v>
      </c>
      <c r="F1027" t="s">
        <v>54</v>
      </c>
      <c r="G1027">
        <v>76</v>
      </c>
      <c r="H1027" t="s">
        <v>18</v>
      </c>
      <c r="I1027" t="s">
        <v>107</v>
      </c>
      <c r="J1027" t="s">
        <v>137</v>
      </c>
      <c r="K1027">
        <v>1.4180500483397751</v>
      </c>
      <c r="L1027">
        <v>0</v>
      </c>
      <c r="M1027">
        <v>52.5</v>
      </c>
      <c r="N1027">
        <f>(1-Coffee_Sales[[#This Row],[Discount_Percent]])*Coffee_Sales[[#This Row],[unit_price]]*Coffee_Sales[[#This Row],[transaction_qty]]</f>
        <v>52.5</v>
      </c>
      <c r="O1027" t="str">
        <f>TEXT(Coffee_Sales[[#This Row],[transaction_date]],"mmm-yyyy")</f>
        <v>Jun-2023</v>
      </c>
      <c r="P1027">
        <f>HOUR(Coffee_Sales[[#This Row],[transaction_time]])</f>
        <v>8</v>
      </c>
    </row>
    <row r="1028" spans="1:16" x14ac:dyDescent="0.3">
      <c r="A1028">
        <v>59908</v>
      </c>
      <c r="B1028" s="1">
        <v>45023</v>
      </c>
      <c r="C1028" s="2">
        <v>0.33587962962962964</v>
      </c>
      <c r="D1028">
        <v>1</v>
      </c>
      <c r="E1028">
        <v>3</v>
      </c>
      <c r="F1028" t="s">
        <v>43</v>
      </c>
      <c r="G1028">
        <v>73</v>
      </c>
      <c r="H1028" t="s">
        <v>18</v>
      </c>
      <c r="I1028" t="s">
        <v>79</v>
      </c>
      <c r="J1028" t="s">
        <v>80</v>
      </c>
      <c r="K1028">
        <v>1.2284680117580149</v>
      </c>
      <c r="L1028">
        <v>0</v>
      </c>
      <c r="M1028">
        <v>56.25</v>
      </c>
      <c r="N1028">
        <f>(1-Coffee_Sales[[#This Row],[Discount_Percent]])*Coffee_Sales[[#This Row],[unit_price]]*Coffee_Sales[[#This Row],[transaction_qty]]</f>
        <v>56.25</v>
      </c>
      <c r="O1028" t="str">
        <f>TEXT(Coffee_Sales[[#This Row],[transaction_date]],"mmm-yyyy")</f>
        <v>Apr-2023</v>
      </c>
      <c r="P1028">
        <f>HOUR(Coffee_Sales[[#This Row],[transaction_time]])</f>
        <v>8</v>
      </c>
    </row>
    <row r="1029" spans="1:16" x14ac:dyDescent="0.3">
      <c r="A1029">
        <v>20391</v>
      </c>
      <c r="B1029" s="1">
        <v>44963</v>
      </c>
      <c r="C1029" s="2">
        <v>0.59572916666666664</v>
      </c>
      <c r="D1029">
        <v>2</v>
      </c>
      <c r="E1029">
        <v>3</v>
      </c>
      <c r="F1029" t="s">
        <v>77</v>
      </c>
      <c r="G1029">
        <v>36</v>
      </c>
      <c r="H1029" t="s">
        <v>14</v>
      </c>
      <c r="I1029" t="s">
        <v>26</v>
      </c>
      <c r="J1029" t="s">
        <v>27</v>
      </c>
      <c r="K1029">
        <v>2.4831759021973938</v>
      </c>
      <c r="L1029">
        <v>0</v>
      </c>
      <c r="M1029">
        <v>56.25</v>
      </c>
      <c r="N1029">
        <f>(1-Coffee_Sales[[#This Row],[Discount_Percent]])*Coffee_Sales[[#This Row],[unit_price]]*Coffee_Sales[[#This Row],[transaction_qty]]</f>
        <v>112.5</v>
      </c>
      <c r="O1029" t="str">
        <f>TEXT(Coffee_Sales[[#This Row],[transaction_date]],"mmm-yyyy")</f>
        <v>Feb-2023</v>
      </c>
      <c r="P1029">
        <f>HOUR(Coffee_Sales[[#This Row],[transaction_time]])</f>
        <v>14</v>
      </c>
    </row>
    <row r="1030" spans="1:16" x14ac:dyDescent="0.3">
      <c r="A1030">
        <v>55585</v>
      </c>
      <c r="B1030" s="1">
        <v>45017</v>
      </c>
      <c r="C1030" s="2">
        <v>0.67907407407407405</v>
      </c>
      <c r="D1030">
        <v>2</v>
      </c>
      <c r="E1030">
        <v>3</v>
      </c>
      <c r="F1030" t="s">
        <v>111</v>
      </c>
      <c r="G1030">
        <v>29</v>
      </c>
      <c r="H1030" t="s">
        <v>14</v>
      </c>
      <c r="I1030" t="s">
        <v>22</v>
      </c>
      <c r="J1030" t="s">
        <v>89</v>
      </c>
      <c r="K1030">
        <v>2.1808995267567441</v>
      </c>
      <c r="L1030">
        <v>0.1</v>
      </c>
      <c r="M1030">
        <v>37.5</v>
      </c>
      <c r="N1030">
        <f>(1-Coffee_Sales[[#This Row],[Discount_Percent]])*Coffee_Sales[[#This Row],[unit_price]]*Coffee_Sales[[#This Row],[transaction_qty]]</f>
        <v>67.5</v>
      </c>
      <c r="O1030" t="str">
        <f>TEXT(Coffee_Sales[[#This Row],[transaction_date]],"mmm-yyyy")</f>
        <v>Apr-2023</v>
      </c>
      <c r="P1030">
        <f>HOUR(Coffee_Sales[[#This Row],[transaction_time]])</f>
        <v>16</v>
      </c>
    </row>
    <row r="1031" spans="1:16" x14ac:dyDescent="0.3">
      <c r="A1031">
        <v>104163</v>
      </c>
      <c r="B1031" s="1">
        <v>45068</v>
      </c>
      <c r="C1031" s="2">
        <v>0.52725694444444449</v>
      </c>
      <c r="D1031">
        <v>1</v>
      </c>
      <c r="E1031">
        <v>3</v>
      </c>
      <c r="F1031" t="s">
        <v>50</v>
      </c>
      <c r="G1031">
        <v>33</v>
      </c>
      <c r="H1031" t="s">
        <v>14</v>
      </c>
      <c r="I1031" t="s">
        <v>22</v>
      </c>
      <c r="J1031" t="s">
        <v>49</v>
      </c>
      <c r="K1031">
        <v>1.1697591680945261</v>
      </c>
      <c r="L1031">
        <v>0</v>
      </c>
      <c r="M1031">
        <v>52.5</v>
      </c>
      <c r="N1031">
        <f>(1-Coffee_Sales[[#This Row],[Discount_Percent]])*Coffee_Sales[[#This Row],[unit_price]]*Coffee_Sales[[#This Row],[transaction_qty]]</f>
        <v>52.5</v>
      </c>
      <c r="O1031" t="str">
        <f>TEXT(Coffee_Sales[[#This Row],[transaction_date]],"mmm-yyyy")</f>
        <v>May-2023</v>
      </c>
      <c r="P1031">
        <f>HOUR(Coffee_Sales[[#This Row],[transaction_time]])</f>
        <v>12</v>
      </c>
    </row>
    <row r="1032" spans="1:16" x14ac:dyDescent="0.3">
      <c r="A1032">
        <v>100330</v>
      </c>
      <c r="B1032" s="1">
        <v>45065</v>
      </c>
      <c r="C1032" s="2">
        <v>0.33516203703703706</v>
      </c>
      <c r="D1032">
        <v>2</v>
      </c>
      <c r="E1032">
        <v>8</v>
      </c>
      <c r="F1032" t="s">
        <v>96</v>
      </c>
      <c r="G1032">
        <v>40</v>
      </c>
      <c r="H1032" t="s">
        <v>14</v>
      </c>
      <c r="I1032" t="s">
        <v>15</v>
      </c>
      <c r="J1032" t="s">
        <v>100</v>
      </c>
      <c r="K1032">
        <v>3.694488547926762</v>
      </c>
      <c r="L1032">
        <v>0</v>
      </c>
      <c r="M1032">
        <v>56.25</v>
      </c>
      <c r="N1032">
        <f>(1-Coffee_Sales[[#This Row],[Discount_Percent]])*Coffee_Sales[[#This Row],[unit_price]]*Coffee_Sales[[#This Row],[transaction_qty]]</f>
        <v>112.5</v>
      </c>
      <c r="O1032" t="str">
        <f>TEXT(Coffee_Sales[[#This Row],[transaction_date]],"mmm-yyyy")</f>
        <v>May-2023</v>
      </c>
      <c r="P1032">
        <f>HOUR(Coffee_Sales[[#This Row],[transaction_time]])</f>
        <v>8</v>
      </c>
    </row>
    <row r="1033" spans="1:16" x14ac:dyDescent="0.3">
      <c r="A1033">
        <v>129224</v>
      </c>
      <c r="B1033" s="1">
        <v>45090</v>
      </c>
      <c r="C1033" s="2">
        <v>0.82703703703703701</v>
      </c>
      <c r="D1033">
        <v>1</v>
      </c>
      <c r="E1033">
        <v>8</v>
      </c>
      <c r="F1033" t="s">
        <v>94</v>
      </c>
      <c r="G1033">
        <v>40</v>
      </c>
      <c r="H1033" t="s">
        <v>14</v>
      </c>
      <c r="I1033" t="s">
        <v>15</v>
      </c>
      <c r="J1033" t="s">
        <v>100</v>
      </c>
      <c r="K1033">
        <v>1.4277975911384599</v>
      </c>
      <c r="L1033">
        <v>0</v>
      </c>
      <c r="M1033">
        <v>56.25</v>
      </c>
      <c r="N1033">
        <f>(1-Coffee_Sales[[#This Row],[Discount_Percent]])*Coffee_Sales[[#This Row],[unit_price]]*Coffee_Sales[[#This Row],[transaction_qty]]</f>
        <v>56.25</v>
      </c>
      <c r="O1033" t="str">
        <f>TEXT(Coffee_Sales[[#This Row],[transaction_date]],"mmm-yyyy")</f>
        <v>Jun-2023</v>
      </c>
      <c r="P1033">
        <f>HOUR(Coffee_Sales[[#This Row],[transaction_time]])</f>
        <v>19</v>
      </c>
    </row>
    <row r="1034" spans="1:16" x14ac:dyDescent="0.3">
      <c r="A1034">
        <v>135293</v>
      </c>
      <c r="B1034" s="1">
        <v>45095</v>
      </c>
      <c r="C1034" s="2">
        <v>0.71761574074074075</v>
      </c>
      <c r="D1034">
        <v>1</v>
      </c>
      <c r="E1034">
        <v>3</v>
      </c>
      <c r="F1034" t="s">
        <v>63</v>
      </c>
      <c r="G1034">
        <v>52</v>
      </c>
      <c r="H1034" t="s">
        <v>32</v>
      </c>
      <c r="I1034" t="s">
        <v>33</v>
      </c>
      <c r="J1034" t="s">
        <v>110</v>
      </c>
      <c r="K1034">
        <v>1.134995581356149</v>
      </c>
      <c r="L1034">
        <v>0</v>
      </c>
      <c r="M1034">
        <v>37.5</v>
      </c>
      <c r="N1034">
        <f>(1-Coffee_Sales[[#This Row],[Discount_Percent]])*Coffee_Sales[[#This Row],[unit_price]]*Coffee_Sales[[#This Row],[transaction_qty]]</f>
        <v>37.5</v>
      </c>
      <c r="O1034" t="str">
        <f>TEXT(Coffee_Sales[[#This Row],[transaction_date]],"mmm-yyyy")</f>
        <v>Jun-2023</v>
      </c>
      <c r="P1034">
        <f>HOUR(Coffee_Sales[[#This Row],[transaction_time]])</f>
        <v>17</v>
      </c>
    </row>
    <row r="1035" spans="1:16" x14ac:dyDescent="0.3">
      <c r="A1035">
        <v>10770</v>
      </c>
      <c r="B1035" s="1">
        <v>44945</v>
      </c>
      <c r="C1035" s="2">
        <v>0.63791666666666669</v>
      </c>
      <c r="D1035">
        <v>1</v>
      </c>
      <c r="E1035">
        <v>5</v>
      </c>
      <c r="F1035" t="s">
        <v>81</v>
      </c>
      <c r="G1035">
        <v>1</v>
      </c>
      <c r="H1035" t="s">
        <v>59</v>
      </c>
      <c r="I1035" t="s">
        <v>60</v>
      </c>
      <c r="J1035" t="s">
        <v>61</v>
      </c>
      <c r="K1035">
        <v>8.565959211201795</v>
      </c>
      <c r="L1035">
        <v>0.05</v>
      </c>
      <c r="M1035">
        <v>270</v>
      </c>
      <c r="N1035">
        <f>(1-Coffee_Sales[[#This Row],[Discount_Percent]])*Coffee_Sales[[#This Row],[unit_price]]*Coffee_Sales[[#This Row],[transaction_qty]]</f>
        <v>256.5</v>
      </c>
      <c r="O1035" t="str">
        <f>TEXT(Coffee_Sales[[#This Row],[transaction_date]],"mmm-yyyy")</f>
        <v>Jan-2023</v>
      </c>
      <c r="P1035">
        <f>HOUR(Coffee_Sales[[#This Row],[transaction_time]])</f>
        <v>15</v>
      </c>
    </row>
    <row r="1036" spans="1:16" x14ac:dyDescent="0.3">
      <c r="A1036">
        <v>72093</v>
      </c>
      <c r="B1036" s="1">
        <v>45037</v>
      </c>
      <c r="C1036" s="2">
        <v>0.29370370370370369</v>
      </c>
      <c r="D1036">
        <v>3</v>
      </c>
      <c r="E1036">
        <v>5</v>
      </c>
      <c r="F1036" t="s">
        <v>131</v>
      </c>
      <c r="G1036">
        <v>26</v>
      </c>
      <c r="H1036" t="s">
        <v>14</v>
      </c>
      <c r="I1036" t="s">
        <v>29</v>
      </c>
      <c r="J1036" t="s">
        <v>134</v>
      </c>
      <c r="K1036">
        <v>4.3614842370674234</v>
      </c>
      <c r="L1036">
        <v>0.05</v>
      </c>
      <c r="M1036">
        <v>45</v>
      </c>
      <c r="N1036">
        <f>(1-Coffee_Sales[[#This Row],[Discount_Percent]])*Coffee_Sales[[#This Row],[unit_price]]*Coffee_Sales[[#This Row],[transaction_qty]]</f>
        <v>128.25</v>
      </c>
      <c r="O1036" t="str">
        <f>TEXT(Coffee_Sales[[#This Row],[transaction_date]],"mmm-yyyy")</f>
        <v>Apr-2023</v>
      </c>
      <c r="P1036">
        <f>HOUR(Coffee_Sales[[#This Row],[transaction_time]])</f>
        <v>7</v>
      </c>
    </row>
    <row r="1037" spans="1:16" x14ac:dyDescent="0.3">
      <c r="A1037">
        <v>392</v>
      </c>
      <c r="B1037" s="1">
        <v>44927</v>
      </c>
      <c r="C1037" s="2">
        <v>0.68763888888888891</v>
      </c>
      <c r="D1037">
        <v>1</v>
      </c>
      <c r="E1037">
        <v>3</v>
      </c>
      <c r="F1037" t="s">
        <v>90</v>
      </c>
      <c r="G1037">
        <v>40</v>
      </c>
      <c r="H1037" t="s">
        <v>14</v>
      </c>
      <c r="I1037" t="s">
        <v>15</v>
      </c>
      <c r="J1037" t="s">
        <v>100</v>
      </c>
      <c r="K1037">
        <v>1.3527834180913949</v>
      </c>
      <c r="L1037">
        <v>0.1</v>
      </c>
      <c r="M1037">
        <v>56.25</v>
      </c>
      <c r="N1037">
        <f>(1-Coffee_Sales[[#This Row],[Discount_Percent]])*Coffee_Sales[[#This Row],[unit_price]]*Coffee_Sales[[#This Row],[transaction_qty]]</f>
        <v>50.625</v>
      </c>
      <c r="O1037" t="str">
        <f>TEXT(Coffee_Sales[[#This Row],[transaction_date]],"mmm-yyyy")</f>
        <v>Jan-2023</v>
      </c>
      <c r="P1037">
        <f>HOUR(Coffee_Sales[[#This Row],[transaction_time]])</f>
        <v>16</v>
      </c>
    </row>
    <row r="1038" spans="1:16" x14ac:dyDescent="0.3">
      <c r="A1038">
        <v>56837</v>
      </c>
      <c r="B1038" s="1">
        <v>45019</v>
      </c>
      <c r="C1038" s="2">
        <v>0.47765046296296299</v>
      </c>
      <c r="D1038">
        <v>1</v>
      </c>
      <c r="E1038">
        <v>8</v>
      </c>
      <c r="F1038" t="s">
        <v>111</v>
      </c>
      <c r="G1038">
        <v>59</v>
      </c>
      <c r="H1038" t="s">
        <v>74</v>
      </c>
      <c r="I1038" t="s">
        <v>75</v>
      </c>
      <c r="J1038" t="s">
        <v>85</v>
      </c>
      <c r="K1038">
        <v>1.944112532608741</v>
      </c>
      <c r="L1038">
        <v>0.05</v>
      </c>
      <c r="M1038">
        <v>67.5</v>
      </c>
      <c r="N1038">
        <f>(1-Coffee_Sales[[#This Row],[Discount_Percent]])*Coffee_Sales[[#This Row],[unit_price]]*Coffee_Sales[[#This Row],[transaction_qty]]</f>
        <v>64.125</v>
      </c>
      <c r="O1038" t="str">
        <f>TEXT(Coffee_Sales[[#This Row],[transaction_date]],"mmm-yyyy")</f>
        <v>Apr-2023</v>
      </c>
      <c r="P1038">
        <f>HOUR(Coffee_Sales[[#This Row],[transaction_time]])</f>
        <v>11</v>
      </c>
    </row>
    <row r="1039" spans="1:16" x14ac:dyDescent="0.3">
      <c r="A1039">
        <v>10035</v>
      </c>
      <c r="B1039" s="1">
        <v>44944</v>
      </c>
      <c r="C1039" s="2">
        <v>0.45269675925925928</v>
      </c>
      <c r="D1039">
        <v>2</v>
      </c>
      <c r="E1039">
        <v>3</v>
      </c>
      <c r="F1039" t="s">
        <v>114</v>
      </c>
      <c r="G1039">
        <v>55</v>
      </c>
      <c r="H1039" t="s">
        <v>32</v>
      </c>
      <c r="I1039" t="s">
        <v>33</v>
      </c>
      <c r="J1039" t="s">
        <v>93</v>
      </c>
      <c r="K1039">
        <v>2.8403731655539821</v>
      </c>
      <c r="L1039">
        <v>0</v>
      </c>
      <c r="M1039">
        <v>60</v>
      </c>
      <c r="N1039">
        <f>(1-Coffee_Sales[[#This Row],[Discount_Percent]])*Coffee_Sales[[#This Row],[unit_price]]*Coffee_Sales[[#This Row],[transaction_qty]]</f>
        <v>120</v>
      </c>
      <c r="O1039" t="str">
        <f>TEXT(Coffee_Sales[[#This Row],[transaction_date]],"mmm-yyyy")</f>
        <v>Jan-2023</v>
      </c>
      <c r="P1039">
        <f>HOUR(Coffee_Sales[[#This Row],[transaction_time]])</f>
        <v>10</v>
      </c>
    </row>
    <row r="1040" spans="1:16" x14ac:dyDescent="0.3">
      <c r="A1040">
        <v>23021</v>
      </c>
      <c r="B1040" s="1">
        <v>44968</v>
      </c>
      <c r="C1040" s="2">
        <v>0.25171296296296297</v>
      </c>
      <c r="D1040">
        <v>2</v>
      </c>
      <c r="E1040">
        <v>5</v>
      </c>
      <c r="F1040" t="s">
        <v>31</v>
      </c>
      <c r="G1040">
        <v>54</v>
      </c>
      <c r="H1040" t="s">
        <v>32</v>
      </c>
      <c r="I1040" t="s">
        <v>33</v>
      </c>
      <c r="J1040" t="s">
        <v>127</v>
      </c>
      <c r="K1040">
        <v>2.4346436592010581</v>
      </c>
      <c r="L1040">
        <v>0.1</v>
      </c>
      <c r="M1040">
        <v>37.5</v>
      </c>
      <c r="N1040">
        <f>(1-Coffee_Sales[[#This Row],[Discount_Percent]])*Coffee_Sales[[#This Row],[unit_price]]*Coffee_Sales[[#This Row],[transaction_qty]]</f>
        <v>67.5</v>
      </c>
      <c r="O1040" t="str">
        <f>TEXT(Coffee_Sales[[#This Row],[transaction_date]],"mmm-yyyy")</f>
        <v>Feb-2023</v>
      </c>
      <c r="P1040">
        <f>HOUR(Coffee_Sales[[#This Row],[transaction_time]])</f>
        <v>6</v>
      </c>
    </row>
    <row r="1041" spans="1:16" x14ac:dyDescent="0.3">
      <c r="A1041">
        <v>94330</v>
      </c>
      <c r="B1041" s="1">
        <v>45059</v>
      </c>
      <c r="C1041" s="2">
        <v>0.76219907407407406</v>
      </c>
      <c r="D1041">
        <v>1</v>
      </c>
      <c r="E1041">
        <v>8</v>
      </c>
      <c r="F1041" t="s">
        <v>63</v>
      </c>
      <c r="G1041">
        <v>71</v>
      </c>
      <c r="H1041" t="s">
        <v>18</v>
      </c>
      <c r="I1041" t="s">
        <v>79</v>
      </c>
      <c r="J1041" t="s">
        <v>92</v>
      </c>
      <c r="K1041">
        <v>1.638532246627042</v>
      </c>
      <c r="L1041">
        <v>0.05</v>
      </c>
      <c r="M1041">
        <v>56.25</v>
      </c>
      <c r="N1041">
        <f>(1-Coffee_Sales[[#This Row],[Discount_Percent]])*Coffee_Sales[[#This Row],[unit_price]]*Coffee_Sales[[#This Row],[transaction_qty]]</f>
        <v>53.4375</v>
      </c>
      <c r="O1041" t="str">
        <f>TEXT(Coffee_Sales[[#This Row],[transaction_date]],"mmm-yyyy")</f>
        <v>May-2023</v>
      </c>
      <c r="P1041">
        <f>HOUR(Coffee_Sales[[#This Row],[transaction_time]])</f>
        <v>18</v>
      </c>
    </row>
    <row r="1042" spans="1:16" x14ac:dyDescent="0.3">
      <c r="A1042">
        <v>72177</v>
      </c>
      <c r="B1042" s="1">
        <v>45037</v>
      </c>
      <c r="C1042" s="2">
        <v>0.34439814814814818</v>
      </c>
      <c r="D1042">
        <v>1</v>
      </c>
      <c r="E1042">
        <v>3</v>
      </c>
      <c r="F1042" t="s">
        <v>101</v>
      </c>
      <c r="G1042">
        <v>31</v>
      </c>
      <c r="H1042" t="s">
        <v>14</v>
      </c>
      <c r="I1042" t="s">
        <v>22</v>
      </c>
      <c r="J1042" t="s">
        <v>53</v>
      </c>
      <c r="K1042">
        <v>0.86262383135485177</v>
      </c>
      <c r="L1042">
        <v>0</v>
      </c>
      <c r="M1042">
        <v>33</v>
      </c>
      <c r="N1042">
        <f>(1-Coffee_Sales[[#This Row],[Discount_Percent]])*Coffee_Sales[[#This Row],[unit_price]]*Coffee_Sales[[#This Row],[transaction_qty]]</f>
        <v>33</v>
      </c>
      <c r="O1042" t="str">
        <f>TEXT(Coffee_Sales[[#This Row],[transaction_date]],"mmm-yyyy")</f>
        <v>Apr-2023</v>
      </c>
      <c r="P1042">
        <f>HOUR(Coffee_Sales[[#This Row],[transaction_time]])</f>
        <v>8</v>
      </c>
    </row>
    <row r="1043" spans="1:16" x14ac:dyDescent="0.3">
      <c r="A1043">
        <v>59106</v>
      </c>
      <c r="B1043" s="1">
        <v>45022</v>
      </c>
      <c r="C1043" s="2">
        <v>0.38931712962962961</v>
      </c>
      <c r="D1043">
        <v>1</v>
      </c>
      <c r="E1043">
        <v>8</v>
      </c>
      <c r="F1043" t="s">
        <v>38</v>
      </c>
      <c r="G1043">
        <v>49</v>
      </c>
      <c r="H1043" t="s">
        <v>32</v>
      </c>
      <c r="I1043" t="s">
        <v>44</v>
      </c>
      <c r="J1043" t="s">
        <v>91</v>
      </c>
      <c r="K1043">
        <v>1.0255661010966219</v>
      </c>
      <c r="L1043">
        <v>0.05</v>
      </c>
      <c r="M1043">
        <v>45</v>
      </c>
      <c r="N1043">
        <f>(1-Coffee_Sales[[#This Row],[Discount_Percent]])*Coffee_Sales[[#This Row],[unit_price]]*Coffee_Sales[[#This Row],[transaction_qty]]</f>
        <v>42.75</v>
      </c>
      <c r="O1043" t="str">
        <f>TEXT(Coffee_Sales[[#This Row],[transaction_date]],"mmm-yyyy")</f>
        <v>Apr-2023</v>
      </c>
      <c r="P1043">
        <f>HOUR(Coffee_Sales[[#This Row],[transaction_time]])</f>
        <v>9</v>
      </c>
    </row>
    <row r="1044" spans="1:16" x14ac:dyDescent="0.3">
      <c r="A1044">
        <v>106727</v>
      </c>
      <c r="B1044" s="1">
        <v>45070</v>
      </c>
      <c r="C1044" s="2">
        <v>0.77025462962962965</v>
      </c>
      <c r="D1044">
        <v>2</v>
      </c>
      <c r="E1044">
        <v>3</v>
      </c>
      <c r="F1044" t="s">
        <v>43</v>
      </c>
      <c r="G1044">
        <v>36</v>
      </c>
      <c r="H1044" t="s">
        <v>14</v>
      </c>
      <c r="I1044" t="s">
        <v>26</v>
      </c>
      <c r="J1044" t="s">
        <v>27</v>
      </c>
      <c r="K1044">
        <v>3.2718712456018948</v>
      </c>
      <c r="L1044">
        <v>0.1</v>
      </c>
      <c r="M1044">
        <v>56.25</v>
      </c>
      <c r="N1044">
        <f>(1-Coffee_Sales[[#This Row],[Discount_Percent]])*Coffee_Sales[[#This Row],[unit_price]]*Coffee_Sales[[#This Row],[transaction_qty]]</f>
        <v>101.25</v>
      </c>
      <c r="O1044" t="str">
        <f>TEXT(Coffee_Sales[[#This Row],[transaction_date]],"mmm-yyyy")</f>
        <v>May-2023</v>
      </c>
      <c r="P1044">
        <f>HOUR(Coffee_Sales[[#This Row],[transaction_time]])</f>
        <v>18</v>
      </c>
    </row>
    <row r="1045" spans="1:16" x14ac:dyDescent="0.3">
      <c r="A1045">
        <v>55168</v>
      </c>
      <c r="B1045" s="1">
        <v>45017</v>
      </c>
      <c r="C1045" s="2">
        <v>0.45969907407407407</v>
      </c>
      <c r="D1045">
        <v>1</v>
      </c>
      <c r="E1045">
        <v>3</v>
      </c>
      <c r="F1045" t="s">
        <v>96</v>
      </c>
      <c r="G1045">
        <v>75</v>
      </c>
      <c r="H1045" t="s">
        <v>18</v>
      </c>
      <c r="I1045" t="s">
        <v>79</v>
      </c>
      <c r="J1045" t="s">
        <v>136</v>
      </c>
      <c r="K1045">
        <v>1.311876036494094</v>
      </c>
      <c r="L1045">
        <v>0.05</v>
      </c>
      <c r="M1045">
        <v>52.5</v>
      </c>
      <c r="N1045">
        <f>(1-Coffee_Sales[[#This Row],[Discount_Percent]])*Coffee_Sales[[#This Row],[unit_price]]*Coffee_Sales[[#This Row],[transaction_qty]]</f>
        <v>49.875</v>
      </c>
      <c r="O1045" t="str">
        <f>TEXT(Coffee_Sales[[#This Row],[transaction_date]],"mmm-yyyy")</f>
        <v>Apr-2023</v>
      </c>
      <c r="P1045">
        <f>HOUR(Coffee_Sales[[#This Row],[transaction_time]])</f>
        <v>11</v>
      </c>
    </row>
    <row r="1046" spans="1:16" x14ac:dyDescent="0.3">
      <c r="A1046">
        <v>63258</v>
      </c>
      <c r="B1046" s="1">
        <v>45026</v>
      </c>
      <c r="C1046" s="2">
        <v>0.74626157407407412</v>
      </c>
      <c r="D1046">
        <v>2</v>
      </c>
      <c r="E1046">
        <v>5</v>
      </c>
      <c r="F1046" t="s">
        <v>128</v>
      </c>
      <c r="G1046">
        <v>33</v>
      </c>
      <c r="H1046" t="s">
        <v>14</v>
      </c>
      <c r="I1046" t="s">
        <v>22</v>
      </c>
      <c r="J1046" t="s">
        <v>49</v>
      </c>
      <c r="K1046">
        <v>2.2596311524693382</v>
      </c>
      <c r="L1046">
        <v>0</v>
      </c>
      <c r="M1046">
        <v>52.5</v>
      </c>
      <c r="N1046">
        <f>(1-Coffee_Sales[[#This Row],[Discount_Percent]])*Coffee_Sales[[#This Row],[unit_price]]*Coffee_Sales[[#This Row],[transaction_qty]]</f>
        <v>105</v>
      </c>
      <c r="O1046" t="str">
        <f>TEXT(Coffee_Sales[[#This Row],[transaction_date]],"mmm-yyyy")</f>
        <v>Apr-2023</v>
      </c>
      <c r="P1046">
        <f>HOUR(Coffee_Sales[[#This Row],[transaction_time]])</f>
        <v>17</v>
      </c>
    </row>
    <row r="1047" spans="1:16" x14ac:dyDescent="0.3">
      <c r="A1047">
        <v>31728</v>
      </c>
      <c r="B1047" s="1">
        <v>44982</v>
      </c>
      <c r="C1047" s="2">
        <v>0.51474537037037038</v>
      </c>
      <c r="D1047">
        <v>1</v>
      </c>
      <c r="E1047">
        <v>3</v>
      </c>
      <c r="F1047" t="s">
        <v>78</v>
      </c>
      <c r="G1047">
        <v>79</v>
      </c>
      <c r="H1047" t="s">
        <v>18</v>
      </c>
      <c r="I1047" t="s">
        <v>19</v>
      </c>
      <c r="J1047" t="s">
        <v>20</v>
      </c>
      <c r="K1047">
        <v>1.4131026088632721</v>
      </c>
      <c r="L1047">
        <v>0.05</v>
      </c>
      <c r="M1047">
        <v>56.25</v>
      </c>
      <c r="N1047">
        <f>(1-Coffee_Sales[[#This Row],[Discount_Percent]])*Coffee_Sales[[#This Row],[unit_price]]*Coffee_Sales[[#This Row],[transaction_qty]]</f>
        <v>53.4375</v>
      </c>
      <c r="O1047" t="str">
        <f>TEXT(Coffee_Sales[[#This Row],[transaction_date]],"mmm-yyyy")</f>
        <v>Feb-2023</v>
      </c>
      <c r="P1047">
        <f>HOUR(Coffee_Sales[[#This Row],[transaction_time]])</f>
        <v>12</v>
      </c>
    </row>
    <row r="1048" spans="1:16" x14ac:dyDescent="0.3">
      <c r="A1048">
        <v>96755</v>
      </c>
      <c r="B1048" s="1">
        <v>45062</v>
      </c>
      <c r="C1048" s="2">
        <v>0.30667824074074074</v>
      </c>
      <c r="D1048">
        <v>1</v>
      </c>
      <c r="E1048">
        <v>5</v>
      </c>
      <c r="F1048" t="s">
        <v>104</v>
      </c>
      <c r="G1048">
        <v>74</v>
      </c>
      <c r="H1048" t="s">
        <v>18</v>
      </c>
      <c r="I1048" t="s">
        <v>107</v>
      </c>
      <c r="J1048" t="s">
        <v>108</v>
      </c>
      <c r="K1048">
        <v>1.586928367672457</v>
      </c>
      <c r="L1048">
        <v>0</v>
      </c>
      <c r="M1048">
        <v>52.5</v>
      </c>
      <c r="N1048">
        <f>(1-Coffee_Sales[[#This Row],[Discount_Percent]])*Coffee_Sales[[#This Row],[unit_price]]*Coffee_Sales[[#This Row],[transaction_qty]]</f>
        <v>52.5</v>
      </c>
      <c r="O1048" t="str">
        <f>TEXT(Coffee_Sales[[#This Row],[transaction_date]],"mmm-yyyy")</f>
        <v>May-2023</v>
      </c>
      <c r="P1048">
        <f>HOUR(Coffee_Sales[[#This Row],[transaction_time]])</f>
        <v>7</v>
      </c>
    </row>
    <row r="1049" spans="1:16" x14ac:dyDescent="0.3">
      <c r="A1049">
        <v>116445</v>
      </c>
      <c r="B1049" s="1">
        <v>45080</v>
      </c>
      <c r="C1049" s="2">
        <v>0.39643518518518517</v>
      </c>
      <c r="D1049">
        <v>2</v>
      </c>
      <c r="E1049">
        <v>8</v>
      </c>
      <c r="F1049" t="s">
        <v>24</v>
      </c>
      <c r="G1049">
        <v>51</v>
      </c>
      <c r="H1049" t="s">
        <v>32</v>
      </c>
      <c r="I1049" t="s">
        <v>44</v>
      </c>
      <c r="J1049" t="s">
        <v>103</v>
      </c>
      <c r="K1049">
        <v>2.970719062132154</v>
      </c>
      <c r="L1049">
        <v>0</v>
      </c>
      <c r="M1049">
        <v>45</v>
      </c>
      <c r="N1049">
        <f>(1-Coffee_Sales[[#This Row],[Discount_Percent]])*Coffee_Sales[[#This Row],[unit_price]]*Coffee_Sales[[#This Row],[transaction_qty]]</f>
        <v>90</v>
      </c>
      <c r="O1049" t="str">
        <f>TEXT(Coffee_Sales[[#This Row],[transaction_date]],"mmm-yyyy")</f>
        <v>Jun-2023</v>
      </c>
      <c r="P1049">
        <f>HOUR(Coffee_Sales[[#This Row],[transaction_time]])</f>
        <v>9</v>
      </c>
    </row>
    <row r="1050" spans="1:16" x14ac:dyDescent="0.3">
      <c r="A1050">
        <v>31982</v>
      </c>
      <c r="B1050" s="1">
        <v>44983</v>
      </c>
      <c r="C1050" s="2">
        <v>0.29833333333333334</v>
      </c>
      <c r="D1050">
        <v>2</v>
      </c>
      <c r="E1050">
        <v>8</v>
      </c>
      <c r="F1050" t="s">
        <v>13</v>
      </c>
      <c r="G1050">
        <v>26</v>
      </c>
      <c r="H1050" t="s">
        <v>14</v>
      </c>
      <c r="I1050" t="s">
        <v>29</v>
      </c>
      <c r="J1050" t="s">
        <v>134</v>
      </c>
      <c r="K1050">
        <v>1.9558813513188851</v>
      </c>
      <c r="L1050">
        <v>0</v>
      </c>
      <c r="M1050">
        <v>45</v>
      </c>
      <c r="N1050">
        <f>(1-Coffee_Sales[[#This Row],[Discount_Percent]])*Coffee_Sales[[#This Row],[unit_price]]*Coffee_Sales[[#This Row],[transaction_qty]]</f>
        <v>90</v>
      </c>
      <c r="O1050" t="str">
        <f>TEXT(Coffee_Sales[[#This Row],[transaction_date]],"mmm-yyyy")</f>
        <v>Feb-2023</v>
      </c>
      <c r="P1050">
        <f>HOUR(Coffee_Sales[[#This Row],[transaction_time]])</f>
        <v>7</v>
      </c>
    </row>
    <row r="1051" spans="1:16" x14ac:dyDescent="0.3">
      <c r="A1051">
        <v>84956</v>
      </c>
      <c r="B1051" s="1">
        <v>45051</v>
      </c>
      <c r="C1051" s="2">
        <v>0.51320601851851855</v>
      </c>
      <c r="D1051">
        <v>1</v>
      </c>
      <c r="E1051">
        <v>3</v>
      </c>
      <c r="F1051" t="s">
        <v>70</v>
      </c>
      <c r="G1051">
        <v>57</v>
      </c>
      <c r="H1051" t="s">
        <v>32</v>
      </c>
      <c r="I1051" t="s">
        <v>33</v>
      </c>
      <c r="J1051" t="s">
        <v>34</v>
      </c>
      <c r="K1051">
        <v>1.53681296527276</v>
      </c>
      <c r="L1051">
        <v>0</v>
      </c>
      <c r="M1051">
        <v>46.5</v>
      </c>
      <c r="N1051">
        <f>(1-Coffee_Sales[[#This Row],[Discount_Percent]])*Coffee_Sales[[#This Row],[unit_price]]*Coffee_Sales[[#This Row],[transaction_qty]]</f>
        <v>46.5</v>
      </c>
      <c r="O1051" t="str">
        <f>TEXT(Coffee_Sales[[#This Row],[transaction_date]],"mmm-yyyy")</f>
        <v>May-2023</v>
      </c>
      <c r="P1051">
        <f>HOUR(Coffee_Sales[[#This Row],[transaction_time]])</f>
        <v>12</v>
      </c>
    </row>
    <row r="1052" spans="1:16" x14ac:dyDescent="0.3">
      <c r="A1052">
        <v>55176</v>
      </c>
      <c r="B1052" s="1">
        <v>45017</v>
      </c>
      <c r="C1052" s="2">
        <v>0.46579861111111109</v>
      </c>
      <c r="D1052">
        <v>1</v>
      </c>
      <c r="E1052">
        <v>5</v>
      </c>
      <c r="F1052" t="s">
        <v>78</v>
      </c>
      <c r="G1052">
        <v>22</v>
      </c>
      <c r="H1052" t="s">
        <v>14</v>
      </c>
      <c r="I1052" t="s">
        <v>55</v>
      </c>
      <c r="J1052" t="s">
        <v>56</v>
      </c>
      <c r="K1052">
        <v>0.65011933092632024</v>
      </c>
      <c r="L1052">
        <v>0</v>
      </c>
      <c r="M1052">
        <v>30</v>
      </c>
      <c r="N1052">
        <f>(1-Coffee_Sales[[#This Row],[Discount_Percent]])*Coffee_Sales[[#This Row],[unit_price]]*Coffee_Sales[[#This Row],[transaction_qty]]</f>
        <v>30</v>
      </c>
      <c r="O1052" t="str">
        <f>TEXT(Coffee_Sales[[#This Row],[transaction_date]],"mmm-yyyy")</f>
        <v>Apr-2023</v>
      </c>
      <c r="P1052">
        <f>HOUR(Coffee_Sales[[#This Row],[transaction_time]])</f>
        <v>11</v>
      </c>
    </row>
    <row r="1053" spans="1:16" x14ac:dyDescent="0.3">
      <c r="A1053">
        <v>98735</v>
      </c>
      <c r="B1053" s="1">
        <v>45063</v>
      </c>
      <c r="C1053" s="2">
        <v>0.67077546296296298</v>
      </c>
      <c r="D1053">
        <v>1</v>
      </c>
      <c r="E1053">
        <v>5</v>
      </c>
      <c r="F1053" t="s">
        <v>113</v>
      </c>
      <c r="G1053">
        <v>37</v>
      </c>
      <c r="H1053" t="s">
        <v>14</v>
      </c>
      <c r="I1053" t="s">
        <v>15</v>
      </c>
      <c r="J1053" t="s">
        <v>95</v>
      </c>
      <c r="K1053">
        <v>1.182637719583673</v>
      </c>
      <c r="L1053">
        <v>0</v>
      </c>
      <c r="M1053">
        <v>45</v>
      </c>
      <c r="N1053">
        <f>(1-Coffee_Sales[[#This Row],[Discount_Percent]])*Coffee_Sales[[#This Row],[unit_price]]*Coffee_Sales[[#This Row],[transaction_qty]]</f>
        <v>45</v>
      </c>
      <c r="O1053" t="str">
        <f>TEXT(Coffee_Sales[[#This Row],[transaction_date]],"mmm-yyyy")</f>
        <v>May-2023</v>
      </c>
      <c r="P1053">
        <f>HOUR(Coffee_Sales[[#This Row],[transaction_time]])</f>
        <v>16</v>
      </c>
    </row>
    <row r="1054" spans="1:16" x14ac:dyDescent="0.3">
      <c r="A1054">
        <v>35981</v>
      </c>
      <c r="B1054" s="1">
        <v>44989</v>
      </c>
      <c r="C1054" s="2">
        <v>0.52846064814814819</v>
      </c>
      <c r="D1054">
        <v>1</v>
      </c>
      <c r="E1054">
        <v>3</v>
      </c>
      <c r="F1054" t="s">
        <v>131</v>
      </c>
      <c r="G1054">
        <v>69</v>
      </c>
      <c r="H1054" t="s">
        <v>18</v>
      </c>
      <c r="I1054" t="s">
        <v>107</v>
      </c>
      <c r="J1054" t="s">
        <v>132</v>
      </c>
      <c r="K1054">
        <v>1.014605995966618</v>
      </c>
      <c r="L1054">
        <v>0.05</v>
      </c>
      <c r="M1054">
        <v>48.75</v>
      </c>
      <c r="N1054">
        <f>(1-Coffee_Sales[[#This Row],[Discount_Percent]])*Coffee_Sales[[#This Row],[unit_price]]*Coffee_Sales[[#This Row],[transaction_qty]]</f>
        <v>46.3125</v>
      </c>
      <c r="O1054" t="str">
        <f>TEXT(Coffee_Sales[[#This Row],[transaction_date]],"mmm-yyyy")</f>
        <v>Mar-2023</v>
      </c>
      <c r="P1054">
        <f>HOUR(Coffee_Sales[[#This Row],[transaction_time]])</f>
        <v>12</v>
      </c>
    </row>
    <row r="1055" spans="1:16" x14ac:dyDescent="0.3">
      <c r="A1055">
        <v>104549</v>
      </c>
      <c r="B1055" s="1">
        <v>45068</v>
      </c>
      <c r="C1055" s="2">
        <v>0.7707060185185185</v>
      </c>
      <c r="D1055">
        <v>2</v>
      </c>
      <c r="E1055">
        <v>3</v>
      </c>
      <c r="F1055" t="s">
        <v>54</v>
      </c>
      <c r="G1055">
        <v>40</v>
      </c>
      <c r="H1055" t="s">
        <v>14</v>
      </c>
      <c r="I1055" t="s">
        <v>15</v>
      </c>
      <c r="J1055" t="s">
        <v>100</v>
      </c>
      <c r="K1055">
        <v>2.5518251463395019</v>
      </c>
      <c r="L1055">
        <v>0.1</v>
      </c>
      <c r="M1055">
        <v>56.25</v>
      </c>
      <c r="N1055">
        <f>(1-Coffee_Sales[[#This Row],[Discount_Percent]])*Coffee_Sales[[#This Row],[unit_price]]*Coffee_Sales[[#This Row],[transaction_qty]]</f>
        <v>101.25</v>
      </c>
      <c r="O1055" t="str">
        <f>TEXT(Coffee_Sales[[#This Row],[transaction_date]],"mmm-yyyy")</f>
        <v>May-2023</v>
      </c>
      <c r="P1055">
        <f>HOUR(Coffee_Sales[[#This Row],[transaction_time]])</f>
        <v>18</v>
      </c>
    </row>
    <row r="1056" spans="1:16" x14ac:dyDescent="0.3">
      <c r="A1056">
        <v>94930</v>
      </c>
      <c r="B1056" s="1">
        <v>45060</v>
      </c>
      <c r="C1056" s="2">
        <v>0.41827546296296297</v>
      </c>
      <c r="D1056">
        <v>1</v>
      </c>
      <c r="E1056">
        <v>3</v>
      </c>
      <c r="F1056" t="s">
        <v>54</v>
      </c>
      <c r="G1056">
        <v>51</v>
      </c>
      <c r="H1056" t="s">
        <v>32</v>
      </c>
      <c r="I1056" t="s">
        <v>44</v>
      </c>
      <c r="J1056" t="s">
        <v>103</v>
      </c>
      <c r="K1056">
        <v>0.90123953367999743</v>
      </c>
      <c r="L1056">
        <v>0.15</v>
      </c>
      <c r="M1056">
        <v>45</v>
      </c>
      <c r="N1056">
        <f>(1-Coffee_Sales[[#This Row],[Discount_Percent]])*Coffee_Sales[[#This Row],[unit_price]]*Coffee_Sales[[#This Row],[transaction_qty]]</f>
        <v>38.25</v>
      </c>
      <c r="O1056" t="str">
        <f>TEXT(Coffee_Sales[[#This Row],[transaction_date]],"mmm-yyyy")</f>
        <v>May-2023</v>
      </c>
      <c r="P1056">
        <f>HOUR(Coffee_Sales[[#This Row],[transaction_time]])</f>
        <v>10</v>
      </c>
    </row>
    <row r="1057" spans="1:16" x14ac:dyDescent="0.3">
      <c r="A1057">
        <v>26520</v>
      </c>
      <c r="B1057" s="1">
        <v>44973</v>
      </c>
      <c r="C1057" s="2">
        <v>0.64456018518518521</v>
      </c>
      <c r="D1057">
        <v>2</v>
      </c>
      <c r="E1057">
        <v>5</v>
      </c>
      <c r="F1057" t="s">
        <v>38</v>
      </c>
      <c r="G1057">
        <v>53</v>
      </c>
      <c r="H1057" t="s">
        <v>32</v>
      </c>
      <c r="I1057" t="s">
        <v>33</v>
      </c>
      <c r="J1057" t="s">
        <v>129</v>
      </c>
      <c r="K1057">
        <v>2.579145821457947</v>
      </c>
      <c r="L1057">
        <v>0</v>
      </c>
      <c r="M1057">
        <v>45</v>
      </c>
      <c r="N1057">
        <f>(1-Coffee_Sales[[#This Row],[Discount_Percent]])*Coffee_Sales[[#This Row],[unit_price]]*Coffee_Sales[[#This Row],[transaction_qty]]</f>
        <v>90</v>
      </c>
      <c r="O1057" t="str">
        <f>TEXT(Coffee_Sales[[#This Row],[transaction_date]],"mmm-yyyy")</f>
        <v>Feb-2023</v>
      </c>
      <c r="P1057">
        <f>HOUR(Coffee_Sales[[#This Row],[transaction_time]])</f>
        <v>15</v>
      </c>
    </row>
    <row r="1058" spans="1:16" x14ac:dyDescent="0.3">
      <c r="A1058">
        <v>105371</v>
      </c>
      <c r="B1058" s="1">
        <v>45069</v>
      </c>
      <c r="C1058" s="2">
        <v>0.60229166666666667</v>
      </c>
      <c r="D1058">
        <v>1</v>
      </c>
      <c r="E1058">
        <v>3</v>
      </c>
      <c r="F1058" t="s">
        <v>28</v>
      </c>
      <c r="G1058">
        <v>69</v>
      </c>
      <c r="H1058" t="s">
        <v>18</v>
      </c>
      <c r="I1058" t="s">
        <v>107</v>
      </c>
      <c r="J1058" t="s">
        <v>132</v>
      </c>
      <c r="K1058">
        <v>1.1263276121947681</v>
      </c>
      <c r="L1058">
        <v>0</v>
      </c>
      <c r="M1058">
        <v>48.75</v>
      </c>
      <c r="N1058">
        <f>(1-Coffee_Sales[[#This Row],[Discount_Percent]])*Coffee_Sales[[#This Row],[unit_price]]*Coffee_Sales[[#This Row],[transaction_qty]]</f>
        <v>48.75</v>
      </c>
      <c r="O1058" t="str">
        <f>TEXT(Coffee_Sales[[#This Row],[transaction_date]],"mmm-yyyy")</f>
        <v>May-2023</v>
      </c>
      <c r="P1058">
        <f>HOUR(Coffee_Sales[[#This Row],[transaction_time]])</f>
        <v>14</v>
      </c>
    </row>
    <row r="1059" spans="1:16" x14ac:dyDescent="0.3">
      <c r="A1059">
        <v>57048</v>
      </c>
      <c r="B1059" s="1">
        <v>45019</v>
      </c>
      <c r="C1059" s="2">
        <v>0.58539351851851851</v>
      </c>
      <c r="D1059">
        <v>2</v>
      </c>
      <c r="E1059">
        <v>3</v>
      </c>
      <c r="F1059" t="s">
        <v>13</v>
      </c>
      <c r="G1059">
        <v>24</v>
      </c>
      <c r="H1059" t="s">
        <v>14</v>
      </c>
      <c r="I1059" t="s">
        <v>55</v>
      </c>
      <c r="J1059" t="s">
        <v>86</v>
      </c>
      <c r="K1059">
        <v>2.5176829036689101</v>
      </c>
      <c r="L1059">
        <v>0.1</v>
      </c>
      <c r="M1059">
        <v>45</v>
      </c>
      <c r="N1059">
        <f>(1-Coffee_Sales[[#This Row],[Discount_Percent]])*Coffee_Sales[[#This Row],[unit_price]]*Coffee_Sales[[#This Row],[transaction_qty]]</f>
        <v>81</v>
      </c>
      <c r="O1059" t="str">
        <f>TEXT(Coffee_Sales[[#This Row],[transaction_date]],"mmm-yyyy")</f>
        <v>Apr-2023</v>
      </c>
      <c r="P1059">
        <f>HOUR(Coffee_Sales[[#This Row],[transaction_time]])</f>
        <v>14</v>
      </c>
    </row>
    <row r="1060" spans="1:16" x14ac:dyDescent="0.3">
      <c r="A1060">
        <v>51850</v>
      </c>
      <c r="B1060" s="1">
        <v>45012</v>
      </c>
      <c r="C1060" s="2">
        <v>0.33910879629629631</v>
      </c>
      <c r="D1060">
        <v>3</v>
      </c>
      <c r="E1060">
        <v>5</v>
      </c>
      <c r="F1060" t="s">
        <v>31</v>
      </c>
      <c r="G1060">
        <v>54</v>
      </c>
      <c r="H1060" t="s">
        <v>32</v>
      </c>
      <c r="I1060" t="s">
        <v>33</v>
      </c>
      <c r="J1060" t="s">
        <v>127</v>
      </c>
      <c r="K1060">
        <v>3.0301865695441368</v>
      </c>
      <c r="L1060">
        <v>0</v>
      </c>
      <c r="M1060">
        <v>37.5</v>
      </c>
      <c r="N1060">
        <f>(1-Coffee_Sales[[#This Row],[Discount_Percent]])*Coffee_Sales[[#This Row],[unit_price]]*Coffee_Sales[[#This Row],[transaction_qty]]</f>
        <v>112.5</v>
      </c>
      <c r="O1060" t="str">
        <f>TEXT(Coffee_Sales[[#This Row],[transaction_date]],"mmm-yyyy")</f>
        <v>Mar-2023</v>
      </c>
      <c r="P1060">
        <f>HOUR(Coffee_Sales[[#This Row],[transaction_time]])</f>
        <v>8</v>
      </c>
    </row>
    <row r="1061" spans="1:16" x14ac:dyDescent="0.3">
      <c r="A1061">
        <v>142987</v>
      </c>
      <c r="B1061" s="1">
        <v>45102</v>
      </c>
      <c r="C1061" s="2">
        <v>0.37710648148148146</v>
      </c>
      <c r="D1061">
        <v>1</v>
      </c>
      <c r="E1061">
        <v>5</v>
      </c>
      <c r="F1061" t="s">
        <v>94</v>
      </c>
      <c r="G1061">
        <v>61</v>
      </c>
      <c r="H1061" t="s">
        <v>74</v>
      </c>
      <c r="I1061" t="s">
        <v>75</v>
      </c>
      <c r="J1061" t="s">
        <v>116</v>
      </c>
      <c r="K1061">
        <v>1.7788698099425491</v>
      </c>
      <c r="L1061">
        <v>0.05</v>
      </c>
      <c r="M1061">
        <v>71.25</v>
      </c>
      <c r="N1061">
        <f>(1-Coffee_Sales[[#This Row],[Discount_Percent]])*Coffee_Sales[[#This Row],[unit_price]]*Coffee_Sales[[#This Row],[transaction_qty]]</f>
        <v>67.6875</v>
      </c>
      <c r="O1061" t="str">
        <f>TEXT(Coffee_Sales[[#This Row],[transaction_date]],"mmm-yyyy")</f>
        <v>Jun-2023</v>
      </c>
      <c r="P1061">
        <f>HOUR(Coffee_Sales[[#This Row],[transaction_time]])</f>
        <v>9</v>
      </c>
    </row>
    <row r="1062" spans="1:16" x14ac:dyDescent="0.3">
      <c r="A1062">
        <v>85284</v>
      </c>
      <c r="B1062" s="1">
        <v>45051</v>
      </c>
      <c r="C1062" s="2">
        <v>0.65121527777777777</v>
      </c>
      <c r="D1062">
        <v>2</v>
      </c>
      <c r="E1062">
        <v>5</v>
      </c>
      <c r="F1062" t="s">
        <v>77</v>
      </c>
      <c r="G1062">
        <v>87</v>
      </c>
      <c r="H1062" t="s">
        <v>14</v>
      </c>
      <c r="I1062" t="s">
        <v>15</v>
      </c>
      <c r="J1062" t="s">
        <v>119</v>
      </c>
      <c r="K1062">
        <v>1.951587462976393</v>
      </c>
      <c r="L1062">
        <v>0.05</v>
      </c>
      <c r="M1062">
        <v>45</v>
      </c>
      <c r="N1062">
        <f>(1-Coffee_Sales[[#This Row],[Discount_Percent]])*Coffee_Sales[[#This Row],[unit_price]]*Coffee_Sales[[#This Row],[transaction_qty]]</f>
        <v>85.5</v>
      </c>
      <c r="O1062" t="str">
        <f>TEXT(Coffee_Sales[[#This Row],[transaction_date]],"mmm-yyyy")</f>
        <v>May-2023</v>
      </c>
      <c r="P1062">
        <f>HOUR(Coffee_Sales[[#This Row],[transaction_time]])</f>
        <v>15</v>
      </c>
    </row>
    <row r="1063" spans="1:16" x14ac:dyDescent="0.3">
      <c r="A1063">
        <v>106666</v>
      </c>
      <c r="B1063" s="1">
        <v>45070</v>
      </c>
      <c r="C1063" s="2">
        <v>0.74061342592592594</v>
      </c>
      <c r="D1063">
        <v>1</v>
      </c>
      <c r="E1063">
        <v>8</v>
      </c>
      <c r="F1063" t="s">
        <v>70</v>
      </c>
      <c r="G1063">
        <v>70</v>
      </c>
      <c r="H1063" t="s">
        <v>18</v>
      </c>
      <c r="I1063" t="s">
        <v>19</v>
      </c>
      <c r="J1063" t="s">
        <v>83</v>
      </c>
      <c r="K1063">
        <v>0.98534574502045835</v>
      </c>
      <c r="L1063">
        <v>0</v>
      </c>
      <c r="M1063">
        <v>48.75</v>
      </c>
      <c r="N1063">
        <f>(1-Coffee_Sales[[#This Row],[Discount_Percent]])*Coffee_Sales[[#This Row],[unit_price]]*Coffee_Sales[[#This Row],[transaction_qty]]</f>
        <v>48.75</v>
      </c>
      <c r="O1063" t="str">
        <f>TEXT(Coffee_Sales[[#This Row],[transaction_date]],"mmm-yyyy")</f>
        <v>May-2023</v>
      </c>
      <c r="P1063">
        <f>HOUR(Coffee_Sales[[#This Row],[transaction_time]])</f>
        <v>17</v>
      </c>
    </row>
    <row r="1064" spans="1:16" x14ac:dyDescent="0.3">
      <c r="A1064">
        <v>17142</v>
      </c>
      <c r="B1064" s="1">
        <v>44957</v>
      </c>
      <c r="C1064" s="2">
        <v>0.45460648148148147</v>
      </c>
      <c r="D1064">
        <v>2</v>
      </c>
      <c r="E1064">
        <v>5</v>
      </c>
      <c r="F1064" t="s">
        <v>102</v>
      </c>
      <c r="G1064">
        <v>29</v>
      </c>
      <c r="H1064" t="s">
        <v>14</v>
      </c>
      <c r="I1064" t="s">
        <v>22</v>
      </c>
      <c r="J1064" t="s">
        <v>89</v>
      </c>
      <c r="K1064">
        <v>1.731726586135482</v>
      </c>
      <c r="L1064">
        <v>0.1</v>
      </c>
      <c r="M1064">
        <v>37.5</v>
      </c>
      <c r="N1064">
        <f>(1-Coffee_Sales[[#This Row],[Discount_Percent]])*Coffee_Sales[[#This Row],[unit_price]]*Coffee_Sales[[#This Row],[transaction_qty]]</f>
        <v>67.5</v>
      </c>
      <c r="O1064" t="str">
        <f>TEXT(Coffee_Sales[[#This Row],[transaction_date]],"mmm-yyyy")</f>
        <v>Jan-2023</v>
      </c>
      <c r="P1064">
        <f>HOUR(Coffee_Sales[[#This Row],[transaction_time]])</f>
        <v>10</v>
      </c>
    </row>
    <row r="1065" spans="1:16" x14ac:dyDescent="0.3">
      <c r="A1065">
        <v>139892</v>
      </c>
      <c r="B1065" s="1">
        <v>45099</v>
      </c>
      <c r="C1065" s="2">
        <v>0.60238425925925931</v>
      </c>
      <c r="D1065">
        <v>1</v>
      </c>
      <c r="E1065">
        <v>8</v>
      </c>
      <c r="F1065" t="s">
        <v>113</v>
      </c>
      <c r="G1065">
        <v>69</v>
      </c>
      <c r="H1065" t="s">
        <v>18</v>
      </c>
      <c r="I1065" t="s">
        <v>107</v>
      </c>
      <c r="J1065" t="s">
        <v>132</v>
      </c>
      <c r="K1065">
        <v>1.3534515915912331</v>
      </c>
      <c r="L1065">
        <v>0.1</v>
      </c>
      <c r="M1065">
        <v>48.75</v>
      </c>
      <c r="N1065">
        <f>(1-Coffee_Sales[[#This Row],[Discount_Percent]])*Coffee_Sales[[#This Row],[unit_price]]*Coffee_Sales[[#This Row],[transaction_qty]]</f>
        <v>43.875</v>
      </c>
      <c r="O1065" t="str">
        <f>TEXT(Coffee_Sales[[#This Row],[transaction_date]],"mmm-yyyy")</f>
        <v>Jun-2023</v>
      </c>
      <c r="P1065">
        <f>HOUR(Coffee_Sales[[#This Row],[transaction_time]])</f>
        <v>14</v>
      </c>
    </row>
    <row r="1066" spans="1:16" x14ac:dyDescent="0.3">
      <c r="A1066">
        <v>70307</v>
      </c>
      <c r="B1066" s="1">
        <v>45034</v>
      </c>
      <c r="C1066" s="2">
        <v>0.82072916666666662</v>
      </c>
      <c r="D1066">
        <v>1</v>
      </c>
      <c r="E1066">
        <v>8</v>
      </c>
      <c r="F1066" t="s">
        <v>104</v>
      </c>
      <c r="G1066">
        <v>37</v>
      </c>
      <c r="H1066" t="s">
        <v>14</v>
      </c>
      <c r="I1066" t="s">
        <v>15</v>
      </c>
      <c r="J1066" t="s">
        <v>95</v>
      </c>
      <c r="K1066">
        <v>1.247185798633758</v>
      </c>
      <c r="L1066">
        <v>0</v>
      </c>
      <c r="M1066">
        <v>45</v>
      </c>
      <c r="N1066">
        <f>(1-Coffee_Sales[[#This Row],[Discount_Percent]])*Coffee_Sales[[#This Row],[unit_price]]*Coffee_Sales[[#This Row],[transaction_qty]]</f>
        <v>45</v>
      </c>
      <c r="O1066" t="str">
        <f>TEXT(Coffee_Sales[[#This Row],[transaction_date]],"mmm-yyyy")</f>
        <v>Apr-2023</v>
      </c>
      <c r="P1066">
        <f>HOUR(Coffee_Sales[[#This Row],[transaction_time]])</f>
        <v>19</v>
      </c>
    </row>
    <row r="1067" spans="1:16" x14ac:dyDescent="0.3">
      <c r="A1067">
        <v>31095</v>
      </c>
      <c r="B1067" s="1">
        <v>44981</v>
      </c>
      <c r="C1067" s="2">
        <v>0.48576388888888888</v>
      </c>
      <c r="D1067">
        <v>1</v>
      </c>
      <c r="E1067">
        <v>5</v>
      </c>
      <c r="F1067" t="s">
        <v>13</v>
      </c>
      <c r="G1067">
        <v>42</v>
      </c>
      <c r="H1067" t="s">
        <v>32</v>
      </c>
      <c r="I1067" t="s">
        <v>40</v>
      </c>
      <c r="J1067" t="s">
        <v>99</v>
      </c>
      <c r="K1067">
        <v>0.88120884920555431</v>
      </c>
      <c r="L1067">
        <v>0</v>
      </c>
      <c r="M1067">
        <v>37.5</v>
      </c>
      <c r="N1067">
        <f>(1-Coffee_Sales[[#This Row],[Discount_Percent]])*Coffee_Sales[[#This Row],[unit_price]]*Coffee_Sales[[#This Row],[transaction_qty]]</f>
        <v>37.5</v>
      </c>
      <c r="O1067" t="str">
        <f>TEXT(Coffee_Sales[[#This Row],[transaction_date]],"mmm-yyyy")</f>
        <v>Feb-2023</v>
      </c>
      <c r="P1067">
        <f>HOUR(Coffee_Sales[[#This Row],[transaction_time]])</f>
        <v>11</v>
      </c>
    </row>
    <row r="1068" spans="1:16" x14ac:dyDescent="0.3">
      <c r="A1068">
        <v>109447</v>
      </c>
      <c r="B1068" s="1">
        <v>45073</v>
      </c>
      <c r="C1068" s="2">
        <v>0.44048611111111113</v>
      </c>
      <c r="D1068">
        <v>2</v>
      </c>
      <c r="E1068">
        <v>5</v>
      </c>
      <c r="F1068" t="s">
        <v>96</v>
      </c>
      <c r="G1068">
        <v>57</v>
      </c>
      <c r="H1068" t="s">
        <v>32</v>
      </c>
      <c r="I1068" t="s">
        <v>33</v>
      </c>
      <c r="J1068" t="s">
        <v>34</v>
      </c>
      <c r="K1068">
        <v>2.803916339247305</v>
      </c>
      <c r="L1068">
        <v>0</v>
      </c>
      <c r="M1068">
        <v>46.5</v>
      </c>
      <c r="N1068">
        <f>(1-Coffee_Sales[[#This Row],[Discount_Percent]])*Coffee_Sales[[#This Row],[unit_price]]*Coffee_Sales[[#This Row],[transaction_qty]]</f>
        <v>93</v>
      </c>
      <c r="O1068" t="str">
        <f>TEXT(Coffee_Sales[[#This Row],[transaction_date]],"mmm-yyyy")</f>
        <v>May-2023</v>
      </c>
      <c r="P1068">
        <f>HOUR(Coffee_Sales[[#This Row],[transaction_time]])</f>
        <v>10</v>
      </c>
    </row>
    <row r="1069" spans="1:16" x14ac:dyDescent="0.3">
      <c r="A1069">
        <v>148688</v>
      </c>
      <c r="B1069" s="1">
        <v>45107</v>
      </c>
      <c r="C1069" s="2">
        <v>0.37832175925925926</v>
      </c>
      <c r="D1069">
        <v>1</v>
      </c>
      <c r="E1069">
        <v>5</v>
      </c>
      <c r="F1069" t="s">
        <v>63</v>
      </c>
      <c r="G1069">
        <v>75</v>
      </c>
      <c r="H1069" t="s">
        <v>18</v>
      </c>
      <c r="I1069" t="s">
        <v>79</v>
      </c>
      <c r="J1069" t="s">
        <v>136</v>
      </c>
      <c r="K1069">
        <v>1.6726681208080241</v>
      </c>
      <c r="L1069">
        <v>0</v>
      </c>
      <c r="M1069">
        <v>52.5</v>
      </c>
      <c r="N1069">
        <f>(1-Coffee_Sales[[#This Row],[Discount_Percent]])*Coffee_Sales[[#This Row],[unit_price]]*Coffee_Sales[[#This Row],[transaction_qty]]</f>
        <v>52.5</v>
      </c>
      <c r="O1069" t="str">
        <f>TEXT(Coffee_Sales[[#This Row],[transaction_date]],"mmm-yyyy")</f>
        <v>Jun-2023</v>
      </c>
      <c r="P1069">
        <f>HOUR(Coffee_Sales[[#This Row],[transaction_time]])</f>
        <v>9</v>
      </c>
    </row>
    <row r="1070" spans="1:16" x14ac:dyDescent="0.3">
      <c r="A1070">
        <v>67184</v>
      </c>
      <c r="B1070" s="1">
        <v>45031</v>
      </c>
      <c r="C1070" s="2">
        <v>0.42621527777777779</v>
      </c>
      <c r="D1070">
        <v>2</v>
      </c>
      <c r="E1070">
        <v>3</v>
      </c>
      <c r="F1070" t="s">
        <v>131</v>
      </c>
      <c r="G1070">
        <v>44</v>
      </c>
      <c r="H1070" t="s">
        <v>32</v>
      </c>
      <c r="I1070" t="s">
        <v>40</v>
      </c>
      <c r="J1070" t="s">
        <v>41</v>
      </c>
      <c r="K1070">
        <v>2.145377842359224</v>
      </c>
      <c r="L1070">
        <v>0</v>
      </c>
      <c r="M1070">
        <v>37.5</v>
      </c>
      <c r="N1070">
        <f>(1-Coffee_Sales[[#This Row],[Discount_Percent]])*Coffee_Sales[[#This Row],[unit_price]]*Coffee_Sales[[#This Row],[transaction_qty]]</f>
        <v>75</v>
      </c>
      <c r="O1070" t="str">
        <f>TEXT(Coffee_Sales[[#This Row],[transaction_date]],"mmm-yyyy")</f>
        <v>Apr-2023</v>
      </c>
      <c r="P1070">
        <f>HOUR(Coffee_Sales[[#This Row],[transaction_time]])</f>
        <v>10</v>
      </c>
    </row>
    <row r="1071" spans="1:16" x14ac:dyDescent="0.3">
      <c r="A1071">
        <v>139548</v>
      </c>
      <c r="B1071" s="1">
        <v>45099</v>
      </c>
      <c r="C1071" s="2">
        <v>0.42386574074074074</v>
      </c>
      <c r="D1071">
        <v>2</v>
      </c>
      <c r="E1071">
        <v>8</v>
      </c>
      <c r="F1071" t="s">
        <v>28</v>
      </c>
      <c r="G1071">
        <v>44</v>
      </c>
      <c r="H1071" t="s">
        <v>32</v>
      </c>
      <c r="I1071" t="s">
        <v>40</v>
      </c>
      <c r="J1071" t="s">
        <v>41</v>
      </c>
      <c r="K1071">
        <v>2.2127610083459182</v>
      </c>
      <c r="L1071">
        <v>0</v>
      </c>
      <c r="M1071">
        <v>37.5</v>
      </c>
      <c r="N1071">
        <f>(1-Coffee_Sales[[#This Row],[Discount_Percent]])*Coffee_Sales[[#This Row],[unit_price]]*Coffee_Sales[[#This Row],[transaction_qty]]</f>
        <v>75</v>
      </c>
      <c r="O1071" t="str">
        <f>TEXT(Coffee_Sales[[#This Row],[transaction_date]],"mmm-yyyy")</f>
        <v>Jun-2023</v>
      </c>
      <c r="P1071">
        <f>HOUR(Coffee_Sales[[#This Row],[transaction_time]])</f>
        <v>10</v>
      </c>
    </row>
    <row r="1072" spans="1:16" x14ac:dyDescent="0.3">
      <c r="A1072">
        <v>10702</v>
      </c>
      <c r="B1072" s="1">
        <v>44945</v>
      </c>
      <c r="C1072" s="2">
        <v>0.52278935185185182</v>
      </c>
      <c r="D1072">
        <v>1</v>
      </c>
      <c r="E1072">
        <v>5</v>
      </c>
      <c r="F1072" t="s">
        <v>21</v>
      </c>
      <c r="G1072">
        <v>33</v>
      </c>
      <c r="H1072" t="s">
        <v>14</v>
      </c>
      <c r="I1072" t="s">
        <v>22</v>
      </c>
      <c r="J1072" t="s">
        <v>49</v>
      </c>
      <c r="K1072">
        <v>1.542584315680807</v>
      </c>
      <c r="L1072">
        <v>0</v>
      </c>
      <c r="M1072">
        <v>52.5</v>
      </c>
      <c r="N1072">
        <f>(1-Coffee_Sales[[#This Row],[Discount_Percent]])*Coffee_Sales[[#This Row],[unit_price]]*Coffee_Sales[[#This Row],[transaction_qty]]</f>
        <v>52.5</v>
      </c>
      <c r="O1072" t="str">
        <f>TEXT(Coffee_Sales[[#This Row],[transaction_date]],"mmm-yyyy")</f>
        <v>Jan-2023</v>
      </c>
      <c r="P1072">
        <f>HOUR(Coffee_Sales[[#This Row],[transaction_time]])</f>
        <v>12</v>
      </c>
    </row>
    <row r="1073" spans="1:16" x14ac:dyDescent="0.3">
      <c r="A1073">
        <v>27330</v>
      </c>
      <c r="B1073" s="1">
        <v>44975</v>
      </c>
      <c r="C1073" s="2">
        <v>0.34629629629629627</v>
      </c>
      <c r="D1073">
        <v>1</v>
      </c>
      <c r="E1073">
        <v>8</v>
      </c>
      <c r="F1073" t="s">
        <v>46</v>
      </c>
      <c r="G1073">
        <v>49</v>
      </c>
      <c r="H1073" t="s">
        <v>32</v>
      </c>
      <c r="I1073" t="s">
        <v>44</v>
      </c>
      <c r="J1073" t="s">
        <v>91</v>
      </c>
      <c r="K1073">
        <v>1.3598353493700539</v>
      </c>
      <c r="L1073">
        <v>0.1</v>
      </c>
      <c r="M1073">
        <v>45</v>
      </c>
      <c r="N1073">
        <f>(1-Coffee_Sales[[#This Row],[Discount_Percent]])*Coffee_Sales[[#This Row],[unit_price]]*Coffee_Sales[[#This Row],[transaction_qty]]</f>
        <v>40.5</v>
      </c>
      <c r="O1073" t="str">
        <f>TEXT(Coffee_Sales[[#This Row],[transaction_date]],"mmm-yyyy")</f>
        <v>Feb-2023</v>
      </c>
      <c r="P1073">
        <f>HOUR(Coffee_Sales[[#This Row],[transaction_time]])</f>
        <v>8</v>
      </c>
    </row>
    <row r="1074" spans="1:16" x14ac:dyDescent="0.3">
      <c r="A1074">
        <v>85796</v>
      </c>
      <c r="B1074" s="1">
        <v>45052</v>
      </c>
      <c r="C1074" s="2">
        <v>0.41</v>
      </c>
      <c r="D1074">
        <v>1</v>
      </c>
      <c r="E1074">
        <v>5</v>
      </c>
      <c r="F1074" t="s">
        <v>94</v>
      </c>
      <c r="G1074">
        <v>22</v>
      </c>
      <c r="H1074" t="s">
        <v>14</v>
      </c>
      <c r="I1074" t="s">
        <v>55</v>
      </c>
      <c r="J1074" t="s">
        <v>56</v>
      </c>
      <c r="K1074">
        <v>0.98316272414545525</v>
      </c>
      <c r="L1074">
        <v>0</v>
      </c>
      <c r="M1074">
        <v>30</v>
      </c>
      <c r="N1074">
        <f>(1-Coffee_Sales[[#This Row],[Discount_Percent]])*Coffee_Sales[[#This Row],[unit_price]]*Coffee_Sales[[#This Row],[transaction_qty]]</f>
        <v>30</v>
      </c>
      <c r="O1074" t="str">
        <f>TEXT(Coffee_Sales[[#This Row],[transaction_date]],"mmm-yyyy")</f>
        <v>May-2023</v>
      </c>
      <c r="P1074">
        <f>HOUR(Coffee_Sales[[#This Row],[transaction_time]])</f>
        <v>9</v>
      </c>
    </row>
    <row r="1075" spans="1:16" x14ac:dyDescent="0.3">
      <c r="A1075">
        <v>45364</v>
      </c>
      <c r="B1075" s="1">
        <v>45002</v>
      </c>
      <c r="C1075" s="2">
        <v>0.59437499999999999</v>
      </c>
      <c r="D1075">
        <v>1</v>
      </c>
      <c r="E1075">
        <v>8</v>
      </c>
      <c r="F1075" t="s">
        <v>111</v>
      </c>
      <c r="G1075">
        <v>51</v>
      </c>
      <c r="H1075" t="s">
        <v>32</v>
      </c>
      <c r="I1075" t="s">
        <v>44</v>
      </c>
      <c r="J1075" t="s">
        <v>103</v>
      </c>
      <c r="K1075">
        <v>1.489275639159952</v>
      </c>
      <c r="L1075">
        <v>0</v>
      </c>
      <c r="M1075">
        <v>45</v>
      </c>
      <c r="N1075">
        <f>(1-Coffee_Sales[[#This Row],[Discount_Percent]])*Coffee_Sales[[#This Row],[unit_price]]*Coffee_Sales[[#This Row],[transaction_qty]]</f>
        <v>45</v>
      </c>
      <c r="O1075" t="str">
        <f>TEXT(Coffee_Sales[[#This Row],[transaction_date]],"mmm-yyyy")</f>
        <v>Mar-2023</v>
      </c>
      <c r="P1075">
        <f>HOUR(Coffee_Sales[[#This Row],[transaction_time]])</f>
        <v>14</v>
      </c>
    </row>
    <row r="1076" spans="1:16" x14ac:dyDescent="0.3">
      <c r="A1076">
        <v>106624</v>
      </c>
      <c r="B1076" s="1">
        <v>45070</v>
      </c>
      <c r="C1076" s="2">
        <v>0.70210648148148147</v>
      </c>
      <c r="D1076">
        <v>1</v>
      </c>
      <c r="E1076">
        <v>3</v>
      </c>
      <c r="F1076" t="s">
        <v>78</v>
      </c>
      <c r="G1076">
        <v>51</v>
      </c>
      <c r="H1076" t="s">
        <v>32</v>
      </c>
      <c r="I1076" t="s">
        <v>44</v>
      </c>
      <c r="J1076" t="s">
        <v>103</v>
      </c>
      <c r="K1076">
        <v>0.90736656615838118</v>
      </c>
      <c r="L1076">
        <v>0</v>
      </c>
      <c r="M1076">
        <v>45</v>
      </c>
      <c r="N1076">
        <f>(1-Coffee_Sales[[#This Row],[Discount_Percent]])*Coffee_Sales[[#This Row],[unit_price]]*Coffee_Sales[[#This Row],[transaction_qty]]</f>
        <v>45</v>
      </c>
      <c r="O1076" t="str">
        <f>TEXT(Coffee_Sales[[#This Row],[transaction_date]],"mmm-yyyy")</f>
        <v>May-2023</v>
      </c>
      <c r="P1076">
        <f>HOUR(Coffee_Sales[[#This Row],[transaction_time]])</f>
        <v>16</v>
      </c>
    </row>
    <row r="1077" spans="1:16" x14ac:dyDescent="0.3">
      <c r="A1077">
        <v>77313</v>
      </c>
      <c r="B1077" s="1">
        <v>45043</v>
      </c>
      <c r="C1077" s="2">
        <v>0.34128472222222223</v>
      </c>
      <c r="D1077">
        <v>1</v>
      </c>
      <c r="E1077">
        <v>3</v>
      </c>
      <c r="F1077" t="s">
        <v>102</v>
      </c>
      <c r="G1077">
        <v>27</v>
      </c>
      <c r="H1077" t="s">
        <v>14</v>
      </c>
      <c r="I1077" t="s">
        <v>29</v>
      </c>
      <c r="J1077" t="s">
        <v>30</v>
      </c>
      <c r="K1077">
        <v>1.4505588063848971</v>
      </c>
      <c r="L1077">
        <v>0</v>
      </c>
      <c r="M1077">
        <v>52.5</v>
      </c>
      <c r="N1077">
        <f>(1-Coffee_Sales[[#This Row],[Discount_Percent]])*Coffee_Sales[[#This Row],[unit_price]]*Coffee_Sales[[#This Row],[transaction_qty]]</f>
        <v>52.5</v>
      </c>
      <c r="O1077" t="str">
        <f>TEXT(Coffee_Sales[[#This Row],[transaction_date]],"mmm-yyyy")</f>
        <v>Apr-2023</v>
      </c>
      <c r="P1077">
        <f>HOUR(Coffee_Sales[[#This Row],[transaction_time]])</f>
        <v>8</v>
      </c>
    </row>
    <row r="1078" spans="1:16" x14ac:dyDescent="0.3">
      <c r="A1078">
        <v>134595</v>
      </c>
      <c r="B1078" s="1">
        <v>45095</v>
      </c>
      <c r="C1078" s="2">
        <v>0.39325231481481482</v>
      </c>
      <c r="D1078">
        <v>2</v>
      </c>
      <c r="E1078">
        <v>3</v>
      </c>
      <c r="F1078" t="s">
        <v>111</v>
      </c>
      <c r="G1078">
        <v>59</v>
      </c>
      <c r="H1078" t="s">
        <v>74</v>
      </c>
      <c r="I1078" t="s">
        <v>75</v>
      </c>
      <c r="J1078" t="s">
        <v>85</v>
      </c>
      <c r="K1078">
        <v>3.808212035112573</v>
      </c>
      <c r="L1078">
        <v>0</v>
      </c>
      <c r="M1078">
        <v>67.5</v>
      </c>
      <c r="N1078">
        <f>(1-Coffee_Sales[[#This Row],[Discount_Percent]])*Coffee_Sales[[#This Row],[unit_price]]*Coffee_Sales[[#This Row],[transaction_qty]]</f>
        <v>135</v>
      </c>
      <c r="O1078" t="str">
        <f>TEXT(Coffee_Sales[[#This Row],[transaction_date]],"mmm-yyyy")</f>
        <v>Jun-2023</v>
      </c>
      <c r="P1078">
        <f>HOUR(Coffee_Sales[[#This Row],[transaction_time]])</f>
        <v>9</v>
      </c>
    </row>
    <row r="1079" spans="1:16" x14ac:dyDescent="0.3">
      <c r="A1079">
        <v>137040</v>
      </c>
      <c r="B1079" s="1">
        <v>45097</v>
      </c>
      <c r="C1079" s="2">
        <v>0.36652777777777779</v>
      </c>
      <c r="D1079">
        <v>1</v>
      </c>
      <c r="E1079">
        <v>5</v>
      </c>
      <c r="F1079" t="s">
        <v>58</v>
      </c>
      <c r="G1079">
        <v>74</v>
      </c>
      <c r="H1079" t="s">
        <v>18</v>
      </c>
      <c r="I1079" t="s">
        <v>107</v>
      </c>
      <c r="J1079" t="s">
        <v>108</v>
      </c>
      <c r="K1079">
        <v>1.274246902114851</v>
      </c>
      <c r="L1079">
        <v>0</v>
      </c>
      <c r="M1079">
        <v>52.5</v>
      </c>
      <c r="N1079">
        <f>(1-Coffee_Sales[[#This Row],[Discount_Percent]])*Coffee_Sales[[#This Row],[unit_price]]*Coffee_Sales[[#This Row],[transaction_qty]]</f>
        <v>52.5</v>
      </c>
      <c r="O1079" t="str">
        <f>TEXT(Coffee_Sales[[#This Row],[transaction_date]],"mmm-yyyy")</f>
        <v>Jun-2023</v>
      </c>
      <c r="P1079">
        <f>HOUR(Coffee_Sales[[#This Row],[transaction_time]])</f>
        <v>8</v>
      </c>
    </row>
    <row r="1080" spans="1:16" x14ac:dyDescent="0.3">
      <c r="A1080">
        <v>28470</v>
      </c>
      <c r="B1080" s="1">
        <v>44977</v>
      </c>
      <c r="C1080" s="2">
        <v>0.3024189814814815</v>
      </c>
      <c r="D1080">
        <v>3</v>
      </c>
      <c r="E1080">
        <v>5</v>
      </c>
      <c r="F1080" t="s">
        <v>70</v>
      </c>
      <c r="G1080">
        <v>46</v>
      </c>
      <c r="H1080" t="s">
        <v>32</v>
      </c>
      <c r="I1080" t="s">
        <v>36</v>
      </c>
      <c r="J1080" t="s">
        <v>39</v>
      </c>
      <c r="K1080">
        <v>3.4226191682024041</v>
      </c>
      <c r="L1080">
        <v>0</v>
      </c>
      <c r="M1080">
        <v>37.5</v>
      </c>
      <c r="N1080">
        <f>(1-Coffee_Sales[[#This Row],[Discount_Percent]])*Coffee_Sales[[#This Row],[unit_price]]*Coffee_Sales[[#This Row],[transaction_qty]]</f>
        <v>112.5</v>
      </c>
      <c r="O1080" t="str">
        <f>TEXT(Coffee_Sales[[#This Row],[transaction_date]],"mmm-yyyy")</f>
        <v>Feb-2023</v>
      </c>
      <c r="P1080">
        <f>HOUR(Coffee_Sales[[#This Row],[transaction_time]])</f>
        <v>7</v>
      </c>
    </row>
    <row r="1081" spans="1:16" x14ac:dyDescent="0.3">
      <c r="A1081">
        <v>10033</v>
      </c>
      <c r="B1081" s="1">
        <v>44944</v>
      </c>
      <c r="C1081" s="2">
        <v>0.45225694444444442</v>
      </c>
      <c r="D1081">
        <v>2</v>
      </c>
      <c r="E1081">
        <v>3</v>
      </c>
      <c r="F1081" t="s">
        <v>102</v>
      </c>
      <c r="G1081">
        <v>35</v>
      </c>
      <c r="H1081" t="s">
        <v>14</v>
      </c>
      <c r="I1081" t="s">
        <v>26</v>
      </c>
      <c r="J1081" t="s">
        <v>84</v>
      </c>
      <c r="K1081">
        <v>1.9220481319017211</v>
      </c>
      <c r="L1081">
        <v>0.1</v>
      </c>
      <c r="M1081">
        <v>46.5</v>
      </c>
      <c r="N1081">
        <f>(1-Coffee_Sales[[#This Row],[Discount_Percent]])*Coffee_Sales[[#This Row],[unit_price]]*Coffee_Sales[[#This Row],[transaction_qty]]</f>
        <v>83.7</v>
      </c>
      <c r="O1081" t="str">
        <f>TEXT(Coffee_Sales[[#This Row],[transaction_date]],"mmm-yyyy")</f>
        <v>Jan-2023</v>
      </c>
      <c r="P1081">
        <f>HOUR(Coffee_Sales[[#This Row],[transaction_time]])</f>
        <v>10</v>
      </c>
    </row>
    <row r="1082" spans="1:16" x14ac:dyDescent="0.3">
      <c r="A1082">
        <v>61984</v>
      </c>
      <c r="B1082" s="1">
        <v>45025</v>
      </c>
      <c r="C1082" s="2">
        <v>0.43394675925925924</v>
      </c>
      <c r="D1082">
        <v>1</v>
      </c>
      <c r="E1082">
        <v>8</v>
      </c>
      <c r="F1082" t="s">
        <v>102</v>
      </c>
      <c r="G1082">
        <v>32</v>
      </c>
      <c r="H1082" t="s">
        <v>14</v>
      </c>
      <c r="I1082" t="s">
        <v>22</v>
      </c>
      <c r="J1082" t="s">
        <v>23</v>
      </c>
      <c r="K1082">
        <v>1.0281929913506691</v>
      </c>
      <c r="L1082">
        <v>0.15</v>
      </c>
      <c r="M1082">
        <v>45</v>
      </c>
      <c r="N1082">
        <f>(1-Coffee_Sales[[#This Row],[Discount_Percent]])*Coffee_Sales[[#This Row],[unit_price]]*Coffee_Sales[[#This Row],[transaction_qty]]</f>
        <v>38.25</v>
      </c>
      <c r="O1082" t="str">
        <f>TEXT(Coffee_Sales[[#This Row],[transaction_date]],"mmm-yyyy")</f>
        <v>Apr-2023</v>
      </c>
      <c r="P1082">
        <f>HOUR(Coffee_Sales[[#This Row],[transaction_time]])</f>
        <v>10</v>
      </c>
    </row>
    <row r="1083" spans="1:16" x14ac:dyDescent="0.3">
      <c r="A1083">
        <v>4571</v>
      </c>
      <c r="B1083" s="1">
        <v>44935</v>
      </c>
      <c r="C1083" s="2">
        <v>0.37274305555555554</v>
      </c>
      <c r="D1083">
        <v>1</v>
      </c>
      <c r="E1083">
        <v>5</v>
      </c>
      <c r="F1083" t="s">
        <v>17</v>
      </c>
      <c r="G1083">
        <v>76</v>
      </c>
      <c r="H1083" t="s">
        <v>18</v>
      </c>
      <c r="I1083" t="s">
        <v>107</v>
      </c>
      <c r="J1083" t="s">
        <v>137</v>
      </c>
      <c r="K1083">
        <v>2.1116759619744609</v>
      </c>
      <c r="L1083">
        <v>0</v>
      </c>
      <c r="M1083">
        <v>65.7</v>
      </c>
      <c r="N1083">
        <f>(1-Coffee_Sales[[#This Row],[Discount_Percent]])*Coffee_Sales[[#This Row],[unit_price]]*Coffee_Sales[[#This Row],[transaction_qty]]</f>
        <v>65.7</v>
      </c>
      <c r="O1083" t="str">
        <f>TEXT(Coffee_Sales[[#This Row],[transaction_date]],"mmm-yyyy")</f>
        <v>Jan-2023</v>
      </c>
      <c r="P1083">
        <f>HOUR(Coffee_Sales[[#This Row],[transaction_time]])</f>
        <v>8</v>
      </c>
    </row>
    <row r="1084" spans="1:16" x14ac:dyDescent="0.3">
      <c r="A1084">
        <v>144141</v>
      </c>
      <c r="B1084" s="1">
        <v>45103</v>
      </c>
      <c r="C1084" s="2">
        <v>0.37561342592592595</v>
      </c>
      <c r="D1084">
        <v>2</v>
      </c>
      <c r="E1084">
        <v>8</v>
      </c>
      <c r="F1084" t="s">
        <v>42</v>
      </c>
      <c r="G1084">
        <v>87</v>
      </c>
      <c r="H1084" t="s">
        <v>14</v>
      </c>
      <c r="I1084" t="s">
        <v>15</v>
      </c>
      <c r="J1084" t="s">
        <v>119</v>
      </c>
      <c r="K1084">
        <v>2.4989030690580858</v>
      </c>
      <c r="L1084">
        <v>0</v>
      </c>
      <c r="M1084">
        <v>45</v>
      </c>
      <c r="N1084">
        <f>(1-Coffee_Sales[[#This Row],[Discount_Percent]])*Coffee_Sales[[#This Row],[unit_price]]*Coffee_Sales[[#This Row],[transaction_qty]]</f>
        <v>90</v>
      </c>
      <c r="O1084" t="str">
        <f>TEXT(Coffee_Sales[[#This Row],[transaction_date]],"mmm-yyyy")</f>
        <v>Jun-2023</v>
      </c>
      <c r="P1084">
        <f>HOUR(Coffee_Sales[[#This Row],[transaction_time]])</f>
        <v>9</v>
      </c>
    </row>
    <row r="1085" spans="1:16" x14ac:dyDescent="0.3">
      <c r="A1085">
        <v>144374</v>
      </c>
      <c r="B1085" s="1">
        <v>45103</v>
      </c>
      <c r="C1085" s="2">
        <v>0.44506944444444446</v>
      </c>
      <c r="D1085">
        <v>2</v>
      </c>
      <c r="E1085">
        <v>8</v>
      </c>
      <c r="F1085" t="s">
        <v>102</v>
      </c>
      <c r="G1085">
        <v>31</v>
      </c>
      <c r="H1085" t="s">
        <v>14</v>
      </c>
      <c r="I1085" t="s">
        <v>22</v>
      </c>
      <c r="J1085" t="s">
        <v>53</v>
      </c>
      <c r="K1085">
        <v>1.4263758893452949</v>
      </c>
      <c r="L1085">
        <v>0.05</v>
      </c>
      <c r="M1085">
        <v>33</v>
      </c>
      <c r="N1085">
        <f>(1-Coffee_Sales[[#This Row],[Discount_Percent]])*Coffee_Sales[[#This Row],[unit_price]]*Coffee_Sales[[#This Row],[transaction_qty]]</f>
        <v>62.699999999999996</v>
      </c>
      <c r="O1085" t="str">
        <f>TEXT(Coffee_Sales[[#This Row],[transaction_date]],"mmm-yyyy")</f>
        <v>Jun-2023</v>
      </c>
      <c r="P1085">
        <f>HOUR(Coffee_Sales[[#This Row],[transaction_time]])</f>
        <v>10</v>
      </c>
    </row>
    <row r="1086" spans="1:16" x14ac:dyDescent="0.3">
      <c r="A1086">
        <v>38882</v>
      </c>
      <c r="B1086" s="1">
        <v>44993</v>
      </c>
      <c r="C1086" s="2">
        <v>0.64670138888888884</v>
      </c>
      <c r="D1086">
        <v>1</v>
      </c>
      <c r="E1086">
        <v>3</v>
      </c>
      <c r="F1086" t="s">
        <v>58</v>
      </c>
      <c r="G1086">
        <v>41</v>
      </c>
      <c r="H1086" t="s">
        <v>14</v>
      </c>
      <c r="I1086" t="s">
        <v>15</v>
      </c>
      <c r="J1086" t="s">
        <v>98</v>
      </c>
      <c r="K1086">
        <v>1.321977781052301</v>
      </c>
      <c r="L1086">
        <v>0.05</v>
      </c>
      <c r="M1086">
        <v>63.75</v>
      </c>
      <c r="N1086">
        <f>(1-Coffee_Sales[[#This Row],[Discount_Percent]])*Coffee_Sales[[#This Row],[unit_price]]*Coffee_Sales[[#This Row],[transaction_qty]]</f>
        <v>60.5625</v>
      </c>
      <c r="O1086" t="str">
        <f>TEXT(Coffee_Sales[[#This Row],[transaction_date]],"mmm-yyyy")</f>
        <v>Mar-2023</v>
      </c>
      <c r="P1086">
        <f>HOUR(Coffee_Sales[[#This Row],[transaction_time]])</f>
        <v>15</v>
      </c>
    </row>
    <row r="1087" spans="1:16" x14ac:dyDescent="0.3">
      <c r="A1087">
        <v>51753</v>
      </c>
      <c r="B1087" s="1">
        <v>45011</v>
      </c>
      <c r="C1087" s="2">
        <v>0.78578703703703701</v>
      </c>
      <c r="D1087">
        <v>1</v>
      </c>
      <c r="E1087">
        <v>8</v>
      </c>
      <c r="F1087" t="s">
        <v>101</v>
      </c>
      <c r="G1087">
        <v>14</v>
      </c>
      <c r="H1087" t="s">
        <v>64</v>
      </c>
      <c r="I1087" t="s">
        <v>65</v>
      </c>
      <c r="J1087" t="s">
        <v>161</v>
      </c>
      <c r="K1087">
        <v>3.638351294862733</v>
      </c>
      <c r="L1087">
        <v>0</v>
      </c>
      <c r="M1087">
        <v>134.25</v>
      </c>
      <c r="N1087">
        <f>(1-Coffee_Sales[[#This Row],[Discount_Percent]])*Coffee_Sales[[#This Row],[unit_price]]*Coffee_Sales[[#This Row],[transaction_qty]]</f>
        <v>134.25</v>
      </c>
      <c r="O1087" t="str">
        <f>TEXT(Coffee_Sales[[#This Row],[transaction_date]],"mmm-yyyy")</f>
        <v>Mar-2023</v>
      </c>
      <c r="P1087">
        <f>HOUR(Coffee_Sales[[#This Row],[transaction_time]])</f>
        <v>18</v>
      </c>
    </row>
    <row r="1088" spans="1:16" x14ac:dyDescent="0.3">
      <c r="A1088">
        <v>145513</v>
      </c>
      <c r="B1088" s="1">
        <v>45104</v>
      </c>
      <c r="C1088" s="2">
        <v>0.42848379629629629</v>
      </c>
      <c r="D1088">
        <v>2</v>
      </c>
      <c r="E1088">
        <v>3</v>
      </c>
      <c r="F1088" t="s">
        <v>133</v>
      </c>
      <c r="G1088">
        <v>50</v>
      </c>
      <c r="H1088" t="s">
        <v>32</v>
      </c>
      <c r="I1088" t="s">
        <v>44</v>
      </c>
      <c r="J1088" t="s">
        <v>45</v>
      </c>
      <c r="K1088">
        <v>1.8865886107892931</v>
      </c>
      <c r="L1088">
        <v>0.1</v>
      </c>
      <c r="M1088">
        <v>37.5</v>
      </c>
      <c r="N1088">
        <f>(1-Coffee_Sales[[#This Row],[Discount_Percent]])*Coffee_Sales[[#This Row],[unit_price]]*Coffee_Sales[[#This Row],[transaction_qty]]</f>
        <v>67.5</v>
      </c>
      <c r="O1088" t="str">
        <f>TEXT(Coffee_Sales[[#This Row],[transaction_date]],"mmm-yyyy")</f>
        <v>Jun-2023</v>
      </c>
      <c r="P1088">
        <f>HOUR(Coffee_Sales[[#This Row],[transaction_time]])</f>
        <v>10</v>
      </c>
    </row>
    <row r="1089" spans="1:16" x14ac:dyDescent="0.3">
      <c r="A1089">
        <v>1685</v>
      </c>
      <c r="B1089" s="1">
        <v>44929</v>
      </c>
      <c r="C1089" s="2">
        <v>0.81899305555555557</v>
      </c>
      <c r="D1089">
        <v>2</v>
      </c>
      <c r="E1089">
        <v>3</v>
      </c>
      <c r="F1089" t="s">
        <v>96</v>
      </c>
      <c r="G1089">
        <v>61</v>
      </c>
      <c r="H1089" t="s">
        <v>74</v>
      </c>
      <c r="I1089" t="s">
        <v>75</v>
      </c>
      <c r="J1089" t="s">
        <v>116</v>
      </c>
      <c r="K1089">
        <v>4.4326355024250574</v>
      </c>
      <c r="L1089">
        <v>0</v>
      </c>
      <c r="M1089">
        <v>71.25</v>
      </c>
      <c r="N1089">
        <f>(1-Coffee_Sales[[#This Row],[Discount_Percent]])*Coffee_Sales[[#This Row],[unit_price]]*Coffee_Sales[[#This Row],[transaction_qty]]</f>
        <v>142.5</v>
      </c>
      <c r="O1089" t="str">
        <f>TEXT(Coffee_Sales[[#This Row],[transaction_date]],"mmm-yyyy")</f>
        <v>Jan-2023</v>
      </c>
      <c r="P1089">
        <f>HOUR(Coffee_Sales[[#This Row],[transaction_time]])</f>
        <v>19</v>
      </c>
    </row>
    <row r="1090" spans="1:16" x14ac:dyDescent="0.3">
      <c r="A1090">
        <v>11940</v>
      </c>
      <c r="B1090" s="1">
        <v>44947</v>
      </c>
      <c r="C1090" s="2">
        <v>0.6237152777777778</v>
      </c>
      <c r="D1090">
        <v>1</v>
      </c>
      <c r="E1090">
        <v>5</v>
      </c>
      <c r="F1090" t="s">
        <v>21</v>
      </c>
      <c r="G1090">
        <v>77</v>
      </c>
      <c r="H1090" t="s">
        <v>18</v>
      </c>
      <c r="I1090" t="s">
        <v>19</v>
      </c>
      <c r="J1090" t="s">
        <v>115</v>
      </c>
      <c r="K1090">
        <v>0.90529882431781417</v>
      </c>
      <c r="L1090">
        <v>0</v>
      </c>
      <c r="M1090">
        <v>45</v>
      </c>
      <c r="N1090">
        <f>(1-Coffee_Sales[[#This Row],[Discount_Percent]])*Coffee_Sales[[#This Row],[unit_price]]*Coffee_Sales[[#This Row],[transaction_qty]]</f>
        <v>45</v>
      </c>
      <c r="O1090" t="str">
        <f>TEXT(Coffee_Sales[[#This Row],[transaction_date]],"mmm-yyyy")</f>
        <v>Jan-2023</v>
      </c>
      <c r="P1090">
        <f>HOUR(Coffee_Sales[[#This Row],[transaction_time]])</f>
        <v>14</v>
      </c>
    </row>
    <row r="1091" spans="1:16" x14ac:dyDescent="0.3">
      <c r="A1091">
        <v>53593</v>
      </c>
      <c r="B1091" s="1">
        <v>45014</v>
      </c>
      <c r="C1091" s="2">
        <v>0.67847222222222225</v>
      </c>
      <c r="D1091">
        <v>2</v>
      </c>
      <c r="E1091">
        <v>5</v>
      </c>
      <c r="F1091" t="s">
        <v>43</v>
      </c>
      <c r="G1091">
        <v>54</v>
      </c>
      <c r="H1091" t="s">
        <v>32</v>
      </c>
      <c r="I1091" t="s">
        <v>33</v>
      </c>
      <c r="J1091" t="s">
        <v>127</v>
      </c>
      <c r="K1091">
        <v>2.2683282986165572</v>
      </c>
      <c r="L1091">
        <v>0.05</v>
      </c>
      <c r="M1091">
        <v>37.5</v>
      </c>
      <c r="N1091">
        <f>(1-Coffee_Sales[[#This Row],[Discount_Percent]])*Coffee_Sales[[#This Row],[unit_price]]*Coffee_Sales[[#This Row],[transaction_qty]]</f>
        <v>71.25</v>
      </c>
      <c r="O1091" t="str">
        <f>TEXT(Coffee_Sales[[#This Row],[transaction_date]],"mmm-yyyy")</f>
        <v>Mar-2023</v>
      </c>
      <c r="P1091">
        <f>HOUR(Coffee_Sales[[#This Row],[transaction_time]])</f>
        <v>16</v>
      </c>
    </row>
    <row r="1092" spans="1:16" x14ac:dyDescent="0.3">
      <c r="A1092">
        <v>62073</v>
      </c>
      <c r="B1092" s="1">
        <v>45025</v>
      </c>
      <c r="C1092" s="2">
        <v>0.45971064814814816</v>
      </c>
      <c r="D1092">
        <v>1</v>
      </c>
      <c r="E1092">
        <v>8</v>
      </c>
      <c r="F1092" t="s">
        <v>58</v>
      </c>
      <c r="G1092">
        <v>69</v>
      </c>
      <c r="H1092" t="s">
        <v>18</v>
      </c>
      <c r="I1092" t="s">
        <v>107</v>
      </c>
      <c r="J1092" t="s">
        <v>132</v>
      </c>
      <c r="K1092">
        <v>1.012224346812169</v>
      </c>
      <c r="L1092">
        <v>0.15</v>
      </c>
      <c r="M1092">
        <v>48.75</v>
      </c>
      <c r="N1092">
        <f>(1-Coffee_Sales[[#This Row],[Discount_Percent]])*Coffee_Sales[[#This Row],[unit_price]]*Coffee_Sales[[#This Row],[transaction_qty]]</f>
        <v>41.4375</v>
      </c>
      <c r="O1092" t="str">
        <f>TEXT(Coffee_Sales[[#This Row],[transaction_date]],"mmm-yyyy")</f>
        <v>Apr-2023</v>
      </c>
      <c r="P1092">
        <f>HOUR(Coffee_Sales[[#This Row],[transaction_time]])</f>
        <v>11</v>
      </c>
    </row>
    <row r="1093" spans="1:16" x14ac:dyDescent="0.3">
      <c r="A1093">
        <v>124316</v>
      </c>
      <c r="B1093" s="1">
        <v>45086</v>
      </c>
      <c r="C1093" s="2">
        <v>0.77876157407407409</v>
      </c>
      <c r="D1093">
        <v>1</v>
      </c>
      <c r="E1093">
        <v>8</v>
      </c>
      <c r="F1093" t="s">
        <v>77</v>
      </c>
      <c r="G1093">
        <v>55</v>
      </c>
      <c r="H1093" t="s">
        <v>32</v>
      </c>
      <c r="I1093" t="s">
        <v>33</v>
      </c>
      <c r="J1093" t="s">
        <v>93</v>
      </c>
      <c r="K1093">
        <v>1.480282680806106</v>
      </c>
      <c r="L1093">
        <v>0.05</v>
      </c>
      <c r="M1093">
        <v>60</v>
      </c>
      <c r="N1093">
        <f>(1-Coffee_Sales[[#This Row],[Discount_Percent]])*Coffee_Sales[[#This Row],[unit_price]]*Coffee_Sales[[#This Row],[transaction_qty]]</f>
        <v>57</v>
      </c>
      <c r="O1093" t="str">
        <f>TEXT(Coffee_Sales[[#This Row],[transaction_date]],"mmm-yyyy")</f>
        <v>Jun-2023</v>
      </c>
      <c r="P1093">
        <f>HOUR(Coffee_Sales[[#This Row],[transaction_time]])</f>
        <v>18</v>
      </c>
    </row>
    <row r="1094" spans="1:16" x14ac:dyDescent="0.3">
      <c r="A1094">
        <v>145742</v>
      </c>
      <c r="B1094" s="1">
        <v>45104</v>
      </c>
      <c r="C1094" s="2">
        <v>0.50645833333333334</v>
      </c>
      <c r="D1094">
        <v>2</v>
      </c>
      <c r="E1094">
        <v>8</v>
      </c>
      <c r="F1094" t="s">
        <v>128</v>
      </c>
      <c r="G1094">
        <v>38</v>
      </c>
      <c r="H1094" t="s">
        <v>14</v>
      </c>
      <c r="I1094" t="s">
        <v>15</v>
      </c>
      <c r="J1094" t="s">
        <v>16</v>
      </c>
      <c r="K1094">
        <v>2.8383948076817109</v>
      </c>
      <c r="L1094">
        <v>0</v>
      </c>
      <c r="M1094">
        <v>56.25</v>
      </c>
      <c r="N1094">
        <f>(1-Coffee_Sales[[#This Row],[Discount_Percent]])*Coffee_Sales[[#This Row],[unit_price]]*Coffee_Sales[[#This Row],[transaction_qty]]</f>
        <v>112.5</v>
      </c>
      <c r="O1094" t="str">
        <f>TEXT(Coffee_Sales[[#This Row],[transaction_date]],"mmm-yyyy")</f>
        <v>Jun-2023</v>
      </c>
      <c r="P1094">
        <f>HOUR(Coffee_Sales[[#This Row],[transaction_time]])</f>
        <v>12</v>
      </c>
    </row>
    <row r="1095" spans="1:16" x14ac:dyDescent="0.3">
      <c r="A1095">
        <v>105589</v>
      </c>
      <c r="B1095" s="1">
        <v>45069</v>
      </c>
      <c r="C1095" s="2">
        <v>0.75408564814814816</v>
      </c>
      <c r="D1095">
        <v>1</v>
      </c>
      <c r="E1095">
        <v>5</v>
      </c>
      <c r="F1095" t="s">
        <v>77</v>
      </c>
      <c r="G1095">
        <v>69</v>
      </c>
      <c r="H1095" t="s">
        <v>18</v>
      </c>
      <c r="I1095" t="s">
        <v>107</v>
      </c>
      <c r="J1095" t="s">
        <v>132</v>
      </c>
      <c r="K1095">
        <v>1.2917524678392689</v>
      </c>
      <c r="L1095">
        <v>0</v>
      </c>
      <c r="M1095">
        <v>48.75</v>
      </c>
      <c r="N1095">
        <f>(1-Coffee_Sales[[#This Row],[Discount_Percent]])*Coffee_Sales[[#This Row],[unit_price]]*Coffee_Sales[[#This Row],[transaction_qty]]</f>
        <v>48.75</v>
      </c>
      <c r="O1095" t="str">
        <f>TEXT(Coffee_Sales[[#This Row],[transaction_date]],"mmm-yyyy")</f>
        <v>May-2023</v>
      </c>
      <c r="P1095">
        <f>HOUR(Coffee_Sales[[#This Row],[transaction_time]])</f>
        <v>18</v>
      </c>
    </row>
    <row r="1096" spans="1:16" x14ac:dyDescent="0.3">
      <c r="A1096">
        <v>108777</v>
      </c>
      <c r="B1096" s="1">
        <v>45072</v>
      </c>
      <c r="C1096" s="2">
        <v>0.72835648148148147</v>
      </c>
      <c r="D1096">
        <v>1</v>
      </c>
      <c r="E1096">
        <v>8</v>
      </c>
      <c r="F1096" t="s">
        <v>90</v>
      </c>
      <c r="G1096">
        <v>73</v>
      </c>
      <c r="H1096" t="s">
        <v>18</v>
      </c>
      <c r="I1096" t="s">
        <v>79</v>
      </c>
      <c r="J1096" t="s">
        <v>80</v>
      </c>
      <c r="K1096">
        <v>1.7019976412116811</v>
      </c>
      <c r="L1096">
        <v>0</v>
      </c>
      <c r="M1096">
        <v>56.25</v>
      </c>
      <c r="N1096">
        <f>(1-Coffee_Sales[[#This Row],[Discount_Percent]])*Coffee_Sales[[#This Row],[unit_price]]*Coffee_Sales[[#This Row],[transaction_qty]]</f>
        <v>56.25</v>
      </c>
      <c r="O1096" t="str">
        <f>TEXT(Coffee_Sales[[#This Row],[transaction_date]],"mmm-yyyy")</f>
        <v>May-2023</v>
      </c>
      <c r="P1096">
        <f>HOUR(Coffee_Sales[[#This Row],[transaction_time]])</f>
        <v>17</v>
      </c>
    </row>
    <row r="1097" spans="1:16" x14ac:dyDescent="0.3">
      <c r="A1097">
        <v>15716</v>
      </c>
      <c r="B1097" s="1">
        <v>44954</v>
      </c>
      <c r="C1097" s="2">
        <v>0.58532407407407405</v>
      </c>
      <c r="D1097">
        <v>2</v>
      </c>
      <c r="E1097">
        <v>5</v>
      </c>
      <c r="F1097" t="s">
        <v>28</v>
      </c>
      <c r="G1097">
        <v>44</v>
      </c>
      <c r="H1097" t="s">
        <v>32</v>
      </c>
      <c r="I1097" t="s">
        <v>40</v>
      </c>
      <c r="J1097" t="s">
        <v>41</v>
      </c>
      <c r="K1097">
        <v>2.3234719679944908</v>
      </c>
      <c r="L1097">
        <v>0</v>
      </c>
      <c r="M1097">
        <v>37.5</v>
      </c>
      <c r="N1097">
        <f>(1-Coffee_Sales[[#This Row],[Discount_Percent]])*Coffee_Sales[[#This Row],[unit_price]]*Coffee_Sales[[#This Row],[transaction_qty]]</f>
        <v>75</v>
      </c>
      <c r="O1097" t="str">
        <f>TEXT(Coffee_Sales[[#This Row],[transaction_date]],"mmm-yyyy")</f>
        <v>Jan-2023</v>
      </c>
      <c r="P1097">
        <f>HOUR(Coffee_Sales[[#This Row],[transaction_time]])</f>
        <v>14</v>
      </c>
    </row>
    <row r="1098" spans="1:16" x14ac:dyDescent="0.3">
      <c r="A1098">
        <v>131138</v>
      </c>
      <c r="B1098" s="1">
        <v>45092</v>
      </c>
      <c r="C1098" s="2">
        <v>0.44215277777777778</v>
      </c>
      <c r="D1098">
        <v>2</v>
      </c>
      <c r="E1098">
        <v>3</v>
      </c>
      <c r="F1098" t="s">
        <v>58</v>
      </c>
      <c r="G1098">
        <v>51</v>
      </c>
      <c r="H1098" t="s">
        <v>32</v>
      </c>
      <c r="I1098" t="s">
        <v>44</v>
      </c>
      <c r="J1098" t="s">
        <v>103</v>
      </c>
      <c r="K1098">
        <v>2.73541654911579</v>
      </c>
      <c r="L1098">
        <v>0.05</v>
      </c>
      <c r="M1098">
        <v>45</v>
      </c>
      <c r="N1098">
        <f>(1-Coffee_Sales[[#This Row],[Discount_Percent]])*Coffee_Sales[[#This Row],[unit_price]]*Coffee_Sales[[#This Row],[transaction_qty]]</f>
        <v>85.5</v>
      </c>
      <c r="O1098" t="str">
        <f>TEXT(Coffee_Sales[[#This Row],[transaction_date]],"mmm-yyyy")</f>
        <v>Jun-2023</v>
      </c>
      <c r="P1098">
        <f>HOUR(Coffee_Sales[[#This Row],[transaction_time]])</f>
        <v>10</v>
      </c>
    </row>
    <row r="1099" spans="1:16" x14ac:dyDescent="0.3">
      <c r="A1099">
        <v>45944</v>
      </c>
      <c r="B1099" s="1">
        <v>45003</v>
      </c>
      <c r="C1099" s="2">
        <v>0.44980324074074074</v>
      </c>
      <c r="D1099">
        <v>1</v>
      </c>
      <c r="E1099">
        <v>5</v>
      </c>
      <c r="F1099" t="s">
        <v>28</v>
      </c>
      <c r="G1099">
        <v>23</v>
      </c>
      <c r="H1099" t="s">
        <v>14</v>
      </c>
      <c r="I1099" t="s">
        <v>55</v>
      </c>
      <c r="J1099" t="s">
        <v>88</v>
      </c>
      <c r="K1099">
        <v>1.1567808689278729</v>
      </c>
      <c r="L1099">
        <v>0.1</v>
      </c>
      <c r="M1099">
        <v>37.5</v>
      </c>
      <c r="N1099">
        <f>(1-Coffee_Sales[[#This Row],[Discount_Percent]])*Coffee_Sales[[#This Row],[unit_price]]*Coffee_Sales[[#This Row],[transaction_qty]]</f>
        <v>33.75</v>
      </c>
      <c r="O1099" t="str">
        <f>TEXT(Coffee_Sales[[#This Row],[transaction_date]],"mmm-yyyy")</f>
        <v>Mar-2023</v>
      </c>
      <c r="P1099">
        <f>HOUR(Coffee_Sales[[#This Row],[transaction_time]])</f>
        <v>10</v>
      </c>
    </row>
    <row r="1100" spans="1:16" x14ac:dyDescent="0.3">
      <c r="A1100">
        <v>138335</v>
      </c>
      <c r="B1100" s="1">
        <v>45098</v>
      </c>
      <c r="C1100" s="2">
        <v>0.39743055555555556</v>
      </c>
      <c r="D1100">
        <v>2</v>
      </c>
      <c r="E1100">
        <v>8</v>
      </c>
      <c r="F1100" t="s">
        <v>43</v>
      </c>
      <c r="G1100">
        <v>26</v>
      </c>
      <c r="H1100" t="s">
        <v>14</v>
      </c>
      <c r="I1100" t="s">
        <v>29</v>
      </c>
      <c r="J1100" t="s">
        <v>134</v>
      </c>
      <c r="K1100">
        <v>2.0644986317198959</v>
      </c>
      <c r="L1100">
        <v>0.05</v>
      </c>
      <c r="M1100">
        <v>45</v>
      </c>
      <c r="N1100">
        <f>(1-Coffee_Sales[[#This Row],[Discount_Percent]])*Coffee_Sales[[#This Row],[unit_price]]*Coffee_Sales[[#This Row],[transaction_qty]]</f>
        <v>85.5</v>
      </c>
      <c r="O1100" t="str">
        <f>TEXT(Coffee_Sales[[#This Row],[transaction_date]],"mmm-yyyy")</f>
        <v>Jun-2023</v>
      </c>
      <c r="P1100">
        <f>HOUR(Coffee_Sales[[#This Row],[transaction_time]])</f>
        <v>9</v>
      </c>
    </row>
    <row r="1101" spans="1:16" x14ac:dyDescent="0.3">
      <c r="A1101">
        <v>8841</v>
      </c>
      <c r="B1101" s="1">
        <v>44942</v>
      </c>
      <c r="C1101" s="2">
        <v>0.43069444444444444</v>
      </c>
      <c r="D1101">
        <v>1</v>
      </c>
      <c r="E1101">
        <v>8</v>
      </c>
      <c r="F1101" t="s">
        <v>104</v>
      </c>
      <c r="G1101">
        <v>29</v>
      </c>
      <c r="H1101" t="s">
        <v>14</v>
      </c>
      <c r="I1101" t="s">
        <v>22</v>
      </c>
      <c r="J1101" t="s">
        <v>89</v>
      </c>
      <c r="K1101">
        <v>1.074937370416635</v>
      </c>
      <c r="L1101">
        <v>0.15</v>
      </c>
      <c r="M1101">
        <v>37.5</v>
      </c>
      <c r="N1101">
        <f>(1-Coffee_Sales[[#This Row],[Discount_Percent]])*Coffee_Sales[[#This Row],[unit_price]]*Coffee_Sales[[#This Row],[transaction_qty]]</f>
        <v>31.875</v>
      </c>
      <c r="O1101" t="str">
        <f>TEXT(Coffee_Sales[[#This Row],[transaction_date]],"mmm-yyyy")</f>
        <v>Jan-2023</v>
      </c>
      <c r="P1101">
        <f>HOUR(Coffee_Sales[[#This Row],[transaction_time]])</f>
        <v>10</v>
      </c>
    </row>
    <row r="1102" spans="1:16" x14ac:dyDescent="0.3">
      <c r="A1102">
        <v>69413</v>
      </c>
      <c r="B1102" s="1">
        <v>45034</v>
      </c>
      <c r="C1102" s="2">
        <v>0.25796296296296295</v>
      </c>
      <c r="D1102">
        <v>1</v>
      </c>
      <c r="E1102">
        <v>5</v>
      </c>
      <c r="F1102" t="s">
        <v>62</v>
      </c>
      <c r="G1102">
        <v>73</v>
      </c>
      <c r="H1102" t="s">
        <v>18</v>
      </c>
      <c r="I1102" t="s">
        <v>79</v>
      </c>
      <c r="J1102" t="s">
        <v>80</v>
      </c>
      <c r="K1102">
        <v>1.8316179925774529</v>
      </c>
      <c r="L1102">
        <v>0</v>
      </c>
      <c r="M1102">
        <v>56.25</v>
      </c>
      <c r="N1102">
        <f>(1-Coffee_Sales[[#This Row],[Discount_Percent]])*Coffee_Sales[[#This Row],[unit_price]]*Coffee_Sales[[#This Row],[transaction_qty]]</f>
        <v>56.25</v>
      </c>
      <c r="O1102" t="str">
        <f>TEXT(Coffee_Sales[[#This Row],[transaction_date]],"mmm-yyyy")</f>
        <v>Apr-2023</v>
      </c>
      <c r="P1102">
        <f>HOUR(Coffee_Sales[[#This Row],[transaction_time]])</f>
        <v>6</v>
      </c>
    </row>
    <row r="1103" spans="1:16" x14ac:dyDescent="0.3">
      <c r="A1103">
        <v>56258</v>
      </c>
      <c r="B1103" s="1">
        <v>45018</v>
      </c>
      <c r="C1103" s="2">
        <v>0.6219675925925926</v>
      </c>
      <c r="D1103">
        <v>2</v>
      </c>
      <c r="E1103">
        <v>8</v>
      </c>
      <c r="F1103" t="s">
        <v>50</v>
      </c>
      <c r="G1103">
        <v>36</v>
      </c>
      <c r="H1103" t="s">
        <v>14</v>
      </c>
      <c r="I1103" t="s">
        <v>26</v>
      </c>
      <c r="J1103" t="s">
        <v>27</v>
      </c>
      <c r="K1103">
        <v>2.2963460547887831</v>
      </c>
      <c r="L1103">
        <v>0.1</v>
      </c>
      <c r="M1103">
        <v>56.25</v>
      </c>
      <c r="N1103">
        <f>(1-Coffee_Sales[[#This Row],[Discount_Percent]])*Coffee_Sales[[#This Row],[unit_price]]*Coffee_Sales[[#This Row],[transaction_qty]]</f>
        <v>101.25</v>
      </c>
      <c r="O1103" t="str">
        <f>TEXT(Coffee_Sales[[#This Row],[transaction_date]],"mmm-yyyy")</f>
        <v>Apr-2023</v>
      </c>
      <c r="P1103">
        <f>HOUR(Coffee_Sales[[#This Row],[transaction_time]])</f>
        <v>14</v>
      </c>
    </row>
    <row r="1104" spans="1:16" x14ac:dyDescent="0.3">
      <c r="A1104">
        <v>48128</v>
      </c>
      <c r="B1104" s="1">
        <v>45006</v>
      </c>
      <c r="C1104" s="2">
        <v>0.51890046296296299</v>
      </c>
      <c r="D1104">
        <v>2</v>
      </c>
      <c r="E1104">
        <v>8</v>
      </c>
      <c r="F1104" t="s">
        <v>97</v>
      </c>
      <c r="G1104">
        <v>41</v>
      </c>
      <c r="H1104" t="s">
        <v>14</v>
      </c>
      <c r="I1104" t="s">
        <v>15</v>
      </c>
      <c r="J1104" t="s">
        <v>98</v>
      </c>
      <c r="K1104">
        <v>2.7475639955621758</v>
      </c>
      <c r="L1104">
        <v>0.05</v>
      </c>
      <c r="M1104">
        <v>63.75</v>
      </c>
      <c r="N1104">
        <f>(1-Coffee_Sales[[#This Row],[Discount_Percent]])*Coffee_Sales[[#This Row],[unit_price]]*Coffee_Sales[[#This Row],[transaction_qty]]</f>
        <v>121.125</v>
      </c>
      <c r="O1104" t="str">
        <f>TEXT(Coffee_Sales[[#This Row],[transaction_date]],"mmm-yyyy")</f>
        <v>Mar-2023</v>
      </c>
      <c r="P1104">
        <f>HOUR(Coffee_Sales[[#This Row],[transaction_time]])</f>
        <v>12</v>
      </c>
    </row>
    <row r="1105" spans="1:16" x14ac:dyDescent="0.3">
      <c r="A1105">
        <v>104896</v>
      </c>
      <c r="B1105" s="1">
        <v>45069</v>
      </c>
      <c r="C1105" s="2">
        <v>0.36835648148148148</v>
      </c>
      <c r="D1105">
        <v>1</v>
      </c>
      <c r="E1105">
        <v>5</v>
      </c>
      <c r="F1105" t="s">
        <v>62</v>
      </c>
      <c r="G1105">
        <v>55</v>
      </c>
      <c r="H1105" t="s">
        <v>32</v>
      </c>
      <c r="I1105" t="s">
        <v>33</v>
      </c>
      <c r="J1105" t="s">
        <v>93</v>
      </c>
      <c r="K1105">
        <v>1.2577981734438299</v>
      </c>
      <c r="L1105">
        <v>0</v>
      </c>
      <c r="M1105">
        <v>60</v>
      </c>
      <c r="N1105">
        <f>(1-Coffee_Sales[[#This Row],[Discount_Percent]])*Coffee_Sales[[#This Row],[unit_price]]*Coffee_Sales[[#This Row],[transaction_qty]]</f>
        <v>60</v>
      </c>
      <c r="O1105" t="str">
        <f>TEXT(Coffee_Sales[[#This Row],[transaction_date]],"mmm-yyyy")</f>
        <v>May-2023</v>
      </c>
      <c r="P1105">
        <f>HOUR(Coffee_Sales[[#This Row],[transaction_time]])</f>
        <v>8</v>
      </c>
    </row>
    <row r="1106" spans="1:16" x14ac:dyDescent="0.3">
      <c r="A1106">
        <v>23451</v>
      </c>
      <c r="B1106" s="1">
        <v>44968</v>
      </c>
      <c r="C1106" s="2">
        <v>0.59605324074074073</v>
      </c>
      <c r="D1106">
        <v>1</v>
      </c>
      <c r="E1106">
        <v>5</v>
      </c>
      <c r="F1106" t="s">
        <v>21</v>
      </c>
      <c r="G1106">
        <v>78</v>
      </c>
      <c r="H1106" t="s">
        <v>18</v>
      </c>
      <c r="I1106" t="s">
        <v>19</v>
      </c>
      <c r="J1106" t="s">
        <v>51</v>
      </c>
      <c r="K1106">
        <v>1.3545829596182091</v>
      </c>
      <c r="L1106">
        <v>0.05</v>
      </c>
      <c r="M1106">
        <v>67.5</v>
      </c>
      <c r="N1106">
        <f>(1-Coffee_Sales[[#This Row],[Discount_Percent]])*Coffee_Sales[[#This Row],[unit_price]]*Coffee_Sales[[#This Row],[transaction_qty]]</f>
        <v>64.125</v>
      </c>
      <c r="O1106" t="str">
        <f>TEXT(Coffee_Sales[[#This Row],[transaction_date]],"mmm-yyyy")</f>
        <v>Feb-2023</v>
      </c>
      <c r="P1106">
        <f>HOUR(Coffee_Sales[[#This Row],[transaction_time]])</f>
        <v>14</v>
      </c>
    </row>
    <row r="1107" spans="1:16" x14ac:dyDescent="0.3">
      <c r="A1107">
        <v>72372</v>
      </c>
      <c r="B1107" s="1">
        <v>45037</v>
      </c>
      <c r="C1107" s="2">
        <v>0.39960648148148148</v>
      </c>
      <c r="D1107">
        <v>1</v>
      </c>
      <c r="E1107">
        <v>8</v>
      </c>
      <c r="F1107" t="s">
        <v>90</v>
      </c>
      <c r="G1107">
        <v>26</v>
      </c>
      <c r="H1107" t="s">
        <v>14</v>
      </c>
      <c r="I1107" t="s">
        <v>29</v>
      </c>
      <c r="J1107" t="s">
        <v>134</v>
      </c>
      <c r="K1107">
        <v>1.395662850468308</v>
      </c>
      <c r="L1107">
        <v>0</v>
      </c>
      <c r="M1107">
        <v>45</v>
      </c>
      <c r="N1107">
        <f>(1-Coffee_Sales[[#This Row],[Discount_Percent]])*Coffee_Sales[[#This Row],[unit_price]]*Coffee_Sales[[#This Row],[transaction_qty]]</f>
        <v>45</v>
      </c>
      <c r="O1107" t="str">
        <f>TEXT(Coffee_Sales[[#This Row],[transaction_date]],"mmm-yyyy")</f>
        <v>Apr-2023</v>
      </c>
      <c r="P1107">
        <f>HOUR(Coffee_Sales[[#This Row],[transaction_time]])</f>
        <v>9</v>
      </c>
    </row>
    <row r="1108" spans="1:16" x14ac:dyDescent="0.3">
      <c r="A1108">
        <v>102534</v>
      </c>
      <c r="B1108" s="1">
        <v>45067</v>
      </c>
      <c r="C1108" s="2">
        <v>0.34208333333333335</v>
      </c>
      <c r="D1108">
        <v>1</v>
      </c>
      <c r="E1108">
        <v>5</v>
      </c>
      <c r="F1108" t="s">
        <v>50</v>
      </c>
      <c r="G1108">
        <v>29</v>
      </c>
      <c r="H1108" t="s">
        <v>14</v>
      </c>
      <c r="I1108" t="s">
        <v>22</v>
      </c>
      <c r="J1108" t="s">
        <v>89</v>
      </c>
      <c r="K1108">
        <v>1.051878990548671</v>
      </c>
      <c r="L1108">
        <v>0.05</v>
      </c>
      <c r="M1108">
        <v>37.5</v>
      </c>
      <c r="N1108">
        <f>(1-Coffee_Sales[[#This Row],[Discount_Percent]])*Coffee_Sales[[#This Row],[unit_price]]*Coffee_Sales[[#This Row],[transaction_qty]]</f>
        <v>35.625</v>
      </c>
      <c r="O1108" t="str">
        <f>TEXT(Coffee_Sales[[#This Row],[transaction_date]],"mmm-yyyy")</f>
        <v>May-2023</v>
      </c>
      <c r="P1108">
        <f>HOUR(Coffee_Sales[[#This Row],[transaction_time]])</f>
        <v>8</v>
      </c>
    </row>
    <row r="1109" spans="1:16" x14ac:dyDescent="0.3">
      <c r="A1109">
        <v>85671</v>
      </c>
      <c r="B1109" s="1">
        <v>45052</v>
      </c>
      <c r="C1109" s="2">
        <v>0.29372685185185188</v>
      </c>
      <c r="D1109">
        <v>2</v>
      </c>
      <c r="E1109">
        <v>5</v>
      </c>
      <c r="F1109" t="s">
        <v>77</v>
      </c>
      <c r="G1109">
        <v>44</v>
      </c>
      <c r="H1109" t="s">
        <v>32</v>
      </c>
      <c r="I1109" t="s">
        <v>40</v>
      </c>
      <c r="J1109" t="s">
        <v>41</v>
      </c>
      <c r="K1109">
        <v>1.741761524295909</v>
      </c>
      <c r="L1109">
        <v>0</v>
      </c>
      <c r="M1109">
        <v>37.5</v>
      </c>
      <c r="N1109">
        <f>(1-Coffee_Sales[[#This Row],[Discount_Percent]])*Coffee_Sales[[#This Row],[unit_price]]*Coffee_Sales[[#This Row],[transaction_qty]]</f>
        <v>75</v>
      </c>
      <c r="O1109" t="str">
        <f>TEXT(Coffee_Sales[[#This Row],[transaction_date]],"mmm-yyyy")</f>
        <v>May-2023</v>
      </c>
      <c r="P1109">
        <f>HOUR(Coffee_Sales[[#This Row],[transaction_time]])</f>
        <v>7</v>
      </c>
    </row>
    <row r="1110" spans="1:16" x14ac:dyDescent="0.3">
      <c r="A1110">
        <v>31533</v>
      </c>
      <c r="B1110" s="1">
        <v>44982</v>
      </c>
      <c r="C1110" s="2">
        <v>0.36306712962962961</v>
      </c>
      <c r="D1110">
        <v>1</v>
      </c>
      <c r="E1110">
        <v>8</v>
      </c>
      <c r="F1110" t="s">
        <v>43</v>
      </c>
      <c r="G1110">
        <v>58</v>
      </c>
      <c r="H1110" t="s">
        <v>74</v>
      </c>
      <c r="I1110" t="s">
        <v>75</v>
      </c>
      <c r="J1110" t="s">
        <v>76</v>
      </c>
      <c r="K1110">
        <v>1.262785567362346</v>
      </c>
      <c r="L1110">
        <v>0</v>
      </c>
      <c r="M1110">
        <v>52.5</v>
      </c>
      <c r="N1110">
        <f>(1-Coffee_Sales[[#This Row],[Discount_Percent]])*Coffee_Sales[[#This Row],[unit_price]]*Coffee_Sales[[#This Row],[transaction_qty]]</f>
        <v>52.5</v>
      </c>
      <c r="O1110" t="str">
        <f>TEXT(Coffee_Sales[[#This Row],[transaction_date]],"mmm-yyyy")</f>
        <v>Feb-2023</v>
      </c>
      <c r="P1110">
        <f>HOUR(Coffee_Sales[[#This Row],[transaction_time]])</f>
        <v>8</v>
      </c>
    </row>
    <row r="1111" spans="1:16" x14ac:dyDescent="0.3">
      <c r="A1111">
        <v>35465</v>
      </c>
      <c r="B1111" s="1">
        <v>44988</v>
      </c>
      <c r="C1111" s="2">
        <v>0.63296296296296295</v>
      </c>
      <c r="D1111">
        <v>1</v>
      </c>
      <c r="E1111">
        <v>8</v>
      </c>
      <c r="F1111" t="s">
        <v>96</v>
      </c>
      <c r="G1111">
        <v>77</v>
      </c>
      <c r="H1111" t="s">
        <v>18</v>
      </c>
      <c r="I1111" t="s">
        <v>19</v>
      </c>
      <c r="J1111" t="s">
        <v>115</v>
      </c>
      <c r="K1111">
        <v>1.4076624561960871</v>
      </c>
      <c r="L1111">
        <v>0.05</v>
      </c>
      <c r="M1111">
        <v>45</v>
      </c>
      <c r="N1111">
        <f>(1-Coffee_Sales[[#This Row],[Discount_Percent]])*Coffee_Sales[[#This Row],[unit_price]]*Coffee_Sales[[#This Row],[transaction_qty]]</f>
        <v>42.75</v>
      </c>
      <c r="O1111" t="str">
        <f>TEXT(Coffee_Sales[[#This Row],[transaction_date]],"mmm-yyyy")</f>
        <v>Mar-2023</v>
      </c>
      <c r="P1111">
        <f>HOUR(Coffee_Sales[[#This Row],[transaction_time]])</f>
        <v>15</v>
      </c>
    </row>
    <row r="1112" spans="1:16" x14ac:dyDescent="0.3">
      <c r="A1112">
        <v>92871</v>
      </c>
      <c r="B1112" s="1">
        <v>45058</v>
      </c>
      <c r="C1112" s="2">
        <v>0.4841550925925926</v>
      </c>
      <c r="D1112">
        <v>2</v>
      </c>
      <c r="E1112">
        <v>5</v>
      </c>
      <c r="F1112" t="s">
        <v>104</v>
      </c>
      <c r="G1112">
        <v>44</v>
      </c>
      <c r="H1112" t="s">
        <v>32</v>
      </c>
      <c r="I1112" t="s">
        <v>40</v>
      </c>
      <c r="J1112" t="s">
        <v>41</v>
      </c>
      <c r="K1112">
        <v>1.684166875009383</v>
      </c>
      <c r="L1112">
        <v>0.05</v>
      </c>
      <c r="M1112">
        <v>37.5</v>
      </c>
      <c r="N1112">
        <f>(1-Coffee_Sales[[#This Row],[Discount_Percent]])*Coffee_Sales[[#This Row],[unit_price]]*Coffee_Sales[[#This Row],[transaction_qty]]</f>
        <v>71.25</v>
      </c>
      <c r="O1112" t="str">
        <f>TEXT(Coffee_Sales[[#This Row],[transaction_date]],"mmm-yyyy")</f>
        <v>May-2023</v>
      </c>
      <c r="P1112">
        <f>HOUR(Coffee_Sales[[#This Row],[transaction_time]])</f>
        <v>11</v>
      </c>
    </row>
    <row r="1113" spans="1:16" x14ac:dyDescent="0.3">
      <c r="A1113">
        <v>53840</v>
      </c>
      <c r="B1113" s="1">
        <v>45015</v>
      </c>
      <c r="C1113" s="2">
        <v>0.31680555555555556</v>
      </c>
      <c r="D1113">
        <v>2</v>
      </c>
      <c r="E1113">
        <v>5</v>
      </c>
      <c r="F1113" t="s">
        <v>35</v>
      </c>
      <c r="G1113">
        <v>30</v>
      </c>
      <c r="H1113" t="s">
        <v>14</v>
      </c>
      <c r="I1113" t="s">
        <v>22</v>
      </c>
      <c r="J1113" t="s">
        <v>109</v>
      </c>
      <c r="K1113">
        <v>2.730671313796007</v>
      </c>
      <c r="L1113">
        <v>0</v>
      </c>
      <c r="M1113">
        <v>45</v>
      </c>
      <c r="N1113">
        <f>(1-Coffee_Sales[[#This Row],[Discount_Percent]])*Coffee_Sales[[#This Row],[unit_price]]*Coffee_Sales[[#This Row],[transaction_qty]]</f>
        <v>90</v>
      </c>
      <c r="O1113" t="str">
        <f>TEXT(Coffee_Sales[[#This Row],[transaction_date]],"mmm-yyyy")</f>
        <v>Mar-2023</v>
      </c>
      <c r="P1113">
        <f>HOUR(Coffee_Sales[[#This Row],[transaction_time]])</f>
        <v>7</v>
      </c>
    </row>
    <row r="1114" spans="1:16" x14ac:dyDescent="0.3">
      <c r="A1114">
        <v>59753</v>
      </c>
      <c r="B1114" s="1">
        <v>45022</v>
      </c>
      <c r="C1114" s="2">
        <v>0.82329861111111113</v>
      </c>
      <c r="D1114">
        <v>1</v>
      </c>
      <c r="E1114">
        <v>8</v>
      </c>
      <c r="F1114" t="s">
        <v>77</v>
      </c>
      <c r="G1114">
        <v>34</v>
      </c>
      <c r="H1114" t="s">
        <v>14</v>
      </c>
      <c r="I1114" t="s">
        <v>26</v>
      </c>
      <c r="J1114" t="s">
        <v>57</v>
      </c>
      <c r="K1114">
        <v>1.115329368736915</v>
      </c>
      <c r="L1114">
        <v>0</v>
      </c>
      <c r="M1114">
        <v>36.75</v>
      </c>
      <c r="N1114">
        <f>(1-Coffee_Sales[[#This Row],[Discount_Percent]])*Coffee_Sales[[#This Row],[unit_price]]*Coffee_Sales[[#This Row],[transaction_qty]]</f>
        <v>36.75</v>
      </c>
      <c r="O1114" t="str">
        <f>TEXT(Coffee_Sales[[#This Row],[transaction_date]],"mmm-yyyy")</f>
        <v>Apr-2023</v>
      </c>
      <c r="P1114">
        <f>HOUR(Coffee_Sales[[#This Row],[transaction_time]])</f>
        <v>19</v>
      </c>
    </row>
    <row r="1115" spans="1:16" x14ac:dyDescent="0.3">
      <c r="A1115">
        <v>2889</v>
      </c>
      <c r="B1115" s="1">
        <v>44932</v>
      </c>
      <c r="C1115" s="2">
        <v>0.48505787037037035</v>
      </c>
      <c r="D1115">
        <v>1</v>
      </c>
      <c r="E1115">
        <v>3</v>
      </c>
      <c r="F1115" t="s">
        <v>43</v>
      </c>
      <c r="G1115">
        <v>72</v>
      </c>
      <c r="H1115" t="s">
        <v>18</v>
      </c>
      <c r="I1115" t="s">
        <v>19</v>
      </c>
      <c r="J1115" t="s">
        <v>82</v>
      </c>
      <c r="K1115">
        <v>1.2759666251192809</v>
      </c>
      <c r="L1115">
        <v>0</v>
      </c>
      <c r="M1115">
        <v>48.75</v>
      </c>
      <c r="N1115">
        <f>(1-Coffee_Sales[[#This Row],[Discount_Percent]])*Coffee_Sales[[#This Row],[unit_price]]*Coffee_Sales[[#This Row],[transaction_qty]]</f>
        <v>48.75</v>
      </c>
      <c r="O1115" t="str">
        <f>TEXT(Coffee_Sales[[#This Row],[transaction_date]],"mmm-yyyy")</f>
        <v>Jan-2023</v>
      </c>
      <c r="P1115">
        <f>HOUR(Coffee_Sales[[#This Row],[transaction_time]])</f>
        <v>11</v>
      </c>
    </row>
    <row r="1116" spans="1:16" x14ac:dyDescent="0.3">
      <c r="A1116">
        <v>23814</v>
      </c>
      <c r="B1116" s="1">
        <v>44969</v>
      </c>
      <c r="C1116" s="2">
        <v>0.40843750000000001</v>
      </c>
      <c r="D1116">
        <v>1</v>
      </c>
      <c r="E1116">
        <v>3</v>
      </c>
      <c r="F1116" t="s">
        <v>87</v>
      </c>
      <c r="G1116">
        <v>40</v>
      </c>
      <c r="H1116" t="s">
        <v>14</v>
      </c>
      <c r="I1116" t="s">
        <v>15</v>
      </c>
      <c r="J1116" t="s">
        <v>100</v>
      </c>
      <c r="K1116">
        <v>1.4302950488687221</v>
      </c>
      <c r="L1116">
        <v>0</v>
      </c>
      <c r="M1116">
        <v>56.25</v>
      </c>
      <c r="N1116">
        <f>(1-Coffee_Sales[[#This Row],[Discount_Percent]])*Coffee_Sales[[#This Row],[unit_price]]*Coffee_Sales[[#This Row],[transaction_qty]]</f>
        <v>56.25</v>
      </c>
      <c r="O1116" t="str">
        <f>TEXT(Coffee_Sales[[#This Row],[transaction_date]],"mmm-yyyy")</f>
        <v>Feb-2023</v>
      </c>
      <c r="P1116">
        <f>HOUR(Coffee_Sales[[#This Row],[transaction_time]])</f>
        <v>9</v>
      </c>
    </row>
    <row r="1117" spans="1:16" x14ac:dyDescent="0.3">
      <c r="A1117">
        <v>22528</v>
      </c>
      <c r="B1117" s="1">
        <v>44967</v>
      </c>
      <c r="C1117" s="2">
        <v>0.34944444444444445</v>
      </c>
      <c r="D1117">
        <v>1</v>
      </c>
      <c r="E1117">
        <v>3</v>
      </c>
      <c r="F1117" t="s">
        <v>48</v>
      </c>
      <c r="G1117">
        <v>29</v>
      </c>
      <c r="H1117" t="s">
        <v>14</v>
      </c>
      <c r="I1117" t="s">
        <v>22</v>
      </c>
      <c r="J1117" t="s">
        <v>89</v>
      </c>
      <c r="K1117">
        <v>0.95995689608109447</v>
      </c>
      <c r="L1117">
        <v>0.1</v>
      </c>
      <c r="M1117">
        <v>37.5</v>
      </c>
      <c r="N1117">
        <f>(1-Coffee_Sales[[#This Row],[Discount_Percent]])*Coffee_Sales[[#This Row],[unit_price]]*Coffee_Sales[[#This Row],[transaction_qty]]</f>
        <v>33.75</v>
      </c>
      <c r="O1117" t="str">
        <f>TEXT(Coffee_Sales[[#This Row],[transaction_date]],"mmm-yyyy")</f>
        <v>Feb-2023</v>
      </c>
      <c r="P1117">
        <f>HOUR(Coffee_Sales[[#This Row],[transaction_time]])</f>
        <v>8</v>
      </c>
    </row>
    <row r="1118" spans="1:16" x14ac:dyDescent="0.3">
      <c r="A1118">
        <v>23474</v>
      </c>
      <c r="B1118" s="1">
        <v>44968</v>
      </c>
      <c r="C1118" s="2">
        <v>0.62472222222222218</v>
      </c>
      <c r="D1118">
        <v>1</v>
      </c>
      <c r="E1118">
        <v>8</v>
      </c>
      <c r="F1118" t="s">
        <v>21</v>
      </c>
      <c r="G1118">
        <v>78</v>
      </c>
      <c r="H1118" t="s">
        <v>18</v>
      </c>
      <c r="I1118" t="s">
        <v>19</v>
      </c>
      <c r="J1118" t="s">
        <v>51</v>
      </c>
      <c r="K1118">
        <v>2.1676618463420199</v>
      </c>
      <c r="L1118">
        <v>0.1</v>
      </c>
      <c r="M1118">
        <v>67.5</v>
      </c>
      <c r="N1118">
        <f>(1-Coffee_Sales[[#This Row],[Discount_Percent]])*Coffee_Sales[[#This Row],[unit_price]]*Coffee_Sales[[#This Row],[transaction_qty]]</f>
        <v>60.75</v>
      </c>
      <c r="O1118" t="str">
        <f>TEXT(Coffee_Sales[[#This Row],[transaction_date]],"mmm-yyyy")</f>
        <v>Feb-2023</v>
      </c>
      <c r="P1118">
        <f>HOUR(Coffee_Sales[[#This Row],[transaction_time]])</f>
        <v>14</v>
      </c>
    </row>
    <row r="1119" spans="1:16" x14ac:dyDescent="0.3">
      <c r="A1119">
        <v>66957</v>
      </c>
      <c r="B1119" s="1">
        <v>45031</v>
      </c>
      <c r="C1119" s="2">
        <v>0.34402777777777777</v>
      </c>
      <c r="D1119">
        <v>2</v>
      </c>
      <c r="E1119">
        <v>8</v>
      </c>
      <c r="F1119" t="s">
        <v>131</v>
      </c>
      <c r="G1119">
        <v>33</v>
      </c>
      <c r="H1119" t="s">
        <v>14</v>
      </c>
      <c r="I1119" t="s">
        <v>22</v>
      </c>
      <c r="J1119" t="s">
        <v>49</v>
      </c>
      <c r="K1119">
        <v>2.2715547923174682</v>
      </c>
      <c r="L1119">
        <v>0</v>
      </c>
      <c r="M1119">
        <v>52.5</v>
      </c>
      <c r="N1119">
        <f>(1-Coffee_Sales[[#This Row],[Discount_Percent]])*Coffee_Sales[[#This Row],[unit_price]]*Coffee_Sales[[#This Row],[transaction_qty]]</f>
        <v>105</v>
      </c>
      <c r="O1119" t="str">
        <f>TEXT(Coffee_Sales[[#This Row],[transaction_date]],"mmm-yyyy")</f>
        <v>Apr-2023</v>
      </c>
      <c r="P1119">
        <f>HOUR(Coffee_Sales[[#This Row],[transaction_time]])</f>
        <v>8</v>
      </c>
    </row>
    <row r="1120" spans="1:16" x14ac:dyDescent="0.3">
      <c r="A1120">
        <v>95645</v>
      </c>
      <c r="B1120" s="1">
        <v>45061</v>
      </c>
      <c r="C1120" s="2">
        <v>0.3205439814814815</v>
      </c>
      <c r="D1120">
        <v>2</v>
      </c>
      <c r="E1120">
        <v>3</v>
      </c>
      <c r="F1120" t="s">
        <v>43</v>
      </c>
      <c r="G1120">
        <v>39</v>
      </c>
      <c r="H1120" t="s">
        <v>14</v>
      </c>
      <c r="I1120" t="s">
        <v>15</v>
      </c>
      <c r="J1120" t="s">
        <v>47</v>
      </c>
      <c r="K1120">
        <v>3.7984799275992001</v>
      </c>
      <c r="L1120">
        <v>0.05</v>
      </c>
      <c r="M1120">
        <v>63.75</v>
      </c>
      <c r="N1120">
        <f>(1-Coffee_Sales[[#This Row],[Discount_Percent]])*Coffee_Sales[[#This Row],[unit_price]]*Coffee_Sales[[#This Row],[transaction_qty]]</f>
        <v>121.125</v>
      </c>
      <c r="O1120" t="str">
        <f>TEXT(Coffee_Sales[[#This Row],[transaction_date]],"mmm-yyyy")</f>
        <v>May-2023</v>
      </c>
      <c r="P1120">
        <f>HOUR(Coffee_Sales[[#This Row],[transaction_time]])</f>
        <v>7</v>
      </c>
    </row>
    <row r="1121" spans="1:16" x14ac:dyDescent="0.3">
      <c r="A1121">
        <v>97244</v>
      </c>
      <c r="B1121" s="1">
        <v>45062</v>
      </c>
      <c r="C1121" s="2">
        <v>0.43069444444444444</v>
      </c>
      <c r="D1121">
        <v>1</v>
      </c>
      <c r="E1121">
        <v>8</v>
      </c>
      <c r="F1121" t="s">
        <v>114</v>
      </c>
      <c r="G1121">
        <v>29</v>
      </c>
      <c r="H1121" t="s">
        <v>14</v>
      </c>
      <c r="I1121" t="s">
        <v>22</v>
      </c>
      <c r="J1121" t="s">
        <v>89</v>
      </c>
      <c r="K1121">
        <v>1.1852425393585979</v>
      </c>
      <c r="L1121">
        <v>0</v>
      </c>
      <c r="M1121">
        <v>37.5</v>
      </c>
      <c r="N1121">
        <f>(1-Coffee_Sales[[#This Row],[Discount_Percent]])*Coffee_Sales[[#This Row],[unit_price]]*Coffee_Sales[[#This Row],[transaction_qty]]</f>
        <v>37.5</v>
      </c>
      <c r="O1121" t="str">
        <f>TEXT(Coffee_Sales[[#This Row],[transaction_date]],"mmm-yyyy")</f>
        <v>May-2023</v>
      </c>
      <c r="P1121">
        <f>HOUR(Coffee_Sales[[#This Row],[transaction_time]])</f>
        <v>10</v>
      </c>
    </row>
    <row r="1122" spans="1:16" x14ac:dyDescent="0.3">
      <c r="A1122">
        <v>45406</v>
      </c>
      <c r="B1122" s="1">
        <v>45002</v>
      </c>
      <c r="C1122" s="2">
        <v>0.66925925925925922</v>
      </c>
      <c r="D1122">
        <v>2</v>
      </c>
      <c r="E1122">
        <v>8</v>
      </c>
      <c r="F1122" t="s">
        <v>24</v>
      </c>
      <c r="G1122">
        <v>26</v>
      </c>
      <c r="H1122" t="s">
        <v>14</v>
      </c>
      <c r="I1122" t="s">
        <v>29</v>
      </c>
      <c r="J1122" t="s">
        <v>134</v>
      </c>
      <c r="K1122">
        <v>1.933502304157227</v>
      </c>
      <c r="L1122">
        <v>0.05</v>
      </c>
      <c r="M1122">
        <v>45</v>
      </c>
      <c r="N1122">
        <f>(1-Coffee_Sales[[#This Row],[Discount_Percent]])*Coffee_Sales[[#This Row],[unit_price]]*Coffee_Sales[[#This Row],[transaction_qty]]</f>
        <v>85.5</v>
      </c>
      <c r="O1122" t="str">
        <f>TEXT(Coffee_Sales[[#This Row],[transaction_date]],"mmm-yyyy")</f>
        <v>Mar-2023</v>
      </c>
      <c r="P1122">
        <f>HOUR(Coffee_Sales[[#This Row],[transaction_time]])</f>
        <v>16</v>
      </c>
    </row>
    <row r="1123" spans="1:16" x14ac:dyDescent="0.3">
      <c r="A1123">
        <v>92591</v>
      </c>
      <c r="B1123" s="1">
        <v>45058</v>
      </c>
      <c r="C1123" s="2">
        <v>0.39248842592592592</v>
      </c>
      <c r="D1123">
        <v>2</v>
      </c>
      <c r="E1123">
        <v>5</v>
      </c>
      <c r="F1123" t="s">
        <v>43</v>
      </c>
      <c r="G1123">
        <v>59</v>
      </c>
      <c r="H1123" t="s">
        <v>74</v>
      </c>
      <c r="I1123" t="s">
        <v>75</v>
      </c>
      <c r="J1123" t="s">
        <v>85</v>
      </c>
      <c r="K1123">
        <v>2.779827303186444</v>
      </c>
      <c r="L1123">
        <v>0</v>
      </c>
      <c r="M1123">
        <v>67.5</v>
      </c>
      <c r="N1123">
        <f>(1-Coffee_Sales[[#This Row],[Discount_Percent]])*Coffee_Sales[[#This Row],[unit_price]]*Coffee_Sales[[#This Row],[transaction_qty]]</f>
        <v>135</v>
      </c>
      <c r="O1123" t="str">
        <f>TEXT(Coffee_Sales[[#This Row],[transaction_date]],"mmm-yyyy")</f>
        <v>May-2023</v>
      </c>
      <c r="P1123">
        <f>HOUR(Coffee_Sales[[#This Row],[transaction_time]])</f>
        <v>9</v>
      </c>
    </row>
    <row r="1124" spans="1:16" x14ac:dyDescent="0.3">
      <c r="A1124">
        <v>89079</v>
      </c>
      <c r="B1124" s="1">
        <v>45055</v>
      </c>
      <c r="C1124" s="2">
        <v>0.33674768518518516</v>
      </c>
      <c r="D1124">
        <v>1</v>
      </c>
      <c r="E1124">
        <v>8</v>
      </c>
      <c r="F1124" t="s">
        <v>77</v>
      </c>
      <c r="G1124">
        <v>65</v>
      </c>
      <c r="H1124" t="s">
        <v>67</v>
      </c>
      <c r="I1124" t="s">
        <v>68</v>
      </c>
      <c r="J1124" t="s">
        <v>69</v>
      </c>
      <c r="K1124">
        <v>0.26205958123752798</v>
      </c>
      <c r="L1124">
        <v>0</v>
      </c>
      <c r="M1124">
        <v>12</v>
      </c>
      <c r="N1124">
        <f>(1-Coffee_Sales[[#This Row],[Discount_Percent]])*Coffee_Sales[[#This Row],[unit_price]]*Coffee_Sales[[#This Row],[transaction_qty]]</f>
        <v>12</v>
      </c>
      <c r="O1124" t="str">
        <f>TEXT(Coffee_Sales[[#This Row],[transaction_date]],"mmm-yyyy")</f>
        <v>May-2023</v>
      </c>
      <c r="P1124">
        <f>HOUR(Coffee_Sales[[#This Row],[transaction_time]])</f>
        <v>8</v>
      </c>
    </row>
    <row r="1125" spans="1:16" x14ac:dyDescent="0.3">
      <c r="A1125">
        <v>116603</v>
      </c>
      <c r="B1125" s="1">
        <v>45080</v>
      </c>
      <c r="C1125" s="2">
        <v>0.4838425925925926</v>
      </c>
      <c r="D1125">
        <v>1</v>
      </c>
      <c r="E1125">
        <v>3</v>
      </c>
      <c r="F1125" t="s">
        <v>13</v>
      </c>
      <c r="G1125">
        <v>41</v>
      </c>
      <c r="H1125" t="s">
        <v>14</v>
      </c>
      <c r="I1125" t="s">
        <v>15</v>
      </c>
      <c r="J1125" t="s">
        <v>98</v>
      </c>
      <c r="K1125">
        <v>1.4369113364838531</v>
      </c>
      <c r="L1125">
        <v>0.05</v>
      </c>
      <c r="M1125">
        <v>63.75</v>
      </c>
      <c r="N1125">
        <f>(1-Coffee_Sales[[#This Row],[Discount_Percent]])*Coffee_Sales[[#This Row],[unit_price]]*Coffee_Sales[[#This Row],[transaction_qty]]</f>
        <v>60.5625</v>
      </c>
      <c r="O1125" t="str">
        <f>TEXT(Coffee_Sales[[#This Row],[transaction_date]],"mmm-yyyy")</f>
        <v>Jun-2023</v>
      </c>
      <c r="P1125">
        <f>HOUR(Coffee_Sales[[#This Row],[transaction_time]])</f>
        <v>11</v>
      </c>
    </row>
    <row r="1126" spans="1:16" x14ac:dyDescent="0.3">
      <c r="A1126">
        <v>142315</v>
      </c>
      <c r="B1126" s="1">
        <v>45101</v>
      </c>
      <c r="C1126" s="2">
        <v>0.62827546296296299</v>
      </c>
      <c r="D1126">
        <v>2</v>
      </c>
      <c r="E1126">
        <v>3</v>
      </c>
      <c r="F1126" t="s">
        <v>70</v>
      </c>
      <c r="G1126">
        <v>44</v>
      </c>
      <c r="H1126" t="s">
        <v>32</v>
      </c>
      <c r="I1126" t="s">
        <v>40</v>
      </c>
      <c r="J1126" t="s">
        <v>41</v>
      </c>
      <c r="K1126">
        <v>1.8447580193609789</v>
      </c>
      <c r="L1126">
        <v>0</v>
      </c>
      <c r="M1126">
        <v>37.5</v>
      </c>
      <c r="N1126">
        <f>(1-Coffee_Sales[[#This Row],[Discount_Percent]])*Coffee_Sales[[#This Row],[unit_price]]*Coffee_Sales[[#This Row],[transaction_qty]]</f>
        <v>75</v>
      </c>
      <c r="O1126" t="str">
        <f>TEXT(Coffee_Sales[[#This Row],[transaction_date]],"mmm-yyyy")</f>
        <v>Jun-2023</v>
      </c>
      <c r="P1126">
        <f>HOUR(Coffee_Sales[[#This Row],[transaction_time]])</f>
        <v>15</v>
      </c>
    </row>
    <row r="1127" spans="1:16" x14ac:dyDescent="0.3">
      <c r="A1127">
        <v>120171</v>
      </c>
      <c r="B1127" s="1">
        <v>45083</v>
      </c>
      <c r="C1127" s="2">
        <v>0.56906250000000003</v>
      </c>
      <c r="D1127">
        <v>2</v>
      </c>
      <c r="E1127">
        <v>3</v>
      </c>
      <c r="F1127" t="s">
        <v>77</v>
      </c>
      <c r="G1127">
        <v>22</v>
      </c>
      <c r="H1127" t="s">
        <v>14</v>
      </c>
      <c r="I1127" t="s">
        <v>55</v>
      </c>
      <c r="J1127" t="s">
        <v>56</v>
      </c>
      <c r="K1127">
        <v>1.559314103512689</v>
      </c>
      <c r="L1127">
        <v>0.05</v>
      </c>
      <c r="M1127">
        <v>30</v>
      </c>
      <c r="N1127">
        <f>(1-Coffee_Sales[[#This Row],[Discount_Percent]])*Coffee_Sales[[#This Row],[unit_price]]*Coffee_Sales[[#This Row],[transaction_qty]]</f>
        <v>57</v>
      </c>
      <c r="O1127" t="str">
        <f>TEXT(Coffee_Sales[[#This Row],[transaction_date]],"mmm-yyyy")</f>
        <v>Jun-2023</v>
      </c>
      <c r="P1127">
        <f>HOUR(Coffee_Sales[[#This Row],[transaction_time]])</f>
        <v>13</v>
      </c>
    </row>
    <row r="1128" spans="1:16" x14ac:dyDescent="0.3">
      <c r="A1128">
        <v>18637</v>
      </c>
      <c r="B1128" s="1">
        <v>44960</v>
      </c>
      <c r="C1128" s="2">
        <v>0.5181944444444444</v>
      </c>
      <c r="D1128">
        <v>2</v>
      </c>
      <c r="E1128">
        <v>8</v>
      </c>
      <c r="F1128" t="s">
        <v>131</v>
      </c>
      <c r="G1128">
        <v>22</v>
      </c>
      <c r="H1128" t="s">
        <v>14</v>
      </c>
      <c r="I1128" t="s">
        <v>55</v>
      </c>
      <c r="J1128" t="s">
        <v>56</v>
      </c>
      <c r="K1128">
        <v>1.9304105920708721</v>
      </c>
      <c r="L1128">
        <v>0.1</v>
      </c>
      <c r="M1128">
        <v>30</v>
      </c>
      <c r="N1128">
        <f>(1-Coffee_Sales[[#This Row],[Discount_Percent]])*Coffee_Sales[[#This Row],[unit_price]]*Coffee_Sales[[#This Row],[transaction_qty]]</f>
        <v>54</v>
      </c>
      <c r="O1128" t="str">
        <f>TEXT(Coffee_Sales[[#This Row],[transaction_date]],"mmm-yyyy")</f>
        <v>Feb-2023</v>
      </c>
      <c r="P1128">
        <f>HOUR(Coffee_Sales[[#This Row],[transaction_time]])</f>
        <v>12</v>
      </c>
    </row>
    <row r="1129" spans="1:16" x14ac:dyDescent="0.3">
      <c r="A1129">
        <v>15494</v>
      </c>
      <c r="B1129" s="1">
        <v>44954</v>
      </c>
      <c r="C1129" s="2">
        <v>0.3270601851851852</v>
      </c>
      <c r="D1129">
        <v>2</v>
      </c>
      <c r="E1129">
        <v>3</v>
      </c>
      <c r="F1129" t="s">
        <v>131</v>
      </c>
      <c r="G1129">
        <v>43</v>
      </c>
      <c r="H1129" t="s">
        <v>32</v>
      </c>
      <c r="I1129" t="s">
        <v>40</v>
      </c>
      <c r="J1129" t="s">
        <v>124</v>
      </c>
      <c r="K1129">
        <v>2.5098561443151621</v>
      </c>
      <c r="L1129">
        <v>0</v>
      </c>
      <c r="M1129">
        <v>45</v>
      </c>
      <c r="N1129">
        <f>(1-Coffee_Sales[[#This Row],[Discount_Percent]])*Coffee_Sales[[#This Row],[unit_price]]*Coffee_Sales[[#This Row],[transaction_qty]]</f>
        <v>90</v>
      </c>
      <c r="O1129" t="str">
        <f>TEXT(Coffee_Sales[[#This Row],[transaction_date]],"mmm-yyyy")</f>
        <v>Jan-2023</v>
      </c>
      <c r="P1129">
        <f>HOUR(Coffee_Sales[[#This Row],[transaction_time]])</f>
        <v>7</v>
      </c>
    </row>
    <row r="1130" spans="1:16" x14ac:dyDescent="0.3">
      <c r="A1130">
        <v>50803</v>
      </c>
      <c r="B1130" s="1">
        <v>45010</v>
      </c>
      <c r="C1130" s="2">
        <v>0.49144675925925924</v>
      </c>
      <c r="D1130">
        <v>2</v>
      </c>
      <c r="E1130">
        <v>3</v>
      </c>
      <c r="F1130" t="s">
        <v>62</v>
      </c>
      <c r="G1130">
        <v>22</v>
      </c>
      <c r="H1130" t="s">
        <v>14</v>
      </c>
      <c r="I1130" t="s">
        <v>55</v>
      </c>
      <c r="J1130" t="s">
        <v>56</v>
      </c>
      <c r="K1130">
        <v>1.701849186390149</v>
      </c>
      <c r="L1130">
        <v>0</v>
      </c>
      <c r="M1130">
        <v>30</v>
      </c>
      <c r="N1130">
        <f>(1-Coffee_Sales[[#This Row],[Discount_Percent]])*Coffee_Sales[[#This Row],[unit_price]]*Coffee_Sales[[#This Row],[transaction_qty]]</f>
        <v>60</v>
      </c>
      <c r="O1130" t="str">
        <f>TEXT(Coffee_Sales[[#This Row],[transaction_date]],"mmm-yyyy")</f>
        <v>Mar-2023</v>
      </c>
      <c r="P1130">
        <f>HOUR(Coffee_Sales[[#This Row],[transaction_time]])</f>
        <v>11</v>
      </c>
    </row>
    <row r="1131" spans="1:16" x14ac:dyDescent="0.3">
      <c r="A1131">
        <v>15434</v>
      </c>
      <c r="B1131" s="1">
        <v>44953</v>
      </c>
      <c r="C1131" s="2">
        <v>0.7760069444444444</v>
      </c>
      <c r="D1131">
        <v>2</v>
      </c>
      <c r="E1131">
        <v>3</v>
      </c>
      <c r="F1131" t="s">
        <v>43</v>
      </c>
      <c r="G1131">
        <v>53</v>
      </c>
      <c r="H1131" t="s">
        <v>32</v>
      </c>
      <c r="I1131" t="s">
        <v>33</v>
      </c>
      <c r="J1131" t="s">
        <v>129</v>
      </c>
      <c r="K1131">
        <v>2.688295459487609</v>
      </c>
      <c r="L1131">
        <v>0.1</v>
      </c>
      <c r="M1131">
        <v>45</v>
      </c>
      <c r="N1131">
        <f>(1-Coffee_Sales[[#This Row],[Discount_Percent]])*Coffee_Sales[[#This Row],[unit_price]]*Coffee_Sales[[#This Row],[transaction_qty]]</f>
        <v>81</v>
      </c>
      <c r="O1131" t="str">
        <f>TEXT(Coffee_Sales[[#This Row],[transaction_date]],"mmm-yyyy")</f>
        <v>Jan-2023</v>
      </c>
      <c r="P1131">
        <f>HOUR(Coffee_Sales[[#This Row],[transaction_time]])</f>
        <v>18</v>
      </c>
    </row>
    <row r="1132" spans="1:16" x14ac:dyDescent="0.3">
      <c r="A1132">
        <v>69342</v>
      </c>
      <c r="B1132" s="1">
        <v>45033</v>
      </c>
      <c r="C1132" s="2">
        <v>0.72032407407407406</v>
      </c>
      <c r="D1132">
        <v>1</v>
      </c>
      <c r="E1132">
        <v>5</v>
      </c>
      <c r="F1132" t="s">
        <v>17</v>
      </c>
      <c r="G1132">
        <v>34</v>
      </c>
      <c r="H1132" t="s">
        <v>14</v>
      </c>
      <c r="I1132" t="s">
        <v>26</v>
      </c>
      <c r="J1132" t="s">
        <v>57</v>
      </c>
      <c r="K1132">
        <v>0.8705241442925935</v>
      </c>
      <c r="L1132">
        <v>0.05</v>
      </c>
      <c r="M1132">
        <v>36.75</v>
      </c>
      <c r="N1132">
        <f>(1-Coffee_Sales[[#This Row],[Discount_Percent]])*Coffee_Sales[[#This Row],[unit_price]]*Coffee_Sales[[#This Row],[transaction_qty]]</f>
        <v>34.912500000000001</v>
      </c>
      <c r="O1132" t="str">
        <f>TEXT(Coffee_Sales[[#This Row],[transaction_date]],"mmm-yyyy")</f>
        <v>Apr-2023</v>
      </c>
      <c r="P1132">
        <f>HOUR(Coffee_Sales[[#This Row],[transaction_time]])</f>
        <v>17</v>
      </c>
    </row>
    <row r="1133" spans="1:16" x14ac:dyDescent="0.3">
      <c r="A1133">
        <v>77576</v>
      </c>
      <c r="B1133" s="1">
        <v>45043</v>
      </c>
      <c r="C1133" s="2">
        <v>0.42523148148148149</v>
      </c>
      <c r="D1133">
        <v>1</v>
      </c>
      <c r="E1133">
        <v>5</v>
      </c>
      <c r="F1133" t="s">
        <v>94</v>
      </c>
      <c r="G1133">
        <v>33</v>
      </c>
      <c r="H1133" t="s">
        <v>14</v>
      </c>
      <c r="I1133" t="s">
        <v>22</v>
      </c>
      <c r="J1133" t="s">
        <v>49</v>
      </c>
      <c r="K1133">
        <v>1.40288698544486</v>
      </c>
      <c r="L1133">
        <v>0</v>
      </c>
      <c r="M1133">
        <v>52.5</v>
      </c>
      <c r="N1133">
        <f>(1-Coffee_Sales[[#This Row],[Discount_Percent]])*Coffee_Sales[[#This Row],[unit_price]]*Coffee_Sales[[#This Row],[transaction_qty]]</f>
        <v>52.5</v>
      </c>
      <c r="O1133" t="str">
        <f>TEXT(Coffee_Sales[[#This Row],[transaction_date]],"mmm-yyyy")</f>
        <v>Apr-2023</v>
      </c>
      <c r="P1133">
        <f>HOUR(Coffee_Sales[[#This Row],[transaction_time]])</f>
        <v>10</v>
      </c>
    </row>
    <row r="1134" spans="1:16" x14ac:dyDescent="0.3">
      <c r="A1134">
        <v>76387</v>
      </c>
      <c r="B1134" s="1">
        <v>45042</v>
      </c>
      <c r="C1134" s="2">
        <v>0.30307870370370371</v>
      </c>
      <c r="D1134">
        <v>1</v>
      </c>
      <c r="E1134">
        <v>8</v>
      </c>
      <c r="F1134" t="s">
        <v>43</v>
      </c>
      <c r="G1134">
        <v>69</v>
      </c>
      <c r="H1134" t="s">
        <v>18</v>
      </c>
      <c r="I1134" t="s">
        <v>107</v>
      </c>
      <c r="J1134" t="s">
        <v>132</v>
      </c>
      <c r="K1134">
        <v>1.572319959660029</v>
      </c>
      <c r="L1134">
        <v>0</v>
      </c>
      <c r="M1134">
        <v>48.75</v>
      </c>
      <c r="N1134">
        <f>(1-Coffee_Sales[[#This Row],[Discount_Percent]])*Coffee_Sales[[#This Row],[unit_price]]*Coffee_Sales[[#This Row],[transaction_qty]]</f>
        <v>48.75</v>
      </c>
      <c r="O1134" t="str">
        <f>TEXT(Coffee_Sales[[#This Row],[transaction_date]],"mmm-yyyy")</f>
        <v>Apr-2023</v>
      </c>
      <c r="P1134">
        <f>HOUR(Coffee_Sales[[#This Row],[transaction_time]])</f>
        <v>7</v>
      </c>
    </row>
    <row r="1135" spans="1:16" x14ac:dyDescent="0.3">
      <c r="A1135">
        <v>81853</v>
      </c>
      <c r="B1135" s="1">
        <v>45048</v>
      </c>
      <c r="C1135" s="2">
        <v>0.55223379629629632</v>
      </c>
      <c r="D1135">
        <v>1</v>
      </c>
      <c r="E1135">
        <v>3</v>
      </c>
      <c r="F1135" t="s">
        <v>38</v>
      </c>
      <c r="G1135">
        <v>44</v>
      </c>
      <c r="H1135" t="s">
        <v>32</v>
      </c>
      <c r="I1135" t="s">
        <v>40</v>
      </c>
      <c r="J1135" t="s">
        <v>41</v>
      </c>
      <c r="K1135">
        <v>1.139908399025094</v>
      </c>
      <c r="L1135">
        <v>0.05</v>
      </c>
      <c r="M1135">
        <v>37.5</v>
      </c>
      <c r="N1135">
        <f>(1-Coffee_Sales[[#This Row],[Discount_Percent]])*Coffee_Sales[[#This Row],[unit_price]]*Coffee_Sales[[#This Row],[transaction_qty]]</f>
        <v>35.625</v>
      </c>
      <c r="O1135" t="str">
        <f>TEXT(Coffee_Sales[[#This Row],[transaction_date]],"mmm-yyyy")</f>
        <v>May-2023</v>
      </c>
      <c r="P1135">
        <f>HOUR(Coffee_Sales[[#This Row],[transaction_time]])</f>
        <v>13</v>
      </c>
    </row>
    <row r="1136" spans="1:16" x14ac:dyDescent="0.3">
      <c r="A1136">
        <v>3757</v>
      </c>
      <c r="B1136" s="1">
        <v>44933</v>
      </c>
      <c r="C1136" s="2">
        <v>0.71386574074074072</v>
      </c>
      <c r="D1136">
        <v>1</v>
      </c>
      <c r="E1136">
        <v>8</v>
      </c>
      <c r="F1136" t="s">
        <v>63</v>
      </c>
      <c r="G1136">
        <v>34</v>
      </c>
      <c r="H1136" t="s">
        <v>14</v>
      </c>
      <c r="I1136" t="s">
        <v>26</v>
      </c>
      <c r="J1136" t="s">
        <v>57</v>
      </c>
      <c r="K1136">
        <v>0.89020320580679835</v>
      </c>
      <c r="L1136">
        <v>0</v>
      </c>
      <c r="M1136">
        <v>36.75</v>
      </c>
      <c r="N1136">
        <f>(1-Coffee_Sales[[#This Row],[Discount_Percent]])*Coffee_Sales[[#This Row],[unit_price]]*Coffee_Sales[[#This Row],[transaction_qty]]</f>
        <v>36.75</v>
      </c>
      <c r="O1136" t="str">
        <f>TEXT(Coffee_Sales[[#This Row],[transaction_date]],"mmm-yyyy")</f>
        <v>Jan-2023</v>
      </c>
      <c r="P1136">
        <f>HOUR(Coffee_Sales[[#This Row],[transaction_time]])</f>
        <v>17</v>
      </c>
    </row>
    <row r="1137" spans="1:16" x14ac:dyDescent="0.3">
      <c r="A1137">
        <v>130963</v>
      </c>
      <c r="B1137" s="1">
        <v>45092</v>
      </c>
      <c r="C1137" s="2">
        <v>0.40768518518518521</v>
      </c>
      <c r="D1137">
        <v>1</v>
      </c>
      <c r="E1137">
        <v>8</v>
      </c>
      <c r="F1137" t="s">
        <v>114</v>
      </c>
      <c r="G1137">
        <v>49</v>
      </c>
      <c r="H1137" t="s">
        <v>32</v>
      </c>
      <c r="I1137" t="s">
        <v>44</v>
      </c>
      <c r="J1137" t="s">
        <v>91</v>
      </c>
      <c r="K1137">
        <v>1.4543214843058201</v>
      </c>
      <c r="L1137">
        <v>0</v>
      </c>
      <c r="M1137">
        <v>45</v>
      </c>
      <c r="N1137">
        <f>(1-Coffee_Sales[[#This Row],[Discount_Percent]])*Coffee_Sales[[#This Row],[unit_price]]*Coffee_Sales[[#This Row],[transaction_qty]]</f>
        <v>45</v>
      </c>
      <c r="O1137" t="str">
        <f>TEXT(Coffee_Sales[[#This Row],[transaction_date]],"mmm-yyyy")</f>
        <v>Jun-2023</v>
      </c>
      <c r="P1137">
        <f>HOUR(Coffee_Sales[[#This Row],[transaction_time]])</f>
        <v>9</v>
      </c>
    </row>
    <row r="1138" spans="1:16" x14ac:dyDescent="0.3">
      <c r="A1138">
        <v>92153</v>
      </c>
      <c r="B1138" s="1">
        <v>45057</v>
      </c>
      <c r="C1138" s="2">
        <v>0.74695601851851856</v>
      </c>
      <c r="D1138">
        <v>2</v>
      </c>
      <c r="E1138">
        <v>8</v>
      </c>
      <c r="F1138" t="s">
        <v>111</v>
      </c>
      <c r="G1138">
        <v>84</v>
      </c>
      <c r="H1138" t="s">
        <v>67</v>
      </c>
      <c r="I1138" t="s">
        <v>72</v>
      </c>
      <c r="J1138" t="s">
        <v>140</v>
      </c>
      <c r="K1138">
        <v>0.52761378750439403</v>
      </c>
      <c r="L1138">
        <v>0</v>
      </c>
      <c r="M1138">
        <v>12</v>
      </c>
      <c r="N1138">
        <f>(1-Coffee_Sales[[#This Row],[Discount_Percent]])*Coffee_Sales[[#This Row],[unit_price]]*Coffee_Sales[[#This Row],[transaction_qty]]</f>
        <v>24</v>
      </c>
      <c r="O1138" t="str">
        <f>TEXT(Coffee_Sales[[#This Row],[transaction_date]],"mmm-yyyy")</f>
        <v>May-2023</v>
      </c>
      <c r="P1138">
        <f>HOUR(Coffee_Sales[[#This Row],[transaction_time]])</f>
        <v>17</v>
      </c>
    </row>
    <row r="1139" spans="1:16" x14ac:dyDescent="0.3">
      <c r="A1139">
        <v>80275</v>
      </c>
      <c r="B1139" s="1">
        <v>45046</v>
      </c>
      <c r="C1139" s="2">
        <v>0.67185185185185181</v>
      </c>
      <c r="D1139">
        <v>3</v>
      </c>
      <c r="E1139">
        <v>5</v>
      </c>
      <c r="F1139" t="s">
        <v>24</v>
      </c>
      <c r="G1139">
        <v>35</v>
      </c>
      <c r="H1139" t="s">
        <v>14</v>
      </c>
      <c r="I1139" t="s">
        <v>26</v>
      </c>
      <c r="J1139" t="s">
        <v>84</v>
      </c>
      <c r="K1139">
        <v>3.7290274597540081</v>
      </c>
      <c r="L1139">
        <v>0.1</v>
      </c>
      <c r="M1139">
        <v>46.5</v>
      </c>
      <c r="N1139">
        <f>(1-Coffee_Sales[[#This Row],[Discount_Percent]])*Coffee_Sales[[#This Row],[unit_price]]*Coffee_Sales[[#This Row],[transaction_qty]]</f>
        <v>125.55000000000001</v>
      </c>
      <c r="O1139" t="str">
        <f>TEXT(Coffee_Sales[[#This Row],[transaction_date]],"mmm-yyyy")</f>
        <v>Apr-2023</v>
      </c>
      <c r="P1139">
        <f>HOUR(Coffee_Sales[[#This Row],[transaction_time]])</f>
        <v>16</v>
      </c>
    </row>
    <row r="1140" spans="1:16" x14ac:dyDescent="0.3">
      <c r="A1140">
        <v>73932</v>
      </c>
      <c r="B1140" s="1">
        <v>45039</v>
      </c>
      <c r="C1140" s="2">
        <v>0.37297453703703703</v>
      </c>
      <c r="D1140">
        <v>2</v>
      </c>
      <c r="E1140">
        <v>3</v>
      </c>
      <c r="F1140" t="s">
        <v>87</v>
      </c>
      <c r="G1140">
        <v>23</v>
      </c>
      <c r="H1140" t="s">
        <v>14</v>
      </c>
      <c r="I1140" t="s">
        <v>55</v>
      </c>
      <c r="J1140" t="s">
        <v>88</v>
      </c>
      <c r="K1140">
        <v>2.019413422673352</v>
      </c>
      <c r="L1140">
        <v>0.05</v>
      </c>
      <c r="M1140">
        <v>37.5</v>
      </c>
      <c r="N1140">
        <f>(1-Coffee_Sales[[#This Row],[Discount_Percent]])*Coffee_Sales[[#This Row],[unit_price]]*Coffee_Sales[[#This Row],[transaction_qty]]</f>
        <v>71.25</v>
      </c>
      <c r="O1140" t="str">
        <f>TEXT(Coffee_Sales[[#This Row],[transaction_date]],"mmm-yyyy")</f>
        <v>Apr-2023</v>
      </c>
      <c r="P1140">
        <f>HOUR(Coffee_Sales[[#This Row],[transaction_time]])</f>
        <v>8</v>
      </c>
    </row>
    <row r="1141" spans="1:16" x14ac:dyDescent="0.3">
      <c r="A1141">
        <v>11646</v>
      </c>
      <c r="B1141" s="1">
        <v>44947</v>
      </c>
      <c r="C1141" s="2">
        <v>0.38603009259259258</v>
      </c>
      <c r="D1141">
        <v>1</v>
      </c>
      <c r="E1141">
        <v>3</v>
      </c>
      <c r="F1141" t="s">
        <v>128</v>
      </c>
      <c r="G1141">
        <v>75</v>
      </c>
      <c r="H1141" t="s">
        <v>18</v>
      </c>
      <c r="I1141" t="s">
        <v>79</v>
      </c>
      <c r="J1141" t="s">
        <v>136</v>
      </c>
      <c r="K1141">
        <v>1.335314550738337</v>
      </c>
      <c r="L1141">
        <v>0.15</v>
      </c>
      <c r="M1141">
        <v>52.5</v>
      </c>
      <c r="N1141">
        <f>(1-Coffee_Sales[[#This Row],[Discount_Percent]])*Coffee_Sales[[#This Row],[unit_price]]*Coffee_Sales[[#This Row],[transaction_qty]]</f>
        <v>44.625</v>
      </c>
      <c r="O1141" t="str">
        <f>TEXT(Coffee_Sales[[#This Row],[transaction_date]],"mmm-yyyy")</f>
        <v>Jan-2023</v>
      </c>
      <c r="P1141">
        <f>HOUR(Coffee_Sales[[#This Row],[transaction_time]])</f>
        <v>9</v>
      </c>
    </row>
    <row r="1142" spans="1:16" x14ac:dyDescent="0.3">
      <c r="A1142">
        <v>81499</v>
      </c>
      <c r="B1142" s="1">
        <v>45048</v>
      </c>
      <c r="C1142" s="2">
        <v>0.34263888888888888</v>
      </c>
      <c r="D1142">
        <v>1</v>
      </c>
      <c r="E1142">
        <v>8</v>
      </c>
      <c r="F1142" t="s">
        <v>77</v>
      </c>
      <c r="G1142">
        <v>27</v>
      </c>
      <c r="H1142" t="s">
        <v>14</v>
      </c>
      <c r="I1142" t="s">
        <v>29</v>
      </c>
      <c r="J1142" t="s">
        <v>30</v>
      </c>
      <c r="K1142">
        <v>1.172723323852396</v>
      </c>
      <c r="L1142">
        <v>0.05</v>
      </c>
      <c r="M1142">
        <v>52.5</v>
      </c>
      <c r="N1142">
        <f>(1-Coffee_Sales[[#This Row],[Discount_Percent]])*Coffee_Sales[[#This Row],[unit_price]]*Coffee_Sales[[#This Row],[transaction_qty]]</f>
        <v>49.875</v>
      </c>
      <c r="O1142" t="str">
        <f>TEXT(Coffee_Sales[[#This Row],[transaction_date]],"mmm-yyyy")</f>
        <v>May-2023</v>
      </c>
      <c r="P1142">
        <f>HOUR(Coffee_Sales[[#This Row],[transaction_time]])</f>
        <v>8</v>
      </c>
    </row>
    <row r="1143" spans="1:16" x14ac:dyDescent="0.3">
      <c r="A1143">
        <v>60120</v>
      </c>
      <c r="B1143" s="1">
        <v>45023</v>
      </c>
      <c r="C1143" s="2">
        <v>0.41060185185185183</v>
      </c>
      <c r="D1143">
        <v>1</v>
      </c>
      <c r="E1143">
        <v>3</v>
      </c>
      <c r="F1143" t="s">
        <v>113</v>
      </c>
      <c r="G1143">
        <v>43</v>
      </c>
      <c r="H1143" t="s">
        <v>32</v>
      </c>
      <c r="I1143" t="s">
        <v>40</v>
      </c>
      <c r="J1143" t="s">
        <v>124</v>
      </c>
      <c r="K1143">
        <v>1.291314475258684</v>
      </c>
      <c r="L1143">
        <v>0.1</v>
      </c>
      <c r="M1143">
        <v>45</v>
      </c>
      <c r="N1143">
        <f>(1-Coffee_Sales[[#This Row],[Discount_Percent]])*Coffee_Sales[[#This Row],[unit_price]]*Coffee_Sales[[#This Row],[transaction_qty]]</f>
        <v>40.5</v>
      </c>
      <c r="O1143" t="str">
        <f>TEXT(Coffee_Sales[[#This Row],[transaction_date]],"mmm-yyyy")</f>
        <v>Apr-2023</v>
      </c>
      <c r="P1143">
        <f>HOUR(Coffee_Sales[[#This Row],[transaction_time]])</f>
        <v>9</v>
      </c>
    </row>
    <row r="1144" spans="1:16" x14ac:dyDescent="0.3">
      <c r="A1144">
        <v>116463</v>
      </c>
      <c r="B1144" s="1">
        <v>45080</v>
      </c>
      <c r="C1144" s="2">
        <v>0.41398148148148151</v>
      </c>
      <c r="D1144">
        <v>2</v>
      </c>
      <c r="E1144">
        <v>8</v>
      </c>
      <c r="F1144" t="s">
        <v>28</v>
      </c>
      <c r="G1144">
        <v>46</v>
      </c>
      <c r="H1144" t="s">
        <v>32</v>
      </c>
      <c r="I1144" t="s">
        <v>36</v>
      </c>
      <c r="J1144" t="s">
        <v>39</v>
      </c>
      <c r="K1144">
        <v>1.821983847440936</v>
      </c>
      <c r="L1144">
        <v>0</v>
      </c>
      <c r="M1144">
        <v>37.5</v>
      </c>
      <c r="N1144">
        <f>(1-Coffee_Sales[[#This Row],[Discount_Percent]])*Coffee_Sales[[#This Row],[unit_price]]*Coffee_Sales[[#This Row],[transaction_qty]]</f>
        <v>75</v>
      </c>
      <c r="O1144" t="str">
        <f>TEXT(Coffee_Sales[[#This Row],[transaction_date]],"mmm-yyyy")</f>
        <v>Jun-2023</v>
      </c>
      <c r="P1144">
        <f>HOUR(Coffee_Sales[[#This Row],[transaction_time]])</f>
        <v>9</v>
      </c>
    </row>
    <row r="1145" spans="1:16" x14ac:dyDescent="0.3">
      <c r="A1145">
        <v>126004</v>
      </c>
      <c r="B1145" s="1">
        <v>45088</v>
      </c>
      <c r="C1145" s="2">
        <v>0.37153935185185183</v>
      </c>
      <c r="D1145">
        <v>1</v>
      </c>
      <c r="E1145">
        <v>8</v>
      </c>
      <c r="F1145" t="s">
        <v>42</v>
      </c>
      <c r="G1145">
        <v>76</v>
      </c>
      <c r="H1145" t="s">
        <v>18</v>
      </c>
      <c r="I1145" t="s">
        <v>107</v>
      </c>
      <c r="J1145" t="s">
        <v>137</v>
      </c>
      <c r="K1145">
        <v>1.3539876252029459</v>
      </c>
      <c r="L1145">
        <v>0.05</v>
      </c>
      <c r="M1145">
        <v>52.5</v>
      </c>
      <c r="N1145">
        <f>(1-Coffee_Sales[[#This Row],[Discount_Percent]])*Coffee_Sales[[#This Row],[unit_price]]*Coffee_Sales[[#This Row],[transaction_qty]]</f>
        <v>49.875</v>
      </c>
      <c r="O1145" t="str">
        <f>TEXT(Coffee_Sales[[#This Row],[transaction_date]],"mmm-yyyy")</f>
        <v>Jun-2023</v>
      </c>
      <c r="P1145">
        <f>HOUR(Coffee_Sales[[#This Row],[transaction_time]])</f>
        <v>8</v>
      </c>
    </row>
    <row r="1146" spans="1:16" x14ac:dyDescent="0.3">
      <c r="A1146">
        <v>98987</v>
      </c>
      <c r="B1146" s="1">
        <v>45064</v>
      </c>
      <c r="C1146" s="2">
        <v>0.30265046296296294</v>
      </c>
      <c r="D1146">
        <v>1</v>
      </c>
      <c r="E1146">
        <v>3</v>
      </c>
      <c r="F1146" t="s">
        <v>31</v>
      </c>
      <c r="G1146">
        <v>38</v>
      </c>
      <c r="H1146" t="s">
        <v>14</v>
      </c>
      <c r="I1146" t="s">
        <v>15</v>
      </c>
      <c r="J1146" t="s">
        <v>16</v>
      </c>
      <c r="K1146">
        <v>1.6747287973729339</v>
      </c>
      <c r="L1146">
        <v>0</v>
      </c>
      <c r="M1146">
        <v>56.25</v>
      </c>
      <c r="N1146">
        <f>(1-Coffee_Sales[[#This Row],[Discount_Percent]])*Coffee_Sales[[#This Row],[unit_price]]*Coffee_Sales[[#This Row],[transaction_qty]]</f>
        <v>56.25</v>
      </c>
      <c r="O1146" t="str">
        <f>TEXT(Coffee_Sales[[#This Row],[transaction_date]],"mmm-yyyy")</f>
        <v>May-2023</v>
      </c>
      <c r="P1146">
        <f>HOUR(Coffee_Sales[[#This Row],[transaction_time]])</f>
        <v>7</v>
      </c>
    </row>
    <row r="1147" spans="1:16" x14ac:dyDescent="0.3">
      <c r="A1147">
        <v>50385</v>
      </c>
      <c r="B1147" s="1">
        <v>45009</v>
      </c>
      <c r="C1147" s="2">
        <v>0.78012731481481479</v>
      </c>
      <c r="D1147">
        <v>2</v>
      </c>
      <c r="E1147">
        <v>3</v>
      </c>
      <c r="F1147" t="s">
        <v>87</v>
      </c>
      <c r="G1147">
        <v>55</v>
      </c>
      <c r="H1147" t="s">
        <v>32</v>
      </c>
      <c r="I1147" t="s">
        <v>33</v>
      </c>
      <c r="J1147" t="s">
        <v>93</v>
      </c>
      <c r="K1147">
        <v>2.594192021831748</v>
      </c>
      <c r="L1147">
        <v>0.05</v>
      </c>
      <c r="M1147">
        <v>60</v>
      </c>
      <c r="N1147">
        <f>(1-Coffee_Sales[[#This Row],[Discount_Percent]])*Coffee_Sales[[#This Row],[unit_price]]*Coffee_Sales[[#This Row],[transaction_qty]]</f>
        <v>114</v>
      </c>
      <c r="O1147" t="str">
        <f>TEXT(Coffee_Sales[[#This Row],[transaction_date]],"mmm-yyyy")</f>
        <v>Mar-2023</v>
      </c>
      <c r="P1147">
        <f>HOUR(Coffee_Sales[[#This Row],[transaction_time]])</f>
        <v>18</v>
      </c>
    </row>
    <row r="1148" spans="1:16" x14ac:dyDescent="0.3">
      <c r="A1148">
        <v>39337</v>
      </c>
      <c r="B1148" s="1">
        <v>44994</v>
      </c>
      <c r="C1148" s="2">
        <v>0.40204861111111112</v>
      </c>
      <c r="D1148">
        <v>1</v>
      </c>
      <c r="E1148">
        <v>8</v>
      </c>
      <c r="F1148" t="s">
        <v>96</v>
      </c>
      <c r="G1148">
        <v>16</v>
      </c>
      <c r="H1148" t="s">
        <v>64</v>
      </c>
      <c r="I1148" t="s">
        <v>152</v>
      </c>
      <c r="J1148" t="s">
        <v>158</v>
      </c>
      <c r="K1148">
        <v>3.047607421323598</v>
      </c>
      <c r="L1148">
        <v>0</v>
      </c>
      <c r="M1148">
        <v>134.25</v>
      </c>
      <c r="N1148">
        <f>(1-Coffee_Sales[[#This Row],[Discount_Percent]])*Coffee_Sales[[#This Row],[unit_price]]*Coffee_Sales[[#This Row],[transaction_qty]]</f>
        <v>134.25</v>
      </c>
      <c r="O1148" t="str">
        <f>TEXT(Coffee_Sales[[#This Row],[transaction_date]],"mmm-yyyy")</f>
        <v>Mar-2023</v>
      </c>
      <c r="P1148">
        <f>HOUR(Coffee_Sales[[#This Row],[transaction_time]])</f>
        <v>9</v>
      </c>
    </row>
    <row r="1149" spans="1:16" x14ac:dyDescent="0.3">
      <c r="A1149">
        <v>46819</v>
      </c>
      <c r="B1149" s="1">
        <v>45004</v>
      </c>
      <c r="C1149" s="2">
        <v>0.62762731481481482</v>
      </c>
      <c r="D1149">
        <v>1</v>
      </c>
      <c r="E1149">
        <v>8</v>
      </c>
      <c r="F1149" t="s">
        <v>28</v>
      </c>
      <c r="G1149">
        <v>79</v>
      </c>
      <c r="H1149" t="s">
        <v>18</v>
      </c>
      <c r="I1149" t="s">
        <v>19</v>
      </c>
      <c r="J1149" t="s">
        <v>20</v>
      </c>
      <c r="K1149">
        <v>1.381161124006181</v>
      </c>
      <c r="L1149">
        <v>0</v>
      </c>
      <c r="M1149">
        <v>56.25</v>
      </c>
      <c r="N1149">
        <f>(1-Coffee_Sales[[#This Row],[Discount_Percent]])*Coffee_Sales[[#This Row],[unit_price]]*Coffee_Sales[[#This Row],[transaction_qty]]</f>
        <v>56.25</v>
      </c>
      <c r="O1149" t="str">
        <f>TEXT(Coffee_Sales[[#This Row],[transaction_date]],"mmm-yyyy")</f>
        <v>Mar-2023</v>
      </c>
      <c r="P1149">
        <f>HOUR(Coffee_Sales[[#This Row],[transaction_time]])</f>
        <v>15</v>
      </c>
    </row>
    <row r="1150" spans="1:16" x14ac:dyDescent="0.3">
      <c r="A1150">
        <v>30019</v>
      </c>
      <c r="B1150" s="1">
        <v>44979</v>
      </c>
      <c r="C1150" s="2">
        <v>0.58195601851851853</v>
      </c>
      <c r="D1150">
        <v>2</v>
      </c>
      <c r="E1150">
        <v>3</v>
      </c>
      <c r="F1150" t="s">
        <v>21</v>
      </c>
      <c r="G1150">
        <v>57</v>
      </c>
      <c r="H1150" t="s">
        <v>32</v>
      </c>
      <c r="I1150" t="s">
        <v>33</v>
      </c>
      <c r="J1150" t="s">
        <v>34</v>
      </c>
      <c r="K1150">
        <v>2.04527865592314</v>
      </c>
      <c r="L1150">
        <v>0.1</v>
      </c>
      <c r="M1150">
        <v>46.5</v>
      </c>
      <c r="N1150">
        <f>(1-Coffee_Sales[[#This Row],[Discount_Percent]])*Coffee_Sales[[#This Row],[unit_price]]*Coffee_Sales[[#This Row],[transaction_qty]]</f>
        <v>83.7</v>
      </c>
      <c r="O1150" t="str">
        <f>TEXT(Coffee_Sales[[#This Row],[transaction_date]],"mmm-yyyy")</f>
        <v>Feb-2023</v>
      </c>
      <c r="P1150">
        <f>HOUR(Coffee_Sales[[#This Row],[transaction_time]])</f>
        <v>13</v>
      </c>
    </row>
    <row r="1151" spans="1:16" x14ac:dyDescent="0.3">
      <c r="A1151">
        <v>46595</v>
      </c>
      <c r="B1151" s="1">
        <v>45004</v>
      </c>
      <c r="C1151" s="2">
        <v>0.43293981481481481</v>
      </c>
      <c r="D1151">
        <v>1</v>
      </c>
      <c r="E1151">
        <v>3</v>
      </c>
      <c r="F1151" t="s">
        <v>63</v>
      </c>
      <c r="G1151">
        <v>69</v>
      </c>
      <c r="H1151" t="s">
        <v>18</v>
      </c>
      <c r="I1151" t="s">
        <v>107</v>
      </c>
      <c r="J1151" t="s">
        <v>132</v>
      </c>
      <c r="K1151">
        <v>1.0612587693761291</v>
      </c>
      <c r="L1151">
        <v>0.1</v>
      </c>
      <c r="M1151">
        <v>48.75</v>
      </c>
      <c r="N1151">
        <f>(1-Coffee_Sales[[#This Row],[Discount_Percent]])*Coffee_Sales[[#This Row],[unit_price]]*Coffee_Sales[[#This Row],[transaction_qty]]</f>
        <v>43.875</v>
      </c>
      <c r="O1151" t="str">
        <f>TEXT(Coffee_Sales[[#This Row],[transaction_date]],"mmm-yyyy")</f>
        <v>Mar-2023</v>
      </c>
      <c r="P1151">
        <f>HOUR(Coffee_Sales[[#This Row],[transaction_time]])</f>
        <v>10</v>
      </c>
    </row>
    <row r="1152" spans="1:16" x14ac:dyDescent="0.3">
      <c r="A1152">
        <v>17941</v>
      </c>
      <c r="B1152" s="1">
        <v>44959</v>
      </c>
      <c r="C1152" s="2">
        <v>0.37626157407407407</v>
      </c>
      <c r="D1152">
        <v>2</v>
      </c>
      <c r="E1152">
        <v>5</v>
      </c>
      <c r="F1152" t="s">
        <v>128</v>
      </c>
      <c r="G1152">
        <v>22</v>
      </c>
      <c r="H1152" t="s">
        <v>14</v>
      </c>
      <c r="I1152" t="s">
        <v>55</v>
      </c>
      <c r="J1152" t="s">
        <v>56</v>
      </c>
      <c r="K1152">
        <v>1.4333096186279719</v>
      </c>
      <c r="L1152">
        <v>0</v>
      </c>
      <c r="M1152">
        <v>30</v>
      </c>
      <c r="N1152">
        <f>(1-Coffee_Sales[[#This Row],[Discount_Percent]])*Coffee_Sales[[#This Row],[unit_price]]*Coffee_Sales[[#This Row],[transaction_qty]]</f>
        <v>60</v>
      </c>
      <c r="O1152" t="str">
        <f>TEXT(Coffee_Sales[[#This Row],[transaction_date]],"mmm-yyyy")</f>
        <v>Feb-2023</v>
      </c>
      <c r="P1152">
        <f>HOUR(Coffee_Sales[[#This Row],[transaction_time]])</f>
        <v>9</v>
      </c>
    </row>
    <row r="1153" spans="1:16" x14ac:dyDescent="0.3">
      <c r="A1153">
        <v>28335</v>
      </c>
      <c r="B1153" s="1">
        <v>44976</v>
      </c>
      <c r="C1153" s="2">
        <v>0.65021990740740743</v>
      </c>
      <c r="D1153">
        <v>2</v>
      </c>
      <c r="E1153">
        <v>8</v>
      </c>
      <c r="F1153" t="s">
        <v>133</v>
      </c>
      <c r="G1153">
        <v>61</v>
      </c>
      <c r="H1153" t="s">
        <v>74</v>
      </c>
      <c r="I1153" t="s">
        <v>75</v>
      </c>
      <c r="J1153" t="s">
        <v>116</v>
      </c>
      <c r="K1153">
        <v>3.1596746761090242</v>
      </c>
      <c r="L1153">
        <v>0.05</v>
      </c>
      <c r="M1153">
        <v>71.25</v>
      </c>
      <c r="N1153">
        <f>(1-Coffee_Sales[[#This Row],[Discount_Percent]])*Coffee_Sales[[#This Row],[unit_price]]*Coffee_Sales[[#This Row],[transaction_qty]]</f>
        <v>135.375</v>
      </c>
      <c r="O1153" t="str">
        <f>TEXT(Coffee_Sales[[#This Row],[transaction_date]],"mmm-yyyy")</f>
        <v>Feb-2023</v>
      </c>
      <c r="P1153">
        <f>HOUR(Coffee_Sales[[#This Row],[transaction_time]])</f>
        <v>15</v>
      </c>
    </row>
    <row r="1154" spans="1:16" x14ac:dyDescent="0.3">
      <c r="A1154">
        <v>148556</v>
      </c>
      <c r="B1154" s="1">
        <v>45107</v>
      </c>
      <c r="C1154" s="2">
        <v>0.34422453703703704</v>
      </c>
      <c r="D1154">
        <v>1</v>
      </c>
      <c r="E1154">
        <v>3</v>
      </c>
      <c r="F1154" t="s">
        <v>28</v>
      </c>
      <c r="G1154">
        <v>39</v>
      </c>
      <c r="H1154" t="s">
        <v>14</v>
      </c>
      <c r="I1154" t="s">
        <v>15</v>
      </c>
      <c r="J1154" t="s">
        <v>47</v>
      </c>
      <c r="K1154">
        <v>1.5321492575811091</v>
      </c>
      <c r="L1154">
        <v>0</v>
      </c>
      <c r="M1154">
        <v>63.75</v>
      </c>
      <c r="N1154">
        <f>(1-Coffee_Sales[[#This Row],[Discount_Percent]])*Coffee_Sales[[#This Row],[unit_price]]*Coffee_Sales[[#This Row],[transaction_qty]]</f>
        <v>63.75</v>
      </c>
      <c r="O1154" t="str">
        <f>TEXT(Coffee_Sales[[#This Row],[transaction_date]],"mmm-yyyy")</f>
        <v>Jun-2023</v>
      </c>
      <c r="P1154">
        <f>HOUR(Coffee_Sales[[#This Row],[transaction_time]])</f>
        <v>8</v>
      </c>
    </row>
    <row r="1155" spans="1:16" x14ac:dyDescent="0.3">
      <c r="A1155">
        <v>27952</v>
      </c>
      <c r="B1155" s="1">
        <v>44976</v>
      </c>
      <c r="C1155" s="2">
        <v>0.34995370370370371</v>
      </c>
      <c r="D1155">
        <v>1</v>
      </c>
      <c r="E1155">
        <v>8</v>
      </c>
      <c r="F1155" t="s">
        <v>46</v>
      </c>
      <c r="G1155">
        <v>69</v>
      </c>
      <c r="H1155" t="s">
        <v>18</v>
      </c>
      <c r="I1155" t="s">
        <v>107</v>
      </c>
      <c r="J1155" t="s">
        <v>132</v>
      </c>
      <c r="K1155">
        <v>1.1829084983558049</v>
      </c>
      <c r="L1155">
        <v>0</v>
      </c>
      <c r="M1155">
        <v>48.75</v>
      </c>
      <c r="N1155">
        <f>(1-Coffee_Sales[[#This Row],[Discount_Percent]])*Coffee_Sales[[#This Row],[unit_price]]*Coffee_Sales[[#This Row],[transaction_qty]]</f>
        <v>48.75</v>
      </c>
      <c r="O1155" t="str">
        <f>TEXT(Coffee_Sales[[#This Row],[transaction_date]],"mmm-yyyy")</f>
        <v>Feb-2023</v>
      </c>
      <c r="P1155">
        <f>HOUR(Coffee_Sales[[#This Row],[transaction_time]])</f>
        <v>8</v>
      </c>
    </row>
    <row r="1156" spans="1:16" x14ac:dyDescent="0.3">
      <c r="A1156">
        <v>99322</v>
      </c>
      <c r="B1156" s="1">
        <v>45064</v>
      </c>
      <c r="C1156" s="2">
        <v>0.39758101851851851</v>
      </c>
      <c r="D1156">
        <v>2</v>
      </c>
      <c r="E1156">
        <v>8</v>
      </c>
      <c r="F1156" t="s">
        <v>13</v>
      </c>
      <c r="G1156">
        <v>35</v>
      </c>
      <c r="H1156" t="s">
        <v>14</v>
      </c>
      <c r="I1156" t="s">
        <v>26</v>
      </c>
      <c r="J1156" t="s">
        <v>84</v>
      </c>
      <c r="K1156">
        <v>2.332921891013171</v>
      </c>
      <c r="L1156">
        <v>0.1</v>
      </c>
      <c r="M1156">
        <v>46.5</v>
      </c>
      <c r="N1156">
        <f>(1-Coffee_Sales[[#This Row],[Discount_Percent]])*Coffee_Sales[[#This Row],[unit_price]]*Coffee_Sales[[#This Row],[transaction_qty]]</f>
        <v>83.7</v>
      </c>
      <c r="O1156" t="str">
        <f>TEXT(Coffee_Sales[[#This Row],[transaction_date]],"mmm-yyyy")</f>
        <v>May-2023</v>
      </c>
      <c r="P1156">
        <f>HOUR(Coffee_Sales[[#This Row],[transaction_time]])</f>
        <v>9</v>
      </c>
    </row>
    <row r="1157" spans="1:16" x14ac:dyDescent="0.3">
      <c r="A1157">
        <v>119351</v>
      </c>
      <c r="B1157" s="1">
        <v>45082</v>
      </c>
      <c r="C1157" s="2">
        <v>0.66082175925925923</v>
      </c>
      <c r="D1157">
        <v>1</v>
      </c>
      <c r="E1157">
        <v>3</v>
      </c>
      <c r="F1157" t="s">
        <v>35</v>
      </c>
      <c r="G1157">
        <v>45</v>
      </c>
      <c r="H1157" t="s">
        <v>32</v>
      </c>
      <c r="I1157" t="s">
        <v>40</v>
      </c>
      <c r="J1157" t="s">
        <v>120</v>
      </c>
      <c r="K1157">
        <v>1.048370016265415</v>
      </c>
      <c r="L1157">
        <v>0</v>
      </c>
      <c r="M1157">
        <v>45</v>
      </c>
      <c r="N1157">
        <f>(1-Coffee_Sales[[#This Row],[Discount_Percent]])*Coffee_Sales[[#This Row],[unit_price]]*Coffee_Sales[[#This Row],[transaction_qty]]</f>
        <v>45</v>
      </c>
      <c r="O1157" t="str">
        <f>TEXT(Coffee_Sales[[#This Row],[transaction_date]],"mmm-yyyy")</f>
        <v>Jun-2023</v>
      </c>
      <c r="P1157">
        <f>HOUR(Coffee_Sales[[#This Row],[transaction_time]])</f>
        <v>15</v>
      </c>
    </row>
    <row r="1158" spans="1:16" x14ac:dyDescent="0.3">
      <c r="A1158">
        <v>42939</v>
      </c>
      <c r="B1158" s="1">
        <v>44999</v>
      </c>
      <c r="C1158" s="2">
        <v>0.40969907407407408</v>
      </c>
      <c r="D1158">
        <v>1</v>
      </c>
      <c r="E1158">
        <v>8</v>
      </c>
      <c r="F1158" t="s">
        <v>70</v>
      </c>
      <c r="G1158">
        <v>39</v>
      </c>
      <c r="H1158" t="s">
        <v>14</v>
      </c>
      <c r="I1158" t="s">
        <v>15</v>
      </c>
      <c r="J1158" t="s">
        <v>47</v>
      </c>
      <c r="K1158">
        <v>1.990185660500887</v>
      </c>
      <c r="L1158">
        <v>0.1</v>
      </c>
      <c r="M1158">
        <v>63.75</v>
      </c>
      <c r="N1158">
        <f>(1-Coffee_Sales[[#This Row],[Discount_Percent]])*Coffee_Sales[[#This Row],[unit_price]]*Coffee_Sales[[#This Row],[transaction_qty]]</f>
        <v>57.375</v>
      </c>
      <c r="O1158" t="str">
        <f>TEXT(Coffee_Sales[[#This Row],[transaction_date]],"mmm-yyyy")</f>
        <v>Mar-2023</v>
      </c>
      <c r="P1158">
        <f>HOUR(Coffee_Sales[[#This Row],[transaction_time]])</f>
        <v>9</v>
      </c>
    </row>
    <row r="1159" spans="1:16" x14ac:dyDescent="0.3">
      <c r="A1159">
        <v>82131</v>
      </c>
      <c r="B1159" s="1">
        <v>45048</v>
      </c>
      <c r="C1159" s="2">
        <v>0.66211805555555558</v>
      </c>
      <c r="D1159">
        <v>1</v>
      </c>
      <c r="E1159">
        <v>8</v>
      </c>
      <c r="F1159" t="s">
        <v>35</v>
      </c>
      <c r="G1159">
        <v>43</v>
      </c>
      <c r="H1159" t="s">
        <v>32</v>
      </c>
      <c r="I1159" t="s">
        <v>40</v>
      </c>
      <c r="J1159" t="s">
        <v>124</v>
      </c>
      <c r="K1159">
        <v>0.97147754448064294</v>
      </c>
      <c r="L1159">
        <v>0</v>
      </c>
      <c r="M1159">
        <v>45</v>
      </c>
      <c r="N1159">
        <f>(1-Coffee_Sales[[#This Row],[Discount_Percent]])*Coffee_Sales[[#This Row],[unit_price]]*Coffee_Sales[[#This Row],[transaction_qty]]</f>
        <v>45</v>
      </c>
      <c r="O1159" t="str">
        <f>TEXT(Coffee_Sales[[#This Row],[transaction_date]],"mmm-yyyy")</f>
        <v>May-2023</v>
      </c>
      <c r="P1159">
        <f>HOUR(Coffee_Sales[[#This Row],[transaction_time]])</f>
        <v>15</v>
      </c>
    </row>
    <row r="1160" spans="1:16" x14ac:dyDescent="0.3">
      <c r="A1160">
        <v>89349</v>
      </c>
      <c r="B1160" s="1">
        <v>45055</v>
      </c>
      <c r="C1160" s="2">
        <v>0.40842592592592591</v>
      </c>
      <c r="D1160">
        <v>2</v>
      </c>
      <c r="E1160">
        <v>8</v>
      </c>
      <c r="F1160" t="s">
        <v>97</v>
      </c>
      <c r="G1160">
        <v>22</v>
      </c>
      <c r="H1160" t="s">
        <v>14</v>
      </c>
      <c r="I1160" t="s">
        <v>55</v>
      </c>
      <c r="J1160" t="s">
        <v>56</v>
      </c>
      <c r="K1160">
        <v>1.302525177803814</v>
      </c>
      <c r="L1160">
        <v>0.05</v>
      </c>
      <c r="M1160">
        <v>30</v>
      </c>
      <c r="N1160">
        <f>(1-Coffee_Sales[[#This Row],[Discount_Percent]])*Coffee_Sales[[#This Row],[unit_price]]*Coffee_Sales[[#This Row],[transaction_qty]]</f>
        <v>57</v>
      </c>
      <c r="O1160" t="str">
        <f>TEXT(Coffee_Sales[[#This Row],[transaction_date]],"mmm-yyyy")</f>
        <v>May-2023</v>
      </c>
      <c r="P1160">
        <f>HOUR(Coffee_Sales[[#This Row],[transaction_time]])</f>
        <v>9</v>
      </c>
    </row>
    <row r="1161" spans="1:16" x14ac:dyDescent="0.3">
      <c r="A1161">
        <v>99757</v>
      </c>
      <c r="B1161" s="1">
        <v>45064</v>
      </c>
      <c r="C1161" s="2">
        <v>0.57289351851851855</v>
      </c>
      <c r="D1161">
        <v>1</v>
      </c>
      <c r="E1161">
        <v>5</v>
      </c>
      <c r="F1161" t="s">
        <v>50</v>
      </c>
      <c r="G1161">
        <v>25</v>
      </c>
      <c r="H1161" t="s">
        <v>14</v>
      </c>
      <c r="I1161" t="s">
        <v>29</v>
      </c>
      <c r="J1161" t="s">
        <v>71</v>
      </c>
      <c r="K1161">
        <v>1.087131195464794</v>
      </c>
      <c r="L1161">
        <v>0.05</v>
      </c>
      <c r="M1161">
        <v>33</v>
      </c>
      <c r="N1161">
        <f>(1-Coffee_Sales[[#This Row],[Discount_Percent]])*Coffee_Sales[[#This Row],[unit_price]]*Coffee_Sales[[#This Row],[transaction_qty]]</f>
        <v>31.349999999999998</v>
      </c>
      <c r="O1161" t="str">
        <f>TEXT(Coffee_Sales[[#This Row],[transaction_date]],"mmm-yyyy")</f>
        <v>May-2023</v>
      </c>
      <c r="P1161">
        <f>HOUR(Coffee_Sales[[#This Row],[transaction_time]])</f>
        <v>13</v>
      </c>
    </row>
    <row r="1162" spans="1:16" x14ac:dyDescent="0.3">
      <c r="A1162">
        <v>146282</v>
      </c>
      <c r="B1162" s="1">
        <v>45105</v>
      </c>
      <c r="C1162" s="2">
        <v>0.29356481481481483</v>
      </c>
      <c r="D1162">
        <v>1</v>
      </c>
      <c r="E1162">
        <v>3</v>
      </c>
      <c r="F1162" t="s">
        <v>43</v>
      </c>
      <c r="G1162">
        <v>48</v>
      </c>
      <c r="H1162" t="s">
        <v>32</v>
      </c>
      <c r="I1162" t="s">
        <v>44</v>
      </c>
      <c r="J1162" t="s">
        <v>52</v>
      </c>
      <c r="K1162">
        <v>0.83709162471761878</v>
      </c>
      <c r="L1162">
        <v>0</v>
      </c>
      <c r="M1162">
        <v>37.5</v>
      </c>
      <c r="N1162">
        <f>(1-Coffee_Sales[[#This Row],[Discount_Percent]])*Coffee_Sales[[#This Row],[unit_price]]*Coffee_Sales[[#This Row],[transaction_qty]]</f>
        <v>37.5</v>
      </c>
      <c r="O1162" t="str">
        <f>TEXT(Coffee_Sales[[#This Row],[transaction_date]],"mmm-yyyy")</f>
        <v>Jun-2023</v>
      </c>
      <c r="P1162">
        <f>HOUR(Coffee_Sales[[#This Row],[transaction_time]])</f>
        <v>7</v>
      </c>
    </row>
    <row r="1163" spans="1:16" x14ac:dyDescent="0.3">
      <c r="A1163">
        <v>67880</v>
      </c>
      <c r="B1163" s="1">
        <v>45032</v>
      </c>
      <c r="C1163" s="2">
        <v>0.35072916666666665</v>
      </c>
      <c r="D1163">
        <v>1</v>
      </c>
      <c r="E1163">
        <v>5</v>
      </c>
      <c r="F1163" t="s">
        <v>77</v>
      </c>
      <c r="G1163">
        <v>32</v>
      </c>
      <c r="H1163" t="s">
        <v>14</v>
      </c>
      <c r="I1163" t="s">
        <v>22</v>
      </c>
      <c r="J1163" t="s">
        <v>23</v>
      </c>
      <c r="K1163">
        <v>1.4226780795159331</v>
      </c>
      <c r="L1163">
        <v>0</v>
      </c>
      <c r="M1163">
        <v>45</v>
      </c>
      <c r="N1163">
        <f>(1-Coffee_Sales[[#This Row],[Discount_Percent]])*Coffee_Sales[[#This Row],[unit_price]]*Coffee_Sales[[#This Row],[transaction_qty]]</f>
        <v>45</v>
      </c>
      <c r="O1163" t="str">
        <f>TEXT(Coffee_Sales[[#This Row],[transaction_date]],"mmm-yyyy")</f>
        <v>Apr-2023</v>
      </c>
      <c r="P1163">
        <f>HOUR(Coffee_Sales[[#This Row],[transaction_time]])</f>
        <v>8</v>
      </c>
    </row>
    <row r="1164" spans="1:16" x14ac:dyDescent="0.3">
      <c r="A1164">
        <v>36262</v>
      </c>
      <c r="B1164" s="1">
        <v>44989</v>
      </c>
      <c r="C1164" s="2">
        <v>0.71267361111111116</v>
      </c>
      <c r="D1164">
        <v>1</v>
      </c>
      <c r="E1164">
        <v>5</v>
      </c>
      <c r="F1164" t="s">
        <v>54</v>
      </c>
      <c r="G1164">
        <v>61</v>
      </c>
      <c r="H1164" t="s">
        <v>74</v>
      </c>
      <c r="I1164" t="s">
        <v>75</v>
      </c>
      <c r="J1164" t="s">
        <v>116</v>
      </c>
      <c r="K1164">
        <v>2.0566370884538152</v>
      </c>
      <c r="L1164">
        <v>0.1</v>
      </c>
      <c r="M1164">
        <v>71.25</v>
      </c>
      <c r="N1164">
        <f>(1-Coffee_Sales[[#This Row],[Discount_Percent]])*Coffee_Sales[[#This Row],[unit_price]]*Coffee_Sales[[#This Row],[transaction_qty]]</f>
        <v>64.125</v>
      </c>
      <c r="O1164" t="str">
        <f>TEXT(Coffee_Sales[[#This Row],[transaction_date]],"mmm-yyyy")</f>
        <v>Mar-2023</v>
      </c>
      <c r="P1164">
        <f>HOUR(Coffee_Sales[[#This Row],[transaction_time]])</f>
        <v>17</v>
      </c>
    </row>
    <row r="1165" spans="1:16" x14ac:dyDescent="0.3">
      <c r="A1165">
        <v>144915</v>
      </c>
      <c r="B1165" s="1">
        <v>45103</v>
      </c>
      <c r="C1165" s="2">
        <v>0.76081018518518517</v>
      </c>
      <c r="D1165">
        <v>1</v>
      </c>
      <c r="E1165">
        <v>5</v>
      </c>
      <c r="F1165" t="s">
        <v>77</v>
      </c>
      <c r="G1165">
        <v>77</v>
      </c>
      <c r="H1165" t="s">
        <v>18</v>
      </c>
      <c r="I1165" t="s">
        <v>19</v>
      </c>
      <c r="J1165" t="s">
        <v>115</v>
      </c>
      <c r="K1165">
        <v>1.053895046225036</v>
      </c>
      <c r="L1165">
        <v>0.05</v>
      </c>
      <c r="M1165">
        <v>45</v>
      </c>
      <c r="N1165">
        <f>(1-Coffee_Sales[[#This Row],[Discount_Percent]])*Coffee_Sales[[#This Row],[unit_price]]*Coffee_Sales[[#This Row],[transaction_qty]]</f>
        <v>42.75</v>
      </c>
      <c r="O1165" t="str">
        <f>TEXT(Coffee_Sales[[#This Row],[transaction_date]],"mmm-yyyy")</f>
        <v>Jun-2023</v>
      </c>
      <c r="P1165">
        <f>HOUR(Coffee_Sales[[#This Row],[transaction_time]])</f>
        <v>18</v>
      </c>
    </row>
    <row r="1166" spans="1:16" x14ac:dyDescent="0.3">
      <c r="A1166">
        <v>7349</v>
      </c>
      <c r="B1166" s="1">
        <v>44940</v>
      </c>
      <c r="C1166" s="2">
        <v>0.34658564814814813</v>
      </c>
      <c r="D1166">
        <v>1</v>
      </c>
      <c r="E1166">
        <v>5</v>
      </c>
      <c r="F1166" t="s">
        <v>104</v>
      </c>
      <c r="G1166">
        <v>57</v>
      </c>
      <c r="H1166" t="s">
        <v>32</v>
      </c>
      <c r="I1166" t="s">
        <v>33</v>
      </c>
      <c r="J1166" t="s">
        <v>34</v>
      </c>
      <c r="K1166">
        <v>1.4503288644500489</v>
      </c>
      <c r="L1166">
        <v>0</v>
      </c>
      <c r="M1166">
        <v>46.5</v>
      </c>
      <c r="N1166">
        <f>(1-Coffee_Sales[[#This Row],[Discount_Percent]])*Coffee_Sales[[#This Row],[unit_price]]*Coffee_Sales[[#This Row],[transaction_qty]]</f>
        <v>46.5</v>
      </c>
      <c r="O1166" t="str">
        <f>TEXT(Coffee_Sales[[#This Row],[transaction_date]],"mmm-yyyy")</f>
        <v>Jan-2023</v>
      </c>
      <c r="P1166">
        <f>HOUR(Coffee_Sales[[#This Row],[transaction_time]])</f>
        <v>8</v>
      </c>
    </row>
    <row r="1167" spans="1:16" x14ac:dyDescent="0.3">
      <c r="A1167">
        <v>58256</v>
      </c>
      <c r="B1167" s="1">
        <v>45021</v>
      </c>
      <c r="C1167" s="2">
        <v>0.3527777777777778</v>
      </c>
      <c r="D1167">
        <v>2</v>
      </c>
      <c r="E1167">
        <v>8</v>
      </c>
      <c r="F1167" t="s">
        <v>35</v>
      </c>
      <c r="G1167">
        <v>49</v>
      </c>
      <c r="H1167" t="s">
        <v>32</v>
      </c>
      <c r="I1167" t="s">
        <v>44</v>
      </c>
      <c r="J1167" t="s">
        <v>91</v>
      </c>
      <c r="K1167">
        <v>2.0184395710571259</v>
      </c>
      <c r="L1167">
        <v>0</v>
      </c>
      <c r="M1167">
        <v>45</v>
      </c>
      <c r="N1167">
        <f>(1-Coffee_Sales[[#This Row],[Discount_Percent]])*Coffee_Sales[[#This Row],[unit_price]]*Coffee_Sales[[#This Row],[transaction_qty]]</f>
        <v>90</v>
      </c>
      <c r="O1167" t="str">
        <f>TEXT(Coffee_Sales[[#This Row],[transaction_date]],"mmm-yyyy")</f>
        <v>Apr-2023</v>
      </c>
      <c r="P1167">
        <f>HOUR(Coffee_Sales[[#This Row],[transaction_time]])</f>
        <v>8</v>
      </c>
    </row>
    <row r="1168" spans="1:16" x14ac:dyDescent="0.3">
      <c r="A1168">
        <v>1451</v>
      </c>
      <c r="B1168" s="1">
        <v>44929</v>
      </c>
      <c r="C1168" s="2">
        <v>0.63542824074074078</v>
      </c>
      <c r="D1168">
        <v>2</v>
      </c>
      <c r="E1168">
        <v>8</v>
      </c>
      <c r="F1168" t="s">
        <v>25</v>
      </c>
      <c r="G1168">
        <v>45</v>
      </c>
      <c r="H1168" t="s">
        <v>32</v>
      </c>
      <c r="I1168" t="s">
        <v>40</v>
      </c>
      <c r="J1168" t="s">
        <v>120</v>
      </c>
      <c r="K1168">
        <v>2.0014389864507098</v>
      </c>
      <c r="L1168">
        <v>0</v>
      </c>
      <c r="M1168">
        <v>45</v>
      </c>
      <c r="N1168">
        <f>(1-Coffee_Sales[[#This Row],[Discount_Percent]])*Coffee_Sales[[#This Row],[unit_price]]*Coffee_Sales[[#This Row],[transaction_qty]]</f>
        <v>90</v>
      </c>
      <c r="O1168" t="str">
        <f>TEXT(Coffee_Sales[[#This Row],[transaction_date]],"mmm-yyyy")</f>
        <v>Jan-2023</v>
      </c>
      <c r="P1168">
        <f>HOUR(Coffee_Sales[[#This Row],[transaction_time]])</f>
        <v>15</v>
      </c>
    </row>
    <row r="1169" spans="1:16" x14ac:dyDescent="0.3">
      <c r="A1169">
        <v>55637</v>
      </c>
      <c r="B1169" s="1">
        <v>45017</v>
      </c>
      <c r="C1169" s="2">
        <v>0.70974537037037033</v>
      </c>
      <c r="D1169">
        <v>1</v>
      </c>
      <c r="E1169">
        <v>8</v>
      </c>
      <c r="F1169" t="s">
        <v>94</v>
      </c>
      <c r="G1169">
        <v>22</v>
      </c>
      <c r="H1169" t="s">
        <v>14</v>
      </c>
      <c r="I1169" t="s">
        <v>55</v>
      </c>
      <c r="J1169" t="s">
        <v>56</v>
      </c>
      <c r="K1169">
        <v>0.79701290649566547</v>
      </c>
      <c r="L1169">
        <v>0</v>
      </c>
      <c r="M1169">
        <v>30</v>
      </c>
      <c r="N1169">
        <f>(1-Coffee_Sales[[#This Row],[Discount_Percent]])*Coffee_Sales[[#This Row],[unit_price]]*Coffee_Sales[[#This Row],[transaction_qty]]</f>
        <v>30</v>
      </c>
      <c r="O1169" t="str">
        <f>TEXT(Coffee_Sales[[#This Row],[transaction_date]],"mmm-yyyy")</f>
        <v>Apr-2023</v>
      </c>
      <c r="P1169">
        <f>HOUR(Coffee_Sales[[#This Row],[transaction_time]])</f>
        <v>17</v>
      </c>
    </row>
    <row r="1170" spans="1:16" x14ac:dyDescent="0.3">
      <c r="A1170">
        <v>89537</v>
      </c>
      <c r="B1170" s="1">
        <v>45055</v>
      </c>
      <c r="C1170" s="2">
        <v>0.45291666666666669</v>
      </c>
      <c r="D1170">
        <v>1</v>
      </c>
      <c r="E1170">
        <v>8</v>
      </c>
      <c r="F1170" t="s">
        <v>38</v>
      </c>
      <c r="G1170">
        <v>69</v>
      </c>
      <c r="H1170" t="s">
        <v>18</v>
      </c>
      <c r="I1170" t="s">
        <v>107</v>
      </c>
      <c r="J1170" t="s">
        <v>132</v>
      </c>
      <c r="K1170">
        <v>1.6208491833840579</v>
      </c>
      <c r="L1170">
        <v>0</v>
      </c>
      <c r="M1170">
        <v>48.75</v>
      </c>
      <c r="N1170">
        <f>(1-Coffee_Sales[[#This Row],[Discount_Percent]])*Coffee_Sales[[#This Row],[unit_price]]*Coffee_Sales[[#This Row],[transaction_qty]]</f>
        <v>48.75</v>
      </c>
      <c r="O1170" t="str">
        <f>TEXT(Coffee_Sales[[#This Row],[transaction_date]],"mmm-yyyy")</f>
        <v>May-2023</v>
      </c>
      <c r="P1170">
        <f>HOUR(Coffee_Sales[[#This Row],[transaction_time]])</f>
        <v>10</v>
      </c>
    </row>
    <row r="1171" spans="1:16" x14ac:dyDescent="0.3">
      <c r="A1171">
        <v>134377</v>
      </c>
      <c r="B1171" s="1">
        <v>45095</v>
      </c>
      <c r="C1171" s="2">
        <v>0.33508101851851851</v>
      </c>
      <c r="D1171">
        <v>2</v>
      </c>
      <c r="E1171">
        <v>8</v>
      </c>
      <c r="F1171" t="s">
        <v>13</v>
      </c>
      <c r="G1171">
        <v>38</v>
      </c>
      <c r="H1171" t="s">
        <v>14</v>
      </c>
      <c r="I1171" t="s">
        <v>15</v>
      </c>
      <c r="J1171" t="s">
        <v>16</v>
      </c>
      <c r="K1171">
        <v>3.3194428002376308</v>
      </c>
      <c r="L1171">
        <v>0</v>
      </c>
      <c r="M1171">
        <v>56.25</v>
      </c>
      <c r="N1171">
        <f>(1-Coffee_Sales[[#This Row],[Discount_Percent]])*Coffee_Sales[[#This Row],[unit_price]]*Coffee_Sales[[#This Row],[transaction_qty]]</f>
        <v>112.5</v>
      </c>
      <c r="O1171" t="str">
        <f>TEXT(Coffee_Sales[[#This Row],[transaction_date]],"mmm-yyyy")</f>
        <v>Jun-2023</v>
      </c>
      <c r="P1171">
        <f>HOUR(Coffee_Sales[[#This Row],[transaction_time]])</f>
        <v>8</v>
      </c>
    </row>
    <row r="1172" spans="1:16" x14ac:dyDescent="0.3">
      <c r="A1172">
        <v>54270</v>
      </c>
      <c r="B1172" s="1">
        <v>45015</v>
      </c>
      <c r="C1172" s="2">
        <v>0.65743055555555552</v>
      </c>
      <c r="D1172">
        <v>1</v>
      </c>
      <c r="E1172">
        <v>8</v>
      </c>
      <c r="F1172" t="s">
        <v>94</v>
      </c>
      <c r="G1172">
        <v>36</v>
      </c>
      <c r="H1172" t="s">
        <v>14</v>
      </c>
      <c r="I1172" t="s">
        <v>26</v>
      </c>
      <c r="J1172" t="s">
        <v>27</v>
      </c>
      <c r="K1172">
        <v>1.412304811218194</v>
      </c>
      <c r="L1172">
        <v>0.1</v>
      </c>
      <c r="M1172">
        <v>56.25</v>
      </c>
      <c r="N1172">
        <f>(1-Coffee_Sales[[#This Row],[Discount_Percent]])*Coffee_Sales[[#This Row],[unit_price]]*Coffee_Sales[[#This Row],[transaction_qty]]</f>
        <v>50.625</v>
      </c>
      <c r="O1172" t="str">
        <f>TEXT(Coffee_Sales[[#This Row],[transaction_date]],"mmm-yyyy")</f>
        <v>Mar-2023</v>
      </c>
      <c r="P1172">
        <f>HOUR(Coffee_Sales[[#This Row],[transaction_time]])</f>
        <v>15</v>
      </c>
    </row>
    <row r="1173" spans="1:16" x14ac:dyDescent="0.3">
      <c r="A1173">
        <v>145521</v>
      </c>
      <c r="B1173" s="1">
        <v>45104</v>
      </c>
      <c r="C1173" s="2">
        <v>0.43050925925925926</v>
      </c>
      <c r="D1173">
        <v>2</v>
      </c>
      <c r="E1173">
        <v>3</v>
      </c>
      <c r="F1173" t="s">
        <v>104</v>
      </c>
      <c r="G1173">
        <v>30</v>
      </c>
      <c r="H1173" t="s">
        <v>14</v>
      </c>
      <c r="I1173" t="s">
        <v>22</v>
      </c>
      <c r="J1173" t="s">
        <v>109</v>
      </c>
      <c r="K1173">
        <v>1.822576586367092</v>
      </c>
      <c r="L1173">
        <v>0.05</v>
      </c>
      <c r="M1173">
        <v>45</v>
      </c>
      <c r="N1173">
        <f>(1-Coffee_Sales[[#This Row],[Discount_Percent]])*Coffee_Sales[[#This Row],[unit_price]]*Coffee_Sales[[#This Row],[transaction_qty]]</f>
        <v>85.5</v>
      </c>
      <c r="O1173" t="str">
        <f>TEXT(Coffee_Sales[[#This Row],[transaction_date]],"mmm-yyyy")</f>
        <v>Jun-2023</v>
      </c>
      <c r="P1173">
        <f>HOUR(Coffee_Sales[[#This Row],[transaction_time]])</f>
        <v>10</v>
      </c>
    </row>
    <row r="1174" spans="1:16" x14ac:dyDescent="0.3">
      <c r="A1174">
        <v>23694</v>
      </c>
      <c r="B1174" s="1">
        <v>44969</v>
      </c>
      <c r="C1174" s="2">
        <v>0.32741898148148146</v>
      </c>
      <c r="D1174">
        <v>2</v>
      </c>
      <c r="E1174">
        <v>5</v>
      </c>
      <c r="F1174" t="s">
        <v>25</v>
      </c>
      <c r="G1174">
        <v>49</v>
      </c>
      <c r="H1174" t="s">
        <v>32</v>
      </c>
      <c r="I1174" t="s">
        <v>44</v>
      </c>
      <c r="J1174" t="s">
        <v>91</v>
      </c>
      <c r="K1174">
        <v>2.2418237675799979</v>
      </c>
      <c r="L1174">
        <v>0.1</v>
      </c>
      <c r="M1174">
        <v>45</v>
      </c>
      <c r="N1174">
        <f>(1-Coffee_Sales[[#This Row],[Discount_Percent]])*Coffee_Sales[[#This Row],[unit_price]]*Coffee_Sales[[#This Row],[transaction_qty]]</f>
        <v>81</v>
      </c>
      <c r="O1174" t="str">
        <f>TEXT(Coffee_Sales[[#This Row],[transaction_date]],"mmm-yyyy")</f>
        <v>Feb-2023</v>
      </c>
      <c r="P1174">
        <f>HOUR(Coffee_Sales[[#This Row],[transaction_time]])</f>
        <v>7</v>
      </c>
    </row>
    <row r="1175" spans="1:16" x14ac:dyDescent="0.3">
      <c r="A1175">
        <v>110551</v>
      </c>
      <c r="B1175" s="1">
        <v>45074</v>
      </c>
      <c r="C1175" s="2">
        <v>0.54254629629629625</v>
      </c>
      <c r="D1175">
        <v>2</v>
      </c>
      <c r="E1175">
        <v>3</v>
      </c>
      <c r="F1175" t="s">
        <v>21</v>
      </c>
      <c r="G1175">
        <v>38</v>
      </c>
      <c r="H1175" t="s">
        <v>14</v>
      </c>
      <c r="I1175" t="s">
        <v>15</v>
      </c>
      <c r="J1175" t="s">
        <v>16</v>
      </c>
      <c r="K1175">
        <v>3.3602946284037611</v>
      </c>
      <c r="L1175">
        <v>0.05</v>
      </c>
      <c r="M1175">
        <v>56.25</v>
      </c>
      <c r="N1175">
        <f>(1-Coffee_Sales[[#This Row],[Discount_Percent]])*Coffee_Sales[[#This Row],[unit_price]]*Coffee_Sales[[#This Row],[transaction_qty]]</f>
        <v>106.875</v>
      </c>
      <c r="O1175" t="str">
        <f>TEXT(Coffee_Sales[[#This Row],[transaction_date]],"mmm-yyyy")</f>
        <v>May-2023</v>
      </c>
      <c r="P1175">
        <f>HOUR(Coffee_Sales[[#This Row],[transaction_time]])</f>
        <v>13</v>
      </c>
    </row>
    <row r="1176" spans="1:16" x14ac:dyDescent="0.3">
      <c r="A1176">
        <v>67472</v>
      </c>
      <c r="B1176" s="1">
        <v>45031</v>
      </c>
      <c r="C1176" s="2">
        <v>0.65072916666666669</v>
      </c>
      <c r="D1176">
        <v>2</v>
      </c>
      <c r="E1176">
        <v>3</v>
      </c>
      <c r="F1176" t="s">
        <v>62</v>
      </c>
      <c r="G1176">
        <v>84</v>
      </c>
      <c r="H1176" t="s">
        <v>67</v>
      </c>
      <c r="I1176" t="s">
        <v>72</v>
      </c>
      <c r="J1176" t="s">
        <v>140</v>
      </c>
      <c r="K1176">
        <v>0.59711817500812447</v>
      </c>
      <c r="L1176">
        <v>0.1</v>
      </c>
      <c r="M1176">
        <v>12</v>
      </c>
      <c r="N1176">
        <f>(1-Coffee_Sales[[#This Row],[Discount_Percent]])*Coffee_Sales[[#This Row],[unit_price]]*Coffee_Sales[[#This Row],[transaction_qty]]</f>
        <v>21.6</v>
      </c>
      <c r="O1176" t="str">
        <f>TEXT(Coffee_Sales[[#This Row],[transaction_date]],"mmm-yyyy")</f>
        <v>Apr-2023</v>
      </c>
      <c r="P1176">
        <f>HOUR(Coffee_Sales[[#This Row],[transaction_time]])</f>
        <v>15</v>
      </c>
    </row>
    <row r="1177" spans="1:16" x14ac:dyDescent="0.3">
      <c r="A1177">
        <v>46095</v>
      </c>
      <c r="B1177" s="1">
        <v>45003</v>
      </c>
      <c r="C1177" s="2">
        <v>0.61471064814814813</v>
      </c>
      <c r="D1177">
        <v>2</v>
      </c>
      <c r="E1177">
        <v>3</v>
      </c>
      <c r="F1177" t="s">
        <v>42</v>
      </c>
      <c r="G1177">
        <v>30</v>
      </c>
      <c r="H1177" t="s">
        <v>14</v>
      </c>
      <c r="I1177" t="s">
        <v>22</v>
      </c>
      <c r="J1177" t="s">
        <v>109</v>
      </c>
      <c r="K1177">
        <v>2.3520175443409732</v>
      </c>
      <c r="L1177">
        <v>0</v>
      </c>
      <c r="M1177">
        <v>45</v>
      </c>
      <c r="N1177">
        <f>(1-Coffee_Sales[[#This Row],[Discount_Percent]])*Coffee_Sales[[#This Row],[unit_price]]*Coffee_Sales[[#This Row],[transaction_qty]]</f>
        <v>90</v>
      </c>
      <c r="O1177" t="str">
        <f>TEXT(Coffee_Sales[[#This Row],[transaction_date]],"mmm-yyyy")</f>
        <v>Mar-2023</v>
      </c>
      <c r="P1177">
        <f>HOUR(Coffee_Sales[[#This Row],[transaction_time]])</f>
        <v>14</v>
      </c>
    </row>
    <row r="1178" spans="1:16" x14ac:dyDescent="0.3">
      <c r="A1178">
        <v>20212</v>
      </c>
      <c r="B1178" s="1">
        <v>44963</v>
      </c>
      <c r="C1178" s="2">
        <v>0.3926736111111111</v>
      </c>
      <c r="D1178">
        <v>1</v>
      </c>
      <c r="E1178">
        <v>8</v>
      </c>
      <c r="F1178" t="s">
        <v>28</v>
      </c>
      <c r="G1178">
        <v>72</v>
      </c>
      <c r="H1178" t="s">
        <v>18</v>
      </c>
      <c r="I1178" t="s">
        <v>19</v>
      </c>
      <c r="J1178" t="s">
        <v>82</v>
      </c>
      <c r="K1178">
        <v>1.1181004931517571</v>
      </c>
      <c r="L1178">
        <v>0.05</v>
      </c>
      <c r="M1178">
        <v>48.75</v>
      </c>
      <c r="N1178">
        <f>(1-Coffee_Sales[[#This Row],[Discount_Percent]])*Coffee_Sales[[#This Row],[unit_price]]*Coffee_Sales[[#This Row],[transaction_qty]]</f>
        <v>46.3125</v>
      </c>
      <c r="O1178" t="str">
        <f>TEXT(Coffee_Sales[[#This Row],[transaction_date]],"mmm-yyyy")</f>
        <v>Feb-2023</v>
      </c>
      <c r="P1178">
        <f>HOUR(Coffee_Sales[[#This Row],[transaction_time]])</f>
        <v>9</v>
      </c>
    </row>
    <row r="1179" spans="1:16" x14ac:dyDescent="0.3">
      <c r="A1179">
        <v>112117</v>
      </c>
      <c r="B1179" s="1">
        <v>45076</v>
      </c>
      <c r="C1179" s="2">
        <v>0.31571759259259258</v>
      </c>
      <c r="D1179">
        <v>2</v>
      </c>
      <c r="E1179">
        <v>5</v>
      </c>
      <c r="F1179" t="s">
        <v>50</v>
      </c>
      <c r="G1179">
        <v>46</v>
      </c>
      <c r="H1179" t="s">
        <v>32</v>
      </c>
      <c r="I1179" t="s">
        <v>36</v>
      </c>
      <c r="J1179" t="s">
        <v>39</v>
      </c>
      <c r="K1179">
        <v>2.393019361173041</v>
      </c>
      <c r="L1179">
        <v>0.15</v>
      </c>
      <c r="M1179">
        <v>37.5</v>
      </c>
      <c r="N1179">
        <f>(1-Coffee_Sales[[#This Row],[Discount_Percent]])*Coffee_Sales[[#This Row],[unit_price]]*Coffee_Sales[[#This Row],[transaction_qty]]</f>
        <v>63.75</v>
      </c>
      <c r="O1179" t="str">
        <f>TEXT(Coffee_Sales[[#This Row],[transaction_date]],"mmm-yyyy")</f>
        <v>May-2023</v>
      </c>
      <c r="P1179">
        <f>HOUR(Coffee_Sales[[#This Row],[transaction_time]])</f>
        <v>7</v>
      </c>
    </row>
    <row r="1180" spans="1:16" x14ac:dyDescent="0.3">
      <c r="A1180">
        <v>134051</v>
      </c>
      <c r="B1180" s="1">
        <v>45094</v>
      </c>
      <c r="C1180" s="2">
        <v>0.73935185185185182</v>
      </c>
      <c r="D1180">
        <v>1</v>
      </c>
      <c r="E1180">
        <v>3</v>
      </c>
      <c r="F1180" t="s">
        <v>104</v>
      </c>
      <c r="G1180">
        <v>69</v>
      </c>
      <c r="H1180" t="s">
        <v>18</v>
      </c>
      <c r="I1180" t="s">
        <v>107</v>
      </c>
      <c r="J1180" t="s">
        <v>132</v>
      </c>
      <c r="K1180">
        <v>1.1303318633736821</v>
      </c>
      <c r="L1180">
        <v>0.05</v>
      </c>
      <c r="M1180">
        <v>48.75</v>
      </c>
      <c r="N1180">
        <f>(1-Coffee_Sales[[#This Row],[Discount_Percent]])*Coffee_Sales[[#This Row],[unit_price]]*Coffee_Sales[[#This Row],[transaction_qty]]</f>
        <v>46.3125</v>
      </c>
      <c r="O1180" t="str">
        <f>TEXT(Coffee_Sales[[#This Row],[transaction_date]],"mmm-yyyy")</f>
        <v>Jun-2023</v>
      </c>
      <c r="P1180">
        <f>HOUR(Coffee_Sales[[#This Row],[transaction_time]])</f>
        <v>17</v>
      </c>
    </row>
    <row r="1181" spans="1:16" x14ac:dyDescent="0.3">
      <c r="A1181">
        <v>54468</v>
      </c>
      <c r="B1181" s="1">
        <v>45016</v>
      </c>
      <c r="C1181" s="2">
        <v>0.33538194444444447</v>
      </c>
      <c r="D1181">
        <v>1</v>
      </c>
      <c r="E1181">
        <v>5</v>
      </c>
      <c r="F1181" t="s">
        <v>97</v>
      </c>
      <c r="G1181">
        <v>25</v>
      </c>
      <c r="H1181" t="s">
        <v>14</v>
      </c>
      <c r="I1181" t="s">
        <v>29</v>
      </c>
      <c r="J1181" t="s">
        <v>71</v>
      </c>
      <c r="K1181">
        <v>0.86184270538251173</v>
      </c>
      <c r="L1181">
        <v>0</v>
      </c>
      <c r="M1181">
        <v>33</v>
      </c>
      <c r="N1181">
        <f>(1-Coffee_Sales[[#This Row],[Discount_Percent]])*Coffee_Sales[[#This Row],[unit_price]]*Coffee_Sales[[#This Row],[transaction_qty]]</f>
        <v>33</v>
      </c>
      <c r="O1181" t="str">
        <f>TEXT(Coffee_Sales[[#This Row],[transaction_date]],"mmm-yyyy")</f>
        <v>Mar-2023</v>
      </c>
      <c r="P1181">
        <f>HOUR(Coffee_Sales[[#This Row],[transaction_time]])</f>
        <v>8</v>
      </c>
    </row>
    <row r="1182" spans="1:16" x14ac:dyDescent="0.3">
      <c r="A1182">
        <v>80313</v>
      </c>
      <c r="B1182" s="1">
        <v>45046</v>
      </c>
      <c r="C1182" s="2">
        <v>0.69898148148148154</v>
      </c>
      <c r="D1182">
        <v>2</v>
      </c>
      <c r="E1182">
        <v>5</v>
      </c>
      <c r="F1182" t="s">
        <v>21</v>
      </c>
      <c r="G1182">
        <v>23</v>
      </c>
      <c r="H1182" t="s">
        <v>14</v>
      </c>
      <c r="I1182" t="s">
        <v>55</v>
      </c>
      <c r="J1182" t="s">
        <v>88</v>
      </c>
      <c r="K1182">
        <v>1.537007996141005</v>
      </c>
      <c r="L1182">
        <v>0.05</v>
      </c>
      <c r="M1182">
        <v>37.5</v>
      </c>
      <c r="N1182">
        <f>(1-Coffee_Sales[[#This Row],[Discount_Percent]])*Coffee_Sales[[#This Row],[unit_price]]*Coffee_Sales[[#This Row],[transaction_qty]]</f>
        <v>71.25</v>
      </c>
      <c r="O1182" t="str">
        <f>TEXT(Coffee_Sales[[#This Row],[transaction_date]],"mmm-yyyy")</f>
        <v>Apr-2023</v>
      </c>
      <c r="P1182">
        <f>HOUR(Coffee_Sales[[#This Row],[transaction_time]])</f>
        <v>16</v>
      </c>
    </row>
    <row r="1183" spans="1:16" x14ac:dyDescent="0.3">
      <c r="A1183">
        <v>56731</v>
      </c>
      <c r="B1183" s="1">
        <v>45019</v>
      </c>
      <c r="C1183" s="2">
        <v>0.38907407407407407</v>
      </c>
      <c r="D1183">
        <v>2</v>
      </c>
      <c r="E1183">
        <v>5</v>
      </c>
      <c r="F1183" t="s">
        <v>81</v>
      </c>
      <c r="G1183">
        <v>29</v>
      </c>
      <c r="H1183" t="s">
        <v>14</v>
      </c>
      <c r="I1183" t="s">
        <v>22</v>
      </c>
      <c r="J1183" t="s">
        <v>89</v>
      </c>
      <c r="K1183">
        <v>2.1581278339613141</v>
      </c>
      <c r="L1183">
        <v>0.1</v>
      </c>
      <c r="M1183">
        <v>37.5</v>
      </c>
      <c r="N1183">
        <f>(1-Coffee_Sales[[#This Row],[Discount_Percent]])*Coffee_Sales[[#This Row],[unit_price]]*Coffee_Sales[[#This Row],[transaction_qty]]</f>
        <v>67.5</v>
      </c>
      <c r="O1183" t="str">
        <f>TEXT(Coffee_Sales[[#This Row],[transaction_date]],"mmm-yyyy")</f>
        <v>Apr-2023</v>
      </c>
      <c r="P1183">
        <f>HOUR(Coffee_Sales[[#This Row],[transaction_time]])</f>
        <v>9</v>
      </c>
    </row>
    <row r="1184" spans="1:16" x14ac:dyDescent="0.3">
      <c r="A1184">
        <v>72935</v>
      </c>
      <c r="B1184" s="1">
        <v>45038</v>
      </c>
      <c r="C1184" s="2">
        <v>0.27530092592592592</v>
      </c>
      <c r="D1184">
        <v>1</v>
      </c>
      <c r="E1184">
        <v>8</v>
      </c>
      <c r="F1184" t="s">
        <v>87</v>
      </c>
      <c r="G1184">
        <v>58</v>
      </c>
      <c r="H1184" t="s">
        <v>74</v>
      </c>
      <c r="I1184" t="s">
        <v>75</v>
      </c>
      <c r="J1184" t="s">
        <v>76</v>
      </c>
      <c r="K1184">
        <v>1.307164674806236</v>
      </c>
      <c r="L1184">
        <v>0.05</v>
      </c>
      <c r="M1184">
        <v>52.5</v>
      </c>
      <c r="N1184">
        <f>(1-Coffee_Sales[[#This Row],[Discount_Percent]])*Coffee_Sales[[#This Row],[unit_price]]*Coffee_Sales[[#This Row],[transaction_qty]]</f>
        <v>49.875</v>
      </c>
      <c r="O1184" t="str">
        <f>TEXT(Coffee_Sales[[#This Row],[transaction_date]],"mmm-yyyy")</f>
        <v>Apr-2023</v>
      </c>
      <c r="P1184">
        <f>HOUR(Coffee_Sales[[#This Row],[transaction_time]])</f>
        <v>6</v>
      </c>
    </row>
    <row r="1185" spans="1:16" x14ac:dyDescent="0.3">
      <c r="A1185">
        <v>57637</v>
      </c>
      <c r="B1185" s="1">
        <v>45020</v>
      </c>
      <c r="C1185" s="2">
        <v>0.47655092592592591</v>
      </c>
      <c r="D1185">
        <v>1</v>
      </c>
      <c r="E1185">
        <v>3</v>
      </c>
      <c r="F1185" t="s">
        <v>101</v>
      </c>
      <c r="G1185">
        <v>44</v>
      </c>
      <c r="H1185" t="s">
        <v>32</v>
      </c>
      <c r="I1185" t="s">
        <v>40</v>
      </c>
      <c r="J1185" t="s">
        <v>41</v>
      </c>
      <c r="K1185">
        <v>0.78398594724499149</v>
      </c>
      <c r="L1185">
        <v>0</v>
      </c>
      <c r="M1185">
        <v>37.5</v>
      </c>
      <c r="N1185">
        <f>(1-Coffee_Sales[[#This Row],[Discount_Percent]])*Coffee_Sales[[#This Row],[unit_price]]*Coffee_Sales[[#This Row],[transaction_qty]]</f>
        <v>37.5</v>
      </c>
      <c r="O1185" t="str">
        <f>TEXT(Coffee_Sales[[#This Row],[transaction_date]],"mmm-yyyy")</f>
        <v>Apr-2023</v>
      </c>
      <c r="P1185">
        <f>HOUR(Coffee_Sales[[#This Row],[transaction_time]])</f>
        <v>11</v>
      </c>
    </row>
    <row r="1186" spans="1:16" x14ac:dyDescent="0.3">
      <c r="A1186">
        <v>75337</v>
      </c>
      <c r="B1186" s="1">
        <v>45040</v>
      </c>
      <c r="C1186" s="2">
        <v>0.73614583333333339</v>
      </c>
      <c r="D1186">
        <v>1</v>
      </c>
      <c r="E1186">
        <v>3</v>
      </c>
      <c r="F1186" t="s">
        <v>78</v>
      </c>
      <c r="G1186">
        <v>44</v>
      </c>
      <c r="H1186" t="s">
        <v>32</v>
      </c>
      <c r="I1186" t="s">
        <v>40</v>
      </c>
      <c r="J1186" t="s">
        <v>41</v>
      </c>
      <c r="K1186">
        <v>1.1987451360046599</v>
      </c>
      <c r="L1186">
        <v>0.05</v>
      </c>
      <c r="M1186">
        <v>37.5</v>
      </c>
      <c r="N1186">
        <f>(1-Coffee_Sales[[#This Row],[Discount_Percent]])*Coffee_Sales[[#This Row],[unit_price]]*Coffee_Sales[[#This Row],[transaction_qty]]</f>
        <v>35.625</v>
      </c>
      <c r="O1186" t="str">
        <f>TEXT(Coffee_Sales[[#This Row],[transaction_date]],"mmm-yyyy")</f>
        <v>Apr-2023</v>
      </c>
      <c r="P1186">
        <f>HOUR(Coffee_Sales[[#This Row],[transaction_time]])</f>
        <v>17</v>
      </c>
    </row>
    <row r="1187" spans="1:16" x14ac:dyDescent="0.3">
      <c r="A1187">
        <v>85037</v>
      </c>
      <c r="B1187" s="1">
        <v>45051</v>
      </c>
      <c r="C1187" s="2">
        <v>0.54327546296296292</v>
      </c>
      <c r="D1187">
        <v>1</v>
      </c>
      <c r="E1187">
        <v>8</v>
      </c>
      <c r="F1187" t="s">
        <v>128</v>
      </c>
      <c r="G1187">
        <v>75</v>
      </c>
      <c r="H1187" t="s">
        <v>18</v>
      </c>
      <c r="I1187" t="s">
        <v>79</v>
      </c>
      <c r="J1187" t="s">
        <v>136</v>
      </c>
      <c r="K1187">
        <v>1.0939400589344841</v>
      </c>
      <c r="L1187">
        <v>0.15</v>
      </c>
      <c r="M1187">
        <v>52.5</v>
      </c>
      <c r="N1187">
        <f>(1-Coffee_Sales[[#This Row],[Discount_Percent]])*Coffee_Sales[[#This Row],[unit_price]]*Coffee_Sales[[#This Row],[transaction_qty]]</f>
        <v>44.625</v>
      </c>
      <c r="O1187" t="str">
        <f>TEXT(Coffee_Sales[[#This Row],[transaction_date]],"mmm-yyyy")</f>
        <v>May-2023</v>
      </c>
      <c r="P1187">
        <f>HOUR(Coffee_Sales[[#This Row],[transaction_time]])</f>
        <v>13</v>
      </c>
    </row>
    <row r="1188" spans="1:16" x14ac:dyDescent="0.3">
      <c r="A1188">
        <v>147252</v>
      </c>
      <c r="B1188" s="1">
        <v>45105</v>
      </c>
      <c r="C1188" s="2">
        <v>0.76204861111111111</v>
      </c>
      <c r="D1188">
        <v>1</v>
      </c>
      <c r="E1188">
        <v>3</v>
      </c>
      <c r="F1188" t="s">
        <v>101</v>
      </c>
      <c r="G1188">
        <v>42</v>
      </c>
      <c r="H1188" t="s">
        <v>32</v>
      </c>
      <c r="I1188" t="s">
        <v>40</v>
      </c>
      <c r="J1188" t="s">
        <v>99</v>
      </c>
      <c r="K1188">
        <v>0.90605713884959327</v>
      </c>
      <c r="L1188">
        <v>0</v>
      </c>
      <c r="M1188">
        <v>37.5</v>
      </c>
      <c r="N1188">
        <f>(1-Coffee_Sales[[#This Row],[Discount_Percent]])*Coffee_Sales[[#This Row],[unit_price]]*Coffee_Sales[[#This Row],[transaction_qty]]</f>
        <v>37.5</v>
      </c>
      <c r="O1188" t="str">
        <f>TEXT(Coffee_Sales[[#This Row],[transaction_date]],"mmm-yyyy")</f>
        <v>Jun-2023</v>
      </c>
      <c r="P1188">
        <f>HOUR(Coffee_Sales[[#This Row],[transaction_time]])</f>
        <v>18</v>
      </c>
    </row>
    <row r="1189" spans="1:16" x14ac:dyDescent="0.3">
      <c r="A1189">
        <v>113813</v>
      </c>
      <c r="B1189" s="1">
        <v>45077</v>
      </c>
      <c r="C1189" s="2">
        <v>0.62723379629629628</v>
      </c>
      <c r="D1189">
        <v>1</v>
      </c>
      <c r="E1189">
        <v>3</v>
      </c>
      <c r="F1189" t="s">
        <v>50</v>
      </c>
      <c r="G1189">
        <v>47</v>
      </c>
      <c r="H1189" t="s">
        <v>32</v>
      </c>
      <c r="I1189" t="s">
        <v>36</v>
      </c>
      <c r="J1189" t="s">
        <v>37</v>
      </c>
      <c r="K1189">
        <v>1.459297764536897</v>
      </c>
      <c r="L1189">
        <v>0.05</v>
      </c>
      <c r="M1189">
        <v>45</v>
      </c>
      <c r="N1189">
        <f>(1-Coffee_Sales[[#This Row],[Discount_Percent]])*Coffee_Sales[[#This Row],[unit_price]]*Coffee_Sales[[#This Row],[transaction_qty]]</f>
        <v>42.75</v>
      </c>
      <c r="O1189" t="str">
        <f>TEXT(Coffee_Sales[[#This Row],[transaction_date]],"mmm-yyyy")</f>
        <v>May-2023</v>
      </c>
      <c r="P1189">
        <f>HOUR(Coffee_Sales[[#This Row],[transaction_time]])</f>
        <v>15</v>
      </c>
    </row>
    <row r="1190" spans="1:16" x14ac:dyDescent="0.3">
      <c r="A1190">
        <v>128451</v>
      </c>
      <c r="B1190" s="1">
        <v>45090</v>
      </c>
      <c r="C1190" s="2">
        <v>0.39894675925925926</v>
      </c>
      <c r="D1190">
        <v>1</v>
      </c>
      <c r="E1190">
        <v>8</v>
      </c>
      <c r="F1190" t="s">
        <v>25</v>
      </c>
      <c r="G1190">
        <v>71</v>
      </c>
      <c r="H1190" t="s">
        <v>18</v>
      </c>
      <c r="I1190" t="s">
        <v>79</v>
      </c>
      <c r="J1190" t="s">
        <v>92</v>
      </c>
      <c r="K1190">
        <v>1.649277324789888</v>
      </c>
      <c r="L1190">
        <v>0</v>
      </c>
      <c r="M1190">
        <v>56.25</v>
      </c>
      <c r="N1190">
        <f>(1-Coffee_Sales[[#This Row],[Discount_Percent]])*Coffee_Sales[[#This Row],[unit_price]]*Coffee_Sales[[#This Row],[transaction_qty]]</f>
        <v>56.25</v>
      </c>
      <c r="O1190" t="str">
        <f>TEXT(Coffee_Sales[[#This Row],[transaction_date]],"mmm-yyyy")</f>
        <v>Jun-2023</v>
      </c>
      <c r="P1190">
        <f>HOUR(Coffee_Sales[[#This Row],[transaction_time]])</f>
        <v>9</v>
      </c>
    </row>
    <row r="1191" spans="1:16" x14ac:dyDescent="0.3">
      <c r="A1191">
        <v>7281</v>
      </c>
      <c r="B1191" s="1">
        <v>44940</v>
      </c>
      <c r="C1191" s="2">
        <v>0.29633101851851851</v>
      </c>
      <c r="D1191">
        <v>2</v>
      </c>
      <c r="E1191">
        <v>5</v>
      </c>
      <c r="F1191" t="s">
        <v>133</v>
      </c>
      <c r="G1191">
        <v>24</v>
      </c>
      <c r="H1191" t="s">
        <v>14</v>
      </c>
      <c r="I1191" t="s">
        <v>55</v>
      </c>
      <c r="J1191" t="s">
        <v>86</v>
      </c>
      <c r="K1191">
        <v>2.1501934936256619</v>
      </c>
      <c r="L1191">
        <v>0.05</v>
      </c>
      <c r="M1191">
        <v>45</v>
      </c>
      <c r="N1191">
        <f>(1-Coffee_Sales[[#This Row],[Discount_Percent]])*Coffee_Sales[[#This Row],[unit_price]]*Coffee_Sales[[#This Row],[transaction_qty]]</f>
        <v>85.5</v>
      </c>
      <c r="O1191" t="str">
        <f>TEXT(Coffee_Sales[[#This Row],[transaction_date]],"mmm-yyyy")</f>
        <v>Jan-2023</v>
      </c>
      <c r="P1191">
        <f>HOUR(Coffee_Sales[[#This Row],[transaction_time]])</f>
        <v>7</v>
      </c>
    </row>
    <row r="1192" spans="1:16" x14ac:dyDescent="0.3">
      <c r="A1192">
        <v>76147</v>
      </c>
      <c r="B1192" s="1">
        <v>45041</v>
      </c>
      <c r="C1192" s="2">
        <v>0.67722222222222217</v>
      </c>
      <c r="D1192">
        <v>2</v>
      </c>
      <c r="E1192">
        <v>3</v>
      </c>
      <c r="F1192" t="s">
        <v>87</v>
      </c>
      <c r="G1192">
        <v>45</v>
      </c>
      <c r="H1192" t="s">
        <v>32</v>
      </c>
      <c r="I1192" t="s">
        <v>40</v>
      </c>
      <c r="J1192" t="s">
        <v>120</v>
      </c>
      <c r="K1192">
        <v>2.9191792782374741</v>
      </c>
      <c r="L1192">
        <v>0.05</v>
      </c>
      <c r="M1192">
        <v>45</v>
      </c>
      <c r="N1192">
        <f>(1-Coffee_Sales[[#This Row],[Discount_Percent]])*Coffee_Sales[[#This Row],[unit_price]]*Coffee_Sales[[#This Row],[transaction_qty]]</f>
        <v>85.5</v>
      </c>
      <c r="O1192" t="str">
        <f>TEXT(Coffee_Sales[[#This Row],[transaction_date]],"mmm-yyyy")</f>
        <v>Apr-2023</v>
      </c>
      <c r="P1192">
        <f>HOUR(Coffee_Sales[[#This Row],[transaction_time]])</f>
        <v>16</v>
      </c>
    </row>
    <row r="1193" spans="1:16" x14ac:dyDescent="0.3">
      <c r="A1193">
        <v>42778</v>
      </c>
      <c r="B1193" s="1">
        <v>44999</v>
      </c>
      <c r="C1193" s="2">
        <v>0.36407407407407405</v>
      </c>
      <c r="D1193">
        <v>1</v>
      </c>
      <c r="E1193">
        <v>5</v>
      </c>
      <c r="F1193" t="s">
        <v>131</v>
      </c>
      <c r="G1193">
        <v>3</v>
      </c>
      <c r="H1193" t="s">
        <v>59</v>
      </c>
      <c r="I1193" t="s">
        <v>125</v>
      </c>
      <c r="J1193" t="s">
        <v>126</v>
      </c>
      <c r="K1193">
        <v>5.6575971424799931</v>
      </c>
      <c r="L1193">
        <v>0</v>
      </c>
      <c r="M1193">
        <v>221.25</v>
      </c>
      <c r="N1193">
        <f>(1-Coffee_Sales[[#This Row],[Discount_Percent]])*Coffee_Sales[[#This Row],[unit_price]]*Coffee_Sales[[#This Row],[transaction_qty]]</f>
        <v>221.25</v>
      </c>
      <c r="O1193" t="str">
        <f>TEXT(Coffee_Sales[[#This Row],[transaction_date]],"mmm-yyyy")</f>
        <v>Mar-2023</v>
      </c>
      <c r="P1193">
        <f>HOUR(Coffee_Sales[[#This Row],[transaction_time]])</f>
        <v>8</v>
      </c>
    </row>
    <row r="1194" spans="1:16" x14ac:dyDescent="0.3">
      <c r="A1194">
        <v>117471</v>
      </c>
      <c r="B1194" s="1">
        <v>45080</v>
      </c>
      <c r="C1194" s="2">
        <v>0.8291898148148148</v>
      </c>
      <c r="D1194">
        <v>1</v>
      </c>
      <c r="E1194">
        <v>8</v>
      </c>
      <c r="F1194" t="s">
        <v>17</v>
      </c>
      <c r="G1194">
        <v>56</v>
      </c>
      <c r="H1194" t="s">
        <v>32</v>
      </c>
      <c r="I1194" t="s">
        <v>33</v>
      </c>
      <c r="J1194" t="s">
        <v>135</v>
      </c>
      <c r="K1194">
        <v>1.098599640953992</v>
      </c>
      <c r="L1194">
        <v>0</v>
      </c>
      <c r="M1194">
        <v>38.25</v>
      </c>
      <c r="N1194">
        <f>(1-Coffee_Sales[[#This Row],[Discount_Percent]])*Coffee_Sales[[#This Row],[unit_price]]*Coffee_Sales[[#This Row],[transaction_qty]]</f>
        <v>38.25</v>
      </c>
      <c r="O1194" t="str">
        <f>TEXT(Coffee_Sales[[#This Row],[transaction_date]],"mmm-yyyy")</f>
        <v>Jun-2023</v>
      </c>
      <c r="P1194">
        <f>HOUR(Coffee_Sales[[#This Row],[transaction_time]])</f>
        <v>19</v>
      </c>
    </row>
    <row r="1195" spans="1:16" x14ac:dyDescent="0.3">
      <c r="A1195">
        <v>15214</v>
      </c>
      <c r="B1195" s="1">
        <v>44953</v>
      </c>
      <c r="C1195" s="2">
        <v>0.49701388888888887</v>
      </c>
      <c r="D1195">
        <v>1</v>
      </c>
      <c r="E1195">
        <v>3</v>
      </c>
      <c r="F1195" t="s">
        <v>104</v>
      </c>
      <c r="G1195">
        <v>78</v>
      </c>
      <c r="H1195" t="s">
        <v>18</v>
      </c>
      <c r="I1195" t="s">
        <v>19</v>
      </c>
      <c r="J1195" t="s">
        <v>51</v>
      </c>
      <c r="K1195">
        <v>1.691176034009271</v>
      </c>
      <c r="L1195">
        <v>0.05</v>
      </c>
      <c r="M1195">
        <v>67.5</v>
      </c>
      <c r="N1195">
        <f>(1-Coffee_Sales[[#This Row],[Discount_Percent]])*Coffee_Sales[[#This Row],[unit_price]]*Coffee_Sales[[#This Row],[transaction_qty]]</f>
        <v>64.125</v>
      </c>
      <c r="O1195" t="str">
        <f>TEXT(Coffee_Sales[[#This Row],[transaction_date]],"mmm-yyyy")</f>
        <v>Jan-2023</v>
      </c>
      <c r="P1195">
        <f>HOUR(Coffee_Sales[[#This Row],[transaction_time]])</f>
        <v>11</v>
      </c>
    </row>
    <row r="1196" spans="1:16" x14ac:dyDescent="0.3">
      <c r="A1196">
        <v>85415</v>
      </c>
      <c r="B1196" s="1">
        <v>45051</v>
      </c>
      <c r="C1196" s="2">
        <v>0.70939814814814817</v>
      </c>
      <c r="D1196">
        <v>1</v>
      </c>
      <c r="E1196">
        <v>8</v>
      </c>
      <c r="F1196" t="s">
        <v>54</v>
      </c>
      <c r="G1196">
        <v>46</v>
      </c>
      <c r="H1196" t="s">
        <v>32</v>
      </c>
      <c r="I1196" t="s">
        <v>36</v>
      </c>
      <c r="J1196" t="s">
        <v>39</v>
      </c>
      <c r="K1196">
        <v>1.227128983093744</v>
      </c>
      <c r="L1196">
        <v>0</v>
      </c>
      <c r="M1196">
        <v>37.5</v>
      </c>
      <c r="N1196">
        <f>(1-Coffee_Sales[[#This Row],[Discount_Percent]])*Coffee_Sales[[#This Row],[unit_price]]*Coffee_Sales[[#This Row],[transaction_qty]]</f>
        <v>37.5</v>
      </c>
      <c r="O1196" t="str">
        <f>TEXT(Coffee_Sales[[#This Row],[transaction_date]],"mmm-yyyy")</f>
        <v>May-2023</v>
      </c>
      <c r="P1196">
        <f>HOUR(Coffee_Sales[[#This Row],[transaction_time]])</f>
        <v>17</v>
      </c>
    </row>
    <row r="1197" spans="1:16" x14ac:dyDescent="0.3">
      <c r="A1197">
        <v>38500</v>
      </c>
      <c r="B1197" s="1">
        <v>44993</v>
      </c>
      <c r="C1197" s="2">
        <v>0.37125000000000002</v>
      </c>
      <c r="D1197">
        <v>2</v>
      </c>
      <c r="E1197">
        <v>3</v>
      </c>
      <c r="F1197" t="s">
        <v>114</v>
      </c>
      <c r="G1197">
        <v>37</v>
      </c>
      <c r="H1197" t="s">
        <v>14</v>
      </c>
      <c r="I1197" t="s">
        <v>15</v>
      </c>
      <c r="J1197" t="s">
        <v>95</v>
      </c>
      <c r="K1197">
        <v>1.9541558326171491</v>
      </c>
      <c r="L1197">
        <v>0</v>
      </c>
      <c r="M1197">
        <v>45</v>
      </c>
      <c r="N1197">
        <f>(1-Coffee_Sales[[#This Row],[Discount_Percent]])*Coffee_Sales[[#This Row],[unit_price]]*Coffee_Sales[[#This Row],[transaction_qty]]</f>
        <v>90</v>
      </c>
      <c r="O1197" t="str">
        <f>TEXT(Coffee_Sales[[#This Row],[transaction_date]],"mmm-yyyy")</f>
        <v>Mar-2023</v>
      </c>
      <c r="P1197">
        <f>HOUR(Coffee_Sales[[#This Row],[transaction_time]])</f>
        <v>8</v>
      </c>
    </row>
    <row r="1198" spans="1:16" x14ac:dyDescent="0.3">
      <c r="A1198">
        <v>124457</v>
      </c>
      <c r="B1198" s="1">
        <v>45087</v>
      </c>
      <c r="C1198" s="2">
        <v>0.28179398148148149</v>
      </c>
      <c r="D1198">
        <v>1</v>
      </c>
      <c r="E1198">
        <v>8</v>
      </c>
      <c r="F1198" t="s">
        <v>78</v>
      </c>
      <c r="G1198">
        <v>32</v>
      </c>
      <c r="H1198" t="s">
        <v>14</v>
      </c>
      <c r="I1198" t="s">
        <v>22</v>
      </c>
      <c r="J1198" t="s">
        <v>23</v>
      </c>
      <c r="K1198">
        <v>0.91590661849356181</v>
      </c>
      <c r="L1198">
        <v>0.1</v>
      </c>
      <c r="M1198">
        <v>45</v>
      </c>
      <c r="N1198">
        <f>(1-Coffee_Sales[[#This Row],[Discount_Percent]])*Coffee_Sales[[#This Row],[unit_price]]*Coffee_Sales[[#This Row],[transaction_qty]]</f>
        <v>40.5</v>
      </c>
      <c r="O1198" t="str">
        <f>TEXT(Coffee_Sales[[#This Row],[transaction_date]],"mmm-yyyy")</f>
        <v>Jun-2023</v>
      </c>
      <c r="P1198">
        <f>HOUR(Coffee_Sales[[#This Row],[transaction_time]])</f>
        <v>6</v>
      </c>
    </row>
    <row r="1199" spans="1:16" x14ac:dyDescent="0.3">
      <c r="A1199">
        <v>131891</v>
      </c>
      <c r="B1199" s="1">
        <v>45093</v>
      </c>
      <c r="C1199" s="2">
        <v>0.32383101851851853</v>
      </c>
      <c r="D1199">
        <v>2</v>
      </c>
      <c r="E1199">
        <v>5</v>
      </c>
      <c r="F1199" t="s">
        <v>70</v>
      </c>
      <c r="G1199">
        <v>55</v>
      </c>
      <c r="H1199" t="s">
        <v>32</v>
      </c>
      <c r="I1199" t="s">
        <v>33</v>
      </c>
      <c r="J1199" t="s">
        <v>93</v>
      </c>
      <c r="K1199">
        <v>2.4497954315428938</v>
      </c>
      <c r="L1199">
        <v>0</v>
      </c>
      <c r="M1199">
        <v>60</v>
      </c>
      <c r="N1199">
        <f>(1-Coffee_Sales[[#This Row],[Discount_Percent]])*Coffee_Sales[[#This Row],[unit_price]]*Coffee_Sales[[#This Row],[transaction_qty]]</f>
        <v>120</v>
      </c>
      <c r="O1199" t="str">
        <f>TEXT(Coffee_Sales[[#This Row],[transaction_date]],"mmm-yyyy")</f>
        <v>Jun-2023</v>
      </c>
      <c r="P1199">
        <f>HOUR(Coffee_Sales[[#This Row],[transaction_time]])</f>
        <v>7</v>
      </c>
    </row>
    <row r="1200" spans="1:16" x14ac:dyDescent="0.3">
      <c r="A1200">
        <v>50781</v>
      </c>
      <c r="B1200" s="1">
        <v>45010</v>
      </c>
      <c r="C1200" s="2">
        <v>0.46870370370370368</v>
      </c>
      <c r="D1200">
        <v>1</v>
      </c>
      <c r="E1200">
        <v>8</v>
      </c>
      <c r="F1200" t="s">
        <v>96</v>
      </c>
      <c r="G1200">
        <v>40</v>
      </c>
      <c r="H1200" t="s">
        <v>14</v>
      </c>
      <c r="I1200" t="s">
        <v>15</v>
      </c>
      <c r="J1200" t="s">
        <v>100</v>
      </c>
      <c r="K1200">
        <v>1.312761126192806</v>
      </c>
      <c r="L1200">
        <v>0</v>
      </c>
      <c r="M1200">
        <v>56.25</v>
      </c>
      <c r="N1200">
        <f>(1-Coffee_Sales[[#This Row],[Discount_Percent]])*Coffee_Sales[[#This Row],[unit_price]]*Coffee_Sales[[#This Row],[transaction_qty]]</f>
        <v>56.25</v>
      </c>
      <c r="O1200" t="str">
        <f>TEXT(Coffee_Sales[[#This Row],[transaction_date]],"mmm-yyyy")</f>
        <v>Mar-2023</v>
      </c>
      <c r="P1200">
        <f>HOUR(Coffee_Sales[[#This Row],[transaction_time]])</f>
        <v>11</v>
      </c>
    </row>
    <row r="1201" spans="1:16" x14ac:dyDescent="0.3">
      <c r="A1201">
        <v>46209</v>
      </c>
      <c r="B1201" s="1">
        <v>45003</v>
      </c>
      <c r="C1201" s="2">
        <v>0.76828703703703705</v>
      </c>
      <c r="D1201">
        <v>2</v>
      </c>
      <c r="E1201">
        <v>5</v>
      </c>
      <c r="F1201" t="s">
        <v>128</v>
      </c>
      <c r="G1201">
        <v>54</v>
      </c>
      <c r="H1201" t="s">
        <v>32</v>
      </c>
      <c r="I1201" t="s">
        <v>33</v>
      </c>
      <c r="J1201" t="s">
        <v>127</v>
      </c>
      <c r="K1201">
        <v>2.3699137598693678</v>
      </c>
      <c r="L1201">
        <v>0.1</v>
      </c>
      <c r="M1201">
        <v>37.5</v>
      </c>
      <c r="N1201">
        <f>(1-Coffee_Sales[[#This Row],[Discount_Percent]])*Coffee_Sales[[#This Row],[unit_price]]*Coffee_Sales[[#This Row],[transaction_qty]]</f>
        <v>67.5</v>
      </c>
      <c r="O1201" t="str">
        <f>TEXT(Coffee_Sales[[#This Row],[transaction_date]],"mmm-yyyy")</f>
        <v>Mar-2023</v>
      </c>
      <c r="P1201">
        <f>HOUR(Coffee_Sales[[#This Row],[transaction_time]])</f>
        <v>18</v>
      </c>
    </row>
    <row r="1202" spans="1:16" x14ac:dyDescent="0.3">
      <c r="A1202">
        <v>138595</v>
      </c>
      <c r="B1202" s="1">
        <v>45098</v>
      </c>
      <c r="C1202" s="2">
        <v>0.44795138888888891</v>
      </c>
      <c r="D1202">
        <v>1</v>
      </c>
      <c r="E1202">
        <v>3</v>
      </c>
      <c r="F1202" t="s">
        <v>21</v>
      </c>
      <c r="G1202">
        <v>81</v>
      </c>
      <c r="H1202" t="s">
        <v>121</v>
      </c>
      <c r="I1202" t="s">
        <v>122</v>
      </c>
      <c r="J1202" t="s">
        <v>123</v>
      </c>
      <c r="K1202">
        <v>8.0119892987264958</v>
      </c>
      <c r="L1202">
        <v>0</v>
      </c>
      <c r="M1202">
        <v>345</v>
      </c>
      <c r="N1202">
        <f>(1-Coffee_Sales[[#This Row],[Discount_Percent]])*Coffee_Sales[[#This Row],[unit_price]]*Coffee_Sales[[#This Row],[transaction_qty]]</f>
        <v>345</v>
      </c>
      <c r="O1202" t="str">
        <f>TEXT(Coffee_Sales[[#This Row],[transaction_date]],"mmm-yyyy")</f>
        <v>Jun-2023</v>
      </c>
      <c r="P1202">
        <f>HOUR(Coffee_Sales[[#This Row],[transaction_time]])</f>
        <v>10</v>
      </c>
    </row>
    <row r="1203" spans="1:16" x14ac:dyDescent="0.3">
      <c r="A1203">
        <v>47543</v>
      </c>
      <c r="B1203" s="1">
        <v>45005</v>
      </c>
      <c r="C1203" s="2">
        <v>0.64687499999999998</v>
      </c>
      <c r="D1203">
        <v>1</v>
      </c>
      <c r="E1203">
        <v>3</v>
      </c>
      <c r="F1203" t="s">
        <v>13</v>
      </c>
      <c r="G1203">
        <v>35</v>
      </c>
      <c r="H1203" t="s">
        <v>14</v>
      </c>
      <c r="I1203" t="s">
        <v>26</v>
      </c>
      <c r="J1203" t="s">
        <v>84</v>
      </c>
      <c r="K1203">
        <v>1.5347561117955431</v>
      </c>
      <c r="L1203">
        <v>0</v>
      </c>
      <c r="M1203">
        <v>46.5</v>
      </c>
      <c r="N1203">
        <f>(1-Coffee_Sales[[#This Row],[Discount_Percent]])*Coffee_Sales[[#This Row],[unit_price]]*Coffee_Sales[[#This Row],[transaction_qty]]</f>
        <v>46.5</v>
      </c>
      <c r="O1203" t="str">
        <f>TEXT(Coffee_Sales[[#This Row],[transaction_date]],"mmm-yyyy")</f>
        <v>Mar-2023</v>
      </c>
      <c r="P1203">
        <f>HOUR(Coffee_Sales[[#This Row],[transaction_time]])</f>
        <v>15</v>
      </c>
    </row>
    <row r="1204" spans="1:16" x14ac:dyDescent="0.3">
      <c r="A1204">
        <v>85820</v>
      </c>
      <c r="B1204" s="1">
        <v>45052</v>
      </c>
      <c r="C1204" s="2">
        <v>0.42545138888888889</v>
      </c>
      <c r="D1204">
        <v>1</v>
      </c>
      <c r="E1204">
        <v>5</v>
      </c>
      <c r="F1204" t="s">
        <v>70</v>
      </c>
      <c r="G1204">
        <v>27</v>
      </c>
      <c r="H1204" t="s">
        <v>14</v>
      </c>
      <c r="I1204" t="s">
        <v>29</v>
      </c>
      <c r="J1204" t="s">
        <v>30</v>
      </c>
      <c r="K1204">
        <v>1.7345135139297021</v>
      </c>
      <c r="L1204">
        <v>0.05</v>
      </c>
      <c r="M1204">
        <v>52.5</v>
      </c>
      <c r="N1204">
        <f>(1-Coffee_Sales[[#This Row],[Discount_Percent]])*Coffee_Sales[[#This Row],[unit_price]]*Coffee_Sales[[#This Row],[transaction_qty]]</f>
        <v>49.875</v>
      </c>
      <c r="O1204" t="str">
        <f>TEXT(Coffee_Sales[[#This Row],[transaction_date]],"mmm-yyyy")</f>
        <v>May-2023</v>
      </c>
      <c r="P1204">
        <f>HOUR(Coffee_Sales[[#This Row],[transaction_time]])</f>
        <v>10</v>
      </c>
    </row>
    <row r="1205" spans="1:16" x14ac:dyDescent="0.3">
      <c r="A1205">
        <v>18901</v>
      </c>
      <c r="B1205" s="1">
        <v>44960</v>
      </c>
      <c r="C1205" s="2">
        <v>0.7006134259259259</v>
      </c>
      <c r="D1205">
        <v>2</v>
      </c>
      <c r="E1205">
        <v>5</v>
      </c>
      <c r="F1205" t="s">
        <v>24</v>
      </c>
      <c r="G1205">
        <v>59</v>
      </c>
      <c r="H1205" t="s">
        <v>74</v>
      </c>
      <c r="I1205" t="s">
        <v>75</v>
      </c>
      <c r="J1205" t="s">
        <v>85</v>
      </c>
      <c r="K1205">
        <v>3.917501605530826</v>
      </c>
      <c r="L1205">
        <v>0.05</v>
      </c>
      <c r="M1205">
        <v>67.5</v>
      </c>
      <c r="N1205">
        <f>(1-Coffee_Sales[[#This Row],[Discount_Percent]])*Coffee_Sales[[#This Row],[unit_price]]*Coffee_Sales[[#This Row],[transaction_qty]]</f>
        <v>128.25</v>
      </c>
      <c r="O1205" t="str">
        <f>TEXT(Coffee_Sales[[#This Row],[transaction_date]],"mmm-yyyy")</f>
        <v>Feb-2023</v>
      </c>
      <c r="P1205">
        <f>HOUR(Coffee_Sales[[#This Row],[transaction_time]])</f>
        <v>16</v>
      </c>
    </row>
    <row r="1206" spans="1:16" x14ac:dyDescent="0.3">
      <c r="A1206">
        <v>127890</v>
      </c>
      <c r="B1206" s="1">
        <v>45089</v>
      </c>
      <c r="C1206" s="2">
        <v>0.75275462962962958</v>
      </c>
      <c r="D1206">
        <v>1</v>
      </c>
      <c r="E1206">
        <v>8</v>
      </c>
      <c r="F1206" t="s">
        <v>21</v>
      </c>
      <c r="G1206">
        <v>79</v>
      </c>
      <c r="H1206" t="s">
        <v>18</v>
      </c>
      <c r="I1206" t="s">
        <v>19</v>
      </c>
      <c r="J1206" t="s">
        <v>20</v>
      </c>
      <c r="K1206">
        <v>1.508517607196501</v>
      </c>
      <c r="L1206">
        <v>0.1</v>
      </c>
      <c r="M1206">
        <v>56.25</v>
      </c>
      <c r="N1206">
        <f>(1-Coffee_Sales[[#This Row],[Discount_Percent]])*Coffee_Sales[[#This Row],[unit_price]]*Coffee_Sales[[#This Row],[transaction_qty]]</f>
        <v>50.625</v>
      </c>
      <c r="O1206" t="str">
        <f>TEXT(Coffee_Sales[[#This Row],[transaction_date]],"mmm-yyyy")</f>
        <v>Jun-2023</v>
      </c>
      <c r="P1206">
        <f>HOUR(Coffee_Sales[[#This Row],[transaction_time]])</f>
        <v>18</v>
      </c>
    </row>
    <row r="1207" spans="1:16" x14ac:dyDescent="0.3">
      <c r="A1207">
        <v>44359</v>
      </c>
      <c r="B1207" s="1">
        <v>45001</v>
      </c>
      <c r="C1207" s="2">
        <v>0.40348379629629627</v>
      </c>
      <c r="D1207">
        <v>1</v>
      </c>
      <c r="E1207">
        <v>3</v>
      </c>
      <c r="F1207" t="s">
        <v>35</v>
      </c>
      <c r="G1207">
        <v>23</v>
      </c>
      <c r="H1207" t="s">
        <v>14</v>
      </c>
      <c r="I1207" t="s">
        <v>55</v>
      </c>
      <c r="J1207" t="s">
        <v>88</v>
      </c>
      <c r="K1207">
        <v>0.86479629109610356</v>
      </c>
      <c r="L1207">
        <v>0.1</v>
      </c>
      <c r="M1207">
        <v>37.5</v>
      </c>
      <c r="N1207">
        <f>(1-Coffee_Sales[[#This Row],[Discount_Percent]])*Coffee_Sales[[#This Row],[unit_price]]*Coffee_Sales[[#This Row],[transaction_qty]]</f>
        <v>33.75</v>
      </c>
      <c r="O1207" t="str">
        <f>TEXT(Coffee_Sales[[#This Row],[transaction_date]],"mmm-yyyy")</f>
        <v>Mar-2023</v>
      </c>
      <c r="P1207">
        <f>HOUR(Coffee_Sales[[#This Row],[transaction_time]])</f>
        <v>9</v>
      </c>
    </row>
    <row r="1208" spans="1:16" x14ac:dyDescent="0.3">
      <c r="A1208">
        <v>145254</v>
      </c>
      <c r="B1208" s="1">
        <v>45104</v>
      </c>
      <c r="C1208" s="2">
        <v>0.3746990740740741</v>
      </c>
      <c r="D1208">
        <v>1</v>
      </c>
      <c r="E1208">
        <v>8</v>
      </c>
      <c r="F1208" t="s">
        <v>94</v>
      </c>
      <c r="G1208">
        <v>71</v>
      </c>
      <c r="H1208" t="s">
        <v>18</v>
      </c>
      <c r="I1208" t="s">
        <v>79</v>
      </c>
      <c r="J1208" t="s">
        <v>92</v>
      </c>
      <c r="K1208">
        <v>1.362528467545121</v>
      </c>
      <c r="L1208">
        <v>0.05</v>
      </c>
      <c r="M1208">
        <v>56.25</v>
      </c>
      <c r="N1208">
        <f>(1-Coffee_Sales[[#This Row],[Discount_Percent]])*Coffee_Sales[[#This Row],[unit_price]]*Coffee_Sales[[#This Row],[transaction_qty]]</f>
        <v>53.4375</v>
      </c>
      <c r="O1208" t="str">
        <f>TEXT(Coffee_Sales[[#This Row],[transaction_date]],"mmm-yyyy")</f>
        <v>Jun-2023</v>
      </c>
      <c r="P1208">
        <f>HOUR(Coffee_Sales[[#This Row],[transaction_time]])</f>
        <v>8</v>
      </c>
    </row>
    <row r="1209" spans="1:16" x14ac:dyDescent="0.3">
      <c r="A1209">
        <v>63854</v>
      </c>
      <c r="B1209" s="1">
        <v>45027</v>
      </c>
      <c r="C1209" s="2">
        <v>0.47065972222222224</v>
      </c>
      <c r="D1209">
        <v>1</v>
      </c>
      <c r="E1209">
        <v>5</v>
      </c>
      <c r="F1209" t="s">
        <v>38</v>
      </c>
      <c r="G1209">
        <v>65</v>
      </c>
      <c r="H1209" t="s">
        <v>67</v>
      </c>
      <c r="I1209" t="s">
        <v>68</v>
      </c>
      <c r="J1209" t="s">
        <v>69</v>
      </c>
      <c r="K1209">
        <v>0.32865556697972031</v>
      </c>
      <c r="L1209">
        <v>0</v>
      </c>
      <c r="M1209">
        <v>12</v>
      </c>
      <c r="N1209">
        <f>(1-Coffee_Sales[[#This Row],[Discount_Percent]])*Coffee_Sales[[#This Row],[unit_price]]*Coffee_Sales[[#This Row],[transaction_qty]]</f>
        <v>12</v>
      </c>
      <c r="O1209" t="str">
        <f>TEXT(Coffee_Sales[[#This Row],[transaction_date]],"mmm-yyyy")</f>
        <v>Apr-2023</v>
      </c>
      <c r="P1209">
        <f>HOUR(Coffee_Sales[[#This Row],[transaction_time]])</f>
        <v>11</v>
      </c>
    </row>
    <row r="1210" spans="1:16" x14ac:dyDescent="0.3">
      <c r="A1210">
        <v>119872</v>
      </c>
      <c r="B1210" s="1">
        <v>45083</v>
      </c>
      <c r="C1210" s="2">
        <v>0.42391203703703706</v>
      </c>
      <c r="D1210">
        <v>2</v>
      </c>
      <c r="E1210">
        <v>8</v>
      </c>
      <c r="F1210" t="s">
        <v>131</v>
      </c>
      <c r="G1210">
        <v>87</v>
      </c>
      <c r="H1210" t="s">
        <v>14</v>
      </c>
      <c r="I1210" t="s">
        <v>15</v>
      </c>
      <c r="J1210" t="s">
        <v>119</v>
      </c>
      <c r="K1210">
        <v>2.6716480004620009</v>
      </c>
      <c r="L1210">
        <v>0</v>
      </c>
      <c r="M1210">
        <v>45</v>
      </c>
      <c r="N1210">
        <f>(1-Coffee_Sales[[#This Row],[Discount_Percent]])*Coffee_Sales[[#This Row],[unit_price]]*Coffee_Sales[[#This Row],[transaction_qty]]</f>
        <v>90</v>
      </c>
      <c r="O1210" t="str">
        <f>TEXT(Coffee_Sales[[#This Row],[transaction_date]],"mmm-yyyy")</f>
        <v>Jun-2023</v>
      </c>
      <c r="P1210">
        <f>HOUR(Coffee_Sales[[#This Row],[transaction_time]])</f>
        <v>10</v>
      </c>
    </row>
    <row r="1211" spans="1:16" x14ac:dyDescent="0.3">
      <c r="A1211">
        <v>10050</v>
      </c>
      <c r="B1211" s="1">
        <v>44944</v>
      </c>
      <c r="C1211" s="2">
        <v>0.45908564814814817</v>
      </c>
      <c r="D1211">
        <v>2</v>
      </c>
      <c r="E1211">
        <v>3</v>
      </c>
      <c r="F1211" t="s">
        <v>25</v>
      </c>
      <c r="G1211">
        <v>29</v>
      </c>
      <c r="H1211" t="s">
        <v>14</v>
      </c>
      <c r="I1211" t="s">
        <v>22</v>
      </c>
      <c r="J1211" t="s">
        <v>89</v>
      </c>
      <c r="K1211">
        <v>1.5028754998422891</v>
      </c>
      <c r="L1211">
        <v>0</v>
      </c>
      <c r="M1211">
        <v>37.5</v>
      </c>
      <c r="N1211">
        <f>(1-Coffee_Sales[[#This Row],[Discount_Percent]])*Coffee_Sales[[#This Row],[unit_price]]*Coffee_Sales[[#This Row],[transaction_qty]]</f>
        <v>75</v>
      </c>
      <c r="O1211" t="str">
        <f>TEXT(Coffee_Sales[[#This Row],[transaction_date]],"mmm-yyyy")</f>
        <v>Jan-2023</v>
      </c>
      <c r="P1211">
        <f>HOUR(Coffee_Sales[[#This Row],[transaction_time]])</f>
        <v>11</v>
      </c>
    </row>
    <row r="1212" spans="1:16" x14ac:dyDescent="0.3">
      <c r="A1212">
        <v>100456</v>
      </c>
      <c r="B1212" s="1">
        <v>45065</v>
      </c>
      <c r="C1212" s="2">
        <v>0.36209490740740741</v>
      </c>
      <c r="D1212">
        <v>2</v>
      </c>
      <c r="E1212">
        <v>8</v>
      </c>
      <c r="F1212" t="s">
        <v>81</v>
      </c>
      <c r="G1212">
        <v>50</v>
      </c>
      <c r="H1212" t="s">
        <v>32</v>
      </c>
      <c r="I1212" t="s">
        <v>44</v>
      </c>
      <c r="J1212" t="s">
        <v>45</v>
      </c>
      <c r="K1212">
        <v>2.0738186977640272</v>
      </c>
      <c r="L1212">
        <v>0</v>
      </c>
      <c r="M1212">
        <v>37.5</v>
      </c>
      <c r="N1212">
        <f>(1-Coffee_Sales[[#This Row],[Discount_Percent]])*Coffee_Sales[[#This Row],[unit_price]]*Coffee_Sales[[#This Row],[transaction_qty]]</f>
        <v>75</v>
      </c>
      <c r="O1212" t="str">
        <f>TEXT(Coffee_Sales[[#This Row],[transaction_date]],"mmm-yyyy")</f>
        <v>May-2023</v>
      </c>
      <c r="P1212">
        <f>HOUR(Coffee_Sales[[#This Row],[transaction_time]])</f>
        <v>8</v>
      </c>
    </row>
    <row r="1213" spans="1:16" x14ac:dyDescent="0.3">
      <c r="A1213">
        <v>63326</v>
      </c>
      <c r="B1213" s="1">
        <v>45027</v>
      </c>
      <c r="C1213" s="2">
        <v>0.25450231481481483</v>
      </c>
      <c r="D1213">
        <v>2</v>
      </c>
      <c r="E1213">
        <v>5</v>
      </c>
      <c r="F1213" t="s">
        <v>111</v>
      </c>
      <c r="G1213">
        <v>47</v>
      </c>
      <c r="H1213" t="s">
        <v>32</v>
      </c>
      <c r="I1213" t="s">
        <v>36</v>
      </c>
      <c r="J1213" t="s">
        <v>37</v>
      </c>
      <c r="K1213">
        <v>2.458335570804389</v>
      </c>
      <c r="L1213">
        <v>0.05</v>
      </c>
      <c r="M1213">
        <v>45</v>
      </c>
      <c r="N1213">
        <f>(1-Coffee_Sales[[#This Row],[Discount_Percent]])*Coffee_Sales[[#This Row],[unit_price]]*Coffee_Sales[[#This Row],[transaction_qty]]</f>
        <v>85.5</v>
      </c>
      <c r="O1213" t="str">
        <f>TEXT(Coffee_Sales[[#This Row],[transaction_date]],"mmm-yyyy")</f>
        <v>Apr-2023</v>
      </c>
      <c r="P1213">
        <f>HOUR(Coffee_Sales[[#This Row],[transaction_time]])</f>
        <v>6</v>
      </c>
    </row>
    <row r="1214" spans="1:16" x14ac:dyDescent="0.3">
      <c r="A1214">
        <v>33605</v>
      </c>
      <c r="B1214" s="1">
        <v>44985</v>
      </c>
      <c r="C1214" s="2">
        <v>0.6999305555555555</v>
      </c>
      <c r="D1214">
        <v>1</v>
      </c>
      <c r="E1214">
        <v>8</v>
      </c>
      <c r="F1214" t="s">
        <v>48</v>
      </c>
      <c r="G1214">
        <v>29</v>
      </c>
      <c r="H1214" t="s">
        <v>14</v>
      </c>
      <c r="I1214" t="s">
        <v>22</v>
      </c>
      <c r="J1214" t="s">
        <v>89</v>
      </c>
      <c r="K1214">
        <v>1.168188089404165</v>
      </c>
      <c r="L1214">
        <v>0.05</v>
      </c>
      <c r="M1214">
        <v>37.5</v>
      </c>
      <c r="N1214">
        <f>(1-Coffee_Sales[[#This Row],[Discount_Percent]])*Coffee_Sales[[#This Row],[unit_price]]*Coffee_Sales[[#This Row],[transaction_qty]]</f>
        <v>35.625</v>
      </c>
      <c r="O1214" t="str">
        <f>TEXT(Coffee_Sales[[#This Row],[transaction_date]],"mmm-yyyy")</f>
        <v>Feb-2023</v>
      </c>
      <c r="P1214">
        <f>HOUR(Coffee_Sales[[#This Row],[transaction_time]])</f>
        <v>16</v>
      </c>
    </row>
    <row r="1215" spans="1:16" x14ac:dyDescent="0.3">
      <c r="A1215">
        <v>37881</v>
      </c>
      <c r="B1215" s="1">
        <v>44992</v>
      </c>
      <c r="C1215" s="2">
        <v>0.37784722222222222</v>
      </c>
      <c r="D1215">
        <v>2</v>
      </c>
      <c r="E1215">
        <v>8</v>
      </c>
      <c r="F1215" t="s">
        <v>101</v>
      </c>
      <c r="G1215">
        <v>36</v>
      </c>
      <c r="H1215" t="s">
        <v>14</v>
      </c>
      <c r="I1215" t="s">
        <v>26</v>
      </c>
      <c r="J1215" t="s">
        <v>27</v>
      </c>
      <c r="K1215">
        <v>2.5577856768751062</v>
      </c>
      <c r="L1215">
        <v>0</v>
      </c>
      <c r="M1215">
        <v>56.25</v>
      </c>
      <c r="N1215">
        <f>(1-Coffee_Sales[[#This Row],[Discount_Percent]])*Coffee_Sales[[#This Row],[unit_price]]*Coffee_Sales[[#This Row],[transaction_qty]]</f>
        <v>112.5</v>
      </c>
      <c r="O1215" t="str">
        <f>TEXT(Coffee_Sales[[#This Row],[transaction_date]],"mmm-yyyy")</f>
        <v>Mar-2023</v>
      </c>
      <c r="P1215">
        <f>HOUR(Coffee_Sales[[#This Row],[transaction_time]])</f>
        <v>9</v>
      </c>
    </row>
    <row r="1216" spans="1:16" x14ac:dyDescent="0.3">
      <c r="A1216">
        <v>80523</v>
      </c>
      <c r="B1216" s="1">
        <v>45047</v>
      </c>
      <c r="C1216" s="2">
        <v>0.38670138888888889</v>
      </c>
      <c r="D1216">
        <v>1</v>
      </c>
      <c r="E1216">
        <v>5</v>
      </c>
      <c r="F1216" t="s">
        <v>87</v>
      </c>
      <c r="G1216">
        <v>54</v>
      </c>
      <c r="H1216" t="s">
        <v>32</v>
      </c>
      <c r="I1216" t="s">
        <v>33</v>
      </c>
      <c r="J1216" t="s">
        <v>127</v>
      </c>
      <c r="K1216">
        <v>0.90315888710925574</v>
      </c>
      <c r="L1216">
        <v>0.1</v>
      </c>
      <c r="M1216">
        <v>37.5</v>
      </c>
      <c r="N1216">
        <f>(1-Coffee_Sales[[#This Row],[Discount_Percent]])*Coffee_Sales[[#This Row],[unit_price]]*Coffee_Sales[[#This Row],[transaction_qty]]</f>
        <v>33.75</v>
      </c>
      <c r="O1216" t="str">
        <f>TEXT(Coffee_Sales[[#This Row],[transaction_date]],"mmm-yyyy")</f>
        <v>May-2023</v>
      </c>
      <c r="P1216">
        <f>HOUR(Coffee_Sales[[#This Row],[transaction_time]])</f>
        <v>9</v>
      </c>
    </row>
    <row r="1217" spans="1:16" x14ac:dyDescent="0.3">
      <c r="A1217">
        <v>8105</v>
      </c>
      <c r="B1217" s="1">
        <v>44941</v>
      </c>
      <c r="C1217" s="2">
        <v>0.40291666666666665</v>
      </c>
      <c r="D1217">
        <v>2</v>
      </c>
      <c r="E1217">
        <v>8</v>
      </c>
      <c r="F1217" t="s">
        <v>21</v>
      </c>
      <c r="G1217">
        <v>39</v>
      </c>
      <c r="H1217" t="s">
        <v>14</v>
      </c>
      <c r="I1217" t="s">
        <v>15</v>
      </c>
      <c r="J1217" t="s">
        <v>47</v>
      </c>
      <c r="K1217">
        <v>3.8746916582591071</v>
      </c>
      <c r="L1217">
        <v>0</v>
      </c>
      <c r="M1217">
        <v>63.75</v>
      </c>
      <c r="N1217">
        <f>(1-Coffee_Sales[[#This Row],[Discount_Percent]])*Coffee_Sales[[#This Row],[unit_price]]*Coffee_Sales[[#This Row],[transaction_qty]]</f>
        <v>127.5</v>
      </c>
      <c r="O1217" t="str">
        <f>TEXT(Coffee_Sales[[#This Row],[transaction_date]],"mmm-yyyy")</f>
        <v>Jan-2023</v>
      </c>
      <c r="P1217">
        <f>HOUR(Coffee_Sales[[#This Row],[transaction_time]])</f>
        <v>9</v>
      </c>
    </row>
    <row r="1218" spans="1:16" x14ac:dyDescent="0.3">
      <c r="A1218">
        <v>44082</v>
      </c>
      <c r="B1218" s="1">
        <v>45001</v>
      </c>
      <c r="C1218" s="2">
        <v>0.28255787037037039</v>
      </c>
      <c r="D1218">
        <v>1</v>
      </c>
      <c r="E1218">
        <v>8</v>
      </c>
      <c r="F1218" t="s">
        <v>97</v>
      </c>
      <c r="G1218">
        <v>87</v>
      </c>
      <c r="H1218" t="s">
        <v>14</v>
      </c>
      <c r="I1218" t="s">
        <v>15</v>
      </c>
      <c r="J1218" t="s">
        <v>119</v>
      </c>
      <c r="K1218">
        <v>1.450571372630495</v>
      </c>
      <c r="L1218">
        <v>0</v>
      </c>
      <c r="M1218">
        <v>45</v>
      </c>
      <c r="N1218">
        <f>(1-Coffee_Sales[[#This Row],[Discount_Percent]])*Coffee_Sales[[#This Row],[unit_price]]*Coffee_Sales[[#This Row],[transaction_qty]]</f>
        <v>45</v>
      </c>
      <c r="O1218" t="str">
        <f>TEXT(Coffee_Sales[[#This Row],[transaction_date]],"mmm-yyyy")</f>
        <v>Mar-2023</v>
      </c>
      <c r="P1218">
        <f>HOUR(Coffee_Sales[[#This Row],[transaction_time]])</f>
        <v>6</v>
      </c>
    </row>
    <row r="1219" spans="1:16" x14ac:dyDescent="0.3">
      <c r="A1219">
        <v>102748</v>
      </c>
      <c r="B1219" s="1">
        <v>45067</v>
      </c>
      <c r="C1219" s="2">
        <v>0.38978009259259261</v>
      </c>
      <c r="D1219">
        <v>2</v>
      </c>
      <c r="E1219">
        <v>3</v>
      </c>
      <c r="F1219" t="s">
        <v>35</v>
      </c>
      <c r="G1219">
        <v>55</v>
      </c>
      <c r="H1219" t="s">
        <v>32</v>
      </c>
      <c r="I1219" t="s">
        <v>33</v>
      </c>
      <c r="J1219" t="s">
        <v>93</v>
      </c>
      <c r="K1219">
        <v>2.9112011166804588</v>
      </c>
      <c r="L1219">
        <v>0.05</v>
      </c>
      <c r="M1219">
        <v>60</v>
      </c>
      <c r="N1219">
        <f>(1-Coffee_Sales[[#This Row],[Discount_Percent]])*Coffee_Sales[[#This Row],[unit_price]]*Coffee_Sales[[#This Row],[transaction_qty]]</f>
        <v>114</v>
      </c>
      <c r="O1219" t="str">
        <f>TEXT(Coffee_Sales[[#This Row],[transaction_date]],"mmm-yyyy")</f>
        <v>May-2023</v>
      </c>
      <c r="P1219">
        <f>HOUR(Coffee_Sales[[#This Row],[transaction_time]])</f>
        <v>9</v>
      </c>
    </row>
    <row r="1220" spans="1:16" x14ac:dyDescent="0.3">
      <c r="A1220">
        <v>76910</v>
      </c>
      <c r="B1220" s="1">
        <v>45042</v>
      </c>
      <c r="C1220" s="2">
        <v>0.57721064814814815</v>
      </c>
      <c r="D1220">
        <v>1</v>
      </c>
      <c r="E1220">
        <v>5</v>
      </c>
      <c r="F1220" t="s">
        <v>133</v>
      </c>
      <c r="G1220">
        <v>2</v>
      </c>
      <c r="H1220" t="s">
        <v>59</v>
      </c>
      <c r="I1220" t="s">
        <v>105</v>
      </c>
      <c r="J1220" t="s">
        <v>106</v>
      </c>
      <c r="K1220">
        <v>6.6437596285879152</v>
      </c>
      <c r="L1220">
        <v>0</v>
      </c>
      <c r="M1220">
        <v>270</v>
      </c>
      <c r="N1220">
        <f>(1-Coffee_Sales[[#This Row],[Discount_Percent]])*Coffee_Sales[[#This Row],[unit_price]]*Coffee_Sales[[#This Row],[transaction_qty]]</f>
        <v>270</v>
      </c>
      <c r="O1220" t="str">
        <f>TEXT(Coffee_Sales[[#This Row],[transaction_date]],"mmm-yyyy")</f>
        <v>Apr-2023</v>
      </c>
      <c r="P1220">
        <f>HOUR(Coffee_Sales[[#This Row],[transaction_time]])</f>
        <v>13</v>
      </c>
    </row>
    <row r="1221" spans="1:16" x14ac:dyDescent="0.3">
      <c r="A1221">
        <v>82833</v>
      </c>
      <c r="B1221" s="1">
        <v>45049</v>
      </c>
      <c r="C1221" s="2">
        <v>0.50157407407407406</v>
      </c>
      <c r="D1221">
        <v>1</v>
      </c>
      <c r="E1221">
        <v>5</v>
      </c>
      <c r="F1221" t="s">
        <v>21</v>
      </c>
      <c r="G1221">
        <v>72</v>
      </c>
      <c r="H1221" t="s">
        <v>18</v>
      </c>
      <c r="I1221" t="s">
        <v>19</v>
      </c>
      <c r="J1221" t="s">
        <v>82</v>
      </c>
      <c r="K1221">
        <v>1.4473813074511639</v>
      </c>
      <c r="L1221">
        <v>0</v>
      </c>
      <c r="M1221">
        <v>48.75</v>
      </c>
      <c r="N1221">
        <f>(1-Coffee_Sales[[#This Row],[Discount_Percent]])*Coffee_Sales[[#This Row],[unit_price]]*Coffee_Sales[[#This Row],[transaction_qty]]</f>
        <v>48.75</v>
      </c>
      <c r="O1221" t="str">
        <f>TEXT(Coffee_Sales[[#This Row],[transaction_date]],"mmm-yyyy")</f>
        <v>May-2023</v>
      </c>
      <c r="P1221">
        <f>HOUR(Coffee_Sales[[#This Row],[transaction_time]])</f>
        <v>12</v>
      </c>
    </row>
    <row r="1222" spans="1:16" x14ac:dyDescent="0.3">
      <c r="A1222">
        <v>25084</v>
      </c>
      <c r="B1222" s="1">
        <v>44971</v>
      </c>
      <c r="C1222" s="2">
        <v>0.41968749999999999</v>
      </c>
      <c r="D1222">
        <v>1</v>
      </c>
      <c r="E1222">
        <v>8</v>
      </c>
      <c r="F1222" t="s">
        <v>17</v>
      </c>
      <c r="G1222">
        <v>60</v>
      </c>
      <c r="H1222" t="s">
        <v>74</v>
      </c>
      <c r="I1222" t="s">
        <v>75</v>
      </c>
      <c r="J1222" t="s">
        <v>112</v>
      </c>
      <c r="K1222">
        <v>1.161852328312192</v>
      </c>
      <c r="L1222">
        <v>0</v>
      </c>
      <c r="M1222">
        <v>56.25</v>
      </c>
      <c r="N1222">
        <f>(1-Coffee_Sales[[#This Row],[Discount_Percent]])*Coffee_Sales[[#This Row],[unit_price]]*Coffee_Sales[[#This Row],[transaction_qty]]</f>
        <v>56.25</v>
      </c>
      <c r="O1222" t="str">
        <f>TEXT(Coffee_Sales[[#This Row],[transaction_date]],"mmm-yyyy")</f>
        <v>Feb-2023</v>
      </c>
      <c r="P1222">
        <f>HOUR(Coffee_Sales[[#This Row],[transaction_time]])</f>
        <v>10</v>
      </c>
    </row>
    <row r="1223" spans="1:16" x14ac:dyDescent="0.3">
      <c r="A1223">
        <v>121907</v>
      </c>
      <c r="B1223" s="1">
        <v>45085</v>
      </c>
      <c r="C1223" s="2">
        <v>0.27417824074074076</v>
      </c>
      <c r="D1223">
        <v>1</v>
      </c>
      <c r="E1223">
        <v>8</v>
      </c>
      <c r="F1223" t="s">
        <v>48</v>
      </c>
      <c r="G1223">
        <v>60</v>
      </c>
      <c r="H1223" t="s">
        <v>74</v>
      </c>
      <c r="I1223" t="s">
        <v>75</v>
      </c>
      <c r="J1223" t="s">
        <v>112</v>
      </c>
      <c r="K1223">
        <v>1.7617065811643251</v>
      </c>
      <c r="L1223">
        <v>0</v>
      </c>
      <c r="M1223">
        <v>56.25</v>
      </c>
      <c r="N1223">
        <f>(1-Coffee_Sales[[#This Row],[Discount_Percent]])*Coffee_Sales[[#This Row],[unit_price]]*Coffee_Sales[[#This Row],[transaction_qty]]</f>
        <v>56.25</v>
      </c>
      <c r="O1223" t="str">
        <f>TEXT(Coffee_Sales[[#This Row],[transaction_date]],"mmm-yyyy")</f>
        <v>Jun-2023</v>
      </c>
      <c r="P1223">
        <f>HOUR(Coffee_Sales[[#This Row],[transaction_time]])</f>
        <v>6</v>
      </c>
    </row>
    <row r="1224" spans="1:16" x14ac:dyDescent="0.3">
      <c r="A1224">
        <v>81884</v>
      </c>
      <c r="B1224" s="1">
        <v>45048</v>
      </c>
      <c r="C1224" s="2">
        <v>0.56509259259259259</v>
      </c>
      <c r="D1224">
        <v>2</v>
      </c>
      <c r="E1224">
        <v>5</v>
      </c>
      <c r="F1224" t="s">
        <v>90</v>
      </c>
      <c r="G1224">
        <v>59</v>
      </c>
      <c r="H1224" t="s">
        <v>74</v>
      </c>
      <c r="I1224" t="s">
        <v>75</v>
      </c>
      <c r="J1224" t="s">
        <v>85</v>
      </c>
      <c r="K1224">
        <v>3.7217973581233159</v>
      </c>
      <c r="L1224">
        <v>0.05</v>
      </c>
      <c r="M1224">
        <v>67.5</v>
      </c>
      <c r="N1224">
        <f>(1-Coffee_Sales[[#This Row],[Discount_Percent]])*Coffee_Sales[[#This Row],[unit_price]]*Coffee_Sales[[#This Row],[transaction_qty]]</f>
        <v>128.25</v>
      </c>
      <c r="O1224" t="str">
        <f>TEXT(Coffee_Sales[[#This Row],[transaction_date]],"mmm-yyyy")</f>
        <v>May-2023</v>
      </c>
      <c r="P1224">
        <f>HOUR(Coffee_Sales[[#This Row],[transaction_time]])</f>
        <v>13</v>
      </c>
    </row>
    <row r="1225" spans="1:16" x14ac:dyDescent="0.3">
      <c r="A1225">
        <v>10847</v>
      </c>
      <c r="B1225" s="1">
        <v>44945</v>
      </c>
      <c r="C1225" s="2">
        <v>0.76309027777777783</v>
      </c>
      <c r="D1225">
        <v>1</v>
      </c>
      <c r="E1225">
        <v>3</v>
      </c>
      <c r="F1225" t="s">
        <v>97</v>
      </c>
      <c r="G1225">
        <v>30</v>
      </c>
      <c r="H1225" t="s">
        <v>14</v>
      </c>
      <c r="I1225" t="s">
        <v>22</v>
      </c>
      <c r="J1225" t="s">
        <v>109</v>
      </c>
      <c r="K1225">
        <v>0.93383044789944059</v>
      </c>
      <c r="L1225">
        <v>0.1</v>
      </c>
      <c r="M1225">
        <v>45</v>
      </c>
      <c r="N1225">
        <f>(1-Coffee_Sales[[#This Row],[Discount_Percent]])*Coffee_Sales[[#This Row],[unit_price]]*Coffee_Sales[[#This Row],[transaction_qty]]</f>
        <v>40.5</v>
      </c>
      <c r="O1225" t="str">
        <f>TEXT(Coffee_Sales[[#This Row],[transaction_date]],"mmm-yyyy")</f>
        <v>Jan-2023</v>
      </c>
      <c r="P1225">
        <f>HOUR(Coffee_Sales[[#This Row],[transaction_time]])</f>
        <v>18</v>
      </c>
    </row>
    <row r="1226" spans="1:16" x14ac:dyDescent="0.3">
      <c r="A1226">
        <v>143689</v>
      </c>
      <c r="B1226" s="1">
        <v>45102</v>
      </c>
      <c r="C1226" s="2">
        <v>0.73807870370370365</v>
      </c>
      <c r="D1226">
        <v>2</v>
      </c>
      <c r="E1226">
        <v>3</v>
      </c>
      <c r="F1226" t="s">
        <v>70</v>
      </c>
      <c r="G1226">
        <v>34</v>
      </c>
      <c r="H1226" t="s">
        <v>14</v>
      </c>
      <c r="I1226" t="s">
        <v>26</v>
      </c>
      <c r="J1226" t="s">
        <v>57</v>
      </c>
      <c r="K1226">
        <v>2.0386672294124</v>
      </c>
      <c r="L1226">
        <v>0</v>
      </c>
      <c r="M1226">
        <v>36.75</v>
      </c>
      <c r="N1226">
        <f>(1-Coffee_Sales[[#This Row],[Discount_Percent]])*Coffee_Sales[[#This Row],[unit_price]]*Coffee_Sales[[#This Row],[transaction_qty]]</f>
        <v>73.5</v>
      </c>
      <c r="O1226" t="str">
        <f>TEXT(Coffee_Sales[[#This Row],[transaction_date]],"mmm-yyyy")</f>
        <v>Jun-2023</v>
      </c>
      <c r="P1226">
        <f>HOUR(Coffee_Sales[[#This Row],[transaction_time]])</f>
        <v>17</v>
      </c>
    </row>
    <row r="1227" spans="1:16" x14ac:dyDescent="0.3">
      <c r="A1227">
        <v>141304</v>
      </c>
      <c r="B1227" s="1">
        <v>45100</v>
      </c>
      <c r="C1227" s="2">
        <v>0.75270833333333331</v>
      </c>
      <c r="D1227">
        <v>3</v>
      </c>
      <c r="E1227">
        <v>5</v>
      </c>
      <c r="F1227" t="s">
        <v>24</v>
      </c>
      <c r="G1227">
        <v>47</v>
      </c>
      <c r="H1227" t="s">
        <v>32</v>
      </c>
      <c r="I1227" t="s">
        <v>36</v>
      </c>
      <c r="J1227" t="s">
        <v>37</v>
      </c>
      <c r="K1227">
        <v>3.3506532942046472</v>
      </c>
      <c r="L1227">
        <v>0</v>
      </c>
      <c r="M1227">
        <v>45</v>
      </c>
      <c r="N1227">
        <f>(1-Coffee_Sales[[#This Row],[Discount_Percent]])*Coffee_Sales[[#This Row],[unit_price]]*Coffee_Sales[[#This Row],[transaction_qty]]</f>
        <v>135</v>
      </c>
      <c r="O1227" t="str">
        <f>TEXT(Coffee_Sales[[#This Row],[transaction_date]],"mmm-yyyy")</f>
        <v>Jun-2023</v>
      </c>
      <c r="P1227">
        <f>HOUR(Coffee_Sales[[#This Row],[transaction_time]])</f>
        <v>18</v>
      </c>
    </row>
    <row r="1228" spans="1:16" x14ac:dyDescent="0.3">
      <c r="A1228">
        <v>61030</v>
      </c>
      <c r="B1228" s="1">
        <v>45024</v>
      </c>
      <c r="C1228" s="2">
        <v>0.44699074074074074</v>
      </c>
      <c r="D1228">
        <v>2</v>
      </c>
      <c r="E1228">
        <v>8</v>
      </c>
      <c r="F1228" t="s">
        <v>13</v>
      </c>
      <c r="G1228">
        <v>38</v>
      </c>
      <c r="H1228" t="s">
        <v>14</v>
      </c>
      <c r="I1228" t="s">
        <v>15</v>
      </c>
      <c r="J1228" t="s">
        <v>16</v>
      </c>
      <c r="K1228">
        <v>3.153608403055808</v>
      </c>
      <c r="L1228">
        <v>0.05</v>
      </c>
      <c r="M1228">
        <v>56.25</v>
      </c>
      <c r="N1228">
        <f>(1-Coffee_Sales[[#This Row],[Discount_Percent]])*Coffee_Sales[[#This Row],[unit_price]]*Coffee_Sales[[#This Row],[transaction_qty]]</f>
        <v>106.875</v>
      </c>
      <c r="O1228" t="str">
        <f>TEXT(Coffee_Sales[[#This Row],[transaction_date]],"mmm-yyyy")</f>
        <v>Apr-2023</v>
      </c>
      <c r="P1228">
        <f>HOUR(Coffee_Sales[[#This Row],[transaction_time]])</f>
        <v>10</v>
      </c>
    </row>
    <row r="1229" spans="1:16" x14ac:dyDescent="0.3">
      <c r="A1229">
        <v>17376</v>
      </c>
      <c r="B1229" s="1">
        <v>44958</v>
      </c>
      <c r="C1229" s="2">
        <v>0.3563425925925926</v>
      </c>
      <c r="D1229">
        <v>1</v>
      </c>
      <c r="E1229">
        <v>5</v>
      </c>
      <c r="F1229" t="s">
        <v>58</v>
      </c>
      <c r="G1229">
        <v>43</v>
      </c>
      <c r="H1229" t="s">
        <v>32</v>
      </c>
      <c r="I1229" t="s">
        <v>40</v>
      </c>
      <c r="J1229" t="s">
        <v>124</v>
      </c>
      <c r="K1229">
        <v>1.335470878590798</v>
      </c>
      <c r="L1229">
        <v>0.1</v>
      </c>
      <c r="M1229">
        <v>45</v>
      </c>
      <c r="N1229">
        <f>(1-Coffee_Sales[[#This Row],[Discount_Percent]])*Coffee_Sales[[#This Row],[unit_price]]*Coffee_Sales[[#This Row],[transaction_qty]]</f>
        <v>40.5</v>
      </c>
      <c r="O1229" t="str">
        <f>TEXT(Coffee_Sales[[#This Row],[transaction_date]],"mmm-yyyy")</f>
        <v>Feb-2023</v>
      </c>
      <c r="P1229">
        <f>HOUR(Coffee_Sales[[#This Row],[transaction_time]])</f>
        <v>8</v>
      </c>
    </row>
    <row r="1230" spans="1:16" x14ac:dyDescent="0.3">
      <c r="A1230">
        <v>78498</v>
      </c>
      <c r="B1230" s="1">
        <v>45044</v>
      </c>
      <c r="C1230" s="2">
        <v>0.52917824074074071</v>
      </c>
      <c r="D1230">
        <v>1</v>
      </c>
      <c r="E1230">
        <v>8</v>
      </c>
      <c r="F1230" t="s">
        <v>102</v>
      </c>
      <c r="G1230">
        <v>70</v>
      </c>
      <c r="H1230" t="s">
        <v>18</v>
      </c>
      <c r="I1230" t="s">
        <v>19</v>
      </c>
      <c r="J1230" t="s">
        <v>83</v>
      </c>
      <c r="K1230">
        <v>0.98541452882611136</v>
      </c>
      <c r="L1230">
        <v>0</v>
      </c>
      <c r="M1230">
        <v>48.75</v>
      </c>
      <c r="N1230">
        <f>(1-Coffee_Sales[[#This Row],[Discount_Percent]])*Coffee_Sales[[#This Row],[unit_price]]*Coffee_Sales[[#This Row],[transaction_qty]]</f>
        <v>48.75</v>
      </c>
      <c r="O1230" t="str">
        <f>TEXT(Coffee_Sales[[#This Row],[transaction_date]],"mmm-yyyy")</f>
        <v>Apr-2023</v>
      </c>
      <c r="P1230">
        <f>HOUR(Coffee_Sales[[#This Row],[transaction_time]])</f>
        <v>12</v>
      </c>
    </row>
    <row r="1231" spans="1:16" x14ac:dyDescent="0.3">
      <c r="A1231">
        <v>47099</v>
      </c>
      <c r="B1231" s="1">
        <v>45005</v>
      </c>
      <c r="C1231" s="2">
        <v>0.35818287037037039</v>
      </c>
      <c r="D1231">
        <v>1</v>
      </c>
      <c r="E1231">
        <v>8</v>
      </c>
      <c r="F1231" t="s">
        <v>48</v>
      </c>
      <c r="G1231">
        <v>73</v>
      </c>
      <c r="H1231" t="s">
        <v>18</v>
      </c>
      <c r="I1231" t="s">
        <v>79</v>
      </c>
      <c r="J1231" t="s">
        <v>80</v>
      </c>
      <c r="K1231">
        <v>1.567999495263718</v>
      </c>
      <c r="L1231">
        <v>0</v>
      </c>
      <c r="M1231">
        <v>56.25</v>
      </c>
      <c r="N1231">
        <f>(1-Coffee_Sales[[#This Row],[Discount_Percent]])*Coffee_Sales[[#This Row],[unit_price]]*Coffee_Sales[[#This Row],[transaction_qty]]</f>
        <v>56.25</v>
      </c>
      <c r="O1231" t="str">
        <f>TEXT(Coffee_Sales[[#This Row],[transaction_date]],"mmm-yyyy")</f>
        <v>Mar-2023</v>
      </c>
      <c r="P1231">
        <f>HOUR(Coffee_Sales[[#This Row],[transaction_time]])</f>
        <v>8</v>
      </c>
    </row>
    <row r="1232" spans="1:16" x14ac:dyDescent="0.3">
      <c r="A1232">
        <v>62364</v>
      </c>
      <c r="B1232" s="1">
        <v>45025</v>
      </c>
      <c r="C1232" s="2">
        <v>0.78692129629629626</v>
      </c>
      <c r="D1232">
        <v>1</v>
      </c>
      <c r="E1232">
        <v>3</v>
      </c>
      <c r="F1232" t="s">
        <v>131</v>
      </c>
      <c r="G1232">
        <v>74</v>
      </c>
      <c r="H1232" t="s">
        <v>18</v>
      </c>
      <c r="I1232" t="s">
        <v>107</v>
      </c>
      <c r="J1232" t="s">
        <v>108</v>
      </c>
      <c r="K1232">
        <v>1.1241305574246061</v>
      </c>
      <c r="L1232">
        <v>0.05</v>
      </c>
      <c r="M1232">
        <v>52.5</v>
      </c>
      <c r="N1232">
        <f>(1-Coffee_Sales[[#This Row],[Discount_Percent]])*Coffee_Sales[[#This Row],[unit_price]]*Coffee_Sales[[#This Row],[transaction_qty]]</f>
        <v>49.875</v>
      </c>
      <c r="O1232" t="str">
        <f>TEXT(Coffee_Sales[[#This Row],[transaction_date]],"mmm-yyyy")</f>
        <v>Apr-2023</v>
      </c>
      <c r="P1232">
        <f>HOUR(Coffee_Sales[[#This Row],[transaction_time]])</f>
        <v>18</v>
      </c>
    </row>
    <row r="1233" spans="1:16" x14ac:dyDescent="0.3">
      <c r="A1233">
        <v>29034</v>
      </c>
      <c r="B1233" s="1">
        <v>44977</v>
      </c>
      <c r="C1233" s="2">
        <v>0.76006944444444446</v>
      </c>
      <c r="D1233">
        <v>1</v>
      </c>
      <c r="E1233">
        <v>8</v>
      </c>
      <c r="F1233" t="s">
        <v>133</v>
      </c>
      <c r="G1233">
        <v>28</v>
      </c>
      <c r="H1233" t="s">
        <v>14</v>
      </c>
      <c r="I1233" t="s">
        <v>22</v>
      </c>
      <c r="J1233" t="s">
        <v>117</v>
      </c>
      <c r="K1233">
        <v>0.90801815764356553</v>
      </c>
      <c r="L1233">
        <v>0.05</v>
      </c>
      <c r="M1233">
        <v>30</v>
      </c>
      <c r="N1233">
        <f>(1-Coffee_Sales[[#This Row],[Discount_Percent]])*Coffee_Sales[[#This Row],[unit_price]]*Coffee_Sales[[#This Row],[transaction_qty]]</f>
        <v>28.5</v>
      </c>
      <c r="O1233" t="str">
        <f>TEXT(Coffee_Sales[[#This Row],[transaction_date]],"mmm-yyyy")</f>
        <v>Feb-2023</v>
      </c>
      <c r="P1233">
        <f>HOUR(Coffee_Sales[[#This Row],[transaction_time]])</f>
        <v>18</v>
      </c>
    </row>
    <row r="1234" spans="1:16" x14ac:dyDescent="0.3">
      <c r="A1234">
        <v>135781</v>
      </c>
      <c r="B1234" s="1">
        <v>45096</v>
      </c>
      <c r="C1234" s="2">
        <v>0.35105324074074074</v>
      </c>
      <c r="D1234">
        <v>1</v>
      </c>
      <c r="E1234">
        <v>8</v>
      </c>
      <c r="F1234" t="s">
        <v>113</v>
      </c>
      <c r="G1234">
        <v>27</v>
      </c>
      <c r="H1234" t="s">
        <v>14</v>
      </c>
      <c r="I1234" t="s">
        <v>29</v>
      </c>
      <c r="J1234" t="s">
        <v>30</v>
      </c>
      <c r="K1234">
        <v>1.600826707182442</v>
      </c>
      <c r="L1234">
        <v>0</v>
      </c>
      <c r="M1234">
        <v>52.5</v>
      </c>
      <c r="N1234">
        <f>(1-Coffee_Sales[[#This Row],[Discount_Percent]])*Coffee_Sales[[#This Row],[unit_price]]*Coffee_Sales[[#This Row],[transaction_qty]]</f>
        <v>52.5</v>
      </c>
      <c r="O1234" t="str">
        <f>TEXT(Coffee_Sales[[#This Row],[transaction_date]],"mmm-yyyy")</f>
        <v>Jun-2023</v>
      </c>
      <c r="P1234">
        <f>HOUR(Coffee_Sales[[#This Row],[transaction_time]])</f>
        <v>8</v>
      </c>
    </row>
    <row r="1235" spans="1:16" x14ac:dyDescent="0.3">
      <c r="A1235">
        <v>17525</v>
      </c>
      <c r="B1235" s="1">
        <v>44958</v>
      </c>
      <c r="C1235" s="2">
        <v>0.53224537037037034</v>
      </c>
      <c r="D1235">
        <v>1</v>
      </c>
      <c r="E1235">
        <v>3</v>
      </c>
      <c r="F1235" t="s">
        <v>101</v>
      </c>
      <c r="G1235">
        <v>23</v>
      </c>
      <c r="H1235" t="s">
        <v>14</v>
      </c>
      <c r="I1235" t="s">
        <v>55</v>
      </c>
      <c r="J1235" t="s">
        <v>88</v>
      </c>
      <c r="K1235">
        <v>1.234432958557744</v>
      </c>
      <c r="L1235">
        <v>0.05</v>
      </c>
      <c r="M1235">
        <v>37.5</v>
      </c>
      <c r="N1235">
        <f>(1-Coffee_Sales[[#This Row],[Discount_Percent]])*Coffee_Sales[[#This Row],[unit_price]]*Coffee_Sales[[#This Row],[transaction_qty]]</f>
        <v>35.625</v>
      </c>
      <c r="O1235" t="str">
        <f>TEXT(Coffee_Sales[[#This Row],[transaction_date]],"mmm-yyyy")</f>
        <v>Feb-2023</v>
      </c>
      <c r="P1235">
        <f>HOUR(Coffee_Sales[[#This Row],[transaction_time]])</f>
        <v>12</v>
      </c>
    </row>
    <row r="1236" spans="1:16" x14ac:dyDescent="0.3">
      <c r="A1236">
        <v>146502</v>
      </c>
      <c r="B1236" s="1">
        <v>45105</v>
      </c>
      <c r="C1236" s="2">
        <v>0.40506944444444443</v>
      </c>
      <c r="D1236">
        <v>1</v>
      </c>
      <c r="E1236">
        <v>5</v>
      </c>
      <c r="F1236" t="s">
        <v>104</v>
      </c>
      <c r="G1236">
        <v>24</v>
      </c>
      <c r="H1236" t="s">
        <v>14</v>
      </c>
      <c r="I1236" t="s">
        <v>55</v>
      </c>
      <c r="J1236" t="s">
        <v>86</v>
      </c>
      <c r="K1236">
        <v>1.108999904774469</v>
      </c>
      <c r="L1236">
        <v>0</v>
      </c>
      <c r="M1236">
        <v>45</v>
      </c>
      <c r="N1236">
        <f>(1-Coffee_Sales[[#This Row],[Discount_Percent]])*Coffee_Sales[[#This Row],[unit_price]]*Coffee_Sales[[#This Row],[transaction_qty]]</f>
        <v>45</v>
      </c>
      <c r="O1236" t="str">
        <f>TEXT(Coffee_Sales[[#This Row],[transaction_date]],"mmm-yyyy")</f>
        <v>Jun-2023</v>
      </c>
      <c r="P1236">
        <f>HOUR(Coffee_Sales[[#This Row],[transaction_time]])</f>
        <v>9</v>
      </c>
    </row>
    <row r="1237" spans="1:16" x14ac:dyDescent="0.3">
      <c r="A1237">
        <v>109457</v>
      </c>
      <c r="B1237" s="1">
        <v>45073</v>
      </c>
      <c r="C1237" s="2">
        <v>0.44270833333333331</v>
      </c>
      <c r="D1237">
        <v>1</v>
      </c>
      <c r="E1237">
        <v>5</v>
      </c>
      <c r="F1237" t="s">
        <v>24</v>
      </c>
      <c r="G1237">
        <v>6</v>
      </c>
      <c r="H1237" t="s">
        <v>59</v>
      </c>
      <c r="I1237" t="s">
        <v>146</v>
      </c>
      <c r="J1237" t="s">
        <v>162</v>
      </c>
      <c r="K1237">
        <v>8.9521893563602024</v>
      </c>
      <c r="L1237">
        <v>0</v>
      </c>
      <c r="M1237">
        <v>315</v>
      </c>
      <c r="N1237">
        <f>(1-Coffee_Sales[[#This Row],[Discount_Percent]])*Coffee_Sales[[#This Row],[unit_price]]*Coffee_Sales[[#This Row],[transaction_qty]]</f>
        <v>315</v>
      </c>
      <c r="O1237" t="str">
        <f>TEXT(Coffee_Sales[[#This Row],[transaction_date]],"mmm-yyyy")</f>
        <v>May-2023</v>
      </c>
      <c r="P1237">
        <f>HOUR(Coffee_Sales[[#This Row],[transaction_time]])</f>
        <v>10</v>
      </c>
    </row>
    <row r="1238" spans="1:16" x14ac:dyDescent="0.3">
      <c r="A1238">
        <v>132796</v>
      </c>
      <c r="B1238" s="1">
        <v>45093</v>
      </c>
      <c r="C1238" s="2">
        <v>0.65437500000000004</v>
      </c>
      <c r="D1238">
        <v>2</v>
      </c>
      <c r="E1238">
        <v>3</v>
      </c>
      <c r="F1238" t="s">
        <v>113</v>
      </c>
      <c r="G1238">
        <v>40</v>
      </c>
      <c r="H1238" t="s">
        <v>14</v>
      </c>
      <c r="I1238" t="s">
        <v>15</v>
      </c>
      <c r="J1238" t="s">
        <v>100</v>
      </c>
      <c r="K1238">
        <v>2.4534626252405451</v>
      </c>
      <c r="L1238">
        <v>0</v>
      </c>
      <c r="M1238">
        <v>56.25</v>
      </c>
      <c r="N1238">
        <f>(1-Coffee_Sales[[#This Row],[Discount_Percent]])*Coffee_Sales[[#This Row],[unit_price]]*Coffee_Sales[[#This Row],[transaction_qty]]</f>
        <v>112.5</v>
      </c>
      <c r="O1238" t="str">
        <f>TEXT(Coffee_Sales[[#This Row],[transaction_date]],"mmm-yyyy")</f>
        <v>Jun-2023</v>
      </c>
      <c r="P1238">
        <f>HOUR(Coffee_Sales[[#This Row],[transaction_time]])</f>
        <v>15</v>
      </c>
    </row>
    <row r="1239" spans="1:16" x14ac:dyDescent="0.3">
      <c r="A1239">
        <v>23018</v>
      </c>
      <c r="B1239" s="1">
        <v>44967</v>
      </c>
      <c r="C1239" s="2">
        <v>0.83256944444444447</v>
      </c>
      <c r="D1239">
        <v>2</v>
      </c>
      <c r="E1239">
        <v>8</v>
      </c>
      <c r="F1239" t="s">
        <v>38</v>
      </c>
      <c r="G1239">
        <v>46</v>
      </c>
      <c r="H1239" t="s">
        <v>32</v>
      </c>
      <c r="I1239" t="s">
        <v>36</v>
      </c>
      <c r="J1239" t="s">
        <v>39</v>
      </c>
      <c r="K1239">
        <v>2.0267900933084428</v>
      </c>
      <c r="L1239">
        <v>0.1</v>
      </c>
      <c r="M1239">
        <v>37.5</v>
      </c>
      <c r="N1239">
        <f>(1-Coffee_Sales[[#This Row],[Discount_Percent]])*Coffee_Sales[[#This Row],[unit_price]]*Coffee_Sales[[#This Row],[transaction_qty]]</f>
        <v>67.5</v>
      </c>
      <c r="O1239" t="str">
        <f>TEXT(Coffee_Sales[[#This Row],[transaction_date]],"mmm-yyyy")</f>
        <v>Feb-2023</v>
      </c>
      <c r="P1239">
        <f>HOUR(Coffee_Sales[[#This Row],[transaction_time]])</f>
        <v>19</v>
      </c>
    </row>
    <row r="1240" spans="1:16" x14ac:dyDescent="0.3">
      <c r="A1240">
        <v>119694</v>
      </c>
      <c r="B1240" s="1">
        <v>45082</v>
      </c>
      <c r="C1240" s="2">
        <v>0.82836805555555559</v>
      </c>
      <c r="D1240">
        <v>2</v>
      </c>
      <c r="E1240">
        <v>8</v>
      </c>
      <c r="F1240" t="s">
        <v>58</v>
      </c>
      <c r="G1240">
        <v>24</v>
      </c>
      <c r="H1240" t="s">
        <v>14</v>
      </c>
      <c r="I1240" t="s">
        <v>55</v>
      </c>
      <c r="J1240" t="s">
        <v>86</v>
      </c>
      <c r="K1240">
        <v>1.8381678865023341</v>
      </c>
      <c r="L1240">
        <v>0</v>
      </c>
      <c r="M1240">
        <v>45</v>
      </c>
      <c r="N1240">
        <f>(1-Coffee_Sales[[#This Row],[Discount_Percent]])*Coffee_Sales[[#This Row],[unit_price]]*Coffee_Sales[[#This Row],[transaction_qty]]</f>
        <v>90</v>
      </c>
      <c r="O1240" t="str">
        <f>TEXT(Coffee_Sales[[#This Row],[transaction_date]],"mmm-yyyy")</f>
        <v>Jun-2023</v>
      </c>
      <c r="P1240">
        <f>HOUR(Coffee_Sales[[#This Row],[transaction_time]])</f>
        <v>19</v>
      </c>
    </row>
    <row r="1241" spans="1:16" x14ac:dyDescent="0.3">
      <c r="A1241">
        <v>3223</v>
      </c>
      <c r="B1241" s="1">
        <v>44932</v>
      </c>
      <c r="C1241" s="2">
        <v>0.78681712962962957</v>
      </c>
      <c r="D1241">
        <v>1</v>
      </c>
      <c r="E1241">
        <v>3</v>
      </c>
      <c r="F1241" t="s">
        <v>43</v>
      </c>
      <c r="G1241">
        <v>70</v>
      </c>
      <c r="H1241" t="s">
        <v>18</v>
      </c>
      <c r="I1241" t="s">
        <v>19</v>
      </c>
      <c r="J1241" t="s">
        <v>83</v>
      </c>
      <c r="K1241">
        <v>1.504408414792971</v>
      </c>
      <c r="L1241">
        <v>0</v>
      </c>
      <c r="M1241">
        <v>48.75</v>
      </c>
      <c r="N1241">
        <f>(1-Coffee_Sales[[#This Row],[Discount_Percent]])*Coffee_Sales[[#This Row],[unit_price]]*Coffee_Sales[[#This Row],[transaction_qty]]</f>
        <v>48.75</v>
      </c>
      <c r="O1241" t="str">
        <f>TEXT(Coffee_Sales[[#This Row],[transaction_date]],"mmm-yyyy")</f>
        <v>Jan-2023</v>
      </c>
      <c r="P1241">
        <f>HOUR(Coffee_Sales[[#This Row],[transaction_time]])</f>
        <v>18</v>
      </c>
    </row>
    <row r="1242" spans="1:16" x14ac:dyDescent="0.3">
      <c r="A1242">
        <v>51830</v>
      </c>
      <c r="B1242" s="1">
        <v>45012</v>
      </c>
      <c r="C1242" s="2">
        <v>0.32608796296296294</v>
      </c>
      <c r="D1242">
        <v>2</v>
      </c>
      <c r="E1242">
        <v>5</v>
      </c>
      <c r="F1242" t="s">
        <v>58</v>
      </c>
      <c r="G1242">
        <v>35</v>
      </c>
      <c r="H1242" t="s">
        <v>14</v>
      </c>
      <c r="I1242" t="s">
        <v>26</v>
      </c>
      <c r="J1242" t="s">
        <v>84</v>
      </c>
      <c r="K1242">
        <v>2.0229072717350429</v>
      </c>
      <c r="L1242">
        <v>0</v>
      </c>
      <c r="M1242">
        <v>46.5</v>
      </c>
      <c r="N1242">
        <f>(1-Coffee_Sales[[#This Row],[Discount_Percent]])*Coffee_Sales[[#This Row],[unit_price]]*Coffee_Sales[[#This Row],[transaction_qty]]</f>
        <v>93</v>
      </c>
      <c r="O1242" t="str">
        <f>TEXT(Coffee_Sales[[#This Row],[transaction_date]],"mmm-yyyy")</f>
        <v>Mar-2023</v>
      </c>
      <c r="P1242">
        <f>HOUR(Coffee_Sales[[#This Row],[transaction_time]])</f>
        <v>7</v>
      </c>
    </row>
    <row r="1243" spans="1:16" x14ac:dyDescent="0.3">
      <c r="A1243">
        <v>59366</v>
      </c>
      <c r="B1243" s="1">
        <v>45022</v>
      </c>
      <c r="C1243" s="2">
        <v>0.58787037037037038</v>
      </c>
      <c r="D1243">
        <v>2</v>
      </c>
      <c r="E1243">
        <v>8</v>
      </c>
      <c r="F1243" t="s">
        <v>111</v>
      </c>
      <c r="G1243">
        <v>32</v>
      </c>
      <c r="H1243" t="s">
        <v>14</v>
      </c>
      <c r="I1243" t="s">
        <v>22</v>
      </c>
      <c r="J1243" t="s">
        <v>23</v>
      </c>
      <c r="K1243">
        <v>2.0680837766499098</v>
      </c>
      <c r="L1243">
        <v>0.1</v>
      </c>
      <c r="M1243">
        <v>45</v>
      </c>
      <c r="N1243">
        <f>(1-Coffee_Sales[[#This Row],[Discount_Percent]])*Coffee_Sales[[#This Row],[unit_price]]*Coffee_Sales[[#This Row],[transaction_qty]]</f>
        <v>81</v>
      </c>
      <c r="O1243" t="str">
        <f>TEXT(Coffee_Sales[[#This Row],[transaction_date]],"mmm-yyyy")</f>
        <v>Apr-2023</v>
      </c>
      <c r="P1243">
        <f>HOUR(Coffee_Sales[[#This Row],[transaction_time]])</f>
        <v>14</v>
      </c>
    </row>
    <row r="1244" spans="1:16" x14ac:dyDescent="0.3">
      <c r="A1244">
        <v>36562</v>
      </c>
      <c r="B1244" s="1">
        <v>44990</v>
      </c>
      <c r="C1244" s="2">
        <v>0.47609953703703706</v>
      </c>
      <c r="D1244">
        <v>1</v>
      </c>
      <c r="E1244">
        <v>3</v>
      </c>
      <c r="F1244" t="s">
        <v>101</v>
      </c>
      <c r="G1244">
        <v>22</v>
      </c>
      <c r="H1244" t="s">
        <v>14</v>
      </c>
      <c r="I1244" t="s">
        <v>55</v>
      </c>
      <c r="J1244" t="s">
        <v>56</v>
      </c>
      <c r="K1244">
        <v>0.69163126214237924</v>
      </c>
      <c r="L1244">
        <v>0</v>
      </c>
      <c r="M1244">
        <v>30</v>
      </c>
      <c r="N1244">
        <f>(1-Coffee_Sales[[#This Row],[Discount_Percent]])*Coffee_Sales[[#This Row],[unit_price]]*Coffee_Sales[[#This Row],[transaction_qty]]</f>
        <v>30</v>
      </c>
      <c r="O1244" t="str">
        <f>TEXT(Coffee_Sales[[#This Row],[transaction_date]],"mmm-yyyy")</f>
        <v>Mar-2023</v>
      </c>
      <c r="P1244">
        <f>HOUR(Coffee_Sales[[#This Row],[transaction_time]])</f>
        <v>11</v>
      </c>
    </row>
    <row r="1245" spans="1:16" x14ac:dyDescent="0.3">
      <c r="A1245">
        <v>33665</v>
      </c>
      <c r="B1245" s="1">
        <v>44985</v>
      </c>
      <c r="C1245" s="2">
        <v>0.75334490740740745</v>
      </c>
      <c r="D1245">
        <v>2</v>
      </c>
      <c r="E1245">
        <v>3</v>
      </c>
      <c r="F1245" t="s">
        <v>128</v>
      </c>
      <c r="G1245">
        <v>46</v>
      </c>
      <c r="H1245" t="s">
        <v>32</v>
      </c>
      <c r="I1245" t="s">
        <v>36</v>
      </c>
      <c r="J1245" t="s">
        <v>39</v>
      </c>
      <c r="K1245">
        <v>1.6552167718831119</v>
      </c>
      <c r="L1245">
        <v>0</v>
      </c>
      <c r="M1245">
        <v>37.5</v>
      </c>
      <c r="N1245">
        <f>(1-Coffee_Sales[[#This Row],[Discount_Percent]])*Coffee_Sales[[#This Row],[unit_price]]*Coffee_Sales[[#This Row],[transaction_qty]]</f>
        <v>75</v>
      </c>
      <c r="O1245" t="str">
        <f>TEXT(Coffee_Sales[[#This Row],[transaction_date]],"mmm-yyyy")</f>
        <v>Feb-2023</v>
      </c>
      <c r="P1245">
        <f>HOUR(Coffee_Sales[[#This Row],[transaction_time]])</f>
        <v>18</v>
      </c>
    </row>
    <row r="1246" spans="1:16" x14ac:dyDescent="0.3">
      <c r="A1246">
        <v>56851</v>
      </c>
      <c r="B1246" s="1">
        <v>45019</v>
      </c>
      <c r="C1246" s="2">
        <v>0.48613425925925924</v>
      </c>
      <c r="D1246">
        <v>2</v>
      </c>
      <c r="E1246">
        <v>3</v>
      </c>
      <c r="F1246" t="s">
        <v>131</v>
      </c>
      <c r="G1246">
        <v>60</v>
      </c>
      <c r="H1246" t="s">
        <v>74</v>
      </c>
      <c r="I1246" t="s">
        <v>75</v>
      </c>
      <c r="J1246" t="s">
        <v>112</v>
      </c>
      <c r="K1246">
        <v>2.6084640135855008</v>
      </c>
      <c r="L1246">
        <v>0</v>
      </c>
      <c r="M1246">
        <v>56.25</v>
      </c>
      <c r="N1246">
        <f>(1-Coffee_Sales[[#This Row],[Discount_Percent]])*Coffee_Sales[[#This Row],[unit_price]]*Coffee_Sales[[#This Row],[transaction_qty]]</f>
        <v>112.5</v>
      </c>
      <c r="O1246" t="str">
        <f>TEXT(Coffee_Sales[[#This Row],[transaction_date]],"mmm-yyyy")</f>
        <v>Apr-2023</v>
      </c>
      <c r="P1246">
        <f>HOUR(Coffee_Sales[[#This Row],[transaction_time]])</f>
        <v>11</v>
      </c>
    </row>
    <row r="1247" spans="1:16" x14ac:dyDescent="0.3">
      <c r="A1247">
        <v>73412</v>
      </c>
      <c r="B1247" s="1">
        <v>45038</v>
      </c>
      <c r="C1247" s="2">
        <v>0.5512731481481481</v>
      </c>
      <c r="D1247">
        <v>1</v>
      </c>
      <c r="E1247">
        <v>8</v>
      </c>
      <c r="F1247" t="s">
        <v>90</v>
      </c>
      <c r="G1247">
        <v>30</v>
      </c>
      <c r="H1247" t="s">
        <v>14</v>
      </c>
      <c r="I1247" t="s">
        <v>22</v>
      </c>
      <c r="J1247" t="s">
        <v>109</v>
      </c>
      <c r="K1247">
        <v>1.1242678070211509</v>
      </c>
      <c r="L1247">
        <v>0.05</v>
      </c>
      <c r="M1247">
        <v>45</v>
      </c>
      <c r="N1247">
        <f>(1-Coffee_Sales[[#This Row],[Discount_Percent]])*Coffee_Sales[[#This Row],[unit_price]]*Coffee_Sales[[#This Row],[transaction_qty]]</f>
        <v>42.75</v>
      </c>
      <c r="O1247" t="str">
        <f>TEXT(Coffee_Sales[[#This Row],[transaction_date]],"mmm-yyyy")</f>
        <v>Apr-2023</v>
      </c>
      <c r="P1247">
        <f>HOUR(Coffee_Sales[[#This Row],[transaction_time]])</f>
        <v>13</v>
      </c>
    </row>
    <row r="1248" spans="1:16" x14ac:dyDescent="0.3">
      <c r="A1248">
        <v>96801</v>
      </c>
      <c r="B1248" s="1">
        <v>45062</v>
      </c>
      <c r="C1248" s="2">
        <v>0.31940972222222225</v>
      </c>
      <c r="D1248">
        <v>1</v>
      </c>
      <c r="E1248">
        <v>3</v>
      </c>
      <c r="F1248" t="s">
        <v>94</v>
      </c>
      <c r="G1248">
        <v>22</v>
      </c>
      <c r="H1248" t="s">
        <v>14</v>
      </c>
      <c r="I1248" t="s">
        <v>55</v>
      </c>
      <c r="J1248" t="s">
        <v>56</v>
      </c>
      <c r="K1248">
        <v>0.94750204892704493</v>
      </c>
      <c r="L1248">
        <v>0</v>
      </c>
      <c r="M1248">
        <v>30</v>
      </c>
      <c r="N1248">
        <f>(1-Coffee_Sales[[#This Row],[Discount_Percent]])*Coffee_Sales[[#This Row],[unit_price]]*Coffee_Sales[[#This Row],[transaction_qty]]</f>
        <v>30</v>
      </c>
      <c r="O1248" t="str">
        <f>TEXT(Coffee_Sales[[#This Row],[transaction_date]],"mmm-yyyy")</f>
        <v>May-2023</v>
      </c>
      <c r="P1248">
        <f>HOUR(Coffee_Sales[[#This Row],[transaction_time]])</f>
        <v>7</v>
      </c>
    </row>
    <row r="1249" spans="1:16" x14ac:dyDescent="0.3">
      <c r="A1249">
        <v>148124</v>
      </c>
      <c r="B1249" s="1">
        <v>45106</v>
      </c>
      <c r="C1249" s="2">
        <v>0.7024421296296296</v>
      </c>
      <c r="D1249">
        <v>1</v>
      </c>
      <c r="E1249">
        <v>3</v>
      </c>
      <c r="F1249" t="s">
        <v>87</v>
      </c>
      <c r="G1249">
        <v>43</v>
      </c>
      <c r="H1249" t="s">
        <v>32</v>
      </c>
      <c r="I1249" t="s">
        <v>40</v>
      </c>
      <c r="J1249" t="s">
        <v>124</v>
      </c>
      <c r="K1249">
        <v>1.480484292305249</v>
      </c>
      <c r="L1249">
        <v>0</v>
      </c>
      <c r="M1249">
        <v>45</v>
      </c>
      <c r="N1249">
        <f>(1-Coffee_Sales[[#This Row],[Discount_Percent]])*Coffee_Sales[[#This Row],[unit_price]]*Coffee_Sales[[#This Row],[transaction_qty]]</f>
        <v>45</v>
      </c>
      <c r="O1249" t="str">
        <f>TEXT(Coffee_Sales[[#This Row],[transaction_date]],"mmm-yyyy")</f>
        <v>Jun-2023</v>
      </c>
      <c r="P1249">
        <f>HOUR(Coffee_Sales[[#This Row],[transaction_time]])</f>
        <v>16</v>
      </c>
    </row>
    <row r="1250" spans="1:16" x14ac:dyDescent="0.3">
      <c r="A1250">
        <v>3741</v>
      </c>
      <c r="B1250" s="1">
        <v>44933</v>
      </c>
      <c r="C1250" s="2">
        <v>0.67155092592592591</v>
      </c>
      <c r="D1250">
        <v>2</v>
      </c>
      <c r="E1250">
        <v>3</v>
      </c>
      <c r="F1250" t="s">
        <v>96</v>
      </c>
      <c r="G1250">
        <v>35</v>
      </c>
      <c r="H1250" t="s">
        <v>14</v>
      </c>
      <c r="I1250" t="s">
        <v>26</v>
      </c>
      <c r="J1250" t="s">
        <v>84</v>
      </c>
      <c r="K1250">
        <v>1.958148668708549</v>
      </c>
      <c r="L1250">
        <v>0</v>
      </c>
      <c r="M1250">
        <v>46.5</v>
      </c>
      <c r="N1250">
        <f>(1-Coffee_Sales[[#This Row],[Discount_Percent]])*Coffee_Sales[[#This Row],[unit_price]]*Coffee_Sales[[#This Row],[transaction_qty]]</f>
        <v>93</v>
      </c>
      <c r="O1250" t="str">
        <f>TEXT(Coffee_Sales[[#This Row],[transaction_date]],"mmm-yyyy")</f>
        <v>Jan-2023</v>
      </c>
      <c r="P1250">
        <f>HOUR(Coffee_Sales[[#This Row],[transaction_time]])</f>
        <v>16</v>
      </c>
    </row>
    <row r="1251" spans="1:16" x14ac:dyDescent="0.3">
      <c r="A1251">
        <v>23755</v>
      </c>
      <c r="B1251" s="1">
        <v>44969</v>
      </c>
      <c r="C1251" s="2">
        <v>0.37677083333333333</v>
      </c>
      <c r="D1251">
        <v>2</v>
      </c>
      <c r="E1251">
        <v>3</v>
      </c>
      <c r="F1251" t="s">
        <v>38</v>
      </c>
      <c r="G1251">
        <v>24</v>
      </c>
      <c r="H1251" t="s">
        <v>14</v>
      </c>
      <c r="I1251" t="s">
        <v>55</v>
      </c>
      <c r="J1251" t="s">
        <v>86</v>
      </c>
      <c r="K1251">
        <v>2.2600196225751139</v>
      </c>
      <c r="L1251">
        <v>0.1</v>
      </c>
      <c r="M1251">
        <v>45</v>
      </c>
      <c r="N1251">
        <f>(1-Coffee_Sales[[#This Row],[Discount_Percent]])*Coffee_Sales[[#This Row],[unit_price]]*Coffee_Sales[[#This Row],[transaction_qty]]</f>
        <v>81</v>
      </c>
      <c r="O1251" t="str">
        <f>TEXT(Coffee_Sales[[#This Row],[transaction_date]],"mmm-yyyy")</f>
        <v>Feb-2023</v>
      </c>
      <c r="P1251">
        <f>HOUR(Coffee_Sales[[#This Row],[transaction_time]])</f>
        <v>9</v>
      </c>
    </row>
    <row r="1252" spans="1:16" x14ac:dyDescent="0.3">
      <c r="A1252">
        <v>132095</v>
      </c>
      <c r="B1252" s="1">
        <v>45093</v>
      </c>
      <c r="C1252" s="2">
        <v>0.37293981481481481</v>
      </c>
      <c r="D1252">
        <v>2</v>
      </c>
      <c r="E1252">
        <v>3</v>
      </c>
      <c r="F1252" t="s">
        <v>131</v>
      </c>
      <c r="G1252">
        <v>22</v>
      </c>
      <c r="H1252" t="s">
        <v>14</v>
      </c>
      <c r="I1252" t="s">
        <v>55</v>
      </c>
      <c r="J1252" t="s">
        <v>56</v>
      </c>
      <c r="K1252">
        <v>1.3627701672190591</v>
      </c>
      <c r="L1252">
        <v>0</v>
      </c>
      <c r="M1252">
        <v>30</v>
      </c>
      <c r="N1252">
        <f>(1-Coffee_Sales[[#This Row],[Discount_Percent]])*Coffee_Sales[[#This Row],[unit_price]]*Coffee_Sales[[#This Row],[transaction_qty]]</f>
        <v>60</v>
      </c>
      <c r="O1252" t="str">
        <f>TEXT(Coffee_Sales[[#This Row],[transaction_date]],"mmm-yyyy")</f>
        <v>Jun-2023</v>
      </c>
      <c r="P1252">
        <f>HOUR(Coffee_Sales[[#This Row],[transaction_time]])</f>
        <v>8</v>
      </c>
    </row>
    <row r="1253" spans="1:16" x14ac:dyDescent="0.3">
      <c r="A1253">
        <v>147304</v>
      </c>
      <c r="B1253" s="1">
        <v>45105</v>
      </c>
      <c r="C1253" s="2">
        <v>0.80366898148148147</v>
      </c>
      <c r="D1253">
        <v>1</v>
      </c>
      <c r="E1253">
        <v>8</v>
      </c>
      <c r="F1253" t="s">
        <v>38</v>
      </c>
      <c r="G1253">
        <v>87</v>
      </c>
      <c r="H1253" t="s">
        <v>14</v>
      </c>
      <c r="I1253" t="s">
        <v>15</v>
      </c>
      <c r="J1253" t="s">
        <v>119</v>
      </c>
      <c r="K1253">
        <v>0.84776061236472899</v>
      </c>
      <c r="L1253">
        <v>0.05</v>
      </c>
      <c r="M1253">
        <v>31.5</v>
      </c>
      <c r="N1253">
        <f>(1-Coffee_Sales[[#This Row],[Discount_Percent]])*Coffee_Sales[[#This Row],[unit_price]]*Coffee_Sales[[#This Row],[transaction_qty]]</f>
        <v>29.924999999999997</v>
      </c>
      <c r="O1253" t="str">
        <f>TEXT(Coffee_Sales[[#This Row],[transaction_date]],"mmm-yyyy")</f>
        <v>Jun-2023</v>
      </c>
      <c r="P1253">
        <f>HOUR(Coffee_Sales[[#This Row],[transaction_time]])</f>
        <v>19</v>
      </c>
    </row>
    <row r="1254" spans="1:16" x14ac:dyDescent="0.3">
      <c r="A1254">
        <v>29855</v>
      </c>
      <c r="B1254" s="1">
        <v>44979</v>
      </c>
      <c r="C1254" s="2">
        <v>0.41092592592592592</v>
      </c>
      <c r="D1254">
        <v>2</v>
      </c>
      <c r="E1254">
        <v>8</v>
      </c>
      <c r="F1254" t="s">
        <v>128</v>
      </c>
      <c r="G1254">
        <v>32</v>
      </c>
      <c r="H1254" t="s">
        <v>14</v>
      </c>
      <c r="I1254" t="s">
        <v>22</v>
      </c>
      <c r="J1254" t="s">
        <v>23</v>
      </c>
      <c r="K1254">
        <v>2.8592301732451268</v>
      </c>
      <c r="L1254">
        <v>0.1</v>
      </c>
      <c r="M1254">
        <v>45</v>
      </c>
      <c r="N1254">
        <f>(1-Coffee_Sales[[#This Row],[Discount_Percent]])*Coffee_Sales[[#This Row],[unit_price]]*Coffee_Sales[[#This Row],[transaction_qty]]</f>
        <v>81</v>
      </c>
      <c r="O1254" t="str">
        <f>TEXT(Coffee_Sales[[#This Row],[transaction_date]],"mmm-yyyy")</f>
        <v>Feb-2023</v>
      </c>
      <c r="P1254">
        <f>HOUR(Coffee_Sales[[#This Row],[transaction_time]])</f>
        <v>9</v>
      </c>
    </row>
    <row r="1255" spans="1:16" x14ac:dyDescent="0.3">
      <c r="A1255">
        <v>102359</v>
      </c>
      <c r="B1255" s="1">
        <v>45066</v>
      </c>
      <c r="C1255" s="2">
        <v>0.77166666666666661</v>
      </c>
      <c r="D1255">
        <v>1</v>
      </c>
      <c r="E1255">
        <v>3</v>
      </c>
      <c r="F1255" t="s">
        <v>28</v>
      </c>
      <c r="G1255">
        <v>40</v>
      </c>
      <c r="H1255" t="s">
        <v>14</v>
      </c>
      <c r="I1255" t="s">
        <v>15</v>
      </c>
      <c r="J1255" t="s">
        <v>100</v>
      </c>
      <c r="K1255">
        <v>1.7811106558480869</v>
      </c>
      <c r="L1255">
        <v>0.1</v>
      </c>
      <c r="M1255">
        <v>56.25</v>
      </c>
      <c r="N1255">
        <f>(1-Coffee_Sales[[#This Row],[Discount_Percent]])*Coffee_Sales[[#This Row],[unit_price]]*Coffee_Sales[[#This Row],[transaction_qty]]</f>
        <v>50.625</v>
      </c>
      <c r="O1255" t="str">
        <f>TEXT(Coffee_Sales[[#This Row],[transaction_date]],"mmm-yyyy")</f>
        <v>May-2023</v>
      </c>
      <c r="P1255">
        <f>HOUR(Coffee_Sales[[#This Row],[transaction_time]])</f>
        <v>18</v>
      </c>
    </row>
    <row r="1256" spans="1:16" x14ac:dyDescent="0.3">
      <c r="A1256">
        <v>15630</v>
      </c>
      <c r="B1256" s="1">
        <v>44954</v>
      </c>
      <c r="C1256" s="2">
        <v>0.47690972222222222</v>
      </c>
      <c r="D1256">
        <v>1</v>
      </c>
      <c r="E1256">
        <v>5</v>
      </c>
      <c r="F1256" t="s">
        <v>24</v>
      </c>
      <c r="G1256">
        <v>79</v>
      </c>
      <c r="H1256" t="s">
        <v>18</v>
      </c>
      <c r="I1256" t="s">
        <v>19</v>
      </c>
      <c r="J1256" t="s">
        <v>20</v>
      </c>
      <c r="K1256">
        <v>1.3608260345782719</v>
      </c>
      <c r="L1256">
        <v>0</v>
      </c>
      <c r="M1256">
        <v>56.25</v>
      </c>
      <c r="N1256">
        <f>(1-Coffee_Sales[[#This Row],[Discount_Percent]])*Coffee_Sales[[#This Row],[unit_price]]*Coffee_Sales[[#This Row],[transaction_qty]]</f>
        <v>56.25</v>
      </c>
      <c r="O1256" t="str">
        <f>TEXT(Coffee_Sales[[#This Row],[transaction_date]],"mmm-yyyy")</f>
        <v>Jan-2023</v>
      </c>
      <c r="P1256">
        <f>HOUR(Coffee_Sales[[#This Row],[transaction_time]])</f>
        <v>11</v>
      </c>
    </row>
    <row r="1257" spans="1:16" x14ac:dyDescent="0.3">
      <c r="A1257">
        <v>121720</v>
      </c>
      <c r="B1257" s="1">
        <v>45084</v>
      </c>
      <c r="C1257" s="2">
        <v>0.69096064814814817</v>
      </c>
      <c r="D1257">
        <v>1</v>
      </c>
      <c r="E1257">
        <v>8</v>
      </c>
      <c r="F1257" t="s">
        <v>128</v>
      </c>
      <c r="G1257">
        <v>22</v>
      </c>
      <c r="H1257" t="s">
        <v>14</v>
      </c>
      <c r="I1257" t="s">
        <v>55</v>
      </c>
      <c r="J1257" t="s">
        <v>56</v>
      </c>
      <c r="K1257">
        <v>0.82787764204021497</v>
      </c>
      <c r="L1257">
        <v>0.15</v>
      </c>
      <c r="M1257">
        <v>30</v>
      </c>
      <c r="N1257">
        <f>(1-Coffee_Sales[[#This Row],[Discount_Percent]])*Coffee_Sales[[#This Row],[unit_price]]*Coffee_Sales[[#This Row],[transaction_qty]]</f>
        <v>25.5</v>
      </c>
      <c r="O1257" t="str">
        <f>TEXT(Coffee_Sales[[#This Row],[transaction_date]],"mmm-yyyy")</f>
        <v>Jun-2023</v>
      </c>
      <c r="P1257">
        <f>HOUR(Coffee_Sales[[#This Row],[transaction_time]])</f>
        <v>16</v>
      </c>
    </row>
    <row r="1258" spans="1:16" x14ac:dyDescent="0.3">
      <c r="A1258">
        <v>87720</v>
      </c>
      <c r="B1258" s="1">
        <v>45054</v>
      </c>
      <c r="C1258" s="2">
        <v>0.2749537037037037</v>
      </c>
      <c r="D1258">
        <v>1</v>
      </c>
      <c r="E1258">
        <v>8</v>
      </c>
      <c r="F1258" t="s">
        <v>38</v>
      </c>
      <c r="G1258">
        <v>49</v>
      </c>
      <c r="H1258" t="s">
        <v>32</v>
      </c>
      <c r="I1258" t="s">
        <v>44</v>
      </c>
      <c r="J1258" t="s">
        <v>91</v>
      </c>
      <c r="K1258">
        <v>1.379685163979798</v>
      </c>
      <c r="L1258">
        <v>0</v>
      </c>
      <c r="M1258">
        <v>45</v>
      </c>
      <c r="N1258">
        <f>(1-Coffee_Sales[[#This Row],[Discount_Percent]])*Coffee_Sales[[#This Row],[unit_price]]*Coffee_Sales[[#This Row],[transaction_qty]]</f>
        <v>45</v>
      </c>
      <c r="O1258" t="str">
        <f>TEXT(Coffee_Sales[[#This Row],[transaction_date]],"mmm-yyyy")</f>
        <v>May-2023</v>
      </c>
      <c r="P1258">
        <f>HOUR(Coffee_Sales[[#This Row],[transaction_time]])</f>
        <v>6</v>
      </c>
    </row>
    <row r="1259" spans="1:16" x14ac:dyDescent="0.3">
      <c r="A1259">
        <v>76349</v>
      </c>
      <c r="B1259" s="1">
        <v>45042</v>
      </c>
      <c r="C1259" s="2">
        <v>0.28946759259259258</v>
      </c>
      <c r="D1259">
        <v>1</v>
      </c>
      <c r="E1259">
        <v>8</v>
      </c>
      <c r="F1259" t="s">
        <v>111</v>
      </c>
      <c r="G1259">
        <v>72</v>
      </c>
      <c r="H1259" t="s">
        <v>18</v>
      </c>
      <c r="I1259" t="s">
        <v>19</v>
      </c>
      <c r="J1259" t="s">
        <v>82</v>
      </c>
      <c r="K1259">
        <v>1.305463544618066</v>
      </c>
      <c r="L1259">
        <v>0</v>
      </c>
      <c r="M1259">
        <v>48.75</v>
      </c>
      <c r="N1259">
        <f>(1-Coffee_Sales[[#This Row],[Discount_Percent]])*Coffee_Sales[[#This Row],[unit_price]]*Coffee_Sales[[#This Row],[transaction_qty]]</f>
        <v>48.75</v>
      </c>
      <c r="O1259" t="str">
        <f>TEXT(Coffee_Sales[[#This Row],[transaction_date]],"mmm-yyyy")</f>
        <v>Apr-2023</v>
      </c>
      <c r="P1259">
        <f>HOUR(Coffee_Sales[[#This Row],[transaction_time]])</f>
        <v>6</v>
      </c>
    </row>
    <row r="1260" spans="1:16" x14ac:dyDescent="0.3">
      <c r="A1260">
        <v>52952</v>
      </c>
      <c r="B1260" s="1">
        <v>45013</v>
      </c>
      <c r="C1260" s="2">
        <v>0.6463888888888889</v>
      </c>
      <c r="D1260">
        <v>1</v>
      </c>
      <c r="E1260">
        <v>8</v>
      </c>
      <c r="F1260" t="s">
        <v>102</v>
      </c>
      <c r="G1260">
        <v>58</v>
      </c>
      <c r="H1260" t="s">
        <v>74</v>
      </c>
      <c r="I1260" t="s">
        <v>75</v>
      </c>
      <c r="J1260" t="s">
        <v>76</v>
      </c>
      <c r="K1260">
        <v>1.7050537440474061</v>
      </c>
      <c r="L1260">
        <v>0.1</v>
      </c>
      <c r="M1260">
        <v>52.5</v>
      </c>
      <c r="N1260">
        <f>(1-Coffee_Sales[[#This Row],[Discount_Percent]])*Coffee_Sales[[#This Row],[unit_price]]*Coffee_Sales[[#This Row],[transaction_qty]]</f>
        <v>47.25</v>
      </c>
      <c r="O1260" t="str">
        <f>TEXT(Coffee_Sales[[#This Row],[transaction_date]],"mmm-yyyy")</f>
        <v>Mar-2023</v>
      </c>
      <c r="P1260">
        <f>HOUR(Coffee_Sales[[#This Row],[transaction_time]])</f>
        <v>15</v>
      </c>
    </row>
    <row r="1261" spans="1:16" x14ac:dyDescent="0.3">
      <c r="A1261">
        <v>107564</v>
      </c>
      <c r="B1261" s="1">
        <v>45071</v>
      </c>
      <c r="C1261" s="2">
        <v>0.63175925925925924</v>
      </c>
      <c r="D1261">
        <v>2</v>
      </c>
      <c r="E1261">
        <v>5</v>
      </c>
      <c r="F1261" t="s">
        <v>90</v>
      </c>
      <c r="G1261">
        <v>31</v>
      </c>
      <c r="H1261" t="s">
        <v>14</v>
      </c>
      <c r="I1261" t="s">
        <v>22</v>
      </c>
      <c r="J1261" t="s">
        <v>53</v>
      </c>
      <c r="K1261">
        <v>1.687865166315329</v>
      </c>
      <c r="L1261">
        <v>0</v>
      </c>
      <c r="M1261">
        <v>33</v>
      </c>
      <c r="N1261">
        <f>(1-Coffee_Sales[[#This Row],[Discount_Percent]])*Coffee_Sales[[#This Row],[unit_price]]*Coffee_Sales[[#This Row],[transaction_qty]]</f>
        <v>66</v>
      </c>
      <c r="O1261" t="str">
        <f>TEXT(Coffee_Sales[[#This Row],[transaction_date]],"mmm-yyyy")</f>
        <v>May-2023</v>
      </c>
      <c r="P1261">
        <f>HOUR(Coffee_Sales[[#This Row],[transaction_time]])</f>
        <v>15</v>
      </c>
    </row>
    <row r="1262" spans="1:16" x14ac:dyDescent="0.3">
      <c r="A1262">
        <v>4365</v>
      </c>
      <c r="B1262" s="1">
        <v>44934</v>
      </c>
      <c r="C1262" s="2">
        <v>0.78677083333333331</v>
      </c>
      <c r="D1262">
        <v>1</v>
      </c>
      <c r="E1262">
        <v>3</v>
      </c>
      <c r="F1262" t="s">
        <v>38</v>
      </c>
      <c r="G1262">
        <v>36</v>
      </c>
      <c r="H1262" t="s">
        <v>14</v>
      </c>
      <c r="I1262" t="s">
        <v>26</v>
      </c>
      <c r="J1262" t="s">
        <v>27</v>
      </c>
      <c r="K1262">
        <v>1.673254946673677</v>
      </c>
      <c r="L1262">
        <v>0</v>
      </c>
      <c r="M1262">
        <v>56.25</v>
      </c>
      <c r="N1262">
        <f>(1-Coffee_Sales[[#This Row],[Discount_Percent]])*Coffee_Sales[[#This Row],[unit_price]]*Coffee_Sales[[#This Row],[transaction_qty]]</f>
        <v>56.25</v>
      </c>
      <c r="O1262" t="str">
        <f>TEXT(Coffee_Sales[[#This Row],[transaction_date]],"mmm-yyyy")</f>
        <v>Jan-2023</v>
      </c>
      <c r="P1262">
        <f>HOUR(Coffee_Sales[[#This Row],[transaction_time]])</f>
        <v>18</v>
      </c>
    </row>
    <row r="1263" spans="1:16" x14ac:dyDescent="0.3">
      <c r="A1263">
        <v>22662</v>
      </c>
      <c r="B1263" s="1">
        <v>44967</v>
      </c>
      <c r="C1263" s="2">
        <v>0.40453703703703703</v>
      </c>
      <c r="D1263">
        <v>2</v>
      </c>
      <c r="E1263">
        <v>8</v>
      </c>
      <c r="F1263" t="s">
        <v>111</v>
      </c>
      <c r="G1263">
        <v>43</v>
      </c>
      <c r="H1263" t="s">
        <v>32</v>
      </c>
      <c r="I1263" t="s">
        <v>40</v>
      </c>
      <c r="J1263" t="s">
        <v>124</v>
      </c>
      <c r="K1263">
        <v>2.0429290792353751</v>
      </c>
      <c r="L1263">
        <v>0</v>
      </c>
      <c r="M1263">
        <v>45</v>
      </c>
      <c r="N1263">
        <f>(1-Coffee_Sales[[#This Row],[Discount_Percent]])*Coffee_Sales[[#This Row],[unit_price]]*Coffee_Sales[[#This Row],[transaction_qty]]</f>
        <v>90</v>
      </c>
      <c r="O1263" t="str">
        <f>TEXT(Coffee_Sales[[#This Row],[transaction_date]],"mmm-yyyy")</f>
        <v>Feb-2023</v>
      </c>
      <c r="P1263">
        <f>HOUR(Coffee_Sales[[#This Row],[transaction_time]])</f>
        <v>9</v>
      </c>
    </row>
    <row r="1264" spans="1:16" x14ac:dyDescent="0.3">
      <c r="A1264">
        <v>99752</v>
      </c>
      <c r="B1264" s="1">
        <v>45064</v>
      </c>
      <c r="C1264" s="2">
        <v>0.5692476851851852</v>
      </c>
      <c r="D1264">
        <v>1</v>
      </c>
      <c r="E1264">
        <v>5</v>
      </c>
      <c r="F1264" t="s">
        <v>43</v>
      </c>
      <c r="G1264">
        <v>73</v>
      </c>
      <c r="H1264" t="s">
        <v>18</v>
      </c>
      <c r="I1264" t="s">
        <v>79</v>
      </c>
      <c r="J1264" t="s">
        <v>80</v>
      </c>
      <c r="K1264">
        <v>1.6422285308073199</v>
      </c>
      <c r="L1264">
        <v>0.05</v>
      </c>
      <c r="M1264">
        <v>56.25</v>
      </c>
      <c r="N1264">
        <f>(1-Coffee_Sales[[#This Row],[Discount_Percent]])*Coffee_Sales[[#This Row],[unit_price]]*Coffee_Sales[[#This Row],[transaction_qty]]</f>
        <v>53.4375</v>
      </c>
      <c r="O1264" t="str">
        <f>TEXT(Coffee_Sales[[#This Row],[transaction_date]],"mmm-yyyy")</f>
        <v>May-2023</v>
      </c>
      <c r="P1264">
        <f>HOUR(Coffee_Sales[[#This Row],[transaction_time]])</f>
        <v>13</v>
      </c>
    </row>
    <row r="1265" spans="1:16" x14ac:dyDescent="0.3">
      <c r="A1265">
        <v>79531</v>
      </c>
      <c r="B1265" s="1">
        <v>45045</v>
      </c>
      <c r="C1265" s="2">
        <v>0.74412037037037038</v>
      </c>
      <c r="D1265">
        <v>2</v>
      </c>
      <c r="E1265">
        <v>3</v>
      </c>
      <c r="F1265" t="s">
        <v>42</v>
      </c>
      <c r="G1265">
        <v>44</v>
      </c>
      <c r="H1265" t="s">
        <v>32</v>
      </c>
      <c r="I1265" t="s">
        <v>40</v>
      </c>
      <c r="J1265" t="s">
        <v>41</v>
      </c>
      <c r="K1265">
        <v>2.0447798509181991</v>
      </c>
      <c r="L1265">
        <v>0</v>
      </c>
      <c r="M1265">
        <v>37.5</v>
      </c>
      <c r="N1265">
        <f>(1-Coffee_Sales[[#This Row],[Discount_Percent]])*Coffee_Sales[[#This Row],[unit_price]]*Coffee_Sales[[#This Row],[transaction_qty]]</f>
        <v>75</v>
      </c>
      <c r="O1265" t="str">
        <f>TEXT(Coffee_Sales[[#This Row],[transaction_date]],"mmm-yyyy")</f>
        <v>Apr-2023</v>
      </c>
      <c r="P1265">
        <f>HOUR(Coffee_Sales[[#This Row],[transaction_time]])</f>
        <v>17</v>
      </c>
    </row>
    <row r="1266" spans="1:16" x14ac:dyDescent="0.3">
      <c r="A1266">
        <v>103646</v>
      </c>
      <c r="B1266" s="1">
        <v>45068</v>
      </c>
      <c r="C1266" s="2">
        <v>0.32142361111111112</v>
      </c>
      <c r="D1266">
        <v>2</v>
      </c>
      <c r="E1266">
        <v>8</v>
      </c>
      <c r="F1266" t="s">
        <v>50</v>
      </c>
      <c r="G1266">
        <v>61</v>
      </c>
      <c r="H1266" t="s">
        <v>74</v>
      </c>
      <c r="I1266" t="s">
        <v>75</v>
      </c>
      <c r="J1266" t="s">
        <v>116</v>
      </c>
      <c r="K1266">
        <v>4.7279209741746104</v>
      </c>
      <c r="L1266">
        <v>0.05</v>
      </c>
      <c r="M1266">
        <v>71.25</v>
      </c>
      <c r="N1266">
        <f>(1-Coffee_Sales[[#This Row],[Discount_Percent]])*Coffee_Sales[[#This Row],[unit_price]]*Coffee_Sales[[#This Row],[transaction_qty]]</f>
        <v>135.375</v>
      </c>
      <c r="O1266" t="str">
        <f>TEXT(Coffee_Sales[[#This Row],[transaction_date]],"mmm-yyyy")</f>
        <v>May-2023</v>
      </c>
      <c r="P1266">
        <f>HOUR(Coffee_Sales[[#This Row],[transaction_time]])</f>
        <v>7</v>
      </c>
    </row>
    <row r="1267" spans="1:16" x14ac:dyDescent="0.3">
      <c r="A1267">
        <v>30023</v>
      </c>
      <c r="B1267" s="1">
        <v>44979</v>
      </c>
      <c r="C1267" s="2">
        <v>0.5859375</v>
      </c>
      <c r="D1267">
        <v>2</v>
      </c>
      <c r="E1267">
        <v>3</v>
      </c>
      <c r="F1267" t="s">
        <v>24</v>
      </c>
      <c r="G1267">
        <v>57</v>
      </c>
      <c r="H1267" t="s">
        <v>32</v>
      </c>
      <c r="I1267" t="s">
        <v>33</v>
      </c>
      <c r="J1267" t="s">
        <v>34</v>
      </c>
      <c r="K1267">
        <v>3.0101658591347471</v>
      </c>
      <c r="L1267">
        <v>0.1</v>
      </c>
      <c r="M1267">
        <v>46.5</v>
      </c>
      <c r="N1267">
        <f>(1-Coffee_Sales[[#This Row],[Discount_Percent]])*Coffee_Sales[[#This Row],[unit_price]]*Coffee_Sales[[#This Row],[transaction_qty]]</f>
        <v>83.7</v>
      </c>
      <c r="O1267" t="str">
        <f>TEXT(Coffee_Sales[[#This Row],[transaction_date]],"mmm-yyyy")</f>
        <v>Feb-2023</v>
      </c>
      <c r="P1267">
        <f>HOUR(Coffee_Sales[[#This Row],[transaction_time]])</f>
        <v>14</v>
      </c>
    </row>
    <row r="1268" spans="1:16" x14ac:dyDescent="0.3">
      <c r="A1268">
        <v>57533</v>
      </c>
      <c r="B1268" s="1">
        <v>45020</v>
      </c>
      <c r="C1268" s="2">
        <v>0.39281250000000001</v>
      </c>
      <c r="D1268">
        <v>2</v>
      </c>
      <c r="E1268">
        <v>5</v>
      </c>
      <c r="F1268" t="s">
        <v>77</v>
      </c>
      <c r="G1268">
        <v>87</v>
      </c>
      <c r="H1268" t="s">
        <v>14</v>
      </c>
      <c r="I1268" t="s">
        <v>15</v>
      </c>
      <c r="J1268" t="s">
        <v>119</v>
      </c>
      <c r="K1268">
        <v>2.5290077323119791</v>
      </c>
      <c r="L1268">
        <v>0.05</v>
      </c>
      <c r="M1268">
        <v>45</v>
      </c>
      <c r="N1268">
        <f>(1-Coffee_Sales[[#This Row],[Discount_Percent]])*Coffee_Sales[[#This Row],[unit_price]]*Coffee_Sales[[#This Row],[transaction_qty]]</f>
        <v>85.5</v>
      </c>
      <c r="O1268" t="str">
        <f>TEXT(Coffee_Sales[[#This Row],[transaction_date]],"mmm-yyyy")</f>
        <v>Apr-2023</v>
      </c>
      <c r="P1268">
        <f>HOUR(Coffee_Sales[[#This Row],[transaction_time]])</f>
        <v>9</v>
      </c>
    </row>
    <row r="1269" spans="1:16" x14ac:dyDescent="0.3">
      <c r="A1269">
        <v>50651</v>
      </c>
      <c r="B1269" s="1">
        <v>45010</v>
      </c>
      <c r="C1269" s="2">
        <v>0.39620370370370372</v>
      </c>
      <c r="D1269">
        <v>1</v>
      </c>
      <c r="E1269">
        <v>8</v>
      </c>
      <c r="F1269" t="s">
        <v>48</v>
      </c>
      <c r="G1269">
        <v>61</v>
      </c>
      <c r="H1269" t="s">
        <v>74</v>
      </c>
      <c r="I1269" t="s">
        <v>75</v>
      </c>
      <c r="J1269" t="s">
        <v>116</v>
      </c>
      <c r="K1269">
        <v>1.9190581070187329</v>
      </c>
      <c r="L1269">
        <v>0</v>
      </c>
      <c r="M1269">
        <v>71.25</v>
      </c>
      <c r="N1269">
        <f>(1-Coffee_Sales[[#This Row],[Discount_Percent]])*Coffee_Sales[[#This Row],[unit_price]]*Coffee_Sales[[#This Row],[transaction_qty]]</f>
        <v>71.25</v>
      </c>
      <c r="O1269" t="str">
        <f>TEXT(Coffee_Sales[[#This Row],[transaction_date]],"mmm-yyyy")</f>
        <v>Mar-2023</v>
      </c>
      <c r="P1269">
        <f>HOUR(Coffee_Sales[[#This Row],[transaction_time]])</f>
        <v>9</v>
      </c>
    </row>
    <row r="1270" spans="1:16" x14ac:dyDescent="0.3">
      <c r="A1270">
        <v>130043</v>
      </c>
      <c r="B1270" s="1">
        <v>45091</v>
      </c>
      <c r="C1270" s="2">
        <v>0.46141203703703704</v>
      </c>
      <c r="D1270">
        <v>1</v>
      </c>
      <c r="E1270">
        <v>3</v>
      </c>
      <c r="F1270" t="s">
        <v>133</v>
      </c>
      <c r="G1270">
        <v>61</v>
      </c>
      <c r="H1270" t="s">
        <v>74</v>
      </c>
      <c r="I1270" t="s">
        <v>75</v>
      </c>
      <c r="J1270" t="s">
        <v>116</v>
      </c>
      <c r="K1270">
        <v>1.8049804792866619</v>
      </c>
      <c r="L1270">
        <v>0.1</v>
      </c>
      <c r="M1270">
        <v>71.25</v>
      </c>
      <c r="N1270">
        <f>(1-Coffee_Sales[[#This Row],[Discount_Percent]])*Coffee_Sales[[#This Row],[unit_price]]*Coffee_Sales[[#This Row],[transaction_qty]]</f>
        <v>64.125</v>
      </c>
      <c r="O1270" t="str">
        <f>TEXT(Coffee_Sales[[#This Row],[transaction_date]],"mmm-yyyy")</f>
        <v>Jun-2023</v>
      </c>
      <c r="P1270">
        <f>HOUR(Coffee_Sales[[#This Row],[transaction_time]])</f>
        <v>11</v>
      </c>
    </row>
    <row r="1271" spans="1:16" x14ac:dyDescent="0.3">
      <c r="A1271">
        <v>83152</v>
      </c>
      <c r="B1271" s="1">
        <v>45049</v>
      </c>
      <c r="C1271" s="2">
        <v>0.64876157407407409</v>
      </c>
      <c r="D1271">
        <v>1</v>
      </c>
      <c r="E1271">
        <v>5</v>
      </c>
      <c r="F1271" t="s">
        <v>128</v>
      </c>
      <c r="G1271">
        <v>56</v>
      </c>
      <c r="H1271" t="s">
        <v>32</v>
      </c>
      <c r="I1271" t="s">
        <v>33</v>
      </c>
      <c r="J1271" t="s">
        <v>135</v>
      </c>
      <c r="K1271">
        <v>1.1262520848582549</v>
      </c>
      <c r="L1271">
        <v>0</v>
      </c>
      <c r="M1271">
        <v>38.25</v>
      </c>
      <c r="N1271">
        <f>(1-Coffee_Sales[[#This Row],[Discount_Percent]])*Coffee_Sales[[#This Row],[unit_price]]*Coffee_Sales[[#This Row],[transaction_qty]]</f>
        <v>38.25</v>
      </c>
      <c r="O1271" t="str">
        <f>TEXT(Coffee_Sales[[#This Row],[transaction_date]],"mmm-yyyy")</f>
        <v>May-2023</v>
      </c>
      <c r="P1271">
        <f>HOUR(Coffee_Sales[[#This Row],[transaction_time]])</f>
        <v>15</v>
      </c>
    </row>
    <row r="1272" spans="1:16" x14ac:dyDescent="0.3">
      <c r="A1272">
        <v>25519</v>
      </c>
      <c r="B1272" s="1">
        <v>44972</v>
      </c>
      <c r="C1272" s="2">
        <v>0.34402777777777777</v>
      </c>
      <c r="D1272">
        <v>2</v>
      </c>
      <c r="E1272">
        <v>8</v>
      </c>
      <c r="F1272" t="s">
        <v>90</v>
      </c>
      <c r="G1272">
        <v>33</v>
      </c>
      <c r="H1272" t="s">
        <v>14</v>
      </c>
      <c r="I1272" t="s">
        <v>22</v>
      </c>
      <c r="J1272" t="s">
        <v>49</v>
      </c>
      <c r="K1272">
        <v>2.5270253594228409</v>
      </c>
      <c r="L1272">
        <v>0</v>
      </c>
      <c r="M1272">
        <v>52.5</v>
      </c>
      <c r="N1272">
        <f>(1-Coffee_Sales[[#This Row],[Discount_Percent]])*Coffee_Sales[[#This Row],[unit_price]]*Coffee_Sales[[#This Row],[transaction_qty]]</f>
        <v>105</v>
      </c>
      <c r="O1272" t="str">
        <f>TEXT(Coffee_Sales[[#This Row],[transaction_date]],"mmm-yyyy")</f>
        <v>Feb-2023</v>
      </c>
      <c r="P1272">
        <f>HOUR(Coffee_Sales[[#This Row],[transaction_time]])</f>
        <v>8</v>
      </c>
    </row>
    <row r="1273" spans="1:16" x14ac:dyDescent="0.3">
      <c r="A1273">
        <v>35069</v>
      </c>
      <c r="B1273" s="1">
        <v>44988</v>
      </c>
      <c r="C1273" s="2">
        <v>0.30099537037037039</v>
      </c>
      <c r="D1273">
        <v>2</v>
      </c>
      <c r="E1273">
        <v>5</v>
      </c>
      <c r="F1273" t="s">
        <v>31</v>
      </c>
      <c r="G1273">
        <v>24</v>
      </c>
      <c r="H1273" t="s">
        <v>14</v>
      </c>
      <c r="I1273" t="s">
        <v>55</v>
      </c>
      <c r="J1273" t="s">
        <v>86</v>
      </c>
      <c r="K1273">
        <v>1.9678531233729539</v>
      </c>
      <c r="L1273">
        <v>0</v>
      </c>
      <c r="M1273">
        <v>45</v>
      </c>
      <c r="N1273">
        <f>(1-Coffee_Sales[[#This Row],[Discount_Percent]])*Coffee_Sales[[#This Row],[unit_price]]*Coffee_Sales[[#This Row],[transaction_qty]]</f>
        <v>90</v>
      </c>
      <c r="O1273" t="str">
        <f>TEXT(Coffee_Sales[[#This Row],[transaction_date]],"mmm-yyyy")</f>
        <v>Mar-2023</v>
      </c>
      <c r="P1273">
        <f>HOUR(Coffee_Sales[[#This Row],[transaction_time]])</f>
        <v>7</v>
      </c>
    </row>
    <row r="1274" spans="1:16" x14ac:dyDescent="0.3">
      <c r="A1274">
        <v>52980</v>
      </c>
      <c r="B1274" s="1">
        <v>45013</v>
      </c>
      <c r="C1274" s="2">
        <v>0.66825231481481484</v>
      </c>
      <c r="D1274">
        <v>1</v>
      </c>
      <c r="E1274">
        <v>8</v>
      </c>
      <c r="F1274" t="s">
        <v>131</v>
      </c>
      <c r="G1274">
        <v>76</v>
      </c>
      <c r="H1274" t="s">
        <v>18</v>
      </c>
      <c r="I1274" t="s">
        <v>107</v>
      </c>
      <c r="J1274" t="s">
        <v>137</v>
      </c>
      <c r="K1274">
        <v>1.2041043077746549</v>
      </c>
      <c r="L1274">
        <v>0</v>
      </c>
      <c r="M1274">
        <v>52.5</v>
      </c>
      <c r="N1274">
        <f>(1-Coffee_Sales[[#This Row],[Discount_Percent]])*Coffee_Sales[[#This Row],[unit_price]]*Coffee_Sales[[#This Row],[transaction_qty]]</f>
        <v>52.5</v>
      </c>
      <c r="O1274" t="str">
        <f>TEXT(Coffee_Sales[[#This Row],[transaction_date]],"mmm-yyyy")</f>
        <v>Mar-2023</v>
      </c>
      <c r="P1274">
        <f>HOUR(Coffee_Sales[[#This Row],[transaction_time]])</f>
        <v>16</v>
      </c>
    </row>
    <row r="1275" spans="1:16" x14ac:dyDescent="0.3">
      <c r="A1275">
        <v>100355</v>
      </c>
      <c r="B1275" s="1">
        <v>45065</v>
      </c>
      <c r="C1275" s="2">
        <v>0.34157407407407409</v>
      </c>
      <c r="D1275">
        <v>2</v>
      </c>
      <c r="E1275">
        <v>5</v>
      </c>
      <c r="F1275" t="s">
        <v>50</v>
      </c>
      <c r="G1275">
        <v>87</v>
      </c>
      <c r="H1275" t="s">
        <v>14</v>
      </c>
      <c r="I1275" t="s">
        <v>15</v>
      </c>
      <c r="J1275" t="s">
        <v>119</v>
      </c>
      <c r="K1275">
        <v>2.9524574095819718</v>
      </c>
      <c r="L1275">
        <v>0</v>
      </c>
      <c r="M1275">
        <v>45</v>
      </c>
      <c r="N1275">
        <f>(1-Coffee_Sales[[#This Row],[Discount_Percent]])*Coffee_Sales[[#This Row],[unit_price]]*Coffee_Sales[[#This Row],[transaction_qty]]</f>
        <v>90</v>
      </c>
      <c r="O1275" t="str">
        <f>TEXT(Coffee_Sales[[#This Row],[transaction_date]],"mmm-yyyy")</f>
        <v>May-2023</v>
      </c>
      <c r="P1275">
        <f>HOUR(Coffee_Sales[[#This Row],[transaction_time]])</f>
        <v>8</v>
      </c>
    </row>
    <row r="1276" spans="1:16" x14ac:dyDescent="0.3">
      <c r="A1276">
        <v>92900</v>
      </c>
      <c r="B1276" s="1">
        <v>45058</v>
      </c>
      <c r="C1276" s="2">
        <v>0.51725694444444448</v>
      </c>
      <c r="D1276">
        <v>1</v>
      </c>
      <c r="E1276">
        <v>8</v>
      </c>
      <c r="F1276" t="s">
        <v>87</v>
      </c>
      <c r="G1276">
        <v>79</v>
      </c>
      <c r="H1276" t="s">
        <v>18</v>
      </c>
      <c r="I1276" t="s">
        <v>19</v>
      </c>
      <c r="J1276" t="s">
        <v>20</v>
      </c>
      <c r="K1276">
        <v>1.514619789556628</v>
      </c>
      <c r="L1276">
        <v>0</v>
      </c>
      <c r="M1276">
        <v>56.25</v>
      </c>
      <c r="N1276">
        <f>(1-Coffee_Sales[[#This Row],[Discount_Percent]])*Coffee_Sales[[#This Row],[unit_price]]*Coffee_Sales[[#This Row],[transaction_qty]]</f>
        <v>56.25</v>
      </c>
      <c r="O1276" t="str">
        <f>TEXT(Coffee_Sales[[#This Row],[transaction_date]],"mmm-yyyy")</f>
        <v>May-2023</v>
      </c>
      <c r="P1276">
        <f>HOUR(Coffee_Sales[[#This Row],[transaction_time]])</f>
        <v>12</v>
      </c>
    </row>
    <row r="1277" spans="1:16" x14ac:dyDescent="0.3">
      <c r="A1277">
        <v>106885</v>
      </c>
      <c r="B1277" s="1">
        <v>45071</v>
      </c>
      <c r="C1277" s="2">
        <v>0.30341435185185184</v>
      </c>
      <c r="D1277">
        <v>2</v>
      </c>
      <c r="E1277">
        <v>5</v>
      </c>
      <c r="F1277" t="s">
        <v>113</v>
      </c>
      <c r="G1277">
        <v>87</v>
      </c>
      <c r="H1277" t="s">
        <v>14</v>
      </c>
      <c r="I1277" t="s">
        <v>15</v>
      </c>
      <c r="J1277" t="s">
        <v>119</v>
      </c>
      <c r="K1277">
        <v>2.8740837858981898</v>
      </c>
      <c r="L1277">
        <v>0</v>
      </c>
      <c r="M1277">
        <v>45</v>
      </c>
      <c r="N1277">
        <f>(1-Coffee_Sales[[#This Row],[Discount_Percent]])*Coffee_Sales[[#This Row],[unit_price]]*Coffee_Sales[[#This Row],[transaction_qty]]</f>
        <v>90</v>
      </c>
      <c r="O1277" t="str">
        <f>TEXT(Coffee_Sales[[#This Row],[transaction_date]],"mmm-yyyy")</f>
        <v>May-2023</v>
      </c>
      <c r="P1277">
        <f>HOUR(Coffee_Sales[[#This Row],[transaction_time]])</f>
        <v>7</v>
      </c>
    </row>
    <row r="1278" spans="1:16" x14ac:dyDescent="0.3">
      <c r="A1278">
        <v>97041</v>
      </c>
      <c r="B1278" s="1">
        <v>45062</v>
      </c>
      <c r="C1278" s="2">
        <v>0.38087962962962962</v>
      </c>
      <c r="D1278">
        <v>1</v>
      </c>
      <c r="E1278">
        <v>8</v>
      </c>
      <c r="F1278" t="s">
        <v>87</v>
      </c>
      <c r="G1278">
        <v>44</v>
      </c>
      <c r="H1278" t="s">
        <v>32</v>
      </c>
      <c r="I1278" t="s">
        <v>40</v>
      </c>
      <c r="J1278" t="s">
        <v>41</v>
      </c>
      <c r="K1278">
        <v>1.1289774920687361</v>
      </c>
      <c r="L1278">
        <v>0</v>
      </c>
      <c r="M1278">
        <v>37.5</v>
      </c>
      <c r="N1278">
        <f>(1-Coffee_Sales[[#This Row],[Discount_Percent]])*Coffee_Sales[[#This Row],[unit_price]]*Coffee_Sales[[#This Row],[transaction_qty]]</f>
        <v>37.5</v>
      </c>
      <c r="O1278" t="str">
        <f>TEXT(Coffee_Sales[[#This Row],[transaction_date]],"mmm-yyyy")</f>
        <v>May-2023</v>
      </c>
      <c r="P1278">
        <f>HOUR(Coffee_Sales[[#This Row],[transaction_time]])</f>
        <v>9</v>
      </c>
    </row>
    <row r="1279" spans="1:16" x14ac:dyDescent="0.3">
      <c r="A1279">
        <v>48392</v>
      </c>
      <c r="B1279" s="1">
        <v>45007</v>
      </c>
      <c r="C1279" s="2">
        <v>0.29533564814814817</v>
      </c>
      <c r="D1279">
        <v>2</v>
      </c>
      <c r="E1279">
        <v>8</v>
      </c>
      <c r="F1279" t="s">
        <v>43</v>
      </c>
      <c r="G1279">
        <v>58</v>
      </c>
      <c r="H1279" t="s">
        <v>74</v>
      </c>
      <c r="I1279" t="s">
        <v>75</v>
      </c>
      <c r="J1279" t="s">
        <v>76</v>
      </c>
      <c r="K1279">
        <v>2.1186723694259948</v>
      </c>
      <c r="L1279">
        <v>0.05</v>
      </c>
      <c r="M1279">
        <v>52.5</v>
      </c>
      <c r="N1279">
        <f>(1-Coffee_Sales[[#This Row],[Discount_Percent]])*Coffee_Sales[[#This Row],[unit_price]]*Coffee_Sales[[#This Row],[transaction_qty]]</f>
        <v>99.75</v>
      </c>
      <c r="O1279" t="str">
        <f>TEXT(Coffee_Sales[[#This Row],[transaction_date]],"mmm-yyyy")</f>
        <v>Mar-2023</v>
      </c>
      <c r="P1279">
        <f>HOUR(Coffee_Sales[[#This Row],[transaction_time]])</f>
        <v>7</v>
      </c>
    </row>
    <row r="1280" spans="1:16" x14ac:dyDescent="0.3">
      <c r="A1280">
        <v>97152</v>
      </c>
      <c r="B1280" s="1">
        <v>45062</v>
      </c>
      <c r="C1280" s="2">
        <v>0.40703703703703703</v>
      </c>
      <c r="D1280">
        <v>1</v>
      </c>
      <c r="E1280">
        <v>5</v>
      </c>
      <c r="F1280" t="s">
        <v>113</v>
      </c>
      <c r="G1280">
        <v>5</v>
      </c>
      <c r="H1280" t="s">
        <v>59</v>
      </c>
      <c r="I1280" t="s">
        <v>146</v>
      </c>
      <c r="J1280" t="s">
        <v>147</v>
      </c>
      <c r="K1280">
        <v>7.07251337129546</v>
      </c>
      <c r="L1280">
        <v>0.1</v>
      </c>
      <c r="M1280">
        <v>225</v>
      </c>
      <c r="N1280">
        <f>(1-Coffee_Sales[[#This Row],[Discount_Percent]])*Coffee_Sales[[#This Row],[unit_price]]*Coffee_Sales[[#This Row],[transaction_qty]]</f>
        <v>202.5</v>
      </c>
      <c r="O1280" t="str">
        <f>TEXT(Coffee_Sales[[#This Row],[transaction_date]],"mmm-yyyy")</f>
        <v>May-2023</v>
      </c>
      <c r="P1280">
        <f>HOUR(Coffee_Sales[[#This Row],[transaction_time]])</f>
        <v>9</v>
      </c>
    </row>
    <row r="1281" spans="1:16" x14ac:dyDescent="0.3">
      <c r="A1281">
        <v>53839</v>
      </c>
      <c r="B1281" s="1">
        <v>45015</v>
      </c>
      <c r="C1281" s="2">
        <v>0.31672453703703701</v>
      </c>
      <c r="D1281">
        <v>1</v>
      </c>
      <c r="E1281">
        <v>8</v>
      </c>
      <c r="F1281" t="s">
        <v>46</v>
      </c>
      <c r="G1281">
        <v>24</v>
      </c>
      <c r="H1281" t="s">
        <v>14</v>
      </c>
      <c r="I1281" t="s">
        <v>55</v>
      </c>
      <c r="J1281" t="s">
        <v>86</v>
      </c>
      <c r="K1281">
        <v>1.200667107929186</v>
      </c>
      <c r="L1281">
        <v>0.05</v>
      </c>
      <c r="M1281">
        <v>45</v>
      </c>
      <c r="N1281">
        <f>(1-Coffee_Sales[[#This Row],[Discount_Percent]])*Coffee_Sales[[#This Row],[unit_price]]*Coffee_Sales[[#This Row],[transaction_qty]]</f>
        <v>42.75</v>
      </c>
      <c r="O1281" t="str">
        <f>TEXT(Coffee_Sales[[#This Row],[transaction_date]],"mmm-yyyy")</f>
        <v>Mar-2023</v>
      </c>
      <c r="P1281">
        <f>HOUR(Coffee_Sales[[#This Row],[transaction_time]])</f>
        <v>7</v>
      </c>
    </row>
    <row r="1282" spans="1:16" x14ac:dyDescent="0.3">
      <c r="A1282">
        <v>29259</v>
      </c>
      <c r="B1282" s="1">
        <v>44978</v>
      </c>
      <c r="C1282" s="2">
        <v>0.39502314814814815</v>
      </c>
      <c r="D1282">
        <v>1</v>
      </c>
      <c r="E1282">
        <v>8</v>
      </c>
      <c r="F1282" t="s">
        <v>13</v>
      </c>
      <c r="G1282">
        <v>69</v>
      </c>
      <c r="H1282" t="s">
        <v>18</v>
      </c>
      <c r="I1282" t="s">
        <v>107</v>
      </c>
      <c r="J1282" t="s">
        <v>132</v>
      </c>
      <c r="K1282">
        <v>1.223198772693223</v>
      </c>
      <c r="L1282">
        <v>0</v>
      </c>
      <c r="M1282">
        <v>48.75</v>
      </c>
      <c r="N1282">
        <f>(1-Coffee_Sales[[#This Row],[Discount_Percent]])*Coffee_Sales[[#This Row],[unit_price]]*Coffee_Sales[[#This Row],[transaction_qty]]</f>
        <v>48.75</v>
      </c>
      <c r="O1282" t="str">
        <f>TEXT(Coffee_Sales[[#This Row],[transaction_date]],"mmm-yyyy")</f>
        <v>Feb-2023</v>
      </c>
      <c r="P1282">
        <f>HOUR(Coffee_Sales[[#This Row],[transaction_time]])</f>
        <v>9</v>
      </c>
    </row>
    <row r="1283" spans="1:16" x14ac:dyDescent="0.3">
      <c r="A1283">
        <v>95495</v>
      </c>
      <c r="B1283" s="1">
        <v>45061</v>
      </c>
      <c r="C1283" s="2">
        <v>0.25535879629629632</v>
      </c>
      <c r="D1283">
        <v>1</v>
      </c>
      <c r="E1283">
        <v>5</v>
      </c>
      <c r="F1283" t="s">
        <v>43</v>
      </c>
      <c r="G1283">
        <v>73</v>
      </c>
      <c r="H1283" t="s">
        <v>18</v>
      </c>
      <c r="I1283" t="s">
        <v>79</v>
      </c>
      <c r="J1283" t="s">
        <v>80</v>
      </c>
      <c r="K1283">
        <v>1.348151272091922</v>
      </c>
      <c r="L1283">
        <v>0</v>
      </c>
      <c r="M1283">
        <v>56.25</v>
      </c>
      <c r="N1283">
        <f>(1-Coffee_Sales[[#This Row],[Discount_Percent]])*Coffee_Sales[[#This Row],[unit_price]]*Coffee_Sales[[#This Row],[transaction_qty]]</f>
        <v>56.25</v>
      </c>
      <c r="O1283" t="str">
        <f>TEXT(Coffee_Sales[[#This Row],[transaction_date]],"mmm-yyyy")</f>
        <v>May-2023</v>
      </c>
      <c r="P1283">
        <f>HOUR(Coffee_Sales[[#This Row],[transaction_time]])</f>
        <v>6</v>
      </c>
    </row>
    <row r="1284" spans="1:16" x14ac:dyDescent="0.3">
      <c r="A1284">
        <v>76840</v>
      </c>
      <c r="B1284" s="1">
        <v>45042</v>
      </c>
      <c r="C1284" s="2">
        <v>0.5300231481481481</v>
      </c>
      <c r="D1284">
        <v>2</v>
      </c>
      <c r="E1284">
        <v>3</v>
      </c>
      <c r="F1284" t="s">
        <v>46</v>
      </c>
      <c r="G1284">
        <v>33</v>
      </c>
      <c r="H1284" t="s">
        <v>14</v>
      </c>
      <c r="I1284" t="s">
        <v>22</v>
      </c>
      <c r="J1284" t="s">
        <v>49</v>
      </c>
      <c r="K1284">
        <v>2.71649184311832</v>
      </c>
      <c r="L1284">
        <v>0.15</v>
      </c>
      <c r="M1284">
        <v>52.5</v>
      </c>
      <c r="N1284">
        <f>(1-Coffee_Sales[[#This Row],[Discount_Percent]])*Coffee_Sales[[#This Row],[unit_price]]*Coffee_Sales[[#This Row],[transaction_qty]]</f>
        <v>89.25</v>
      </c>
      <c r="O1284" t="str">
        <f>TEXT(Coffee_Sales[[#This Row],[transaction_date]],"mmm-yyyy")</f>
        <v>Apr-2023</v>
      </c>
      <c r="P1284">
        <f>HOUR(Coffee_Sales[[#This Row],[transaction_time]])</f>
        <v>12</v>
      </c>
    </row>
    <row r="1285" spans="1:16" x14ac:dyDescent="0.3">
      <c r="A1285">
        <v>102467</v>
      </c>
      <c r="B1285" s="1">
        <v>45067</v>
      </c>
      <c r="C1285" s="2">
        <v>0.30443287037037037</v>
      </c>
      <c r="D1285">
        <v>1</v>
      </c>
      <c r="E1285">
        <v>5</v>
      </c>
      <c r="F1285" t="s">
        <v>17</v>
      </c>
      <c r="G1285">
        <v>14</v>
      </c>
      <c r="H1285" t="s">
        <v>64</v>
      </c>
      <c r="I1285" t="s">
        <v>65</v>
      </c>
      <c r="J1285" t="s">
        <v>161</v>
      </c>
      <c r="K1285">
        <v>4.4575101831196609</v>
      </c>
      <c r="L1285">
        <v>0</v>
      </c>
      <c r="M1285">
        <v>134.25</v>
      </c>
      <c r="N1285">
        <f>(1-Coffee_Sales[[#This Row],[Discount_Percent]])*Coffee_Sales[[#This Row],[unit_price]]*Coffee_Sales[[#This Row],[transaction_qty]]</f>
        <v>134.25</v>
      </c>
      <c r="O1285" t="str">
        <f>TEXT(Coffee_Sales[[#This Row],[transaction_date]],"mmm-yyyy")</f>
        <v>May-2023</v>
      </c>
      <c r="P1285">
        <f>HOUR(Coffee_Sales[[#This Row],[transaction_time]])</f>
        <v>7</v>
      </c>
    </row>
    <row r="1286" spans="1:16" x14ac:dyDescent="0.3">
      <c r="A1286">
        <v>2997</v>
      </c>
      <c r="B1286" s="1">
        <v>44932</v>
      </c>
      <c r="C1286" s="2">
        <v>0.5899537037037037</v>
      </c>
      <c r="D1286">
        <v>1</v>
      </c>
      <c r="E1286">
        <v>8</v>
      </c>
      <c r="F1286" t="s">
        <v>114</v>
      </c>
      <c r="G1286">
        <v>31</v>
      </c>
      <c r="H1286" t="s">
        <v>14</v>
      </c>
      <c r="I1286" t="s">
        <v>22</v>
      </c>
      <c r="J1286" t="s">
        <v>53</v>
      </c>
      <c r="K1286">
        <v>0.9563570243726438</v>
      </c>
      <c r="L1286">
        <v>0.1</v>
      </c>
      <c r="M1286">
        <v>33</v>
      </c>
      <c r="N1286">
        <f>(1-Coffee_Sales[[#This Row],[Discount_Percent]])*Coffee_Sales[[#This Row],[unit_price]]*Coffee_Sales[[#This Row],[transaction_qty]]</f>
        <v>29.7</v>
      </c>
      <c r="O1286" t="str">
        <f>TEXT(Coffee_Sales[[#This Row],[transaction_date]],"mmm-yyyy")</f>
        <v>Jan-2023</v>
      </c>
      <c r="P1286">
        <f>HOUR(Coffee_Sales[[#This Row],[transaction_time]])</f>
        <v>14</v>
      </c>
    </row>
    <row r="1287" spans="1:16" x14ac:dyDescent="0.3">
      <c r="A1287">
        <v>97749</v>
      </c>
      <c r="B1287" s="1">
        <v>45062</v>
      </c>
      <c r="C1287" s="2">
        <v>0.72859953703703706</v>
      </c>
      <c r="D1287">
        <v>1</v>
      </c>
      <c r="E1287">
        <v>3</v>
      </c>
      <c r="F1287" t="s">
        <v>31</v>
      </c>
      <c r="G1287">
        <v>32</v>
      </c>
      <c r="H1287" t="s">
        <v>14</v>
      </c>
      <c r="I1287" t="s">
        <v>22</v>
      </c>
      <c r="J1287" t="s">
        <v>23</v>
      </c>
      <c r="K1287">
        <v>1.1893730139691729</v>
      </c>
      <c r="L1287">
        <v>0</v>
      </c>
      <c r="M1287">
        <v>45</v>
      </c>
      <c r="N1287">
        <f>(1-Coffee_Sales[[#This Row],[Discount_Percent]])*Coffee_Sales[[#This Row],[unit_price]]*Coffee_Sales[[#This Row],[transaction_qty]]</f>
        <v>45</v>
      </c>
      <c r="O1287" t="str">
        <f>TEXT(Coffee_Sales[[#This Row],[transaction_date]],"mmm-yyyy")</f>
        <v>May-2023</v>
      </c>
      <c r="P1287">
        <f>HOUR(Coffee_Sales[[#This Row],[transaction_time]])</f>
        <v>17</v>
      </c>
    </row>
    <row r="1288" spans="1:16" x14ac:dyDescent="0.3">
      <c r="A1288">
        <v>71367</v>
      </c>
      <c r="B1288" s="1">
        <v>45036</v>
      </c>
      <c r="C1288" s="2">
        <v>0.35131944444444446</v>
      </c>
      <c r="D1288">
        <v>2</v>
      </c>
      <c r="E1288">
        <v>8</v>
      </c>
      <c r="F1288" t="s">
        <v>113</v>
      </c>
      <c r="G1288">
        <v>51</v>
      </c>
      <c r="H1288" t="s">
        <v>32</v>
      </c>
      <c r="I1288" t="s">
        <v>44</v>
      </c>
      <c r="J1288" t="s">
        <v>103</v>
      </c>
      <c r="K1288">
        <v>2.894560201026199</v>
      </c>
      <c r="L1288">
        <v>0.1</v>
      </c>
      <c r="M1288">
        <v>45</v>
      </c>
      <c r="N1288">
        <f>(1-Coffee_Sales[[#This Row],[Discount_Percent]])*Coffee_Sales[[#This Row],[unit_price]]*Coffee_Sales[[#This Row],[transaction_qty]]</f>
        <v>81</v>
      </c>
      <c r="O1288" t="str">
        <f>TEXT(Coffee_Sales[[#This Row],[transaction_date]],"mmm-yyyy")</f>
        <v>Apr-2023</v>
      </c>
      <c r="P1288">
        <f>HOUR(Coffee_Sales[[#This Row],[transaction_time]])</f>
        <v>8</v>
      </c>
    </row>
    <row r="1289" spans="1:16" x14ac:dyDescent="0.3">
      <c r="A1289">
        <v>45888</v>
      </c>
      <c r="B1289" s="1">
        <v>45003</v>
      </c>
      <c r="C1289" s="2">
        <v>0.43015046296296294</v>
      </c>
      <c r="D1289">
        <v>2</v>
      </c>
      <c r="E1289">
        <v>8</v>
      </c>
      <c r="F1289" t="s">
        <v>25</v>
      </c>
      <c r="G1289">
        <v>55</v>
      </c>
      <c r="H1289" t="s">
        <v>32</v>
      </c>
      <c r="I1289" t="s">
        <v>33</v>
      </c>
      <c r="J1289" t="s">
        <v>93</v>
      </c>
      <c r="K1289">
        <v>3.4389969100653111</v>
      </c>
      <c r="L1289">
        <v>0</v>
      </c>
      <c r="M1289">
        <v>60</v>
      </c>
      <c r="N1289">
        <f>(1-Coffee_Sales[[#This Row],[Discount_Percent]])*Coffee_Sales[[#This Row],[unit_price]]*Coffee_Sales[[#This Row],[transaction_qty]]</f>
        <v>120</v>
      </c>
      <c r="O1289" t="str">
        <f>TEXT(Coffee_Sales[[#This Row],[transaction_date]],"mmm-yyyy")</f>
        <v>Mar-2023</v>
      </c>
      <c r="P1289">
        <f>HOUR(Coffee_Sales[[#This Row],[transaction_time]])</f>
        <v>10</v>
      </c>
    </row>
    <row r="1290" spans="1:16" x14ac:dyDescent="0.3">
      <c r="A1290">
        <v>29596</v>
      </c>
      <c r="B1290" s="1">
        <v>44978</v>
      </c>
      <c r="C1290" s="2">
        <v>0.75489583333333332</v>
      </c>
      <c r="D1290">
        <v>1</v>
      </c>
      <c r="E1290">
        <v>5</v>
      </c>
      <c r="F1290" t="s">
        <v>111</v>
      </c>
      <c r="G1290">
        <v>78</v>
      </c>
      <c r="H1290" t="s">
        <v>18</v>
      </c>
      <c r="I1290" t="s">
        <v>19</v>
      </c>
      <c r="J1290" t="s">
        <v>51</v>
      </c>
      <c r="K1290">
        <v>2.2201172020877702</v>
      </c>
      <c r="L1290">
        <v>0</v>
      </c>
      <c r="M1290">
        <v>67.5</v>
      </c>
      <c r="N1290">
        <f>(1-Coffee_Sales[[#This Row],[Discount_Percent]])*Coffee_Sales[[#This Row],[unit_price]]*Coffee_Sales[[#This Row],[transaction_qty]]</f>
        <v>67.5</v>
      </c>
      <c r="O1290" t="str">
        <f>TEXT(Coffee_Sales[[#This Row],[transaction_date]],"mmm-yyyy")</f>
        <v>Feb-2023</v>
      </c>
      <c r="P1290">
        <f>HOUR(Coffee_Sales[[#This Row],[transaction_time]])</f>
        <v>18</v>
      </c>
    </row>
    <row r="1291" spans="1:16" x14ac:dyDescent="0.3">
      <c r="A1291">
        <v>13795</v>
      </c>
      <c r="B1291" s="1">
        <v>44951</v>
      </c>
      <c r="C1291" s="2">
        <v>0.31993055555555555</v>
      </c>
      <c r="D1291">
        <v>1</v>
      </c>
      <c r="E1291">
        <v>3</v>
      </c>
      <c r="F1291" t="s">
        <v>96</v>
      </c>
      <c r="G1291">
        <v>50</v>
      </c>
      <c r="H1291" t="s">
        <v>32</v>
      </c>
      <c r="I1291" t="s">
        <v>44</v>
      </c>
      <c r="J1291" t="s">
        <v>45</v>
      </c>
      <c r="K1291">
        <v>1.21071075142249</v>
      </c>
      <c r="L1291">
        <v>0.05</v>
      </c>
      <c r="M1291">
        <v>37.5</v>
      </c>
      <c r="N1291">
        <f>(1-Coffee_Sales[[#This Row],[Discount_Percent]])*Coffee_Sales[[#This Row],[unit_price]]*Coffee_Sales[[#This Row],[transaction_qty]]</f>
        <v>35.625</v>
      </c>
      <c r="O1291" t="str">
        <f>TEXT(Coffee_Sales[[#This Row],[transaction_date]],"mmm-yyyy")</f>
        <v>Jan-2023</v>
      </c>
      <c r="P1291">
        <f>HOUR(Coffee_Sales[[#This Row],[transaction_time]])</f>
        <v>7</v>
      </c>
    </row>
    <row r="1292" spans="1:16" x14ac:dyDescent="0.3">
      <c r="A1292">
        <v>125634</v>
      </c>
      <c r="B1292" s="1">
        <v>45088</v>
      </c>
      <c r="C1292" s="2">
        <v>0.26979166666666665</v>
      </c>
      <c r="D1292">
        <v>1</v>
      </c>
      <c r="E1292">
        <v>5</v>
      </c>
      <c r="F1292" t="s">
        <v>50</v>
      </c>
      <c r="G1292">
        <v>30</v>
      </c>
      <c r="H1292" t="s">
        <v>14</v>
      </c>
      <c r="I1292" t="s">
        <v>22</v>
      </c>
      <c r="J1292" t="s">
        <v>109</v>
      </c>
      <c r="K1292">
        <v>1.2618460342790421</v>
      </c>
      <c r="L1292">
        <v>0</v>
      </c>
      <c r="M1292">
        <v>45</v>
      </c>
      <c r="N1292">
        <f>(1-Coffee_Sales[[#This Row],[Discount_Percent]])*Coffee_Sales[[#This Row],[unit_price]]*Coffee_Sales[[#This Row],[transaction_qty]]</f>
        <v>45</v>
      </c>
      <c r="O1292" t="str">
        <f>TEXT(Coffee_Sales[[#This Row],[transaction_date]],"mmm-yyyy")</f>
        <v>Jun-2023</v>
      </c>
      <c r="P1292">
        <f>HOUR(Coffee_Sales[[#This Row],[transaction_time]])</f>
        <v>6</v>
      </c>
    </row>
    <row r="1293" spans="1:16" x14ac:dyDescent="0.3">
      <c r="A1293">
        <v>126394</v>
      </c>
      <c r="B1293" s="1">
        <v>45088</v>
      </c>
      <c r="C1293" s="2">
        <v>0.50464120370370369</v>
      </c>
      <c r="D1293">
        <v>1</v>
      </c>
      <c r="E1293">
        <v>5</v>
      </c>
      <c r="F1293" t="s">
        <v>35</v>
      </c>
      <c r="G1293">
        <v>38</v>
      </c>
      <c r="H1293" t="s">
        <v>14</v>
      </c>
      <c r="I1293" t="s">
        <v>15</v>
      </c>
      <c r="J1293" t="s">
        <v>16</v>
      </c>
      <c r="K1293">
        <v>1.7754631844677049</v>
      </c>
      <c r="L1293">
        <v>0</v>
      </c>
      <c r="M1293">
        <v>56.25</v>
      </c>
      <c r="N1293">
        <f>(1-Coffee_Sales[[#This Row],[Discount_Percent]])*Coffee_Sales[[#This Row],[unit_price]]*Coffee_Sales[[#This Row],[transaction_qty]]</f>
        <v>56.25</v>
      </c>
      <c r="O1293" t="str">
        <f>TEXT(Coffee_Sales[[#This Row],[transaction_date]],"mmm-yyyy")</f>
        <v>Jun-2023</v>
      </c>
      <c r="P1293">
        <f>HOUR(Coffee_Sales[[#This Row],[transaction_time]])</f>
        <v>12</v>
      </c>
    </row>
    <row r="1294" spans="1:16" x14ac:dyDescent="0.3">
      <c r="A1294">
        <v>95509</v>
      </c>
      <c r="B1294" s="1">
        <v>45061</v>
      </c>
      <c r="C1294" s="2">
        <v>0.26427083333333334</v>
      </c>
      <c r="D1294">
        <v>1</v>
      </c>
      <c r="E1294">
        <v>5</v>
      </c>
      <c r="F1294" t="s">
        <v>50</v>
      </c>
      <c r="G1294">
        <v>65</v>
      </c>
      <c r="H1294" t="s">
        <v>67</v>
      </c>
      <c r="I1294" t="s">
        <v>68</v>
      </c>
      <c r="J1294" t="s">
        <v>69</v>
      </c>
      <c r="K1294">
        <v>0.30919346427815081</v>
      </c>
      <c r="L1294">
        <v>0</v>
      </c>
      <c r="M1294">
        <v>12</v>
      </c>
      <c r="N1294">
        <f>(1-Coffee_Sales[[#This Row],[Discount_Percent]])*Coffee_Sales[[#This Row],[unit_price]]*Coffee_Sales[[#This Row],[transaction_qty]]</f>
        <v>12</v>
      </c>
      <c r="O1294" t="str">
        <f>TEXT(Coffee_Sales[[#This Row],[transaction_date]],"mmm-yyyy")</f>
        <v>May-2023</v>
      </c>
      <c r="P1294">
        <f>HOUR(Coffee_Sales[[#This Row],[transaction_time]])</f>
        <v>6</v>
      </c>
    </row>
    <row r="1295" spans="1:16" x14ac:dyDescent="0.3">
      <c r="A1295">
        <v>123572</v>
      </c>
      <c r="B1295" s="1">
        <v>45086</v>
      </c>
      <c r="C1295" s="2">
        <v>0.39180555555555557</v>
      </c>
      <c r="D1295">
        <v>1</v>
      </c>
      <c r="E1295">
        <v>8</v>
      </c>
      <c r="F1295" t="s">
        <v>50</v>
      </c>
      <c r="G1295">
        <v>28</v>
      </c>
      <c r="H1295" t="s">
        <v>14</v>
      </c>
      <c r="I1295" t="s">
        <v>22</v>
      </c>
      <c r="J1295" t="s">
        <v>117</v>
      </c>
      <c r="K1295">
        <v>0.72421401234509375</v>
      </c>
      <c r="L1295">
        <v>0.05</v>
      </c>
      <c r="M1295">
        <v>30</v>
      </c>
      <c r="N1295">
        <f>(1-Coffee_Sales[[#This Row],[Discount_Percent]])*Coffee_Sales[[#This Row],[unit_price]]*Coffee_Sales[[#This Row],[transaction_qty]]</f>
        <v>28.5</v>
      </c>
      <c r="O1295" t="str">
        <f>TEXT(Coffee_Sales[[#This Row],[transaction_date]],"mmm-yyyy")</f>
        <v>Jun-2023</v>
      </c>
      <c r="P1295">
        <f>HOUR(Coffee_Sales[[#This Row],[transaction_time]])</f>
        <v>9</v>
      </c>
    </row>
    <row r="1296" spans="1:16" x14ac:dyDescent="0.3">
      <c r="A1296">
        <v>94759</v>
      </c>
      <c r="B1296" s="1">
        <v>45060</v>
      </c>
      <c r="C1296" s="2">
        <v>0.39171296296296299</v>
      </c>
      <c r="D1296">
        <v>1</v>
      </c>
      <c r="E1296">
        <v>5</v>
      </c>
      <c r="F1296" t="s">
        <v>17</v>
      </c>
      <c r="G1296">
        <v>51</v>
      </c>
      <c r="H1296" t="s">
        <v>32</v>
      </c>
      <c r="I1296" t="s">
        <v>44</v>
      </c>
      <c r="J1296" t="s">
        <v>103</v>
      </c>
      <c r="K1296">
        <v>1.01964798053455</v>
      </c>
      <c r="L1296">
        <v>0</v>
      </c>
      <c r="M1296">
        <v>45</v>
      </c>
      <c r="N1296">
        <f>(1-Coffee_Sales[[#This Row],[Discount_Percent]])*Coffee_Sales[[#This Row],[unit_price]]*Coffee_Sales[[#This Row],[transaction_qty]]</f>
        <v>45</v>
      </c>
      <c r="O1296" t="str">
        <f>TEXT(Coffee_Sales[[#This Row],[transaction_date]],"mmm-yyyy")</f>
        <v>May-2023</v>
      </c>
      <c r="P1296">
        <f>HOUR(Coffee_Sales[[#This Row],[transaction_time]])</f>
        <v>9</v>
      </c>
    </row>
    <row r="1297" spans="1:16" x14ac:dyDescent="0.3">
      <c r="A1297">
        <v>63259</v>
      </c>
      <c r="B1297" s="1">
        <v>45026</v>
      </c>
      <c r="C1297" s="2">
        <v>0.74656250000000002</v>
      </c>
      <c r="D1297">
        <v>1</v>
      </c>
      <c r="E1297">
        <v>8</v>
      </c>
      <c r="F1297" t="s">
        <v>97</v>
      </c>
      <c r="G1297">
        <v>50</v>
      </c>
      <c r="H1297" t="s">
        <v>32</v>
      </c>
      <c r="I1297" t="s">
        <v>44</v>
      </c>
      <c r="J1297" t="s">
        <v>45</v>
      </c>
      <c r="K1297">
        <v>1.149924877877595</v>
      </c>
      <c r="L1297">
        <v>0</v>
      </c>
      <c r="M1297">
        <v>37.5</v>
      </c>
      <c r="N1297">
        <f>(1-Coffee_Sales[[#This Row],[Discount_Percent]])*Coffee_Sales[[#This Row],[unit_price]]*Coffee_Sales[[#This Row],[transaction_qty]]</f>
        <v>37.5</v>
      </c>
      <c r="O1297" t="str">
        <f>TEXT(Coffee_Sales[[#This Row],[transaction_date]],"mmm-yyyy")</f>
        <v>Apr-2023</v>
      </c>
      <c r="P1297">
        <f>HOUR(Coffee_Sales[[#This Row],[transaction_time]])</f>
        <v>17</v>
      </c>
    </row>
    <row r="1298" spans="1:16" x14ac:dyDescent="0.3">
      <c r="A1298">
        <v>94971</v>
      </c>
      <c r="B1298" s="1">
        <v>45060</v>
      </c>
      <c r="C1298" s="2">
        <v>0.42909722222222224</v>
      </c>
      <c r="D1298">
        <v>1</v>
      </c>
      <c r="E1298">
        <v>8</v>
      </c>
      <c r="F1298" t="s">
        <v>24</v>
      </c>
      <c r="G1298">
        <v>45</v>
      </c>
      <c r="H1298" t="s">
        <v>32</v>
      </c>
      <c r="I1298" t="s">
        <v>40</v>
      </c>
      <c r="J1298" t="s">
        <v>120</v>
      </c>
      <c r="K1298">
        <v>1.3995104506445579</v>
      </c>
      <c r="L1298">
        <v>0</v>
      </c>
      <c r="M1298">
        <v>45</v>
      </c>
      <c r="N1298">
        <f>(1-Coffee_Sales[[#This Row],[Discount_Percent]])*Coffee_Sales[[#This Row],[unit_price]]*Coffee_Sales[[#This Row],[transaction_qty]]</f>
        <v>45</v>
      </c>
      <c r="O1298" t="str">
        <f>TEXT(Coffee_Sales[[#This Row],[transaction_date]],"mmm-yyyy")</f>
        <v>May-2023</v>
      </c>
      <c r="P1298">
        <f>HOUR(Coffee_Sales[[#This Row],[transaction_time]])</f>
        <v>10</v>
      </c>
    </row>
    <row r="1299" spans="1:16" x14ac:dyDescent="0.3">
      <c r="A1299">
        <v>108295</v>
      </c>
      <c r="B1299" s="1">
        <v>45072</v>
      </c>
      <c r="C1299" s="2">
        <v>0.42912037037037037</v>
      </c>
      <c r="D1299">
        <v>3</v>
      </c>
      <c r="E1299">
        <v>5</v>
      </c>
      <c r="F1299" t="s">
        <v>24</v>
      </c>
      <c r="G1299">
        <v>36</v>
      </c>
      <c r="H1299" t="s">
        <v>14</v>
      </c>
      <c r="I1299" t="s">
        <v>26</v>
      </c>
      <c r="J1299" t="s">
        <v>27</v>
      </c>
      <c r="K1299">
        <v>5.3897223592475996</v>
      </c>
      <c r="L1299">
        <v>0</v>
      </c>
      <c r="M1299">
        <v>56.25</v>
      </c>
      <c r="N1299">
        <f>(1-Coffee_Sales[[#This Row],[Discount_Percent]])*Coffee_Sales[[#This Row],[unit_price]]*Coffee_Sales[[#This Row],[transaction_qty]]</f>
        <v>168.75</v>
      </c>
      <c r="O1299" t="str">
        <f>TEXT(Coffee_Sales[[#This Row],[transaction_date]],"mmm-yyyy")</f>
        <v>May-2023</v>
      </c>
      <c r="P1299">
        <f>HOUR(Coffee_Sales[[#This Row],[transaction_time]])</f>
        <v>10</v>
      </c>
    </row>
    <row r="1300" spans="1:16" x14ac:dyDescent="0.3">
      <c r="A1300">
        <v>65910</v>
      </c>
      <c r="B1300" s="1">
        <v>45029</v>
      </c>
      <c r="C1300" s="2">
        <v>0.83855324074074078</v>
      </c>
      <c r="D1300">
        <v>1</v>
      </c>
      <c r="E1300">
        <v>8</v>
      </c>
      <c r="F1300" t="s">
        <v>102</v>
      </c>
      <c r="G1300">
        <v>50</v>
      </c>
      <c r="H1300" t="s">
        <v>32</v>
      </c>
      <c r="I1300" t="s">
        <v>44</v>
      </c>
      <c r="J1300" t="s">
        <v>45</v>
      </c>
      <c r="K1300">
        <v>0.93178487522818187</v>
      </c>
      <c r="L1300">
        <v>0.05</v>
      </c>
      <c r="M1300">
        <v>37.5</v>
      </c>
      <c r="N1300">
        <f>(1-Coffee_Sales[[#This Row],[Discount_Percent]])*Coffee_Sales[[#This Row],[unit_price]]*Coffee_Sales[[#This Row],[transaction_qty]]</f>
        <v>35.625</v>
      </c>
      <c r="O1300" t="str">
        <f>TEXT(Coffee_Sales[[#This Row],[transaction_date]],"mmm-yyyy")</f>
        <v>Apr-2023</v>
      </c>
      <c r="P1300">
        <f>HOUR(Coffee_Sales[[#This Row],[transaction_time]])</f>
        <v>20</v>
      </c>
    </row>
    <row r="1301" spans="1:16" x14ac:dyDescent="0.3">
      <c r="A1301">
        <v>3731</v>
      </c>
      <c r="B1301" s="1">
        <v>44933</v>
      </c>
      <c r="C1301" s="2">
        <v>0.65167824074074077</v>
      </c>
      <c r="D1301">
        <v>1</v>
      </c>
      <c r="E1301">
        <v>3</v>
      </c>
      <c r="F1301" t="s">
        <v>38</v>
      </c>
      <c r="G1301">
        <v>48</v>
      </c>
      <c r="H1301" t="s">
        <v>32</v>
      </c>
      <c r="I1301" t="s">
        <v>44</v>
      </c>
      <c r="J1301" t="s">
        <v>52</v>
      </c>
      <c r="K1301">
        <v>0.89676213675654948</v>
      </c>
      <c r="L1301">
        <v>0</v>
      </c>
      <c r="M1301">
        <v>37.5</v>
      </c>
      <c r="N1301">
        <f>(1-Coffee_Sales[[#This Row],[Discount_Percent]])*Coffee_Sales[[#This Row],[unit_price]]*Coffee_Sales[[#This Row],[transaction_qty]]</f>
        <v>37.5</v>
      </c>
      <c r="O1301" t="str">
        <f>TEXT(Coffee_Sales[[#This Row],[transaction_date]],"mmm-yyyy")</f>
        <v>Jan-2023</v>
      </c>
      <c r="P1301">
        <f>HOUR(Coffee_Sales[[#This Row],[transaction_time]])</f>
        <v>15</v>
      </c>
    </row>
    <row r="1302" spans="1:16" x14ac:dyDescent="0.3">
      <c r="A1302">
        <v>100197</v>
      </c>
      <c r="B1302" s="1">
        <v>45065</v>
      </c>
      <c r="C1302" s="2">
        <v>0.30309027777777775</v>
      </c>
      <c r="D1302">
        <v>2</v>
      </c>
      <c r="E1302">
        <v>5</v>
      </c>
      <c r="F1302" t="s">
        <v>96</v>
      </c>
      <c r="G1302">
        <v>36</v>
      </c>
      <c r="H1302" t="s">
        <v>14</v>
      </c>
      <c r="I1302" t="s">
        <v>26</v>
      </c>
      <c r="J1302" t="s">
        <v>27</v>
      </c>
      <c r="K1302">
        <v>3.7026207827615369</v>
      </c>
      <c r="L1302">
        <v>0</v>
      </c>
      <c r="M1302">
        <v>56.25</v>
      </c>
      <c r="N1302">
        <f>(1-Coffee_Sales[[#This Row],[Discount_Percent]])*Coffee_Sales[[#This Row],[unit_price]]*Coffee_Sales[[#This Row],[transaction_qty]]</f>
        <v>112.5</v>
      </c>
      <c r="O1302" t="str">
        <f>TEXT(Coffee_Sales[[#This Row],[transaction_date]],"mmm-yyyy")</f>
        <v>May-2023</v>
      </c>
      <c r="P1302">
        <f>HOUR(Coffee_Sales[[#This Row],[transaction_time]])</f>
        <v>7</v>
      </c>
    </row>
    <row r="1303" spans="1:16" x14ac:dyDescent="0.3">
      <c r="A1303">
        <v>144584</v>
      </c>
      <c r="B1303" s="1">
        <v>45103</v>
      </c>
      <c r="C1303" s="2">
        <v>0.56769675925925922</v>
      </c>
      <c r="D1303">
        <v>1</v>
      </c>
      <c r="E1303">
        <v>3</v>
      </c>
      <c r="F1303" t="s">
        <v>111</v>
      </c>
      <c r="G1303">
        <v>72</v>
      </c>
      <c r="H1303" t="s">
        <v>18</v>
      </c>
      <c r="I1303" t="s">
        <v>19</v>
      </c>
      <c r="J1303" t="s">
        <v>82</v>
      </c>
      <c r="K1303">
        <v>1.016462039941602</v>
      </c>
      <c r="L1303">
        <v>0</v>
      </c>
      <c r="M1303">
        <v>48.75</v>
      </c>
      <c r="N1303">
        <f>(1-Coffee_Sales[[#This Row],[Discount_Percent]])*Coffee_Sales[[#This Row],[unit_price]]*Coffee_Sales[[#This Row],[transaction_qty]]</f>
        <v>48.75</v>
      </c>
      <c r="O1303" t="str">
        <f>TEXT(Coffee_Sales[[#This Row],[transaction_date]],"mmm-yyyy")</f>
        <v>Jun-2023</v>
      </c>
      <c r="P1303">
        <f>HOUR(Coffee_Sales[[#This Row],[transaction_time]])</f>
        <v>13</v>
      </c>
    </row>
    <row r="1304" spans="1:16" x14ac:dyDescent="0.3">
      <c r="A1304">
        <v>62325</v>
      </c>
      <c r="B1304" s="1">
        <v>45025</v>
      </c>
      <c r="C1304" s="2">
        <v>0.74336805555555552</v>
      </c>
      <c r="D1304">
        <v>2</v>
      </c>
      <c r="E1304">
        <v>5</v>
      </c>
      <c r="F1304" t="s">
        <v>42</v>
      </c>
      <c r="G1304">
        <v>38</v>
      </c>
      <c r="H1304" t="s">
        <v>14</v>
      </c>
      <c r="I1304" t="s">
        <v>15</v>
      </c>
      <c r="J1304" t="s">
        <v>16</v>
      </c>
      <c r="K1304">
        <v>3.672043074522791</v>
      </c>
      <c r="L1304">
        <v>0</v>
      </c>
      <c r="M1304">
        <v>56.25</v>
      </c>
      <c r="N1304">
        <f>(1-Coffee_Sales[[#This Row],[Discount_Percent]])*Coffee_Sales[[#This Row],[unit_price]]*Coffee_Sales[[#This Row],[transaction_qty]]</f>
        <v>112.5</v>
      </c>
      <c r="O1304" t="str">
        <f>TEXT(Coffee_Sales[[#This Row],[transaction_date]],"mmm-yyyy")</f>
        <v>Apr-2023</v>
      </c>
      <c r="P1304">
        <f>HOUR(Coffee_Sales[[#This Row],[transaction_time]])</f>
        <v>17</v>
      </c>
    </row>
    <row r="1305" spans="1:16" x14ac:dyDescent="0.3">
      <c r="A1305">
        <v>24819</v>
      </c>
      <c r="B1305" s="1">
        <v>44971</v>
      </c>
      <c r="C1305" s="2">
        <v>0.34056712962962965</v>
      </c>
      <c r="D1305">
        <v>1</v>
      </c>
      <c r="E1305">
        <v>3</v>
      </c>
      <c r="F1305" t="s">
        <v>62</v>
      </c>
      <c r="G1305">
        <v>70</v>
      </c>
      <c r="H1305" t="s">
        <v>18</v>
      </c>
      <c r="I1305" t="s">
        <v>19</v>
      </c>
      <c r="J1305" t="s">
        <v>83</v>
      </c>
      <c r="K1305">
        <v>1.2731573820543041</v>
      </c>
      <c r="L1305">
        <v>0</v>
      </c>
      <c r="M1305">
        <v>48.75</v>
      </c>
      <c r="N1305">
        <f>(1-Coffee_Sales[[#This Row],[Discount_Percent]])*Coffee_Sales[[#This Row],[unit_price]]*Coffee_Sales[[#This Row],[transaction_qty]]</f>
        <v>48.75</v>
      </c>
      <c r="O1305" t="str">
        <f>TEXT(Coffee_Sales[[#This Row],[transaction_date]],"mmm-yyyy")</f>
        <v>Feb-2023</v>
      </c>
      <c r="P1305">
        <f>HOUR(Coffee_Sales[[#This Row],[transaction_time]])</f>
        <v>8</v>
      </c>
    </row>
    <row r="1306" spans="1:16" x14ac:dyDescent="0.3">
      <c r="A1306">
        <v>94357</v>
      </c>
      <c r="B1306" s="1">
        <v>45059</v>
      </c>
      <c r="C1306" s="2">
        <v>0.79333333333333333</v>
      </c>
      <c r="D1306">
        <v>2</v>
      </c>
      <c r="E1306">
        <v>3</v>
      </c>
      <c r="F1306" t="s">
        <v>101</v>
      </c>
      <c r="G1306">
        <v>40</v>
      </c>
      <c r="H1306" t="s">
        <v>14</v>
      </c>
      <c r="I1306" t="s">
        <v>15</v>
      </c>
      <c r="J1306" t="s">
        <v>100</v>
      </c>
      <c r="K1306">
        <v>2.686409220823625</v>
      </c>
      <c r="L1306">
        <v>0</v>
      </c>
      <c r="M1306">
        <v>56.25</v>
      </c>
      <c r="N1306">
        <f>(1-Coffee_Sales[[#This Row],[Discount_Percent]])*Coffee_Sales[[#This Row],[unit_price]]*Coffee_Sales[[#This Row],[transaction_qty]]</f>
        <v>112.5</v>
      </c>
      <c r="O1306" t="str">
        <f>TEXT(Coffee_Sales[[#This Row],[transaction_date]],"mmm-yyyy")</f>
        <v>May-2023</v>
      </c>
      <c r="P1306">
        <f>HOUR(Coffee_Sales[[#This Row],[transaction_time]])</f>
        <v>19</v>
      </c>
    </row>
    <row r="1307" spans="1:16" x14ac:dyDescent="0.3">
      <c r="A1307">
        <v>139292</v>
      </c>
      <c r="B1307" s="1">
        <v>45099</v>
      </c>
      <c r="C1307" s="2">
        <v>0.33421296296296299</v>
      </c>
      <c r="D1307">
        <v>2</v>
      </c>
      <c r="E1307">
        <v>3</v>
      </c>
      <c r="F1307" t="s">
        <v>131</v>
      </c>
      <c r="G1307">
        <v>36</v>
      </c>
      <c r="H1307" t="s">
        <v>14</v>
      </c>
      <c r="I1307" t="s">
        <v>26</v>
      </c>
      <c r="J1307" t="s">
        <v>27</v>
      </c>
      <c r="K1307">
        <v>2.443546314380872</v>
      </c>
      <c r="L1307">
        <v>0</v>
      </c>
      <c r="M1307">
        <v>56.25</v>
      </c>
      <c r="N1307">
        <f>(1-Coffee_Sales[[#This Row],[Discount_Percent]])*Coffee_Sales[[#This Row],[unit_price]]*Coffee_Sales[[#This Row],[transaction_qty]]</f>
        <v>112.5</v>
      </c>
      <c r="O1307" t="str">
        <f>TEXT(Coffee_Sales[[#This Row],[transaction_date]],"mmm-yyyy")</f>
        <v>Jun-2023</v>
      </c>
      <c r="P1307">
        <f>HOUR(Coffee_Sales[[#This Row],[transaction_time]])</f>
        <v>8</v>
      </c>
    </row>
    <row r="1308" spans="1:16" x14ac:dyDescent="0.3">
      <c r="A1308">
        <v>118</v>
      </c>
      <c r="B1308" s="1">
        <v>44927</v>
      </c>
      <c r="C1308" s="2">
        <v>0.4670023148148148</v>
      </c>
      <c r="D1308">
        <v>1</v>
      </c>
      <c r="E1308">
        <v>3</v>
      </c>
      <c r="F1308" t="s">
        <v>104</v>
      </c>
      <c r="G1308">
        <v>43</v>
      </c>
      <c r="H1308" t="s">
        <v>32</v>
      </c>
      <c r="I1308" t="s">
        <v>40</v>
      </c>
      <c r="J1308" t="s">
        <v>124</v>
      </c>
      <c r="K1308">
        <v>1.071547840720543</v>
      </c>
      <c r="L1308">
        <v>0.15</v>
      </c>
      <c r="M1308">
        <v>45</v>
      </c>
      <c r="N1308">
        <f>(1-Coffee_Sales[[#This Row],[Discount_Percent]])*Coffee_Sales[[#This Row],[unit_price]]*Coffee_Sales[[#This Row],[transaction_qty]]</f>
        <v>38.25</v>
      </c>
      <c r="O1308" t="str">
        <f>TEXT(Coffee_Sales[[#This Row],[transaction_date]],"mmm-yyyy")</f>
        <v>Jan-2023</v>
      </c>
      <c r="P1308">
        <f>HOUR(Coffee_Sales[[#This Row],[transaction_time]])</f>
        <v>11</v>
      </c>
    </row>
    <row r="1309" spans="1:16" x14ac:dyDescent="0.3">
      <c r="A1309">
        <v>115718</v>
      </c>
      <c r="B1309" s="1">
        <v>45079</v>
      </c>
      <c r="C1309" s="2">
        <v>0.59151620370370372</v>
      </c>
      <c r="D1309">
        <v>2</v>
      </c>
      <c r="E1309">
        <v>8</v>
      </c>
      <c r="F1309" t="s">
        <v>62</v>
      </c>
      <c r="G1309">
        <v>38</v>
      </c>
      <c r="H1309" t="s">
        <v>14</v>
      </c>
      <c r="I1309" t="s">
        <v>15</v>
      </c>
      <c r="J1309" t="s">
        <v>16</v>
      </c>
      <c r="K1309">
        <v>2.547407875395312</v>
      </c>
      <c r="L1309">
        <v>0</v>
      </c>
      <c r="M1309">
        <v>56.25</v>
      </c>
      <c r="N1309">
        <f>(1-Coffee_Sales[[#This Row],[Discount_Percent]])*Coffee_Sales[[#This Row],[unit_price]]*Coffee_Sales[[#This Row],[transaction_qty]]</f>
        <v>112.5</v>
      </c>
      <c r="O1309" t="str">
        <f>TEXT(Coffee_Sales[[#This Row],[transaction_date]],"mmm-yyyy")</f>
        <v>Jun-2023</v>
      </c>
      <c r="P1309">
        <f>HOUR(Coffee_Sales[[#This Row],[transaction_time]])</f>
        <v>14</v>
      </c>
    </row>
    <row r="1310" spans="1:16" x14ac:dyDescent="0.3">
      <c r="A1310">
        <v>15015</v>
      </c>
      <c r="B1310" s="1">
        <v>44953</v>
      </c>
      <c r="C1310" s="2">
        <v>0.3833449074074074</v>
      </c>
      <c r="D1310">
        <v>1</v>
      </c>
      <c r="E1310">
        <v>8</v>
      </c>
      <c r="F1310" t="s">
        <v>50</v>
      </c>
      <c r="G1310">
        <v>33</v>
      </c>
      <c r="H1310" t="s">
        <v>14</v>
      </c>
      <c r="I1310" t="s">
        <v>22</v>
      </c>
      <c r="J1310" t="s">
        <v>49</v>
      </c>
      <c r="K1310">
        <v>1.512384865220036</v>
      </c>
      <c r="L1310">
        <v>0.05</v>
      </c>
      <c r="M1310">
        <v>52.5</v>
      </c>
      <c r="N1310">
        <f>(1-Coffee_Sales[[#This Row],[Discount_Percent]])*Coffee_Sales[[#This Row],[unit_price]]*Coffee_Sales[[#This Row],[transaction_qty]]</f>
        <v>49.875</v>
      </c>
      <c r="O1310" t="str">
        <f>TEXT(Coffee_Sales[[#This Row],[transaction_date]],"mmm-yyyy")</f>
        <v>Jan-2023</v>
      </c>
      <c r="P1310">
        <f>HOUR(Coffee_Sales[[#This Row],[transaction_time]])</f>
        <v>9</v>
      </c>
    </row>
    <row r="1311" spans="1:16" x14ac:dyDescent="0.3">
      <c r="A1311">
        <v>140868</v>
      </c>
      <c r="B1311" s="1">
        <v>45100</v>
      </c>
      <c r="C1311" s="2">
        <v>0.47814814814814816</v>
      </c>
      <c r="D1311">
        <v>2</v>
      </c>
      <c r="E1311">
        <v>3</v>
      </c>
      <c r="F1311" t="s">
        <v>46</v>
      </c>
      <c r="G1311">
        <v>38</v>
      </c>
      <c r="H1311" t="s">
        <v>14</v>
      </c>
      <c r="I1311" t="s">
        <v>15</v>
      </c>
      <c r="J1311" t="s">
        <v>16</v>
      </c>
      <c r="K1311">
        <v>2.527762329380232</v>
      </c>
      <c r="L1311">
        <v>0</v>
      </c>
      <c r="M1311">
        <v>56.25</v>
      </c>
      <c r="N1311">
        <f>(1-Coffee_Sales[[#This Row],[Discount_Percent]])*Coffee_Sales[[#This Row],[unit_price]]*Coffee_Sales[[#This Row],[transaction_qty]]</f>
        <v>112.5</v>
      </c>
      <c r="O1311" t="str">
        <f>TEXT(Coffee_Sales[[#This Row],[transaction_date]],"mmm-yyyy")</f>
        <v>Jun-2023</v>
      </c>
      <c r="P1311">
        <f>HOUR(Coffee_Sales[[#This Row],[transaction_time]])</f>
        <v>11</v>
      </c>
    </row>
    <row r="1312" spans="1:16" x14ac:dyDescent="0.3">
      <c r="A1312">
        <v>29948</v>
      </c>
      <c r="B1312" s="1">
        <v>44979</v>
      </c>
      <c r="C1312" s="2">
        <v>0.49592592592592594</v>
      </c>
      <c r="D1312">
        <v>2</v>
      </c>
      <c r="E1312">
        <v>3</v>
      </c>
      <c r="F1312" t="s">
        <v>46</v>
      </c>
      <c r="G1312">
        <v>24</v>
      </c>
      <c r="H1312" t="s">
        <v>14</v>
      </c>
      <c r="I1312" t="s">
        <v>55</v>
      </c>
      <c r="J1312" t="s">
        <v>86</v>
      </c>
      <c r="K1312">
        <v>2.9038621843383901</v>
      </c>
      <c r="L1312">
        <v>0</v>
      </c>
      <c r="M1312">
        <v>45</v>
      </c>
      <c r="N1312">
        <f>(1-Coffee_Sales[[#This Row],[Discount_Percent]])*Coffee_Sales[[#This Row],[unit_price]]*Coffee_Sales[[#This Row],[transaction_qty]]</f>
        <v>90</v>
      </c>
      <c r="O1312" t="str">
        <f>TEXT(Coffee_Sales[[#This Row],[transaction_date]],"mmm-yyyy")</f>
        <v>Feb-2023</v>
      </c>
      <c r="P1312">
        <f>HOUR(Coffee_Sales[[#This Row],[transaction_time]])</f>
        <v>11</v>
      </c>
    </row>
    <row r="1313" spans="1:16" x14ac:dyDescent="0.3">
      <c r="A1313">
        <v>133156</v>
      </c>
      <c r="B1313" s="1">
        <v>45094</v>
      </c>
      <c r="C1313" s="2">
        <v>0.30408564814814815</v>
      </c>
      <c r="D1313">
        <v>1</v>
      </c>
      <c r="E1313">
        <v>3</v>
      </c>
      <c r="F1313" t="s">
        <v>131</v>
      </c>
      <c r="G1313">
        <v>57</v>
      </c>
      <c r="H1313" t="s">
        <v>32</v>
      </c>
      <c r="I1313" t="s">
        <v>33</v>
      </c>
      <c r="J1313" t="s">
        <v>34</v>
      </c>
      <c r="K1313">
        <v>0.99521367324247301</v>
      </c>
      <c r="L1313">
        <v>0</v>
      </c>
      <c r="M1313">
        <v>46.5</v>
      </c>
      <c r="N1313">
        <f>(1-Coffee_Sales[[#This Row],[Discount_Percent]])*Coffee_Sales[[#This Row],[unit_price]]*Coffee_Sales[[#This Row],[transaction_qty]]</f>
        <v>46.5</v>
      </c>
      <c r="O1313" t="str">
        <f>TEXT(Coffee_Sales[[#This Row],[transaction_date]],"mmm-yyyy")</f>
        <v>Jun-2023</v>
      </c>
      <c r="P1313">
        <f>HOUR(Coffee_Sales[[#This Row],[transaction_time]])</f>
        <v>7</v>
      </c>
    </row>
    <row r="1314" spans="1:16" x14ac:dyDescent="0.3">
      <c r="A1314">
        <v>84139</v>
      </c>
      <c r="B1314" s="1">
        <v>45050</v>
      </c>
      <c r="C1314" s="2">
        <v>0.61675925925925923</v>
      </c>
      <c r="D1314">
        <v>1</v>
      </c>
      <c r="E1314">
        <v>3</v>
      </c>
      <c r="F1314" t="s">
        <v>131</v>
      </c>
      <c r="G1314">
        <v>36</v>
      </c>
      <c r="H1314" t="s">
        <v>14</v>
      </c>
      <c r="I1314" t="s">
        <v>26</v>
      </c>
      <c r="J1314" t="s">
        <v>27</v>
      </c>
      <c r="K1314">
        <v>1.4643057178846981</v>
      </c>
      <c r="L1314">
        <v>0</v>
      </c>
      <c r="M1314">
        <v>56.25</v>
      </c>
      <c r="N1314">
        <f>(1-Coffee_Sales[[#This Row],[Discount_Percent]])*Coffee_Sales[[#This Row],[unit_price]]*Coffee_Sales[[#This Row],[transaction_qty]]</f>
        <v>56.25</v>
      </c>
      <c r="O1314" t="str">
        <f>TEXT(Coffee_Sales[[#This Row],[transaction_date]],"mmm-yyyy")</f>
        <v>May-2023</v>
      </c>
      <c r="P1314">
        <f>HOUR(Coffee_Sales[[#This Row],[transaction_time]])</f>
        <v>14</v>
      </c>
    </row>
    <row r="1315" spans="1:16" x14ac:dyDescent="0.3">
      <c r="A1315">
        <v>77832</v>
      </c>
      <c r="B1315" s="1">
        <v>45043</v>
      </c>
      <c r="C1315" s="2">
        <v>0.56833333333333336</v>
      </c>
      <c r="D1315">
        <v>1</v>
      </c>
      <c r="E1315">
        <v>8</v>
      </c>
      <c r="F1315" t="s">
        <v>111</v>
      </c>
      <c r="G1315">
        <v>43</v>
      </c>
      <c r="H1315" t="s">
        <v>32</v>
      </c>
      <c r="I1315" t="s">
        <v>40</v>
      </c>
      <c r="J1315" t="s">
        <v>124</v>
      </c>
      <c r="K1315">
        <v>1.0096213380225041</v>
      </c>
      <c r="L1315">
        <v>0.15</v>
      </c>
      <c r="M1315">
        <v>45</v>
      </c>
      <c r="N1315">
        <f>(1-Coffee_Sales[[#This Row],[Discount_Percent]])*Coffee_Sales[[#This Row],[unit_price]]*Coffee_Sales[[#This Row],[transaction_qty]]</f>
        <v>38.25</v>
      </c>
      <c r="O1315" t="str">
        <f>TEXT(Coffee_Sales[[#This Row],[transaction_date]],"mmm-yyyy")</f>
        <v>Apr-2023</v>
      </c>
      <c r="P1315">
        <f>HOUR(Coffee_Sales[[#This Row],[transaction_time]])</f>
        <v>13</v>
      </c>
    </row>
    <row r="1316" spans="1:16" x14ac:dyDescent="0.3">
      <c r="A1316">
        <v>22656</v>
      </c>
      <c r="B1316" s="1">
        <v>44967</v>
      </c>
      <c r="C1316" s="2">
        <v>0.40310185185185188</v>
      </c>
      <c r="D1316">
        <v>1</v>
      </c>
      <c r="E1316">
        <v>8</v>
      </c>
      <c r="F1316" t="s">
        <v>48</v>
      </c>
      <c r="G1316">
        <v>65</v>
      </c>
      <c r="H1316" t="s">
        <v>67</v>
      </c>
      <c r="I1316" t="s">
        <v>68</v>
      </c>
      <c r="J1316" t="s">
        <v>69</v>
      </c>
      <c r="K1316">
        <v>0.32762907447707201</v>
      </c>
      <c r="L1316">
        <v>0.1</v>
      </c>
      <c r="M1316">
        <v>12</v>
      </c>
      <c r="N1316">
        <f>(1-Coffee_Sales[[#This Row],[Discount_Percent]])*Coffee_Sales[[#This Row],[unit_price]]*Coffee_Sales[[#This Row],[transaction_qty]]</f>
        <v>10.8</v>
      </c>
      <c r="O1316" t="str">
        <f>TEXT(Coffee_Sales[[#This Row],[transaction_date]],"mmm-yyyy")</f>
        <v>Feb-2023</v>
      </c>
      <c r="P1316">
        <f>HOUR(Coffee_Sales[[#This Row],[transaction_time]])</f>
        <v>9</v>
      </c>
    </row>
    <row r="1317" spans="1:16" x14ac:dyDescent="0.3">
      <c r="A1317">
        <v>64696</v>
      </c>
      <c r="B1317" s="1">
        <v>45028</v>
      </c>
      <c r="C1317" s="2">
        <v>0.49943287037037037</v>
      </c>
      <c r="D1317">
        <v>2</v>
      </c>
      <c r="E1317">
        <v>5</v>
      </c>
      <c r="F1317" t="s">
        <v>131</v>
      </c>
      <c r="G1317">
        <v>37</v>
      </c>
      <c r="H1317" t="s">
        <v>14</v>
      </c>
      <c r="I1317" t="s">
        <v>15</v>
      </c>
      <c r="J1317" t="s">
        <v>95</v>
      </c>
      <c r="K1317">
        <v>2.2277067657641698</v>
      </c>
      <c r="L1317">
        <v>0.05</v>
      </c>
      <c r="M1317">
        <v>45</v>
      </c>
      <c r="N1317">
        <f>(1-Coffee_Sales[[#This Row],[Discount_Percent]])*Coffee_Sales[[#This Row],[unit_price]]*Coffee_Sales[[#This Row],[transaction_qty]]</f>
        <v>85.5</v>
      </c>
      <c r="O1317" t="str">
        <f>TEXT(Coffee_Sales[[#This Row],[transaction_date]],"mmm-yyyy")</f>
        <v>Apr-2023</v>
      </c>
      <c r="P1317">
        <f>HOUR(Coffee_Sales[[#This Row],[transaction_time]])</f>
        <v>11</v>
      </c>
    </row>
    <row r="1318" spans="1:16" x14ac:dyDescent="0.3">
      <c r="A1318">
        <v>121650</v>
      </c>
      <c r="B1318" s="1">
        <v>45084</v>
      </c>
      <c r="C1318" s="2">
        <v>0.62509259259259264</v>
      </c>
      <c r="D1318">
        <v>2</v>
      </c>
      <c r="E1318">
        <v>8</v>
      </c>
      <c r="F1318" t="s">
        <v>90</v>
      </c>
      <c r="G1318">
        <v>56</v>
      </c>
      <c r="H1318" t="s">
        <v>32</v>
      </c>
      <c r="I1318" t="s">
        <v>33</v>
      </c>
      <c r="J1318" t="s">
        <v>135</v>
      </c>
      <c r="K1318">
        <v>2.0130692858451642</v>
      </c>
      <c r="L1318">
        <v>0.05</v>
      </c>
      <c r="M1318">
        <v>38.25</v>
      </c>
      <c r="N1318">
        <f>(1-Coffee_Sales[[#This Row],[Discount_Percent]])*Coffee_Sales[[#This Row],[unit_price]]*Coffee_Sales[[#This Row],[transaction_qty]]</f>
        <v>72.674999999999997</v>
      </c>
      <c r="O1318" t="str">
        <f>TEXT(Coffee_Sales[[#This Row],[transaction_date]],"mmm-yyyy")</f>
        <v>Jun-2023</v>
      </c>
      <c r="P1318">
        <f>HOUR(Coffee_Sales[[#This Row],[transaction_time]])</f>
        <v>15</v>
      </c>
    </row>
    <row r="1319" spans="1:16" x14ac:dyDescent="0.3">
      <c r="A1319">
        <v>101536</v>
      </c>
      <c r="B1319" s="1">
        <v>45066</v>
      </c>
      <c r="C1319" s="2">
        <v>0.36350694444444442</v>
      </c>
      <c r="D1319">
        <v>2</v>
      </c>
      <c r="E1319">
        <v>8</v>
      </c>
      <c r="F1319" t="s">
        <v>111</v>
      </c>
      <c r="G1319">
        <v>28</v>
      </c>
      <c r="H1319" t="s">
        <v>14</v>
      </c>
      <c r="I1319" t="s">
        <v>22</v>
      </c>
      <c r="J1319" t="s">
        <v>117</v>
      </c>
      <c r="K1319">
        <v>1.4147283825957351</v>
      </c>
      <c r="L1319">
        <v>0</v>
      </c>
      <c r="M1319">
        <v>30</v>
      </c>
      <c r="N1319">
        <f>(1-Coffee_Sales[[#This Row],[Discount_Percent]])*Coffee_Sales[[#This Row],[unit_price]]*Coffee_Sales[[#This Row],[transaction_qty]]</f>
        <v>60</v>
      </c>
      <c r="O1319" t="str">
        <f>TEXT(Coffee_Sales[[#This Row],[transaction_date]],"mmm-yyyy")</f>
        <v>May-2023</v>
      </c>
      <c r="P1319">
        <f>HOUR(Coffee_Sales[[#This Row],[transaction_time]])</f>
        <v>8</v>
      </c>
    </row>
    <row r="1320" spans="1:16" x14ac:dyDescent="0.3">
      <c r="A1320">
        <v>32132</v>
      </c>
      <c r="B1320" s="1">
        <v>44983</v>
      </c>
      <c r="C1320" s="2">
        <v>0.38546296296296295</v>
      </c>
      <c r="D1320">
        <v>2</v>
      </c>
      <c r="E1320">
        <v>5</v>
      </c>
      <c r="F1320" t="s">
        <v>42</v>
      </c>
      <c r="G1320">
        <v>34</v>
      </c>
      <c r="H1320" t="s">
        <v>14</v>
      </c>
      <c r="I1320" t="s">
        <v>26</v>
      </c>
      <c r="J1320" t="s">
        <v>57</v>
      </c>
      <c r="K1320">
        <v>2.3700026176100231</v>
      </c>
      <c r="L1320">
        <v>0</v>
      </c>
      <c r="M1320">
        <v>36.75</v>
      </c>
      <c r="N1320">
        <f>(1-Coffee_Sales[[#This Row],[Discount_Percent]])*Coffee_Sales[[#This Row],[unit_price]]*Coffee_Sales[[#This Row],[transaction_qty]]</f>
        <v>73.5</v>
      </c>
      <c r="O1320" t="str">
        <f>TEXT(Coffee_Sales[[#This Row],[transaction_date]],"mmm-yyyy")</f>
        <v>Feb-2023</v>
      </c>
      <c r="P1320">
        <f>HOUR(Coffee_Sales[[#This Row],[transaction_time]])</f>
        <v>9</v>
      </c>
    </row>
    <row r="1321" spans="1:16" x14ac:dyDescent="0.3">
      <c r="A1321">
        <v>107601</v>
      </c>
      <c r="B1321" s="1">
        <v>45071</v>
      </c>
      <c r="C1321" s="2">
        <v>0.65599537037037037</v>
      </c>
      <c r="D1321">
        <v>1</v>
      </c>
      <c r="E1321">
        <v>3</v>
      </c>
      <c r="F1321" t="s">
        <v>43</v>
      </c>
      <c r="G1321">
        <v>51</v>
      </c>
      <c r="H1321" t="s">
        <v>32</v>
      </c>
      <c r="I1321" t="s">
        <v>44</v>
      </c>
      <c r="J1321" t="s">
        <v>103</v>
      </c>
      <c r="K1321">
        <v>1.4637887496056621</v>
      </c>
      <c r="L1321">
        <v>0.1</v>
      </c>
      <c r="M1321">
        <v>45</v>
      </c>
      <c r="N1321">
        <f>(1-Coffee_Sales[[#This Row],[Discount_Percent]])*Coffee_Sales[[#This Row],[unit_price]]*Coffee_Sales[[#This Row],[transaction_qty]]</f>
        <v>40.5</v>
      </c>
      <c r="O1321" t="str">
        <f>TEXT(Coffee_Sales[[#This Row],[transaction_date]],"mmm-yyyy")</f>
        <v>May-2023</v>
      </c>
      <c r="P1321">
        <f>HOUR(Coffee_Sales[[#This Row],[transaction_time]])</f>
        <v>15</v>
      </c>
    </row>
    <row r="1322" spans="1:16" x14ac:dyDescent="0.3">
      <c r="A1322">
        <v>77902</v>
      </c>
      <c r="B1322" s="1">
        <v>45043</v>
      </c>
      <c r="C1322" s="2">
        <v>0.63331018518518523</v>
      </c>
      <c r="D1322">
        <v>1</v>
      </c>
      <c r="E1322">
        <v>3</v>
      </c>
      <c r="F1322" t="s">
        <v>13</v>
      </c>
      <c r="G1322">
        <v>51</v>
      </c>
      <c r="H1322" t="s">
        <v>32</v>
      </c>
      <c r="I1322" t="s">
        <v>44</v>
      </c>
      <c r="J1322" t="s">
        <v>103</v>
      </c>
      <c r="K1322">
        <v>1.3517380595939119</v>
      </c>
      <c r="L1322">
        <v>0.05</v>
      </c>
      <c r="M1322">
        <v>45</v>
      </c>
      <c r="N1322">
        <f>(1-Coffee_Sales[[#This Row],[Discount_Percent]])*Coffee_Sales[[#This Row],[unit_price]]*Coffee_Sales[[#This Row],[transaction_qty]]</f>
        <v>42.75</v>
      </c>
      <c r="O1322" t="str">
        <f>TEXT(Coffee_Sales[[#This Row],[transaction_date]],"mmm-yyyy")</f>
        <v>Apr-2023</v>
      </c>
      <c r="P1322">
        <f>HOUR(Coffee_Sales[[#This Row],[transaction_time]])</f>
        <v>15</v>
      </c>
    </row>
    <row r="1323" spans="1:16" x14ac:dyDescent="0.3">
      <c r="A1323">
        <v>103216</v>
      </c>
      <c r="B1323" s="1">
        <v>45067</v>
      </c>
      <c r="C1323" s="2">
        <v>0.58868055555555554</v>
      </c>
      <c r="D1323">
        <v>1</v>
      </c>
      <c r="E1323">
        <v>8</v>
      </c>
      <c r="F1323" t="s">
        <v>42</v>
      </c>
      <c r="G1323">
        <v>73</v>
      </c>
      <c r="H1323" t="s">
        <v>18</v>
      </c>
      <c r="I1323" t="s">
        <v>79</v>
      </c>
      <c r="J1323" t="s">
        <v>80</v>
      </c>
      <c r="K1323">
        <v>1.755341489915109</v>
      </c>
      <c r="L1323">
        <v>0</v>
      </c>
      <c r="M1323">
        <v>56.25</v>
      </c>
      <c r="N1323">
        <f>(1-Coffee_Sales[[#This Row],[Discount_Percent]])*Coffee_Sales[[#This Row],[unit_price]]*Coffee_Sales[[#This Row],[transaction_qty]]</f>
        <v>56.25</v>
      </c>
      <c r="O1323" t="str">
        <f>TEXT(Coffee_Sales[[#This Row],[transaction_date]],"mmm-yyyy")</f>
        <v>May-2023</v>
      </c>
      <c r="P1323">
        <f>HOUR(Coffee_Sales[[#This Row],[transaction_time]])</f>
        <v>14</v>
      </c>
    </row>
    <row r="1324" spans="1:16" x14ac:dyDescent="0.3">
      <c r="A1324">
        <v>38386</v>
      </c>
      <c r="B1324" s="1">
        <v>44993</v>
      </c>
      <c r="C1324" s="2">
        <v>0.31346064814814817</v>
      </c>
      <c r="D1324">
        <v>2</v>
      </c>
      <c r="E1324">
        <v>5</v>
      </c>
      <c r="F1324" t="s">
        <v>97</v>
      </c>
      <c r="G1324">
        <v>29</v>
      </c>
      <c r="H1324" t="s">
        <v>14</v>
      </c>
      <c r="I1324" t="s">
        <v>22</v>
      </c>
      <c r="J1324" t="s">
        <v>89</v>
      </c>
      <c r="K1324">
        <v>1.6282164334077991</v>
      </c>
      <c r="L1324">
        <v>0</v>
      </c>
      <c r="M1324">
        <v>37.5</v>
      </c>
      <c r="N1324">
        <f>(1-Coffee_Sales[[#This Row],[Discount_Percent]])*Coffee_Sales[[#This Row],[unit_price]]*Coffee_Sales[[#This Row],[transaction_qty]]</f>
        <v>75</v>
      </c>
      <c r="O1324" t="str">
        <f>TEXT(Coffee_Sales[[#This Row],[transaction_date]],"mmm-yyyy")</f>
        <v>Mar-2023</v>
      </c>
      <c r="P1324">
        <f>HOUR(Coffee_Sales[[#This Row],[transaction_time]])</f>
        <v>7</v>
      </c>
    </row>
    <row r="1325" spans="1:16" x14ac:dyDescent="0.3">
      <c r="A1325">
        <v>4234</v>
      </c>
      <c r="B1325" s="1">
        <v>44934</v>
      </c>
      <c r="C1325" s="2">
        <v>0.59210648148148148</v>
      </c>
      <c r="D1325">
        <v>1</v>
      </c>
      <c r="E1325">
        <v>3</v>
      </c>
      <c r="F1325" t="s">
        <v>114</v>
      </c>
      <c r="G1325">
        <v>59</v>
      </c>
      <c r="H1325" t="s">
        <v>74</v>
      </c>
      <c r="I1325" t="s">
        <v>75</v>
      </c>
      <c r="J1325" t="s">
        <v>85</v>
      </c>
      <c r="K1325">
        <v>2.0527074113777601</v>
      </c>
      <c r="L1325">
        <v>0</v>
      </c>
      <c r="M1325">
        <v>67.5</v>
      </c>
      <c r="N1325">
        <f>(1-Coffee_Sales[[#This Row],[Discount_Percent]])*Coffee_Sales[[#This Row],[unit_price]]*Coffee_Sales[[#This Row],[transaction_qty]]</f>
        <v>67.5</v>
      </c>
      <c r="O1325" t="str">
        <f>TEXT(Coffee_Sales[[#This Row],[transaction_date]],"mmm-yyyy")</f>
        <v>Jan-2023</v>
      </c>
      <c r="P1325">
        <f>HOUR(Coffee_Sales[[#This Row],[transaction_time]])</f>
        <v>14</v>
      </c>
    </row>
    <row r="1326" spans="1:16" x14ac:dyDescent="0.3">
      <c r="A1326">
        <v>91011</v>
      </c>
      <c r="B1326" s="1">
        <v>45056</v>
      </c>
      <c r="C1326" s="2">
        <v>0.68741898148148151</v>
      </c>
      <c r="D1326">
        <v>1</v>
      </c>
      <c r="E1326">
        <v>3</v>
      </c>
      <c r="F1326" t="s">
        <v>96</v>
      </c>
      <c r="G1326">
        <v>28</v>
      </c>
      <c r="H1326" t="s">
        <v>14</v>
      </c>
      <c r="I1326" t="s">
        <v>22</v>
      </c>
      <c r="J1326" t="s">
        <v>117</v>
      </c>
      <c r="K1326">
        <v>0.60965389767234757</v>
      </c>
      <c r="L1326">
        <v>0.1</v>
      </c>
      <c r="M1326">
        <v>30</v>
      </c>
      <c r="N1326">
        <f>(1-Coffee_Sales[[#This Row],[Discount_Percent]])*Coffee_Sales[[#This Row],[unit_price]]*Coffee_Sales[[#This Row],[transaction_qty]]</f>
        <v>27</v>
      </c>
      <c r="O1326" t="str">
        <f>TEXT(Coffee_Sales[[#This Row],[transaction_date]],"mmm-yyyy")</f>
        <v>May-2023</v>
      </c>
      <c r="P1326">
        <f>HOUR(Coffee_Sales[[#This Row],[transaction_time]])</f>
        <v>16</v>
      </c>
    </row>
    <row r="1327" spans="1:16" x14ac:dyDescent="0.3">
      <c r="A1327">
        <v>123909</v>
      </c>
      <c r="B1327" s="1">
        <v>45086</v>
      </c>
      <c r="C1327" s="2">
        <v>0.46064814814814814</v>
      </c>
      <c r="D1327">
        <v>1</v>
      </c>
      <c r="E1327">
        <v>5</v>
      </c>
      <c r="F1327" t="s">
        <v>70</v>
      </c>
      <c r="G1327">
        <v>39</v>
      </c>
      <c r="H1327" t="s">
        <v>14</v>
      </c>
      <c r="I1327" t="s">
        <v>15</v>
      </c>
      <c r="J1327" t="s">
        <v>47</v>
      </c>
      <c r="K1327">
        <v>1.838638576994559</v>
      </c>
      <c r="L1327">
        <v>0</v>
      </c>
      <c r="M1327">
        <v>63.75</v>
      </c>
      <c r="N1327">
        <f>(1-Coffee_Sales[[#This Row],[Discount_Percent]])*Coffee_Sales[[#This Row],[unit_price]]*Coffee_Sales[[#This Row],[transaction_qty]]</f>
        <v>63.75</v>
      </c>
      <c r="O1327" t="str">
        <f>TEXT(Coffee_Sales[[#This Row],[transaction_date]],"mmm-yyyy")</f>
        <v>Jun-2023</v>
      </c>
      <c r="P1327">
        <f>HOUR(Coffee_Sales[[#This Row],[transaction_time]])</f>
        <v>11</v>
      </c>
    </row>
    <row r="1328" spans="1:16" x14ac:dyDescent="0.3">
      <c r="A1328">
        <v>20308</v>
      </c>
      <c r="B1328" s="1">
        <v>44963</v>
      </c>
      <c r="C1328" s="2">
        <v>0.50829861111111108</v>
      </c>
      <c r="D1328">
        <v>2</v>
      </c>
      <c r="E1328">
        <v>5</v>
      </c>
      <c r="F1328" t="s">
        <v>48</v>
      </c>
      <c r="G1328">
        <v>48</v>
      </c>
      <c r="H1328" t="s">
        <v>32</v>
      </c>
      <c r="I1328" t="s">
        <v>44</v>
      </c>
      <c r="J1328" t="s">
        <v>52</v>
      </c>
      <c r="K1328">
        <v>2.317882084311301</v>
      </c>
      <c r="L1328">
        <v>0</v>
      </c>
      <c r="M1328">
        <v>37.5</v>
      </c>
      <c r="N1328">
        <f>(1-Coffee_Sales[[#This Row],[Discount_Percent]])*Coffee_Sales[[#This Row],[unit_price]]*Coffee_Sales[[#This Row],[transaction_qty]]</f>
        <v>75</v>
      </c>
      <c r="O1328" t="str">
        <f>TEXT(Coffee_Sales[[#This Row],[transaction_date]],"mmm-yyyy")</f>
        <v>Feb-2023</v>
      </c>
      <c r="P1328">
        <f>HOUR(Coffee_Sales[[#This Row],[transaction_time]])</f>
        <v>12</v>
      </c>
    </row>
    <row r="1329" spans="1:16" x14ac:dyDescent="0.3">
      <c r="A1329">
        <v>136124</v>
      </c>
      <c r="B1329" s="1">
        <v>45096</v>
      </c>
      <c r="C1329" s="2">
        <v>0.43502314814814813</v>
      </c>
      <c r="D1329">
        <v>1</v>
      </c>
      <c r="E1329">
        <v>5</v>
      </c>
      <c r="F1329" t="s">
        <v>43</v>
      </c>
      <c r="G1329">
        <v>63</v>
      </c>
      <c r="H1329" t="s">
        <v>67</v>
      </c>
      <c r="I1329" t="s">
        <v>72</v>
      </c>
      <c r="J1329" t="s">
        <v>73</v>
      </c>
      <c r="K1329">
        <v>0.27364823885720341</v>
      </c>
      <c r="L1329">
        <v>0</v>
      </c>
      <c r="M1329">
        <v>12</v>
      </c>
      <c r="N1329">
        <f>(1-Coffee_Sales[[#This Row],[Discount_Percent]])*Coffee_Sales[[#This Row],[unit_price]]*Coffee_Sales[[#This Row],[transaction_qty]]</f>
        <v>12</v>
      </c>
      <c r="O1329" t="str">
        <f>TEXT(Coffee_Sales[[#This Row],[transaction_date]],"mmm-yyyy")</f>
        <v>Jun-2023</v>
      </c>
      <c r="P1329">
        <f>HOUR(Coffee_Sales[[#This Row],[transaction_time]])</f>
        <v>10</v>
      </c>
    </row>
    <row r="1330" spans="1:16" x14ac:dyDescent="0.3">
      <c r="A1330">
        <v>24746</v>
      </c>
      <c r="B1330" s="1">
        <v>44970</v>
      </c>
      <c r="C1330" s="2">
        <v>0.76138888888888889</v>
      </c>
      <c r="D1330">
        <v>1</v>
      </c>
      <c r="E1330">
        <v>8</v>
      </c>
      <c r="F1330" t="s">
        <v>81</v>
      </c>
      <c r="G1330">
        <v>56</v>
      </c>
      <c r="H1330" t="s">
        <v>32</v>
      </c>
      <c r="I1330" t="s">
        <v>33</v>
      </c>
      <c r="J1330" t="s">
        <v>135</v>
      </c>
      <c r="K1330">
        <v>0.9390590344945533</v>
      </c>
      <c r="L1330">
        <v>0.1</v>
      </c>
      <c r="M1330">
        <v>38.25</v>
      </c>
      <c r="N1330">
        <f>(1-Coffee_Sales[[#This Row],[Discount_Percent]])*Coffee_Sales[[#This Row],[unit_price]]*Coffee_Sales[[#This Row],[transaction_qty]]</f>
        <v>34.425000000000004</v>
      </c>
      <c r="O1330" t="str">
        <f>TEXT(Coffee_Sales[[#This Row],[transaction_date]],"mmm-yyyy")</f>
        <v>Feb-2023</v>
      </c>
      <c r="P1330">
        <f>HOUR(Coffee_Sales[[#This Row],[transaction_time]])</f>
        <v>18</v>
      </c>
    </row>
    <row r="1331" spans="1:16" x14ac:dyDescent="0.3">
      <c r="A1331">
        <v>21502</v>
      </c>
      <c r="B1331" s="1">
        <v>44965</v>
      </c>
      <c r="C1331" s="2">
        <v>0.45685185185185184</v>
      </c>
      <c r="D1331">
        <v>1</v>
      </c>
      <c r="E1331">
        <v>8</v>
      </c>
      <c r="F1331" t="s">
        <v>43</v>
      </c>
      <c r="G1331">
        <v>32</v>
      </c>
      <c r="H1331" t="s">
        <v>14</v>
      </c>
      <c r="I1331" t="s">
        <v>22</v>
      </c>
      <c r="J1331" t="s">
        <v>23</v>
      </c>
      <c r="K1331">
        <v>1.2010825701281169</v>
      </c>
      <c r="L1331">
        <v>0</v>
      </c>
      <c r="M1331">
        <v>45</v>
      </c>
      <c r="N1331">
        <f>(1-Coffee_Sales[[#This Row],[Discount_Percent]])*Coffee_Sales[[#This Row],[unit_price]]*Coffee_Sales[[#This Row],[transaction_qty]]</f>
        <v>45</v>
      </c>
      <c r="O1331" t="str">
        <f>TEXT(Coffee_Sales[[#This Row],[transaction_date]],"mmm-yyyy")</f>
        <v>Feb-2023</v>
      </c>
      <c r="P1331">
        <f>HOUR(Coffee_Sales[[#This Row],[transaction_time]])</f>
        <v>10</v>
      </c>
    </row>
    <row r="1332" spans="1:16" x14ac:dyDescent="0.3">
      <c r="A1332">
        <v>110069</v>
      </c>
      <c r="B1332" s="1">
        <v>45073</v>
      </c>
      <c r="C1332" s="2">
        <v>0.82067129629629632</v>
      </c>
      <c r="D1332">
        <v>2</v>
      </c>
      <c r="E1332">
        <v>3</v>
      </c>
      <c r="F1332" t="s">
        <v>35</v>
      </c>
      <c r="G1332">
        <v>61</v>
      </c>
      <c r="H1332" t="s">
        <v>74</v>
      </c>
      <c r="I1332" t="s">
        <v>75</v>
      </c>
      <c r="J1332" t="s">
        <v>116</v>
      </c>
      <c r="K1332">
        <v>3.694809253218502</v>
      </c>
      <c r="L1332">
        <v>0.1</v>
      </c>
      <c r="M1332">
        <v>71.25</v>
      </c>
      <c r="N1332">
        <f>(1-Coffee_Sales[[#This Row],[Discount_Percent]])*Coffee_Sales[[#This Row],[unit_price]]*Coffee_Sales[[#This Row],[transaction_qty]]</f>
        <v>128.25</v>
      </c>
      <c r="O1332" t="str">
        <f>TEXT(Coffee_Sales[[#This Row],[transaction_date]],"mmm-yyyy")</f>
        <v>May-2023</v>
      </c>
      <c r="P1332">
        <f>HOUR(Coffee_Sales[[#This Row],[transaction_time]])</f>
        <v>19</v>
      </c>
    </row>
    <row r="1333" spans="1:16" x14ac:dyDescent="0.3">
      <c r="A1333">
        <v>55656</v>
      </c>
      <c r="B1333" s="1">
        <v>45017</v>
      </c>
      <c r="C1333" s="2">
        <v>0.72035879629629629</v>
      </c>
      <c r="D1333">
        <v>2</v>
      </c>
      <c r="E1333">
        <v>8</v>
      </c>
      <c r="F1333" t="s">
        <v>94</v>
      </c>
      <c r="G1333">
        <v>55</v>
      </c>
      <c r="H1333" t="s">
        <v>32</v>
      </c>
      <c r="I1333" t="s">
        <v>33</v>
      </c>
      <c r="J1333" t="s">
        <v>93</v>
      </c>
      <c r="K1333">
        <v>2.849277154764378</v>
      </c>
      <c r="L1333">
        <v>0</v>
      </c>
      <c r="M1333">
        <v>60</v>
      </c>
      <c r="N1333">
        <f>(1-Coffee_Sales[[#This Row],[Discount_Percent]])*Coffee_Sales[[#This Row],[unit_price]]*Coffee_Sales[[#This Row],[transaction_qty]]</f>
        <v>120</v>
      </c>
      <c r="O1333" t="str">
        <f>TEXT(Coffee_Sales[[#This Row],[transaction_date]],"mmm-yyyy")</f>
        <v>Apr-2023</v>
      </c>
      <c r="P1333">
        <f>HOUR(Coffee_Sales[[#This Row],[transaction_time]])</f>
        <v>17</v>
      </c>
    </row>
    <row r="1334" spans="1:16" x14ac:dyDescent="0.3">
      <c r="A1334">
        <v>109311</v>
      </c>
      <c r="B1334" s="1">
        <v>45073</v>
      </c>
      <c r="C1334" s="2">
        <v>0.40943287037037035</v>
      </c>
      <c r="D1334">
        <v>1</v>
      </c>
      <c r="E1334">
        <v>8</v>
      </c>
      <c r="F1334" t="s">
        <v>70</v>
      </c>
      <c r="G1334">
        <v>71</v>
      </c>
      <c r="H1334" t="s">
        <v>18</v>
      </c>
      <c r="I1334" t="s">
        <v>79</v>
      </c>
      <c r="J1334" t="s">
        <v>92</v>
      </c>
      <c r="K1334">
        <v>1.703658944001526</v>
      </c>
      <c r="L1334">
        <v>0.1</v>
      </c>
      <c r="M1334">
        <v>56.25</v>
      </c>
      <c r="N1334">
        <f>(1-Coffee_Sales[[#This Row],[Discount_Percent]])*Coffee_Sales[[#This Row],[unit_price]]*Coffee_Sales[[#This Row],[transaction_qty]]</f>
        <v>50.625</v>
      </c>
      <c r="O1334" t="str">
        <f>TEXT(Coffee_Sales[[#This Row],[transaction_date]],"mmm-yyyy")</f>
        <v>May-2023</v>
      </c>
      <c r="P1334">
        <f>HOUR(Coffee_Sales[[#This Row],[transaction_time]])</f>
        <v>9</v>
      </c>
    </row>
    <row r="1335" spans="1:16" x14ac:dyDescent="0.3">
      <c r="A1335">
        <v>97231</v>
      </c>
      <c r="B1335" s="1">
        <v>45062</v>
      </c>
      <c r="C1335" s="2">
        <v>0.42685185185185187</v>
      </c>
      <c r="D1335">
        <v>1</v>
      </c>
      <c r="E1335">
        <v>8</v>
      </c>
      <c r="F1335" t="s">
        <v>25</v>
      </c>
      <c r="G1335">
        <v>31</v>
      </c>
      <c r="H1335" t="s">
        <v>14</v>
      </c>
      <c r="I1335" t="s">
        <v>22</v>
      </c>
      <c r="J1335" t="s">
        <v>53</v>
      </c>
      <c r="K1335">
        <v>0.66161307693503368</v>
      </c>
      <c r="L1335">
        <v>0.05</v>
      </c>
      <c r="M1335">
        <v>33</v>
      </c>
      <c r="N1335">
        <f>(1-Coffee_Sales[[#This Row],[Discount_Percent]])*Coffee_Sales[[#This Row],[unit_price]]*Coffee_Sales[[#This Row],[transaction_qty]]</f>
        <v>31.349999999999998</v>
      </c>
      <c r="O1335" t="str">
        <f>TEXT(Coffee_Sales[[#This Row],[transaction_date]],"mmm-yyyy")</f>
        <v>May-2023</v>
      </c>
      <c r="P1335">
        <f>HOUR(Coffee_Sales[[#This Row],[transaction_time]])</f>
        <v>10</v>
      </c>
    </row>
    <row r="1336" spans="1:16" x14ac:dyDescent="0.3">
      <c r="A1336">
        <v>93102</v>
      </c>
      <c r="B1336" s="1">
        <v>45058</v>
      </c>
      <c r="C1336" s="2">
        <v>0.68401620370370375</v>
      </c>
      <c r="D1336">
        <v>1</v>
      </c>
      <c r="E1336">
        <v>5</v>
      </c>
      <c r="F1336" t="s">
        <v>87</v>
      </c>
      <c r="G1336">
        <v>40</v>
      </c>
      <c r="H1336" t="s">
        <v>14</v>
      </c>
      <c r="I1336" t="s">
        <v>15</v>
      </c>
      <c r="J1336" t="s">
        <v>100</v>
      </c>
      <c r="K1336">
        <v>1.1439051283899131</v>
      </c>
      <c r="L1336">
        <v>0</v>
      </c>
      <c r="M1336">
        <v>56.25</v>
      </c>
      <c r="N1336">
        <f>(1-Coffee_Sales[[#This Row],[Discount_Percent]])*Coffee_Sales[[#This Row],[unit_price]]*Coffee_Sales[[#This Row],[transaction_qty]]</f>
        <v>56.25</v>
      </c>
      <c r="O1336" t="str">
        <f>TEXT(Coffee_Sales[[#This Row],[transaction_date]],"mmm-yyyy")</f>
        <v>May-2023</v>
      </c>
      <c r="P1336">
        <f>HOUR(Coffee_Sales[[#This Row],[transaction_time]])</f>
        <v>16</v>
      </c>
    </row>
    <row r="1337" spans="1:16" x14ac:dyDescent="0.3">
      <c r="A1337">
        <v>77945</v>
      </c>
      <c r="B1337" s="1">
        <v>45043</v>
      </c>
      <c r="C1337" s="2">
        <v>0.6572337962962963</v>
      </c>
      <c r="D1337">
        <v>1</v>
      </c>
      <c r="E1337">
        <v>8</v>
      </c>
      <c r="F1337" t="s">
        <v>96</v>
      </c>
      <c r="G1337">
        <v>36</v>
      </c>
      <c r="H1337" t="s">
        <v>14</v>
      </c>
      <c r="I1337" t="s">
        <v>26</v>
      </c>
      <c r="J1337" t="s">
        <v>27</v>
      </c>
      <c r="K1337">
        <v>1.3872557352397981</v>
      </c>
      <c r="L1337">
        <v>0</v>
      </c>
      <c r="M1337">
        <v>56.25</v>
      </c>
      <c r="N1337">
        <f>(1-Coffee_Sales[[#This Row],[Discount_Percent]])*Coffee_Sales[[#This Row],[unit_price]]*Coffee_Sales[[#This Row],[transaction_qty]]</f>
        <v>56.25</v>
      </c>
      <c r="O1337" t="str">
        <f>TEXT(Coffee_Sales[[#This Row],[transaction_date]],"mmm-yyyy")</f>
        <v>Apr-2023</v>
      </c>
      <c r="P1337">
        <f>HOUR(Coffee_Sales[[#This Row],[transaction_time]])</f>
        <v>15</v>
      </c>
    </row>
    <row r="1338" spans="1:16" x14ac:dyDescent="0.3">
      <c r="A1338">
        <v>41578</v>
      </c>
      <c r="B1338" s="1">
        <v>44997</v>
      </c>
      <c r="C1338" s="2">
        <v>0.43657407407407406</v>
      </c>
      <c r="D1338">
        <v>2</v>
      </c>
      <c r="E1338">
        <v>8</v>
      </c>
      <c r="F1338" t="s">
        <v>58</v>
      </c>
      <c r="G1338">
        <v>52</v>
      </c>
      <c r="H1338" t="s">
        <v>32</v>
      </c>
      <c r="I1338" t="s">
        <v>33</v>
      </c>
      <c r="J1338" t="s">
        <v>110</v>
      </c>
      <c r="K1338">
        <v>2.3004575490708552</v>
      </c>
      <c r="L1338">
        <v>0</v>
      </c>
      <c r="M1338">
        <v>37.5</v>
      </c>
      <c r="N1338">
        <f>(1-Coffee_Sales[[#This Row],[Discount_Percent]])*Coffee_Sales[[#This Row],[unit_price]]*Coffee_Sales[[#This Row],[transaction_qty]]</f>
        <v>75</v>
      </c>
      <c r="O1338" t="str">
        <f>TEXT(Coffee_Sales[[#This Row],[transaction_date]],"mmm-yyyy")</f>
        <v>Mar-2023</v>
      </c>
      <c r="P1338">
        <f>HOUR(Coffee_Sales[[#This Row],[transaction_time]])</f>
        <v>10</v>
      </c>
    </row>
    <row r="1339" spans="1:16" x14ac:dyDescent="0.3">
      <c r="A1339">
        <v>49388</v>
      </c>
      <c r="B1339" s="1">
        <v>45008</v>
      </c>
      <c r="C1339" s="2">
        <v>0.50067129629629625</v>
      </c>
      <c r="D1339">
        <v>1</v>
      </c>
      <c r="E1339">
        <v>3</v>
      </c>
      <c r="F1339" t="s">
        <v>96</v>
      </c>
      <c r="G1339">
        <v>79</v>
      </c>
      <c r="H1339" t="s">
        <v>18</v>
      </c>
      <c r="I1339" t="s">
        <v>19</v>
      </c>
      <c r="J1339" t="s">
        <v>20</v>
      </c>
      <c r="K1339">
        <v>1.364828818176532</v>
      </c>
      <c r="L1339">
        <v>0</v>
      </c>
      <c r="M1339">
        <v>56.25</v>
      </c>
      <c r="N1339">
        <f>(1-Coffee_Sales[[#This Row],[Discount_Percent]])*Coffee_Sales[[#This Row],[unit_price]]*Coffee_Sales[[#This Row],[transaction_qty]]</f>
        <v>56.25</v>
      </c>
      <c r="O1339" t="str">
        <f>TEXT(Coffee_Sales[[#This Row],[transaction_date]],"mmm-yyyy")</f>
        <v>Mar-2023</v>
      </c>
      <c r="P1339">
        <f>HOUR(Coffee_Sales[[#This Row],[transaction_time]])</f>
        <v>12</v>
      </c>
    </row>
    <row r="1340" spans="1:16" x14ac:dyDescent="0.3">
      <c r="A1340">
        <v>16077</v>
      </c>
      <c r="B1340" s="1">
        <v>44955</v>
      </c>
      <c r="C1340" s="2">
        <v>0.44763888888888886</v>
      </c>
      <c r="D1340">
        <v>1</v>
      </c>
      <c r="E1340">
        <v>3</v>
      </c>
      <c r="F1340" t="s">
        <v>96</v>
      </c>
      <c r="G1340">
        <v>58</v>
      </c>
      <c r="H1340" t="s">
        <v>74</v>
      </c>
      <c r="I1340" t="s">
        <v>75</v>
      </c>
      <c r="J1340" t="s">
        <v>76</v>
      </c>
      <c r="K1340">
        <v>1.699461113714577</v>
      </c>
      <c r="L1340">
        <v>0.1</v>
      </c>
      <c r="M1340">
        <v>52.5</v>
      </c>
      <c r="N1340">
        <f>(1-Coffee_Sales[[#This Row],[Discount_Percent]])*Coffee_Sales[[#This Row],[unit_price]]*Coffee_Sales[[#This Row],[transaction_qty]]</f>
        <v>47.25</v>
      </c>
      <c r="O1340" t="str">
        <f>TEXT(Coffee_Sales[[#This Row],[transaction_date]],"mmm-yyyy")</f>
        <v>Jan-2023</v>
      </c>
      <c r="P1340">
        <f>HOUR(Coffee_Sales[[#This Row],[transaction_time]])</f>
        <v>10</v>
      </c>
    </row>
    <row r="1341" spans="1:16" x14ac:dyDescent="0.3">
      <c r="A1341">
        <v>72599</v>
      </c>
      <c r="B1341" s="1">
        <v>45037</v>
      </c>
      <c r="C1341" s="2">
        <v>0.48076388888888888</v>
      </c>
      <c r="D1341">
        <v>3</v>
      </c>
      <c r="E1341">
        <v>5</v>
      </c>
      <c r="F1341" t="s">
        <v>35</v>
      </c>
      <c r="G1341">
        <v>30</v>
      </c>
      <c r="H1341" t="s">
        <v>14</v>
      </c>
      <c r="I1341" t="s">
        <v>22</v>
      </c>
      <c r="J1341" t="s">
        <v>109</v>
      </c>
      <c r="K1341">
        <v>4.4448254960295479</v>
      </c>
      <c r="L1341">
        <v>0</v>
      </c>
      <c r="M1341">
        <v>45</v>
      </c>
      <c r="N1341">
        <f>(1-Coffee_Sales[[#This Row],[Discount_Percent]])*Coffee_Sales[[#This Row],[unit_price]]*Coffee_Sales[[#This Row],[transaction_qty]]</f>
        <v>135</v>
      </c>
      <c r="O1341" t="str">
        <f>TEXT(Coffee_Sales[[#This Row],[transaction_date]],"mmm-yyyy")</f>
        <v>Apr-2023</v>
      </c>
      <c r="P1341">
        <f>HOUR(Coffee_Sales[[#This Row],[transaction_time]])</f>
        <v>11</v>
      </c>
    </row>
    <row r="1342" spans="1:16" x14ac:dyDescent="0.3">
      <c r="A1342">
        <v>58606</v>
      </c>
      <c r="B1342" s="1">
        <v>45021</v>
      </c>
      <c r="C1342" s="2">
        <v>0.5809375</v>
      </c>
      <c r="D1342">
        <v>1</v>
      </c>
      <c r="E1342">
        <v>8</v>
      </c>
      <c r="F1342" t="s">
        <v>48</v>
      </c>
      <c r="G1342">
        <v>40</v>
      </c>
      <c r="H1342" t="s">
        <v>14</v>
      </c>
      <c r="I1342" t="s">
        <v>15</v>
      </c>
      <c r="J1342" t="s">
        <v>100</v>
      </c>
      <c r="K1342">
        <v>1.68173783361659</v>
      </c>
      <c r="L1342">
        <v>0</v>
      </c>
      <c r="M1342">
        <v>56.25</v>
      </c>
      <c r="N1342">
        <f>(1-Coffee_Sales[[#This Row],[Discount_Percent]])*Coffee_Sales[[#This Row],[unit_price]]*Coffee_Sales[[#This Row],[transaction_qty]]</f>
        <v>56.25</v>
      </c>
      <c r="O1342" t="str">
        <f>TEXT(Coffee_Sales[[#This Row],[transaction_date]],"mmm-yyyy")</f>
        <v>Apr-2023</v>
      </c>
      <c r="P1342">
        <f>HOUR(Coffee_Sales[[#This Row],[transaction_time]])</f>
        <v>13</v>
      </c>
    </row>
    <row r="1343" spans="1:16" x14ac:dyDescent="0.3">
      <c r="A1343">
        <v>79948</v>
      </c>
      <c r="B1343" s="1">
        <v>45046</v>
      </c>
      <c r="C1343" s="2">
        <v>0.41258101851851853</v>
      </c>
      <c r="D1343">
        <v>2</v>
      </c>
      <c r="E1343">
        <v>5</v>
      </c>
      <c r="F1343" t="s">
        <v>128</v>
      </c>
      <c r="G1343">
        <v>53</v>
      </c>
      <c r="H1343" t="s">
        <v>32</v>
      </c>
      <c r="I1343" t="s">
        <v>33</v>
      </c>
      <c r="J1343" t="s">
        <v>129</v>
      </c>
      <c r="K1343">
        <v>2.4448524519128201</v>
      </c>
      <c r="L1343">
        <v>0</v>
      </c>
      <c r="M1343">
        <v>45</v>
      </c>
      <c r="N1343">
        <f>(1-Coffee_Sales[[#This Row],[Discount_Percent]])*Coffee_Sales[[#This Row],[unit_price]]*Coffee_Sales[[#This Row],[transaction_qty]]</f>
        <v>90</v>
      </c>
      <c r="O1343" t="str">
        <f>TEXT(Coffee_Sales[[#This Row],[transaction_date]],"mmm-yyyy")</f>
        <v>Apr-2023</v>
      </c>
      <c r="P1343">
        <f>HOUR(Coffee_Sales[[#This Row],[transaction_time]])</f>
        <v>9</v>
      </c>
    </row>
    <row r="1344" spans="1:16" x14ac:dyDescent="0.3">
      <c r="A1344">
        <v>149365</v>
      </c>
      <c r="B1344" s="1">
        <v>45107</v>
      </c>
      <c r="C1344" s="2">
        <v>0.75504629629629627</v>
      </c>
      <c r="D1344">
        <v>2</v>
      </c>
      <c r="E1344">
        <v>3</v>
      </c>
      <c r="F1344" t="s">
        <v>102</v>
      </c>
      <c r="G1344">
        <v>31</v>
      </c>
      <c r="H1344" t="s">
        <v>14</v>
      </c>
      <c r="I1344" t="s">
        <v>22</v>
      </c>
      <c r="J1344" t="s">
        <v>53</v>
      </c>
      <c r="K1344">
        <v>1.4359201952406251</v>
      </c>
      <c r="L1344">
        <v>0</v>
      </c>
      <c r="M1344">
        <v>33</v>
      </c>
      <c r="N1344">
        <f>(1-Coffee_Sales[[#This Row],[Discount_Percent]])*Coffee_Sales[[#This Row],[unit_price]]*Coffee_Sales[[#This Row],[transaction_qty]]</f>
        <v>66</v>
      </c>
      <c r="O1344" t="str">
        <f>TEXT(Coffee_Sales[[#This Row],[transaction_date]],"mmm-yyyy")</f>
        <v>Jun-2023</v>
      </c>
      <c r="P1344">
        <f>HOUR(Coffee_Sales[[#This Row],[transaction_time]])</f>
        <v>18</v>
      </c>
    </row>
    <row r="1345" spans="1:16" x14ac:dyDescent="0.3">
      <c r="A1345">
        <v>100417</v>
      </c>
      <c r="B1345" s="1">
        <v>45065</v>
      </c>
      <c r="C1345" s="2">
        <v>0.35473379629629631</v>
      </c>
      <c r="D1345">
        <v>2</v>
      </c>
      <c r="E1345">
        <v>3</v>
      </c>
      <c r="F1345" t="s">
        <v>102</v>
      </c>
      <c r="G1345">
        <v>35</v>
      </c>
      <c r="H1345" t="s">
        <v>14</v>
      </c>
      <c r="I1345" t="s">
        <v>26</v>
      </c>
      <c r="J1345" t="s">
        <v>84</v>
      </c>
      <c r="K1345">
        <v>2.1983103534897781</v>
      </c>
      <c r="L1345">
        <v>0.1</v>
      </c>
      <c r="M1345">
        <v>46.5</v>
      </c>
      <c r="N1345">
        <f>(1-Coffee_Sales[[#This Row],[Discount_Percent]])*Coffee_Sales[[#This Row],[unit_price]]*Coffee_Sales[[#This Row],[transaction_qty]]</f>
        <v>83.7</v>
      </c>
      <c r="O1345" t="str">
        <f>TEXT(Coffee_Sales[[#This Row],[transaction_date]],"mmm-yyyy")</f>
        <v>May-2023</v>
      </c>
      <c r="P1345">
        <f>HOUR(Coffee_Sales[[#This Row],[transaction_time]])</f>
        <v>8</v>
      </c>
    </row>
    <row r="1346" spans="1:16" x14ac:dyDescent="0.3">
      <c r="A1346">
        <v>22518</v>
      </c>
      <c r="B1346" s="1">
        <v>44967</v>
      </c>
      <c r="C1346" s="2">
        <v>0.34129629629629632</v>
      </c>
      <c r="D1346">
        <v>1</v>
      </c>
      <c r="E1346">
        <v>3</v>
      </c>
      <c r="F1346" t="s">
        <v>28</v>
      </c>
      <c r="G1346">
        <v>56</v>
      </c>
      <c r="H1346" t="s">
        <v>32</v>
      </c>
      <c r="I1346" t="s">
        <v>33</v>
      </c>
      <c r="J1346" t="s">
        <v>135</v>
      </c>
      <c r="K1346">
        <v>0.89621967418800974</v>
      </c>
      <c r="L1346">
        <v>0</v>
      </c>
      <c r="M1346">
        <v>38.25</v>
      </c>
      <c r="N1346">
        <f>(1-Coffee_Sales[[#This Row],[Discount_Percent]])*Coffee_Sales[[#This Row],[unit_price]]*Coffee_Sales[[#This Row],[transaction_qty]]</f>
        <v>38.25</v>
      </c>
      <c r="O1346" t="str">
        <f>TEXT(Coffee_Sales[[#This Row],[transaction_date]],"mmm-yyyy")</f>
        <v>Feb-2023</v>
      </c>
      <c r="P1346">
        <f>HOUR(Coffee_Sales[[#This Row],[transaction_time]])</f>
        <v>8</v>
      </c>
    </row>
    <row r="1347" spans="1:16" x14ac:dyDescent="0.3">
      <c r="A1347">
        <v>90317</v>
      </c>
      <c r="B1347" s="1">
        <v>45056</v>
      </c>
      <c r="C1347" s="2">
        <v>0.35675925925925928</v>
      </c>
      <c r="D1347">
        <v>2</v>
      </c>
      <c r="E1347">
        <v>3</v>
      </c>
      <c r="F1347" t="s">
        <v>13</v>
      </c>
      <c r="G1347">
        <v>48</v>
      </c>
      <c r="H1347" t="s">
        <v>32</v>
      </c>
      <c r="I1347" t="s">
        <v>44</v>
      </c>
      <c r="J1347" t="s">
        <v>52</v>
      </c>
      <c r="K1347">
        <v>2.0745066655519251</v>
      </c>
      <c r="L1347">
        <v>0.15</v>
      </c>
      <c r="M1347">
        <v>37.5</v>
      </c>
      <c r="N1347">
        <f>(1-Coffee_Sales[[#This Row],[Discount_Percent]])*Coffee_Sales[[#This Row],[unit_price]]*Coffee_Sales[[#This Row],[transaction_qty]]</f>
        <v>63.75</v>
      </c>
      <c r="O1347" t="str">
        <f>TEXT(Coffee_Sales[[#This Row],[transaction_date]],"mmm-yyyy")</f>
        <v>May-2023</v>
      </c>
      <c r="P1347">
        <f>HOUR(Coffee_Sales[[#This Row],[transaction_time]])</f>
        <v>8</v>
      </c>
    </row>
    <row r="1348" spans="1:16" x14ac:dyDescent="0.3">
      <c r="A1348">
        <v>93891</v>
      </c>
      <c r="B1348" s="1">
        <v>45059</v>
      </c>
      <c r="C1348" s="2">
        <v>0.44892361111111112</v>
      </c>
      <c r="D1348">
        <v>2</v>
      </c>
      <c r="E1348">
        <v>3</v>
      </c>
      <c r="F1348" t="s">
        <v>31</v>
      </c>
      <c r="G1348">
        <v>40</v>
      </c>
      <c r="H1348" t="s">
        <v>14</v>
      </c>
      <c r="I1348" t="s">
        <v>15</v>
      </c>
      <c r="J1348" t="s">
        <v>100</v>
      </c>
      <c r="K1348">
        <v>3.2310975111795561</v>
      </c>
      <c r="L1348">
        <v>0.1</v>
      </c>
      <c r="M1348">
        <v>56.25</v>
      </c>
      <c r="N1348">
        <f>(1-Coffee_Sales[[#This Row],[Discount_Percent]])*Coffee_Sales[[#This Row],[unit_price]]*Coffee_Sales[[#This Row],[transaction_qty]]</f>
        <v>101.25</v>
      </c>
      <c r="O1348" t="str">
        <f>TEXT(Coffee_Sales[[#This Row],[transaction_date]],"mmm-yyyy")</f>
        <v>May-2023</v>
      </c>
      <c r="P1348">
        <f>HOUR(Coffee_Sales[[#This Row],[transaction_time]])</f>
        <v>10</v>
      </c>
    </row>
    <row r="1349" spans="1:16" x14ac:dyDescent="0.3">
      <c r="A1349">
        <v>57905</v>
      </c>
      <c r="B1349" s="1">
        <v>45020</v>
      </c>
      <c r="C1349" s="2">
        <v>0.64171296296296299</v>
      </c>
      <c r="D1349">
        <v>1</v>
      </c>
      <c r="E1349">
        <v>3</v>
      </c>
      <c r="F1349" t="s">
        <v>38</v>
      </c>
      <c r="G1349">
        <v>78</v>
      </c>
      <c r="H1349" t="s">
        <v>18</v>
      </c>
      <c r="I1349" t="s">
        <v>19</v>
      </c>
      <c r="J1349" t="s">
        <v>51</v>
      </c>
      <c r="K1349">
        <v>1.916065113313858</v>
      </c>
      <c r="L1349">
        <v>0</v>
      </c>
      <c r="M1349">
        <v>67.5</v>
      </c>
      <c r="N1349">
        <f>(1-Coffee_Sales[[#This Row],[Discount_Percent]])*Coffee_Sales[[#This Row],[unit_price]]*Coffee_Sales[[#This Row],[transaction_qty]]</f>
        <v>67.5</v>
      </c>
      <c r="O1349" t="str">
        <f>TEXT(Coffee_Sales[[#This Row],[transaction_date]],"mmm-yyyy")</f>
        <v>Apr-2023</v>
      </c>
      <c r="P1349">
        <f>HOUR(Coffee_Sales[[#This Row],[transaction_time]])</f>
        <v>15</v>
      </c>
    </row>
    <row r="1350" spans="1:16" x14ac:dyDescent="0.3">
      <c r="A1350">
        <v>134340</v>
      </c>
      <c r="B1350" s="1">
        <v>45095</v>
      </c>
      <c r="C1350" s="2">
        <v>0.32925925925925925</v>
      </c>
      <c r="D1350">
        <v>2</v>
      </c>
      <c r="E1350">
        <v>3</v>
      </c>
      <c r="F1350" t="s">
        <v>50</v>
      </c>
      <c r="G1350">
        <v>34</v>
      </c>
      <c r="H1350" t="s">
        <v>14</v>
      </c>
      <c r="I1350" t="s">
        <v>26</v>
      </c>
      <c r="J1350" t="s">
        <v>57</v>
      </c>
      <c r="K1350">
        <v>1.482103427538664</v>
      </c>
      <c r="L1350">
        <v>0</v>
      </c>
      <c r="M1350">
        <v>36.75</v>
      </c>
      <c r="N1350">
        <f>(1-Coffee_Sales[[#This Row],[Discount_Percent]])*Coffee_Sales[[#This Row],[unit_price]]*Coffee_Sales[[#This Row],[transaction_qty]]</f>
        <v>73.5</v>
      </c>
      <c r="O1350" t="str">
        <f>TEXT(Coffee_Sales[[#This Row],[transaction_date]],"mmm-yyyy")</f>
        <v>Jun-2023</v>
      </c>
      <c r="P1350">
        <f>HOUR(Coffee_Sales[[#This Row],[transaction_time]])</f>
        <v>7</v>
      </c>
    </row>
    <row r="1351" spans="1:16" x14ac:dyDescent="0.3">
      <c r="A1351">
        <v>134557</v>
      </c>
      <c r="B1351" s="1">
        <v>45095</v>
      </c>
      <c r="C1351" s="2">
        <v>0.3840277777777778</v>
      </c>
      <c r="D1351">
        <v>2</v>
      </c>
      <c r="E1351">
        <v>5</v>
      </c>
      <c r="F1351" t="s">
        <v>94</v>
      </c>
      <c r="G1351">
        <v>43</v>
      </c>
      <c r="H1351" t="s">
        <v>32</v>
      </c>
      <c r="I1351" t="s">
        <v>40</v>
      </c>
      <c r="J1351" t="s">
        <v>124</v>
      </c>
      <c r="K1351">
        <v>2.9518689703050209</v>
      </c>
      <c r="L1351">
        <v>0.1</v>
      </c>
      <c r="M1351">
        <v>45</v>
      </c>
      <c r="N1351">
        <f>(1-Coffee_Sales[[#This Row],[Discount_Percent]])*Coffee_Sales[[#This Row],[unit_price]]*Coffee_Sales[[#This Row],[transaction_qty]]</f>
        <v>81</v>
      </c>
      <c r="O1351" t="str">
        <f>TEXT(Coffee_Sales[[#This Row],[transaction_date]],"mmm-yyyy")</f>
        <v>Jun-2023</v>
      </c>
      <c r="P1351">
        <f>HOUR(Coffee_Sales[[#This Row],[transaction_time]])</f>
        <v>9</v>
      </c>
    </row>
    <row r="1352" spans="1:16" x14ac:dyDescent="0.3">
      <c r="A1352">
        <v>148671</v>
      </c>
      <c r="B1352" s="1">
        <v>45107</v>
      </c>
      <c r="C1352" s="2">
        <v>0.37425925925925924</v>
      </c>
      <c r="D1352">
        <v>1</v>
      </c>
      <c r="E1352">
        <v>5</v>
      </c>
      <c r="F1352" t="s">
        <v>46</v>
      </c>
      <c r="G1352">
        <v>47</v>
      </c>
      <c r="H1352" t="s">
        <v>32</v>
      </c>
      <c r="I1352" t="s">
        <v>36</v>
      </c>
      <c r="J1352" t="s">
        <v>37</v>
      </c>
      <c r="K1352">
        <v>0.97978110232653082</v>
      </c>
      <c r="L1352">
        <v>0</v>
      </c>
      <c r="M1352">
        <v>45</v>
      </c>
      <c r="N1352">
        <f>(1-Coffee_Sales[[#This Row],[Discount_Percent]])*Coffee_Sales[[#This Row],[unit_price]]*Coffee_Sales[[#This Row],[transaction_qty]]</f>
        <v>45</v>
      </c>
      <c r="O1352" t="str">
        <f>TEXT(Coffee_Sales[[#This Row],[transaction_date]],"mmm-yyyy")</f>
        <v>Jun-2023</v>
      </c>
      <c r="P1352">
        <f>HOUR(Coffee_Sales[[#This Row],[transaction_time]])</f>
        <v>8</v>
      </c>
    </row>
    <row r="1353" spans="1:16" x14ac:dyDescent="0.3">
      <c r="A1353">
        <v>133117</v>
      </c>
      <c r="B1353" s="1">
        <v>45094</v>
      </c>
      <c r="C1353" s="2">
        <v>0.29446759259259259</v>
      </c>
      <c r="D1353">
        <v>1</v>
      </c>
      <c r="E1353">
        <v>3</v>
      </c>
      <c r="F1353" t="s">
        <v>90</v>
      </c>
      <c r="G1353">
        <v>84</v>
      </c>
      <c r="H1353" t="s">
        <v>67</v>
      </c>
      <c r="I1353" t="s">
        <v>72</v>
      </c>
      <c r="J1353" t="s">
        <v>140</v>
      </c>
      <c r="K1353">
        <v>0.30741193462841709</v>
      </c>
      <c r="L1353">
        <v>0</v>
      </c>
      <c r="M1353">
        <v>12</v>
      </c>
      <c r="N1353">
        <f>(1-Coffee_Sales[[#This Row],[Discount_Percent]])*Coffee_Sales[[#This Row],[unit_price]]*Coffee_Sales[[#This Row],[transaction_qty]]</f>
        <v>12</v>
      </c>
      <c r="O1353" t="str">
        <f>TEXT(Coffee_Sales[[#This Row],[transaction_date]],"mmm-yyyy")</f>
        <v>Jun-2023</v>
      </c>
      <c r="P1353">
        <f>HOUR(Coffee_Sales[[#This Row],[transaction_time]])</f>
        <v>7</v>
      </c>
    </row>
    <row r="1354" spans="1:16" x14ac:dyDescent="0.3">
      <c r="A1354">
        <v>111698</v>
      </c>
      <c r="B1354" s="1">
        <v>45075</v>
      </c>
      <c r="C1354" s="2">
        <v>0.63988425925925929</v>
      </c>
      <c r="D1354">
        <v>1</v>
      </c>
      <c r="E1354">
        <v>5</v>
      </c>
      <c r="F1354" t="s">
        <v>101</v>
      </c>
      <c r="G1354">
        <v>23</v>
      </c>
      <c r="H1354" t="s">
        <v>14</v>
      </c>
      <c r="I1354" t="s">
        <v>55</v>
      </c>
      <c r="J1354" t="s">
        <v>88</v>
      </c>
      <c r="K1354">
        <v>1.0306922904052049</v>
      </c>
      <c r="L1354">
        <v>0</v>
      </c>
      <c r="M1354">
        <v>37.5</v>
      </c>
      <c r="N1354">
        <f>(1-Coffee_Sales[[#This Row],[Discount_Percent]])*Coffee_Sales[[#This Row],[unit_price]]*Coffee_Sales[[#This Row],[transaction_qty]]</f>
        <v>37.5</v>
      </c>
      <c r="O1354" t="str">
        <f>TEXT(Coffee_Sales[[#This Row],[transaction_date]],"mmm-yyyy")</f>
        <v>May-2023</v>
      </c>
      <c r="P1354">
        <f>HOUR(Coffee_Sales[[#This Row],[transaction_time]])</f>
        <v>15</v>
      </c>
    </row>
    <row r="1355" spans="1:16" x14ac:dyDescent="0.3">
      <c r="A1355">
        <v>100958</v>
      </c>
      <c r="B1355" s="1">
        <v>45065</v>
      </c>
      <c r="C1355" s="2">
        <v>0.54248842592592594</v>
      </c>
      <c r="D1355">
        <v>1</v>
      </c>
      <c r="E1355">
        <v>8</v>
      </c>
      <c r="F1355" t="s">
        <v>17</v>
      </c>
      <c r="G1355">
        <v>57</v>
      </c>
      <c r="H1355" t="s">
        <v>32</v>
      </c>
      <c r="I1355" t="s">
        <v>33</v>
      </c>
      <c r="J1355" t="s">
        <v>34</v>
      </c>
      <c r="K1355">
        <v>1.1003402505426161</v>
      </c>
      <c r="L1355">
        <v>0</v>
      </c>
      <c r="M1355">
        <v>46.5</v>
      </c>
      <c r="N1355">
        <f>(1-Coffee_Sales[[#This Row],[Discount_Percent]])*Coffee_Sales[[#This Row],[unit_price]]*Coffee_Sales[[#This Row],[transaction_qty]]</f>
        <v>46.5</v>
      </c>
      <c r="O1355" t="str">
        <f>TEXT(Coffee_Sales[[#This Row],[transaction_date]],"mmm-yyyy")</f>
        <v>May-2023</v>
      </c>
      <c r="P1355">
        <f>HOUR(Coffee_Sales[[#This Row],[transaction_time]])</f>
        <v>13</v>
      </c>
    </row>
    <row r="1356" spans="1:16" x14ac:dyDescent="0.3">
      <c r="A1356">
        <v>66550</v>
      </c>
      <c r="B1356" s="1">
        <v>45030</v>
      </c>
      <c r="C1356" s="2">
        <v>0.62298611111111113</v>
      </c>
      <c r="D1356">
        <v>1</v>
      </c>
      <c r="E1356">
        <v>5</v>
      </c>
      <c r="F1356" t="s">
        <v>17</v>
      </c>
      <c r="G1356">
        <v>69</v>
      </c>
      <c r="H1356" t="s">
        <v>18</v>
      </c>
      <c r="I1356" t="s">
        <v>107</v>
      </c>
      <c r="J1356" t="s">
        <v>132</v>
      </c>
      <c r="K1356">
        <v>1.3086651880739431</v>
      </c>
      <c r="L1356">
        <v>0.05</v>
      </c>
      <c r="M1356">
        <v>48.75</v>
      </c>
      <c r="N1356">
        <f>(1-Coffee_Sales[[#This Row],[Discount_Percent]])*Coffee_Sales[[#This Row],[unit_price]]*Coffee_Sales[[#This Row],[transaction_qty]]</f>
        <v>46.3125</v>
      </c>
      <c r="O1356" t="str">
        <f>TEXT(Coffee_Sales[[#This Row],[transaction_date]],"mmm-yyyy")</f>
        <v>Apr-2023</v>
      </c>
      <c r="P1356">
        <f>HOUR(Coffee_Sales[[#This Row],[transaction_time]])</f>
        <v>14</v>
      </c>
    </row>
    <row r="1357" spans="1:16" x14ac:dyDescent="0.3">
      <c r="A1357">
        <v>69816</v>
      </c>
      <c r="B1357" s="1">
        <v>45034</v>
      </c>
      <c r="C1357" s="2">
        <v>0.41737268518518517</v>
      </c>
      <c r="D1357">
        <v>1</v>
      </c>
      <c r="E1357">
        <v>8</v>
      </c>
      <c r="F1357" t="s">
        <v>70</v>
      </c>
      <c r="G1357">
        <v>69</v>
      </c>
      <c r="H1357" t="s">
        <v>18</v>
      </c>
      <c r="I1357" t="s">
        <v>107</v>
      </c>
      <c r="J1357" t="s">
        <v>132</v>
      </c>
      <c r="K1357">
        <v>1.0572748952469211</v>
      </c>
      <c r="L1357">
        <v>0</v>
      </c>
      <c r="M1357">
        <v>48.75</v>
      </c>
      <c r="N1357">
        <f>(1-Coffee_Sales[[#This Row],[Discount_Percent]])*Coffee_Sales[[#This Row],[unit_price]]*Coffee_Sales[[#This Row],[transaction_qty]]</f>
        <v>48.75</v>
      </c>
      <c r="O1357" t="str">
        <f>TEXT(Coffee_Sales[[#This Row],[transaction_date]],"mmm-yyyy")</f>
        <v>Apr-2023</v>
      </c>
      <c r="P1357">
        <f>HOUR(Coffee_Sales[[#This Row],[transaction_time]])</f>
        <v>10</v>
      </c>
    </row>
    <row r="1358" spans="1:16" x14ac:dyDescent="0.3">
      <c r="A1358">
        <v>76354</v>
      </c>
      <c r="B1358" s="1">
        <v>45042</v>
      </c>
      <c r="C1358" s="2">
        <v>0.29071759259259261</v>
      </c>
      <c r="D1358">
        <v>2</v>
      </c>
      <c r="E1358">
        <v>8</v>
      </c>
      <c r="F1358" t="s">
        <v>42</v>
      </c>
      <c r="G1358">
        <v>33</v>
      </c>
      <c r="H1358" t="s">
        <v>14</v>
      </c>
      <c r="I1358" t="s">
        <v>22</v>
      </c>
      <c r="J1358" t="s">
        <v>49</v>
      </c>
      <c r="K1358">
        <v>2.2390173903842379</v>
      </c>
      <c r="L1358">
        <v>0</v>
      </c>
      <c r="M1358">
        <v>52.5</v>
      </c>
      <c r="N1358">
        <f>(1-Coffee_Sales[[#This Row],[Discount_Percent]])*Coffee_Sales[[#This Row],[unit_price]]*Coffee_Sales[[#This Row],[transaction_qty]]</f>
        <v>105</v>
      </c>
      <c r="O1358" t="str">
        <f>TEXT(Coffee_Sales[[#This Row],[transaction_date]],"mmm-yyyy")</f>
        <v>Apr-2023</v>
      </c>
      <c r="P1358">
        <f>HOUR(Coffee_Sales[[#This Row],[transaction_time]])</f>
        <v>6</v>
      </c>
    </row>
    <row r="1359" spans="1:16" x14ac:dyDescent="0.3">
      <c r="A1359">
        <v>132739</v>
      </c>
      <c r="B1359" s="1">
        <v>45093</v>
      </c>
      <c r="C1359" s="2">
        <v>0.62211805555555555</v>
      </c>
      <c r="D1359">
        <v>1</v>
      </c>
      <c r="E1359">
        <v>3</v>
      </c>
      <c r="F1359" t="s">
        <v>17</v>
      </c>
      <c r="G1359">
        <v>70</v>
      </c>
      <c r="H1359" t="s">
        <v>18</v>
      </c>
      <c r="I1359" t="s">
        <v>19</v>
      </c>
      <c r="J1359" t="s">
        <v>83</v>
      </c>
      <c r="K1359">
        <v>1.350881397532254</v>
      </c>
      <c r="L1359">
        <v>0.1</v>
      </c>
      <c r="M1359">
        <v>48.75</v>
      </c>
      <c r="N1359">
        <f>(1-Coffee_Sales[[#This Row],[Discount_Percent]])*Coffee_Sales[[#This Row],[unit_price]]*Coffee_Sales[[#This Row],[transaction_qty]]</f>
        <v>43.875</v>
      </c>
      <c r="O1359" t="str">
        <f>TEXT(Coffee_Sales[[#This Row],[transaction_date]],"mmm-yyyy")</f>
        <v>Jun-2023</v>
      </c>
      <c r="P1359">
        <f>HOUR(Coffee_Sales[[#This Row],[transaction_time]])</f>
        <v>14</v>
      </c>
    </row>
    <row r="1360" spans="1:16" x14ac:dyDescent="0.3">
      <c r="A1360">
        <v>98009</v>
      </c>
      <c r="B1360" s="1">
        <v>45063</v>
      </c>
      <c r="C1360" s="2">
        <v>0.31483796296296296</v>
      </c>
      <c r="D1360">
        <v>2</v>
      </c>
      <c r="E1360">
        <v>3</v>
      </c>
      <c r="F1360" t="s">
        <v>43</v>
      </c>
      <c r="G1360">
        <v>46</v>
      </c>
      <c r="H1360" t="s">
        <v>32</v>
      </c>
      <c r="I1360" t="s">
        <v>36</v>
      </c>
      <c r="J1360" t="s">
        <v>39</v>
      </c>
      <c r="K1360">
        <v>2.2231722027649492</v>
      </c>
      <c r="L1360">
        <v>0.05</v>
      </c>
      <c r="M1360">
        <v>37.5</v>
      </c>
      <c r="N1360">
        <f>(1-Coffee_Sales[[#This Row],[Discount_Percent]])*Coffee_Sales[[#This Row],[unit_price]]*Coffee_Sales[[#This Row],[transaction_qty]]</f>
        <v>71.25</v>
      </c>
      <c r="O1360" t="str">
        <f>TEXT(Coffee_Sales[[#This Row],[transaction_date]],"mmm-yyyy")</f>
        <v>May-2023</v>
      </c>
      <c r="P1360">
        <f>HOUR(Coffee_Sales[[#This Row],[transaction_time]])</f>
        <v>7</v>
      </c>
    </row>
    <row r="1361" spans="1:16" x14ac:dyDescent="0.3">
      <c r="A1361">
        <v>4447</v>
      </c>
      <c r="B1361" s="1">
        <v>44935</v>
      </c>
      <c r="C1361" s="2">
        <v>0.31467592592592591</v>
      </c>
      <c r="D1361">
        <v>1</v>
      </c>
      <c r="E1361">
        <v>5</v>
      </c>
      <c r="F1361" t="s">
        <v>96</v>
      </c>
      <c r="G1361">
        <v>75</v>
      </c>
      <c r="H1361" t="s">
        <v>18</v>
      </c>
      <c r="I1361" t="s">
        <v>79</v>
      </c>
      <c r="J1361" t="s">
        <v>136</v>
      </c>
      <c r="K1361">
        <v>1.6711011121522139</v>
      </c>
      <c r="L1361">
        <v>0</v>
      </c>
      <c r="M1361">
        <v>65.7</v>
      </c>
      <c r="N1361">
        <f>(1-Coffee_Sales[[#This Row],[Discount_Percent]])*Coffee_Sales[[#This Row],[unit_price]]*Coffee_Sales[[#This Row],[transaction_qty]]</f>
        <v>65.7</v>
      </c>
      <c r="O1361" t="str">
        <f>TEXT(Coffee_Sales[[#This Row],[transaction_date]],"mmm-yyyy")</f>
        <v>Jan-2023</v>
      </c>
      <c r="P1361">
        <f>HOUR(Coffee_Sales[[#This Row],[transaction_time]])</f>
        <v>7</v>
      </c>
    </row>
    <row r="1362" spans="1:16" x14ac:dyDescent="0.3">
      <c r="A1362">
        <v>116020</v>
      </c>
      <c r="B1362" s="1">
        <v>45079</v>
      </c>
      <c r="C1362" s="2">
        <v>0.71024305555555556</v>
      </c>
      <c r="D1362">
        <v>1</v>
      </c>
      <c r="E1362">
        <v>8</v>
      </c>
      <c r="F1362" t="s">
        <v>21</v>
      </c>
      <c r="G1362">
        <v>52</v>
      </c>
      <c r="H1362" t="s">
        <v>32</v>
      </c>
      <c r="I1362" t="s">
        <v>33</v>
      </c>
      <c r="J1362" t="s">
        <v>110</v>
      </c>
      <c r="K1362">
        <v>0.79381832719165457</v>
      </c>
      <c r="L1362">
        <v>0.05</v>
      </c>
      <c r="M1362">
        <v>37.5</v>
      </c>
      <c r="N1362">
        <f>(1-Coffee_Sales[[#This Row],[Discount_Percent]])*Coffee_Sales[[#This Row],[unit_price]]*Coffee_Sales[[#This Row],[transaction_qty]]</f>
        <v>35.625</v>
      </c>
      <c r="O1362" t="str">
        <f>TEXT(Coffee_Sales[[#This Row],[transaction_date]],"mmm-yyyy")</f>
        <v>Jun-2023</v>
      </c>
      <c r="P1362">
        <f>HOUR(Coffee_Sales[[#This Row],[transaction_time]])</f>
        <v>17</v>
      </c>
    </row>
    <row r="1363" spans="1:16" x14ac:dyDescent="0.3">
      <c r="A1363">
        <v>84579</v>
      </c>
      <c r="B1363" s="1">
        <v>45050</v>
      </c>
      <c r="C1363" s="2">
        <v>0.81361111111111106</v>
      </c>
      <c r="D1363">
        <v>1</v>
      </c>
      <c r="E1363">
        <v>3</v>
      </c>
      <c r="F1363" t="s">
        <v>31</v>
      </c>
      <c r="G1363">
        <v>72</v>
      </c>
      <c r="H1363" t="s">
        <v>18</v>
      </c>
      <c r="I1363" t="s">
        <v>19</v>
      </c>
      <c r="J1363" t="s">
        <v>82</v>
      </c>
      <c r="K1363">
        <v>1.488069577146317</v>
      </c>
      <c r="L1363">
        <v>0</v>
      </c>
      <c r="M1363">
        <v>48.75</v>
      </c>
      <c r="N1363">
        <f>(1-Coffee_Sales[[#This Row],[Discount_Percent]])*Coffee_Sales[[#This Row],[unit_price]]*Coffee_Sales[[#This Row],[transaction_qty]]</f>
        <v>48.75</v>
      </c>
      <c r="O1363" t="str">
        <f>TEXT(Coffee_Sales[[#This Row],[transaction_date]],"mmm-yyyy")</f>
        <v>May-2023</v>
      </c>
      <c r="P1363">
        <f>HOUR(Coffee_Sales[[#This Row],[transaction_time]])</f>
        <v>19</v>
      </c>
    </row>
    <row r="1364" spans="1:16" x14ac:dyDescent="0.3">
      <c r="A1364">
        <v>130117</v>
      </c>
      <c r="B1364" s="1">
        <v>45091</v>
      </c>
      <c r="C1364" s="2">
        <v>0.54202546296296295</v>
      </c>
      <c r="D1364">
        <v>1</v>
      </c>
      <c r="E1364">
        <v>5</v>
      </c>
      <c r="F1364" t="s">
        <v>13</v>
      </c>
      <c r="G1364">
        <v>73</v>
      </c>
      <c r="H1364" t="s">
        <v>18</v>
      </c>
      <c r="I1364" t="s">
        <v>79</v>
      </c>
      <c r="J1364" t="s">
        <v>80</v>
      </c>
      <c r="K1364">
        <v>1.4077750623273879</v>
      </c>
      <c r="L1364">
        <v>0.05</v>
      </c>
      <c r="M1364">
        <v>56.25</v>
      </c>
      <c r="N1364">
        <f>(1-Coffee_Sales[[#This Row],[Discount_Percent]])*Coffee_Sales[[#This Row],[unit_price]]*Coffee_Sales[[#This Row],[transaction_qty]]</f>
        <v>53.4375</v>
      </c>
      <c r="O1364" t="str">
        <f>TEXT(Coffee_Sales[[#This Row],[transaction_date]],"mmm-yyyy")</f>
        <v>Jun-2023</v>
      </c>
      <c r="P1364">
        <f>HOUR(Coffee_Sales[[#This Row],[transaction_time]])</f>
        <v>13</v>
      </c>
    </row>
    <row r="1365" spans="1:16" x14ac:dyDescent="0.3">
      <c r="A1365">
        <v>81792</v>
      </c>
      <c r="B1365" s="1">
        <v>45048</v>
      </c>
      <c r="C1365" s="2">
        <v>0.52697916666666667</v>
      </c>
      <c r="D1365">
        <v>1</v>
      </c>
      <c r="E1365">
        <v>3</v>
      </c>
      <c r="F1365" t="s">
        <v>50</v>
      </c>
      <c r="G1365">
        <v>23</v>
      </c>
      <c r="H1365" t="s">
        <v>14</v>
      </c>
      <c r="I1365" t="s">
        <v>55</v>
      </c>
      <c r="J1365" t="s">
        <v>88</v>
      </c>
      <c r="K1365">
        <v>0.93421988995373995</v>
      </c>
      <c r="L1365">
        <v>0</v>
      </c>
      <c r="M1365">
        <v>37.5</v>
      </c>
      <c r="N1365">
        <f>(1-Coffee_Sales[[#This Row],[Discount_Percent]])*Coffee_Sales[[#This Row],[unit_price]]*Coffee_Sales[[#This Row],[transaction_qty]]</f>
        <v>37.5</v>
      </c>
      <c r="O1365" t="str">
        <f>TEXT(Coffee_Sales[[#This Row],[transaction_date]],"mmm-yyyy")</f>
        <v>May-2023</v>
      </c>
      <c r="P1365">
        <f>HOUR(Coffee_Sales[[#This Row],[transaction_time]])</f>
        <v>12</v>
      </c>
    </row>
    <row r="1366" spans="1:16" x14ac:dyDescent="0.3">
      <c r="A1366">
        <v>140786</v>
      </c>
      <c r="B1366" s="1">
        <v>45100</v>
      </c>
      <c r="C1366" s="2">
        <v>0.44613425925925926</v>
      </c>
      <c r="D1366">
        <v>1</v>
      </c>
      <c r="E1366">
        <v>8</v>
      </c>
      <c r="F1366" t="s">
        <v>90</v>
      </c>
      <c r="G1366">
        <v>77</v>
      </c>
      <c r="H1366" t="s">
        <v>18</v>
      </c>
      <c r="I1366" t="s">
        <v>19</v>
      </c>
      <c r="J1366" t="s">
        <v>115</v>
      </c>
      <c r="K1366">
        <v>1.060132186550832</v>
      </c>
      <c r="L1366">
        <v>0</v>
      </c>
      <c r="M1366">
        <v>45</v>
      </c>
      <c r="N1366">
        <f>(1-Coffee_Sales[[#This Row],[Discount_Percent]])*Coffee_Sales[[#This Row],[unit_price]]*Coffee_Sales[[#This Row],[transaction_qty]]</f>
        <v>45</v>
      </c>
      <c r="O1366" t="str">
        <f>TEXT(Coffee_Sales[[#This Row],[transaction_date]],"mmm-yyyy")</f>
        <v>Jun-2023</v>
      </c>
      <c r="P1366">
        <f>HOUR(Coffee_Sales[[#This Row],[transaction_time]])</f>
        <v>10</v>
      </c>
    </row>
    <row r="1367" spans="1:16" x14ac:dyDescent="0.3">
      <c r="A1367">
        <v>22989</v>
      </c>
      <c r="B1367" s="1">
        <v>44967</v>
      </c>
      <c r="C1367" s="2">
        <v>0.75638888888888889</v>
      </c>
      <c r="D1367">
        <v>2</v>
      </c>
      <c r="E1367">
        <v>8</v>
      </c>
      <c r="F1367" t="s">
        <v>62</v>
      </c>
      <c r="G1367">
        <v>29</v>
      </c>
      <c r="H1367" t="s">
        <v>14</v>
      </c>
      <c r="I1367" t="s">
        <v>22</v>
      </c>
      <c r="J1367" t="s">
        <v>89</v>
      </c>
      <c r="K1367">
        <v>2.3684323148727411</v>
      </c>
      <c r="L1367">
        <v>0.05</v>
      </c>
      <c r="M1367">
        <v>37.5</v>
      </c>
      <c r="N1367">
        <f>(1-Coffee_Sales[[#This Row],[Discount_Percent]])*Coffee_Sales[[#This Row],[unit_price]]*Coffee_Sales[[#This Row],[transaction_qty]]</f>
        <v>71.25</v>
      </c>
      <c r="O1367" t="str">
        <f>TEXT(Coffee_Sales[[#This Row],[transaction_date]],"mmm-yyyy")</f>
        <v>Feb-2023</v>
      </c>
      <c r="P1367">
        <f>HOUR(Coffee_Sales[[#This Row],[transaction_time]])</f>
        <v>18</v>
      </c>
    </row>
    <row r="1368" spans="1:16" x14ac:dyDescent="0.3">
      <c r="A1368">
        <v>32117</v>
      </c>
      <c r="B1368" s="1">
        <v>44983</v>
      </c>
      <c r="C1368" s="2">
        <v>0.37964120370370369</v>
      </c>
      <c r="D1368">
        <v>2</v>
      </c>
      <c r="E1368">
        <v>3</v>
      </c>
      <c r="F1368" t="s">
        <v>94</v>
      </c>
      <c r="G1368">
        <v>37</v>
      </c>
      <c r="H1368" t="s">
        <v>14</v>
      </c>
      <c r="I1368" t="s">
        <v>15</v>
      </c>
      <c r="J1368" t="s">
        <v>95</v>
      </c>
      <c r="K1368">
        <v>2.1410100423814939</v>
      </c>
      <c r="L1368">
        <v>0</v>
      </c>
      <c r="M1368">
        <v>45</v>
      </c>
      <c r="N1368">
        <f>(1-Coffee_Sales[[#This Row],[Discount_Percent]])*Coffee_Sales[[#This Row],[unit_price]]*Coffee_Sales[[#This Row],[transaction_qty]]</f>
        <v>90</v>
      </c>
      <c r="O1368" t="str">
        <f>TEXT(Coffee_Sales[[#This Row],[transaction_date]],"mmm-yyyy")</f>
        <v>Feb-2023</v>
      </c>
      <c r="P1368">
        <f>HOUR(Coffee_Sales[[#This Row],[transaction_time]])</f>
        <v>9</v>
      </c>
    </row>
    <row r="1369" spans="1:16" x14ac:dyDescent="0.3">
      <c r="A1369">
        <v>90596</v>
      </c>
      <c r="B1369" s="1">
        <v>45056</v>
      </c>
      <c r="C1369" s="2">
        <v>0.42935185185185187</v>
      </c>
      <c r="D1369">
        <v>2</v>
      </c>
      <c r="E1369">
        <v>3</v>
      </c>
      <c r="F1369" t="s">
        <v>28</v>
      </c>
      <c r="G1369">
        <v>52</v>
      </c>
      <c r="H1369" t="s">
        <v>32</v>
      </c>
      <c r="I1369" t="s">
        <v>33</v>
      </c>
      <c r="J1369" t="s">
        <v>110</v>
      </c>
      <c r="K1369">
        <v>1.5909674793343589</v>
      </c>
      <c r="L1369">
        <v>0.15</v>
      </c>
      <c r="M1369">
        <v>37.5</v>
      </c>
      <c r="N1369">
        <f>(1-Coffee_Sales[[#This Row],[Discount_Percent]])*Coffee_Sales[[#This Row],[unit_price]]*Coffee_Sales[[#This Row],[transaction_qty]]</f>
        <v>63.75</v>
      </c>
      <c r="O1369" t="str">
        <f>TEXT(Coffee_Sales[[#This Row],[transaction_date]],"mmm-yyyy")</f>
        <v>May-2023</v>
      </c>
      <c r="P1369">
        <f>HOUR(Coffee_Sales[[#This Row],[transaction_time]])</f>
        <v>10</v>
      </c>
    </row>
    <row r="1370" spans="1:16" x14ac:dyDescent="0.3">
      <c r="A1370">
        <v>19345</v>
      </c>
      <c r="B1370" s="1">
        <v>44961</v>
      </c>
      <c r="C1370" s="2">
        <v>0.59067129629629633</v>
      </c>
      <c r="D1370">
        <v>1</v>
      </c>
      <c r="E1370">
        <v>8</v>
      </c>
      <c r="F1370" t="s">
        <v>94</v>
      </c>
      <c r="G1370">
        <v>29</v>
      </c>
      <c r="H1370" t="s">
        <v>14</v>
      </c>
      <c r="I1370" t="s">
        <v>22</v>
      </c>
      <c r="J1370" t="s">
        <v>89</v>
      </c>
      <c r="K1370">
        <v>1.160158445564879</v>
      </c>
      <c r="L1370">
        <v>0</v>
      </c>
      <c r="M1370">
        <v>37.5</v>
      </c>
      <c r="N1370">
        <f>(1-Coffee_Sales[[#This Row],[Discount_Percent]])*Coffee_Sales[[#This Row],[unit_price]]*Coffee_Sales[[#This Row],[transaction_qty]]</f>
        <v>37.5</v>
      </c>
      <c r="O1370" t="str">
        <f>TEXT(Coffee_Sales[[#This Row],[transaction_date]],"mmm-yyyy")</f>
        <v>Feb-2023</v>
      </c>
      <c r="P1370">
        <f>HOUR(Coffee_Sales[[#This Row],[transaction_time]])</f>
        <v>14</v>
      </c>
    </row>
    <row r="1371" spans="1:16" x14ac:dyDescent="0.3">
      <c r="A1371">
        <v>34880</v>
      </c>
      <c r="B1371" s="1">
        <v>44987</v>
      </c>
      <c r="C1371" s="2">
        <v>0.70082175925925927</v>
      </c>
      <c r="D1371">
        <v>1</v>
      </c>
      <c r="E1371">
        <v>5</v>
      </c>
      <c r="F1371" t="s">
        <v>94</v>
      </c>
      <c r="G1371">
        <v>72</v>
      </c>
      <c r="H1371" t="s">
        <v>18</v>
      </c>
      <c r="I1371" t="s">
        <v>19</v>
      </c>
      <c r="J1371" t="s">
        <v>82</v>
      </c>
      <c r="K1371">
        <v>1.470596838799479</v>
      </c>
      <c r="L1371">
        <v>0.1</v>
      </c>
      <c r="M1371">
        <v>48.75</v>
      </c>
      <c r="N1371">
        <f>(1-Coffee_Sales[[#This Row],[Discount_Percent]])*Coffee_Sales[[#This Row],[unit_price]]*Coffee_Sales[[#This Row],[transaction_qty]]</f>
        <v>43.875</v>
      </c>
      <c r="O1371" t="str">
        <f>TEXT(Coffee_Sales[[#This Row],[transaction_date]],"mmm-yyyy")</f>
        <v>Mar-2023</v>
      </c>
      <c r="P1371">
        <f>HOUR(Coffee_Sales[[#This Row],[transaction_time]])</f>
        <v>16</v>
      </c>
    </row>
    <row r="1372" spans="1:16" x14ac:dyDescent="0.3">
      <c r="A1372">
        <v>141876</v>
      </c>
      <c r="B1372" s="1">
        <v>45101</v>
      </c>
      <c r="C1372" s="2">
        <v>0.42803240740740739</v>
      </c>
      <c r="D1372">
        <v>1</v>
      </c>
      <c r="E1372">
        <v>3</v>
      </c>
      <c r="F1372" t="s">
        <v>113</v>
      </c>
      <c r="G1372">
        <v>26</v>
      </c>
      <c r="H1372" t="s">
        <v>14</v>
      </c>
      <c r="I1372" t="s">
        <v>29</v>
      </c>
      <c r="J1372" t="s">
        <v>134</v>
      </c>
      <c r="K1372">
        <v>0.9171629435750166</v>
      </c>
      <c r="L1372">
        <v>0.1</v>
      </c>
      <c r="M1372">
        <v>45</v>
      </c>
      <c r="N1372">
        <f>(1-Coffee_Sales[[#This Row],[Discount_Percent]])*Coffee_Sales[[#This Row],[unit_price]]*Coffee_Sales[[#This Row],[transaction_qty]]</f>
        <v>40.5</v>
      </c>
      <c r="O1372" t="str">
        <f>TEXT(Coffee_Sales[[#This Row],[transaction_date]],"mmm-yyyy")</f>
        <v>Jun-2023</v>
      </c>
      <c r="P1372">
        <f>HOUR(Coffee_Sales[[#This Row],[transaction_time]])</f>
        <v>10</v>
      </c>
    </row>
    <row r="1373" spans="1:16" x14ac:dyDescent="0.3">
      <c r="A1373">
        <v>83870</v>
      </c>
      <c r="B1373" s="1">
        <v>45050</v>
      </c>
      <c r="C1373" s="2">
        <v>0.51006944444444446</v>
      </c>
      <c r="D1373">
        <v>2</v>
      </c>
      <c r="E1373">
        <v>8</v>
      </c>
      <c r="F1373" t="s">
        <v>38</v>
      </c>
      <c r="G1373">
        <v>37</v>
      </c>
      <c r="H1373" t="s">
        <v>14</v>
      </c>
      <c r="I1373" t="s">
        <v>15</v>
      </c>
      <c r="J1373" t="s">
        <v>95</v>
      </c>
      <c r="K1373">
        <v>2.782827656748613</v>
      </c>
      <c r="L1373">
        <v>0</v>
      </c>
      <c r="M1373">
        <v>45</v>
      </c>
      <c r="N1373">
        <f>(1-Coffee_Sales[[#This Row],[Discount_Percent]])*Coffee_Sales[[#This Row],[unit_price]]*Coffee_Sales[[#This Row],[transaction_qty]]</f>
        <v>90</v>
      </c>
      <c r="O1373" t="str">
        <f>TEXT(Coffee_Sales[[#This Row],[transaction_date]],"mmm-yyyy")</f>
        <v>May-2023</v>
      </c>
      <c r="P1373">
        <f>HOUR(Coffee_Sales[[#This Row],[transaction_time]])</f>
        <v>12</v>
      </c>
    </row>
    <row r="1374" spans="1:16" x14ac:dyDescent="0.3">
      <c r="A1374">
        <v>84724</v>
      </c>
      <c r="B1374" s="1">
        <v>45051</v>
      </c>
      <c r="C1374" s="2">
        <v>0.38741898148148146</v>
      </c>
      <c r="D1374">
        <v>2</v>
      </c>
      <c r="E1374">
        <v>8</v>
      </c>
      <c r="F1374" t="s">
        <v>58</v>
      </c>
      <c r="G1374">
        <v>52</v>
      </c>
      <c r="H1374" t="s">
        <v>32</v>
      </c>
      <c r="I1374" t="s">
        <v>33</v>
      </c>
      <c r="J1374" t="s">
        <v>110</v>
      </c>
      <c r="K1374">
        <v>1.6456149066304211</v>
      </c>
      <c r="L1374">
        <v>0.05</v>
      </c>
      <c r="M1374">
        <v>37.5</v>
      </c>
      <c r="N1374">
        <f>(1-Coffee_Sales[[#This Row],[Discount_Percent]])*Coffee_Sales[[#This Row],[unit_price]]*Coffee_Sales[[#This Row],[transaction_qty]]</f>
        <v>71.25</v>
      </c>
      <c r="O1374" t="str">
        <f>TEXT(Coffee_Sales[[#This Row],[transaction_date]],"mmm-yyyy")</f>
        <v>May-2023</v>
      </c>
      <c r="P1374">
        <f>HOUR(Coffee_Sales[[#This Row],[transaction_time]])</f>
        <v>9</v>
      </c>
    </row>
    <row r="1375" spans="1:16" x14ac:dyDescent="0.3">
      <c r="A1375">
        <v>141043</v>
      </c>
      <c r="B1375" s="1">
        <v>45100</v>
      </c>
      <c r="C1375" s="2">
        <v>0.58627314814814813</v>
      </c>
      <c r="D1375">
        <v>1</v>
      </c>
      <c r="E1375">
        <v>5</v>
      </c>
      <c r="F1375" t="s">
        <v>111</v>
      </c>
      <c r="G1375">
        <v>71</v>
      </c>
      <c r="H1375" t="s">
        <v>18</v>
      </c>
      <c r="I1375" t="s">
        <v>79</v>
      </c>
      <c r="J1375" t="s">
        <v>92</v>
      </c>
      <c r="K1375">
        <v>1.5057916076639739</v>
      </c>
      <c r="L1375">
        <v>0</v>
      </c>
      <c r="M1375">
        <v>56.25</v>
      </c>
      <c r="N1375">
        <f>(1-Coffee_Sales[[#This Row],[Discount_Percent]])*Coffee_Sales[[#This Row],[unit_price]]*Coffee_Sales[[#This Row],[transaction_qty]]</f>
        <v>56.25</v>
      </c>
      <c r="O1375" t="str">
        <f>TEXT(Coffee_Sales[[#This Row],[transaction_date]],"mmm-yyyy")</f>
        <v>Jun-2023</v>
      </c>
      <c r="P1375">
        <f>HOUR(Coffee_Sales[[#This Row],[transaction_time]])</f>
        <v>14</v>
      </c>
    </row>
    <row r="1376" spans="1:16" x14ac:dyDescent="0.3">
      <c r="A1376">
        <v>13640</v>
      </c>
      <c r="B1376" s="1">
        <v>44950</v>
      </c>
      <c r="C1376" s="2">
        <v>0.69817129629629626</v>
      </c>
      <c r="D1376">
        <v>2</v>
      </c>
      <c r="E1376">
        <v>3</v>
      </c>
      <c r="F1376" t="s">
        <v>96</v>
      </c>
      <c r="G1376">
        <v>29</v>
      </c>
      <c r="H1376" t="s">
        <v>14</v>
      </c>
      <c r="I1376" t="s">
        <v>22</v>
      </c>
      <c r="J1376" t="s">
        <v>89</v>
      </c>
      <c r="K1376">
        <v>2.2527689255968228</v>
      </c>
      <c r="L1376">
        <v>0.1</v>
      </c>
      <c r="M1376">
        <v>37.5</v>
      </c>
      <c r="N1376">
        <f>(1-Coffee_Sales[[#This Row],[Discount_Percent]])*Coffee_Sales[[#This Row],[unit_price]]*Coffee_Sales[[#This Row],[transaction_qty]]</f>
        <v>67.5</v>
      </c>
      <c r="O1376" t="str">
        <f>TEXT(Coffee_Sales[[#This Row],[transaction_date]],"mmm-yyyy")</f>
        <v>Jan-2023</v>
      </c>
      <c r="P1376">
        <f>HOUR(Coffee_Sales[[#This Row],[transaction_time]])</f>
        <v>16</v>
      </c>
    </row>
    <row r="1377" spans="1:16" x14ac:dyDescent="0.3">
      <c r="A1377">
        <v>29663</v>
      </c>
      <c r="B1377" s="1">
        <v>44979</v>
      </c>
      <c r="C1377" s="2">
        <v>0.28012731481481479</v>
      </c>
      <c r="D1377">
        <v>1</v>
      </c>
      <c r="E1377">
        <v>8</v>
      </c>
      <c r="F1377" t="s">
        <v>113</v>
      </c>
      <c r="G1377">
        <v>48</v>
      </c>
      <c r="H1377" t="s">
        <v>32</v>
      </c>
      <c r="I1377" t="s">
        <v>44</v>
      </c>
      <c r="J1377" t="s">
        <v>52</v>
      </c>
      <c r="K1377">
        <v>0.81462504936374436</v>
      </c>
      <c r="L1377">
        <v>0</v>
      </c>
      <c r="M1377">
        <v>37.5</v>
      </c>
      <c r="N1377">
        <f>(1-Coffee_Sales[[#This Row],[Discount_Percent]])*Coffee_Sales[[#This Row],[unit_price]]*Coffee_Sales[[#This Row],[transaction_qty]]</f>
        <v>37.5</v>
      </c>
      <c r="O1377" t="str">
        <f>TEXT(Coffee_Sales[[#This Row],[transaction_date]],"mmm-yyyy")</f>
        <v>Feb-2023</v>
      </c>
      <c r="P1377">
        <f>HOUR(Coffee_Sales[[#This Row],[transaction_time]])</f>
        <v>6</v>
      </c>
    </row>
    <row r="1378" spans="1:16" x14ac:dyDescent="0.3">
      <c r="A1378">
        <v>16383</v>
      </c>
      <c r="B1378" s="1">
        <v>44955</v>
      </c>
      <c r="C1378" s="2">
        <v>0.80560185185185185</v>
      </c>
      <c r="D1378">
        <v>1</v>
      </c>
      <c r="E1378">
        <v>8</v>
      </c>
      <c r="F1378" t="s">
        <v>17</v>
      </c>
      <c r="G1378">
        <v>77</v>
      </c>
      <c r="H1378" t="s">
        <v>18</v>
      </c>
      <c r="I1378" t="s">
        <v>19</v>
      </c>
      <c r="J1378" t="s">
        <v>115</v>
      </c>
      <c r="K1378">
        <v>1.2328168469984011</v>
      </c>
      <c r="L1378">
        <v>0.05</v>
      </c>
      <c r="M1378">
        <v>45</v>
      </c>
      <c r="N1378">
        <f>(1-Coffee_Sales[[#This Row],[Discount_Percent]])*Coffee_Sales[[#This Row],[unit_price]]*Coffee_Sales[[#This Row],[transaction_qty]]</f>
        <v>42.75</v>
      </c>
      <c r="O1378" t="str">
        <f>TEXT(Coffee_Sales[[#This Row],[transaction_date]],"mmm-yyyy")</f>
        <v>Jan-2023</v>
      </c>
      <c r="P1378">
        <f>HOUR(Coffee_Sales[[#This Row],[transaction_time]])</f>
        <v>19</v>
      </c>
    </row>
    <row r="1379" spans="1:16" x14ac:dyDescent="0.3">
      <c r="A1379">
        <v>42767</v>
      </c>
      <c r="B1379" s="1">
        <v>44999</v>
      </c>
      <c r="C1379" s="2">
        <v>0.36001157407407408</v>
      </c>
      <c r="D1379">
        <v>1</v>
      </c>
      <c r="E1379">
        <v>5</v>
      </c>
      <c r="F1379" t="s">
        <v>101</v>
      </c>
      <c r="G1379">
        <v>52</v>
      </c>
      <c r="H1379" t="s">
        <v>32</v>
      </c>
      <c r="I1379" t="s">
        <v>33</v>
      </c>
      <c r="J1379" t="s">
        <v>110</v>
      </c>
      <c r="K1379">
        <v>0.99259132303515485</v>
      </c>
      <c r="L1379">
        <v>0</v>
      </c>
      <c r="M1379">
        <v>37.5</v>
      </c>
      <c r="N1379">
        <f>(1-Coffee_Sales[[#This Row],[Discount_Percent]])*Coffee_Sales[[#This Row],[unit_price]]*Coffee_Sales[[#This Row],[transaction_qty]]</f>
        <v>37.5</v>
      </c>
      <c r="O1379" t="str">
        <f>TEXT(Coffee_Sales[[#This Row],[transaction_date]],"mmm-yyyy")</f>
        <v>Mar-2023</v>
      </c>
      <c r="P1379">
        <f>HOUR(Coffee_Sales[[#This Row],[transaction_time]])</f>
        <v>8</v>
      </c>
    </row>
    <row r="1380" spans="1:16" x14ac:dyDescent="0.3">
      <c r="A1380">
        <v>143294</v>
      </c>
      <c r="B1380" s="1">
        <v>45102</v>
      </c>
      <c r="C1380" s="2">
        <v>0.50881944444444449</v>
      </c>
      <c r="D1380">
        <v>2</v>
      </c>
      <c r="E1380">
        <v>3</v>
      </c>
      <c r="F1380" t="s">
        <v>81</v>
      </c>
      <c r="G1380">
        <v>39</v>
      </c>
      <c r="H1380" t="s">
        <v>14</v>
      </c>
      <c r="I1380" t="s">
        <v>15</v>
      </c>
      <c r="J1380" t="s">
        <v>47</v>
      </c>
      <c r="K1380">
        <v>3.6393032720203982</v>
      </c>
      <c r="L1380">
        <v>0</v>
      </c>
      <c r="M1380">
        <v>63.75</v>
      </c>
      <c r="N1380">
        <f>(1-Coffee_Sales[[#This Row],[Discount_Percent]])*Coffee_Sales[[#This Row],[unit_price]]*Coffee_Sales[[#This Row],[transaction_qty]]</f>
        <v>127.5</v>
      </c>
      <c r="O1380" t="str">
        <f>TEXT(Coffee_Sales[[#This Row],[transaction_date]],"mmm-yyyy")</f>
        <v>Jun-2023</v>
      </c>
      <c r="P1380">
        <f>HOUR(Coffee_Sales[[#This Row],[transaction_time]])</f>
        <v>12</v>
      </c>
    </row>
    <row r="1381" spans="1:16" x14ac:dyDescent="0.3">
      <c r="A1381">
        <v>43076</v>
      </c>
      <c r="B1381" s="1">
        <v>44999</v>
      </c>
      <c r="C1381" s="2">
        <v>0.44795138888888891</v>
      </c>
      <c r="D1381">
        <v>1</v>
      </c>
      <c r="E1381">
        <v>3</v>
      </c>
      <c r="F1381" t="s">
        <v>97</v>
      </c>
      <c r="G1381">
        <v>33</v>
      </c>
      <c r="H1381" t="s">
        <v>14</v>
      </c>
      <c r="I1381" t="s">
        <v>22</v>
      </c>
      <c r="J1381" t="s">
        <v>49</v>
      </c>
      <c r="K1381">
        <v>1.3349344039955511</v>
      </c>
      <c r="L1381">
        <v>0</v>
      </c>
      <c r="M1381">
        <v>52.5</v>
      </c>
      <c r="N1381">
        <f>(1-Coffee_Sales[[#This Row],[Discount_Percent]])*Coffee_Sales[[#This Row],[unit_price]]*Coffee_Sales[[#This Row],[transaction_qty]]</f>
        <v>52.5</v>
      </c>
      <c r="O1381" t="str">
        <f>TEXT(Coffee_Sales[[#This Row],[transaction_date]],"mmm-yyyy")</f>
        <v>Mar-2023</v>
      </c>
      <c r="P1381">
        <f>HOUR(Coffee_Sales[[#This Row],[transaction_time]])</f>
        <v>10</v>
      </c>
    </row>
    <row r="1382" spans="1:16" x14ac:dyDescent="0.3">
      <c r="A1382">
        <v>81142</v>
      </c>
      <c r="B1382" s="1">
        <v>45047</v>
      </c>
      <c r="C1382" s="2">
        <v>0.6784606481481481</v>
      </c>
      <c r="D1382">
        <v>1</v>
      </c>
      <c r="E1382">
        <v>3</v>
      </c>
      <c r="F1382" t="s">
        <v>58</v>
      </c>
      <c r="G1382">
        <v>76</v>
      </c>
      <c r="H1382" t="s">
        <v>18</v>
      </c>
      <c r="I1382" t="s">
        <v>107</v>
      </c>
      <c r="J1382" t="s">
        <v>137</v>
      </c>
      <c r="K1382">
        <v>1.6355332891904839</v>
      </c>
      <c r="L1382">
        <v>0</v>
      </c>
      <c r="M1382">
        <v>52.5</v>
      </c>
      <c r="N1382">
        <f>(1-Coffee_Sales[[#This Row],[Discount_Percent]])*Coffee_Sales[[#This Row],[unit_price]]*Coffee_Sales[[#This Row],[transaction_qty]]</f>
        <v>52.5</v>
      </c>
      <c r="O1382" t="str">
        <f>TEXT(Coffee_Sales[[#This Row],[transaction_date]],"mmm-yyyy")</f>
        <v>May-2023</v>
      </c>
      <c r="P1382">
        <f>HOUR(Coffee_Sales[[#This Row],[transaction_time]])</f>
        <v>16</v>
      </c>
    </row>
    <row r="1383" spans="1:16" x14ac:dyDescent="0.3">
      <c r="A1383">
        <v>95885</v>
      </c>
      <c r="B1383" s="1">
        <v>45061</v>
      </c>
      <c r="C1383" s="2">
        <v>0.38173611111111111</v>
      </c>
      <c r="D1383">
        <v>1</v>
      </c>
      <c r="E1383">
        <v>8</v>
      </c>
      <c r="F1383" t="s">
        <v>24</v>
      </c>
      <c r="G1383">
        <v>46</v>
      </c>
      <c r="H1383" t="s">
        <v>32</v>
      </c>
      <c r="I1383" t="s">
        <v>36</v>
      </c>
      <c r="J1383" t="s">
        <v>39</v>
      </c>
      <c r="K1383">
        <v>1.0544592316741199</v>
      </c>
      <c r="L1383">
        <v>0.05</v>
      </c>
      <c r="M1383">
        <v>37.5</v>
      </c>
      <c r="N1383">
        <f>(1-Coffee_Sales[[#This Row],[Discount_Percent]])*Coffee_Sales[[#This Row],[unit_price]]*Coffee_Sales[[#This Row],[transaction_qty]]</f>
        <v>35.625</v>
      </c>
      <c r="O1383" t="str">
        <f>TEXT(Coffee_Sales[[#This Row],[transaction_date]],"mmm-yyyy")</f>
        <v>May-2023</v>
      </c>
      <c r="P1383">
        <f>HOUR(Coffee_Sales[[#This Row],[transaction_time]])</f>
        <v>9</v>
      </c>
    </row>
    <row r="1384" spans="1:16" x14ac:dyDescent="0.3">
      <c r="A1384">
        <v>49801</v>
      </c>
      <c r="B1384" s="1">
        <v>45009</v>
      </c>
      <c r="C1384" s="2">
        <v>0.31906250000000003</v>
      </c>
      <c r="D1384">
        <v>1</v>
      </c>
      <c r="E1384">
        <v>5</v>
      </c>
      <c r="F1384" t="s">
        <v>46</v>
      </c>
      <c r="G1384">
        <v>78</v>
      </c>
      <c r="H1384" t="s">
        <v>18</v>
      </c>
      <c r="I1384" t="s">
        <v>19</v>
      </c>
      <c r="J1384" t="s">
        <v>51</v>
      </c>
      <c r="K1384">
        <v>1.3775289098982419</v>
      </c>
      <c r="L1384">
        <v>0.05</v>
      </c>
      <c r="M1384">
        <v>67.5</v>
      </c>
      <c r="N1384">
        <f>(1-Coffee_Sales[[#This Row],[Discount_Percent]])*Coffee_Sales[[#This Row],[unit_price]]*Coffee_Sales[[#This Row],[transaction_qty]]</f>
        <v>64.125</v>
      </c>
      <c r="O1384" t="str">
        <f>TEXT(Coffee_Sales[[#This Row],[transaction_date]],"mmm-yyyy")</f>
        <v>Mar-2023</v>
      </c>
      <c r="P1384">
        <f>HOUR(Coffee_Sales[[#This Row],[transaction_time]])</f>
        <v>7</v>
      </c>
    </row>
    <row r="1385" spans="1:16" x14ac:dyDescent="0.3">
      <c r="A1385">
        <v>69643</v>
      </c>
      <c r="B1385" s="1">
        <v>45034</v>
      </c>
      <c r="C1385" s="2">
        <v>0.35098379629629628</v>
      </c>
      <c r="D1385">
        <v>1</v>
      </c>
      <c r="E1385">
        <v>3</v>
      </c>
      <c r="F1385" t="s">
        <v>87</v>
      </c>
      <c r="G1385">
        <v>53</v>
      </c>
      <c r="H1385" t="s">
        <v>32</v>
      </c>
      <c r="I1385" t="s">
        <v>33</v>
      </c>
      <c r="J1385" t="s">
        <v>129</v>
      </c>
      <c r="K1385">
        <v>1.345119940379323</v>
      </c>
      <c r="L1385">
        <v>0.05</v>
      </c>
      <c r="M1385">
        <v>45</v>
      </c>
      <c r="N1385">
        <f>(1-Coffee_Sales[[#This Row],[Discount_Percent]])*Coffee_Sales[[#This Row],[unit_price]]*Coffee_Sales[[#This Row],[transaction_qty]]</f>
        <v>42.75</v>
      </c>
      <c r="O1385" t="str">
        <f>TEXT(Coffee_Sales[[#This Row],[transaction_date]],"mmm-yyyy")</f>
        <v>Apr-2023</v>
      </c>
      <c r="P1385">
        <f>HOUR(Coffee_Sales[[#This Row],[transaction_time]])</f>
        <v>8</v>
      </c>
    </row>
    <row r="1386" spans="1:16" x14ac:dyDescent="0.3">
      <c r="A1386">
        <v>25484</v>
      </c>
      <c r="B1386" s="1">
        <v>44972</v>
      </c>
      <c r="C1386" s="2">
        <v>0.32753472222222224</v>
      </c>
      <c r="D1386">
        <v>2</v>
      </c>
      <c r="E1386">
        <v>3</v>
      </c>
      <c r="F1386" t="s">
        <v>104</v>
      </c>
      <c r="G1386">
        <v>34</v>
      </c>
      <c r="H1386" t="s">
        <v>14</v>
      </c>
      <c r="I1386" t="s">
        <v>26</v>
      </c>
      <c r="J1386" t="s">
        <v>57</v>
      </c>
      <c r="K1386">
        <v>1.806398068749534</v>
      </c>
      <c r="L1386">
        <v>0</v>
      </c>
      <c r="M1386">
        <v>36.75</v>
      </c>
      <c r="N1386">
        <f>(1-Coffee_Sales[[#This Row],[Discount_Percent]])*Coffee_Sales[[#This Row],[unit_price]]*Coffee_Sales[[#This Row],[transaction_qty]]</f>
        <v>73.5</v>
      </c>
      <c r="O1386" t="str">
        <f>TEXT(Coffee_Sales[[#This Row],[transaction_date]],"mmm-yyyy")</f>
        <v>Feb-2023</v>
      </c>
      <c r="P1386">
        <f>HOUR(Coffee_Sales[[#This Row],[transaction_time]])</f>
        <v>7</v>
      </c>
    </row>
    <row r="1387" spans="1:16" x14ac:dyDescent="0.3">
      <c r="A1387">
        <v>57345</v>
      </c>
      <c r="B1387" s="1">
        <v>45019</v>
      </c>
      <c r="C1387" s="2">
        <v>0.75645833333333334</v>
      </c>
      <c r="D1387">
        <v>1</v>
      </c>
      <c r="E1387">
        <v>8</v>
      </c>
      <c r="F1387" t="s">
        <v>101</v>
      </c>
      <c r="G1387">
        <v>39</v>
      </c>
      <c r="H1387" t="s">
        <v>14</v>
      </c>
      <c r="I1387" t="s">
        <v>15</v>
      </c>
      <c r="J1387" t="s">
        <v>47</v>
      </c>
      <c r="K1387">
        <v>1.84858844540901</v>
      </c>
      <c r="L1387">
        <v>0</v>
      </c>
      <c r="M1387">
        <v>63.75</v>
      </c>
      <c r="N1387">
        <f>(1-Coffee_Sales[[#This Row],[Discount_Percent]])*Coffee_Sales[[#This Row],[unit_price]]*Coffee_Sales[[#This Row],[transaction_qty]]</f>
        <v>63.75</v>
      </c>
      <c r="O1387" t="str">
        <f>TEXT(Coffee_Sales[[#This Row],[transaction_date]],"mmm-yyyy")</f>
        <v>Apr-2023</v>
      </c>
      <c r="P1387">
        <f>HOUR(Coffee_Sales[[#This Row],[transaction_time]])</f>
        <v>18</v>
      </c>
    </row>
    <row r="1388" spans="1:16" x14ac:dyDescent="0.3">
      <c r="A1388">
        <v>23367</v>
      </c>
      <c r="B1388" s="1">
        <v>44968</v>
      </c>
      <c r="C1388" s="2">
        <v>0.46564814814814814</v>
      </c>
      <c r="D1388">
        <v>1</v>
      </c>
      <c r="E1388">
        <v>8</v>
      </c>
      <c r="F1388" t="s">
        <v>31</v>
      </c>
      <c r="G1388">
        <v>41</v>
      </c>
      <c r="H1388" t="s">
        <v>14</v>
      </c>
      <c r="I1388" t="s">
        <v>15</v>
      </c>
      <c r="J1388" t="s">
        <v>98</v>
      </c>
      <c r="K1388">
        <v>1.4675478431663891</v>
      </c>
      <c r="L1388">
        <v>0</v>
      </c>
      <c r="M1388">
        <v>63.75</v>
      </c>
      <c r="N1388">
        <f>(1-Coffee_Sales[[#This Row],[Discount_Percent]])*Coffee_Sales[[#This Row],[unit_price]]*Coffee_Sales[[#This Row],[transaction_qty]]</f>
        <v>63.75</v>
      </c>
      <c r="O1388" t="str">
        <f>TEXT(Coffee_Sales[[#This Row],[transaction_date]],"mmm-yyyy")</f>
        <v>Feb-2023</v>
      </c>
      <c r="P1388">
        <f>HOUR(Coffee_Sales[[#This Row],[transaction_time]])</f>
        <v>11</v>
      </c>
    </row>
    <row r="1389" spans="1:16" x14ac:dyDescent="0.3">
      <c r="A1389">
        <v>123956</v>
      </c>
      <c r="B1389" s="1">
        <v>45086</v>
      </c>
      <c r="C1389" s="2">
        <v>0.47866898148148146</v>
      </c>
      <c r="D1389">
        <v>2</v>
      </c>
      <c r="E1389">
        <v>8</v>
      </c>
      <c r="F1389" t="s">
        <v>48</v>
      </c>
      <c r="G1389">
        <v>65</v>
      </c>
      <c r="H1389" t="s">
        <v>67</v>
      </c>
      <c r="I1389" t="s">
        <v>68</v>
      </c>
      <c r="J1389" t="s">
        <v>69</v>
      </c>
      <c r="K1389">
        <v>0.75812042857012818</v>
      </c>
      <c r="L1389">
        <v>0.1</v>
      </c>
      <c r="M1389">
        <v>12</v>
      </c>
      <c r="N1389">
        <f>(1-Coffee_Sales[[#This Row],[Discount_Percent]])*Coffee_Sales[[#This Row],[unit_price]]*Coffee_Sales[[#This Row],[transaction_qty]]</f>
        <v>21.6</v>
      </c>
      <c r="O1389" t="str">
        <f>TEXT(Coffee_Sales[[#This Row],[transaction_date]],"mmm-yyyy")</f>
        <v>Jun-2023</v>
      </c>
      <c r="P1389">
        <f>HOUR(Coffee_Sales[[#This Row],[transaction_time]])</f>
        <v>11</v>
      </c>
    </row>
    <row r="1390" spans="1:16" x14ac:dyDescent="0.3">
      <c r="A1390">
        <v>13786</v>
      </c>
      <c r="B1390" s="1">
        <v>44951</v>
      </c>
      <c r="C1390" s="2">
        <v>0.31592592592592594</v>
      </c>
      <c r="D1390">
        <v>1</v>
      </c>
      <c r="E1390">
        <v>3</v>
      </c>
      <c r="F1390" t="s">
        <v>70</v>
      </c>
      <c r="G1390">
        <v>58</v>
      </c>
      <c r="H1390" t="s">
        <v>74</v>
      </c>
      <c r="I1390" t="s">
        <v>75</v>
      </c>
      <c r="J1390" t="s">
        <v>76</v>
      </c>
      <c r="K1390">
        <v>1.071125268445019</v>
      </c>
      <c r="L1390">
        <v>0.15</v>
      </c>
      <c r="M1390">
        <v>52.5</v>
      </c>
      <c r="N1390">
        <f>(1-Coffee_Sales[[#This Row],[Discount_Percent]])*Coffee_Sales[[#This Row],[unit_price]]*Coffee_Sales[[#This Row],[transaction_qty]]</f>
        <v>44.625</v>
      </c>
      <c r="O1390" t="str">
        <f>TEXT(Coffee_Sales[[#This Row],[transaction_date]],"mmm-yyyy")</f>
        <v>Jan-2023</v>
      </c>
      <c r="P1390">
        <f>HOUR(Coffee_Sales[[#This Row],[transaction_time]])</f>
        <v>7</v>
      </c>
    </row>
    <row r="1391" spans="1:16" x14ac:dyDescent="0.3">
      <c r="A1391">
        <v>122534</v>
      </c>
      <c r="B1391" s="1">
        <v>45085</v>
      </c>
      <c r="C1391" s="2">
        <v>0.47054398148148147</v>
      </c>
      <c r="D1391">
        <v>1</v>
      </c>
      <c r="E1391">
        <v>8</v>
      </c>
      <c r="F1391" t="s">
        <v>133</v>
      </c>
      <c r="G1391">
        <v>74</v>
      </c>
      <c r="H1391" t="s">
        <v>18</v>
      </c>
      <c r="I1391" t="s">
        <v>107</v>
      </c>
      <c r="J1391" t="s">
        <v>108</v>
      </c>
      <c r="K1391">
        <v>1.432347321031453</v>
      </c>
      <c r="L1391">
        <v>0</v>
      </c>
      <c r="M1391">
        <v>52.5</v>
      </c>
      <c r="N1391">
        <f>(1-Coffee_Sales[[#This Row],[Discount_Percent]])*Coffee_Sales[[#This Row],[unit_price]]*Coffee_Sales[[#This Row],[transaction_qty]]</f>
        <v>52.5</v>
      </c>
      <c r="O1391" t="str">
        <f>TEXT(Coffee_Sales[[#This Row],[transaction_date]],"mmm-yyyy")</f>
        <v>Jun-2023</v>
      </c>
      <c r="P1391">
        <f>HOUR(Coffee_Sales[[#This Row],[transaction_time]])</f>
        <v>11</v>
      </c>
    </row>
    <row r="1392" spans="1:16" x14ac:dyDescent="0.3">
      <c r="A1392">
        <v>126422</v>
      </c>
      <c r="B1392" s="1">
        <v>45088</v>
      </c>
      <c r="C1392" s="2">
        <v>0.52601851851851855</v>
      </c>
      <c r="D1392">
        <v>2</v>
      </c>
      <c r="E1392">
        <v>3</v>
      </c>
      <c r="F1392" t="s">
        <v>102</v>
      </c>
      <c r="G1392">
        <v>42</v>
      </c>
      <c r="H1392" t="s">
        <v>32</v>
      </c>
      <c r="I1392" t="s">
        <v>40</v>
      </c>
      <c r="J1392" t="s">
        <v>99</v>
      </c>
      <c r="K1392">
        <v>2.263949536653536</v>
      </c>
      <c r="L1392">
        <v>0</v>
      </c>
      <c r="M1392">
        <v>37.5</v>
      </c>
      <c r="N1392">
        <f>(1-Coffee_Sales[[#This Row],[Discount_Percent]])*Coffee_Sales[[#This Row],[unit_price]]*Coffee_Sales[[#This Row],[transaction_qty]]</f>
        <v>75</v>
      </c>
      <c r="O1392" t="str">
        <f>TEXT(Coffee_Sales[[#This Row],[transaction_date]],"mmm-yyyy")</f>
        <v>Jun-2023</v>
      </c>
      <c r="P1392">
        <f>HOUR(Coffee_Sales[[#This Row],[transaction_time]])</f>
        <v>12</v>
      </c>
    </row>
    <row r="1393" spans="1:16" x14ac:dyDescent="0.3">
      <c r="A1393">
        <v>98129</v>
      </c>
      <c r="B1393" s="1">
        <v>45063</v>
      </c>
      <c r="C1393" s="2">
        <v>0.34533564814814816</v>
      </c>
      <c r="D1393">
        <v>2</v>
      </c>
      <c r="E1393">
        <v>5</v>
      </c>
      <c r="F1393" t="s">
        <v>24</v>
      </c>
      <c r="G1393">
        <v>42</v>
      </c>
      <c r="H1393" t="s">
        <v>32</v>
      </c>
      <c r="I1393" t="s">
        <v>40</v>
      </c>
      <c r="J1393" t="s">
        <v>99</v>
      </c>
      <c r="K1393">
        <v>2.426503252669987</v>
      </c>
      <c r="L1393">
        <v>0</v>
      </c>
      <c r="M1393">
        <v>37.5</v>
      </c>
      <c r="N1393">
        <f>(1-Coffee_Sales[[#This Row],[Discount_Percent]])*Coffee_Sales[[#This Row],[unit_price]]*Coffee_Sales[[#This Row],[transaction_qty]]</f>
        <v>75</v>
      </c>
      <c r="O1393" t="str">
        <f>TEXT(Coffee_Sales[[#This Row],[transaction_date]],"mmm-yyyy")</f>
        <v>May-2023</v>
      </c>
      <c r="P1393">
        <f>HOUR(Coffee_Sales[[#This Row],[transaction_time]])</f>
        <v>8</v>
      </c>
    </row>
    <row r="1394" spans="1:16" x14ac:dyDescent="0.3">
      <c r="A1394">
        <v>78906</v>
      </c>
      <c r="B1394" s="1">
        <v>45044</v>
      </c>
      <c r="C1394" s="2">
        <v>0.78667824074074078</v>
      </c>
      <c r="D1394">
        <v>1</v>
      </c>
      <c r="E1394">
        <v>8</v>
      </c>
      <c r="F1394" t="s">
        <v>35</v>
      </c>
      <c r="G1394">
        <v>29</v>
      </c>
      <c r="H1394" t="s">
        <v>14</v>
      </c>
      <c r="I1394" t="s">
        <v>22</v>
      </c>
      <c r="J1394" t="s">
        <v>89</v>
      </c>
      <c r="K1394">
        <v>1.1651210474562299</v>
      </c>
      <c r="L1394">
        <v>0.05</v>
      </c>
      <c r="M1394">
        <v>37.5</v>
      </c>
      <c r="N1394">
        <f>(1-Coffee_Sales[[#This Row],[Discount_Percent]])*Coffee_Sales[[#This Row],[unit_price]]*Coffee_Sales[[#This Row],[transaction_qty]]</f>
        <v>35.625</v>
      </c>
      <c r="O1394" t="str">
        <f>TEXT(Coffee_Sales[[#This Row],[transaction_date]],"mmm-yyyy")</f>
        <v>Apr-2023</v>
      </c>
      <c r="P1394">
        <f>HOUR(Coffee_Sales[[#This Row],[transaction_time]])</f>
        <v>18</v>
      </c>
    </row>
    <row r="1395" spans="1:16" x14ac:dyDescent="0.3">
      <c r="A1395">
        <v>138446</v>
      </c>
      <c r="B1395" s="1">
        <v>45098</v>
      </c>
      <c r="C1395" s="2">
        <v>0.41759259259259257</v>
      </c>
      <c r="D1395">
        <v>1</v>
      </c>
      <c r="E1395">
        <v>8</v>
      </c>
      <c r="F1395" t="s">
        <v>50</v>
      </c>
      <c r="G1395">
        <v>65</v>
      </c>
      <c r="H1395" t="s">
        <v>67</v>
      </c>
      <c r="I1395" t="s">
        <v>68</v>
      </c>
      <c r="J1395" t="s">
        <v>69</v>
      </c>
      <c r="K1395">
        <v>0.31683616823103722</v>
      </c>
      <c r="L1395">
        <v>0.05</v>
      </c>
      <c r="M1395">
        <v>12</v>
      </c>
      <c r="N1395">
        <f>(1-Coffee_Sales[[#This Row],[Discount_Percent]])*Coffee_Sales[[#This Row],[unit_price]]*Coffee_Sales[[#This Row],[transaction_qty]]</f>
        <v>11.399999999999999</v>
      </c>
      <c r="O1395" t="str">
        <f>TEXT(Coffee_Sales[[#This Row],[transaction_date]],"mmm-yyyy")</f>
        <v>Jun-2023</v>
      </c>
      <c r="P1395">
        <f>HOUR(Coffee_Sales[[#This Row],[transaction_time]])</f>
        <v>10</v>
      </c>
    </row>
    <row r="1396" spans="1:16" x14ac:dyDescent="0.3">
      <c r="A1396">
        <v>99781</v>
      </c>
      <c r="B1396" s="1">
        <v>45064</v>
      </c>
      <c r="C1396" s="2">
        <v>0.59487268518518521</v>
      </c>
      <c r="D1396">
        <v>2</v>
      </c>
      <c r="E1396">
        <v>3</v>
      </c>
      <c r="F1396" t="s">
        <v>113</v>
      </c>
      <c r="G1396">
        <v>26</v>
      </c>
      <c r="H1396" t="s">
        <v>14</v>
      </c>
      <c r="I1396" t="s">
        <v>29</v>
      </c>
      <c r="J1396" t="s">
        <v>134</v>
      </c>
      <c r="K1396">
        <v>2.5955961882824559</v>
      </c>
      <c r="L1396">
        <v>0.05</v>
      </c>
      <c r="M1396">
        <v>45</v>
      </c>
      <c r="N1396">
        <f>(1-Coffee_Sales[[#This Row],[Discount_Percent]])*Coffee_Sales[[#This Row],[unit_price]]*Coffee_Sales[[#This Row],[transaction_qty]]</f>
        <v>85.5</v>
      </c>
      <c r="O1396" t="str">
        <f>TEXT(Coffee_Sales[[#This Row],[transaction_date]],"mmm-yyyy")</f>
        <v>May-2023</v>
      </c>
      <c r="P1396">
        <f>HOUR(Coffee_Sales[[#This Row],[transaction_time]])</f>
        <v>14</v>
      </c>
    </row>
    <row r="1397" spans="1:16" x14ac:dyDescent="0.3">
      <c r="A1397">
        <v>27085</v>
      </c>
      <c r="B1397" s="1">
        <v>44974</v>
      </c>
      <c r="C1397" s="2">
        <v>0.66813657407407412</v>
      </c>
      <c r="D1397">
        <v>2</v>
      </c>
      <c r="E1397">
        <v>3</v>
      </c>
      <c r="F1397" t="s">
        <v>114</v>
      </c>
      <c r="G1397">
        <v>39</v>
      </c>
      <c r="H1397" t="s">
        <v>14</v>
      </c>
      <c r="I1397" t="s">
        <v>15</v>
      </c>
      <c r="J1397" t="s">
        <v>47</v>
      </c>
      <c r="K1397">
        <v>2.840898277999564</v>
      </c>
      <c r="L1397">
        <v>0</v>
      </c>
      <c r="M1397">
        <v>63.75</v>
      </c>
      <c r="N1397">
        <f>(1-Coffee_Sales[[#This Row],[Discount_Percent]])*Coffee_Sales[[#This Row],[unit_price]]*Coffee_Sales[[#This Row],[transaction_qty]]</f>
        <v>127.5</v>
      </c>
      <c r="O1397" t="str">
        <f>TEXT(Coffee_Sales[[#This Row],[transaction_date]],"mmm-yyyy")</f>
        <v>Feb-2023</v>
      </c>
      <c r="P1397">
        <f>HOUR(Coffee_Sales[[#This Row],[transaction_time]])</f>
        <v>16</v>
      </c>
    </row>
    <row r="1398" spans="1:16" x14ac:dyDescent="0.3">
      <c r="A1398">
        <v>114232</v>
      </c>
      <c r="B1398" s="1">
        <v>45078</v>
      </c>
      <c r="C1398" s="2">
        <v>0.45128472222222221</v>
      </c>
      <c r="D1398">
        <v>2</v>
      </c>
      <c r="E1398">
        <v>5</v>
      </c>
      <c r="F1398" t="s">
        <v>94</v>
      </c>
      <c r="G1398">
        <v>61</v>
      </c>
      <c r="H1398" t="s">
        <v>74</v>
      </c>
      <c r="I1398" t="s">
        <v>75</v>
      </c>
      <c r="J1398" t="s">
        <v>116</v>
      </c>
      <c r="K1398">
        <v>3.9313137050425691</v>
      </c>
      <c r="L1398">
        <v>0.05</v>
      </c>
      <c r="M1398">
        <v>71.25</v>
      </c>
      <c r="N1398">
        <f>(1-Coffee_Sales[[#This Row],[Discount_Percent]])*Coffee_Sales[[#This Row],[unit_price]]*Coffee_Sales[[#This Row],[transaction_qty]]</f>
        <v>135.375</v>
      </c>
      <c r="O1398" t="str">
        <f>TEXT(Coffee_Sales[[#This Row],[transaction_date]],"mmm-yyyy")</f>
        <v>Jun-2023</v>
      </c>
      <c r="P1398">
        <f>HOUR(Coffee_Sales[[#This Row],[transaction_time]])</f>
        <v>10</v>
      </c>
    </row>
    <row r="1399" spans="1:16" x14ac:dyDescent="0.3">
      <c r="A1399">
        <v>149109</v>
      </c>
      <c r="B1399" s="1">
        <v>45107</v>
      </c>
      <c r="C1399" s="2">
        <v>0.52848379629629627</v>
      </c>
      <c r="D1399">
        <v>1</v>
      </c>
      <c r="E1399">
        <v>8</v>
      </c>
      <c r="F1399" t="s">
        <v>58</v>
      </c>
      <c r="G1399">
        <v>47</v>
      </c>
      <c r="H1399" t="s">
        <v>32</v>
      </c>
      <c r="I1399" t="s">
        <v>36</v>
      </c>
      <c r="J1399" t="s">
        <v>37</v>
      </c>
      <c r="K1399">
        <v>1.3507714364474219</v>
      </c>
      <c r="L1399">
        <v>0.05</v>
      </c>
      <c r="M1399">
        <v>45</v>
      </c>
      <c r="N1399">
        <f>(1-Coffee_Sales[[#This Row],[Discount_Percent]])*Coffee_Sales[[#This Row],[unit_price]]*Coffee_Sales[[#This Row],[transaction_qty]]</f>
        <v>42.75</v>
      </c>
      <c r="O1399" t="str">
        <f>TEXT(Coffee_Sales[[#This Row],[transaction_date]],"mmm-yyyy")</f>
        <v>Jun-2023</v>
      </c>
      <c r="P1399">
        <f>HOUR(Coffee_Sales[[#This Row],[transaction_time]])</f>
        <v>12</v>
      </c>
    </row>
    <row r="1400" spans="1:16" x14ac:dyDescent="0.3">
      <c r="A1400">
        <v>148350</v>
      </c>
      <c r="B1400" s="1">
        <v>45106</v>
      </c>
      <c r="C1400" s="2">
        <v>0.82850694444444439</v>
      </c>
      <c r="D1400">
        <v>1</v>
      </c>
      <c r="E1400">
        <v>8</v>
      </c>
      <c r="F1400" t="s">
        <v>102</v>
      </c>
      <c r="G1400">
        <v>77</v>
      </c>
      <c r="H1400" t="s">
        <v>18</v>
      </c>
      <c r="I1400" t="s">
        <v>19</v>
      </c>
      <c r="J1400" t="s">
        <v>115</v>
      </c>
      <c r="K1400">
        <v>1.1297130080375819</v>
      </c>
      <c r="L1400">
        <v>0</v>
      </c>
      <c r="M1400">
        <v>45</v>
      </c>
      <c r="N1400">
        <f>(1-Coffee_Sales[[#This Row],[Discount_Percent]])*Coffee_Sales[[#This Row],[unit_price]]*Coffee_Sales[[#This Row],[transaction_qty]]</f>
        <v>45</v>
      </c>
      <c r="O1400" t="str">
        <f>TEXT(Coffee_Sales[[#This Row],[transaction_date]],"mmm-yyyy")</f>
        <v>Jun-2023</v>
      </c>
      <c r="P1400">
        <f>HOUR(Coffee_Sales[[#This Row],[transaction_time]])</f>
        <v>19</v>
      </c>
    </row>
    <row r="1401" spans="1:16" x14ac:dyDescent="0.3">
      <c r="A1401">
        <v>109172</v>
      </c>
      <c r="B1401" s="1">
        <v>45073</v>
      </c>
      <c r="C1401" s="2">
        <v>0.37775462962962963</v>
      </c>
      <c r="D1401">
        <v>3</v>
      </c>
      <c r="E1401">
        <v>5</v>
      </c>
      <c r="F1401" t="s">
        <v>25</v>
      </c>
      <c r="G1401">
        <v>31</v>
      </c>
      <c r="H1401" t="s">
        <v>14</v>
      </c>
      <c r="I1401" t="s">
        <v>22</v>
      </c>
      <c r="J1401" t="s">
        <v>53</v>
      </c>
      <c r="K1401">
        <v>2.3670540737112118</v>
      </c>
      <c r="L1401">
        <v>0</v>
      </c>
      <c r="M1401">
        <v>33</v>
      </c>
      <c r="N1401">
        <f>(1-Coffee_Sales[[#This Row],[Discount_Percent]])*Coffee_Sales[[#This Row],[unit_price]]*Coffee_Sales[[#This Row],[transaction_qty]]</f>
        <v>99</v>
      </c>
      <c r="O1401" t="str">
        <f>TEXT(Coffee_Sales[[#This Row],[transaction_date]],"mmm-yyyy")</f>
        <v>May-2023</v>
      </c>
      <c r="P1401">
        <f>HOUR(Coffee_Sales[[#This Row],[transaction_time]])</f>
        <v>9</v>
      </c>
    </row>
    <row r="1402" spans="1:16" x14ac:dyDescent="0.3">
      <c r="A1402">
        <v>67585</v>
      </c>
      <c r="B1402" s="1">
        <v>45031</v>
      </c>
      <c r="C1402" s="2">
        <v>0.76635416666666667</v>
      </c>
      <c r="D1402">
        <v>1</v>
      </c>
      <c r="E1402">
        <v>3</v>
      </c>
      <c r="F1402" t="s">
        <v>31</v>
      </c>
      <c r="G1402">
        <v>61</v>
      </c>
      <c r="H1402" t="s">
        <v>74</v>
      </c>
      <c r="I1402" t="s">
        <v>75</v>
      </c>
      <c r="J1402" t="s">
        <v>116</v>
      </c>
      <c r="K1402">
        <v>2.216310187494098</v>
      </c>
      <c r="L1402">
        <v>0</v>
      </c>
      <c r="M1402">
        <v>71.25</v>
      </c>
      <c r="N1402">
        <f>(1-Coffee_Sales[[#This Row],[Discount_Percent]])*Coffee_Sales[[#This Row],[unit_price]]*Coffee_Sales[[#This Row],[transaction_qty]]</f>
        <v>71.25</v>
      </c>
      <c r="O1402" t="str">
        <f>TEXT(Coffee_Sales[[#This Row],[transaction_date]],"mmm-yyyy")</f>
        <v>Apr-2023</v>
      </c>
      <c r="P1402">
        <f>HOUR(Coffee_Sales[[#This Row],[transaction_time]])</f>
        <v>18</v>
      </c>
    </row>
    <row r="1403" spans="1:16" x14ac:dyDescent="0.3">
      <c r="A1403">
        <v>114253</v>
      </c>
      <c r="B1403" s="1">
        <v>45078</v>
      </c>
      <c r="C1403" s="2">
        <v>0.46457175925925925</v>
      </c>
      <c r="D1403">
        <v>2</v>
      </c>
      <c r="E1403">
        <v>8</v>
      </c>
      <c r="F1403" t="s">
        <v>35</v>
      </c>
      <c r="G1403">
        <v>51</v>
      </c>
      <c r="H1403" t="s">
        <v>32</v>
      </c>
      <c r="I1403" t="s">
        <v>44</v>
      </c>
      <c r="J1403" t="s">
        <v>103</v>
      </c>
      <c r="K1403">
        <v>2.798856940454018</v>
      </c>
      <c r="L1403">
        <v>0</v>
      </c>
      <c r="M1403">
        <v>45</v>
      </c>
      <c r="N1403">
        <f>(1-Coffee_Sales[[#This Row],[Discount_Percent]])*Coffee_Sales[[#This Row],[unit_price]]*Coffee_Sales[[#This Row],[transaction_qty]]</f>
        <v>90</v>
      </c>
      <c r="O1403" t="str">
        <f>TEXT(Coffee_Sales[[#This Row],[transaction_date]],"mmm-yyyy")</f>
        <v>Jun-2023</v>
      </c>
      <c r="P1403">
        <f>HOUR(Coffee_Sales[[#This Row],[transaction_time]])</f>
        <v>11</v>
      </c>
    </row>
    <row r="1404" spans="1:16" x14ac:dyDescent="0.3">
      <c r="A1404">
        <v>88531</v>
      </c>
      <c r="B1404" s="1">
        <v>45054</v>
      </c>
      <c r="C1404" s="2">
        <v>0.5856365740740741</v>
      </c>
      <c r="D1404">
        <v>2</v>
      </c>
      <c r="E1404">
        <v>3</v>
      </c>
      <c r="F1404" t="s">
        <v>90</v>
      </c>
      <c r="G1404">
        <v>33</v>
      </c>
      <c r="H1404" t="s">
        <v>14</v>
      </c>
      <c r="I1404" t="s">
        <v>22</v>
      </c>
      <c r="J1404" t="s">
        <v>49</v>
      </c>
      <c r="K1404">
        <v>3.4486600022930398</v>
      </c>
      <c r="L1404">
        <v>0.1</v>
      </c>
      <c r="M1404">
        <v>52.5</v>
      </c>
      <c r="N1404">
        <f>(1-Coffee_Sales[[#This Row],[Discount_Percent]])*Coffee_Sales[[#This Row],[unit_price]]*Coffee_Sales[[#This Row],[transaction_qty]]</f>
        <v>94.5</v>
      </c>
      <c r="O1404" t="str">
        <f>TEXT(Coffee_Sales[[#This Row],[transaction_date]],"mmm-yyyy")</f>
        <v>May-2023</v>
      </c>
      <c r="P1404">
        <f>HOUR(Coffee_Sales[[#This Row],[transaction_time]])</f>
        <v>14</v>
      </c>
    </row>
    <row r="1405" spans="1:16" x14ac:dyDescent="0.3">
      <c r="A1405">
        <v>44888</v>
      </c>
      <c r="B1405" s="1">
        <v>45002</v>
      </c>
      <c r="C1405" s="2">
        <v>0.30733796296296295</v>
      </c>
      <c r="D1405">
        <v>2</v>
      </c>
      <c r="E1405">
        <v>8</v>
      </c>
      <c r="F1405" t="s">
        <v>28</v>
      </c>
      <c r="G1405">
        <v>32</v>
      </c>
      <c r="H1405" t="s">
        <v>14</v>
      </c>
      <c r="I1405" t="s">
        <v>22</v>
      </c>
      <c r="J1405" t="s">
        <v>23</v>
      </c>
      <c r="K1405">
        <v>2.1163175819212321</v>
      </c>
      <c r="L1405">
        <v>0</v>
      </c>
      <c r="M1405">
        <v>45</v>
      </c>
      <c r="N1405">
        <f>(1-Coffee_Sales[[#This Row],[Discount_Percent]])*Coffee_Sales[[#This Row],[unit_price]]*Coffee_Sales[[#This Row],[transaction_qty]]</f>
        <v>90</v>
      </c>
      <c r="O1405" t="str">
        <f>TEXT(Coffee_Sales[[#This Row],[transaction_date]],"mmm-yyyy")</f>
        <v>Mar-2023</v>
      </c>
      <c r="P1405">
        <f>HOUR(Coffee_Sales[[#This Row],[transaction_time]])</f>
        <v>7</v>
      </c>
    </row>
    <row r="1406" spans="1:16" x14ac:dyDescent="0.3">
      <c r="A1406">
        <v>17630</v>
      </c>
      <c r="B1406" s="1">
        <v>44958</v>
      </c>
      <c r="C1406" s="2">
        <v>0.61531250000000004</v>
      </c>
      <c r="D1406">
        <v>2</v>
      </c>
      <c r="E1406">
        <v>3</v>
      </c>
      <c r="F1406" t="s">
        <v>111</v>
      </c>
      <c r="G1406">
        <v>44</v>
      </c>
      <c r="H1406" t="s">
        <v>32</v>
      </c>
      <c r="I1406" t="s">
        <v>40</v>
      </c>
      <c r="J1406" t="s">
        <v>41</v>
      </c>
      <c r="K1406">
        <v>1.836195472378195</v>
      </c>
      <c r="L1406">
        <v>0.1</v>
      </c>
      <c r="M1406">
        <v>37.5</v>
      </c>
      <c r="N1406">
        <f>(1-Coffee_Sales[[#This Row],[Discount_Percent]])*Coffee_Sales[[#This Row],[unit_price]]*Coffee_Sales[[#This Row],[transaction_qty]]</f>
        <v>67.5</v>
      </c>
      <c r="O1406" t="str">
        <f>TEXT(Coffee_Sales[[#This Row],[transaction_date]],"mmm-yyyy")</f>
        <v>Feb-2023</v>
      </c>
      <c r="P1406">
        <f>HOUR(Coffee_Sales[[#This Row],[transaction_time]])</f>
        <v>14</v>
      </c>
    </row>
    <row r="1407" spans="1:16" x14ac:dyDescent="0.3">
      <c r="A1407">
        <v>143696</v>
      </c>
      <c r="B1407" s="1">
        <v>45102</v>
      </c>
      <c r="C1407" s="2">
        <v>0.74189814814814814</v>
      </c>
      <c r="D1407">
        <v>1</v>
      </c>
      <c r="E1407">
        <v>8</v>
      </c>
      <c r="F1407" t="s">
        <v>50</v>
      </c>
      <c r="G1407">
        <v>24</v>
      </c>
      <c r="H1407" t="s">
        <v>14</v>
      </c>
      <c r="I1407" t="s">
        <v>55</v>
      </c>
      <c r="J1407" t="s">
        <v>86</v>
      </c>
      <c r="K1407">
        <v>1.215221474550112</v>
      </c>
      <c r="L1407">
        <v>0</v>
      </c>
      <c r="M1407">
        <v>45</v>
      </c>
      <c r="N1407">
        <f>(1-Coffee_Sales[[#This Row],[Discount_Percent]])*Coffee_Sales[[#This Row],[unit_price]]*Coffee_Sales[[#This Row],[transaction_qty]]</f>
        <v>45</v>
      </c>
      <c r="O1407" t="str">
        <f>TEXT(Coffee_Sales[[#This Row],[transaction_date]],"mmm-yyyy")</f>
        <v>Jun-2023</v>
      </c>
      <c r="P1407">
        <f>HOUR(Coffee_Sales[[#This Row],[transaction_time]])</f>
        <v>17</v>
      </c>
    </row>
    <row r="1408" spans="1:16" x14ac:dyDescent="0.3">
      <c r="A1408">
        <v>15862</v>
      </c>
      <c r="B1408" s="1">
        <v>44954</v>
      </c>
      <c r="C1408" s="2">
        <v>0.71119212962962963</v>
      </c>
      <c r="D1408">
        <v>1</v>
      </c>
      <c r="E1408">
        <v>8</v>
      </c>
      <c r="F1408" t="s">
        <v>131</v>
      </c>
      <c r="G1408">
        <v>78</v>
      </c>
      <c r="H1408" t="s">
        <v>18</v>
      </c>
      <c r="I1408" t="s">
        <v>19</v>
      </c>
      <c r="J1408" t="s">
        <v>51</v>
      </c>
      <c r="K1408">
        <v>1.4902465959277229</v>
      </c>
      <c r="L1408">
        <v>0</v>
      </c>
      <c r="M1408">
        <v>67.5</v>
      </c>
      <c r="N1408">
        <f>(1-Coffee_Sales[[#This Row],[Discount_Percent]])*Coffee_Sales[[#This Row],[unit_price]]*Coffee_Sales[[#This Row],[transaction_qty]]</f>
        <v>67.5</v>
      </c>
      <c r="O1408" t="str">
        <f>TEXT(Coffee_Sales[[#This Row],[transaction_date]],"mmm-yyyy")</f>
        <v>Jan-2023</v>
      </c>
      <c r="P1408">
        <f>HOUR(Coffee_Sales[[#This Row],[transaction_time]])</f>
        <v>17</v>
      </c>
    </row>
    <row r="1409" spans="1:16" x14ac:dyDescent="0.3">
      <c r="A1409">
        <v>101238</v>
      </c>
      <c r="B1409" s="1">
        <v>45065</v>
      </c>
      <c r="C1409" s="2">
        <v>0.7826967592592593</v>
      </c>
      <c r="D1409">
        <v>1</v>
      </c>
      <c r="E1409">
        <v>3</v>
      </c>
      <c r="F1409" t="s">
        <v>133</v>
      </c>
      <c r="G1409">
        <v>54</v>
      </c>
      <c r="H1409" t="s">
        <v>32</v>
      </c>
      <c r="I1409" t="s">
        <v>33</v>
      </c>
      <c r="J1409" t="s">
        <v>127</v>
      </c>
      <c r="K1409">
        <v>0.84716492352497341</v>
      </c>
      <c r="L1409">
        <v>0</v>
      </c>
      <c r="M1409">
        <v>37.5</v>
      </c>
      <c r="N1409">
        <f>(1-Coffee_Sales[[#This Row],[Discount_Percent]])*Coffee_Sales[[#This Row],[unit_price]]*Coffee_Sales[[#This Row],[transaction_qty]]</f>
        <v>37.5</v>
      </c>
      <c r="O1409" t="str">
        <f>TEXT(Coffee_Sales[[#This Row],[transaction_date]],"mmm-yyyy")</f>
        <v>May-2023</v>
      </c>
      <c r="P1409">
        <f>HOUR(Coffee_Sales[[#This Row],[transaction_time]])</f>
        <v>18</v>
      </c>
    </row>
    <row r="1410" spans="1:16" x14ac:dyDescent="0.3">
      <c r="A1410">
        <v>95483</v>
      </c>
      <c r="B1410" s="1">
        <v>45060</v>
      </c>
      <c r="C1410" s="2">
        <v>0.86719907407407404</v>
      </c>
      <c r="D1410">
        <v>1</v>
      </c>
      <c r="E1410">
        <v>8</v>
      </c>
      <c r="F1410" t="s">
        <v>90</v>
      </c>
      <c r="G1410">
        <v>78</v>
      </c>
      <c r="H1410" t="s">
        <v>18</v>
      </c>
      <c r="I1410" t="s">
        <v>19</v>
      </c>
      <c r="J1410" t="s">
        <v>51</v>
      </c>
      <c r="K1410">
        <v>1.723181072042923</v>
      </c>
      <c r="L1410">
        <v>0</v>
      </c>
      <c r="M1410">
        <v>67.5</v>
      </c>
      <c r="N1410">
        <f>(1-Coffee_Sales[[#This Row],[Discount_Percent]])*Coffee_Sales[[#This Row],[unit_price]]*Coffee_Sales[[#This Row],[transaction_qty]]</f>
        <v>67.5</v>
      </c>
      <c r="O1410" t="str">
        <f>TEXT(Coffee_Sales[[#This Row],[transaction_date]],"mmm-yyyy")</f>
        <v>May-2023</v>
      </c>
      <c r="P1410">
        <f>HOUR(Coffee_Sales[[#This Row],[transaction_time]])</f>
        <v>20</v>
      </c>
    </row>
    <row r="1411" spans="1:16" x14ac:dyDescent="0.3">
      <c r="A1411">
        <v>51508</v>
      </c>
      <c r="B1411" s="1">
        <v>45011</v>
      </c>
      <c r="C1411" s="2">
        <v>0.50996527777777778</v>
      </c>
      <c r="D1411">
        <v>2</v>
      </c>
      <c r="E1411">
        <v>8</v>
      </c>
      <c r="F1411" t="s">
        <v>97</v>
      </c>
      <c r="G1411">
        <v>45</v>
      </c>
      <c r="H1411" t="s">
        <v>32</v>
      </c>
      <c r="I1411" t="s">
        <v>40</v>
      </c>
      <c r="J1411" t="s">
        <v>120</v>
      </c>
      <c r="K1411">
        <v>1.9580744633840901</v>
      </c>
      <c r="L1411">
        <v>0</v>
      </c>
      <c r="M1411">
        <v>45</v>
      </c>
      <c r="N1411">
        <f>(1-Coffee_Sales[[#This Row],[Discount_Percent]])*Coffee_Sales[[#This Row],[unit_price]]*Coffee_Sales[[#This Row],[transaction_qty]]</f>
        <v>90</v>
      </c>
      <c r="O1411" t="str">
        <f>TEXT(Coffee_Sales[[#This Row],[transaction_date]],"mmm-yyyy")</f>
        <v>Mar-2023</v>
      </c>
      <c r="P1411">
        <f>HOUR(Coffee_Sales[[#This Row],[transaction_time]])</f>
        <v>12</v>
      </c>
    </row>
    <row r="1412" spans="1:16" x14ac:dyDescent="0.3">
      <c r="A1412">
        <v>23692</v>
      </c>
      <c r="B1412" s="1">
        <v>44969</v>
      </c>
      <c r="C1412" s="2">
        <v>0.32578703703703704</v>
      </c>
      <c r="D1412">
        <v>2</v>
      </c>
      <c r="E1412">
        <v>8</v>
      </c>
      <c r="F1412" t="s">
        <v>38</v>
      </c>
      <c r="G1412">
        <v>54</v>
      </c>
      <c r="H1412" t="s">
        <v>32</v>
      </c>
      <c r="I1412" t="s">
        <v>33</v>
      </c>
      <c r="J1412" t="s">
        <v>127</v>
      </c>
      <c r="K1412">
        <v>2.2941587899632321</v>
      </c>
      <c r="L1412">
        <v>0</v>
      </c>
      <c r="M1412">
        <v>37.5</v>
      </c>
      <c r="N1412">
        <f>(1-Coffee_Sales[[#This Row],[Discount_Percent]])*Coffee_Sales[[#This Row],[unit_price]]*Coffee_Sales[[#This Row],[transaction_qty]]</f>
        <v>75</v>
      </c>
      <c r="O1412" t="str">
        <f>TEXT(Coffee_Sales[[#This Row],[transaction_date]],"mmm-yyyy")</f>
        <v>Feb-2023</v>
      </c>
      <c r="P1412">
        <f>HOUR(Coffee_Sales[[#This Row],[transaction_time]])</f>
        <v>7</v>
      </c>
    </row>
    <row r="1413" spans="1:16" x14ac:dyDescent="0.3">
      <c r="A1413">
        <v>23550</v>
      </c>
      <c r="B1413" s="1">
        <v>44968</v>
      </c>
      <c r="C1413" s="2">
        <v>0.76428240740740738</v>
      </c>
      <c r="D1413">
        <v>1</v>
      </c>
      <c r="E1413">
        <v>8</v>
      </c>
      <c r="F1413" t="s">
        <v>111</v>
      </c>
      <c r="G1413">
        <v>37</v>
      </c>
      <c r="H1413" t="s">
        <v>14</v>
      </c>
      <c r="I1413" t="s">
        <v>15</v>
      </c>
      <c r="J1413" t="s">
        <v>95</v>
      </c>
      <c r="K1413">
        <v>1.4328482283613631</v>
      </c>
      <c r="L1413">
        <v>0</v>
      </c>
      <c r="M1413">
        <v>45</v>
      </c>
      <c r="N1413">
        <f>(1-Coffee_Sales[[#This Row],[Discount_Percent]])*Coffee_Sales[[#This Row],[unit_price]]*Coffee_Sales[[#This Row],[transaction_qty]]</f>
        <v>45</v>
      </c>
      <c r="O1413" t="str">
        <f>TEXT(Coffee_Sales[[#This Row],[transaction_date]],"mmm-yyyy")</f>
        <v>Feb-2023</v>
      </c>
      <c r="P1413">
        <f>HOUR(Coffee_Sales[[#This Row],[transaction_time]])</f>
        <v>18</v>
      </c>
    </row>
    <row r="1414" spans="1:16" x14ac:dyDescent="0.3">
      <c r="A1414">
        <v>135238</v>
      </c>
      <c r="B1414" s="1">
        <v>45095</v>
      </c>
      <c r="C1414" s="2">
        <v>0.68497685185185186</v>
      </c>
      <c r="D1414">
        <v>1</v>
      </c>
      <c r="E1414">
        <v>3</v>
      </c>
      <c r="F1414" t="s">
        <v>101</v>
      </c>
      <c r="G1414">
        <v>61</v>
      </c>
      <c r="H1414" t="s">
        <v>74</v>
      </c>
      <c r="I1414" t="s">
        <v>75</v>
      </c>
      <c r="J1414" t="s">
        <v>116</v>
      </c>
      <c r="K1414">
        <v>2.1187378690588599</v>
      </c>
      <c r="L1414">
        <v>0</v>
      </c>
      <c r="M1414">
        <v>71.25</v>
      </c>
      <c r="N1414">
        <f>(1-Coffee_Sales[[#This Row],[Discount_Percent]])*Coffee_Sales[[#This Row],[unit_price]]*Coffee_Sales[[#This Row],[transaction_qty]]</f>
        <v>71.25</v>
      </c>
      <c r="O1414" t="str">
        <f>TEXT(Coffee_Sales[[#This Row],[transaction_date]],"mmm-yyyy")</f>
        <v>Jun-2023</v>
      </c>
      <c r="P1414">
        <f>HOUR(Coffee_Sales[[#This Row],[transaction_time]])</f>
        <v>16</v>
      </c>
    </row>
    <row r="1415" spans="1:16" x14ac:dyDescent="0.3">
      <c r="A1415">
        <v>46435</v>
      </c>
      <c r="B1415" s="1">
        <v>45004</v>
      </c>
      <c r="C1415" s="2">
        <v>0.35770833333333335</v>
      </c>
      <c r="D1415">
        <v>1</v>
      </c>
      <c r="E1415">
        <v>3</v>
      </c>
      <c r="F1415" t="s">
        <v>38</v>
      </c>
      <c r="G1415">
        <v>52</v>
      </c>
      <c r="H1415" t="s">
        <v>32</v>
      </c>
      <c r="I1415" t="s">
        <v>33</v>
      </c>
      <c r="J1415" t="s">
        <v>110</v>
      </c>
      <c r="K1415">
        <v>1.221456571955343</v>
      </c>
      <c r="L1415">
        <v>0</v>
      </c>
      <c r="M1415">
        <v>37.5</v>
      </c>
      <c r="N1415">
        <f>(1-Coffee_Sales[[#This Row],[Discount_Percent]])*Coffee_Sales[[#This Row],[unit_price]]*Coffee_Sales[[#This Row],[transaction_qty]]</f>
        <v>37.5</v>
      </c>
      <c r="O1415" t="str">
        <f>TEXT(Coffee_Sales[[#This Row],[transaction_date]],"mmm-yyyy")</f>
        <v>Mar-2023</v>
      </c>
      <c r="P1415">
        <f>HOUR(Coffee_Sales[[#This Row],[transaction_time]])</f>
        <v>8</v>
      </c>
    </row>
    <row r="1416" spans="1:16" x14ac:dyDescent="0.3">
      <c r="A1416">
        <v>87501</v>
      </c>
      <c r="B1416" s="1">
        <v>45053</v>
      </c>
      <c r="C1416" s="2">
        <v>0.66003472222222226</v>
      </c>
      <c r="D1416">
        <v>2</v>
      </c>
      <c r="E1416">
        <v>3</v>
      </c>
      <c r="F1416" t="s">
        <v>94</v>
      </c>
      <c r="G1416">
        <v>34</v>
      </c>
      <c r="H1416" t="s">
        <v>14</v>
      </c>
      <c r="I1416" t="s">
        <v>26</v>
      </c>
      <c r="J1416" t="s">
        <v>57</v>
      </c>
      <c r="K1416">
        <v>1.929453862558989</v>
      </c>
      <c r="L1416">
        <v>0</v>
      </c>
      <c r="M1416">
        <v>36.75</v>
      </c>
      <c r="N1416">
        <f>(1-Coffee_Sales[[#This Row],[Discount_Percent]])*Coffee_Sales[[#This Row],[unit_price]]*Coffee_Sales[[#This Row],[transaction_qty]]</f>
        <v>73.5</v>
      </c>
      <c r="O1416" t="str">
        <f>TEXT(Coffee_Sales[[#This Row],[transaction_date]],"mmm-yyyy")</f>
        <v>May-2023</v>
      </c>
      <c r="P1416">
        <f>HOUR(Coffee_Sales[[#This Row],[transaction_time]])</f>
        <v>15</v>
      </c>
    </row>
    <row r="1417" spans="1:16" x14ac:dyDescent="0.3">
      <c r="A1417">
        <v>128228</v>
      </c>
      <c r="B1417" s="1">
        <v>45090</v>
      </c>
      <c r="C1417" s="2">
        <v>0.35625000000000001</v>
      </c>
      <c r="D1417">
        <v>2</v>
      </c>
      <c r="E1417">
        <v>5</v>
      </c>
      <c r="F1417" t="s">
        <v>50</v>
      </c>
      <c r="G1417">
        <v>48</v>
      </c>
      <c r="H1417" t="s">
        <v>32</v>
      </c>
      <c r="I1417" t="s">
        <v>44</v>
      </c>
      <c r="J1417" t="s">
        <v>52</v>
      </c>
      <c r="K1417">
        <v>1.563394307705039</v>
      </c>
      <c r="L1417">
        <v>0</v>
      </c>
      <c r="M1417">
        <v>37.5</v>
      </c>
      <c r="N1417">
        <f>(1-Coffee_Sales[[#This Row],[Discount_Percent]])*Coffee_Sales[[#This Row],[unit_price]]*Coffee_Sales[[#This Row],[transaction_qty]]</f>
        <v>75</v>
      </c>
      <c r="O1417" t="str">
        <f>TEXT(Coffee_Sales[[#This Row],[transaction_date]],"mmm-yyyy")</f>
        <v>Jun-2023</v>
      </c>
      <c r="P1417">
        <f>HOUR(Coffee_Sales[[#This Row],[transaction_time]])</f>
        <v>8</v>
      </c>
    </row>
    <row r="1418" spans="1:16" x14ac:dyDescent="0.3">
      <c r="A1418">
        <v>132720</v>
      </c>
      <c r="B1418" s="1">
        <v>45093</v>
      </c>
      <c r="C1418" s="2">
        <v>0.60450231481481487</v>
      </c>
      <c r="D1418">
        <v>1</v>
      </c>
      <c r="E1418">
        <v>3</v>
      </c>
      <c r="F1418" t="s">
        <v>50</v>
      </c>
      <c r="G1418">
        <v>73</v>
      </c>
      <c r="H1418" t="s">
        <v>18</v>
      </c>
      <c r="I1418" t="s">
        <v>79</v>
      </c>
      <c r="J1418" t="s">
        <v>80</v>
      </c>
      <c r="K1418">
        <v>1.845492344498618</v>
      </c>
      <c r="L1418">
        <v>0.1</v>
      </c>
      <c r="M1418">
        <v>56.25</v>
      </c>
      <c r="N1418">
        <f>(1-Coffee_Sales[[#This Row],[Discount_Percent]])*Coffee_Sales[[#This Row],[unit_price]]*Coffee_Sales[[#This Row],[transaction_qty]]</f>
        <v>50.625</v>
      </c>
      <c r="O1418" t="str">
        <f>TEXT(Coffee_Sales[[#This Row],[transaction_date]],"mmm-yyyy")</f>
        <v>Jun-2023</v>
      </c>
      <c r="P1418">
        <f>HOUR(Coffee_Sales[[#This Row],[transaction_time]])</f>
        <v>14</v>
      </c>
    </row>
    <row r="1419" spans="1:16" x14ac:dyDescent="0.3">
      <c r="A1419">
        <v>133993</v>
      </c>
      <c r="B1419" s="1">
        <v>45094</v>
      </c>
      <c r="C1419" s="2">
        <v>0.69820601851851849</v>
      </c>
      <c r="D1419">
        <v>1</v>
      </c>
      <c r="E1419">
        <v>5</v>
      </c>
      <c r="F1419" t="s">
        <v>21</v>
      </c>
      <c r="G1419">
        <v>76</v>
      </c>
      <c r="H1419" t="s">
        <v>18</v>
      </c>
      <c r="I1419" t="s">
        <v>107</v>
      </c>
      <c r="J1419" t="s">
        <v>137</v>
      </c>
      <c r="K1419">
        <v>1.664523060192981</v>
      </c>
      <c r="L1419">
        <v>0</v>
      </c>
      <c r="M1419">
        <v>52.5</v>
      </c>
      <c r="N1419">
        <f>(1-Coffee_Sales[[#This Row],[Discount_Percent]])*Coffee_Sales[[#This Row],[unit_price]]*Coffee_Sales[[#This Row],[transaction_qty]]</f>
        <v>52.5</v>
      </c>
      <c r="O1419" t="str">
        <f>TEXT(Coffee_Sales[[#This Row],[transaction_date]],"mmm-yyyy")</f>
        <v>Jun-2023</v>
      </c>
      <c r="P1419">
        <f>HOUR(Coffee_Sales[[#This Row],[transaction_time]])</f>
        <v>16</v>
      </c>
    </row>
    <row r="1420" spans="1:16" x14ac:dyDescent="0.3">
      <c r="A1420">
        <v>58061</v>
      </c>
      <c r="B1420" s="1">
        <v>45020</v>
      </c>
      <c r="C1420" s="2">
        <v>0.72789351851851847</v>
      </c>
      <c r="D1420">
        <v>2</v>
      </c>
      <c r="E1420">
        <v>3</v>
      </c>
      <c r="F1420" t="s">
        <v>43</v>
      </c>
      <c r="G1420">
        <v>27</v>
      </c>
      <c r="H1420" t="s">
        <v>14</v>
      </c>
      <c r="I1420" t="s">
        <v>29</v>
      </c>
      <c r="J1420" t="s">
        <v>30</v>
      </c>
      <c r="K1420">
        <v>2.86692136040319</v>
      </c>
      <c r="L1420">
        <v>0.05</v>
      </c>
      <c r="M1420">
        <v>52.5</v>
      </c>
      <c r="N1420">
        <f>(1-Coffee_Sales[[#This Row],[Discount_Percent]])*Coffee_Sales[[#This Row],[unit_price]]*Coffee_Sales[[#This Row],[transaction_qty]]</f>
        <v>99.75</v>
      </c>
      <c r="O1420" t="str">
        <f>TEXT(Coffee_Sales[[#This Row],[transaction_date]],"mmm-yyyy")</f>
        <v>Apr-2023</v>
      </c>
      <c r="P1420">
        <f>HOUR(Coffee_Sales[[#This Row],[transaction_time]])</f>
        <v>17</v>
      </c>
    </row>
    <row r="1421" spans="1:16" x14ac:dyDescent="0.3">
      <c r="A1421">
        <v>29531</v>
      </c>
      <c r="B1421" s="1">
        <v>44978</v>
      </c>
      <c r="C1421" s="2">
        <v>0.64024305555555561</v>
      </c>
      <c r="D1421">
        <v>1</v>
      </c>
      <c r="E1421">
        <v>3</v>
      </c>
      <c r="F1421" t="s">
        <v>63</v>
      </c>
      <c r="G1421">
        <v>23</v>
      </c>
      <c r="H1421" t="s">
        <v>14</v>
      </c>
      <c r="I1421" t="s">
        <v>55</v>
      </c>
      <c r="J1421" t="s">
        <v>88</v>
      </c>
      <c r="K1421">
        <v>0.78306249123604754</v>
      </c>
      <c r="L1421">
        <v>0</v>
      </c>
      <c r="M1421">
        <v>37.5</v>
      </c>
      <c r="N1421">
        <f>(1-Coffee_Sales[[#This Row],[Discount_Percent]])*Coffee_Sales[[#This Row],[unit_price]]*Coffee_Sales[[#This Row],[transaction_qty]]</f>
        <v>37.5</v>
      </c>
      <c r="O1421" t="str">
        <f>TEXT(Coffee_Sales[[#This Row],[transaction_date]],"mmm-yyyy")</f>
        <v>Feb-2023</v>
      </c>
      <c r="P1421">
        <f>HOUR(Coffee_Sales[[#This Row],[transaction_time]])</f>
        <v>15</v>
      </c>
    </row>
    <row r="1422" spans="1:16" x14ac:dyDescent="0.3">
      <c r="A1422">
        <v>71586</v>
      </c>
      <c r="B1422" s="1">
        <v>45036</v>
      </c>
      <c r="C1422" s="2">
        <v>0.40947916666666667</v>
      </c>
      <c r="D1422">
        <v>1</v>
      </c>
      <c r="E1422">
        <v>8</v>
      </c>
      <c r="F1422" t="s">
        <v>24</v>
      </c>
      <c r="G1422">
        <v>31</v>
      </c>
      <c r="H1422" t="s">
        <v>14</v>
      </c>
      <c r="I1422" t="s">
        <v>22</v>
      </c>
      <c r="J1422" t="s">
        <v>53</v>
      </c>
      <c r="K1422">
        <v>0.96089131381022996</v>
      </c>
      <c r="L1422">
        <v>0.05</v>
      </c>
      <c r="M1422">
        <v>33</v>
      </c>
      <c r="N1422">
        <f>(1-Coffee_Sales[[#This Row],[Discount_Percent]])*Coffee_Sales[[#This Row],[unit_price]]*Coffee_Sales[[#This Row],[transaction_qty]]</f>
        <v>31.349999999999998</v>
      </c>
      <c r="O1422" t="str">
        <f>TEXT(Coffee_Sales[[#This Row],[transaction_date]],"mmm-yyyy")</f>
        <v>Apr-2023</v>
      </c>
      <c r="P1422">
        <f>HOUR(Coffee_Sales[[#This Row],[transaction_time]])</f>
        <v>9</v>
      </c>
    </row>
    <row r="1423" spans="1:16" x14ac:dyDescent="0.3">
      <c r="A1423">
        <v>30291</v>
      </c>
      <c r="B1423" s="1">
        <v>44980</v>
      </c>
      <c r="C1423" s="2">
        <v>0.30444444444444446</v>
      </c>
      <c r="D1423">
        <v>2</v>
      </c>
      <c r="E1423">
        <v>3</v>
      </c>
      <c r="F1423" t="s">
        <v>78</v>
      </c>
      <c r="G1423">
        <v>50</v>
      </c>
      <c r="H1423" t="s">
        <v>32</v>
      </c>
      <c r="I1423" t="s">
        <v>44</v>
      </c>
      <c r="J1423" t="s">
        <v>45</v>
      </c>
      <c r="K1423">
        <v>1.992765191311608</v>
      </c>
      <c r="L1423">
        <v>0</v>
      </c>
      <c r="M1423">
        <v>37.5</v>
      </c>
      <c r="N1423">
        <f>(1-Coffee_Sales[[#This Row],[Discount_Percent]])*Coffee_Sales[[#This Row],[unit_price]]*Coffee_Sales[[#This Row],[transaction_qty]]</f>
        <v>75</v>
      </c>
      <c r="O1423" t="str">
        <f>TEXT(Coffee_Sales[[#This Row],[transaction_date]],"mmm-yyyy")</f>
        <v>Feb-2023</v>
      </c>
      <c r="P1423">
        <f>HOUR(Coffee_Sales[[#This Row],[transaction_time]])</f>
        <v>7</v>
      </c>
    </row>
    <row r="1424" spans="1:16" x14ac:dyDescent="0.3">
      <c r="A1424">
        <v>89425</v>
      </c>
      <c r="B1424" s="1">
        <v>45055</v>
      </c>
      <c r="C1424" s="2">
        <v>0.42974537037037036</v>
      </c>
      <c r="D1424">
        <v>2</v>
      </c>
      <c r="E1424">
        <v>8</v>
      </c>
      <c r="F1424" t="s">
        <v>128</v>
      </c>
      <c r="G1424">
        <v>39</v>
      </c>
      <c r="H1424" t="s">
        <v>14</v>
      </c>
      <c r="I1424" t="s">
        <v>15</v>
      </c>
      <c r="J1424" t="s">
        <v>47</v>
      </c>
      <c r="K1424">
        <v>4.1793261396143331</v>
      </c>
      <c r="L1424">
        <v>0.1</v>
      </c>
      <c r="M1424">
        <v>63.75</v>
      </c>
      <c r="N1424">
        <f>(1-Coffee_Sales[[#This Row],[Discount_Percent]])*Coffee_Sales[[#This Row],[unit_price]]*Coffee_Sales[[#This Row],[transaction_qty]]</f>
        <v>114.75</v>
      </c>
      <c r="O1424" t="str">
        <f>TEXT(Coffee_Sales[[#This Row],[transaction_date]],"mmm-yyyy")</f>
        <v>May-2023</v>
      </c>
      <c r="P1424">
        <f>HOUR(Coffee_Sales[[#This Row],[transaction_time]])</f>
        <v>10</v>
      </c>
    </row>
    <row r="1425" spans="1:16" x14ac:dyDescent="0.3">
      <c r="A1425">
        <v>92890</v>
      </c>
      <c r="B1425" s="1">
        <v>45058</v>
      </c>
      <c r="C1425" s="2">
        <v>0.5078125</v>
      </c>
      <c r="D1425">
        <v>1</v>
      </c>
      <c r="E1425">
        <v>5</v>
      </c>
      <c r="F1425" t="s">
        <v>21</v>
      </c>
      <c r="G1425">
        <v>79</v>
      </c>
      <c r="H1425" t="s">
        <v>18</v>
      </c>
      <c r="I1425" t="s">
        <v>19</v>
      </c>
      <c r="J1425" t="s">
        <v>20</v>
      </c>
      <c r="K1425">
        <v>1.763742599278433</v>
      </c>
      <c r="L1425">
        <v>0</v>
      </c>
      <c r="M1425">
        <v>56.25</v>
      </c>
      <c r="N1425">
        <f>(1-Coffee_Sales[[#This Row],[Discount_Percent]])*Coffee_Sales[[#This Row],[unit_price]]*Coffee_Sales[[#This Row],[transaction_qty]]</f>
        <v>56.25</v>
      </c>
      <c r="O1425" t="str">
        <f>TEXT(Coffee_Sales[[#This Row],[transaction_date]],"mmm-yyyy")</f>
        <v>May-2023</v>
      </c>
      <c r="P1425">
        <f>HOUR(Coffee_Sales[[#This Row],[transaction_time]])</f>
        <v>12</v>
      </c>
    </row>
    <row r="1426" spans="1:16" x14ac:dyDescent="0.3">
      <c r="A1426">
        <v>24897</v>
      </c>
      <c r="B1426" s="1">
        <v>44971</v>
      </c>
      <c r="C1426" s="2">
        <v>0.36357638888888888</v>
      </c>
      <c r="D1426">
        <v>2</v>
      </c>
      <c r="E1426">
        <v>5</v>
      </c>
      <c r="F1426" t="s">
        <v>17</v>
      </c>
      <c r="G1426">
        <v>33</v>
      </c>
      <c r="H1426" t="s">
        <v>14</v>
      </c>
      <c r="I1426" t="s">
        <v>22</v>
      </c>
      <c r="J1426" t="s">
        <v>49</v>
      </c>
      <c r="K1426">
        <v>2.1187178278576142</v>
      </c>
      <c r="L1426">
        <v>0.1</v>
      </c>
      <c r="M1426">
        <v>52.5</v>
      </c>
      <c r="N1426">
        <f>(1-Coffee_Sales[[#This Row],[Discount_Percent]])*Coffee_Sales[[#This Row],[unit_price]]*Coffee_Sales[[#This Row],[transaction_qty]]</f>
        <v>94.5</v>
      </c>
      <c r="O1426" t="str">
        <f>TEXT(Coffee_Sales[[#This Row],[transaction_date]],"mmm-yyyy")</f>
        <v>Feb-2023</v>
      </c>
      <c r="P1426">
        <f>HOUR(Coffee_Sales[[#This Row],[transaction_time]])</f>
        <v>8</v>
      </c>
    </row>
    <row r="1427" spans="1:16" x14ac:dyDescent="0.3">
      <c r="A1427">
        <v>23135</v>
      </c>
      <c r="B1427" s="1">
        <v>44968</v>
      </c>
      <c r="C1427" s="2">
        <v>0.33699074074074076</v>
      </c>
      <c r="D1427">
        <v>2</v>
      </c>
      <c r="E1427">
        <v>3</v>
      </c>
      <c r="F1427" t="s">
        <v>70</v>
      </c>
      <c r="G1427">
        <v>23</v>
      </c>
      <c r="H1427" t="s">
        <v>14</v>
      </c>
      <c r="I1427" t="s">
        <v>55</v>
      </c>
      <c r="J1427" t="s">
        <v>88</v>
      </c>
      <c r="K1427">
        <v>1.534881303563955</v>
      </c>
      <c r="L1427">
        <v>0</v>
      </c>
      <c r="M1427">
        <v>37.5</v>
      </c>
      <c r="N1427">
        <f>(1-Coffee_Sales[[#This Row],[Discount_Percent]])*Coffee_Sales[[#This Row],[unit_price]]*Coffee_Sales[[#This Row],[transaction_qty]]</f>
        <v>75</v>
      </c>
      <c r="O1427" t="str">
        <f>TEXT(Coffee_Sales[[#This Row],[transaction_date]],"mmm-yyyy")</f>
        <v>Feb-2023</v>
      </c>
      <c r="P1427">
        <f>HOUR(Coffee_Sales[[#This Row],[transaction_time]])</f>
        <v>8</v>
      </c>
    </row>
    <row r="1428" spans="1:16" x14ac:dyDescent="0.3">
      <c r="A1428">
        <v>99616</v>
      </c>
      <c r="B1428" s="1">
        <v>45064</v>
      </c>
      <c r="C1428" s="2">
        <v>0.47614583333333332</v>
      </c>
      <c r="D1428">
        <v>1</v>
      </c>
      <c r="E1428">
        <v>8</v>
      </c>
      <c r="F1428" t="s">
        <v>94</v>
      </c>
      <c r="G1428">
        <v>17</v>
      </c>
      <c r="H1428" t="s">
        <v>64</v>
      </c>
      <c r="I1428" t="s">
        <v>152</v>
      </c>
      <c r="J1428" t="s">
        <v>157</v>
      </c>
      <c r="K1428">
        <v>4.7406140362246214</v>
      </c>
      <c r="L1428">
        <v>0</v>
      </c>
      <c r="M1428">
        <v>142.5</v>
      </c>
      <c r="N1428">
        <f>(1-Coffee_Sales[[#This Row],[Discount_Percent]])*Coffee_Sales[[#This Row],[unit_price]]*Coffee_Sales[[#This Row],[transaction_qty]]</f>
        <v>142.5</v>
      </c>
      <c r="O1428" t="str">
        <f>TEXT(Coffee_Sales[[#This Row],[transaction_date]],"mmm-yyyy")</f>
        <v>May-2023</v>
      </c>
      <c r="P1428">
        <f>HOUR(Coffee_Sales[[#This Row],[transaction_time]])</f>
        <v>11</v>
      </c>
    </row>
    <row r="1429" spans="1:16" x14ac:dyDescent="0.3">
      <c r="A1429">
        <v>115721</v>
      </c>
      <c r="B1429" s="1">
        <v>45079</v>
      </c>
      <c r="C1429" s="2">
        <v>0.59174768518518517</v>
      </c>
      <c r="D1429">
        <v>2</v>
      </c>
      <c r="E1429">
        <v>5</v>
      </c>
      <c r="F1429" t="s">
        <v>21</v>
      </c>
      <c r="G1429">
        <v>51</v>
      </c>
      <c r="H1429" t="s">
        <v>32</v>
      </c>
      <c r="I1429" t="s">
        <v>44</v>
      </c>
      <c r="J1429" t="s">
        <v>103</v>
      </c>
      <c r="K1429">
        <v>1.8578258574921129</v>
      </c>
      <c r="L1429">
        <v>0.05</v>
      </c>
      <c r="M1429">
        <v>45</v>
      </c>
      <c r="N1429">
        <f>(1-Coffee_Sales[[#This Row],[Discount_Percent]])*Coffee_Sales[[#This Row],[unit_price]]*Coffee_Sales[[#This Row],[transaction_qty]]</f>
        <v>85.5</v>
      </c>
      <c r="O1429" t="str">
        <f>TEXT(Coffee_Sales[[#This Row],[transaction_date]],"mmm-yyyy")</f>
        <v>Jun-2023</v>
      </c>
      <c r="P1429">
        <f>HOUR(Coffee_Sales[[#This Row],[transaction_time]])</f>
        <v>14</v>
      </c>
    </row>
    <row r="1430" spans="1:16" x14ac:dyDescent="0.3">
      <c r="A1430">
        <v>41029</v>
      </c>
      <c r="B1430" s="1">
        <v>44996</v>
      </c>
      <c r="C1430" s="2">
        <v>0.56309027777777776</v>
      </c>
      <c r="D1430">
        <v>2</v>
      </c>
      <c r="E1430">
        <v>8</v>
      </c>
      <c r="F1430" t="s">
        <v>62</v>
      </c>
      <c r="G1430">
        <v>43</v>
      </c>
      <c r="H1430" t="s">
        <v>32</v>
      </c>
      <c r="I1430" t="s">
        <v>40</v>
      </c>
      <c r="J1430" t="s">
        <v>124</v>
      </c>
      <c r="K1430">
        <v>2.2330560746214001</v>
      </c>
      <c r="L1430">
        <v>0</v>
      </c>
      <c r="M1430">
        <v>45</v>
      </c>
      <c r="N1430">
        <f>(1-Coffee_Sales[[#This Row],[Discount_Percent]])*Coffee_Sales[[#This Row],[unit_price]]*Coffee_Sales[[#This Row],[transaction_qty]]</f>
        <v>90</v>
      </c>
      <c r="O1430" t="str">
        <f>TEXT(Coffee_Sales[[#This Row],[transaction_date]],"mmm-yyyy")</f>
        <v>Mar-2023</v>
      </c>
      <c r="P1430">
        <f>HOUR(Coffee_Sales[[#This Row],[transaction_time]])</f>
        <v>13</v>
      </c>
    </row>
    <row r="1431" spans="1:16" x14ac:dyDescent="0.3">
      <c r="A1431">
        <v>9486</v>
      </c>
      <c r="B1431" s="1">
        <v>44943</v>
      </c>
      <c r="C1431" s="2">
        <v>0.45057870370370373</v>
      </c>
      <c r="D1431">
        <v>2</v>
      </c>
      <c r="E1431">
        <v>3</v>
      </c>
      <c r="F1431" t="s">
        <v>111</v>
      </c>
      <c r="G1431">
        <v>24</v>
      </c>
      <c r="H1431" t="s">
        <v>14</v>
      </c>
      <c r="I1431" t="s">
        <v>55</v>
      </c>
      <c r="J1431" t="s">
        <v>86</v>
      </c>
      <c r="K1431">
        <v>1.958498046575974</v>
      </c>
      <c r="L1431">
        <v>0</v>
      </c>
      <c r="M1431">
        <v>45</v>
      </c>
      <c r="N1431">
        <f>(1-Coffee_Sales[[#This Row],[Discount_Percent]])*Coffee_Sales[[#This Row],[unit_price]]*Coffee_Sales[[#This Row],[transaction_qty]]</f>
        <v>90</v>
      </c>
      <c r="O1431" t="str">
        <f>TEXT(Coffee_Sales[[#This Row],[transaction_date]],"mmm-yyyy")</f>
        <v>Jan-2023</v>
      </c>
      <c r="P1431">
        <f>HOUR(Coffee_Sales[[#This Row],[transaction_time]])</f>
        <v>10</v>
      </c>
    </row>
    <row r="1432" spans="1:16" x14ac:dyDescent="0.3">
      <c r="A1432">
        <v>92414</v>
      </c>
      <c r="B1432" s="1">
        <v>45058</v>
      </c>
      <c r="C1432" s="2">
        <v>0.33361111111111114</v>
      </c>
      <c r="D1432">
        <v>1</v>
      </c>
      <c r="E1432">
        <v>8</v>
      </c>
      <c r="F1432" t="s">
        <v>46</v>
      </c>
      <c r="G1432">
        <v>71</v>
      </c>
      <c r="H1432" t="s">
        <v>18</v>
      </c>
      <c r="I1432" t="s">
        <v>79</v>
      </c>
      <c r="J1432" t="s">
        <v>92</v>
      </c>
      <c r="K1432">
        <v>1.5339451082746061</v>
      </c>
      <c r="L1432">
        <v>0</v>
      </c>
      <c r="M1432">
        <v>56.25</v>
      </c>
      <c r="N1432">
        <f>(1-Coffee_Sales[[#This Row],[Discount_Percent]])*Coffee_Sales[[#This Row],[unit_price]]*Coffee_Sales[[#This Row],[transaction_qty]]</f>
        <v>56.25</v>
      </c>
      <c r="O1432" t="str">
        <f>TEXT(Coffee_Sales[[#This Row],[transaction_date]],"mmm-yyyy")</f>
        <v>May-2023</v>
      </c>
      <c r="P1432">
        <f>HOUR(Coffee_Sales[[#This Row],[transaction_time]])</f>
        <v>8</v>
      </c>
    </row>
    <row r="1433" spans="1:16" x14ac:dyDescent="0.3">
      <c r="A1433">
        <v>125974</v>
      </c>
      <c r="B1433" s="1">
        <v>45088</v>
      </c>
      <c r="C1433" s="2">
        <v>0.36606481481481479</v>
      </c>
      <c r="D1433">
        <v>2</v>
      </c>
      <c r="E1433">
        <v>3</v>
      </c>
      <c r="F1433" t="s">
        <v>58</v>
      </c>
      <c r="G1433">
        <v>50</v>
      </c>
      <c r="H1433" t="s">
        <v>32</v>
      </c>
      <c r="I1433" t="s">
        <v>44</v>
      </c>
      <c r="J1433" t="s">
        <v>45</v>
      </c>
      <c r="K1433">
        <v>1.98440397142075</v>
      </c>
      <c r="L1433">
        <v>0.05</v>
      </c>
      <c r="M1433">
        <v>37.5</v>
      </c>
      <c r="N1433">
        <f>(1-Coffee_Sales[[#This Row],[Discount_Percent]])*Coffee_Sales[[#This Row],[unit_price]]*Coffee_Sales[[#This Row],[transaction_qty]]</f>
        <v>71.25</v>
      </c>
      <c r="O1433" t="str">
        <f>TEXT(Coffee_Sales[[#This Row],[transaction_date]],"mmm-yyyy")</f>
        <v>Jun-2023</v>
      </c>
      <c r="P1433">
        <f>HOUR(Coffee_Sales[[#This Row],[transaction_time]])</f>
        <v>8</v>
      </c>
    </row>
    <row r="1434" spans="1:16" x14ac:dyDescent="0.3">
      <c r="A1434">
        <v>128443</v>
      </c>
      <c r="B1434" s="1">
        <v>45090</v>
      </c>
      <c r="C1434" s="2">
        <v>0.39796296296296296</v>
      </c>
      <c r="D1434">
        <v>2</v>
      </c>
      <c r="E1434">
        <v>8</v>
      </c>
      <c r="F1434" t="s">
        <v>81</v>
      </c>
      <c r="G1434">
        <v>55</v>
      </c>
      <c r="H1434" t="s">
        <v>32</v>
      </c>
      <c r="I1434" t="s">
        <v>33</v>
      </c>
      <c r="J1434" t="s">
        <v>93</v>
      </c>
      <c r="K1434">
        <v>3.217845471588928</v>
      </c>
      <c r="L1434">
        <v>0.15</v>
      </c>
      <c r="M1434">
        <v>60</v>
      </c>
      <c r="N1434">
        <f>(1-Coffee_Sales[[#This Row],[Discount_Percent]])*Coffee_Sales[[#This Row],[unit_price]]*Coffee_Sales[[#This Row],[transaction_qty]]</f>
        <v>102</v>
      </c>
      <c r="O1434" t="str">
        <f>TEXT(Coffee_Sales[[#This Row],[transaction_date]],"mmm-yyyy")</f>
        <v>Jun-2023</v>
      </c>
      <c r="P1434">
        <f>HOUR(Coffee_Sales[[#This Row],[transaction_time]])</f>
        <v>9</v>
      </c>
    </row>
    <row r="1435" spans="1:16" x14ac:dyDescent="0.3">
      <c r="A1435">
        <v>75599</v>
      </c>
      <c r="B1435" s="1">
        <v>45041</v>
      </c>
      <c r="C1435" s="2">
        <v>0.33909722222222222</v>
      </c>
      <c r="D1435">
        <v>2</v>
      </c>
      <c r="E1435">
        <v>5</v>
      </c>
      <c r="F1435" t="s">
        <v>43</v>
      </c>
      <c r="G1435">
        <v>46</v>
      </c>
      <c r="H1435" t="s">
        <v>32</v>
      </c>
      <c r="I1435" t="s">
        <v>36</v>
      </c>
      <c r="J1435" t="s">
        <v>39</v>
      </c>
      <c r="K1435">
        <v>1.8331357424538961</v>
      </c>
      <c r="L1435">
        <v>0</v>
      </c>
      <c r="M1435">
        <v>37.5</v>
      </c>
      <c r="N1435">
        <f>(1-Coffee_Sales[[#This Row],[Discount_Percent]])*Coffee_Sales[[#This Row],[unit_price]]*Coffee_Sales[[#This Row],[transaction_qty]]</f>
        <v>75</v>
      </c>
      <c r="O1435" t="str">
        <f>TEXT(Coffee_Sales[[#This Row],[transaction_date]],"mmm-yyyy")</f>
        <v>Apr-2023</v>
      </c>
      <c r="P1435">
        <f>HOUR(Coffee_Sales[[#This Row],[transaction_time]])</f>
        <v>8</v>
      </c>
    </row>
    <row r="1436" spans="1:16" x14ac:dyDescent="0.3">
      <c r="A1436">
        <v>53631</v>
      </c>
      <c r="B1436" s="1">
        <v>45014</v>
      </c>
      <c r="C1436" s="2">
        <v>0.70484953703703701</v>
      </c>
      <c r="D1436">
        <v>2</v>
      </c>
      <c r="E1436">
        <v>5</v>
      </c>
      <c r="F1436" t="s">
        <v>31</v>
      </c>
      <c r="G1436">
        <v>26</v>
      </c>
      <c r="H1436" t="s">
        <v>14</v>
      </c>
      <c r="I1436" t="s">
        <v>29</v>
      </c>
      <c r="J1436" t="s">
        <v>134</v>
      </c>
      <c r="K1436">
        <v>2.832418494292424</v>
      </c>
      <c r="L1436">
        <v>0.1</v>
      </c>
      <c r="M1436">
        <v>45</v>
      </c>
      <c r="N1436">
        <f>(1-Coffee_Sales[[#This Row],[Discount_Percent]])*Coffee_Sales[[#This Row],[unit_price]]*Coffee_Sales[[#This Row],[transaction_qty]]</f>
        <v>81</v>
      </c>
      <c r="O1436" t="str">
        <f>TEXT(Coffee_Sales[[#This Row],[transaction_date]],"mmm-yyyy")</f>
        <v>Mar-2023</v>
      </c>
      <c r="P1436">
        <f>HOUR(Coffee_Sales[[#This Row],[transaction_time]])</f>
        <v>16</v>
      </c>
    </row>
    <row r="1437" spans="1:16" x14ac:dyDescent="0.3">
      <c r="A1437">
        <v>52384</v>
      </c>
      <c r="B1437" s="1">
        <v>45012</v>
      </c>
      <c r="C1437" s="2">
        <v>0.65440972222222227</v>
      </c>
      <c r="D1437">
        <v>3</v>
      </c>
      <c r="E1437">
        <v>5</v>
      </c>
      <c r="F1437" t="s">
        <v>54</v>
      </c>
      <c r="G1437">
        <v>47</v>
      </c>
      <c r="H1437" t="s">
        <v>32</v>
      </c>
      <c r="I1437" t="s">
        <v>36</v>
      </c>
      <c r="J1437" t="s">
        <v>37</v>
      </c>
      <c r="K1437">
        <v>4.4460475382291804</v>
      </c>
      <c r="L1437">
        <v>0</v>
      </c>
      <c r="M1437">
        <v>45</v>
      </c>
      <c r="N1437">
        <f>(1-Coffee_Sales[[#This Row],[Discount_Percent]])*Coffee_Sales[[#This Row],[unit_price]]*Coffee_Sales[[#This Row],[transaction_qty]]</f>
        <v>135</v>
      </c>
      <c r="O1437" t="str">
        <f>TEXT(Coffee_Sales[[#This Row],[transaction_date]],"mmm-yyyy")</f>
        <v>Mar-2023</v>
      </c>
      <c r="P1437">
        <f>HOUR(Coffee_Sales[[#This Row],[transaction_time]])</f>
        <v>15</v>
      </c>
    </row>
    <row r="1438" spans="1:16" x14ac:dyDescent="0.3">
      <c r="A1438">
        <v>117713</v>
      </c>
      <c r="B1438" s="1">
        <v>45081</v>
      </c>
      <c r="C1438" s="2">
        <v>0.47054398148148147</v>
      </c>
      <c r="D1438">
        <v>2</v>
      </c>
      <c r="E1438">
        <v>8</v>
      </c>
      <c r="F1438" t="s">
        <v>87</v>
      </c>
      <c r="G1438">
        <v>56</v>
      </c>
      <c r="H1438" t="s">
        <v>32</v>
      </c>
      <c r="I1438" t="s">
        <v>33</v>
      </c>
      <c r="J1438" t="s">
        <v>135</v>
      </c>
      <c r="K1438">
        <v>2.2359114595769851</v>
      </c>
      <c r="L1438">
        <v>0</v>
      </c>
      <c r="M1438">
        <v>38.25</v>
      </c>
      <c r="N1438">
        <f>(1-Coffee_Sales[[#This Row],[Discount_Percent]])*Coffee_Sales[[#This Row],[unit_price]]*Coffee_Sales[[#This Row],[transaction_qty]]</f>
        <v>76.5</v>
      </c>
      <c r="O1438" t="str">
        <f>TEXT(Coffee_Sales[[#This Row],[transaction_date]],"mmm-yyyy")</f>
        <v>Jun-2023</v>
      </c>
      <c r="P1438">
        <f>HOUR(Coffee_Sales[[#This Row],[transaction_time]])</f>
        <v>11</v>
      </c>
    </row>
    <row r="1439" spans="1:16" x14ac:dyDescent="0.3">
      <c r="A1439">
        <v>37375</v>
      </c>
      <c r="B1439" s="1">
        <v>44991</v>
      </c>
      <c r="C1439" s="2">
        <v>0.59644675925925927</v>
      </c>
      <c r="D1439">
        <v>2</v>
      </c>
      <c r="E1439">
        <v>3</v>
      </c>
      <c r="F1439" t="s">
        <v>94</v>
      </c>
      <c r="G1439">
        <v>57</v>
      </c>
      <c r="H1439" t="s">
        <v>32</v>
      </c>
      <c r="I1439" t="s">
        <v>33</v>
      </c>
      <c r="J1439" t="s">
        <v>34</v>
      </c>
      <c r="K1439">
        <v>2.226195854206559</v>
      </c>
      <c r="L1439">
        <v>0.1</v>
      </c>
      <c r="M1439">
        <v>46.5</v>
      </c>
      <c r="N1439">
        <f>(1-Coffee_Sales[[#This Row],[Discount_Percent]])*Coffee_Sales[[#This Row],[unit_price]]*Coffee_Sales[[#This Row],[transaction_qty]]</f>
        <v>83.7</v>
      </c>
      <c r="O1439" t="str">
        <f>TEXT(Coffee_Sales[[#This Row],[transaction_date]],"mmm-yyyy")</f>
        <v>Mar-2023</v>
      </c>
      <c r="P1439">
        <f>HOUR(Coffee_Sales[[#This Row],[transaction_time]])</f>
        <v>14</v>
      </c>
    </row>
    <row r="1440" spans="1:16" x14ac:dyDescent="0.3">
      <c r="A1440">
        <v>8767</v>
      </c>
      <c r="B1440" s="1">
        <v>44942</v>
      </c>
      <c r="C1440" s="2">
        <v>0.39337962962962963</v>
      </c>
      <c r="D1440">
        <v>2</v>
      </c>
      <c r="E1440">
        <v>8</v>
      </c>
      <c r="F1440" t="s">
        <v>78</v>
      </c>
      <c r="G1440">
        <v>24</v>
      </c>
      <c r="H1440" t="s">
        <v>14</v>
      </c>
      <c r="I1440" t="s">
        <v>55</v>
      </c>
      <c r="J1440" t="s">
        <v>86</v>
      </c>
      <c r="K1440">
        <v>2.757775857452462</v>
      </c>
      <c r="L1440">
        <v>0.1</v>
      </c>
      <c r="M1440">
        <v>45</v>
      </c>
      <c r="N1440">
        <f>(1-Coffee_Sales[[#This Row],[Discount_Percent]])*Coffee_Sales[[#This Row],[unit_price]]*Coffee_Sales[[#This Row],[transaction_qty]]</f>
        <v>81</v>
      </c>
      <c r="O1440" t="str">
        <f>TEXT(Coffee_Sales[[#This Row],[transaction_date]],"mmm-yyyy")</f>
        <v>Jan-2023</v>
      </c>
      <c r="P1440">
        <f>HOUR(Coffee_Sales[[#This Row],[transaction_time]])</f>
        <v>9</v>
      </c>
    </row>
    <row r="1441" spans="1:16" x14ac:dyDescent="0.3">
      <c r="A1441">
        <v>15701</v>
      </c>
      <c r="B1441" s="1">
        <v>44954</v>
      </c>
      <c r="C1441" s="2">
        <v>0.57076388888888885</v>
      </c>
      <c r="D1441">
        <v>1</v>
      </c>
      <c r="E1441">
        <v>5</v>
      </c>
      <c r="F1441" t="s">
        <v>81</v>
      </c>
      <c r="G1441">
        <v>75</v>
      </c>
      <c r="H1441" t="s">
        <v>18</v>
      </c>
      <c r="I1441" t="s">
        <v>79</v>
      </c>
      <c r="J1441" t="s">
        <v>136</v>
      </c>
      <c r="K1441">
        <v>1.2785972966725581</v>
      </c>
      <c r="L1441">
        <v>0.05</v>
      </c>
      <c r="M1441">
        <v>52.5</v>
      </c>
      <c r="N1441">
        <f>(1-Coffee_Sales[[#This Row],[Discount_Percent]])*Coffee_Sales[[#This Row],[unit_price]]*Coffee_Sales[[#This Row],[transaction_qty]]</f>
        <v>49.875</v>
      </c>
      <c r="O1441" t="str">
        <f>TEXT(Coffee_Sales[[#This Row],[transaction_date]],"mmm-yyyy")</f>
        <v>Jan-2023</v>
      </c>
      <c r="P1441">
        <f>HOUR(Coffee_Sales[[#This Row],[transaction_time]])</f>
        <v>13</v>
      </c>
    </row>
    <row r="1442" spans="1:16" x14ac:dyDescent="0.3">
      <c r="A1442">
        <v>28551</v>
      </c>
      <c r="B1442" s="1">
        <v>44977</v>
      </c>
      <c r="C1442" s="2">
        <v>0.34502314814814816</v>
      </c>
      <c r="D1442">
        <v>2</v>
      </c>
      <c r="E1442">
        <v>8</v>
      </c>
      <c r="F1442" t="s">
        <v>35</v>
      </c>
      <c r="G1442">
        <v>29</v>
      </c>
      <c r="H1442" t="s">
        <v>14</v>
      </c>
      <c r="I1442" t="s">
        <v>22</v>
      </c>
      <c r="J1442" t="s">
        <v>89</v>
      </c>
      <c r="K1442">
        <v>1.5300879538927299</v>
      </c>
      <c r="L1442">
        <v>0</v>
      </c>
      <c r="M1442">
        <v>37.5</v>
      </c>
      <c r="N1442">
        <f>(1-Coffee_Sales[[#This Row],[Discount_Percent]])*Coffee_Sales[[#This Row],[unit_price]]*Coffee_Sales[[#This Row],[transaction_qty]]</f>
        <v>75</v>
      </c>
      <c r="O1442" t="str">
        <f>TEXT(Coffee_Sales[[#This Row],[transaction_date]],"mmm-yyyy")</f>
        <v>Feb-2023</v>
      </c>
      <c r="P1442">
        <f>HOUR(Coffee_Sales[[#This Row],[transaction_time]])</f>
        <v>8</v>
      </c>
    </row>
    <row r="1443" spans="1:16" x14ac:dyDescent="0.3">
      <c r="A1443">
        <v>31072</v>
      </c>
      <c r="B1443" s="1">
        <v>44981</v>
      </c>
      <c r="C1443" s="2">
        <v>0.46337962962962964</v>
      </c>
      <c r="D1443">
        <v>2</v>
      </c>
      <c r="E1443">
        <v>3</v>
      </c>
      <c r="F1443" t="s">
        <v>24</v>
      </c>
      <c r="G1443">
        <v>48</v>
      </c>
      <c r="H1443" t="s">
        <v>32</v>
      </c>
      <c r="I1443" t="s">
        <v>44</v>
      </c>
      <c r="J1443" t="s">
        <v>52</v>
      </c>
      <c r="K1443">
        <v>2.4060992842105819</v>
      </c>
      <c r="L1443">
        <v>0</v>
      </c>
      <c r="M1443">
        <v>37.5</v>
      </c>
      <c r="N1443">
        <f>(1-Coffee_Sales[[#This Row],[Discount_Percent]])*Coffee_Sales[[#This Row],[unit_price]]*Coffee_Sales[[#This Row],[transaction_qty]]</f>
        <v>75</v>
      </c>
      <c r="O1443" t="str">
        <f>TEXT(Coffee_Sales[[#This Row],[transaction_date]],"mmm-yyyy")</f>
        <v>Feb-2023</v>
      </c>
      <c r="P1443">
        <f>HOUR(Coffee_Sales[[#This Row],[transaction_time]])</f>
        <v>11</v>
      </c>
    </row>
    <row r="1444" spans="1:16" x14ac:dyDescent="0.3">
      <c r="A1444">
        <v>57750</v>
      </c>
      <c r="B1444" s="1">
        <v>45020</v>
      </c>
      <c r="C1444" s="2">
        <v>0.54413194444444446</v>
      </c>
      <c r="D1444">
        <v>2</v>
      </c>
      <c r="E1444">
        <v>5</v>
      </c>
      <c r="F1444" t="s">
        <v>13</v>
      </c>
      <c r="G1444">
        <v>52</v>
      </c>
      <c r="H1444" t="s">
        <v>32</v>
      </c>
      <c r="I1444" t="s">
        <v>33</v>
      </c>
      <c r="J1444" t="s">
        <v>110</v>
      </c>
      <c r="K1444">
        <v>1.8273978817748739</v>
      </c>
      <c r="L1444">
        <v>0</v>
      </c>
      <c r="M1444">
        <v>37.5</v>
      </c>
      <c r="N1444">
        <f>(1-Coffee_Sales[[#This Row],[Discount_Percent]])*Coffee_Sales[[#This Row],[unit_price]]*Coffee_Sales[[#This Row],[transaction_qty]]</f>
        <v>75</v>
      </c>
      <c r="O1444" t="str">
        <f>TEXT(Coffee_Sales[[#This Row],[transaction_date]],"mmm-yyyy")</f>
        <v>Apr-2023</v>
      </c>
      <c r="P1444">
        <f>HOUR(Coffee_Sales[[#This Row],[transaction_time]])</f>
        <v>13</v>
      </c>
    </row>
    <row r="1445" spans="1:16" x14ac:dyDescent="0.3">
      <c r="A1445">
        <v>130512</v>
      </c>
      <c r="B1445" s="1">
        <v>45092</v>
      </c>
      <c r="C1445" s="2">
        <v>0.29207175925925927</v>
      </c>
      <c r="D1445">
        <v>1</v>
      </c>
      <c r="E1445">
        <v>8</v>
      </c>
      <c r="F1445" t="s">
        <v>17</v>
      </c>
      <c r="G1445">
        <v>29</v>
      </c>
      <c r="H1445" t="s">
        <v>14</v>
      </c>
      <c r="I1445" t="s">
        <v>22</v>
      </c>
      <c r="J1445" t="s">
        <v>89</v>
      </c>
      <c r="K1445">
        <v>1.028124890347714</v>
      </c>
      <c r="L1445">
        <v>0</v>
      </c>
      <c r="M1445">
        <v>37.5</v>
      </c>
      <c r="N1445">
        <f>(1-Coffee_Sales[[#This Row],[Discount_Percent]])*Coffee_Sales[[#This Row],[unit_price]]*Coffee_Sales[[#This Row],[transaction_qty]]</f>
        <v>37.5</v>
      </c>
      <c r="O1445" t="str">
        <f>TEXT(Coffee_Sales[[#This Row],[transaction_date]],"mmm-yyyy")</f>
        <v>Jun-2023</v>
      </c>
      <c r="P1445">
        <f>HOUR(Coffee_Sales[[#This Row],[transaction_time]])</f>
        <v>7</v>
      </c>
    </row>
    <row r="1446" spans="1:16" x14ac:dyDescent="0.3">
      <c r="A1446">
        <v>16987</v>
      </c>
      <c r="B1446" s="1">
        <v>44957</v>
      </c>
      <c r="C1446" s="2">
        <v>0.34995370370370371</v>
      </c>
      <c r="D1446">
        <v>1</v>
      </c>
      <c r="E1446">
        <v>8</v>
      </c>
      <c r="F1446" t="s">
        <v>133</v>
      </c>
      <c r="G1446">
        <v>69</v>
      </c>
      <c r="H1446" t="s">
        <v>18</v>
      </c>
      <c r="I1446" t="s">
        <v>107</v>
      </c>
      <c r="J1446" t="s">
        <v>132</v>
      </c>
      <c r="K1446">
        <v>1.060707534654622</v>
      </c>
      <c r="L1446">
        <v>0</v>
      </c>
      <c r="M1446">
        <v>48.75</v>
      </c>
      <c r="N1446">
        <f>(1-Coffee_Sales[[#This Row],[Discount_Percent]])*Coffee_Sales[[#This Row],[unit_price]]*Coffee_Sales[[#This Row],[transaction_qty]]</f>
        <v>48.75</v>
      </c>
      <c r="O1446" t="str">
        <f>TEXT(Coffee_Sales[[#This Row],[transaction_date]],"mmm-yyyy")</f>
        <v>Jan-2023</v>
      </c>
      <c r="P1446">
        <f>HOUR(Coffee_Sales[[#This Row],[transaction_time]])</f>
        <v>8</v>
      </c>
    </row>
    <row r="1447" spans="1:16" x14ac:dyDescent="0.3">
      <c r="A1447">
        <v>46917</v>
      </c>
      <c r="B1447" s="1">
        <v>45004</v>
      </c>
      <c r="C1447" s="2">
        <v>0.7567476851851852</v>
      </c>
      <c r="D1447">
        <v>2</v>
      </c>
      <c r="E1447">
        <v>3</v>
      </c>
      <c r="F1447" t="s">
        <v>97</v>
      </c>
      <c r="G1447">
        <v>58</v>
      </c>
      <c r="H1447" t="s">
        <v>74</v>
      </c>
      <c r="I1447" t="s">
        <v>75</v>
      </c>
      <c r="J1447" t="s">
        <v>76</v>
      </c>
      <c r="K1447">
        <v>3.251990294773659</v>
      </c>
      <c r="L1447">
        <v>0.1</v>
      </c>
      <c r="M1447">
        <v>52.5</v>
      </c>
      <c r="N1447">
        <f>(1-Coffee_Sales[[#This Row],[Discount_Percent]])*Coffee_Sales[[#This Row],[unit_price]]*Coffee_Sales[[#This Row],[transaction_qty]]</f>
        <v>94.5</v>
      </c>
      <c r="O1447" t="str">
        <f>TEXT(Coffee_Sales[[#This Row],[transaction_date]],"mmm-yyyy")</f>
        <v>Mar-2023</v>
      </c>
      <c r="P1447">
        <f>HOUR(Coffee_Sales[[#This Row],[transaction_time]])</f>
        <v>18</v>
      </c>
    </row>
    <row r="1448" spans="1:16" x14ac:dyDescent="0.3">
      <c r="A1448">
        <v>14668</v>
      </c>
      <c r="B1448" s="1">
        <v>44952</v>
      </c>
      <c r="C1448" s="2">
        <v>0.54013888888888884</v>
      </c>
      <c r="D1448">
        <v>1</v>
      </c>
      <c r="E1448">
        <v>3</v>
      </c>
      <c r="F1448" t="s">
        <v>97</v>
      </c>
      <c r="G1448">
        <v>69</v>
      </c>
      <c r="H1448" t="s">
        <v>18</v>
      </c>
      <c r="I1448" t="s">
        <v>107</v>
      </c>
      <c r="J1448" t="s">
        <v>132</v>
      </c>
      <c r="K1448">
        <v>1.1747931310529931</v>
      </c>
      <c r="L1448">
        <v>0.1</v>
      </c>
      <c r="M1448">
        <v>48.75</v>
      </c>
      <c r="N1448">
        <f>(1-Coffee_Sales[[#This Row],[Discount_Percent]])*Coffee_Sales[[#This Row],[unit_price]]*Coffee_Sales[[#This Row],[transaction_qty]]</f>
        <v>43.875</v>
      </c>
      <c r="O1448" t="str">
        <f>TEXT(Coffee_Sales[[#This Row],[transaction_date]],"mmm-yyyy")</f>
        <v>Jan-2023</v>
      </c>
      <c r="P1448">
        <f>HOUR(Coffee_Sales[[#This Row],[transaction_time]])</f>
        <v>12</v>
      </c>
    </row>
    <row r="1449" spans="1:16" x14ac:dyDescent="0.3">
      <c r="A1449">
        <v>59734</v>
      </c>
      <c r="B1449" s="1">
        <v>45022</v>
      </c>
      <c r="C1449" s="2">
        <v>0.80886574074074069</v>
      </c>
      <c r="D1449">
        <v>1</v>
      </c>
      <c r="E1449">
        <v>3</v>
      </c>
      <c r="F1449" t="s">
        <v>111</v>
      </c>
      <c r="G1449">
        <v>42</v>
      </c>
      <c r="H1449" t="s">
        <v>32</v>
      </c>
      <c r="I1449" t="s">
        <v>40</v>
      </c>
      <c r="J1449" t="s">
        <v>99</v>
      </c>
      <c r="K1449">
        <v>0.83094235517594495</v>
      </c>
      <c r="L1449">
        <v>0</v>
      </c>
      <c r="M1449">
        <v>37.5</v>
      </c>
      <c r="N1449">
        <f>(1-Coffee_Sales[[#This Row],[Discount_Percent]])*Coffee_Sales[[#This Row],[unit_price]]*Coffee_Sales[[#This Row],[transaction_qty]]</f>
        <v>37.5</v>
      </c>
      <c r="O1449" t="str">
        <f>TEXT(Coffee_Sales[[#This Row],[transaction_date]],"mmm-yyyy")</f>
        <v>Apr-2023</v>
      </c>
      <c r="P1449">
        <f>HOUR(Coffee_Sales[[#This Row],[transaction_time]])</f>
        <v>19</v>
      </c>
    </row>
    <row r="1450" spans="1:16" x14ac:dyDescent="0.3">
      <c r="A1450">
        <v>124064</v>
      </c>
      <c r="B1450" s="1">
        <v>45086</v>
      </c>
      <c r="C1450" s="2">
        <v>0.57152777777777775</v>
      </c>
      <c r="D1450">
        <v>1</v>
      </c>
      <c r="E1450">
        <v>8</v>
      </c>
      <c r="F1450" t="s">
        <v>131</v>
      </c>
      <c r="G1450">
        <v>64</v>
      </c>
      <c r="H1450" t="s">
        <v>67</v>
      </c>
      <c r="I1450" t="s">
        <v>72</v>
      </c>
      <c r="J1450" t="s">
        <v>118</v>
      </c>
      <c r="K1450">
        <v>0.24886172488415639</v>
      </c>
      <c r="L1450">
        <v>0</v>
      </c>
      <c r="M1450">
        <v>12</v>
      </c>
      <c r="N1450">
        <f>(1-Coffee_Sales[[#This Row],[Discount_Percent]])*Coffee_Sales[[#This Row],[unit_price]]*Coffee_Sales[[#This Row],[transaction_qty]]</f>
        <v>12</v>
      </c>
      <c r="O1450" t="str">
        <f>TEXT(Coffee_Sales[[#This Row],[transaction_date]],"mmm-yyyy")</f>
        <v>Jun-2023</v>
      </c>
      <c r="P1450">
        <f>HOUR(Coffee_Sales[[#This Row],[transaction_time]])</f>
        <v>13</v>
      </c>
    </row>
    <row r="1451" spans="1:16" x14ac:dyDescent="0.3">
      <c r="A1451">
        <v>93412</v>
      </c>
      <c r="B1451" s="1">
        <v>45059</v>
      </c>
      <c r="C1451" s="2">
        <v>0.34221064814814817</v>
      </c>
      <c r="D1451">
        <v>2</v>
      </c>
      <c r="E1451">
        <v>3</v>
      </c>
      <c r="F1451" t="s">
        <v>94</v>
      </c>
      <c r="G1451">
        <v>33</v>
      </c>
      <c r="H1451" t="s">
        <v>14</v>
      </c>
      <c r="I1451" t="s">
        <v>22</v>
      </c>
      <c r="J1451" t="s">
        <v>49</v>
      </c>
      <c r="K1451">
        <v>2.5434527603944961</v>
      </c>
      <c r="L1451">
        <v>0.1</v>
      </c>
      <c r="M1451">
        <v>52.5</v>
      </c>
      <c r="N1451">
        <f>(1-Coffee_Sales[[#This Row],[Discount_Percent]])*Coffee_Sales[[#This Row],[unit_price]]*Coffee_Sales[[#This Row],[transaction_qty]]</f>
        <v>94.5</v>
      </c>
      <c r="O1451" t="str">
        <f>TEXT(Coffee_Sales[[#This Row],[transaction_date]],"mmm-yyyy")</f>
        <v>May-2023</v>
      </c>
      <c r="P1451">
        <f>HOUR(Coffee_Sales[[#This Row],[transaction_time]])</f>
        <v>8</v>
      </c>
    </row>
    <row r="1452" spans="1:16" x14ac:dyDescent="0.3">
      <c r="A1452">
        <v>86485</v>
      </c>
      <c r="B1452" s="1">
        <v>45052</v>
      </c>
      <c r="C1452" s="2">
        <v>0.74899305555555551</v>
      </c>
      <c r="D1452">
        <v>1</v>
      </c>
      <c r="E1452">
        <v>8</v>
      </c>
      <c r="F1452" t="s">
        <v>128</v>
      </c>
      <c r="G1452">
        <v>44</v>
      </c>
      <c r="H1452" t="s">
        <v>32</v>
      </c>
      <c r="I1452" t="s">
        <v>40</v>
      </c>
      <c r="J1452" t="s">
        <v>41</v>
      </c>
      <c r="K1452">
        <v>1.0014126179957861</v>
      </c>
      <c r="L1452">
        <v>0</v>
      </c>
      <c r="M1452">
        <v>37.5</v>
      </c>
      <c r="N1452">
        <f>(1-Coffee_Sales[[#This Row],[Discount_Percent]])*Coffee_Sales[[#This Row],[unit_price]]*Coffee_Sales[[#This Row],[transaction_qty]]</f>
        <v>37.5</v>
      </c>
      <c r="O1452" t="str">
        <f>TEXT(Coffee_Sales[[#This Row],[transaction_date]],"mmm-yyyy")</f>
        <v>May-2023</v>
      </c>
      <c r="P1452">
        <f>HOUR(Coffee_Sales[[#This Row],[transaction_time]])</f>
        <v>17</v>
      </c>
    </row>
    <row r="1453" spans="1:16" x14ac:dyDescent="0.3">
      <c r="A1453">
        <v>135952</v>
      </c>
      <c r="B1453" s="1">
        <v>45096</v>
      </c>
      <c r="C1453" s="2">
        <v>0.39072916666666668</v>
      </c>
      <c r="D1453">
        <v>1</v>
      </c>
      <c r="E1453">
        <v>5</v>
      </c>
      <c r="F1453" t="s">
        <v>133</v>
      </c>
      <c r="G1453">
        <v>72</v>
      </c>
      <c r="H1453" t="s">
        <v>18</v>
      </c>
      <c r="I1453" t="s">
        <v>19</v>
      </c>
      <c r="J1453" t="s">
        <v>82</v>
      </c>
      <c r="K1453">
        <v>1.2233992938692111</v>
      </c>
      <c r="L1453">
        <v>0.05</v>
      </c>
      <c r="M1453">
        <v>48.75</v>
      </c>
      <c r="N1453">
        <f>(1-Coffee_Sales[[#This Row],[Discount_Percent]])*Coffee_Sales[[#This Row],[unit_price]]*Coffee_Sales[[#This Row],[transaction_qty]]</f>
        <v>46.3125</v>
      </c>
      <c r="O1453" t="str">
        <f>TEXT(Coffee_Sales[[#This Row],[transaction_date]],"mmm-yyyy")</f>
        <v>Jun-2023</v>
      </c>
      <c r="P1453">
        <f>HOUR(Coffee_Sales[[#This Row],[transaction_time]])</f>
        <v>9</v>
      </c>
    </row>
    <row r="1454" spans="1:16" x14ac:dyDescent="0.3">
      <c r="A1454">
        <v>108060</v>
      </c>
      <c r="B1454" s="1">
        <v>45072</v>
      </c>
      <c r="C1454" s="2">
        <v>0.35251157407407407</v>
      </c>
      <c r="D1454">
        <v>2</v>
      </c>
      <c r="E1454">
        <v>5</v>
      </c>
      <c r="F1454" t="s">
        <v>28</v>
      </c>
      <c r="G1454">
        <v>32</v>
      </c>
      <c r="H1454" t="s">
        <v>14</v>
      </c>
      <c r="I1454" t="s">
        <v>22</v>
      </c>
      <c r="J1454" t="s">
        <v>23</v>
      </c>
      <c r="K1454">
        <v>1.9573140186255391</v>
      </c>
      <c r="L1454">
        <v>0</v>
      </c>
      <c r="M1454">
        <v>45</v>
      </c>
      <c r="N1454">
        <f>(1-Coffee_Sales[[#This Row],[Discount_Percent]])*Coffee_Sales[[#This Row],[unit_price]]*Coffee_Sales[[#This Row],[transaction_qty]]</f>
        <v>90</v>
      </c>
      <c r="O1454" t="str">
        <f>TEXT(Coffee_Sales[[#This Row],[transaction_date]],"mmm-yyyy")</f>
        <v>May-2023</v>
      </c>
      <c r="P1454">
        <f>HOUR(Coffee_Sales[[#This Row],[transaction_time]])</f>
        <v>8</v>
      </c>
    </row>
    <row r="1455" spans="1:16" x14ac:dyDescent="0.3">
      <c r="A1455">
        <v>8949</v>
      </c>
      <c r="B1455" s="1">
        <v>44942</v>
      </c>
      <c r="C1455" s="2">
        <v>0.51987268518518515</v>
      </c>
      <c r="D1455">
        <v>1</v>
      </c>
      <c r="E1455">
        <v>5</v>
      </c>
      <c r="F1455" t="s">
        <v>111</v>
      </c>
      <c r="G1455">
        <v>37</v>
      </c>
      <c r="H1455" t="s">
        <v>14</v>
      </c>
      <c r="I1455" t="s">
        <v>15</v>
      </c>
      <c r="J1455" t="s">
        <v>95</v>
      </c>
      <c r="K1455">
        <v>1.1576341520167019</v>
      </c>
      <c r="L1455">
        <v>0</v>
      </c>
      <c r="M1455">
        <v>45</v>
      </c>
      <c r="N1455">
        <f>(1-Coffee_Sales[[#This Row],[Discount_Percent]])*Coffee_Sales[[#This Row],[unit_price]]*Coffee_Sales[[#This Row],[transaction_qty]]</f>
        <v>45</v>
      </c>
      <c r="O1455" t="str">
        <f>TEXT(Coffee_Sales[[#This Row],[transaction_date]],"mmm-yyyy")</f>
        <v>Jan-2023</v>
      </c>
      <c r="P1455">
        <f>HOUR(Coffee_Sales[[#This Row],[transaction_time]])</f>
        <v>12</v>
      </c>
    </row>
    <row r="1456" spans="1:16" x14ac:dyDescent="0.3">
      <c r="A1456">
        <v>102928</v>
      </c>
      <c r="B1456" s="1">
        <v>45067</v>
      </c>
      <c r="C1456" s="2">
        <v>0.42510416666666667</v>
      </c>
      <c r="D1456">
        <v>2</v>
      </c>
      <c r="E1456">
        <v>8</v>
      </c>
      <c r="F1456" t="s">
        <v>87</v>
      </c>
      <c r="G1456">
        <v>49</v>
      </c>
      <c r="H1456" t="s">
        <v>32</v>
      </c>
      <c r="I1456" t="s">
        <v>44</v>
      </c>
      <c r="J1456" t="s">
        <v>91</v>
      </c>
      <c r="K1456">
        <v>2.9635355283637961</v>
      </c>
      <c r="L1456">
        <v>0.15</v>
      </c>
      <c r="M1456">
        <v>45</v>
      </c>
      <c r="N1456">
        <f>(1-Coffee_Sales[[#This Row],[Discount_Percent]])*Coffee_Sales[[#This Row],[unit_price]]*Coffee_Sales[[#This Row],[transaction_qty]]</f>
        <v>76.5</v>
      </c>
      <c r="O1456" t="str">
        <f>TEXT(Coffee_Sales[[#This Row],[transaction_date]],"mmm-yyyy")</f>
        <v>May-2023</v>
      </c>
      <c r="P1456">
        <f>HOUR(Coffee_Sales[[#This Row],[transaction_time]])</f>
        <v>10</v>
      </c>
    </row>
    <row r="1457" spans="1:16" x14ac:dyDescent="0.3">
      <c r="A1457">
        <v>4825</v>
      </c>
      <c r="B1457" s="1">
        <v>44935</v>
      </c>
      <c r="C1457" s="2">
        <v>0.56748842592592597</v>
      </c>
      <c r="D1457">
        <v>2</v>
      </c>
      <c r="E1457">
        <v>8</v>
      </c>
      <c r="F1457" t="s">
        <v>24</v>
      </c>
      <c r="G1457">
        <v>35</v>
      </c>
      <c r="H1457" t="s">
        <v>14</v>
      </c>
      <c r="I1457" t="s">
        <v>26</v>
      </c>
      <c r="J1457" t="s">
        <v>84</v>
      </c>
      <c r="K1457">
        <v>1.9456236175713471</v>
      </c>
      <c r="L1457">
        <v>0</v>
      </c>
      <c r="M1457">
        <v>46.5</v>
      </c>
      <c r="N1457">
        <f>(1-Coffee_Sales[[#This Row],[Discount_Percent]])*Coffee_Sales[[#This Row],[unit_price]]*Coffee_Sales[[#This Row],[transaction_qty]]</f>
        <v>93</v>
      </c>
      <c r="O1457" t="str">
        <f>TEXT(Coffee_Sales[[#This Row],[transaction_date]],"mmm-yyyy")</f>
        <v>Jan-2023</v>
      </c>
      <c r="P1457">
        <f>HOUR(Coffee_Sales[[#This Row],[transaction_time]])</f>
        <v>13</v>
      </c>
    </row>
    <row r="1458" spans="1:16" x14ac:dyDescent="0.3">
      <c r="A1458">
        <v>45247</v>
      </c>
      <c r="B1458" s="1">
        <v>45002</v>
      </c>
      <c r="C1458" s="2">
        <v>0.45472222222222225</v>
      </c>
      <c r="D1458">
        <v>1</v>
      </c>
      <c r="E1458">
        <v>3</v>
      </c>
      <c r="F1458" t="s">
        <v>17</v>
      </c>
      <c r="G1458">
        <v>84</v>
      </c>
      <c r="H1458" t="s">
        <v>67</v>
      </c>
      <c r="I1458" t="s">
        <v>72</v>
      </c>
      <c r="J1458" t="s">
        <v>140</v>
      </c>
      <c r="K1458">
        <v>0.28967571983495022</v>
      </c>
      <c r="L1458">
        <v>0</v>
      </c>
      <c r="M1458">
        <v>12</v>
      </c>
      <c r="N1458">
        <f>(1-Coffee_Sales[[#This Row],[Discount_Percent]])*Coffee_Sales[[#This Row],[unit_price]]*Coffee_Sales[[#This Row],[transaction_qty]]</f>
        <v>12</v>
      </c>
      <c r="O1458" t="str">
        <f>TEXT(Coffee_Sales[[#This Row],[transaction_date]],"mmm-yyyy")</f>
        <v>Mar-2023</v>
      </c>
      <c r="P1458">
        <f>HOUR(Coffee_Sales[[#This Row],[transaction_time]])</f>
        <v>10</v>
      </c>
    </row>
    <row r="1459" spans="1:16" x14ac:dyDescent="0.3">
      <c r="A1459">
        <v>133338</v>
      </c>
      <c r="B1459" s="1">
        <v>45094</v>
      </c>
      <c r="C1459" s="2">
        <v>0.35642361111111109</v>
      </c>
      <c r="D1459">
        <v>1</v>
      </c>
      <c r="E1459">
        <v>5</v>
      </c>
      <c r="F1459" t="s">
        <v>90</v>
      </c>
      <c r="G1459">
        <v>71</v>
      </c>
      <c r="H1459" t="s">
        <v>18</v>
      </c>
      <c r="I1459" t="s">
        <v>79</v>
      </c>
      <c r="J1459" t="s">
        <v>92</v>
      </c>
      <c r="K1459">
        <v>1.3676149606670649</v>
      </c>
      <c r="L1459">
        <v>0</v>
      </c>
      <c r="M1459">
        <v>56.25</v>
      </c>
      <c r="N1459">
        <f>(1-Coffee_Sales[[#This Row],[Discount_Percent]])*Coffee_Sales[[#This Row],[unit_price]]*Coffee_Sales[[#This Row],[transaction_qty]]</f>
        <v>56.25</v>
      </c>
      <c r="O1459" t="str">
        <f>TEXT(Coffee_Sales[[#This Row],[transaction_date]],"mmm-yyyy")</f>
        <v>Jun-2023</v>
      </c>
      <c r="P1459">
        <f>HOUR(Coffee_Sales[[#This Row],[transaction_time]])</f>
        <v>8</v>
      </c>
    </row>
    <row r="1460" spans="1:16" x14ac:dyDescent="0.3">
      <c r="A1460">
        <v>22441</v>
      </c>
      <c r="B1460" s="1">
        <v>44967</v>
      </c>
      <c r="C1460" s="2">
        <v>0.29622685185185182</v>
      </c>
      <c r="D1460">
        <v>2</v>
      </c>
      <c r="E1460">
        <v>3</v>
      </c>
      <c r="F1460" t="s">
        <v>50</v>
      </c>
      <c r="G1460">
        <v>64</v>
      </c>
      <c r="H1460" t="s">
        <v>67</v>
      </c>
      <c r="I1460" t="s">
        <v>72</v>
      </c>
      <c r="J1460" t="s">
        <v>118</v>
      </c>
      <c r="K1460">
        <v>0.73098395123273052</v>
      </c>
      <c r="L1460">
        <v>0.1</v>
      </c>
      <c r="M1460">
        <v>12</v>
      </c>
      <c r="N1460">
        <f>(1-Coffee_Sales[[#This Row],[Discount_Percent]])*Coffee_Sales[[#This Row],[unit_price]]*Coffee_Sales[[#This Row],[transaction_qty]]</f>
        <v>21.6</v>
      </c>
      <c r="O1460" t="str">
        <f>TEXT(Coffee_Sales[[#This Row],[transaction_date]],"mmm-yyyy")</f>
        <v>Feb-2023</v>
      </c>
      <c r="P1460">
        <f>HOUR(Coffee_Sales[[#This Row],[transaction_time]])</f>
        <v>7</v>
      </c>
    </row>
    <row r="1461" spans="1:16" x14ac:dyDescent="0.3">
      <c r="A1461">
        <v>100804</v>
      </c>
      <c r="B1461" s="1">
        <v>45065</v>
      </c>
      <c r="C1461" s="2">
        <v>0.45142361111111112</v>
      </c>
      <c r="D1461">
        <v>1</v>
      </c>
      <c r="E1461">
        <v>3</v>
      </c>
      <c r="F1461" t="s">
        <v>63</v>
      </c>
      <c r="G1461">
        <v>47</v>
      </c>
      <c r="H1461" t="s">
        <v>32</v>
      </c>
      <c r="I1461" t="s">
        <v>36</v>
      </c>
      <c r="J1461" t="s">
        <v>37</v>
      </c>
      <c r="K1461">
        <v>1.104668717860406</v>
      </c>
      <c r="L1461">
        <v>0.1</v>
      </c>
      <c r="M1461">
        <v>45</v>
      </c>
      <c r="N1461">
        <f>(1-Coffee_Sales[[#This Row],[Discount_Percent]])*Coffee_Sales[[#This Row],[unit_price]]*Coffee_Sales[[#This Row],[transaction_qty]]</f>
        <v>40.5</v>
      </c>
      <c r="O1461" t="str">
        <f>TEXT(Coffee_Sales[[#This Row],[transaction_date]],"mmm-yyyy")</f>
        <v>May-2023</v>
      </c>
      <c r="P1461">
        <f>HOUR(Coffee_Sales[[#This Row],[transaction_time]])</f>
        <v>10</v>
      </c>
    </row>
    <row r="1462" spans="1:16" x14ac:dyDescent="0.3">
      <c r="A1462">
        <v>14251</v>
      </c>
      <c r="B1462" s="1">
        <v>44951</v>
      </c>
      <c r="C1462" s="2">
        <v>0.72995370370370372</v>
      </c>
      <c r="D1462">
        <v>2</v>
      </c>
      <c r="E1462">
        <v>3</v>
      </c>
      <c r="F1462" t="s">
        <v>50</v>
      </c>
      <c r="G1462">
        <v>52</v>
      </c>
      <c r="H1462" t="s">
        <v>32</v>
      </c>
      <c r="I1462" t="s">
        <v>33</v>
      </c>
      <c r="J1462" t="s">
        <v>110</v>
      </c>
      <c r="K1462">
        <v>2.106135594345842</v>
      </c>
      <c r="L1462">
        <v>0</v>
      </c>
      <c r="M1462">
        <v>37.5</v>
      </c>
      <c r="N1462">
        <f>(1-Coffee_Sales[[#This Row],[Discount_Percent]])*Coffee_Sales[[#This Row],[unit_price]]*Coffee_Sales[[#This Row],[transaction_qty]]</f>
        <v>75</v>
      </c>
      <c r="O1462" t="str">
        <f>TEXT(Coffee_Sales[[#This Row],[transaction_date]],"mmm-yyyy")</f>
        <v>Jan-2023</v>
      </c>
      <c r="P1462">
        <f>HOUR(Coffee_Sales[[#This Row],[transaction_time]])</f>
        <v>17</v>
      </c>
    </row>
    <row r="1463" spans="1:16" x14ac:dyDescent="0.3">
      <c r="A1463">
        <v>40000</v>
      </c>
      <c r="B1463" s="1">
        <v>44995</v>
      </c>
      <c r="C1463" s="2">
        <v>0.35560185185185184</v>
      </c>
      <c r="D1463">
        <v>2</v>
      </c>
      <c r="E1463">
        <v>3</v>
      </c>
      <c r="F1463" t="s">
        <v>131</v>
      </c>
      <c r="G1463">
        <v>44</v>
      </c>
      <c r="H1463" t="s">
        <v>32</v>
      </c>
      <c r="I1463" t="s">
        <v>40</v>
      </c>
      <c r="J1463" t="s">
        <v>41</v>
      </c>
      <c r="K1463">
        <v>1.848767022958508</v>
      </c>
      <c r="L1463">
        <v>0</v>
      </c>
      <c r="M1463">
        <v>37.5</v>
      </c>
      <c r="N1463">
        <f>(1-Coffee_Sales[[#This Row],[Discount_Percent]])*Coffee_Sales[[#This Row],[unit_price]]*Coffee_Sales[[#This Row],[transaction_qty]]</f>
        <v>75</v>
      </c>
      <c r="O1463" t="str">
        <f>TEXT(Coffee_Sales[[#This Row],[transaction_date]],"mmm-yyyy")</f>
        <v>Mar-2023</v>
      </c>
      <c r="P1463">
        <f>HOUR(Coffee_Sales[[#This Row],[transaction_time]])</f>
        <v>8</v>
      </c>
    </row>
    <row r="1464" spans="1:16" x14ac:dyDescent="0.3">
      <c r="A1464">
        <v>39568</v>
      </c>
      <c r="B1464" s="1">
        <v>44994</v>
      </c>
      <c r="C1464" s="2">
        <v>0.51710648148148153</v>
      </c>
      <c r="D1464">
        <v>1</v>
      </c>
      <c r="E1464">
        <v>8</v>
      </c>
      <c r="F1464" t="s">
        <v>43</v>
      </c>
      <c r="G1464">
        <v>51</v>
      </c>
      <c r="H1464" t="s">
        <v>32</v>
      </c>
      <c r="I1464" t="s">
        <v>44</v>
      </c>
      <c r="J1464" t="s">
        <v>103</v>
      </c>
      <c r="K1464">
        <v>1.436044181815205</v>
      </c>
      <c r="L1464">
        <v>0.05</v>
      </c>
      <c r="M1464">
        <v>45</v>
      </c>
      <c r="N1464">
        <f>(1-Coffee_Sales[[#This Row],[Discount_Percent]])*Coffee_Sales[[#This Row],[unit_price]]*Coffee_Sales[[#This Row],[transaction_qty]]</f>
        <v>42.75</v>
      </c>
      <c r="O1464" t="str">
        <f>TEXT(Coffee_Sales[[#This Row],[transaction_date]],"mmm-yyyy")</f>
        <v>Mar-2023</v>
      </c>
      <c r="P1464">
        <f>HOUR(Coffee_Sales[[#This Row],[transaction_time]])</f>
        <v>12</v>
      </c>
    </row>
    <row r="1465" spans="1:16" x14ac:dyDescent="0.3">
      <c r="A1465">
        <v>26486</v>
      </c>
      <c r="B1465" s="1">
        <v>44973</v>
      </c>
      <c r="C1465" s="2">
        <v>0.5971643518518519</v>
      </c>
      <c r="D1465">
        <v>1</v>
      </c>
      <c r="E1465">
        <v>8</v>
      </c>
      <c r="F1465" t="s">
        <v>54</v>
      </c>
      <c r="G1465">
        <v>72</v>
      </c>
      <c r="H1465" t="s">
        <v>18</v>
      </c>
      <c r="I1465" t="s">
        <v>19</v>
      </c>
      <c r="J1465" t="s">
        <v>82</v>
      </c>
      <c r="K1465">
        <v>1.1974005520080271</v>
      </c>
      <c r="L1465">
        <v>0</v>
      </c>
      <c r="M1465">
        <v>48.75</v>
      </c>
      <c r="N1465">
        <f>(1-Coffee_Sales[[#This Row],[Discount_Percent]])*Coffee_Sales[[#This Row],[unit_price]]*Coffee_Sales[[#This Row],[transaction_qty]]</f>
        <v>48.75</v>
      </c>
      <c r="O1465" t="str">
        <f>TEXT(Coffee_Sales[[#This Row],[transaction_date]],"mmm-yyyy")</f>
        <v>Feb-2023</v>
      </c>
      <c r="P1465">
        <f>HOUR(Coffee_Sales[[#This Row],[transaction_time]])</f>
        <v>14</v>
      </c>
    </row>
    <row r="1466" spans="1:16" x14ac:dyDescent="0.3">
      <c r="A1466">
        <v>80729</v>
      </c>
      <c r="B1466" s="1">
        <v>45047</v>
      </c>
      <c r="C1466" s="2">
        <v>0.50327546296296299</v>
      </c>
      <c r="D1466">
        <v>1</v>
      </c>
      <c r="E1466">
        <v>3</v>
      </c>
      <c r="F1466" t="s">
        <v>81</v>
      </c>
      <c r="G1466">
        <v>52</v>
      </c>
      <c r="H1466" t="s">
        <v>32</v>
      </c>
      <c r="I1466" t="s">
        <v>33</v>
      </c>
      <c r="J1466" t="s">
        <v>110</v>
      </c>
      <c r="K1466">
        <v>0.75029313711466683</v>
      </c>
      <c r="L1466">
        <v>0.05</v>
      </c>
      <c r="M1466">
        <v>37.5</v>
      </c>
      <c r="N1466">
        <f>(1-Coffee_Sales[[#This Row],[Discount_Percent]])*Coffee_Sales[[#This Row],[unit_price]]*Coffee_Sales[[#This Row],[transaction_qty]]</f>
        <v>35.625</v>
      </c>
      <c r="O1466" t="str">
        <f>TEXT(Coffee_Sales[[#This Row],[transaction_date]],"mmm-yyyy")</f>
        <v>May-2023</v>
      </c>
      <c r="P1466">
        <f>HOUR(Coffee_Sales[[#This Row],[transaction_time]])</f>
        <v>12</v>
      </c>
    </row>
    <row r="1467" spans="1:16" x14ac:dyDescent="0.3">
      <c r="A1467">
        <v>57512</v>
      </c>
      <c r="B1467" s="1">
        <v>45020</v>
      </c>
      <c r="C1467" s="2">
        <v>0.37375000000000003</v>
      </c>
      <c r="D1467">
        <v>1</v>
      </c>
      <c r="E1467">
        <v>8</v>
      </c>
      <c r="F1467" t="s">
        <v>63</v>
      </c>
      <c r="G1467">
        <v>57</v>
      </c>
      <c r="H1467" t="s">
        <v>32</v>
      </c>
      <c r="I1467" t="s">
        <v>33</v>
      </c>
      <c r="J1467" t="s">
        <v>34</v>
      </c>
      <c r="K1467">
        <v>1.520108535906455</v>
      </c>
      <c r="L1467">
        <v>0</v>
      </c>
      <c r="M1467">
        <v>46.5</v>
      </c>
      <c r="N1467">
        <f>(1-Coffee_Sales[[#This Row],[Discount_Percent]])*Coffee_Sales[[#This Row],[unit_price]]*Coffee_Sales[[#This Row],[transaction_qty]]</f>
        <v>46.5</v>
      </c>
      <c r="O1467" t="str">
        <f>TEXT(Coffee_Sales[[#This Row],[transaction_date]],"mmm-yyyy")</f>
        <v>Apr-2023</v>
      </c>
      <c r="P1467">
        <f>HOUR(Coffee_Sales[[#This Row],[transaction_time]])</f>
        <v>8</v>
      </c>
    </row>
    <row r="1468" spans="1:16" x14ac:dyDescent="0.3">
      <c r="A1468">
        <v>36057</v>
      </c>
      <c r="B1468" s="1">
        <v>44989</v>
      </c>
      <c r="C1468" s="2">
        <v>0.58251157407407406</v>
      </c>
      <c r="D1468">
        <v>2</v>
      </c>
      <c r="E1468">
        <v>3</v>
      </c>
      <c r="F1468" t="s">
        <v>50</v>
      </c>
      <c r="G1468">
        <v>45</v>
      </c>
      <c r="H1468" t="s">
        <v>32</v>
      </c>
      <c r="I1468" t="s">
        <v>40</v>
      </c>
      <c r="J1468" t="s">
        <v>120</v>
      </c>
      <c r="K1468">
        <v>1.8273909789344189</v>
      </c>
      <c r="L1468">
        <v>0</v>
      </c>
      <c r="M1468">
        <v>45</v>
      </c>
      <c r="N1468">
        <f>(1-Coffee_Sales[[#This Row],[Discount_Percent]])*Coffee_Sales[[#This Row],[unit_price]]*Coffee_Sales[[#This Row],[transaction_qty]]</f>
        <v>90</v>
      </c>
      <c r="O1468" t="str">
        <f>TEXT(Coffee_Sales[[#This Row],[transaction_date]],"mmm-yyyy")</f>
        <v>Mar-2023</v>
      </c>
      <c r="P1468">
        <f>HOUR(Coffee_Sales[[#This Row],[transaction_time]])</f>
        <v>13</v>
      </c>
    </row>
    <row r="1469" spans="1:16" x14ac:dyDescent="0.3">
      <c r="A1469">
        <v>38025</v>
      </c>
      <c r="B1469" s="1">
        <v>44992</v>
      </c>
      <c r="C1469" s="2">
        <v>0.44668981481481479</v>
      </c>
      <c r="D1469">
        <v>2</v>
      </c>
      <c r="E1469">
        <v>8</v>
      </c>
      <c r="F1469" t="s">
        <v>81</v>
      </c>
      <c r="G1469">
        <v>22</v>
      </c>
      <c r="H1469" t="s">
        <v>14</v>
      </c>
      <c r="I1469" t="s">
        <v>55</v>
      </c>
      <c r="J1469" t="s">
        <v>56</v>
      </c>
      <c r="K1469">
        <v>1.6744736314217039</v>
      </c>
      <c r="L1469">
        <v>0.05</v>
      </c>
      <c r="M1469">
        <v>30</v>
      </c>
      <c r="N1469">
        <f>(1-Coffee_Sales[[#This Row],[Discount_Percent]])*Coffee_Sales[[#This Row],[unit_price]]*Coffee_Sales[[#This Row],[transaction_qty]]</f>
        <v>57</v>
      </c>
      <c r="O1469" t="str">
        <f>TEXT(Coffee_Sales[[#This Row],[transaction_date]],"mmm-yyyy")</f>
        <v>Mar-2023</v>
      </c>
      <c r="P1469">
        <f>HOUR(Coffee_Sales[[#This Row],[transaction_time]])</f>
        <v>10</v>
      </c>
    </row>
    <row r="1470" spans="1:16" x14ac:dyDescent="0.3">
      <c r="A1470">
        <v>32651</v>
      </c>
      <c r="B1470" s="1">
        <v>44984</v>
      </c>
      <c r="C1470" s="2">
        <v>0.35219907407407408</v>
      </c>
      <c r="D1470">
        <v>2</v>
      </c>
      <c r="E1470">
        <v>8</v>
      </c>
      <c r="F1470" t="s">
        <v>35</v>
      </c>
      <c r="G1470">
        <v>31</v>
      </c>
      <c r="H1470" t="s">
        <v>14</v>
      </c>
      <c r="I1470" t="s">
        <v>22</v>
      </c>
      <c r="J1470" t="s">
        <v>53</v>
      </c>
      <c r="K1470">
        <v>1.433736963703212</v>
      </c>
      <c r="L1470">
        <v>0</v>
      </c>
      <c r="M1470">
        <v>33</v>
      </c>
      <c r="N1470">
        <f>(1-Coffee_Sales[[#This Row],[Discount_Percent]])*Coffee_Sales[[#This Row],[unit_price]]*Coffee_Sales[[#This Row],[transaction_qty]]</f>
        <v>66</v>
      </c>
      <c r="O1470" t="str">
        <f>TEXT(Coffee_Sales[[#This Row],[transaction_date]],"mmm-yyyy")</f>
        <v>Feb-2023</v>
      </c>
      <c r="P1470">
        <f>HOUR(Coffee_Sales[[#This Row],[transaction_time]])</f>
        <v>8</v>
      </c>
    </row>
    <row r="1471" spans="1:16" x14ac:dyDescent="0.3">
      <c r="A1471">
        <v>27367</v>
      </c>
      <c r="B1471" s="1">
        <v>44975</v>
      </c>
      <c r="C1471" s="2">
        <v>0.36922453703703706</v>
      </c>
      <c r="D1471">
        <v>2</v>
      </c>
      <c r="E1471">
        <v>5</v>
      </c>
      <c r="F1471" t="s">
        <v>131</v>
      </c>
      <c r="G1471">
        <v>42</v>
      </c>
      <c r="H1471" t="s">
        <v>32</v>
      </c>
      <c r="I1471" t="s">
        <v>40</v>
      </c>
      <c r="J1471" t="s">
        <v>99</v>
      </c>
      <c r="K1471">
        <v>1.7176145159417271</v>
      </c>
      <c r="L1471">
        <v>0.1</v>
      </c>
      <c r="M1471">
        <v>37.5</v>
      </c>
      <c r="N1471">
        <f>(1-Coffee_Sales[[#This Row],[Discount_Percent]])*Coffee_Sales[[#This Row],[unit_price]]*Coffee_Sales[[#This Row],[transaction_qty]]</f>
        <v>67.5</v>
      </c>
      <c r="O1471" t="str">
        <f>TEXT(Coffee_Sales[[#This Row],[transaction_date]],"mmm-yyyy")</f>
        <v>Feb-2023</v>
      </c>
      <c r="P1471">
        <f>HOUR(Coffee_Sales[[#This Row],[transaction_time]])</f>
        <v>8</v>
      </c>
    </row>
    <row r="1472" spans="1:16" x14ac:dyDescent="0.3">
      <c r="A1472">
        <v>19960</v>
      </c>
      <c r="B1472" s="1">
        <v>44962</v>
      </c>
      <c r="C1472" s="2">
        <v>0.63258101851851856</v>
      </c>
      <c r="D1472">
        <v>2</v>
      </c>
      <c r="E1472">
        <v>3</v>
      </c>
      <c r="F1472" t="s">
        <v>13</v>
      </c>
      <c r="G1472">
        <v>35</v>
      </c>
      <c r="H1472" t="s">
        <v>14</v>
      </c>
      <c r="I1472" t="s">
        <v>26</v>
      </c>
      <c r="J1472" t="s">
        <v>84</v>
      </c>
      <c r="K1472">
        <v>2.3968998363765319</v>
      </c>
      <c r="L1472">
        <v>0</v>
      </c>
      <c r="M1472">
        <v>46.5</v>
      </c>
      <c r="N1472">
        <f>(1-Coffee_Sales[[#This Row],[Discount_Percent]])*Coffee_Sales[[#This Row],[unit_price]]*Coffee_Sales[[#This Row],[transaction_qty]]</f>
        <v>93</v>
      </c>
      <c r="O1472" t="str">
        <f>TEXT(Coffee_Sales[[#This Row],[transaction_date]],"mmm-yyyy")</f>
        <v>Feb-2023</v>
      </c>
      <c r="P1472">
        <f>HOUR(Coffee_Sales[[#This Row],[transaction_time]])</f>
        <v>15</v>
      </c>
    </row>
    <row r="1473" spans="1:16" x14ac:dyDescent="0.3">
      <c r="A1473">
        <v>83076</v>
      </c>
      <c r="B1473" s="1">
        <v>45049</v>
      </c>
      <c r="C1473" s="2">
        <v>0.61798611111111112</v>
      </c>
      <c r="D1473">
        <v>2</v>
      </c>
      <c r="E1473">
        <v>3</v>
      </c>
      <c r="F1473" t="s">
        <v>81</v>
      </c>
      <c r="G1473">
        <v>24</v>
      </c>
      <c r="H1473" t="s">
        <v>14</v>
      </c>
      <c r="I1473" t="s">
        <v>55</v>
      </c>
      <c r="J1473" t="s">
        <v>86</v>
      </c>
      <c r="K1473">
        <v>2.113860948898409</v>
      </c>
      <c r="L1473">
        <v>0</v>
      </c>
      <c r="M1473">
        <v>45</v>
      </c>
      <c r="N1473">
        <f>(1-Coffee_Sales[[#This Row],[Discount_Percent]])*Coffee_Sales[[#This Row],[unit_price]]*Coffee_Sales[[#This Row],[transaction_qty]]</f>
        <v>90</v>
      </c>
      <c r="O1473" t="str">
        <f>TEXT(Coffee_Sales[[#This Row],[transaction_date]],"mmm-yyyy")</f>
        <v>May-2023</v>
      </c>
      <c r="P1473">
        <f>HOUR(Coffee_Sales[[#This Row],[transaction_time]])</f>
        <v>14</v>
      </c>
    </row>
    <row r="1474" spans="1:16" x14ac:dyDescent="0.3">
      <c r="A1474">
        <v>45062</v>
      </c>
      <c r="B1474" s="1">
        <v>45002</v>
      </c>
      <c r="C1474" s="2">
        <v>0.38327546296296294</v>
      </c>
      <c r="D1474">
        <v>1</v>
      </c>
      <c r="E1474">
        <v>5</v>
      </c>
      <c r="F1474" t="s">
        <v>94</v>
      </c>
      <c r="G1474">
        <v>58</v>
      </c>
      <c r="H1474" t="s">
        <v>74</v>
      </c>
      <c r="I1474" t="s">
        <v>75</v>
      </c>
      <c r="J1474" t="s">
        <v>76</v>
      </c>
      <c r="K1474">
        <v>1.1350391070890571</v>
      </c>
      <c r="L1474">
        <v>0.15</v>
      </c>
      <c r="M1474">
        <v>52.5</v>
      </c>
      <c r="N1474">
        <f>(1-Coffee_Sales[[#This Row],[Discount_Percent]])*Coffee_Sales[[#This Row],[unit_price]]*Coffee_Sales[[#This Row],[transaction_qty]]</f>
        <v>44.625</v>
      </c>
      <c r="O1474" t="str">
        <f>TEXT(Coffee_Sales[[#This Row],[transaction_date]],"mmm-yyyy")</f>
        <v>Mar-2023</v>
      </c>
      <c r="P1474">
        <f>HOUR(Coffee_Sales[[#This Row],[transaction_time]])</f>
        <v>9</v>
      </c>
    </row>
    <row r="1475" spans="1:16" x14ac:dyDescent="0.3">
      <c r="A1475">
        <v>67437</v>
      </c>
      <c r="B1475" s="1">
        <v>45031</v>
      </c>
      <c r="C1475" s="2">
        <v>0.60118055555555561</v>
      </c>
      <c r="D1475">
        <v>2</v>
      </c>
      <c r="E1475">
        <v>3</v>
      </c>
      <c r="F1475" t="s">
        <v>38</v>
      </c>
      <c r="G1475">
        <v>60</v>
      </c>
      <c r="H1475" t="s">
        <v>74</v>
      </c>
      <c r="I1475" t="s">
        <v>75</v>
      </c>
      <c r="J1475" t="s">
        <v>112</v>
      </c>
      <c r="K1475">
        <v>3.1437895175234511</v>
      </c>
      <c r="L1475">
        <v>0</v>
      </c>
      <c r="M1475">
        <v>56.25</v>
      </c>
      <c r="N1475">
        <f>(1-Coffee_Sales[[#This Row],[Discount_Percent]])*Coffee_Sales[[#This Row],[unit_price]]*Coffee_Sales[[#This Row],[transaction_qty]]</f>
        <v>112.5</v>
      </c>
      <c r="O1475" t="str">
        <f>TEXT(Coffee_Sales[[#This Row],[transaction_date]],"mmm-yyyy")</f>
        <v>Apr-2023</v>
      </c>
      <c r="P1475">
        <f>HOUR(Coffee_Sales[[#This Row],[transaction_time]])</f>
        <v>14</v>
      </c>
    </row>
    <row r="1476" spans="1:16" x14ac:dyDescent="0.3">
      <c r="A1476">
        <v>113126</v>
      </c>
      <c r="B1476" s="1">
        <v>45077</v>
      </c>
      <c r="C1476" s="2">
        <v>0.31269675925925927</v>
      </c>
      <c r="D1476">
        <v>1</v>
      </c>
      <c r="E1476">
        <v>5</v>
      </c>
      <c r="F1476" t="s">
        <v>104</v>
      </c>
      <c r="G1476">
        <v>39</v>
      </c>
      <c r="H1476" t="s">
        <v>14</v>
      </c>
      <c r="I1476" t="s">
        <v>15</v>
      </c>
      <c r="J1476" t="s">
        <v>47</v>
      </c>
      <c r="K1476">
        <v>1.847021812671247</v>
      </c>
      <c r="L1476">
        <v>0.05</v>
      </c>
      <c r="M1476">
        <v>63.75</v>
      </c>
      <c r="N1476">
        <f>(1-Coffee_Sales[[#This Row],[Discount_Percent]])*Coffee_Sales[[#This Row],[unit_price]]*Coffee_Sales[[#This Row],[transaction_qty]]</f>
        <v>60.5625</v>
      </c>
      <c r="O1476" t="str">
        <f>TEXT(Coffee_Sales[[#This Row],[transaction_date]],"mmm-yyyy")</f>
        <v>May-2023</v>
      </c>
      <c r="P1476">
        <f>HOUR(Coffee_Sales[[#This Row],[transaction_time]])</f>
        <v>7</v>
      </c>
    </row>
    <row r="1477" spans="1:16" x14ac:dyDescent="0.3">
      <c r="A1477">
        <v>31881</v>
      </c>
      <c r="B1477" s="1">
        <v>44982</v>
      </c>
      <c r="C1477" s="2">
        <v>0.70813657407407404</v>
      </c>
      <c r="D1477">
        <v>3</v>
      </c>
      <c r="E1477">
        <v>5</v>
      </c>
      <c r="F1477" t="s">
        <v>43</v>
      </c>
      <c r="G1477">
        <v>87</v>
      </c>
      <c r="H1477" t="s">
        <v>14</v>
      </c>
      <c r="I1477" t="s">
        <v>15</v>
      </c>
      <c r="J1477" t="s">
        <v>119</v>
      </c>
      <c r="K1477">
        <v>2.308832334189884</v>
      </c>
      <c r="L1477">
        <v>0</v>
      </c>
      <c r="M1477">
        <v>31.5</v>
      </c>
      <c r="N1477">
        <f>(1-Coffee_Sales[[#This Row],[Discount_Percent]])*Coffee_Sales[[#This Row],[unit_price]]*Coffee_Sales[[#This Row],[transaction_qty]]</f>
        <v>94.5</v>
      </c>
      <c r="O1477" t="str">
        <f>TEXT(Coffee_Sales[[#This Row],[transaction_date]],"mmm-yyyy")</f>
        <v>Feb-2023</v>
      </c>
      <c r="P1477">
        <f>HOUR(Coffee_Sales[[#This Row],[transaction_time]])</f>
        <v>16</v>
      </c>
    </row>
    <row r="1478" spans="1:16" x14ac:dyDescent="0.3">
      <c r="A1478">
        <v>135530</v>
      </c>
      <c r="B1478" s="1">
        <v>45096</v>
      </c>
      <c r="C1478" s="2">
        <v>0.29620370370370369</v>
      </c>
      <c r="D1478">
        <v>2</v>
      </c>
      <c r="E1478">
        <v>8</v>
      </c>
      <c r="F1478" t="s">
        <v>94</v>
      </c>
      <c r="G1478">
        <v>44</v>
      </c>
      <c r="H1478" t="s">
        <v>32</v>
      </c>
      <c r="I1478" t="s">
        <v>40</v>
      </c>
      <c r="J1478" t="s">
        <v>41</v>
      </c>
      <c r="K1478">
        <v>1.6921540580587411</v>
      </c>
      <c r="L1478">
        <v>0.05</v>
      </c>
      <c r="M1478">
        <v>37.5</v>
      </c>
      <c r="N1478">
        <f>(1-Coffee_Sales[[#This Row],[Discount_Percent]])*Coffee_Sales[[#This Row],[unit_price]]*Coffee_Sales[[#This Row],[transaction_qty]]</f>
        <v>71.25</v>
      </c>
      <c r="O1478" t="str">
        <f>TEXT(Coffee_Sales[[#This Row],[transaction_date]],"mmm-yyyy")</f>
        <v>Jun-2023</v>
      </c>
      <c r="P1478">
        <f>HOUR(Coffee_Sales[[#This Row],[transaction_time]])</f>
        <v>7</v>
      </c>
    </row>
    <row r="1479" spans="1:16" x14ac:dyDescent="0.3">
      <c r="A1479">
        <v>100962</v>
      </c>
      <c r="B1479" s="1">
        <v>45065</v>
      </c>
      <c r="C1479" s="2">
        <v>0.54663194444444441</v>
      </c>
      <c r="D1479">
        <v>2</v>
      </c>
      <c r="E1479">
        <v>3</v>
      </c>
      <c r="F1479" t="s">
        <v>28</v>
      </c>
      <c r="G1479">
        <v>35</v>
      </c>
      <c r="H1479" t="s">
        <v>14</v>
      </c>
      <c r="I1479" t="s">
        <v>26</v>
      </c>
      <c r="J1479" t="s">
        <v>84</v>
      </c>
      <c r="K1479">
        <v>2.1547664328769969</v>
      </c>
      <c r="L1479">
        <v>0.05</v>
      </c>
      <c r="M1479">
        <v>46.5</v>
      </c>
      <c r="N1479">
        <f>(1-Coffee_Sales[[#This Row],[Discount_Percent]])*Coffee_Sales[[#This Row],[unit_price]]*Coffee_Sales[[#This Row],[transaction_qty]]</f>
        <v>88.35</v>
      </c>
      <c r="O1479" t="str">
        <f>TEXT(Coffee_Sales[[#This Row],[transaction_date]],"mmm-yyyy")</f>
        <v>May-2023</v>
      </c>
      <c r="P1479">
        <f>HOUR(Coffee_Sales[[#This Row],[transaction_time]])</f>
        <v>13</v>
      </c>
    </row>
    <row r="1480" spans="1:16" x14ac:dyDescent="0.3">
      <c r="A1480">
        <v>119712</v>
      </c>
      <c r="B1480" s="1">
        <v>45083</v>
      </c>
      <c r="C1480" s="2">
        <v>0.29590277777777779</v>
      </c>
      <c r="D1480">
        <v>2</v>
      </c>
      <c r="E1480">
        <v>5</v>
      </c>
      <c r="F1480" t="s">
        <v>24</v>
      </c>
      <c r="G1480">
        <v>54</v>
      </c>
      <c r="H1480" t="s">
        <v>32</v>
      </c>
      <c r="I1480" t="s">
        <v>33</v>
      </c>
      <c r="J1480" t="s">
        <v>127</v>
      </c>
      <c r="K1480">
        <v>1.702186351141366</v>
      </c>
      <c r="L1480">
        <v>0</v>
      </c>
      <c r="M1480">
        <v>37.5</v>
      </c>
      <c r="N1480">
        <f>(1-Coffee_Sales[[#This Row],[Discount_Percent]])*Coffee_Sales[[#This Row],[unit_price]]*Coffee_Sales[[#This Row],[transaction_qty]]</f>
        <v>75</v>
      </c>
      <c r="O1480" t="str">
        <f>TEXT(Coffee_Sales[[#This Row],[transaction_date]],"mmm-yyyy")</f>
        <v>Jun-2023</v>
      </c>
      <c r="P1480">
        <f>HOUR(Coffee_Sales[[#This Row],[transaction_time]])</f>
        <v>7</v>
      </c>
    </row>
    <row r="1481" spans="1:16" x14ac:dyDescent="0.3">
      <c r="A1481">
        <v>137669</v>
      </c>
      <c r="B1481" s="1">
        <v>45097</v>
      </c>
      <c r="C1481" s="2">
        <v>0.61674768518518519</v>
      </c>
      <c r="D1481">
        <v>1</v>
      </c>
      <c r="E1481">
        <v>3</v>
      </c>
      <c r="F1481" t="s">
        <v>21</v>
      </c>
      <c r="G1481">
        <v>72</v>
      </c>
      <c r="H1481" t="s">
        <v>18</v>
      </c>
      <c r="I1481" t="s">
        <v>19</v>
      </c>
      <c r="J1481" t="s">
        <v>82</v>
      </c>
      <c r="K1481">
        <v>1.341870845371594</v>
      </c>
      <c r="L1481">
        <v>0.1</v>
      </c>
      <c r="M1481">
        <v>48.75</v>
      </c>
      <c r="N1481">
        <f>(1-Coffee_Sales[[#This Row],[Discount_Percent]])*Coffee_Sales[[#This Row],[unit_price]]*Coffee_Sales[[#This Row],[transaction_qty]]</f>
        <v>43.875</v>
      </c>
      <c r="O1481" t="str">
        <f>TEXT(Coffee_Sales[[#This Row],[transaction_date]],"mmm-yyyy")</f>
        <v>Jun-2023</v>
      </c>
      <c r="P1481">
        <f>HOUR(Coffee_Sales[[#This Row],[transaction_time]])</f>
        <v>14</v>
      </c>
    </row>
    <row r="1482" spans="1:16" x14ac:dyDescent="0.3">
      <c r="A1482">
        <v>53035</v>
      </c>
      <c r="B1482" s="1">
        <v>45013</v>
      </c>
      <c r="C1482" s="2">
        <v>0.70318287037037042</v>
      </c>
      <c r="D1482">
        <v>2</v>
      </c>
      <c r="E1482">
        <v>8</v>
      </c>
      <c r="F1482" t="s">
        <v>54</v>
      </c>
      <c r="G1482">
        <v>39</v>
      </c>
      <c r="H1482" t="s">
        <v>14</v>
      </c>
      <c r="I1482" t="s">
        <v>15</v>
      </c>
      <c r="J1482" t="s">
        <v>47</v>
      </c>
      <c r="K1482">
        <v>2.859681832502464</v>
      </c>
      <c r="L1482">
        <v>0.05</v>
      </c>
      <c r="M1482">
        <v>63.75</v>
      </c>
      <c r="N1482">
        <f>(1-Coffee_Sales[[#This Row],[Discount_Percent]])*Coffee_Sales[[#This Row],[unit_price]]*Coffee_Sales[[#This Row],[transaction_qty]]</f>
        <v>121.125</v>
      </c>
      <c r="O1482" t="str">
        <f>TEXT(Coffee_Sales[[#This Row],[transaction_date]],"mmm-yyyy")</f>
        <v>Mar-2023</v>
      </c>
      <c r="P1482">
        <f>HOUR(Coffee_Sales[[#This Row],[transaction_time]])</f>
        <v>16</v>
      </c>
    </row>
    <row r="1483" spans="1:16" x14ac:dyDescent="0.3">
      <c r="A1483">
        <v>13160</v>
      </c>
      <c r="B1483" s="1">
        <v>44950</v>
      </c>
      <c r="C1483" s="2">
        <v>0.28725694444444444</v>
      </c>
      <c r="D1483">
        <v>1</v>
      </c>
      <c r="E1483">
        <v>8</v>
      </c>
      <c r="F1483" t="s">
        <v>102</v>
      </c>
      <c r="G1483">
        <v>47</v>
      </c>
      <c r="H1483" t="s">
        <v>32</v>
      </c>
      <c r="I1483" t="s">
        <v>36</v>
      </c>
      <c r="J1483" t="s">
        <v>37</v>
      </c>
      <c r="K1483">
        <v>1.4278745667776349</v>
      </c>
      <c r="L1483">
        <v>0</v>
      </c>
      <c r="M1483">
        <v>45</v>
      </c>
      <c r="N1483">
        <f>(1-Coffee_Sales[[#This Row],[Discount_Percent]])*Coffee_Sales[[#This Row],[unit_price]]*Coffee_Sales[[#This Row],[transaction_qty]]</f>
        <v>45</v>
      </c>
      <c r="O1483" t="str">
        <f>TEXT(Coffee_Sales[[#This Row],[transaction_date]],"mmm-yyyy")</f>
        <v>Jan-2023</v>
      </c>
      <c r="P1483">
        <f>HOUR(Coffee_Sales[[#This Row],[transaction_time]])</f>
        <v>6</v>
      </c>
    </row>
    <row r="1484" spans="1:16" x14ac:dyDescent="0.3">
      <c r="A1484">
        <v>45133</v>
      </c>
      <c r="B1484" s="1">
        <v>45002</v>
      </c>
      <c r="C1484" s="2">
        <v>0.41730324074074077</v>
      </c>
      <c r="D1484">
        <v>2</v>
      </c>
      <c r="E1484">
        <v>8</v>
      </c>
      <c r="F1484" t="s">
        <v>97</v>
      </c>
      <c r="G1484">
        <v>27</v>
      </c>
      <c r="H1484" t="s">
        <v>14</v>
      </c>
      <c r="I1484" t="s">
        <v>29</v>
      </c>
      <c r="J1484" t="s">
        <v>30</v>
      </c>
      <c r="K1484">
        <v>2.73771526285481</v>
      </c>
      <c r="L1484">
        <v>0</v>
      </c>
      <c r="M1484">
        <v>52.5</v>
      </c>
      <c r="N1484">
        <f>(1-Coffee_Sales[[#This Row],[Discount_Percent]])*Coffee_Sales[[#This Row],[unit_price]]*Coffee_Sales[[#This Row],[transaction_qty]]</f>
        <v>105</v>
      </c>
      <c r="O1484" t="str">
        <f>TEXT(Coffee_Sales[[#This Row],[transaction_date]],"mmm-yyyy")</f>
        <v>Mar-2023</v>
      </c>
      <c r="P1484">
        <f>HOUR(Coffee_Sales[[#This Row],[transaction_time]])</f>
        <v>10</v>
      </c>
    </row>
    <row r="1485" spans="1:16" x14ac:dyDescent="0.3">
      <c r="A1485">
        <v>115111</v>
      </c>
      <c r="B1485" s="1">
        <v>45078</v>
      </c>
      <c r="C1485" s="2">
        <v>0.79650462962962965</v>
      </c>
      <c r="D1485">
        <v>1</v>
      </c>
      <c r="E1485">
        <v>8</v>
      </c>
      <c r="F1485" t="s">
        <v>28</v>
      </c>
      <c r="G1485">
        <v>38</v>
      </c>
      <c r="H1485" t="s">
        <v>14</v>
      </c>
      <c r="I1485" t="s">
        <v>15</v>
      </c>
      <c r="J1485" t="s">
        <v>16</v>
      </c>
      <c r="K1485">
        <v>1.8706810046264091</v>
      </c>
      <c r="L1485">
        <v>0</v>
      </c>
      <c r="M1485">
        <v>56.25</v>
      </c>
      <c r="N1485">
        <f>(1-Coffee_Sales[[#This Row],[Discount_Percent]])*Coffee_Sales[[#This Row],[unit_price]]*Coffee_Sales[[#This Row],[transaction_qty]]</f>
        <v>56.25</v>
      </c>
      <c r="O1485" t="str">
        <f>TEXT(Coffee_Sales[[#This Row],[transaction_date]],"mmm-yyyy")</f>
        <v>Jun-2023</v>
      </c>
      <c r="P1485">
        <f>HOUR(Coffee_Sales[[#This Row],[transaction_time]])</f>
        <v>19</v>
      </c>
    </row>
    <row r="1486" spans="1:16" x14ac:dyDescent="0.3">
      <c r="A1486">
        <v>79125</v>
      </c>
      <c r="B1486" s="1">
        <v>45045</v>
      </c>
      <c r="C1486" s="2">
        <v>0.45572916666666669</v>
      </c>
      <c r="D1486">
        <v>1</v>
      </c>
      <c r="E1486">
        <v>3</v>
      </c>
      <c r="F1486" t="s">
        <v>78</v>
      </c>
      <c r="G1486">
        <v>44</v>
      </c>
      <c r="H1486" t="s">
        <v>32</v>
      </c>
      <c r="I1486" t="s">
        <v>40</v>
      </c>
      <c r="J1486" t="s">
        <v>41</v>
      </c>
      <c r="K1486">
        <v>1.0877070850498649</v>
      </c>
      <c r="L1486">
        <v>0</v>
      </c>
      <c r="M1486">
        <v>37.5</v>
      </c>
      <c r="N1486">
        <f>(1-Coffee_Sales[[#This Row],[Discount_Percent]])*Coffee_Sales[[#This Row],[unit_price]]*Coffee_Sales[[#This Row],[transaction_qty]]</f>
        <v>37.5</v>
      </c>
      <c r="O1486" t="str">
        <f>TEXT(Coffee_Sales[[#This Row],[transaction_date]],"mmm-yyyy")</f>
        <v>Apr-2023</v>
      </c>
      <c r="P1486">
        <f>HOUR(Coffee_Sales[[#This Row],[transaction_time]])</f>
        <v>10</v>
      </c>
    </row>
    <row r="1487" spans="1:16" x14ac:dyDescent="0.3">
      <c r="A1487">
        <v>100886</v>
      </c>
      <c r="B1487" s="1">
        <v>45065</v>
      </c>
      <c r="C1487" s="2">
        <v>0.49875000000000003</v>
      </c>
      <c r="D1487">
        <v>2</v>
      </c>
      <c r="E1487">
        <v>5</v>
      </c>
      <c r="F1487" t="s">
        <v>114</v>
      </c>
      <c r="G1487">
        <v>38</v>
      </c>
      <c r="H1487" t="s">
        <v>14</v>
      </c>
      <c r="I1487" t="s">
        <v>15</v>
      </c>
      <c r="J1487" t="s">
        <v>16</v>
      </c>
      <c r="K1487">
        <v>3.200307697692903</v>
      </c>
      <c r="L1487">
        <v>0</v>
      </c>
      <c r="M1487">
        <v>56.25</v>
      </c>
      <c r="N1487">
        <f>(1-Coffee_Sales[[#This Row],[Discount_Percent]])*Coffee_Sales[[#This Row],[unit_price]]*Coffee_Sales[[#This Row],[transaction_qty]]</f>
        <v>112.5</v>
      </c>
      <c r="O1487" t="str">
        <f>TEXT(Coffee_Sales[[#This Row],[transaction_date]],"mmm-yyyy")</f>
        <v>May-2023</v>
      </c>
      <c r="P1487">
        <f>HOUR(Coffee_Sales[[#This Row],[transaction_time]])</f>
        <v>11</v>
      </c>
    </row>
    <row r="1488" spans="1:16" x14ac:dyDescent="0.3">
      <c r="A1488">
        <v>55523</v>
      </c>
      <c r="B1488" s="1">
        <v>45017</v>
      </c>
      <c r="C1488" s="2">
        <v>0.65129629629629626</v>
      </c>
      <c r="D1488">
        <v>1</v>
      </c>
      <c r="E1488">
        <v>3</v>
      </c>
      <c r="F1488" t="s">
        <v>102</v>
      </c>
      <c r="G1488">
        <v>39</v>
      </c>
      <c r="H1488" t="s">
        <v>14</v>
      </c>
      <c r="I1488" t="s">
        <v>15</v>
      </c>
      <c r="J1488" t="s">
        <v>47</v>
      </c>
      <c r="K1488">
        <v>1.7882532121321331</v>
      </c>
      <c r="L1488">
        <v>0</v>
      </c>
      <c r="M1488">
        <v>63.75</v>
      </c>
      <c r="N1488">
        <f>(1-Coffee_Sales[[#This Row],[Discount_Percent]])*Coffee_Sales[[#This Row],[unit_price]]*Coffee_Sales[[#This Row],[transaction_qty]]</f>
        <v>63.75</v>
      </c>
      <c r="O1488" t="str">
        <f>TEXT(Coffee_Sales[[#This Row],[transaction_date]],"mmm-yyyy")</f>
        <v>Apr-2023</v>
      </c>
      <c r="P1488">
        <f>HOUR(Coffee_Sales[[#This Row],[transaction_time]])</f>
        <v>15</v>
      </c>
    </row>
    <row r="1489" spans="1:16" x14ac:dyDescent="0.3">
      <c r="A1489">
        <v>144615</v>
      </c>
      <c r="B1489" s="1">
        <v>45103</v>
      </c>
      <c r="C1489" s="2">
        <v>0.58298611111111109</v>
      </c>
      <c r="D1489">
        <v>1</v>
      </c>
      <c r="E1489">
        <v>5</v>
      </c>
      <c r="F1489" t="s">
        <v>81</v>
      </c>
      <c r="G1489">
        <v>84</v>
      </c>
      <c r="H1489" t="s">
        <v>67</v>
      </c>
      <c r="I1489" t="s">
        <v>72</v>
      </c>
      <c r="J1489" t="s">
        <v>140</v>
      </c>
      <c r="K1489">
        <v>0.28872524692962209</v>
      </c>
      <c r="L1489">
        <v>0</v>
      </c>
      <c r="M1489">
        <v>12</v>
      </c>
      <c r="N1489">
        <f>(1-Coffee_Sales[[#This Row],[Discount_Percent]])*Coffee_Sales[[#This Row],[unit_price]]*Coffee_Sales[[#This Row],[transaction_qty]]</f>
        <v>12</v>
      </c>
      <c r="O1489" t="str">
        <f>TEXT(Coffee_Sales[[#This Row],[transaction_date]],"mmm-yyyy")</f>
        <v>Jun-2023</v>
      </c>
      <c r="P1489">
        <f>HOUR(Coffee_Sales[[#This Row],[transaction_time]])</f>
        <v>13</v>
      </c>
    </row>
    <row r="1490" spans="1:16" x14ac:dyDescent="0.3">
      <c r="A1490">
        <v>134799</v>
      </c>
      <c r="B1490" s="1">
        <v>45095</v>
      </c>
      <c r="C1490" s="2">
        <v>0.43410879629629628</v>
      </c>
      <c r="D1490">
        <v>1</v>
      </c>
      <c r="E1490">
        <v>3</v>
      </c>
      <c r="F1490" t="s">
        <v>35</v>
      </c>
      <c r="G1490">
        <v>60</v>
      </c>
      <c r="H1490" t="s">
        <v>74</v>
      </c>
      <c r="I1490" t="s">
        <v>75</v>
      </c>
      <c r="J1490" t="s">
        <v>112</v>
      </c>
      <c r="K1490">
        <v>1.583581424047241</v>
      </c>
      <c r="L1490">
        <v>0.05</v>
      </c>
      <c r="M1490">
        <v>56.25</v>
      </c>
      <c r="N1490">
        <f>(1-Coffee_Sales[[#This Row],[Discount_Percent]])*Coffee_Sales[[#This Row],[unit_price]]*Coffee_Sales[[#This Row],[transaction_qty]]</f>
        <v>53.4375</v>
      </c>
      <c r="O1490" t="str">
        <f>TEXT(Coffee_Sales[[#This Row],[transaction_date]],"mmm-yyyy")</f>
        <v>Jun-2023</v>
      </c>
      <c r="P1490">
        <f>HOUR(Coffee_Sales[[#This Row],[transaction_time]])</f>
        <v>10</v>
      </c>
    </row>
    <row r="1491" spans="1:16" x14ac:dyDescent="0.3">
      <c r="A1491">
        <v>121946</v>
      </c>
      <c r="B1491" s="1">
        <v>45085</v>
      </c>
      <c r="C1491" s="2">
        <v>0.30010416666666667</v>
      </c>
      <c r="D1491">
        <v>2</v>
      </c>
      <c r="E1491">
        <v>8</v>
      </c>
      <c r="F1491" t="s">
        <v>133</v>
      </c>
      <c r="G1491">
        <v>61</v>
      </c>
      <c r="H1491" t="s">
        <v>74</v>
      </c>
      <c r="I1491" t="s">
        <v>75</v>
      </c>
      <c r="J1491" t="s">
        <v>116</v>
      </c>
      <c r="K1491">
        <v>3.897482117017192</v>
      </c>
      <c r="L1491">
        <v>0</v>
      </c>
      <c r="M1491">
        <v>71.25</v>
      </c>
      <c r="N1491">
        <f>(1-Coffee_Sales[[#This Row],[Discount_Percent]])*Coffee_Sales[[#This Row],[unit_price]]*Coffee_Sales[[#This Row],[transaction_qty]]</f>
        <v>142.5</v>
      </c>
      <c r="O1491" t="str">
        <f>TEXT(Coffee_Sales[[#This Row],[transaction_date]],"mmm-yyyy")</f>
        <v>Jun-2023</v>
      </c>
      <c r="P1491">
        <f>HOUR(Coffee_Sales[[#This Row],[transaction_time]])</f>
        <v>7</v>
      </c>
    </row>
    <row r="1492" spans="1:16" x14ac:dyDescent="0.3">
      <c r="A1492">
        <v>34891</v>
      </c>
      <c r="B1492" s="1">
        <v>44987</v>
      </c>
      <c r="C1492" s="2">
        <v>0.71040509259259255</v>
      </c>
      <c r="D1492">
        <v>2</v>
      </c>
      <c r="E1492">
        <v>5</v>
      </c>
      <c r="F1492" t="s">
        <v>102</v>
      </c>
      <c r="G1492">
        <v>29</v>
      </c>
      <c r="H1492" t="s">
        <v>14</v>
      </c>
      <c r="I1492" t="s">
        <v>22</v>
      </c>
      <c r="J1492" t="s">
        <v>89</v>
      </c>
      <c r="K1492">
        <v>2.262455869125672</v>
      </c>
      <c r="L1492">
        <v>0.1</v>
      </c>
      <c r="M1492">
        <v>37.5</v>
      </c>
      <c r="N1492">
        <f>(1-Coffee_Sales[[#This Row],[Discount_Percent]])*Coffee_Sales[[#This Row],[unit_price]]*Coffee_Sales[[#This Row],[transaction_qty]]</f>
        <v>67.5</v>
      </c>
      <c r="O1492" t="str">
        <f>TEXT(Coffee_Sales[[#This Row],[transaction_date]],"mmm-yyyy")</f>
        <v>Mar-2023</v>
      </c>
      <c r="P1492">
        <f>HOUR(Coffee_Sales[[#This Row],[transaction_time]])</f>
        <v>17</v>
      </c>
    </row>
    <row r="1493" spans="1:16" x14ac:dyDescent="0.3">
      <c r="A1493">
        <v>79151</v>
      </c>
      <c r="B1493" s="1">
        <v>45045</v>
      </c>
      <c r="C1493" s="2">
        <v>0.48201388888888891</v>
      </c>
      <c r="D1493">
        <v>2</v>
      </c>
      <c r="E1493">
        <v>8</v>
      </c>
      <c r="F1493" t="s">
        <v>87</v>
      </c>
      <c r="G1493">
        <v>45</v>
      </c>
      <c r="H1493" t="s">
        <v>32</v>
      </c>
      <c r="I1493" t="s">
        <v>40</v>
      </c>
      <c r="J1493" t="s">
        <v>120</v>
      </c>
      <c r="K1493">
        <v>2.5520978500447922</v>
      </c>
      <c r="L1493">
        <v>0</v>
      </c>
      <c r="M1493">
        <v>45</v>
      </c>
      <c r="N1493">
        <f>(1-Coffee_Sales[[#This Row],[Discount_Percent]])*Coffee_Sales[[#This Row],[unit_price]]*Coffee_Sales[[#This Row],[transaction_qty]]</f>
        <v>90</v>
      </c>
      <c r="O1493" t="str">
        <f>TEXT(Coffee_Sales[[#This Row],[transaction_date]],"mmm-yyyy")</f>
        <v>Apr-2023</v>
      </c>
      <c r="P1493">
        <f>HOUR(Coffee_Sales[[#This Row],[transaction_time]])</f>
        <v>11</v>
      </c>
    </row>
    <row r="1494" spans="1:16" x14ac:dyDescent="0.3">
      <c r="A1494">
        <v>13313</v>
      </c>
      <c r="B1494" s="1">
        <v>44950</v>
      </c>
      <c r="C1494" s="2">
        <v>0.38939814814814816</v>
      </c>
      <c r="D1494">
        <v>2</v>
      </c>
      <c r="E1494">
        <v>8</v>
      </c>
      <c r="F1494" t="s">
        <v>43</v>
      </c>
      <c r="G1494">
        <v>22</v>
      </c>
      <c r="H1494" t="s">
        <v>14</v>
      </c>
      <c r="I1494" t="s">
        <v>55</v>
      </c>
      <c r="J1494" t="s">
        <v>56</v>
      </c>
      <c r="K1494">
        <v>1.8181842981894789</v>
      </c>
      <c r="L1494">
        <v>0</v>
      </c>
      <c r="M1494">
        <v>30</v>
      </c>
      <c r="N1494">
        <f>(1-Coffee_Sales[[#This Row],[Discount_Percent]])*Coffee_Sales[[#This Row],[unit_price]]*Coffee_Sales[[#This Row],[transaction_qty]]</f>
        <v>60</v>
      </c>
      <c r="O1494" t="str">
        <f>TEXT(Coffee_Sales[[#This Row],[transaction_date]],"mmm-yyyy")</f>
        <v>Jan-2023</v>
      </c>
      <c r="P1494">
        <f>HOUR(Coffee_Sales[[#This Row],[transaction_time]])</f>
        <v>9</v>
      </c>
    </row>
    <row r="1495" spans="1:16" x14ac:dyDescent="0.3">
      <c r="A1495">
        <v>107732</v>
      </c>
      <c r="B1495" s="1">
        <v>45071</v>
      </c>
      <c r="C1495" s="2">
        <v>0.73549768518518521</v>
      </c>
      <c r="D1495">
        <v>1</v>
      </c>
      <c r="E1495">
        <v>3</v>
      </c>
      <c r="F1495" t="s">
        <v>87</v>
      </c>
      <c r="G1495">
        <v>28</v>
      </c>
      <c r="H1495" t="s">
        <v>14</v>
      </c>
      <c r="I1495" t="s">
        <v>22</v>
      </c>
      <c r="J1495" t="s">
        <v>117</v>
      </c>
      <c r="K1495">
        <v>0.9707216304926225</v>
      </c>
      <c r="L1495">
        <v>0.05</v>
      </c>
      <c r="M1495">
        <v>30</v>
      </c>
      <c r="N1495">
        <f>(1-Coffee_Sales[[#This Row],[Discount_Percent]])*Coffee_Sales[[#This Row],[unit_price]]*Coffee_Sales[[#This Row],[transaction_qty]]</f>
        <v>28.5</v>
      </c>
      <c r="O1495" t="str">
        <f>TEXT(Coffee_Sales[[#This Row],[transaction_date]],"mmm-yyyy")</f>
        <v>May-2023</v>
      </c>
      <c r="P1495">
        <f>HOUR(Coffee_Sales[[#This Row],[transaction_time]])</f>
        <v>17</v>
      </c>
    </row>
    <row r="1496" spans="1:16" x14ac:dyDescent="0.3">
      <c r="A1496">
        <v>53689</v>
      </c>
      <c r="B1496" s="1">
        <v>45014</v>
      </c>
      <c r="C1496" s="2">
        <v>0.75063657407407403</v>
      </c>
      <c r="D1496">
        <v>2</v>
      </c>
      <c r="E1496">
        <v>5</v>
      </c>
      <c r="F1496" t="s">
        <v>114</v>
      </c>
      <c r="G1496">
        <v>44</v>
      </c>
      <c r="H1496" t="s">
        <v>32</v>
      </c>
      <c r="I1496" t="s">
        <v>40</v>
      </c>
      <c r="J1496" t="s">
        <v>41</v>
      </c>
      <c r="K1496">
        <v>1.896551406618622</v>
      </c>
      <c r="L1496">
        <v>0</v>
      </c>
      <c r="M1496">
        <v>37.5</v>
      </c>
      <c r="N1496">
        <f>(1-Coffee_Sales[[#This Row],[Discount_Percent]])*Coffee_Sales[[#This Row],[unit_price]]*Coffee_Sales[[#This Row],[transaction_qty]]</f>
        <v>75</v>
      </c>
      <c r="O1496" t="str">
        <f>TEXT(Coffee_Sales[[#This Row],[transaction_date]],"mmm-yyyy")</f>
        <v>Mar-2023</v>
      </c>
      <c r="P1496">
        <f>HOUR(Coffee_Sales[[#This Row],[transaction_time]])</f>
        <v>18</v>
      </c>
    </row>
    <row r="1497" spans="1:16" x14ac:dyDescent="0.3">
      <c r="A1497">
        <v>114736</v>
      </c>
      <c r="B1497" s="1">
        <v>45078</v>
      </c>
      <c r="C1497" s="2">
        <v>0.64987268518518515</v>
      </c>
      <c r="D1497">
        <v>1</v>
      </c>
      <c r="E1497">
        <v>8</v>
      </c>
      <c r="F1497" t="s">
        <v>46</v>
      </c>
      <c r="G1497">
        <v>70</v>
      </c>
      <c r="H1497" t="s">
        <v>18</v>
      </c>
      <c r="I1497" t="s">
        <v>19</v>
      </c>
      <c r="J1497" t="s">
        <v>83</v>
      </c>
      <c r="K1497">
        <v>1.1906616809392401</v>
      </c>
      <c r="L1497">
        <v>0</v>
      </c>
      <c r="M1497">
        <v>48.75</v>
      </c>
      <c r="N1497">
        <f>(1-Coffee_Sales[[#This Row],[Discount_Percent]])*Coffee_Sales[[#This Row],[unit_price]]*Coffee_Sales[[#This Row],[transaction_qty]]</f>
        <v>48.75</v>
      </c>
      <c r="O1497" t="str">
        <f>TEXT(Coffee_Sales[[#This Row],[transaction_date]],"mmm-yyyy")</f>
        <v>Jun-2023</v>
      </c>
      <c r="P1497">
        <f>HOUR(Coffee_Sales[[#This Row],[transaction_time]])</f>
        <v>15</v>
      </c>
    </row>
    <row r="1498" spans="1:16" x14ac:dyDescent="0.3">
      <c r="A1498">
        <v>128527</v>
      </c>
      <c r="B1498" s="1">
        <v>45090</v>
      </c>
      <c r="C1498" s="2">
        <v>0.41259259259259257</v>
      </c>
      <c r="D1498">
        <v>1</v>
      </c>
      <c r="E1498">
        <v>8</v>
      </c>
      <c r="F1498" t="s">
        <v>24</v>
      </c>
      <c r="G1498">
        <v>25</v>
      </c>
      <c r="H1498" t="s">
        <v>14</v>
      </c>
      <c r="I1498" t="s">
        <v>29</v>
      </c>
      <c r="J1498" t="s">
        <v>71</v>
      </c>
      <c r="K1498">
        <v>0.82742424775576962</v>
      </c>
      <c r="L1498">
        <v>0</v>
      </c>
      <c r="M1498">
        <v>33</v>
      </c>
      <c r="N1498">
        <f>(1-Coffee_Sales[[#This Row],[Discount_Percent]])*Coffee_Sales[[#This Row],[unit_price]]*Coffee_Sales[[#This Row],[transaction_qty]]</f>
        <v>33</v>
      </c>
      <c r="O1498" t="str">
        <f>TEXT(Coffee_Sales[[#This Row],[transaction_date]],"mmm-yyyy")</f>
        <v>Jun-2023</v>
      </c>
      <c r="P1498">
        <f>HOUR(Coffee_Sales[[#This Row],[transaction_time]])</f>
        <v>9</v>
      </c>
    </row>
    <row r="1499" spans="1:16" x14ac:dyDescent="0.3">
      <c r="A1499">
        <v>102957</v>
      </c>
      <c r="B1499" s="1">
        <v>45067</v>
      </c>
      <c r="C1499" s="2">
        <v>0.4337037037037037</v>
      </c>
      <c r="D1499">
        <v>1</v>
      </c>
      <c r="E1499">
        <v>8</v>
      </c>
      <c r="F1499" t="s">
        <v>113</v>
      </c>
      <c r="G1499">
        <v>75</v>
      </c>
      <c r="H1499" t="s">
        <v>18</v>
      </c>
      <c r="I1499" t="s">
        <v>79</v>
      </c>
      <c r="J1499" t="s">
        <v>136</v>
      </c>
      <c r="K1499">
        <v>1.425554169339599</v>
      </c>
      <c r="L1499">
        <v>0</v>
      </c>
      <c r="M1499">
        <v>52.5</v>
      </c>
      <c r="N1499">
        <f>(1-Coffee_Sales[[#This Row],[Discount_Percent]])*Coffee_Sales[[#This Row],[unit_price]]*Coffee_Sales[[#This Row],[transaction_qty]]</f>
        <v>52.5</v>
      </c>
      <c r="O1499" t="str">
        <f>TEXT(Coffee_Sales[[#This Row],[transaction_date]],"mmm-yyyy")</f>
        <v>May-2023</v>
      </c>
      <c r="P1499">
        <f>HOUR(Coffee_Sales[[#This Row],[transaction_time]])</f>
        <v>10</v>
      </c>
    </row>
    <row r="1500" spans="1:16" x14ac:dyDescent="0.3">
      <c r="A1500">
        <v>54769</v>
      </c>
      <c r="B1500" s="1">
        <v>45016</v>
      </c>
      <c r="C1500" s="2">
        <v>0.47087962962962965</v>
      </c>
      <c r="D1500">
        <v>1</v>
      </c>
      <c r="E1500">
        <v>8</v>
      </c>
      <c r="F1500" t="s">
        <v>101</v>
      </c>
      <c r="G1500">
        <v>75</v>
      </c>
      <c r="H1500" t="s">
        <v>18</v>
      </c>
      <c r="I1500" t="s">
        <v>79</v>
      </c>
      <c r="J1500" t="s">
        <v>136</v>
      </c>
      <c r="K1500">
        <v>1.4841499538745391</v>
      </c>
      <c r="L1500">
        <v>0</v>
      </c>
      <c r="M1500">
        <v>52.5</v>
      </c>
      <c r="N1500">
        <f>(1-Coffee_Sales[[#This Row],[Discount_Percent]])*Coffee_Sales[[#This Row],[unit_price]]*Coffee_Sales[[#This Row],[transaction_qty]]</f>
        <v>52.5</v>
      </c>
      <c r="O1500" t="str">
        <f>TEXT(Coffee_Sales[[#This Row],[transaction_date]],"mmm-yyyy")</f>
        <v>Mar-2023</v>
      </c>
      <c r="P1500">
        <f>HOUR(Coffee_Sales[[#This Row],[transaction_time]])</f>
        <v>11</v>
      </c>
    </row>
    <row r="1501" spans="1:16" x14ac:dyDescent="0.3">
      <c r="A1501">
        <v>118940</v>
      </c>
      <c r="B1501" s="1">
        <v>45082</v>
      </c>
      <c r="C1501" s="2">
        <v>0.51090277777777782</v>
      </c>
      <c r="D1501">
        <v>2</v>
      </c>
      <c r="E1501">
        <v>3</v>
      </c>
      <c r="F1501" t="s">
        <v>128</v>
      </c>
      <c r="G1501">
        <v>55</v>
      </c>
      <c r="H1501" t="s">
        <v>32</v>
      </c>
      <c r="I1501" t="s">
        <v>33</v>
      </c>
      <c r="J1501" t="s">
        <v>93</v>
      </c>
      <c r="K1501">
        <v>2.6186661606850801</v>
      </c>
      <c r="L1501">
        <v>0.15</v>
      </c>
      <c r="M1501">
        <v>60</v>
      </c>
      <c r="N1501">
        <f>(1-Coffee_Sales[[#This Row],[Discount_Percent]])*Coffee_Sales[[#This Row],[unit_price]]*Coffee_Sales[[#This Row],[transaction_qty]]</f>
        <v>102</v>
      </c>
      <c r="O1501" t="str">
        <f>TEXT(Coffee_Sales[[#This Row],[transaction_date]],"mmm-yyyy")</f>
        <v>Jun-2023</v>
      </c>
      <c r="P1501">
        <f>HOUR(Coffee_Sales[[#This Row],[transaction_time]])</f>
        <v>12</v>
      </c>
    </row>
    <row r="1502" spans="1:16" x14ac:dyDescent="0.3">
      <c r="A1502">
        <v>112386</v>
      </c>
      <c r="B1502" s="1">
        <v>45076</v>
      </c>
      <c r="C1502" s="2">
        <v>0.39456018518518521</v>
      </c>
      <c r="D1502">
        <v>1</v>
      </c>
      <c r="E1502">
        <v>8</v>
      </c>
      <c r="F1502" t="s">
        <v>113</v>
      </c>
      <c r="G1502">
        <v>30</v>
      </c>
      <c r="H1502" t="s">
        <v>14</v>
      </c>
      <c r="I1502" t="s">
        <v>22</v>
      </c>
      <c r="J1502" t="s">
        <v>109</v>
      </c>
      <c r="K1502">
        <v>1.188550928918269</v>
      </c>
      <c r="L1502">
        <v>0</v>
      </c>
      <c r="M1502">
        <v>45</v>
      </c>
      <c r="N1502">
        <f>(1-Coffee_Sales[[#This Row],[Discount_Percent]])*Coffee_Sales[[#This Row],[unit_price]]*Coffee_Sales[[#This Row],[transaction_qty]]</f>
        <v>45</v>
      </c>
      <c r="O1502" t="str">
        <f>TEXT(Coffee_Sales[[#This Row],[transaction_date]],"mmm-yyyy")</f>
        <v>May-2023</v>
      </c>
      <c r="P1502">
        <f>HOUR(Coffee_Sales[[#This Row],[transaction_time]])</f>
        <v>9</v>
      </c>
    </row>
    <row r="1503" spans="1:16" x14ac:dyDescent="0.3">
      <c r="A1503">
        <v>113575</v>
      </c>
      <c r="B1503" s="1">
        <v>45077</v>
      </c>
      <c r="C1503" s="2">
        <v>0.44618055555555558</v>
      </c>
      <c r="D1503">
        <v>1</v>
      </c>
      <c r="E1503">
        <v>8</v>
      </c>
      <c r="F1503" t="s">
        <v>46</v>
      </c>
      <c r="G1503">
        <v>46</v>
      </c>
      <c r="H1503" t="s">
        <v>32</v>
      </c>
      <c r="I1503" t="s">
        <v>36</v>
      </c>
      <c r="J1503" t="s">
        <v>39</v>
      </c>
      <c r="K1503">
        <v>1.0104090611851351</v>
      </c>
      <c r="L1503">
        <v>0.1</v>
      </c>
      <c r="M1503">
        <v>37.5</v>
      </c>
      <c r="N1503">
        <f>(1-Coffee_Sales[[#This Row],[Discount_Percent]])*Coffee_Sales[[#This Row],[unit_price]]*Coffee_Sales[[#This Row],[transaction_qty]]</f>
        <v>33.75</v>
      </c>
      <c r="O1503" t="str">
        <f>TEXT(Coffee_Sales[[#This Row],[transaction_date]],"mmm-yyyy")</f>
        <v>May-2023</v>
      </c>
      <c r="P1503">
        <f>HOUR(Coffee_Sales[[#This Row],[transaction_time]])</f>
        <v>10</v>
      </c>
    </row>
    <row r="1504" spans="1:16" x14ac:dyDescent="0.3">
      <c r="A1504">
        <v>82130</v>
      </c>
      <c r="B1504" s="1">
        <v>45048</v>
      </c>
      <c r="C1504" s="2">
        <v>0.66178240740740746</v>
      </c>
      <c r="D1504">
        <v>1</v>
      </c>
      <c r="E1504">
        <v>8</v>
      </c>
      <c r="F1504" t="s">
        <v>111</v>
      </c>
      <c r="G1504">
        <v>56</v>
      </c>
      <c r="H1504" t="s">
        <v>32</v>
      </c>
      <c r="I1504" t="s">
        <v>33</v>
      </c>
      <c r="J1504" t="s">
        <v>135</v>
      </c>
      <c r="K1504">
        <v>1.261922546438718</v>
      </c>
      <c r="L1504">
        <v>0.05</v>
      </c>
      <c r="M1504">
        <v>38.25</v>
      </c>
      <c r="N1504">
        <f>(1-Coffee_Sales[[#This Row],[Discount_Percent]])*Coffee_Sales[[#This Row],[unit_price]]*Coffee_Sales[[#This Row],[transaction_qty]]</f>
        <v>36.337499999999999</v>
      </c>
      <c r="O1504" t="str">
        <f>TEXT(Coffee_Sales[[#This Row],[transaction_date]],"mmm-yyyy")</f>
        <v>May-2023</v>
      </c>
      <c r="P1504">
        <f>HOUR(Coffee_Sales[[#This Row],[transaction_time]])</f>
        <v>15</v>
      </c>
    </row>
    <row r="1505" spans="1:16" x14ac:dyDescent="0.3">
      <c r="A1505">
        <v>65957</v>
      </c>
      <c r="B1505" s="1">
        <v>45030</v>
      </c>
      <c r="C1505" s="2">
        <v>0.33797453703703706</v>
      </c>
      <c r="D1505">
        <v>2</v>
      </c>
      <c r="E1505">
        <v>8</v>
      </c>
      <c r="F1505" t="s">
        <v>70</v>
      </c>
      <c r="G1505">
        <v>32</v>
      </c>
      <c r="H1505" t="s">
        <v>14</v>
      </c>
      <c r="I1505" t="s">
        <v>22</v>
      </c>
      <c r="J1505" t="s">
        <v>23</v>
      </c>
      <c r="K1505">
        <v>2.5905026068486121</v>
      </c>
      <c r="L1505">
        <v>0</v>
      </c>
      <c r="M1505">
        <v>45</v>
      </c>
      <c r="N1505">
        <f>(1-Coffee_Sales[[#This Row],[Discount_Percent]])*Coffee_Sales[[#This Row],[unit_price]]*Coffee_Sales[[#This Row],[transaction_qty]]</f>
        <v>90</v>
      </c>
      <c r="O1505" t="str">
        <f>TEXT(Coffee_Sales[[#This Row],[transaction_date]],"mmm-yyyy")</f>
        <v>Apr-2023</v>
      </c>
      <c r="P1505">
        <f>HOUR(Coffee_Sales[[#This Row],[transaction_time]])</f>
        <v>8</v>
      </c>
    </row>
    <row r="1506" spans="1:16" x14ac:dyDescent="0.3">
      <c r="A1506">
        <v>69101</v>
      </c>
      <c r="B1506" s="1">
        <v>45033</v>
      </c>
      <c r="C1506" s="2">
        <v>0.45002314814814814</v>
      </c>
      <c r="D1506">
        <v>1</v>
      </c>
      <c r="E1506">
        <v>3</v>
      </c>
      <c r="F1506" t="s">
        <v>21</v>
      </c>
      <c r="G1506">
        <v>25</v>
      </c>
      <c r="H1506" t="s">
        <v>14</v>
      </c>
      <c r="I1506" t="s">
        <v>29</v>
      </c>
      <c r="J1506" t="s">
        <v>71</v>
      </c>
      <c r="K1506">
        <v>0.93271392773422312</v>
      </c>
      <c r="L1506">
        <v>0</v>
      </c>
      <c r="M1506">
        <v>33</v>
      </c>
      <c r="N1506">
        <f>(1-Coffee_Sales[[#This Row],[Discount_Percent]])*Coffee_Sales[[#This Row],[unit_price]]*Coffee_Sales[[#This Row],[transaction_qty]]</f>
        <v>33</v>
      </c>
      <c r="O1506" t="str">
        <f>TEXT(Coffee_Sales[[#This Row],[transaction_date]],"mmm-yyyy")</f>
        <v>Apr-2023</v>
      </c>
      <c r="P1506">
        <f>HOUR(Coffee_Sales[[#This Row],[transaction_time]])</f>
        <v>10</v>
      </c>
    </row>
    <row r="1507" spans="1:16" x14ac:dyDescent="0.3">
      <c r="A1507">
        <v>142081</v>
      </c>
      <c r="B1507" s="1">
        <v>45101</v>
      </c>
      <c r="C1507" s="2">
        <v>0.5027314814814815</v>
      </c>
      <c r="D1507">
        <v>1</v>
      </c>
      <c r="E1507">
        <v>8</v>
      </c>
      <c r="F1507" t="s">
        <v>78</v>
      </c>
      <c r="G1507">
        <v>55</v>
      </c>
      <c r="H1507" t="s">
        <v>32</v>
      </c>
      <c r="I1507" t="s">
        <v>33</v>
      </c>
      <c r="J1507" t="s">
        <v>93</v>
      </c>
      <c r="K1507">
        <v>1.68094177528248</v>
      </c>
      <c r="L1507">
        <v>0.1</v>
      </c>
      <c r="M1507">
        <v>60</v>
      </c>
      <c r="N1507">
        <f>(1-Coffee_Sales[[#This Row],[Discount_Percent]])*Coffee_Sales[[#This Row],[unit_price]]*Coffee_Sales[[#This Row],[transaction_qty]]</f>
        <v>54</v>
      </c>
      <c r="O1507" t="str">
        <f>TEXT(Coffee_Sales[[#This Row],[transaction_date]],"mmm-yyyy")</f>
        <v>Jun-2023</v>
      </c>
      <c r="P1507">
        <f>HOUR(Coffee_Sales[[#This Row],[transaction_time]])</f>
        <v>12</v>
      </c>
    </row>
    <row r="1508" spans="1:16" x14ac:dyDescent="0.3">
      <c r="A1508">
        <v>125693</v>
      </c>
      <c r="B1508" s="1">
        <v>45088</v>
      </c>
      <c r="C1508" s="2">
        <v>0.2910300925925926</v>
      </c>
      <c r="D1508">
        <v>1</v>
      </c>
      <c r="E1508">
        <v>8</v>
      </c>
      <c r="F1508" t="s">
        <v>50</v>
      </c>
      <c r="G1508">
        <v>70</v>
      </c>
      <c r="H1508" t="s">
        <v>18</v>
      </c>
      <c r="I1508" t="s">
        <v>19</v>
      </c>
      <c r="J1508" t="s">
        <v>83</v>
      </c>
      <c r="K1508">
        <v>1.2478879600022339</v>
      </c>
      <c r="L1508">
        <v>0.1</v>
      </c>
      <c r="M1508">
        <v>48.75</v>
      </c>
      <c r="N1508">
        <f>(1-Coffee_Sales[[#This Row],[Discount_Percent]])*Coffee_Sales[[#This Row],[unit_price]]*Coffee_Sales[[#This Row],[transaction_qty]]</f>
        <v>43.875</v>
      </c>
      <c r="O1508" t="str">
        <f>TEXT(Coffee_Sales[[#This Row],[transaction_date]],"mmm-yyyy")</f>
        <v>Jun-2023</v>
      </c>
      <c r="P1508">
        <f>HOUR(Coffee_Sales[[#This Row],[transaction_time]])</f>
        <v>6</v>
      </c>
    </row>
    <row r="1509" spans="1:16" x14ac:dyDescent="0.3">
      <c r="A1509">
        <v>97807</v>
      </c>
      <c r="B1509" s="1">
        <v>45062</v>
      </c>
      <c r="C1509" s="2">
        <v>0.77739583333333329</v>
      </c>
      <c r="D1509">
        <v>1</v>
      </c>
      <c r="E1509">
        <v>8</v>
      </c>
      <c r="F1509" t="s">
        <v>28</v>
      </c>
      <c r="G1509">
        <v>26</v>
      </c>
      <c r="H1509" t="s">
        <v>14</v>
      </c>
      <c r="I1509" t="s">
        <v>29</v>
      </c>
      <c r="J1509" t="s">
        <v>134</v>
      </c>
      <c r="K1509">
        <v>1.179838471963873</v>
      </c>
      <c r="L1509">
        <v>0</v>
      </c>
      <c r="M1509">
        <v>45</v>
      </c>
      <c r="N1509">
        <f>(1-Coffee_Sales[[#This Row],[Discount_Percent]])*Coffee_Sales[[#This Row],[unit_price]]*Coffee_Sales[[#This Row],[transaction_qty]]</f>
        <v>45</v>
      </c>
      <c r="O1509" t="str">
        <f>TEXT(Coffee_Sales[[#This Row],[transaction_date]],"mmm-yyyy")</f>
        <v>May-2023</v>
      </c>
      <c r="P1509">
        <f>HOUR(Coffee_Sales[[#This Row],[transaction_time]])</f>
        <v>18</v>
      </c>
    </row>
    <row r="1510" spans="1:16" x14ac:dyDescent="0.3">
      <c r="A1510">
        <v>53721</v>
      </c>
      <c r="B1510" s="1">
        <v>45014</v>
      </c>
      <c r="C1510" s="2">
        <v>0.78524305555555551</v>
      </c>
      <c r="D1510">
        <v>1</v>
      </c>
      <c r="E1510">
        <v>3</v>
      </c>
      <c r="F1510" t="s">
        <v>21</v>
      </c>
      <c r="G1510">
        <v>26</v>
      </c>
      <c r="H1510" t="s">
        <v>14</v>
      </c>
      <c r="I1510" t="s">
        <v>29</v>
      </c>
      <c r="J1510" t="s">
        <v>134</v>
      </c>
      <c r="K1510">
        <v>1.1352569443239331</v>
      </c>
      <c r="L1510">
        <v>0</v>
      </c>
      <c r="M1510">
        <v>45</v>
      </c>
      <c r="N1510">
        <f>(1-Coffee_Sales[[#This Row],[Discount_Percent]])*Coffee_Sales[[#This Row],[unit_price]]*Coffee_Sales[[#This Row],[transaction_qty]]</f>
        <v>45</v>
      </c>
      <c r="O1510" t="str">
        <f>TEXT(Coffee_Sales[[#This Row],[transaction_date]],"mmm-yyyy")</f>
        <v>Mar-2023</v>
      </c>
      <c r="P1510">
        <f>HOUR(Coffee_Sales[[#This Row],[transaction_time]])</f>
        <v>18</v>
      </c>
    </row>
    <row r="1511" spans="1:16" x14ac:dyDescent="0.3">
      <c r="A1511">
        <v>149141</v>
      </c>
      <c r="B1511" s="1">
        <v>45107</v>
      </c>
      <c r="C1511" s="2">
        <v>0.55489583333333337</v>
      </c>
      <c r="D1511">
        <v>2</v>
      </c>
      <c r="E1511">
        <v>3</v>
      </c>
      <c r="F1511" t="s">
        <v>113</v>
      </c>
      <c r="G1511">
        <v>44</v>
      </c>
      <c r="H1511" t="s">
        <v>32</v>
      </c>
      <c r="I1511" t="s">
        <v>40</v>
      </c>
      <c r="J1511" t="s">
        <v>41</v>
      </c>
      <c r="K1511">
        <v>1.7351167384578721</v>
      </c>
      <c r="L1511">
        <v>0</v>
      </c>
      <c r="M1511">
        <v>37.5</v>
      </c>
      <c r="N1511">
        <f>(1-Coffee_Sales[[#This Row],[Discount_Percent]])*Coffee_Sales[[#This Row],[unit_price]]*Coffee_Sales[[#This Row],[transaction_qty]]</f>
        <v>75</v>
      </c>
      <c r="O1511" t="str">
        <f>TEXT(Coffee_Sales[[#This Row],[transaction_date]],"mmm-yyyy")</f>
        <v>Jun-2023</v>
      </c>
      <c r="P1511">
        <f>HOUR(Coffee_Sales[[#This Row],[transaction_time]])</f>
        <v>13</v>
      </c>
    </row>
    <row r="1512" spans="1:16" x14ac:dyDescent="0.3">
      <c r="A1512">
        <v>82444</v>
      </c>
      <c r="B1512" s="1">
        <v>45048</v>
      </c>
      <c r="C1512" s="2">
        <v>0.80532407407407403</v>
      </c>
      <c r="D1512">
        <v>2</v>
      </c>
      <c r="E1512">
        <v>3</v>
      </c>
      <c r="F1512" t="s">
        <v>94</v>
      </c>
      <c r="G1512">
        <v>47</v>
      </c>
      <c r="H1512" t="s">
        <v>32</v>
      </c>
      <c r="I1512" t="s">
        <v>36</v>
      </c>
      <c r="J1512" t="s">
        <v>37</v>
      </c>
      <c r="K1512">
        <v>2.0244171135406881</v>
      </c>
      <c r="L1512">
        <v>0</v>
      </c>
      <c r="M1512">
        <v>45</v>
      </c>
      <c r="N1512">
        <f>(1-Coffee_Sales[[#This Row],[Discount_Percent]])*Coffee_Sales[[#This Row],[unit_price]]*Coffee_Sales[[#This Row],[transaction_qty]]</f>
        <v>90</v>
      </c>
      <c r="O1512" t="str">
        <f>TEXT(Coffee_Sales[[#This Row],[transaction_date]],"mmm-yyyy")</f>
        <v>May-2023</v>
      </c>
      <c r="P1512">
        <f>HOUR(Coffee_Sales[[#This Row],[transaction_time]])</f>
        <v>19</v>
      </c>
    </row>
    <row r="1513" spans="1:16" x14ac:dyDescent="0.3">
      <c r="A1513">
        <v>114348</v>
      </c>
      <c r="B1513" s="1">
        <v>45078</v>
      </c>
      <c r="C1513" s="2">
        <v>0.49582175925925925</v>
      </c>
      <c r="D1513">
        <v>2</v>
      </c>
      <c r="E1513">
        <v>8</v>
      </c>
      <c r="F1513" t="s">
        <v>78</v>
      </c>
      <c r="G1513">
        <v>58</v>
      </c>
      <c r="H1513" t="s">
        <v>74</v>
      </c>
      <c r="I1513" t="s">
        <v>75</v>
      </c>
      <c r="J1513" t="s">
        <v>76</v>
      </c>
      <c r="K1513">
        <v>2.4946276932829079</v>
      </c>
      <c r="L1513">
        <v>0</v>
      </c>
      <c r="M1513">
        <v>52.5</v>
      </c>
      <c r="N1513">
        <f>(1-Coffee_Sales[[#This Row],[Discount_Percent]])*Coffee_Sales[[#This Row],[unit_price]]*Coffee_Sales[[#This Row],[transaction_qty]]</f>
        <v>105</v>
      </c>
      <c r="O1513" t="str">
        <f>TEXT(Coffee_Sales[[#This Row],[transaction_date]],"mmm-yyyy")</f>
        <v>Jun-2023</v>
      </c>
      <c r="P1513">
        <f>HOUR(Coffee_Sales[[#This Row],[transaction_time]])</f>
        <v>11</v>
      </c>
    </row>
    <row r="1514" spans="1:16" x14ac:dyDescent="0.3">
      <c r="A1514">
        <v>126278</v>
      </c>
      <c r="B1514" s="1">
        <v>45088</v>
      </c>
      <c r="C1514" s="2">
        <v>0.44718750000000002</v>
      </c>
      <c r="D1514">
        <v>2</v>
      </c>
      <c r="E1514">
        <v>5</v>
      </c>
      <c r="F1514" t="s">
        <v>46</v>
      </c>
      <c r="G1514">
        <v>33</v>
      </c>
      <c r="H1514" t="s">
        <v>14</v>
      </c>
      <c r="I1514" t="s">
        <v>22</v>
      </c>
      <c r="J1514" t="s">
        <v>49</v>
      </c>
      <c r="K1514">
        <v>2.162266825663091</v>
      </c>
      <c r="L1514">
        <v>0.1</v>
      </c>
      <c r="M1514">
        <v>52.5</v>
      </c>
      <c r="N1514">
        <f>(1-Coffee_Sales[[#This Row],[Discount_Percent]])*Coffee_Sales[[#This Row],[unit_price]]*Coffee_Sales[[#This Row],[transaction_qty]]</f>
        <v>94.5</v>
      </c>
      <c r="O1514" t="str">
        <f>TEXT(Coffee_Sales[[#This Row],[transaction_date]],"mmm-yyyy")</f>
        <v>Jun-2023</v>
      </c>
      <c r="P1514">
        <f>HOUR(Coffee_Sales[[#This Row],[transaction_time]])</f>
        <v>10</v>
      </c>
    </row>
    <row r="1515" spans="1:16" x14ac:dyDescent="0.3">
      <c r="A1515">
        <v>81827</v>
      </c>
      <c r="B1515" s="1">
        <v>45048</v>
      </c>
      <c r="C1515" s="2">
        <v>0.54416666666666669</v>
      </c>
      <c r="D1515">
        <v>2</v>
      </c>
      <c r="E1515">
        <v>3</v>
      </c>
      <c r="F1515" t="s">
        <v>35</v>
      </c>
      <c r="G1515">
        <v>51</v>
      </c>
      <c r="H1515" t="s">
        <v>32</v>
      </c>
      <c r="I1515" t="s">
        <v>44</v>
      </c>
      <c r="J1515" t="s">
        <v>103</v>
      </c>
      <c r="K1515">
        <v>2.9781209007883662</v>
      </c>
      <c r="L1515">
        <v>0</v>
      </c>
      <c r="M1515">
        <v>45</v>
      </c>
      <c r="N1515">
        <f>(1-Coffee_Sales[[#This Row],[Discount_Percent]])*Coffee_Sales[[#This Row],[unit_price]]*Coffee_Sales[[#This Row],[transaction_qty]]</f>
        <v>90</v>
      </c>
      <c r="O1515" t="str">
        <f>TEXT(Coffee_Sales[[#This Row],[transaction_date]],"mmm-yyyy")</f>
        <v>May-2023</v>
      </c>
      <c r="P1515">
        <f>HOUR(Coffee_Sales[[#This Row],[transaction_time]])</f>
        <v>13</v>
      </c>
    </row>
    <row r="1516" spans="1:16" x14ac:dyDescent="0.3">
      <c r="A1516">
        <v>113576</v>
      </c>
      <c r="B1516" s="1">
        <v>45077</v>
      </c>
      <c r="C1516" s="2">
        <v>0.44618055555555558</v>
      </c>
      <c r="D1516">
        <v>1</v>
      </c>
      <c r="E1516">
        <v>8</v>
      </c>
      <c r="F1516" t="s">
        <v>35</v>
      </c>
      <c r="G1516">
        <v>79</v>
      </c>
      <c r="H1516" t="s">
        <v>18</v>
      </c>
      <c r="I1516" t="s">
        <v>19</v>
      </c>
      <c r="J1516" t="s">
        <v>20</v>
      </c>
      <c r="K1516">
        <v>1.7281665107373401</v>
      </c>
      <c r="L1516">
        <v>0.05</v>
      </c>
      <c r="M1516">
        <v>56.25</v>
      </c>
      <c r="N1516">
        <f>(1-Coffee_Sales[[#This Row],[Discount_Percent]])*Coffee_Sales[[#This Row],[unit_price]]*Coffee_Sales[[#This Row],[transaction_qty]]</f>
        <v>53.4375</v>
      </c>
      <c r="O1516" t="str">
        <f>TEXT(Coffee_Sales[[#This Row],[transaction_date]],"mmm-yyyy")</f>
        <v>May-2023</v>
      </c>
      <c r="P1516">
        <f>HOUR(Coffee_Sales[[#This Row],[transaction_time]])</f>
        <v>10</v>
      </c>
    </row>
    <row r="1517" spans="1:16" x14ac:dyDescent="0.3">
      <c r="A1517">
        <v>62923</v>
      </c>
      <c r="B1517" s="1">
        <v>45026</v>
      </c>
      <c r="C1517" s="2">
        <v>0.44040509259259258</v>
      </c>
      <c r="D1517">
        <v>1</v>
      </c>
      <c r="E1517">
        <v>8</v>
      </c>
      <c r="F1517" t="s">
        <v>87</v>
      </c>
      <c r="G1517">
        <v>61</v>
      </c>
      <c r="H1517" t="s">
        <v>74</v>
      </c>
      <c r="I1517" t="s">
        <v>75</v>
      </c>
      <c r="J1517" t="s">
        <v>116</v>
      </c>
      <c r="K1517">
        <v>2.367815268770765</v>
      </c>
      <c r="L1517">
        <v>0.05</v>
      </c>
      <c r="M1517">
        <v>71.25</v>
      </c>
      <c r="N1517">
        <f>(1-Coffee_Sales[[#This Row],[Discount_Percent]])*Coffee_Sales[[#This Row],[unit_price]]*Coffee_Sales[[#This Row],[transaction_qty]]</f>
        <v>67.6875</v>
      </c>
      <c r="O1517" t="str">
        <f>TEXT(Coffee_Sales[[#This Row],[transaction_date]],"mmm-yyyy")</f>
        <v>Apr-2023</v>
      </c>
      <c r="P1517">
        <f>HOUR(Coffee_Sales[[#This Row],[transaction_time]])</f>
        <v>10</v>
      </c>
    </row>
    <row r="1518" spans="1:16" x14ac:dyDescent="0.3">
      <c r="A1518">
        <v>15861</v>
      </c>
      <c r="B1518" s="1">
        <v>44954</v>
      </c>
      <c r="C1518" s="2">
        <v>0.71119212962962963</v>
      </c>
      <c r="D1518">
        <v>2</v>
      </c>
      <c r="E1518">
        <v>8</v>
      </c>
      <c r="F1518" t="s">
        <v>90</v>
      </c>
      <c r="G1518">
        <v>38</v>
      </c>
      <c r="H1518" t="s">
        <v>14</v>
      </c>
      <c r="I1518" t="s">
        <v>15</v>
      </c>
      <c r="J1518" t="s">
        <v>16</v>
      </c>
      <c r="K1518">
        <v>2.7787879287680961</v>
      </c>
      <c r="L1518">
        <v>0</v>
      </c>
      <c r="M1518">
        <v>56.25</v>
      </c>
      <c r="N1518">
        <f>(1-Coffee_Sales[[#This Row],[Discount_Percent]])*Coffee_Sales[[#This Row],[unit_price]]*Coffee_Sales[[#This Row],[transaction_qty]]</f>
        <v>112.5</v>
      </c>
      <c r="O1518" t="str">
        <f>TEXT(Coffee_Sales[[#This Row],[transaction_date]],"mmm-yyyy")</f>
        <v>Jan-2023</v>
      </c>
      <c r="P1518">
        <f>HOUR(Coffee_Sales[[#This Row],[transaction_time]])</f>
        <v>17</v>
      </c>
    </row>
    <row r="1519" spans="1:16" x14ac:dyDescent="0.3">
      <c r="A1519">
        <v>70370</v>
      </c>
      <c r="B1519" s="1">
        <v>45035</v>
      </c>
      <c r="C1519" s="2">
        <v>0.28319444444444447</v>
      </c>
      <c r="D1519">
        <v>1</v>
      </c>
      <c r="E1519">
        <v>8</v>
      </c>
      <c r="F1519" t="s">
        <v>81</v>
      </c>
      <c r="G1519">
        <v>42</v>
      </c>
      <c r="H1519" t="s">
        <v>32</v>
      </c>
      <c r="I1519" t="s">
        <v>40</v>
      </c>
      <c r="J1519" t="s">
        <v>99</v>
      </c>
      <c r="K1519">
        <v>0.80098472552500666</v>
      </c>
      <c r="L1519">
        <v>0</v>
      </c>
      <c r="M1519">
        <v>37.5</v>
      </c>
      <c r="N1519">
        <f>(1-Coffee_Sales[[#This Row],[Discount_Percent]])*Coffee_Sales[[#This Row],[unit_price]]*Coffee_Sales[[#This Row],[transaction_qty]]</f>
        <v>37.5</v>
      </c>
      <c r="O1519" t="str">
        <f>TEXT(Coffee_Sales[[#This Row],[transaction_date]],"mmm-yyyy")</f>
        <v>Apr-2023</v>
      </c>
      <c r="P1519">
        <f>HOUR(Coffee_Sales[[#This Row],[transaction_time]])</f>
        <v>6</v>
      </c>
    </row>
    <row r="1520" spans="1:16" x14ac:dyDescent="0.3">
      <c r="A1520">
        <v>6061</v>
      </c>
      <c r="B1520" s="1">
        <v>44937</v>
      </c>
      <c r="C1520" s="2">
        <v>0.72262731481481479</v>
      </c>
      <c r="D1520">
        <v>1</v>
      </c>
      <c r="E1520">
        <v>5</v>
      </c>
      <c r="F1520" t="s">
        <v>50</v>
      </c>
      <c r="G1520">
        <v>53</v>
      </c>
      <c r="H1520" t="s">
        <v>32</v>
      </c>
      <c r="I1520" t="s">
        <v>33</v>
      </c>
      <c r="J1520" t="s">
        <v>129</v>
      </c>
      <c r="K1520">
        <v>1.3539106220542201</v>
      </c>
      <c r="L1520">
        <v>0.05</v>
      </c>
      <c r="M1520">
        <v>45</v>
      </c>
      <c r="N1520">
        <f>(1-Coffee_Sales[[#This Row],[Discount_Percent]])*Coffee_Sales[[#This Row],[unit_price]]*Coffee_Sales[[#This Row],[transaction_qty]]</f>
        <v>42.75</v>
      </c>
      <c r="O1520" t="str">
        <f>TEXT(Coffee_Sales[[#This Row],[transaction_date]],"mmm-yyyy")</f>
        <v>Jan-2023</v>
      </c>
      <c r="P1520">
        <f>HOUR(Coffee_Sales[[#This Row],[transaction_time]])</f>
        <v>17</v>
      </c>
    </row>
    <row r="1521" spans="1:16" x14ac:dyDescent="0.3">
      <c r="A1521">
        <v>146294</v>
      </c>
      <c r="B1521" s="1">
        <v>45105</v>
      </c>
      <c r="C1521" s="2">
        <v>0.30265046296296294</v>
      </c>
      <c r="D1521">
        <v>1</v>
      </c>
      <c r="E1521">
        <v>5</v>
      </c>
      <c r="F1521" t="s">
        <v>90</v>
      </c>
      <c r="G1521">
        <v>33</v>
      </c>
      <c r="H1521" t="s">
        <v>14</v>
      </c>
      <c r="I1521" t="s">
        <v>22</v>
      </c>
      <c r="J1521" t="s">
        <v>49</v>
      </c>
      <c r="K1521">
        <v>1.101075818642586</v>
      </c>
      <c r="L1521">
        <v>0.1</v>
      </c>
      <c r="M1521">
        <v>52.5</v>
      </c>
      <c r="N1521">
        <f>(1-Coffee_Sales[[#This Row],[Discount_Percent]])*Coffee_Sales[[#This Row],[unit_price]]*Coffee_Sales[[#This Row],[transaction_qty]]</f>
        <v>47.25</v>
      </c>
      <c r="O1521" t="str">
        <f>TEXT(Coffee_Sales[[#This Row],[transaction_date]],"mmm-yyyy")</f>
        <v>Jun-2023</v>
      </c>
      <c r="P1521">
        <f>HOUR(Coffee_Sales[[#This Row],[transaction_time]])</f>
        <v>7</v>
      </c>
    </row>
    <row r="1522" spans="1:16" x14ac:dyDescent="0.3">
      <c r="A1522">
        <v>122737</v>
      </c>
      <c r="B1522" s="1">
        <v>45085</v>
      </c>
      <c r="C1522" s="2">
        <v>0.57499999999999996</v>
      </c>
      <c r="D1522">
        <v>1</v>
      </c>
      <c r="E1522">
        <v>8</v>
      </c>
      <c r="F1522" t="s">
        <v>17</v>
      </c>
      <c r="G1522">
        <v>51</v>
      </c>
      <c r="H1522" t="s">
        <v>32</v>
      </c>
      <c r="I1522" t="s">
        <v>44</v>
      </c>
      <c r="J1522" t="s">
        <v>103</v>
      </c>
      <c r="K1522">
        <v>1.463839565826264</v>
      </c>
      <c r="L1522">
        <v>0.05</v>
      </c>
      <c r="M1522">
        <v>45</v>
      </c>
      <c r="N1522">
        <f>(1-Coffee_Sales[[#This Row],[Discount_Percent]])*Coffee_Sales[[#This Row],[unit_price]]*Coffee_Sales[[#This Row],[transaction_qty]]</f>
        <v>42.75</v>
      </c>
      <c r="O1522" t="str">
        <f>TEXT(Coffee_Sales[[#This Row],[transaction_date]],"mmm-yyyy")</f>
        <v>Jun-2023</v>
      </c>
      <c r="P1522">
        <f>HOUR(Coffee_Sales[[#This Row],[transaction_time]])</f>
        <v>13</v>
      </c>
    </row>
    <row r="1523" spans="1:16" x14ac:dyDescent="0.3">
      <c r="A1523">
        <v>24396</v>
      </c>
      <c r="B1523" s="1">
        <v>44970</v>
      </c>
      <c r="C1523" s="2">
        <v>0.38693287037037039</v>
      </c>
      <c r="D1523">
        <v>1</v>
      </c>
      <c r="E1523">
        <v>8</v>
      </c>
      <c r="F1523" t="s">
        <v>13</v>
      </c>
      <c r="G1523">
        <v>57</v>
      </c>
      <c r="H1523" t="s">
        <v>32</v>
      </c>
      <c r="I1523" t="s">
        <v>33</v>
      </c>
      <c r="J1523" t="s">
        <v>34</v>
      </c>
      <c r="K1523">
        <v>0.97064966338058145</v>
      </c>
      <c r="L1523">
        <v>0</v>
      </c>
      <c r="M1523">
        <v>46.5</v>
      </c>
      <c r="N1523">
        <f>(1-Coffee_Sales[[#This Row],[Discount_Percent]])*Coffee_Sales[[#This Row],[unit_price]]*Coffee_Sales[[#This Row],[transaction_qty]]</f>
        <v>46.5</v>
      </c>
      <c r="O1523" t="str">
        <f>TEXT(Coffee_Sales[[#This Row],[transaction_date]],"mmm-yyyy")</f>
        <v>Feb-2023</v>
      </c>
      <c r="P1523">
        <f>HOUR(Coffee_Sales[[#This Row],[transaction_time]])</f>
        <v>9</v>
      </c>
    </row>
    <row r="1524" spans="1:16" x14ac:dyDescent="0.3">
      <c r="A1524">
        <v>147496</v>
      </c>
      <c r="B1524" s="1">
        <v>45106</v>
      </c>
      <c r="C1524" s="2">
        <v>0.38440972222222225</v>
      </c>
      <c r="D1524">
        <v>2</v>
      </c>
      <c r="E1524">
        <v>3</v>
      </c>
      <c r="F1524" t="s">
        <v>31</v>
      </c>
      <c r="G1524">
        <v>35</v>
      </c>
      <c r="H1524" t="s">
        <v>14</v>
      </c>
      <c r="I1524" t="s">
        <v>26</v>
      </c>
      <c r="J1524" t="s">
        <v>84</v>
      </c>
      <c r="K1524">
        <v>2.6639878678228528</v>
      </c>
      <c r="L1524">
        <v>0</v>
      </c>
      <c r="M1524">
        <v>46.5</v>
      </c>
      <c r="N1524">
        <f>(1-Coffee_Sales[[#This Row],[Discount_Percent]])*Coffee_Sales[[#This Row],[unit_price]]*Coffee_Sales[[#This Row],[transaction_qty]]</f>
        <v>93</v>
      </c>
      <c r="O1524" t="str">
        <f>TEXT(Coffee_Sales[[#This Row],[transaction_date]],"mmm-yyyy")</f>
        <v>Jun-2023</v>
      </c>
      <c r="P1524">
        <f>HOUR(Coffee_Sales[[#This Row],[transaction_time]])</f>
        <v>9</v>
      </c>
    </row>
    <row r="1525" spans="1:16" x14ac:dyDescent="0.3">
      <c r="A1525">
        <v>136293</v>
      </c>
      <c r="B1525" s="1">
        <v>45096</v>
      </c>
      <c r="C1525" s="2">
        <v>0.48405092592592591</v>
      </c>
      <c r="D1525">
        <v>1</v>
      </c>
      <c r="E1525">
        <v>5</v>
      </c>
      <c r="F1525" t="s">
        <v>70</v>
      </c>
      <c r="G1525">
        <v>71</v>
      </c>
      <c r="H1525" t="s">
        <v>18</v>
      </c>
      <c r="I1525" t="s">
        <v>79</v>
      </c>
      <c r="J1525" t="s">
        <v>92</v>
      </c>
      <c r="K1525">
        <v>1.798934378663088</v>
      </c>
      <c r="L1525">
        <v>0</v>
      </c>
      <c r="M1525">
        <v>56.25</v>
      </c>
      <c r="N1525">
        <f>(1-Coffee_Sales[[#This Row],[Discount_Percent]])*Coffee_Sales[[#This Row],[unit_price]]*Coffee_Sales[[#This Row],[transaction_qty]]</f>
        <v>56.25</v>
      </c>
      <c r="O1525" t="str">
        <f>TEXT(Coffee_Sales[[#This Row],[transaction_date]],"mmm-yyyy")</f>
        <v>Jun-2023</v>
      </c>
      <c r="P1525">
        <f>HOUR(Coffee_Sales[[#This Row],[transaction_time]])</f>
        <v>11</v>
      </c>
    </row>
    <row r="1526" spans="1:16" x14ac:dyDescent="0.3">
      <c r="A1526">
        <v>44134</v>
      </c>
      <c r="B1526" s="1">
        <v>45001</v>
      </c>
      <c r="C1526" s="2">
        <v>0.31061342592592595</v>
      </c>
      <c r="D1526">
        <v>1</v>
      </c>
      <c r="E1526">
        <v>8</v>
      </c>
      <c r="F1526" t="s">
        <v>54</v>
      </c>
      <c r="G1526">
        <v>84</v>
      </c>
      <c r="H1526" t="s">
        <v>67</v>
      </c>
      <c r="I1526" t="s">
        <v>72</v>
      </c>
      <c r="J1526" t="s">
        <v>140</v>
      </c>
      <c r="K1526">
        <v>0.32226051853018789</v>
      </c>
      <c r="L1526">
        <v>0</v>
      </c>
      <c r="M1526">
        <v>12</v>
      </c>
      <c r="N1526">
        <f>(1-Coffee_Sales[[#This Row],[Discount_Percent]])*Coffee_Sales[[#This Row],[unit_price]]*Coffee_Sales[[#This Row],[transaction_qty]]</f>
        <v>12</v>
      </c>
      <c r="O1526" t="str">
        <f>TEXT(Coffee_Sales[[#This Row],[transaction_date]],"mmm-yyyy")</f>
        <v>Mar-2023</v>
      </c>
      <c r="P1526">
        <f>HOUR(Coffee_Sales[[#This Row],[transaction_time]])</f>
        <v>7</v>
      </c>
    </row>
    <row r="1527" spans="1:16" x14ac:dyDescent="0.3">
      <c r="A1527">
        <v>106428</v>
      </c>
      <c r="B1527" s="1">
        <v>45070</v>
      </c>
      <c r="C1527" s="2">
        <v>0.58721064814814816</v>
      </c>
      <c r="D1527">
        <v>1</v>
      </c>
      <c r="E1527">
        <v>8</v>
      </c>
      <c r="F1527" t="s">
        <v>104</v>
      </c>
      <c r="G1527">
        <v>34</v>
      </c>
      <c r="H1527" t="s">
        <v>14</v>
      </c>
      <c r="I1527" t="s">
        <v>26</v>
      </c>
      <c r="J1527" t="s">
        <v>57</v>
      </c>
      <c r="K1527">
        <v>1.0991794818169509</v>
      </c>
      <c r="L1527">
        <v>0.05</v>
      </c>
      <c r="M1527">
        <v>36.75</v>
      </c>
      <c r="N1527">
        <f>(1-Coffee_Sales[[#This Row],[Discount_Percent]])*Coffee_Sales[[#This Row],[unit_price]]*Coffee_Sales[[#This Row],[transaction_qty]]</f>
        <v>34.912500000000001</v>
      </c>
      <c r="O1527" t="str">
        <f>TEXT(Coffee_Sales[[#This Row],[transaction_date]],"mmm-yyyy")</f>
        <v>May-2023</v>
      </c>
      <c r="P1527">
        <f>HOUR(Coffee_Sales[[#This Row],[transaction_time]])</f>
        <v>14</v>
      </c>
    </row>
    <row r="1528" spans="1:16" x14ac:dyDescent="0.3">
      <c r="A1528">
        <v>124251</v>
      </c>
      <c r="B1528" s="1">
        <v>45086</v>
      </c>
      <c r="C1528" s="2">
        <v>0.73023148148148154</v>
      </c>
      <c r="D1528">
        <v>1</v>
      </c>
      <c r="E1528">
        <v>8</v>
      </c>
      <c r="F1528" t="s">
        <v>128</v>
      </c>
      <c r="G1528">
        <v>79</v>
      </c>
      <c r="H1528" t="s">
        <v>18</v>
      </c>
      <c r="I1528" t="s">
        <v>19</v>
      </c>
      <c r="J1528" t="s">
        <v>20</v>
      </c>
      <c r="K1528">
        <v>1.661345323528558</v>
      </c>
      <c r="L1528">
        <v>0</v>
      </c>
      <c r="M1528">
        <v>56.25</v>
      </c>
      <c r="N1528">
        <f>(1-Coffee_Sales[[#This Row],[Discount_Percent]])*Coffee_Sales[[#This Row],[unit_price]]*Coffee_Sales[[#This Row],[transaction_qty]]</f>
        <v>56.25</v>
      </c>
      <c r="O1528" t="str">
        <f>TEXT(Coffee_Sales[[#This Row],[transaction_date]],"mmm-yyyy")</f>
        <v>Jun-2023</v>
      </c>
      <c r="P1528">
        <f>HOUR(Coffee_Sales[[#This Row],[transaction_time]])</f>
        <v>17</v>
      </c>
    </row>
    <row r="1529" spans="1:16" x14ac:dyDescent="0.3">
      <c r="A1529">
        <v>7719</v>
      </c>
      <c r="B1529" s="1">
        <v>44940</v>
      </c>
      <c r="C1529" s="2">
        <v>0.59781249999999997</v>
      </c>
      <c r="D1529">
        <v>2</v>
      </c>
      <c r="E1529">
        <v>8</v>
      </c>
      <c r="F1529" t="s">
        <v>131</v>
      </c>
      <c r="G1529">
        <v>29</v>
      </c>
      <c r="H1529" t="s">
        <v>14</v>
      </c>
      <c r="I1529" t="s">
        <v>22</v>
      </c>
      <c r="J1529" t="s">
        <v>89</v>
      </c>
      <c r="K1529">
        <v>2.1927100350737132</v>
      </c>
      <c r="L1529">
        <v>0.1</v>
      </c>
      <c r="M1529">
        <v>37.5</v>
      </c>
      <c r="N1529">
        <f>(1-Coffee_Sales[[#This Row],[Discount_Percent]])*Coffee_Sales[[#This Row],[unit_price]]*Coffee_Sales[[#This Row],[transaction_qty]]</f>
        <v>67.5</v>
      </c>
      <c r="O1529" t="str">
        <f>TEXT(Coffee_Sales[[#This Row],[transaction_date]],"mmm-yyyy")</f>
        <v>Jan-2023</v>
      </c>
      <c r="P1529">
        <f>HOUR(Coffee_Sales[[#This Row],[transaction_time]])</f>
        <v>14</v>
      </c>
    </row>
    <row r="1530" spans="1:16" x14ac:dyDescent="0.3">
      <c r="A1530">
        <v>51101</v>
      </c>
      <c r="B1530" s="1">
        <v>45010</v>
      </c>
      <c r="C1530" s="2">
        <v>0.81555555555555559</v>
      </c>
      <c r="D1530">
        <v>1</v>
      </c>
      <c r="E1530">
        <v>8</v>
      </c>
      <c r="F1530" t="s">
        <v>25</v>
      </c>
      <c r="G1530">
        <v>47</v>
      </c>
      <c r="H1530" t="s">
        <v>32</v>
      </c>
      <c r="I1530" t="s">
        <v>36</v>
      </c>
      <c r="J1530" t="s">
        <v>37</v>
      </c>
      <c r="K1530">
        <v>1.0181844613004021</v>
      </c>
      <c r="L1530">
        <v>0</v>
      </c>
      <c r="M1530">
        <v>45</v>
      </c>
      <c r="N1530">
        <f>(1-Coffee_Sales[[#This Row],[Discount_Percent]])*Coffee_Sales[[#This Row],[unit_price]]*Coffee_Sales[[#This Row],[transaction_qty]]</f>
        <v>45</v>
      </c>
      <c r="O1530" t="str">
        <f>TEXT(Coffee_Sales[[#This Row],[transaction_date]],"mmm-yyyy")</f>
        <v>Mar-2023</v>
      </c>
      <c r="P1530">
        <f>HOUR(Coffee_Sales[[#This Row],[transaction_time]])</f>
        <v>19</v>
      </c>
    </row>
    <row r="1531" spans="1:16" x14ac:dyDescent="0.3">
      <c r="A1531">
        <v>62041</v>
      </c>
      <c r="B1531" s="1">
        <v>45025</v>
      </c>
      <c r="C1531" s="2">
        <v>0.4516087962962963</v>
      </c>
      <c r="D1531">
        <v>2</v>
      </c>
      <c r="E1531">
        <v>8</v>
      </c>
      <c r="F1531" t="s">
        <v>50</v>
      </c>
      <c r="G1531">
        <v>58</v>
      </c>
      <c r="H1531" t="s">
        <v>74</v>
      </c>
      <c r="I1531" t="s">
        <v>75</v>
      </c>
      <c r="J1531" t="s">
        <v>76</v>
      </c>
      <c r="K1531">
        <v>2.7451742126546441</v>
      </c>
      <c r="L1531">
        <v>0.05</v>
      </c>
      <c r="M1531">
        <v>52.5</v>
      </c>
      <c r="N1531">
        <f>(1-Coffee_Sales[[#This Row],[Discount_Percent]])*Coffee_Sales[[#This Row],[unit_price]]*Coffee_Sales[[#This Row],[transaction_qty]]</f>
        <v>99.75</v>
      </c>
      <c r="O1531" t="str">
        <f>TEXT(Coffee_Sales[[#This Row],[transaction_date]],"mmm-yyyy")</f>
        <v>Apr-2023</v>
      </c>
      <c r="P1531">
        <f>HOUR(Coffee_Sales[[#This Row],[transaction_time]])</f>
        <v>10</v>
      </c>
    </row>
    <row r="1532" spans="1:16" x14ac:dyDescent="0.3">
      <c r="A1532">
        <v>35513</v>
      </c>
      <c r="B1532" s="1">
        <v>44988</v>
      </c>
      <c r="C1532" s="2">
        <v>0.65959490740740745</v>
      </c>
      <c r="D1532">
        <v>1</v>
      </c>
      <c r="E1532">
        <v>3</v>
      </c>
      <c r="F1532" t="s">
        <v>31</v>
      </c>
      <c r="G1532">
        <v>46</v>
      </c>
      <c r="H1532" t="s">
        <v>32</v>
      </c>
      <c r="I1532" t="s">
        <v>36</v>
      </c>
      <c r="J1532" t="s">
        <v>39</v>
      </c>
      <c r="K1532">
        <v>1.094346150421998</v>
      </c>
      <c r="L1532">
        <v>0.15</v>
      </c>
      <c r="M1532">
        <v>37.5</v>
      </c>
      <c r="N1532">
        <f>(1-Coffee_Sales[[#This Row],[Discount_Percent]])*Coffee_Sales[[#This Row],[unit_price]]*Coffee_Sales[[#This Row],[transaction_qty]]</f>
        <v>31.875</v>
      </c>
      <c r="O1532" t="str">
        <f>TEXT(Coffee_Sales[[#This Row],[transaction_date]],"mmm-yyyy")</f>
        <v>Mar-2023</v>
      </c>
      <c r="P1532">
        <f>HOUR(Coffee_Sales[[#This Row],[transaction_time]])</f>
        <v>15</v>
      </c>
    </row>
    <row r="1533" spans="1:16" x14ac:dyDescent="0.3">
      <c r="A1533">
        <v>42927</v>
      </c>
      <c r="B1533" s="1">
        <v>44999</v>
      </c>
      <c r="C1533" s="2">
        <v>0.40490740740740738</v>
      </c>
      <c r="D1533">
        <v>2</v>
      </c>
      <c r="E1533">
        <v>5</v>
      </c>
      <c r="F1533" t="s">
        <v>38</v>
      </c>
      <c r="G1533">
        <v>84</v>
      </c>
      <c r="H1533" t="s">
        <v>67</v>
      </c>
      <c r="I1533" t="s">
        <v>72</v>
      </c>
      <c r="J1533" t="s">
        <v>140</v>
      </c>
      <c r="K1533">
        <v>0.60469318934050631</v>
      </c>
      <c r="L1533">
        <v>0</v>
      </c>
      <c r="M1533">
        <v>12</v>
      </c>
      <c r="N1533">
        <f>(1-Coffee_Sales[[#This Row],[Discount_Percent]])*Coffee_Sales[[#This Row],[unit_price]]*Coffee_Sales[[#This Row],[transaction_qty]]</f>
        <v>24</v>
      </c>
      <c r="O1533" t="str">
        <f>TEXT(Coffee_Sales[[#This Row],[transaction_date]],"mmm-yyyy")</f>
        <v>Mar-2023</v>
      </c>
      <c r="P1533">
        <f>HOUR(Coffee_Sales[[#This Row],[transaction_time]])</f>
        <v>9</v>
      </c>
    </row>
    <row r="1534" spans="1:16" x14ac:dyDescent="0.3">
      <c r="A1534">
        <v>108123</v>
      </c>
      <c r="B1534" s="1">
        <v>45072</v>
      </c>
      <c r="C1534" s="2">
        <v>0.37561342592592595</v>
      </c>
      <c r="D1534">
        <v>2</v>
      </c>
      <c r="E1534">
        <v>8</v>
      </c>
      <c r="F1534" t="s">
        <v>77</v>
      </c>
      <c r="G1534">
        <v>87</v>
      </c>
      <c r="H1534" t="s">
        <v>14</v>
      </c>
      <c r="I1534" t="s">
        <v>15</v>
      </c>
      <c r="J1534" t="s">
        <v>119</v>
      </c>
      <c r="K1534">
        <v>2.1406191909321679</v>
      </c>
      <c r="L1534">
        <v>0.1</v>
      </c>
      <c r="M1534">
        <v>45</v>
      </c>
      <c r="N1534">
        <f>(1-Coffee_Sales[[#This Row],[Discount_Percent]])*Coffee_Sales[[#This Row],[unit_price]]*Coffee_Sales[[#This Row],[transaction_qty]]</f>
        <v>81</v>
      </c>
      <c r="O1534" t="str">
        <f>TEXT(Coffee_Sales[[#This Row],[transaction_date]],"mmm-yyyy")</f>
        <v>May-2023</v>
      </c>
      <c r="P1534">
        <f>HOUR(Coffee_Sales[[#This Row],[transaction_time]])</f>
        <v>9</v>
      </c>
    </row>
    <row r="1535" spans="1:16" x14ac:dyDescent="0.3">
      <c r="A1535">
        <v>23808</v>
      </c>
      <c r="B1535" s="1">
        <v>44969</v>
      </c>
      <c r="C1535" s="2">
        <v>0.40506944444444443</v>
      </c>
      <c r="D1535">
        <v>1</v>
      </c>
      <c r="E1535">
        <v>3</v>
      </c>
      <c r="F1535" t="s">
        <v>25</v>
      </c>
      <c r="G1535">
        <v>57</v>
      </c>
      <c r="H1535" t="s">
        <v>32</v>
      </c>
      <c r="I1535" t="s">
        <v>33</v>
      </c>
      <c r="J1535" t="s">
        <v>34</v>
      </c>
      <c r="K1535">
        <v>1.3809731195452091</v>
      </c>
      <c r="L1535">
        <v>0</v>
      </c>
      <c r="M1535">
        <v>46.5</v>
      </c>
      <c r="N1535">
        <f>(1-Coffee_Sales[[#This Row],[Discount_Percent]])*Coffee_Sales[[#This Row],[unit_price]]*Coffee_Sales[[#This Row],[transaction_qty]]</f>
        <v>46.5</v>
      </c>
      <c r="O1535" t="str">
        <f>TEXT(Coffee_Sales[[#This Row],[transaction_date]],"mmm-yyyy")</f>
        <v>Feb-2023</v>
      </c>
      <c r="P1535">
        <f>HOUR(Coffee_Sales[[#This Row],[transaction_time]])</f>
        <v>9</v>
      </c>
    </row>
    <row r="1536" spans="1:16" x14ac:dyDescent="0.3">
      <c r="A1536">
        <v>147524</v>
      </c>
      <c r="B1536" s="1">
        <v>45106</v>
      </c>
      <c r="C1536" s="2">
        <v>0.3976736111111111</v>
      </c>
      <c r="D1536">
        <v>2</v>
      </c>
      <c r="E1536">
        <v>8</v>
      </c>
      <c r="F1536" t="s">
        <v>35</v>
      </c>
      <c r="G1536">
        <v>61</v>
      </c>
      <c r="H1536" t="s">
        <v>74</v>
      </c>
      <c r="I1536" t="s">
        <v>75</v>
      </c>
      <c r="J1536" t="s">
        <v>116</v>
      </c>
      <c r="K1536">
        <v>3.9642567071018329</v>
      </c>
      <c r="L1536">
        <v>0</v>
      </c>
      <c r="M1536">
        <v>71.25</v>
      </c>
      <c r="N1536">
        <f>(1-Coffee_Sales[[#This Row],[Discount_Percent]])*Coffee_Sales[[#This Row],[unit_price]]*Coffee_Sales[[#This Row],[transaction_qty]]</f>
        <v>142.5</v>
      </c>
      <c r="O1536" t="str">
        <f>TEXT(Coffee_Sales[[#This Row],[transaction_date]],"mmm-yyyy")</f>
        <v>Jun-2023</v>
      </c>
      <c r="P1536">
        <f>HOUR(Coffee_Sales[[#This Row],[transaction_time]])</f>
        <v>9</v>
      </c>
    </row>
    <row r="1537" spans="1:16" x14ac:dyDescent="0.3">
      <c r="A1537">
        <v>119298</v>
      </c>
      <c r="B1537" s="1">
        <v>45082</v>
      </c>
      <c r="C1537" s="2">
        <v>0.64003472222222224</v>
      </c>
      <c r="D1537">
        <v>2</v>
      </c>
      <c r="E1537">
        <v>5</v>
      </c>
      <c r="F1537" t="s">
        <v>102</v>
      </c>
      <c r="G1537">
        <v>47</v>
      </c>
      <c r="H1537" t="s">
        <v>32</v>
      </c>
      <c r="I1537" t="s">
        <v>36</v>
      </c>
      <c r="J1537" t="s">
        <v>37</v>
      </c>
      <c r="K1537">
        <v>2.8537366879956632</v>
      </c>
      <c r="L1537">
        <v>0.1</v>
      </c>
      <c r="M1537">
        <v>45</v>
      </c>
      <c r="N1537">
        <f>(1-Coffee_Sales[[#This Row],[Discount_Percent]])*Coffee_Sales[[#This Row],[unit_price]]*Coffee_Sales[[#This Row],[transaction_qty]]</f>
        <v>81</v>
      </c>
      <c r="O1537" t="str">
        <f>TEXT(Coffee_Sales[[#This Row],[transaction_date]],"mmm-yyyy")</f>
        <v>Jun-2023</v>
      </c>
      <c r="P1537">
        <f>HOUR(Coffee_Sales[[#This Row],[transaction_time]])</f>
        <v>15</v>
      </c>
    </row>
    <row r="1538" spans="1:16" x14ac:dyDescent="0.3">
      <c r="A1538">
        <v>48172</v>
      </c>
      <c r="B1538" s="1">
        <v>45006</v>
      </c>
      <c r="C1538" s="2">
        <v>0.57049768518518518</v>
      </c>
      <c r="D1538">
        <v>1</v>
      </c>
      <c r="E1538">
        <v>5</v>
      </c>
      <c r="F1538" t="s">
        <v>28</v>
      </c>
      <c r="G1538">
        <v>73</v>
      </c>
      <c r="H1538" t="s">
        <v>18</v>
      </c>
      <c r="I1538" t="s">
        <v>79</v>
      </c>
      <c r="J1538" t="s">
        <v>80</v>
      </c>
      <c r="K1538">
        <v>1.7391379878489901</v>
      </c>
      <c r="L1538">
        <v>0.1</v>
      </c>
      <c r="M1538">
        <v>56.25</v>
      </c>
      <c r="N1538">
        <f>(1-Coffee_Sales[[#This Row],[Discount_Percent]])*Coffee_Sales[[#This Row],[unit_price]]*Coffee_Sales[[#This Row],[transaction_qty]]</f>
        <v>50.625</v>
      </c>
      <c r="O1538" t="str">
        <f>TEXT(Coffee_Sales[[#This Row],[transaction_date]],"mmm-yyyy")</f>
        <v>Mar-2023</v>
      </c>
      <c r="P1538">
        <f>HOUR(Coffee_Sales[[#This Row],[transaction_time]])</f>
        <v>13</v>
      </c>
    </row>
    <row r="1539" spans="1:16" x14ac:dyDescent="0.3">
      <c r="A1539">
        <v>57949</v>
      </c>
      <c r="B1539" s="1">
        <v>45020</v>
      </c>
      <c r="C1539" s="2">
        <v>0.66634259259259254</v>
      </c>
      <c r="D1539">
        <v>1</v>
      </c>
      <c r="E1539">
        <v>3</v>
      </c>
      <c r="F1539" t="s">
        <v>28</v>
      </c>
      <c r="G1539">
        <v>77</v>
      </c>
      <c r="H1539" t="s">
        <v>18</v>
      </c>
      <c r="I1539" t="s">
        <v>19</v>
      </c>
      <c r="J1539" t="s">
        <v>115</v>
      </c>
      <c r="K1539">
        <v>1.091329287621011</v>
      </c>
      <c r="L1539">
        <v>0</v>
      </c>
      <c r="M1539">
        <v>45</v>
      </c>
      <c r="N1539">
        <f>(1-Coffee_Sales[[#This Row],[Discount_Percent]])*Coffee_Sales[[#This Row],[unit_price]]*Coffee_Sales[[#This Row],[transaction_qty]]</f>
        <v>45</v>
      </c>
      <c r="O1539" t="str">
        <f>TEXT(Coffee_Sales[[#This Row],[transaction_date]],"mmm-yyyy")</f>
        <v>Apr-2023</v>
      </c>
      <c r="P1539">
        <f>HOUR(Coffee_Sales[[#This Row],[transaction_time]])</f>
        <v>15</v>
      </c>
    </row>
    <row r="1540" spans="1:16" x14ac:dyDescent="0.3">
      <c r="A1540">
        <v>113080</v>
      </c>
      <c r="B1540" s="1">
        <v>45077</v>
      </c>
      <c r="C1540" s="2">
        <v>0.29366898148148146</v>
      </c>
      <c r="D1540">
        <v>2</v>
      </c>
      <c r="E1540">
        <v>3</v>
      </c>
      <c r="F1540" t="s">
        <v>28</v>
      </c>
      <c r="G1540">
        <v>49</v>
      </c>
      <c r="H1540" t="s">
        <v>32</v>
      </c>
      <c r="I1540" t="s">
        <v>44</v>
      </c>
      <c r="J1540" t="s">
        <v>91</v>
      </c>
      <c r="K1540">
        <v>2.782273982765247</v>
      </c>
      <c r="L1540">
        <v>0</v>
      </c>
      <c r="M1540">
        <v>45</v>
      </c>
      <c r="N1540">
        <f>(1-Coffee_Sales[[#This Row],[Discount_Percent]])*Coffee_Sales[[#This Row],[unit_price]]*Coffee_Sales[[#This Row],[transaction_qty]]</f>
        <v>90</v>
      </c>
      <c r="O1540" t="str">
        <f>TEXT(Coffee_Sales[[#This Row],[transaction_date]],"mmm-yyyy")</f>
        <v>May-2023</v>
      </c>
      <c r="P1540">
        <f>HOUR(Coffee_Sales[[#This Row],[transaction_time]])</f>
        <v>7</v>
      </c>
    </row>
    <row r="1541" spans="1:16" x14ac:dyDescent="0.3">
      <c r="A1541">
        <v>71409</v>
      </c>
      <c r="B1541" s="1">
        <v>45036</v>
      </c>
      <c r="C1541" s="2">
        <v>0.36221064814814813</v>
      </c>
      <c r="D1541">
        <v>2</v>
      </c>
      <c r="E1541">
        <v>8</v>
      </c>
      <c r="F1541" t="s">
        <v>13</v>
      </c>
      <c r="G1541">
        <v>39</v>
      </c>
      <c r="H1541" t="s">
        <v>14</v>
      </c>
      <c r="I1541" t="s">
        <v>15</v>
      </c>
      <c r="J1541" t="s">
        <v>47</v>
      </c>
      <c r="K1541">
        <v>3.3572222477659981</v>
      </c>
      <c r="L1541">
        <v>0.05</v>
      </c>
      <c r="M1541">
        <v>63.75</v>
      </c>
      <c r="N1541">
        <f>(1-Coffee_Sales[[#This Row],[Discount_Percent]])*Coffee_Sales[[#This Row],[unit_price]]*Coffee_Sales[[#This Row],[transaction_qty]]</f>
        <v>121.125</v>
      </c>
      <c r="O1541" t="str">
        <f>TEXT(Coffee_Sales[[#This Row],[transaction_date]],"mmm-yyyy")</f>
        <v>Apr-2023</v>
      </c>
      <c r="P1541">
        <f>HOUR(Coffee_Sales[[#This Row],[transaction_time]])</f>
        <v>8</v>
      </c>
    </row>
    <row r="1542" spans="1:16" x14ac:dyDescent="0.3">
      <c r="A1542">
        <v>132547</v>
      </c>
      <c r="B1542" s="1">
        <v>45093</v>
      </c>
      <c r="C1542" s="2">
        <v>0.4946875</v>
      </c>
      <c r="D1542">
        <v>2</v>
      </c>
      <c r="E1542">
        <v>8</v>
      </c>
      <c r="F1542" t="s">
        <v>87</v>
      </c>
      <c r="G1542">
        <v>53</v>
      </c>
      <c r="H1542" t="s">
        <v>32</v>
      </c>
      <c r="I1542" t="s">
        <v>33</v>
      </c>
      <c r="J1542" t="s">
        <v>129</v>
      </c>
      <c r="K1542">
        <v>2.1491444859330811</v>
      </c>
      <c r="L1542">
        <v>0.1</v>
      </c>
      <c r="M1542">
        <v>45</v>
      </c>
      <c r="N1542">
        <f>(1-Coffee_Sales[[#This Row],[Discount_Percent]])*Coffee_Sales[[#This Row],[unit_price]]*Coffee_Sales[[#This Row],[transaction_qty]]</f>
        <v>81</v>
      </c>
      <c r="O1542" t="str">
        <f>TEXT(Coffee_Sales[[#This Row],[transaction_date]],"mmm-yyyy")</f>
        <v>Jun-2023</v>
      </c>
      <c r="P1542">
        <f>HOUR(Coffee_Sales[[#This Row],[transaction_time]])</f>
        <v>11</v>
      </c>
    </row>
    <row r="1543" spans="1:16" x14ac:dyDescent="0.3">
      <c r="A1543">
        <v>90250</v>
      </c>
      <c r="B1543" s="1">
        <v>45056</v>
      </c>
      <c r="C1543" s="2">
        <v>0.33971064814814816</v>
      </c>
      <c r="D1543">
        <v>2</v>
      </c>
      <c r="E1543">
        <v>8</v>
      </c>
      <c r="F1543" t="s">
        <v>25</v>
      </c>
      <c r="G1543">
        <v>84</v>
      </c>
      <c r="H1543" t="s">
        <v>67</v>
      </c>
      <c r="I1543" t="s">
        <v>72</v>
      </c>
      <c r="J1543" t="s">
        <v>140</v>
      </c>
      <c r="K1543">
        <v>0.76579938460968211</v>
      </c>
      <c r="L1543">
        <v>0</v>
      </c>
      <c r="M1543">
        <v>12</v>
      </c>
      <c r="N1543">
        <f>(1-Coffee_Sales[[#This Row],[Discount_Percent]])*Coffee_Sales[[#This Row],[unit_price]]*Coffee_Sales[[#This Row],[transaction_qty]]</f>
        <v>24</v>
      </c>
      <c r="O1543" t="str">
        <f>TEXT(Coffee_Sales[[#This Row],[transaction_date]],"mmm-yyyy")</f>
        <v>May-2023</v>
      </c>
      <c r="P1543">
        <f>HOUR(Coffee_Sales[[#This Row],[transaction_time]])</f>
        <v>8</v>
      </c>
    </row>
    <row r="1544" spans="1:16" x14ac:dyDescent="0.3">
      <c r="A1544">
        <v>8710</v>
      </c>
      <c r="B1544" s="1">
        <v>44942</v>
      </c>
      <c r="C1544" s="2">
        <v>0.36811342592592594</v>
      </c>
      <c r="D1544">
        <v>1</v>
      </c>
      <c r="E1544">
        <v>5</v>
      </c>
      <c r="F1544" t="s">
        <v>28</v>
      </c>
      <c r="G1544">
        <v>46</v>
      </c>
      <c r="H1544" t="s">
        <v>32</v>
      </c>
      <c r="I1544" t="s">
        <v>36</v>
      </c>
      <c r="J1544" t="s">
        <v>39</v>
      </c>
      <c r="K1544">
        <v>0.96634389018554834</v>
      </c>
      <c r="L1544">
        <v>0.1</v>
      </c>
      <c r="M1544">
        <v>37.5</v>
      </c>
      <c r="N1544">
        <f>(1-Coffee_Sales[[#This Row],[Discount_Percent]])*Coffee_Sales[[#This Row],[unit_price]]*Coffee_Sales[[#This Row],[transaction_qty]]</f>
        <v>33.75</v>
      </c>
      <c r="O1544" t="str">
        <f>TEXT(Coffee_Sales[[#This Row],[transaction_date]],"mmm-yyyy")</f>
        <v>Jan-2023</v>
      </c>
      <c r="P1544">
        <f>HOUR(Coffee_Sales[[#This Row],[transaction_time]])</f>
        <v>8</v>
      </c>
    </row>
    <row r="1545" spans="1:16" x14ac:dyDescent="0.3">
      <c r="A1545">
        <v>64842</v>
      </c>
      <c r="B1545" s="1">
        <v>45028</v>
      </c>
      <c r="C1545" s="2">
        <v>0.63329861111111108</v>
      </c>
      <c r="D1545">
        <v>2</v>
      </c>
      <c r="E1545">
        <v>3</v>
      </c>
      <c r="F1545" t="s">
        <v>24</v>
      </c>
      <c r="G1545">
        <v>50</v>
      </c>
      <c r="H1545" t="s">
        <v>32</v>
      </c>
      <c r="I1545" t="s">
        <v>44</v>
      </c>
      <c r="J1545" t="s">
        <v>45</v>
      </c>
      <c r="K1545">
        <v>2.243437216298636</v>
      </c>
      <c r="L1545">
        <v>0</v>
      </c>
      <c r="M1545">
        <v>37.5</v>
      </c>
      <c r="N1545">
        <f>(1-Coffee_Sales[[#This Row],[Discount_Percent]])*Coffee_Sales[[#This Row],[unit_price]]*Coffee_Sales[[#This Row],[transaction_qty]]</f>
        <v>75</v>
      </c>
      <c r="O1545" t="str">
        <f>TEXT(Coffee_Sales[[#This Row],[transaction_date]],"mmm-yyyy")</f>
        <v>Apr-2023</v>
      </c>
      <c r="P1545">
        <f>HOUR(Coffee_Sales[[#This Row],[transaction_time]])</f>
        <v>15</v>
      </c>
    </row>
    <row r="1546" spans="1:16" x14ac:dyDescent="0.3">
      <c r="A1546">
        <v>87444</v>
      </c>
      <c r="B1546" s="1">
        <v>45053</v>
      </c>
      <c r="C1546" s="2">
        <v>0.59026620370370375</v>
      </c>
      <c r="D1546">
        <v>2</v>
      </c>
      <c r="E1546">
        <v>8</v>
      </c>
      <c r="F1546" t="s">
        <v>28</v>
      </c>
      <c r="G1546">
        <v>61</v>
      </c>
      <c r="H1546" t="s">
        <v>74</v>
      </c>
      <c r="I1546" t="s">
        <v>75</v>
      </c>
      <c r="J1546" t="s">
        <v>116</v>
      </c>
      <c r="K1546">
        <v>2.920438937048599</v>
      </c>
      <c r="L1546">
        <v>0</v>
      </c>
      <c r="M1546">
        <v>71.25</v>
      </c>
      <c r="N1546">
        <f>(1-Coffee_Sales[[#This Row],[Discount_Percent]])*Coffee_Sales[[#This Row],[unit_price]]*Coffee_Sales[[#This Row],[transaction_qty]]</f>
        <v>142.5</v>
      </c>
      <c r="O1546" t="str">
        <f>TEXT(Coffee_Sales[[#This Row],[transaction_date]],"mmm-yyyy")</f>
        <v>May-2023</v>
      </c>
      <c r="P1546">
        <f>HOUR(Coffee_Sales[[#This Row],[transaction_time]])</f>
        <v>14</v>
      </c>
    </row>
    <row r="1547" spans="1:16" x14ac:dyDescent="0.3">
      <c r="A1547">
        <v>44503</v>
      </c>
      <c r="B1547" s="1">
        <v>45001</v>
      </c>
      <c r="C1547" s="2">
        <v>0.46501157407407406</v>
      </c>
      <c r="D1547">
        <v>1</v>
      </c>
      <c r="E1547">
        <v>8</v>
      </c>
      <c r="F1547" t="s">
        <v>113</v>
      </c>
      <c r="G1547">
        <v>24</v>
      </c>
      <c r="H1547" t="s">
        <v>14</v>
      </c>
      <c r="I1547" t="s">
        <v>55</v>
      </c>
      <c r="J1547" t="s">
        <v>86</v>
      </c>
      <c r="K1547">
        <v>1.209872611968045</v>
      </c>
      <c r="L1547">
        <v>0</v>
      </c>
      <c r="M1547">
        <v>45</v>
      </c>
      <c r="N1547">
        <f>(1-Coffee_Sales[[#This Row],[Discount_Percent]])*Coffee_Sales[[#This Row],[unit_price]]*Coffee_Sales[[#This Row],[transaction_qty]]</f>
        <v>45</v>
      </c>
      <c r="O1547" t="str">
        <f>TEXT(Coffee_Sales[[#This Row],[transaction_date]],"mmm-yyyy")</f>
        <v>Mar-2023</v>
      </c>
      <c r="P1547">
        <f>HOUR(Coffee_Sales[[#This Row],[transaction_time]])</f>
        <v>11</v>
      </c>
    </row>
    <row r="1548" spans="1:16" x14ac:dyDescent="0.3">
      <c r="A1548">
        <v>79153</v>
      </c>
      <c r="B1548" s="1">
        <v>45045</v>
      </c>
      <c r="C1548" s="2">
        <v>0.48528935185185185</v>
      </c>
      <c r="D1548">
        <v>1</v>
      </c>
      <c r="E1548">
        <v>3</v>
      </c>
      <c r="F1548" t="s">
        <v>101</v>
      </c>
      <c r="G1548">
        <v>36</v>
      </c>
      <c r="H1548" t="s">
        <v>14</v>
      </c>
      <c r="I1548" t="s">
        <v>26</v>
      </c>
      <c r="J1548" t="s">
        <v>27</v>
      </c>
      <c r="K1548">
        <v>1.270505587668632</v>
      </c>
      <c r="L1548">
        <v>0</v>
      </c>
      <c r="M1548">
        <v>56.25</v>
      </c>
      <c r="N1548">
        <f>(1-Coffee_Sales[[#This Row],[Discount_Percent]])*Coffee_Sales[[#This Row],[unit_price]]*Coffee_Sales[[#This Row],[transaction_qty]]</f>
        <v>56.25</v>
      </c>
      <c r="O1548" t="str">
        <f>TEXT(Coffee_Sales[[#This Row],[transaction_date]],"mmm-yyyy")</f>
        <v>Apr-2023</v>
      </c>
      <c r="P1548">
        <f>HOUR(Coffee_Sales[[#This Row],[transaction_time]])</f>
        <v>11</v>
      </c>
    </row>
    <row r="1549" spans="1:16" x14ac:dyDescent="0.3">
      <c r="A1549">
        <v>48997</v>
      </c>
      <c r="B1549" s="1">
        <v>45007</v>
      </c>
      <c r="C1549" s="2">
        <v>0.80503472222222228</v>
      </c>
      <c r="D1549">
        <v>2</v>
      </c>
      <c r="E1549">
        <v>3</v>
      </c>
      <c r="F1549" t="s">
        <v>13</v>
      </c>
      <c r="G1549">
        <v>24</v>
      </c>
      <c r="H1549" t="s">
        <v>14</v>
      </c>
      <c r="I1549" t="s">
        <v>55</v>
      </c>
      <c r="J1549" t="s">
        <v>86</v>
      </c>
      <c r="K1549">
        <v>2.339728149412486</v>
      </c>
      <c r="L1549">
        <v>0.1</v>
      </c>
      <c r="M1549">
        <v>45</v>
      </c>
      <c r="N1549">
        <f>(1-Coffee_Sales[[#This Row],[Discount_Percent]])*Coffee_Sales[[#This Row],[unit_price]]*Coffee_Sales[[#This Row],[transaction_qty]]</f>
        <v>81</v>
      </c>
      <c r="O1549" t="str">
        <f>TEXT(Coffee_Sales[[#This Row],[transaction_date]],"mmm-yyyy")</f>
        <v>Mar-2023</v>
      </c>
      <c r="P1549">
        <f>HOUR(Coffee_Sales[[#This Row],[transaction_time]])</f>
        <v>19</v>
      </c>
    </row>
    <row r="1550" spans="1:16" x14ac:dyDescent="0.3">
      <c r="A1550">
        <v>41329</v>
      </c>
      <c r="B1550" s="1">
        <v>44997</v>
      </c>
      <c r="C1550" s="2">
        <v>0.31012731481481481</v>
      </c>
      <c r="D1550">
        <v>1</v>
      </c>
      <c r="E1550">
        <v>3</v>
      </c>
      <c r="F1550" t="s">
        <v>28</v>
      </c>
      <c r="G1550">
        <v>71</v>
      </c>
      <c r="H1550" t="s">
        <v>18</v>
      </c>
      <c r="I1550" t="s">
        <v>79</v>
      </c>
      <c r="J1550" t="s">
        <v>92</v>
      </c>
      <c r="K1550">
        <v>1.842440600358886</v>
      </c>
      <c r="L1550">
        <v>0</v>
      </c>
      <c r="M1550">
        <v>56.25</v>
      </c>
      <c r="N1550">
        <f>(1-Coffee_Sales[[#This Row],[Discount_Percent]])*Coffee_Sales[[#This Row],[unit_price]]*Coffee_Sales[[#This Row],[transaction_qty]]</f>
        <v>56.25</v>
      </c>
      <c r="O1550" t="str">
        <f>TEXT(Coffee_Sales[[#This Row],[transaction_date]],"mmm-yyyy")</f>
        <v>Mar-2023</v>
      </c>
      <c r="P1550">
        <f>HOUR(Coffee_Sales[[#This Row],[transaction_time]])</f>
        <v>7</v>
      </c>
    </row>
    <row r="1551" spans="1:16" x14ac:dyDescent="0.3">
      <c r="A1551">
        <v>106128</v>
      </c>
      <c r="B1551" s="1">
        <v>45070</v>
      </c>
      <c r="C1551" s="2">
        <v>0.43444444444444447</v>
      </c>
      <c r="D1551">
        <v>2</v>
      </c>
      <c r="E1551">
        <v>5</v>
      </c>
      <c r="F1551" t="s">
        <v>90</v>
      </c>
      <c r="G1551">
        <v>47</v>
      </c>
      <c r="H1551" t="s">
        <v>32</v>
      </c>
      <c r="I1551" t="s">
        <v>36</v>
      </c>
      <c r="J1551" t="s">
        <v>37</v>
      </c>
      <c r="K1551">
        <v>2.240218349287173</v>
      </c>
      <c r="L1551">
        <v>0.15</v>
      </c>
      <c r="M1551">
        <v>45</v>
      </c>
      <c r="N1551">
        <f>(1-Coffee_Sales[[#This Row],[Discount_Percent]])*Coffee_Sales[[#This Row],[unit_price]]*Coffee_Sales[[#This Row],[transaction_qty]]</f>
        <v>76.5</v>
      </c>
      <c r="O1551" t="str">
        <f>TEXT(Coffee_Sales[[#This Row],[transaction_date]],"mmm-yyyy")</f>
        <v>May-2023</v>
      </c>
      <c r="P1551">
        <f>HOUR(Coffee_Sales[[#This Row],[transaction_time]])</f>
        <v>10</v>
      </c>
    </row>
    <row r="1552" spans="1:16" x14ac:dyDescent="0.3">
      <c r="A1552">
        <v>136895</v>
      </c>
      <c r="B1552" s="1">
        <v>45097</v>
      </c>
      <c r="C1552" s="2">
        <v>0.33869212962962963</v>
      </c>
      <c r="D1552">
        <v>2</v>
      </c>
      <c r="E1552">
        <v>8</v>
      </c>
      <c r="F1552" t="s">
        <v>63</v>
      </c>
      <c r="G1552">
        <v>51</v>
      </c>
      <c r="H1552" t="s">
        <v>32</v>
      </c>
      <c r="I1552" t="s">
        <v>44</v>
      </c>
      <c r="J1552" t="s">
        <v>103</v>
      </c>
      <c r="K1552">
        <v>1.8583159893520109</v>
      </c>
      <c r="L1552">
        <v>0</v>
      </c>
      <c r="M1552">
        <v>45</v>
      </c>
      <c r="N1552">
        <f>(1-Coffee_Sales[[#This Row],[Discount_Percent]])*Coffee_Sales[[#This Row],[unit_price]]*Coffee_Sales[[#This Row],[transaction_qty]]</f>
        <v>90</v>
      </c>
      <c r="O1552" t="str">
        <f>TEXT(Coffee_Sales[[#This Row],[transaction_date]],"mmm-yyyy")</f>
        <v>Jun-2023</v>
      </c>
      <c r="P1552">
        <f>HOUR(Coffee_Sales[[#This Row],[transaction_time]])</f>
        <v>8</v>
      </c>
    </row>
    <row r="1553" spans="1:16" x14ac:dyDescent="0.3">
      <c r="A1553">
        <v>127779</v>
      </c>
      <c r="B1553" s="1">
        <v>45089</v>
      </c>
      <c r="C1553" s="2">
        <v>0.68376157407407412</v>
      </c>
      <c r="D1553">
        <v>1</v>
      </c>
      <c r="E1553">
        <v>3</v>
      </c>
      <c r="F1553" t="s">
        <v>96</v>
      </c>
      <c r="G1553">
        <v>41</v>
      </c>
      <c r="H1553" t="s">
        <v>14</v>
      </c>
      <c r="I1553" t="s">
        <v>15</v>
      </c>
      <c r="J1553" t="s">
        <v>98</v>
      </c>
      <c r="K1553">
        <v>1.6136299528756179</v>
      </c>
      <c r="L1553">
        <v>0.05</v>
      </c>
      <c r="M1553">
        <v>63.75</v>
      </c>
      <c r="N1553">
        <f>(1-Coffee_Sales[[#This Row],[Discount_Percent]])*Coffee_Sales[[#This Row],[unit_price]]*Coffee_Sales[[#This Row],[transaction_qty]]</f>
        <v>60.5625</v>
      </c>
      <c r="O1553" t="str">
        <f>TEXT(Coffee_Sales[[#This Row],[transaction_date]],"mmm-yyyy")</f>
        <v>Jun-2023</v>
      </c>
      <c r="P1553">
        <f>HOUR(Coffee_Sales[[#This Row],[transaction_time]])</f>
        <v>16</v>
      </c>
    </row>
    <row r="1554" spans="1:16" x14ac:dyDescent="0.3">
      <c r="A1554">
        <v>90426</v>
      </c>
      <c r="B1554" s="1">
        <v>45056</v>
      </c>
      <c r="C1554" s="2">
        <v>0.38667824074074075</v>
      </c>
      <c r="D1554">
        <v>2</v>
      </c>
      <c r="E1554">
        <v>8</v>
      </c>
      <c r="F1554" t="s">
        <v>78</v>
      </c>
      <c r="G1554">
        <v>61</v>
      </c>
      <c r="H1554" t="s">
        <v>74</v>
      </c>
      <c r="I1554" t="s">
        <v>75</v>
      </c>
      <c r="J1554" t="s">
        <v>116</v>
      </c>
      <c r="K1554">
        <v>3.1935411670891001</v>
      </c>
      <c r="L1554">
        <v>0.1</v>
      </c>
      <c r="M1554">
        <v>71.25</v>
      </c>
      <c r="N1554">
        <f>(1-Coffee_Sales[[#This Row],[Discount_Percent]])*Coffee_Sales[[#This Row],[unit_price]]*Coffee_Sales[[#This Row],[transaction_qty]]</f>
        <v>128.25</v>
      </c>
      <c r="O1554" t="str">
        <f>TEXT(Coffee_Sales[[#This Row],[transaction_date]],"mmm-yyyy")</f>
        <v>May-2023</v>
      </c>
      <c r="P1554">
        <f>HOUR(Coffee_Sales[[#This Row],[transaction_time]])</f>
        <v>9</v>
      </c>
    </row>
    <row r="1555" spans="1:16" x14ac:dyDescent="0.3">
      <c r="A1555">
        <v>111334</v>
      </c>
      <c r="B1555" s="1">
        <v>45075</v>
      </c>
      <c r="C1555" s="2">
        <v>0.43501157407407409</v>
      </c>
      <c r="D1555">
        <v>1</v>
      </c>
      <c r="E1555">
        <v>5</v>
      </c>
      <c r="F1555" t="s">
        <v>38</v>
      </c>
      <c r="G1555">
        <v>26</v>
      </c>
      <c r="H1555" t="s">
        <v>14</v>
      </c>
      <c r="I1555" t="s">
        <v>29</v>
      </c>
      <c r="J1555" t="s">
        <v>134</v>
      </c>
      <c r="K1555">
        <v>0.96947612199095534</v>
      </c>
      <c r="L1555">
        <v>0.05</v>
      </c>
      <c r="M1555">
        <v>45</v>
      </c>
      <c r="N1555">
        <f>(1-Coffee_Sales[[#This Row],[Discount_Percent]])*Coffee_Sales[[#This Row],[unit_price]]*Coffee_Sales[[#This Row],[transaction_qty]]</f>
        <v>42.75</v>
      </c>
      <c r="O1555" t="str">
        <f>TEXT(Coffee_Sales[[#This Row],[transaction_date]],"mmm-yyyy")</f>
        <v>May-2023</v>
      </c>
      <c r="P1555">
        <f>HOUR(Coffee_Sales[[#This Row],[transaction_time]])</f>
        <v>10</v>
      </c>
    </row>
    <row r="1556" spans="1:16" x14ac:dyDescent="0.3">
      <c r="A1556">
        <v>17733</v>
      </c>
      <c r="B1556" s="1">
        <v>44958</v>
      </c>
      <c r="C1556" s="2">
        <v>0.68715277777777772</v>
      </c>
      <c r="D1556">
        <v>1</v>
      </c>
      <c r="E1556">
        <v>5</v>
      </c>
      <c r="F1556" t="s">
        <v>25</v>
      </c>
      <c r="G1556">
        <v>77</v>
      </c>
      <c r="H1556" t="s">
        <v>18</v>
      </c>
      <c r="I1556" t="s">
        <v>19</v>
      </c>
      <c r="J1556" t="s">
        <v>115</v>
      </c>
      <c r="K1556">
        <v>1.363152136830641</v>
      </c>
      <c r="L1556">
        <v>0.05</v>
      </c>
      <c r="M1556">
        <v>45</v>
      </c>
      <c r="N1556">
        <f>(1-Coffee_Sales[[#This Row],[Discount_Percent]])*Coffee_Sales[[#This Row],[unit_price]]*Coffee_Sales[[#This Row],[transaction_qty]]</f>
        <v>42.75</v>
      </c>
      <c r="O1556" t="str">
        <f>TEXT(Coffee_Sales[[#This Row],[transaction_date]],"mmm-yyyy")</f>
        <v>Feb-2023</v>
      </c>
      <c r="P1556">
        <f>HOUR(Coffee_Sales[[#This Row],[transaction_time]])</f>
        <v>16</v>
      </c>
    </row>
    <row r="1557" spans="1:16" x14ac:dyDescent="0.3">
      <c r="A1557">
        <v>142151</v>
      </c>
      <c r="B1557" s="1">
        <v>45101</v>
      </c>
      <c r="C1557" s="2">
        <v>0.55232638888888885</v>
      </c>
      <c r="D1557">
        <v>1</v>
      </c>
      <c r="E1557">
        <v>3</v>
      </c>
      <c r="F1557" t="s">
        <v>50</v>
      </c>
      <c r="G1557">
        <v>42</v>
      </c>
      <c r="H1557" t="s">
        <v>32</v>
      </c>
      <c r="I1557" t="s">
        <v>40</v>
      </c>
      <c r="J1557" t="s">
        <v>99</v>
      </c>
      <c r="K1557">
        <v>1.1439775800458869</v>
      </c>
      <c r="L1557">
        <v>0</v>
      </c>
      <c r="M1557">
        <v>37.5</v>
      </c>
      <c r="N1557">
        <f>(1-Coffee_Sales[[#This Row],[Discount_Percent]])*Coffee_Sales[[#This Row],[unit_price]]*Coffee_Sales[[#This Row],[transaction_qty]]</f>
        <v>37.5</v>
      </c>
      <c r="O1557" t="str">
        <f>TEXT(Coffee_Sales[[#This Row],[transaction_date]],"mmm-yyyy")</f>
        <v>Jun-2023</v>
      </c>
      <c r="P1557">
        <f>HOUR(Coffee_Sales[[#This Row],[transaction_time]])</f>
        <v>13</v>
      </c>
    </row>
    <row r="1558" spans="1:16" x14ac:dyDescent="0.3">
      <c r="A1558">
        <v>36565</v>
      </c>
      <c r="B1558" s="1">
        <v>44990</v>
      </c>
      <c r="C1558" s="2">
        <v>0.4778472222222222</v>
      </c>
      <c r="D1558">
        <v>1</v>
      </c>
      <c r="E1558">
        <v>5</v>
      </c>
      <c r="F1558" t="s">
        <v>78</v>
      </c>
      <c r="G1558">
        <v>70</v>
      </c>
      <c r="H1558" t="s">
        <v>18</v>
      </c>
      <c r="I1558" t="s">
        <v>19</v>
      </c>
      <c r="J1558" t="s">
        <v>83</v>
      </c>
      <c r="K1558">
        <v>1.2278623572468561</v>
      </c>
      <c r="L1558">
        <v>0.1</v>
      </c>
      <c r="M1558">
        <v>48.75</v>
      </c>
      <c r="N1558">
        <f>(1-Coffee_Sales[[#This Row],[Discount_Percent]])*Coffee_Sales[[#This Row],[unit_price]]*Coffee_Sales[[#This Row],[transaction_qty]]</f>
        <v>43.875</v>
      </c>
      <c r="O1558" t="str">
        <f>TEXT(Coffee_Sales[[#This Row],[transaction_date]],"mmm-yyyy")</f>
        <v>Mar-2023</v>
      </c>
      <c r="P1558">
        <f>HOUR(Coffee_Sales[[#This Row],[transaction_time]])</f>
        <v>11</v>
      </c>
    </row>
    <row r="1559" spans="1:16" x14ac:dyDescent="0.3">
      <c r="A1559">
        <v>95416</v>
      </c>
      <c r="B1559" s="1">
        <v>45060</v>
      </c>
      <c r="C1559" s="2">
        <v>0.75373842592592588</v>
      </c>
      <c r="D1559">
        <v>2</v>
      </c>
      <c r="E1559">
        <v>8</v>
      </c>
      <c r="F1559" t="s">
        <v>101</v>
      </c>
      <c r="G1559">
        <v>84</v>
      </c>
      <c r="H1559" t="s">
        <v>67</v>
      </c>
      <c r="I1559" t="s">
        <v>72</v>
      </c>
      <c r="J1559" t="s">
        <v>140</v>
      </c>
      <c r="K1559">
        <v>0.66847088966185453</v>
      </c>
      <c r="L1559">
        <v>0.1</v>
      </c>
      <c r="M1559">
        <v>12</v>
      </c>
      <c r="N1559">
        <f>(1-Coffee_Sales[[#This Row],[Discount_Percent]])*Coffee_Sales[[#This Row],[unit_price]]*Coffee_Sales[[#This Row],[transaction_qty]]</f>
        <v>21.6</v>
      </c>
      <c r="O1559" t="str">
        <f>TEXT(Coffee_Sales[[#This Row],[transaction_date]],"mmm-yyyy")</f>
        <v>May-2023</v>
      </c>
      <c r="P1559">
        <f>HOUR(Coffee_Sales[[#This Row],[transaction_time]])</f>
        <v>18</v>
      </c>
    </row>
    <row r="1560" spans="1:16" x14ac:dyDescent="0.3">
      <c r="A1560">
        <v>37340</v>
      </c>
      <c r="B1560" s="1">
        <v>44991</v>
      </c>
      <c r="C1560" s="2">
        <v>0.5705324074074074</v>
      </c>
      <c r="D1560">
        <v>1</v>
      </c>
      <c r="E1560">
        <v>5</v>
      </c>
      <c r="F1560" t="s">
        <v>90</v>
      </c>
      <c r="G1560">
        <v>48</v>
      </c>
      <c r="H1560" t="s">
        <v>32</v>
      </c>
      <c r="I1560" t="s">
        <v>44</v>
      </c>
      <c r="J1560" t="s">
        <v>52</v>
      </c>
      <c r="K1560">
        <v>0.83006934856663994</v>
      </c>
      <c r="L1560">
        <v>0</v>
      </c>
      <c r="M1560">
        <v>37.5</v>
      </c>
      <c r="N1560">
        <f>(1-Coffee_Sales[[#This Row],[Discount_Percent]])*Coffee_Sales[[#This Row],[unit_price]]*Coffee_Sales[[#This Row],[transaction_qty]]</f>
        <v>37.5</v>
      </c>
      <c r="O1560" t="str">
        <f>TEXT(Coffee_Sales[[#This Row],[transaction_date]],"mmm-yyyy")</f>
        <v>Mar-2023</v>
      </c>
      <c r="P1560">
        <f>HOUR(Coffee_Sales[[#This Row],[transaction_time]])</f>
        <v>13</v>
      </c>
    </row>
    <row r="1561" spans="1:16" x14ac:dyDescent="0.3">
      <c r="A1561">
        <v>38348</v>
      </c>
      <c r="B1561" s="1">
        <v>44993</v>
      </c>
      <c r="C1561" s="2">
        <v>0.28164351851851854</v>
      </c>
      <c r="D1561">
        <v>1</v>
      </c>
      <c r="E1561">
        <v>8</v>
      </c>
      <c r="F1561" t="s">
        <v>94</v>
      </c>
      <c r="G1561">
        <v>58</v>
      </c>
      <c r="H1561" t="s">
        <v>74</v>
      </c>
      <c r="I1561" t="s">
        <v>75</v>
      </c>
      <c r="J1561" t="s">
        <v>76</v>
      </c>
      <c r="K1561">
        <v>1.119983813621392</v>
      </c>
      <c r="L1561">
        <v>0.1</v>
      </c>
      <c r="M1561">
        <v>52.5</v>
      </c>
      <c r="N1561">
        <f>(1-Coffee_Sales[[#This Row],[Discount_Percent]])*Coffee_Sales[[#This Row],[unit_price]]*Coffee_Sales[[#This Row],[transaction_qty]]</f>
        <v>47.25</v>
      </c>
      <c r="O1561" t="str">
        <f>TEXT(Coffee_Sales[[#This Row],[transaction_date]],"mmm-yyyy")</f>
        <v>Mar-2023</v>
      </c>
      <c r="P1561">
        <f>HOUR(Coffee_Sales[[#This Row],[transaction_time]])</f>
        <v>6</v>
      </c>
    </row>
    <row r="1562" spans="1:16" x14ac:dyDescent="0.3">
      <c r="A1562">
        <v>29751</v>
      </c>
      <c r="B1562" s="1">
        <v>44979</v>
      </c>
      <c r="C1562" s="2">
        <v>0.34445601851851854</v>
      </c>
      <c r="D1562">
        <v>3</v>
      </c>
      <c r="E1562">
        <v>5</v>
      </c>
      <c r="F1562" t="s">
        <v>46</v>
      </c>
      <c r="G1562">
        <v>30</v>
      </c>
      <c r="H1562" t="s">
        <v>14</v>
      </c>
      <c r="I1562" t="s">
        <v>22</v>
      </c>
      <c r="J1562" t="s">
        <v>109</v>
      </c>
      <c r="K1562">
        <v>3.8638415172551079</v>
      </c>
      <c r="L1562">
        <v>0</v>
      </c>
      <c r="M1562">
        <v>45</v>
      </c>
      <c r="N1562">
        <f>(1-Coffee_Sales[[#This Row],[Discount_Percent]])*Coffee_Sales[[#This Row],[unit_price]]*Coffee_Sales[[#This Row],[transaction_qty]]</f>
        <v>135</v>
      </c>
      <c r="O1562" t="str">
        <f>TEXT(Coffee_Sales[[#This Row],[transaction_date]],"mmm-yyyy")</f>
        <v>Feb-2023</v>
      </c>
      <c r="P1562">
        <f>HOUR(Coffee_Sales[[#This Row],[transaction_time]])</f>
        <v>8</v>
      </c>
    </row>
    <row r="1563" spans="1:16" x14ac:dyDescent="0.3">
      <c r="A1563">
        <v>58497</v>
      </c>
      <c r="B1563" s="1">
        <v>45021</v>
      </c>
      <c r="C1563" s="2">
        <v>0.51839120370370373</v>
      </c>
      <c r="D1563">
        <v>1</v>
      </c>
      <c r="E1563">
        <v>5</v>
      </c>
      <c r="F1563" t="s">
        <v>81</v>
      </c>
      <c r="G1563">
        <v>40</v>
      </c>
      <c r="H1563" t="s">
        <v>14</v>
      </c>
      <c r="I1563" t="s">
        <v>15</v>
      </c>
      <c r="J1563" t="s">
        <v>100</v>
      </c>
      <c r="K1563">
        <v>1.6973470807691391</v>
      </c>
      <c r="L1563">
        <v>0</v>
      </c>
      <c r="M1563">
        <v>56.25</v>
      </c>
      <c r="N1563">
        <f>(1-Coffee_Sales[[#This Row],[Discount_Percent]])*Coffee_Sales[[#This Row],[unit_price]]*Coffee_Sales[[#This Row],[transaction_qty]]</f>
        <v>56.25</v>
      </c>
      <c r="O1563" t="str">
        <f>TEXT(Coffee_Sales[[#This Row],[transaction_date]],"mmm-yyyy")</f>
        <v>Apr-2023</v>
      </c>
      <c r="P1563">
        <f>HOUR(Coffee_Sales[[#This Row],[transaction_time]])</f>
        <v>12</v>
      </c>
    </row>
    <row r="1564" spans="1:16" x14ac:dyDescent="0.3">
      <c r="A1564">
        <v>116264</v>
      </c>
      <c r="B1564" s="1">
        <v>45079</v>
      </c>
      <c r="C1564" s="2">
        <v>0.80909722222222225</v>
      </c>
      <c r="D1564">
        <v>1</v>
      </c>
      <c r="E1564">
        <v>3</v>
      </c>
      <c r="F1564" t="s">
        <v>81</v>
      </c>
      <c r="G1564">
        <v>72</v>
      </c>
      <c r="H1564" t="s">
        <v>18</v>
      </c>
      <c r="I1564" t="s">
        <v>19</v>
      </c>
      <c r="J1564" t="s">
        <v>82</v>
      </c>
      <c r="K1564">
        <v>1.1176584150914901</v>
      </c>
      <c r="L1564">
        <v>0.1</v>
      </c>
      <c r="M1564">
        <v>48.75</v>
      </c>
      <c r="N1564">
        <f>(1-Coffee_Sales[[#This Row],[Discount_Percent]])*Coffee_Sales[[#This Row],[unit_price]]*Coffee_Sales[[#This Row],[transaction_qty]]</f>
        <v>43.875</v>
      </c>
      <c r="O1564" t="str">
        <f>TEXT(Coffee_Sales[[#This Row],[transaction_date]],"mmm-yyyy")</f>
        <v>Jun-2023</v>
      </c>
      <c r="P1564">
        <f>HOUR(Coffee_Sales[[#This Row],[transaction_time]])</f>
        <v>19</v>
      </c>
    </row>
    <row r="1565" spans="1:16" x14ac:dyDescent="0.3">
      <c r="A1565">
        <v>37618</v>
      </c>
      <c r="B1565" s="1">
        <v>44991</v>
      </c>
      <c r="C1565" s="2">
        <v>0.76506944444444447</v>
      </c>
      <c r="D1565">
        <v>2</v>
      </c>
      <c r="E1565">
        <v>8</v>
      </c>
      <c r="F1565" t="s">
        <v>77</v>
      </c>
      <c r="G1565">
        <v>61</v>
      </c>
      <c r="H1565" t="s">
        <v>74</v>
      </c>
      <c r="I1565" t="s">
        <v>75</v>
      </c>
      <c r="J1565" t="s">
        <v>116</v>
      </c>
      <c r="K1565">
        <v>4.2278685324585412</v>
      </c>
      <c r="L1565">
        <v>0</v>
      </c>
      <c r="M1565">
        <v>71.25</v>
      </c>
      <c r="N1565">
        <f>(1-Coffee_Sales[[#This Row],[Discount_Percent]])*Coffee_Sales[[#This Row],[unit_price]]*Coffee_Sales[[#This Row],[transaction_qty]]</f>
        <v>142.5</v>
      </c>
      <c r="O1565" t="str">
        <f>TEXT(Coffee_Sales[[#This Row],[transaction_date]],"mmm-yyyy")</f>
        <v>Mar-2023</v>
      </c>
      <c r="P1565">
        <f>HOUR(Coffee_Sales[[#This Row],[transaction_time]])</f>
        <v>18</v>
      </c>
    </row>
    <row r="1566" spans="1:16" x14ac:dyDescent="0.3">
      <c r="A1566">
        <v>85409</v>
      </c>
      <c r="B1566" s="1">
        <v>45051</v>
      </c>
      <c r="C1566" s="2">
        <v>0.70725694444444442</v>
      </c>
      <c r="D1566">
        <v>2</v>
      </c>
      <c r="E1566">
        <v>3</v>
      </c>
      <c r="F1566" t="s">
        <v>24</v>
      </c>
      <c r="G1566">
        <v>60</v>
      </c>
      <c r="H1566" t="s">
        <v>74</v>
      </c>
      <c r="I1566" t="s">
        <v>75</v>
      </c>
      <c r="J1566" t="s">
        <v>112</v>
      </c>
      <c r="K1566">
        <v>2.516078522229483</v>
      </c>
      <c r="L1566">
        <v>0.1</v>
      </c>
      <c r="M1566">
        <v>56.25</v>
      </c>
      <c r="N1566">
        <f>(1-Coffee_Sales[[#This Row],[Discount_Percent]])*Coffee_Sales[[#This Row],[unit_price]]*Coffee_Sales[[#This Row],[transaction_qty]]</f>
        <v>101.25</v>
      </c>
      <c r="O1566" t="str">
        <f>TEXT(Coffee_Sales[[#This Row],[transaction_date]],"mmm-yyyy")</f>
        <v>May-2023</v>
      </c>
      <c r="P1566">
        <f>HOUR(Coffee_Sales[[#This Row],[transaction_time]])</f>
        <v>16</v>
      </c>
    </row>
    <row r="1567" spans="1:16" x14ac:dyDescent="0.3">
      <c r="A1567">
        <v>57347</v>
      </c>
      <c r="B1567" s="1">
        <v>45019</v>
      </c>
      <c r="C1567" s="2">
        <v>0.7570486111111111</v>
      </c>
      <c r="D1567">
        <v>1</v>
      </c>
      <c r="E1567">
        <v>8</v>
      </c>
      <c r="F1567" t="s">
        <v>78</v>
      </c>
      <c r="G1567">
        <v>29</v>
      </c>
      <c r="H1567" t="s">
        <v>14</v>
      </c>
      <c r="I1567" t="s">
        <v>22</v>
      </c>
      <c r="J1567" t="s">
        <v>89</v>
      </c>
      <c r="K1567">
        <v>1.0381308731756189</v>
      </c>
      <c r="L1567">
        <v>0</v>
      </c>
      <c r="M1567">
        <v>37.5</v>
      </c>
      <c r="N1567">
        <f>(1-Coffee_Sales[[#This Row],[Discount_Percent]])*Coffee_Sales[[#This Row],[unit_price]]*Coffee_Sales[[#This Row],[transaction_qty]]</f>
        <v>37.5</v>
      </c>
      <c r="O1567" t="str">
        <f>TEXT(Coffee_Sales[[#This Row],[transaction_date]],"mmm-yyyy")</f>
        <v>Apr-2023</v>
      </c>
      <c r="P1567">
        <f>HOUR(Coffee_Sales[[#This Row],[transaction_time]])</f>
        <v>18</v>
      </c>
    </row>
    <row r="1568" spans="1:16" x14ac:dyDescent="0.3">
      <c r="A1568">
        <v>106539</v>
      </c>
      <c r="B1568" s="1">
        <v>45070</v>
      </c>
      <c r="C1568" s="2">
        <v>0.65260416666666665</v>
      </c>
      <c r="D1568">
        <v>2</v>
      </c>
      <c r="E1568">
        <v>3</v>
      </c>
      <c r="F1568" t="s">
        <v>78</v>
      </c>
      <c r="G1568">
        <v>49</v>
      </c>
      <c r="H1568" t="s">
        <v>32</v>
      </c>
      <c r="I1568" t="s">
        <v>44</v>
      </c>
      <c r="J1568" t="s">
        <v>91</v>
      </c>
      <c r="K1568">
        <v>2.1989401208502359</v>
      </c>
      <c r="L1568">
        <v>0</v>
      </c>
      <c r="M1568">
        <v>45</v>
      </c>
      <c r="N1568">
        <f>(1-Coffee_Sales[[#This Row],[Discount_Percent]])*Coffee_Sales[[#This Row],[unit_price]]*Coffee_Sales[[#This Row],[transaction_qty]]</f>
        <v>90</v>
      </c>
      <c r="O1568" t="str">
        <f>TEXT(Coffee_Sales[[#This Row],[transaction_date]],"mmm-yyyy")</f>
        <v>May-2023</v>
      </c>
      <c r="P1568">
        <f>HOUR(Coffee_Sales[[#This Row],[transaction_time]])</f>
        <v>15</v>
      </c>
    </row>
    <row r="1569" spans="1:16" x14ac:dyDescent="0.3">
      <c r="A1569">
        <v>56968</v>
      </c>
      <c r="B1569" s="1">
        <v>45019</v>
      </c>
      <c r="C1569" s="2">
        <v>0.53567129629629628</v>
      </c>
      <c r="D1569">
        <v>2</v>
      </c>
      <c r="E1569">
        <v>5</v>
      </c>
      <c r="F1569" t="s">
        <v>81</v>
      </c>
      <c r="G1569">
        <v>41</v>
      </c>
      <c r="H1569" t="s">
        <v>14</v>
      </c>
      <c r="I1569" t="s">
        <v>15</v>
      </c>
      <c r="J1569" t="s">
        <v>98</v>
      </c>
      <c r="K1569">
        <v>4.0875899664810644</v>
      </c>
      <c r="L1569">
        <v>0</v>
      </c>
      <c r="M1569">
        <v>63.75</v>
      </c>
      <c r="N1569">
        <f>(1-Coffee_Sales[[#This Row],[Discount_Percent]])*Coffee_Sales[[#This Row],[unit_price]]*Coffee_Sales[[#This Row],[transaction_qty]]</f>
        <v>127.5</v>
      </c>
      <c r="O1569" t="str">
        <f>TEXT(Coffee_Sales[[#This Row],[transaction_date]],"mmm-yyyy")</f>
        <v>Apr-2023</v>
      </c>
      <c r="P1569">
        <f>HOUR(Coffee_Sales[[#This Row],[transaction_time]])</f>
        <v>12</v>
      </c>
    </row>
    <row r="1570" spans="1:16" x14ac:dyDescent="0.3">
      <c r="A1570">
        <v>100600</v>
      </c>
      <c r="B1570" s="1">
        <v>45065</v>
      </c>
      <c r="C1570" s="2">
        <v>0.40591435185185187</v>
      </c>
      <c r="D1570">
        <v>2</v>
      </c>
      <c r="E1570">
        <v>3</v>
      </c>
      <c r="F1570" t="s">
        <v>104</v>
      </c>
      <c r="G1570">
        <v>39</v>
      </c>
      <c r="H1570" t="s">
        <v>14</v>
      </c>
      <c r="I1570" t="s">
        <v>15</v>
      </c>
      <c r="J1570" t="s">
        <v>47</v>
      </c>
      <c r="K1570">
        <v>3.1894391480498259</v>
      </c>
      <c r="L1570">
        <v>0</v>
      </c>
      <c r="M1570">
        <v>63.75</v>
      </c>
      <c r="N1570">
        <f>(1-Coffee_Sales[[#This Row],[Discount_Percent]])*Coffee_Sales[[#This Row],[unit_price]]*Coffee_Sales[[#This Row],[transaction_qty]]</f>
        <v>127.5</v>
      </c>
      <c r="O1570" t="str">
        <f>TEXT(Coffee_Sales[[#This Row],[transaction_date]],"mmm-yyyy")</f>
        <v>May-2023</v>
      </c>
      <c r="P1570">
        <f>HOUR(Coffee_Sales[[#This Row],[transaction_time]])</f>
        <v>9</v>
      </c>
    </row>
    <row r="1571" spans="1:16" x14ac:dyDescent="0.3">
      <c r="A1571">
        <v>42256</v>
      </c>
      <c r="B1571" s="1">
        <v>44998</v>
      </c>
      <c r="C1571" s="2">
        <v>0.43725694444444446</v>
      </c>
      <c r="D1571">
        <v>1</v>
      </c>
      <c r="E1571">
        <v>5</v>
      </c>
      <c r="F1571" t="s">
        <v>13</v>
      </c>
      <c r="G1571">
        <v>44</v>
      </c>
      <c r="H1571" t="s">
        <v>32</v>
      </c>
      <c r="I1571" t="s">
        <v>40</v>
      </c>
      <c r="J1571" t="s">
        <v>41</v>
      </c>
      <c r="K1571">
        <v>1.024116160631386</v>
      </c>
      <c r="L1571">
        <v>0.05</v>
      </c>
      <c r="M1571">
        <v>37.5</v>
      </c>
      <c r="N1571">
        <f>(1-Coffee_Sales[[#This Row],[Discount_Percent]])*Coffee_Sales[[#This Row],[unit_price]]*Coffee_Sales[[#This Row],[transaction_qty]]</f>
        <v>35.625</v>
      </c>
      <c r="O1571" t="str">
        <f>TEXT(Coffee_Sales[[#This Row],[transaction_date]],"mmm-yyyy")</f>
        <v>Mar-2023</v>
      </c>
      <c r="P1571">
        <f>HOUR(Coffee_Sales[[#This Row],[transaction_time]])</f>
        <v>10</v>
      </c>
    </row>
    <row r="1572" spans="1:16" x14ac:dyDescent="0.3">
      <c r="A1572">
        <v>70324</v>
      </c>
      <c r="B1572" s="1">
        <v>45035</v>
      </c>
      <c r="C1572" s="2">
        <v>0.25746527777777778</v>
      </c>
      <c r="D1572">
        <v>1</v>
      </c>
      <c r="E1572">
        <v>5</v>
      </c>
      <c r="F1572" t="s">
        <v>50</v>
      </c>
      <c r="G1572">
        <v>35</v>
      </c>
      <c r="H1572" t="s">
        <v>14</v>
      </c>
      <c r="I1572" t="s">
        <v>26</v>
      </c>
      <c r="J1572" t="s">
        <v>84</v>
      </c>
      <c r="K1572">
        <v>1.186302752831206</v>
      </c>
      <c r="L1572">
        <v>0</v>
      </c>
      <c r="M1572">
        <v>46.5</v>
      </c>
      <c r="N1572">
        <f>(1-Coffee_Sales[[#This Row],[Discount_Percent]])*Coffee_Sales[[#This Row],[unit_price]]*Coffee_Sales[[#This Row],[transaction_qty]]</f>
        <v>46.5</v>
      </c>
      <c r="O1572" t="str">
        <f>TEXT(Coffee_Sales[[#This Row],[transaction_date]],"mmm-yyyy")</f>
        <v>Apr-2023</v>
      </c>
      <c r="P1572">
        <f>HOUR(Coffee_Sales[[#This Row],[transaction_time]])</f>
        <v>6</v>
      </c>
    </row>
    <row r="1573" spans="1:16" x14ac:dyDescent="0.3">
      <c r="A1573">
        <v>117219</v>
      </c>
      <c r="B1573" s="1">
        <v>45080</v>
      </c>
      <c r="C1573" s="2">
        <v>0.71978009259259257</v>
      </c>
      <c r="D1573">
        <v>2</v>
      </c>
      <c r="E1573">
        <v>3</v>
      </c>
      <c r="F1573" t="s">
        <v>128</v>
      </c>
      <c r="G1573">
        <v>32</v>
      </c>
      <c r="H1573" t="s">
        <v>14</v>
      </c>
      <c r="I1573" t="s">
        <v>22</v>
      </c>
      <c r="J1573" t="s">
        <v>23</v>
      </c>
      <c r="K1573">
        <v>2.7983829507061642</v>
      </c>
      <c r="L1573">
        <v>0</v>
      </c>
      <c r="M1573">
        <v>45</v>
      </c>
      <c r="N1573">
        <f>(1-Coffee_Sales[[#This Row],[Discount_Percent]])*Coffee_Sales[[#This Row],[unit_price]]*Coffee_Sales[[#This Row],[transaction_qty]]</f>
        <v>90</v>
      </c>
      <c r="O1573" t="str">
        <f>TEXT(Coffee_Sales[[#This Row],[transaction_date]],"mmm-yyyy")</f>
        <v>Jun-2023</v>
      </c>
      <c r="P1573">
        <f>HOUR(Coffee_Sales[[#This Row],[transaction_time]])</f>
        <v>17</v>
      </c>
    </row>
    <row r="1574" spans="1:16" x14ac:dyDescent="0.3">
      <c r="A1574">
        <v>29012</v>
      </c>
      <c r="B1574" s="1">
        <v>44977</v>
      </c>
      <c r="C1574" s="2">
        <v>0.72385416666666669</v>
      </c>
      <c r="D1574">
        <v>2</v>
      </c>
      <c r="E1574">
        <v>8</v>
      </c>
      <c r="F1574" t="s">
        <v>13</v>
      </c>
      <c r="G1574">
        <v>49</v>
      </c>
      <c r="H1574" t="s">
        <v>32</v>
      </c>
      <c r="I1574" t="s">
        <v>44</v>
      </c>
      <c r="J1574" t="s">
        <v>91</v>
      </c>
      <c r="K1574">
        <v>2.115751506066982</v>
      </c>
      <c r="L1574">
        <v>0</v>
      </c>
      <c r="M1574">
        <v>45</v>
      </c>
      <c r="N1574">
        <f>(1-Coffee_Sales[[#This Row],[Discount_Percent]])*Coffee_Sales[[#This Row],[unit_price]]*Coffee_Sales[[#This Row],[transaction_qty]]</f>
        <v>90</v>
      </c>
      <c r="O1574" t="str">
        <f>TEXT(Coffee_Sales[[#This Row],[transaction_date]],"mmm-yyyy")</f>
        <v>Feb-2023</v>
      </c>
      <c r="P1574">
        <f>HOUR(Coffee_Sales[[#This Row],[transaction_time]])</f>
        <v>17</v>
      </c>
    </row>
    <row r="1575" spans="1:16" x14ac:dyDescent="0.3">
      <c r="A1575">
        <v>74235</v>
      </c>
      <c r="B1575" s="1">
        <v>45039</v>
      </c>
      <c r="C1575" s="2">
        <v>0.53300925925925924</v>
      </c>
      <c r="D1575">
        <v>1</v>
      </c>
      <c r="E1575">
        <v>8</v>
      </c>
      <c r="F1575" t="s">
        <v>24</v>
      </c>
      <c r="G1575">
        <v>50</v>
      </c>
      <c r="H1575" t="s">
        <v>32</v>
      </c>
      <c r="I1575" t="s">
        <v>44</v>
      </c>
      <c r="J1575" t="s">
        <v>45</v>
      </c>
      <c r="K1575">
        <v>0.81860146122838584</v>
      </c>
      <c r="L1575">
        <v>0</v>
      </c>
      <c r="M1575">
        <v>37.5</v>
      </c>
      <c r="N1575">
        <f>(1-Coffee_Sales[[#This Row],[Discount_Percent]])*Coffee_Sales[[#This Row],[unit_price]]*Coffee_Sales[[#This Row],[transaction_qty]]</f>
        <v>37.5</v>
      </c>
      <c r="O1575" t="str">
        <f>TEXT(Coffee_Sales[[#This Row],[transaction_date]],"mmm-yyyy")</f>
        <v>Apr-2023</v>
      </c>
      <c r="P1575">
        <f>HOUR(Coffee_Sales[[#This Row],[transaction_time]])</f>
        <v>12</v>
      </c>
    </row>
    <row r="1576" spans="1:16" x14ac:dyDescent="0.3">
      <c r="A1576">
        <v>129843</v>
      </c>
      <c r="B1576" s="1">
        <v>45091</v>
      </c>
      <c r="C1576" s="2">
        <v>0.42494212962962963</v>
      </c>
      <c r="D1576">
        <v>1</v>
      </c>
      <c r="E1576">
        <v>8</v>
      </c>
      <c r="F1576" t="s">
        <v>63</v>
      </c>
      <c r="G1576">
        <v>71</v>
      </c>
      <c r="H1576" t="s">
        <v>18</v>
      </c>
      <c r="I1576" t="s">
        <v>79</v>
      </c>
      <c r="J1576" t="s">
        <v>92</v>
      </c>
      <c r="K1576">
        <v>1.712445149931918</v>
      </c>
      <c r="L1576">
        <v>0.05</v>
      </c>
      <c r="M1576">
        <v>56.25</v>
      </c>
      <c r="N1576">
        <f>(1-Coffee_Sales[[#This Row],[Discount_Percent]])*Coffee_Sales[[#This Row],[unit_price]]*Coffee_Sales[[#This Row],[transaction_qty]]</f>
        <v>53.4375</v>
      </c>
      <c r="O1576" t="str">
        <f>TEXT(Coffee_Sales[[#This Row],[transaction_date]],"mmm-yyyy")</f>
        <v>Jun-2023</v>
      </c>
      <c r="P1576">
        <f>HOUR(Coffee_Sales[[#This Row],[transaction_time]])</f>
        <v>10</v>
      </c>
    </row>
    <row r="1577" spans="1:16" x14ac:dyDescent="0.3">
      <c r="A1577">
        <v>146161</v>
      </c>
      <c r="B1577" s="1">
        <v>45104</v>
      </c>
      <c r="C1577" s="2">
        <v>0.75203703703703706</v>
      </c>
      <c r="D1577">
        <v>2</v>
      </c>
      <c r="E1577">
        <v>3</v>
      </c>
      <c r="F1577" t="s">
        <v>31</v>
      </c>
      <c r="G1577">
        <v>37</v>
      </c>
      <c r="H1577" t="s">
        <v>14</v>
      </c>
      <c r="I1577" t="s">
        <v>15</v>
      </c>
      <c r="J1577" t="s">
        <v>95</v>
      </c>
      <c r="K1577">
        <v>2.8851425333758058</v>
      </c>
      <c r="L1577">
        <v>0</v>
      </c>
      <c r="M1577">
        <v>45</v>
      </c>
      <c r="N1577">
        <f>(1-Coffee_Sales[[#This Row],[Discount_Percent]])*Coffee_Sales[[#This Row],[unit_price]]*Coffee_Sales[[#This Row],[transaction_qty]]</f>
        <v>90</v>
      </c>
      <c r="O1577" t="str">
        <f>TEXT(Coffee_Sales[[#This Row],[transaction_date]],"mmm-yyyy")</f>
        <v>Jun-2023</v>
      </c>
      <c r="P1577">
        <f>HOUR(Coffee_Sales[[#This Row],[transaction_time]])</f>
        <v>18</v>
      </c>
    </row>
    <row r="1578" spans="1:16" x14ac:dyDescent="0.3">
      <c r="A1578">
        <v>127772</v>
      </c>
      <c r="B1578" s="1">
        <v>45089</v>
      </c>
      <c r="C1578" s="2">
        <v>0.67874999999999996</v>
      </c>
      <c r="D1578">
        <v>2</v>
      </c>
      <c r="E1578">
        <v>5</v>
      </c>
      <c r="F1578" t="s">
        <v>48</v>
      </c>
      <c r="G1578">
        <v>47</v>
      </c>
      <c r="H1578" t="s">
        <v>32</v>
      </c>
      <c r="I1578" t="s">
        <v>36</v>
      </c>
      <c r="J1578" t="s">
        <v>37</v>
      </c>
      <c r="K1578">
        <v>2.971633696744397</v>
      </c>
      <c r="L1578">
        <v>0.05</v>
      </c>
      <c r="M1578">
        <v>45</v>
      </c>
      <c r="N1578">
        <f>(1-Coffee_Sales[[#This Row],[Discount_Percent]])*Coffee_Sales[[#This Row],[unit_price]]*Coffee_Sales[[#This Row],[transaction_qty]]</f>
        <v>85.5</v>
      </c>
      <c r="O1578" t="str">
        <f>TEXT(Coffee_Sales[[#This Row],[transaction_date]],"mmm-yyyy")</f>
        <v>Jun-2023</v>
      </c>
      <c r="P1578">
        <f>HOUR(Coffee_Sales[[#This Row],[transaction_time]])</f>
        <v>16</v>
      </c>
    </row>
    <row r="1579" spans="1:16" x14ac:dyDescent="0.3">
      <c r="A1579">
        <v>121483</v>
      </c>
      <c r="B1579" s="1">
        <v>45084</v>
      </c>
      <c r="C1579" s="2">
        <v>0.49288194444444444</v>
      </c>
      <c r="D1579">
        <v>1</v>
      </c>
      <c r="E1579">
        <v>3</v>
      </c>
      <c r="F1579" t="s">
        <v>28</v>
      </c>
      <c r="G1579">
        <v>43</v>
      </c>
      <c r="H1579" t="s">
        <v>32</v>
      </c>
      <c r="I1579" t="s">
        <v>40</v>
      </c>
      <c r="J1579" t="s">
        <v>124</v>
      </c>
      <c r="K1579">
        <v>1.114817099734041</v>
      </c>
      <c r="L1579">
        <v>0.1</v>
      </c>
      <c r="M1579">
        <v>45</v>
      </c>
      <c r="N1579">
        <f>(1-Coffee_Sales[[#This Row],[Discount_Percent]])*Coffee_Sales[[#This Row],[unit_price]]*Coffee_Sales[[#This Row],[transaction_qty]]</f>
        <v>40.5</v>
      </c>
      <c r="O1579" t="str">
        <f>TEXT(Coffee_Sales[[#This Row],[transaction_date]],"mmm-yyyy")</f>
        <v>Jun-2023</v>
      </c>
      <c r="P1579">
        <f>HOUR(Coffee_Sales[[#This Row],[transaction_time]])</f>
        <v>11</v>
      </c>
    </row>
    <row r="1580" spans="1:16" x14ac:dyDescent="0.3">
      <c r="A1580">
        <v>108757</v>
      </c>
      <c r="B1580" s="1">
        <v>45072</v>
      </c>
      <c r="C1580" s="2">
        <v>0.71332175925925922</v>
      </c>
      <c r="D1580">
        <v>1</v>
      </c>
      <c r="E1580">
        <v>8</v>
      </c>
      <c r="F1580" t="s">
        <v>58</v>
      </c>
      <c r="G1580">
        <v>78</v>
      </c>
      <c r="H1580" t="s">
        <v>18</v>
      </c>
      <c r="I1580" t="s">
        <v>19</v>
      </c>
      <c r="J1580" t="s">
        <v>51</v>
      </c>
      <c r="K1580">
        <v>1.703615367520098</v>
      </c>
      <c r="L1580">
        <v>0.05</v>
      </c>
      <c r="M1580">
        <v>67.5</v>
      </c>
      <c r="N1580">
        <f>(1-Coffee_Sales[[#This Row],[Discount_Percent]])*Coffee_Sales[[#This Row],[unit_price]]*Coffee_Sales[[#This Row],[transaction_qty]]</f>
        <v>64.125</v>
      </c>
      <c r="O1580" t="str">
        <f>TEXT(Coffee_Sales[[#This Row],[transaction_date]],"mmm-yyyy")</f>
        <v>May-2023</v>
      </c>
      <c r="P1580">
        <f>HOUR(Coffee_Sales[[#This Row],[transaction_time]])</f>
        <v>17</v>
      </c>
    </row>
    <row r="1581" spans="1:16" x14ac:dyDescent="0.3">
      <c r="A1581">
        <v>5542</v>
      </c>
      <c r="B1581" s="1">
        <v>44936</v>
      </c>
      <c r="C1581" s="2">
        <v>0.78217592592592589</v>
      </c>
      <c r="D1581">
        <v>1</v>
      </c>
      <c r="E1581">
        <v>8</v>
      </c>
      <c r="F1581" t="s">
        <v>114</v>
      </c>
      <c r="G1581">
        <v>40</v>
      </c>
      <c r="H1581" t="s">
        <v>14</v>
      </c>
      <c r="I1581" t="s">
        <v>15</v>
      </c>
      <c r="J1581" t="s">
        <v>100</v>
      </c>
      <c r="K1581">
        <v>1.4649769404644479</v>
      </c>
      <c r="L1581">
        <v>0.1</v>
      </c>
      <c r="M1581">
        <v>56.25</v>
      </c>
      <c r="N1581">
        <f>(1-Coffee_Sales[[#This Row],[Discount_Percent]])*Coffee_Sales[[#This Row],[unit_price]]*Coffee_Sales[[#This Row],[transaction_qty]]</f>
        <v>50.625</v>
      </c>
      <c r="O1581" t="str">
        <f>TEXT(Coffee_Sales[[#This Row],[transaction_date]],"mmm-yyyy")</f>
        <v>Jan-2023</v>
      </c>
      <c r="P1581">
        <f>HOUR(Coffee_Sales[[#This Row],[transaction_time]])</f>
        <v>18</v>
      </c>
    </row>
    <row r="1582" spans="1:16" x14ac:dyDescent="0.3">
      <c r="A1582">
        <v>16652</v>
      </c>
      <c r="B1582" s="1">
        <v>44956</v>
      </c>
      <c r="C1582" s="2">
        <v>0.45427083333333335</v>
      </c>
      <c r="D1582">
        <v>2</v>
      </c>
      <c r="E1582">
        <v>3</v>
      </c>
      <c r="F1582" t="s">
        <v>90</v>
      </c>
      <c r="G1582">
        <v>44</v>
      </c>
      <c r="H1582" t="s">
        <v>32</v>
      </c>
      <c r="I1582" t="s">
        <v>40</v>
      </c>
      <c r="J1582" t="s">
        <v>41</v>
      </c>
      <c r="K1582">
        <v>2.268052903884024</v>
      </c>
      <c r="L1582">
        <v>0</v>
      </c>
      <c r="M1582">
        <v>37.5</v>
      </c>
      <c r="N1582">
        <f>(1-Coffee_Sales[[#This Row],[Discount_Percent]])*Coffee_Sales[[#This Row],[unit_price]]*Coffee_Sales[[#This Row],[transaction_qty]]</f>
        <v>75</v>
      </c>
      <c r="O1582" t="str">
        <f>TEXT(Coffee_Sales[[#This Row],[transaction_date]],"mmm-yyyy")</f>
        <v>Jan-2023</v>
      </c>
      <c r="P1582">
        <f>HOUR(Coffee_Sales[[#This Row],[transaction_time]])</f>
        <v>10</v>
      </c>
    </row>
    <row r="1583" spans="1:16" x14ac:dyDescent="0.3">
      <c r="A1583">
        <v>1203</v>
      </c>
      <c r="B1583" s="1">
        <v>44929</v>
      </c>
      <c r="C1583" s="2">
        <v>0.44015046296296295</v>
      </c>
      <c r="D1583">
        <v>1</v>
      </c>
      <c r="E1583">
        <v>5</v>
      </c>
      <c r="F1583" t="s">
        <v>96</v>
      </c>
      <c r="G1583">
        <v>29</v>
      </c>
      <c r="H1583" t="s">
        <v>14</v>
      </c>
      <c r="I1583" t="s">
        <v>22</v>
      </c>
      <c r="J1583" t="s">
        <v>89</v>
      </c>
      <c r="K1583">
        <v>1.0545470020472429</v>
      </c>
      <c r="L1583">
        <v>0</v>
      </c>
      <c r="M1583">
        <v>37.5</v>
      </c>
      <c r="N1583">
        <f>(1-Coffee_Sales[[#This Row],[Discount_Percent]])*Coffee_Sales[[#This Row],[unit_price]]*Coffee_Sales[[#This Row],[transaction_qty]]</f>
        <v>37.5</v>
      </c>
      <c r="O1583" t="str">
        <f>TEXT(Coffee_Sales[[#This Row],[transaction_date]],"mmm-yyyy")</f>
        <v>Jan-2023</v>
      </c>
      <c r="P1583">
        <f>HOUR(Coffee_Sales[[#This Row],[transaction_time]])</f>
        <v>10</v>
      </c>
    </row>
    <row r="1584" spans="1:16" x14ac:dyDescent="0.3">
      <c r="A1584">
        <v>58957</v>
      </c>
      <c r="B1584" s="1">
        <v>45021</v>
      </c>
      <c r="C1584" s="2">
        <v>0.78027777777777774</v>
      </c>
      <c r="D1584">
        <v>2</v>
      </c>
      <c r="E1584">
        <v>8</v>
      </c>
      <c r="F1584" t="s">
        <v>21</v>
      </c>
      <c r="G1584">
        <v>48</v>
      </c>
      <c r="H1584" t="s">
        <v>32</v>
      </c>
      <c r="I1584" t="s">
        <v>44</v>
      </c>
      <c r="J1584" t="s">
        <v>52</v>
      </c>
      <c r="K1584">
        <v>1.9055236648138281</v>
      </c>
      <c r="L1584">
        <v>0.1</v>
      </c>
      <c r="M1584">
        <v>37.5</v>
      </c>
      <c r="N1584">
        <f>(1-Coffee_Sales[[#This Row],[Discount_Percent]])*Coffee_Sales[[#This Row],[unit_price]]*Coffee_Sales[[#This Row],[transaction_qty]]</f>
        <v>67.5</v>
      </c>
      <c r="O1584" t="str">
        <f>TEXT(Coffee_Sales[[#This Row],[transaction_date]],"mmm-yyyy")</f>
        <v>Apr-2023</v>
      </c>
      <c r="P1584">
        <f>HOUR(Coffee_Sales[[#This Row],[transaction_time]])</f>
        <v>18</v>
      </c>
    </row>
    <row r="1585" spans="1:16" x14ac:dyDescent="0.3">
      <c r="A1585">
        <v>79294</v>
      </c>
      <c r="B1585" s="1">
        <v>45045</v>
      </c>
      <c r="C1585" s="2">
        <v>0.58629629629629632</v>
      </c>
      <c r="D1585">
        <v>2</v>
      </c>
      <c r="E1585">
        <v>8</v>
      </c>
      <c r="F1585" t="s">
        <v>24</v>
      </c>
      <c r="G1585">
        <v>53</v>
      </c>
      <c r="H1585" t="s">
        <v>32</v>
      </c>
      <c r="I1585" t="s">
        <v>33</v>
      </c>
      <c r="J1585" t="s">
        <v>129</v>
      </c>
      <c r="K1585">
        <v>2.4038797693689968</v>
      </c>
      <c r="L1585">
        <v>0.05</v>
      </c>
      <c r="M1585">
        <v>45</v>
      </c>
      <c r="N1585">
        <f>(1-Coffee_Sales[[#This Row],[Discount_Percent]])*Coffee_Sales[[#This Row],[unit_price]]*Coffee_Sales[[#This Row],[transaction_qty]]</f>
        <v>85.5</v>
      </c>
      <c r="O1585" t="str">
        <f>TEXT(Coffee_Sales[[#This Row],[transaction_date]],"mmm-yyyy")</f>
        <v>Apr-2023</v>
      </c>
      <c r="P1585">
        <f>HOUR(Coffee_Sales[[#This Row],[transaction_time]])</f>
        <v>14</v>
      </c>
    </row>
    <row r="1586" spans="1:16" x14ac:dyDescent="0.3">
      <c r="A1586">
        <v>2506</v>
      </c>
      <c r="B1586" s="1">
        <v>44931</v>
      </c>
      <c r="C1586" s="2">
        <v>0.61436342592592597</v>
      </c>
      <c r="D1586">
        <v>1</v>
      </c>
      <c r="E1586">
        <v>5</v>
      </c>
      <c r="F1586" t="s">
        <v>111</v>
      </c>
      <c r="G1586">
        <v>23</v>
      </c>
      <c r="H1586" t="s">
        <v>14</v>
      </c>
      <c r="I1586" t="s">
        <v>55</v>
      </c>
      <c r="J1586" t="s">
        <v>88</v>
      </c>
      <c r="K1586">
        <v>0.75610723989255635</v>
      </c>
      <c r="L1586">
        <v>0.05</v>
      </c>
      <c r="M1586">
        <v>37.5</v>
      </c>
      <c r="N1586">
        <f>(1-Coffee_Sales[[#This Row],[Discount_Percent]])*Coffee_Sales[[#This Row],[unit_price]]*Coffee_Sales[[#This Row],[transaction_qty]]</f>
        <v>35.625</v>
      </c>
      <c r="O1586" t="str">
        <f>TEXT(Coffee_Sales[[#This Row],[transaction_date]],"mmm-yyyy")</f>
        <v>Jan-2023</v>
      </c>
      <c r="P1586">
        <f>HOUR(Coffee_Sales[[#This Row],[transaction_time]])</f>
        <v>14</v>
      </c>
    </row>
    <row r="1587" spans="1:16" x14ac:dyDescent="0.3">
      <c r="A1587">
        <v>6591</v>
      </c>
      <c r="B1587" s="1">
        <v>44938</v>
      </c>
      <c r="C1587" s="2">
        <v>0.72265046296296298</v>
      </c>
      <c r="D1587">
        <v>1</v>
      </c>
      <c r="E1587">
        <v>8</v>
      </c>
      <c r="F1587" t="s">
        <v>131</v>
      </c>
      <c r="G1587">
        <v>23</v>
      </c>
      <c r="H1587" t="s">
        <v>14</v>
      </c>
      <c r="I1587" t="s">
        <v>55</v>
      </c>
      <c r="J1587" t="s">
        <v>88</v>
      </c>
      <c r="K1587">
        <v>1.1817801237216341</v>
      </c>
      <c r="L1587">
        <v>0.05</v>
      </c>
      <c r="M1587">
        <v>37.5</v>
      </c>
      <c r="N1587">
        <f>(1-Coffee_Sales[[#This Row],[Discount_Percent]])*Coffee_Sales[[#This Row],[unit_price]]*Coffee_Sales[[#This Row],[transaction_qty]]</f>
        <v>35.625</v>
      </c>
      <c r="O1587" t="str">
        <f>TEXT(Coffee_Sales[[#This Row],[transaction_date]],"mmm-yyyy")</f>
        <v>Jan-2023</v>
      </c>
      <c r="P1587">
        <f>HOUR(Coffee_Sales[[#This Row],[transaction_time]])</f>
        <v>17</v>
      </c>
    </row>
    <row r="1588" spans="1:16" x14ac:dyDescent="0.3">
      <c r="A1588">
        <v>96462</v>
      </c>
      <c r="B1588" s="1">
        <v>45061</v>
      </c>
      <c r="C1588" s="2">
        <v>0.66439814814814813</v>
      </c>
      <c r="D1588">
        <v>2</v>
      </c>
      <c r="E1588">
        <v>5</v>
      </c>
      <c r="F1588" t="s">
        <v>78</v>
      </c>
      <c r="G1588">
        <v>24</v>
      </c>
      <c r="H1588" t="s">
        <v>14</v>
      </c>
      <c r="I1588" t="s">
        <v>55</v>
      </c>
      <c r="J1588" t="s">
        <v>86</v>
      </c>
      <c r="K1588">
        <v>2.1658265351428869</v>
      </c>
      <c r="L1588">
        <v>0</v>
      </c>
      <c r="M1588">
        <v>45</v>
      </c>
      <c r="N1588">
        <f>(1-Coffee_Sales[[#This Row],[Discount_Percent]])*Coffee_Sales[[#This Row],[unit_price]]*Coffee_Sales[[#This Row],[transaction_qty]]</f>
        <v>90</v>
      </c>
      <c r="O1588" t="str">
        <f>TEXT(Coffee_Sales[[#This Row],[transaction_date]],"mmm-yyyy")</f>
        <v>May-2023</v>
      </c>
      <c r="P1588">
        <f>HOUR(Coffee_Sales[[#This Row],[transaction_time]])</f>
        <v>15</v>
      </c>
    </row>
    <row r="1589" spans="1:16" x14ac:dyDescent="0.3">
      <c r="A1589">
        <v>136862</v>
      </c>
      <c r="B1589" s="1">
        <v>45097</v>
      </c>
      <c r="C1589" s="2">
        <v>0.33353009259259259</v>
      </c>
      <c r="D1589">
        <v>1</v>
      </c>
      <c r="E1589">
        <v>3</v>
      </c>
      <c r="F1589" t="s">
        <v>63</v>
      </c>
      <c r="G1589">
        <v>38</v>
      </c>
      <c r="H1589" t="s">
        <v>14</v>
      </c>
      <c r="I1589" t="s">
        <v>15</v>
      </c>
      <c r="J1589" t="s">
        <v>16</v>
      </c>
      <c r="K1589">
        <v>1.5717609239217809</v>
      </c>
      <c r="L1589">
        <v>0</v>
      </c>
      <c r="M1589">
        <v>56.25</v>
      </c>
      <c r="N1589">
        <f>(1-Coffee_Sales[[#This Row],[Discount_Percent]])*Coffee_Sales[[#This Row],[unit_price]]*Coffee_Sales[[#This Row],[transaction_qty]]</f>
        <v>56.25</v>
      </c>
      <c r="O1589" t="str">
        <f>TEXT(Coffee_Sales[[#This Row],[transaction_date]],"mmm-yyyy")</f>
        <v>Jun-2023</v>
      </c>
      <c r="P1589">
        <f>HOUR(Coffee_Sales[[#This Row],[transaction_time]])</f>
        <v>8</v>
      </c>
    </row>
    <row r="1590" spans="1:16" x14ac:dyDescent="0.3">
      <c r="A1590">
        <v>65579</v>
      </c>
      <c r="B1590" s="1">
        <v>45029</v>
      </c>
      <c r="C1590" s="2">
        <v>0.45532407407407405</v>
      </c>
      <c r="D1590">
        <v>2</v>
      </c>
      <c r="E1590">
        <v>3</v>
      </c>
      <c r="F1590" t="s">
        <v>48</v>
      </c>
      <c r="G1590">
        <v>47</v>
      </c>
      <c r="H1590" t="s">
        <v>32</v>
      </c>
      <c r="I1590" t="s">
        <v>36</v>
      </c>
      <c r="J1590" t="s">
        <v>37</v>
      </c>
      <c r="K1590">
        <v>2.4861604620892628</v>
      </c>
      <c r="L1590">
        <v>0.05</v>
      </c>
      <c r="M1590">
        <v>45</v>
      </c>
      <c r="N1590">
        <f>(1-Coffee_Sales[[#This Row],[Discount_Percent]])*Coffee_Sales[[#This Row],[unit_price]]*Coffee_Sales[[#This Row],[transaction_qty]]</f>
        <v>85.5</v>
      </c>
      <c r="O1590" t="str">
        <f>TEXT(Coffee_Sales[[#This Row],[transaction_date]],"mmm-yyyy")</f>
        <v>Apr-2023</v>
      </c>
      <c r="P1590">
        <f>HOUR(Coffee_Sales[[#This Row],[transaction_time]])</f>
        <v>10</v>
      </c>
    </row>
    <row r="1591" spans="1:16" x14ac:dyDescent="0.3">
      <c r="A1591">
        <v>63268</v>
      </c>
      <c r="B1591" s="1">
        <v>45026</v>
      </c>
      <c r="C1591" s="2">
        <v>0.75131944444444443</v>
      </c>
      <c r="D1591">
        <v>2</v>
      </c>
      <c r="E1591">
        <v>8</v>
      </c>
      <c r="F1591" t="s">
        <v>43</v>
      </c>
      <c r="G1591">
        <v>34</v>
      </c>
      <c r="H1591" t="s">
        <v>14</v>
      </c>
      <c r="I1591" t="s">
        <v>26</v>
      </c>
      <c r="J1591" t="s">
        <v>57</v>
      </c>
      <c r="K1591">
        <v>1.746754189654987</v>
      </c>
      <c r="L1591">
        <v>0.05</v>
      </c>
      <c r="M1591">
        <v>36.75</v>
      </c>
      <c r="N1591">
        <f>(1-Coffee_Sales[[#This Row],[Discount_Percent]])*Coffee_Sales[[#This Row],[unit_price]]*Coffee_Sales[[#This Row],[transaction_qty]]</f>
        <v>69.825000000000003</v>
      </c>
      <c r="O1591" t="str">
        <f>TEXT(Coffee_Sales[[#This Row],[transaction_date]],"mmm-yyyy")</f>
        <v>Apr-2023</v>
      </c>
      <c r="P1591">
        <f>HOUR(Coffee_Sales[[#This Row],[transaction_time]])</f>
        <v>18</v>
      </c>
    </row>
    <row r="1592" spans="1:16" x14ac:dyDescent="0.3">
      <c r="A1592">
        <v>25912</v>
      </c>
      <c r="B1592" s="1">
        <v>44972</v>
      </c>
      <c r="C1592" s="2">
        <v>0.69003472222222217</v>
      </c>
      <c r="D1592">
        <v>1</v>
      </c>
      <c r="E1592">
        <v>5</v>
      </c>
      <c r="F1592" t="s">
        <v>17</v>
      </c>
      <c r="G1592">
        <v>26</v>
      </c>
      <c r="H1592" t="s">
        <v>14</v>
      </c>
      <c r="I1592" t="s">
        <v>29</v>
      </c>
      <c r="J1592" t="s">
        <v>134</v>
      </c>
      <c r="K1592">
        <v>1.084538309205378</v>
      </c>
      <c r="L1592">
        <v>0</v>
      </c>
      <c r="M1592">
        <v>45</v>
      </c>
      <c r="N1592">
        <f>(1-Coffee_Sales[[#This Row],[Discount_Percent]])*Coffee_Sales[[#This Row],[unit_price]]*Coffee_Sales[[#This Row],[transaction_qty]]</f>
        <v>45</v>
      </c>
      <c r="O1592" t="str">
        <f>TEXT(Coffee_Sales[[#This Row],[transaction_date]],"mmm-yyyy")</f>
        <v>Feb-2023</v>
      </c>
      <c r="P1592">
        <f>HOUR(Coffee_Sales[[#This Row],[transaction_time]])</f>
        <v>16</v>
      </c>
    </row>
    <row r="1593" spans="1:16" x14ac:dyDescent="0.3">
      <c r="A1593">
        <v>79097</v>
      </c>
      <c r="B1593" s="1">
        <v>45045</v>
      </c>
      <c r="C1593" s="2">
        <v>0.43535879629629631</v>
      </c>
      <c r="D1593">
        <v>2</v>
      </c>
      <c r="E1593">
        <v>5</v>
      </c>
      <c r="F1593" t="s">
        <v>42</v>
      </c>
      <c r="G1593">
        <v>26</v>
      </c>
      <c r="H1593" t="s">
        <v>14</v>
      </c>
      <c r="I1593" t="s">
        <v>29</v>
      </c>
      <c r="J1593" t="s">
        <v>134</v>
      </c>
      <c r="K1593">
        <v>1.8104928075573741</v>
      </c>
      <c r="L1593">
        <v>0.1</v>
      </c>
      <c r="M1593">
        <v>45</v>
      </c>
      <c r="N1593">
        <f>(1-Coffee_Sales[[#This Row],[Discount_Percent]])*Coffee_Sales[[#This Row],[unit_price]]*Coffee_Sales[[#This Row],[transaction_qty]]</f>
        <v>81</v>
      </c>
      <c r="O1593" t="str">
        <f>TEXT(Coffee_Sales[[#This Row],[transaction_date]],"mmm-yyyy")</f>
        <v>Apr-2023</v>
      </c>
      <c r="P1593">
        <f>HOUR(Coffee_Sales[[#This Row],[transaction_time]])</f>
        <v>10</v>
      </c>
    </row>
    <row r="1594" spans="1:16" x14ac:dyDescent="0.3">
      <c r="A1594">
        <v>109804</v>
      </c>
      <c r="B1594" s="1">
        <v>45073</v>
      </c>
      <c r="C1594" s="2">
        <v>0.64041666666666663</v>
      </c>
      <c r="D1594">
        <v>1</v>
      </c>
      <c r="E1594">
        <v>3</v>
      </c>
      <c r="F1594" t="s">
        <v>58</v>
      </c>
      <c r="G1594">
        <v>78</v>
      </c>
      <c r="H1594" t="s">
        <v>18</v>
      </c>
      <c r="I1594" t="s">
        <v>19</v>
      </c>
      <c r="J1594" t="s">
        <v>51</v>
      </c>
      <c r="K1594">
        <v>2.1344451394912869</v>
      </c>
      <c r="L1594">
        <v>0</v>
      </c>
      <c r="M1594">
        <v>67.5</v>
      </c>
      <c r="N1594">
        <f>(1-Coffee_Sales[[#This Row],[Discount_Percent]])*Coffee_Sales[[#This Row],[unit_price]]*Coffee_Sales[[#This Row],[transaction_qty]]</f>
        <v>67.5</v>
      </c>
      <c r="O1594" t="str">
        <f>TEXT(Coffee_Sales[[#This Row],[transaction_date]],"mmm-yyyy")</f>
        <v>May-2023</v>
      </c>
      <c r="P1594">
        <f>HOUR(Coffee_Sales[[#This Row],[transaction_time]])</f>
        <v>15</v>
      </c>
    </row>
    <row r="1595" spans="1:16" x14ac:dyDescent="0.3">
      <c r="A1595">
        <v>99756</v>
      </c>
      <c r="B1595" s="1">
        <v>45064</v>
      </c>
      <c r="C1595" s="2">
        <v>0.57260416666666669</v>
      </c>
      <c r="D1595">
        <v>1</v>
      </c>
      <c r="E1595">
        <v>3</v>
      </c>
      <c r="F1595" t="s">
        <v>113</v>
      </c>
      <c r="G1595">
        <v>75</v>
      </c>
      <c r="H1595" t="s">
        <v>18</v>
      </c>
      <c r="I1595" t="s">
        <v>79</v>
      </c>
      <c r="J1595" t="s">
        <v>136</v>
      </c>
      <c r="K1595">
        <v>1.6771232454310829</v>
      </c>
      <c r="L1595">
        <v>0</v>
      </c>
      <c r="M1595">
        <v>52.5</v>
      </c>
      <c r="N1595">
        <f>(1-Coffee_Sales[[#This Row],[Discount_Percent]])*Coffee_Sales[[#This Row],[unit_price]]*Coffee_Sales[[#This Row],[transaction_qty]]</f>
        <v>52.5</v>
      </c>
      <c r="O1595" t="str">
        <f>TEXT(Coffee_Sales[[#This Row],[transaction_date]],"mmm-yyyy")</f>
        <v>May-2023</v>
      </c>
      <c r="P1595">
        <f>HOUR(Coffee_Sales[[#This Row],[transaction_time]])</f>
        <v>13</v>
      </c>
    </row>
    <row r="1596" spans="1:16" x14ac:dyDescent="0.3">
      <c r="A1596">
        <v>122135</v>
      </c>
      <c r="B1596" s="1">
        <v>45085</v>
      </c>
      <c r="C1596" s="2">
        <v>0.3581597222222222</v>
      </c>
      <c r="D1596">
        <v>1</v>
      </c>
      <c r="E1596">
        <v>5</v>
      </c>
      <c r="F1596" t="s">
        <v>102</v>
      </c>
      <c r="G1596">
        <v>63</v>
      </c>
      <c r="H1596" t="s">
        <v>67</v>
      </c>
      <c r="I1596" t="s">
        <v>72</v>
      </c>
      <c r="J1596" t="s">
        <v>73</v>
      </c>
      <c r="K1596">
        <v>0.28410578925940139</v>
      </c>
      <c r="L1596">
        <v>0.1</v>
      </c>
      <c r="M1596">
        <v>12</v>
      </c>
      <c r="N1596">
        <f>(1-Coffee_Sales[[#This Row],[Discount_Percent]])*Coffee_Sales[[#This Row],[unit_price]]*Coffee_Sales[[#This Row],[transaction_qty]]</f>
        <v>10.8</v>
      </c>
      <c r="O1596" t="str">
        <f>TEXT(Coffee_Sales[[#This Row],[transaction_date]],"mmm-yyyy")</f>
        <v>Jun-2023</v>
      </c>
      <c r="P1596">
        <f>HOUR(Coffee_Sales[[#This Row],[transaction_time]])</f>
        <v>8</v>
      </c>
    </row>
    <row r="1597" spans="1:16" x14ac:dyDescent="0.3">
      <c r="A1597">
        <v>12926</v>
      </c>
      <c r="B1597" s="1">
        <v>44949</v>
      </c>
      <c r="C1597" s="2">
        <v>0.58428240740740744</v>
      </c>
      <c r="D1597">
        <v>1</v>
      </c>
      <c r="E1597">
        <v>8</v>
      </c>
      <c r="F1597" t="s">
        <v>96</v>
      </c>
      <c r="G1597">
        <v>41</v>
      </c>
      <c r="H1597" t="s">
        <v>14</v>
      </c>
      <c r="I1597" t="s">
        <v>15</v>
      </c>
      <c r="J1597" t="s">
        <v>98</v>
      </c>
      <c r="K1597">
        <v>1.633371120544552</v>
      </c>
      <c r="L1597">
        <v>0.05</v>
      </c>
      <c r="M1597">
        <v>63.75</v>
      </c>
      <c r="N1597">
        <f>(1-Coffee_Sales[[#This Row],[Discount_Percent]])*Coffee_Sales[[#This Row],[unit_price]]*Coffee_Sales[[#This Row],[transaction_qty]]</f>
        <v>60.5625</v>
      </c>
      <c r="O1597" t="str">
        <f>TEXT(Coffee_Sales[[#This Row],[transaction_date]],"mmm-yyyy")</f>
        <v>Jan-2023</v>
      </c>
      <c r="P1597">
        <f>HOUR(Coffee_Sales[[#This Row],[transaction_time]])</f>
        <v>14</v>
      </c>
    </row>
    <row r="1598" spans="1:16" x14ac:dyDescent="0.3">
      <c r="A1598">
        <v>109082</v>
      </c>
      <c r="B1598" s="1">
        <v>45073</v>
      </c>
      <c r="C1598" s="2">
        <v>0.35167824074074072</v>
      </c>
      <c r="D1598">
        <v>1</v>
      </c>
      <c r="E1598">
        <v>3</v>
      </c>
      <c r="F1598" t="s">
        <v>24</v>
      </c>
      <c r="G1598">
        <v>76</v>
      </c>
      <c r="H1598" t="s">
        <v>18</v>
      </c>
      <c r="I1598" t="s">
        <v>107</v>
      </c>
      <c r="J1598" t="s">
        <v>137</v>
      </c>
      <c r="K1598">
        <v>1.5580875334081361</v>
      </c>
      <c r="L1598">
        <v>0</v>
      </c>
      <c r="M1598">
        <v>52.5</v>
      </c>
      <c r="N1598">
        <f>(1-Coffee_Sales[[#This Row],[Discount_Percent]])*Coffee_Sales[[#This Row],[unit_price]]*Coffee_Sales[[#This Row],[transaction_qty]]</f>
        <v>52.5</v>
      </c>
      <c r="O1598" t="str">
        <f>TEXT(Coffee_Sales[[#This Row],[transaction_date]],"mmm-yyyy")</f>
        <v>May-2023</v>
      </c>
      <c r="P1598">
        <f>HOUR(Coffee_Sales[[#This Row],[transaction_time]])</f>
        <v>8</v>
      </c>
    </row>
    <row r="1599" spans="1:16" x14ac:dyDescent="0.3">
      <c r="A1599">
        <v>146272</v>
      </c>
      <c r="B1599" s="1">
        <v>45104</v>
      </c>
      <c r="C1599" s="2">
        <v>0.86030092592592589</v>
      </c>
      <c r="D1599">
        <v>1</v>
      </c>
      <c r="E1599">
        <v>8</v>
      </c>
      <c r="F1599" t="s">
        <v>94</v>
      </c>
      <c r="G1599">
        <v>87</v>
      </c>
      <c r="H1599" t="s">
        <v>14</v>
      </c>
      <c r="I1599" t="s">
        <v>15</v>
      </c>
      <c r="J1599" t="s">
        <v>119</v>
      </c>
      <c r="K1599">
        <v>1.0166438650246259</v>
      </c>
      <c r="L1599">
        <v>0</v>
      </c>
      <c r="M1599">
        <v>31.5</v>
      </c>
      <c r="N1599">
        <f>(1-Coffee_Sales[[#This Row],[Discount_Percent]])*Coffee_Sales[[#This Row],[unit_price]]*Coffee_Sales[[#This Row],[transaction_qty]]</f>
        <v>31.5</v>
      </c>
      <c r="O1599" t="str">
        <f>TEXT(Coffee_Sales[[#This Row],[transaction_date]],"mmm-yyyy")</f>
        <v>Jun-2023</v>
      </c>
      <c r="P1599">
        <f>HOUR(Coffee_Sales[[#This Row],[transaction_time]])</f>
        <v>20</v>
      </c>
    </row>
    <row r="1600" spans="1:16" x14ac:dyDescent="0.3">
      <c r="A1600">
        <v>116818</v>
      </c>
      <c r="B1600" s="1">
        <v>45080</v>
      </c>
      <c r="C1600" s="2">
        <v>0.56324074074074071</v>
      </c>
      <c r="D1600">
        <v>1</v>
      </c>
      <c r="E1600">
        <v>5</v>
      </c>
      <c r="F1600" t="s">
        <v>43</v>
      </c>
      <c r="G1600">
        <v>74</v>
      </c>
      <c r="H1600" t="s">
        <v>18</v>
      </c>
      <c r="I1600" t="s">
        <v>107</v>
      </c>
      <c r="J1600" t="s">
        <v>108</v>
      </c>
      <c r="K1600">
        <v>1.6900392252824989</v>
      </c>
      <c r="L1600">
        <v>0</v>
      </c>
      <c r="M1600">
        <v>52.5</v>
      </c>
      <c r="N1600">
        <f>(1-Coffee_Sales[[#This Row],[Discount_Percent]])*Coffee_Sales[[#This Row],[unit_price]]*Coffee_Sales[[#This Row],[transaction_qty]]</f>
        <v>52.5</v>
      </c>
      <c r="O1600" t="str">
        <f>TEXT(Coffee_Sales[[#This Row],[transaction_date]],"mmm-yyyy")</f>
        <v>Jun-2023</v>
      </c>
      <c r="P1600">
        <f>HOUR(Coffee_Sales[[#This Row],[transaction_time]])</f>
        <v>13</v>
      </c>
    </row>
    <row r="1601" spans="1:16" x14ac:dyDescent="0.3">
      <c r="A1601">
        <v>107824</v>
      </c>
      <c r="B1601" s="1">
        <v>45071</v>
      </c>
      <c r="C1601" s="2">
        <v>0.81807870370370372</v>
      </c>
      <c r="D1601">
        <v>1</v>
      </c>
      <c r="E1601">
        <v>3</v>
      </c>
      <c r="F1601" t="s">
        <v>114</v>
      </c>
      <c r="G1601">
        <v>22</v>
      </c>
      <c r="H1601" t="s">
        <v>14</v>
      </c>
      <c r="I1601" t="s">
        <v>55</v>
      </c>
      <c r="J1601" t="s">
        <v>56</v>
      </c>
      <c r="K1601">
        <v>0.64232365013435277</v>
      </c>
      <c r="L1601">
        <v>0.05</v>
      </c>
      <c r="M1601">
        <v>30</v>
      </c>
      <c r="N1601">
        <f>(1-Coffee_Sales[[#This Row],[Discount_Percent]])*Coffee_Sales[[#This Row],[unit_price]]*Coffee_Sales[[#This Row],[transaction_qty]]</f>
        <v>28.5</v>
      </c>
      <c r="O1601" t="str">
        <f>TEXT(Coffee_Sales[[#This Row],[transaction_date]],"mmm-yyyy")</f>
        <v>May-2023</v>
      </c>
      <c r="P1601">
        <f>HOUR(Coffee_Sales[[#This Row],[transaction_time]])</f>
        <v>19</v>
      </c>
    </row>
    <row r="1602" spans="1:16" x14ac:dyDescent="0.3">
      <c r="A1602">
        <v>51219</v>
      </c>
      <c r="B1602" s="1">
        <v>45011</v>
      </c>
      <c r="C1602" s="2">
        <v>0.32978009259259261</v>
      </c>
      <c r="D1602">
        <v>2</v>
      </c>
      <c r="E1602">
        <v>3</v>
      </c>
      <c r="F1602" t="s">
        <v>94</v>
      </c>
      <c r="G1602">
        <v>38</v>
      </c>
      <c r="H1602" t="s">
        <v>14</v>
      </c>
      <c r="I1602" t="s">
        <v>15</v>
      </c>
      <c r="J1602" t="s">
        <v>16</v>
      </c>
      <c r="K1602">
        <v>3.4621990129218858</v>
      </c>
      <c r="L1602">
        <v>0</v>
      </c>
      <c r="M1602">
        <v>56.25</v>
      </c>
      <c r="N1602">
        <f>(1-Coffee_Sales[[#This Row],[Discount_Percent]])*Coffee_Sales[[#This Row],[unit_price]]*Coffee_Sales[[#This Row],[transaction_qty]]</f>
        <v>112.5</v>
      </c>
      <c r="O1602" t="str">
        <f>TEXT(Coffee_Sales[[#This Row],[transaction_date]],"mmm-yyyy")</f>
        <v>Mar-2023</v>
      </c>
      <c r="P1602">
        <f>HOUR(Coffee_Sales[[#This Row],[transaction_time]])</f>
        <v>7</v>
      </c>
    </row>
    <row r="1603" spans="1:16" x14ac:dyDescent="0.3">
      <c r="A1603">
        <v>57355</v>
      </c>
      <c r="B1603" s="1">
        <v>45019</v>
      </c>
      <c r="C1603" s="2">
        <v>0.76168981481481479</v>
      </c>
      <c r="D1603">
        <v>2</v>
      </c>
      <c r="E1603">
        <v>3</v>
      </c>
      <c r="F1603" t="s">
        <v>62</v>
      </c>
      <c r="G1603">
        <v>59</v>
      </c>
      <c r="H1603" t="s">
        <v>74</v>
      </c>
      <c r="I1603" t="s">
        <v>75</v>
      </c>
      <c r="J1603" t="s">
        <v>85</v>
      </c>
      <c r="K1603">
        <v>3.9179311881920622</v>
      </c>
      <c r="L1603">
        <v>0.1</v>
      </c>
      <c r="M1603">
        <v>67.5</v>
      </c>
      <c r="N1603">
        <f>(1-Coffee_Sales[[#This Row],[Discount_Percent]])*Coffee_Sales[[#This Row],[unit_price]]*Coffee_Sales[[#This Row],[transaction_qty]]</f>
        <v>121.5</v>
      </c>
      <c r="O1603" t="str">
        <f>TEXT(Coffee_Sales[[#This Row],[transaction_date]],"mmm-yyyy")</f>
        <v>Apr-2023</v>
      </c>
      <c r="P1603">
        <f>HOUR(Coffee_Sales[[#This Row],[transaction_time]])</f>
        <v>18</v>
      </c>
    </row>
    <row r="1604" spans="1:16" x14ac:dyDescent="0.3">
      <c r="A1604">
        <v>4567</v>
      </c>
      <c r="B1604" s="1">
        <v>44935</v>
      </c>
      <c r="C1604" s="2">
        <v>0.37210648148148145</v>
      </c>
      <c r="D1604">
        <v>1</v>
      </c>
      <c r="E1604">
        <v>8</v>
      </c>
      <c r="F1604" t="s">
        <v>111</v>
      </c>
      <c r="G1604">
        <v>61</v>
      </c>
      <c r="H1604" t="s">
        <v>74</v>
      </c>
      <c r="I1604" t="s">
        <v>75</v>
      </c>
      <c r="J1604" t="s">
        <v>116</v>
      </c>
      <c r="K1604">
        <v>2.159676417884361</v>
      </c>
      <c r="L1604">
        <v>0.1</v>
      </c>
      <c r="M1604">
        <v>71.25</v>
      </c>
      <c r="N1604">
        <f>(1-Coffee_Sales[[#This Row],[Discount_Percent]])*Coffee_Sales[[#This Row],[unit_price]]*Coffee_Sales[[#This Row],[transaction_qty]]</f>
        <v>64.125</v>
      </c>
      <c r="O1604" t="str">
        <f>TEXT(Coffee_Sales[[#This Row],[transaction_date]],"mmm-yyyy")</f>
        <v>Jan-2023</v>
      </c>
      <c r="P1604">
        <f>HOUR(Coffee_Sales[[#This Row],[transaction_time]])</f>
        <v>8</v>
      </c>
    </row>
    <row r="1605" spans="1:16" x14ac:dyDescent="0.3">
      <c r="A1605">
        <v>55085</v>
      </c>
      <c r="B1605" s="1">
        <v>45017</v>
      </c>
      <c r="C1605" s="2">
        <v>0.38670138888888889</v>
      </c>
      <c r="D1605">
        <v>1</v>
      </c>
      <c r="E1605">
        <v>5</v>
      </c>
      <c r="F1605" t="s">
        <v>90</v>
      </c>
      <c r="G1605">
        <v>54</v>
      </c>
      <c r="H1605" t="s">
        <v>32</v>
      </c>
      <c r="I1605" t="s">
        <v>33</v>
      </c>
      <c r="J1605" t="s">
        <v>127</v>
      </c>
      <c r="K1605">
        <v>1.0725018470840311</v>
      </c>
      <c r="L1605">
        <v>0.1</v>
      </c>
      <c r="M1605">
        <v>37.5</v>
      </c>
      <c r="N1605">
        <f>(1-Coffee_Sales[[#This Row],[Discount_Percent]])*Coffee_Sales[[#This Row],[unit_price]]*Coffee_Sales[[#This Row],[transaction_qty]]</f>
        <v>33.75</v>
      </c>
      <c r="O1605" t="str">
        <f>TEXT(Coffee_Sales[[#This Row],[transaction_date]],"mmm-yyyy")</f>
        <v>Apr-2023</v>
      </c>
      <c r="P1605">
        <f>HOUR(Coffee_Sales[[#This Row],[transaction_time]])</f>
        <v>9</v>
      </c>
    </row>
    <row r="1606" spans="1:16" x14ac:dyDescent="0.3">
      <c r="A1606">
        <v>30634</v>
      </c>
      <c r="B1606" s="1">
        <v>44980</v>
      </c>
      <c r="C1606" s="2">
        <v>0.63153935185185184</v>
      </c>
      <c r="D1606">
        <v>1</v>
      </c>
      <c r="E1606">
        <v>3</v>
      </c>
      <c r="F1606" t="s">
        <v>21</v>
      </c>
      <c r="G1606">
        <v>45</v>
      </c>
      <c r="H1606" t="s">
        <v>32</v>
      </c>
      <c r="I1606" t="s">
        <v>40</v>
      </c>
      <c r="J1606" t="s">
        <v>120</v>
      </c>
      <c r="K1606">
        <v>1.4583456943523441</v>
      </c>
      <c r="L1606">
        <v>0</v>
      </c>
      <c r="M1606">
        <v>45</v>
      </c>
      <c r="N1606">
        <f>(1-Coffee_Sales[[#This Row],[Discount_Percent]])*Coffee_Sales[[#This Row],[unit_price]]*Coffee_Sales[[#This Row],[transaction_qty]]</f>
        <v>45</v>
      </c>
      <c r="O1606" t="str">
        <f>TEXT(Coffee_Sales[[#This Row],[transaction_date]],"mmm-yyyy")</f>
        <v>Feb-2023</v>
      </c>
      <c r="P1606">
        <f>HOUR(Coffee_Sales[[#This Row],[transaction_time]])</f>
        <v>15</v>
      </c>
    </row>
    <row r="1607" spans="1:16" x14ac:dyDescent="0.3">
      <c r="A1607">
        <v>28379</v>
      </c>
      <c r="B1607" s="1">
        <v>44976</v>
      </c>
      <c r="C1607" s="2">
        <v>0.70810185185185182</v>
      </c>
      <c r="D1607">
        <v>2</v>
      </c>
      <c r="E1607">
        <v>3</v>
      </c>
      <c r="F1607" t="s">
        <v>78</v>
      </c>
      <c r="G1607">
        <v>57</v>
      </c>
      <c r="H1607" t="s">
        <v>32</v>
      </c>
      <c r="I1607" t="s">
        <v>33</v>
      </c>
      <c r="J1607" t="s">
        <v>34</v>
      </c>
      <c r="K1607">
        <v>2.456365859273745</v>
      </c>
      <c r="L1607">
        <v>0.05</v>
      </c>
      <c r="M1607">
        <v>46.5</v>
      </c>
      <c r="N1607">
        <f>(1-Coffee_Sales[[#This Row],[Discount_Percent]])*Coffee_Sales[[#This Row],[unit_price]]*Coffee_Sales[[#This Row],[transaction_qty]]</f>
        <v>88.35</v>
      </c>
      <c r="O1607" t="str">
        <f>TEXT(Coffee_Sales[[#This Row],[transaction_date]],"mmm-yyyy")</f>
        <v>Feb-2023</v>
      </c>
      <c r="P1607">
        <f>HOUR(Coffee_Sales[[#This Row],[transaction_time]])</f>
        <v>16</v>
      </c>
    </row>
    <row r="1608" spans="1:16" x14ac:dyDescent="0.3">
      <c r="A1608">
        <v>29226</v>
      </c>
      <c r="B1608" s="1">
        <v>44978</v>
      </c>
      <c r="C1608" s="2">
        <v>0.38197916666666665</v>
      </c>
      <c r="D1608">
        <v>1</v>
      </c>
      <c r="E1608">
        <v>3</v>
      </c>
      <c r="F1608" t="s">
        <v>48</v>
      </c>
      <c r="G1608">
        <v>55</v>
      </c>
      <c r="H1608" t="s">
        <v>32</v>
      </c>
      <c r="I1608" t="s">
        <v>33</v>
      </c>
      <c r="J1608" t="s">
        <v>93</v>
      </c>
      <c r="K1608">
        <v>1.9459099491262279</v>
      </c>
      <c r="L1608">
        <v>0</v>
      </c>
      <c r="M1608">
        <v>60</v>
      </c>
      <c r="N1608">
        <f>(1-Coffee_Sales[[#This Row],[Discount_Percent]])*Coffee_Sales[[#This Row],[unit_price]]*Coffee_Sales[[#This Row],[transaction_qty]]</f>
        <v>60</v>
      </c>
      <c r="O1608" t="str">
        <f>TEXT(Coffee_Sales[[#This Row],[transaction_date]],"mmm-yyyy")</f>
        <v>Feb-2023</v>
      </c>
      <c r="P1608">
        <f>HOUR(Coffee_Sales[[#This Row],[transaction_time]])</f>
        <v>9</v>
      </c>
    </row>
    <row r="1609" spans="1:16" x14ac:dyDescent="0.3">
      <c r="A1609">
        <v>139510</v>
      </c>
      <c r="B1609" s="1">
        <v>45099</v>
      </c>
      <c r="C1609" s="2">
        <v>0.40892361111111108</v>
      </c>
      <c r="D1609">
        <v>1</v>
      </c>
      <c r="E1609">
        <v>8</v>
      </c>
      <c r="F1609" t="s">
        <v>35</v>
      </c>
      <c r="G1609">
        <v>77</v>
      </c>
      <c r="H1609" t="s">
        <v>18</v>
      </c>
      <c r="I1609" t="s">
        <v>19</v>
      </c>
      <c r="J1609" t="s">
        <v>115</v>
      </c>
      <c r="K1609">
        <v>1.0197860953065829</v>
      </c>
      <c r="L1609">
        <v>0</v>
      </c>
      <c r="M1609">
        <v>45</v>
      </c>
      <c r="N1609">
        <f>(1-Coffee_Sales[[#This Row],[Discount_Percent]])*Coffee_Sales[[#This Row],[unit_price]]*Coffee_Sales[[#This Row],[transaction_qty]]</f>
        <v>45</v>
      </c>
      <c r="O1609" t="str">
        <f>TEXT(Coffee_Sales[[#This Row],[transaction_date]],"mmm-yyyy")</f>
        <v>Jun-2023</v>
      </c>
      <c r="P1609">
        <f>HOUR(Coffee_Sales[[#This Row],[transaction_time]])</f>
        <v>9</v>
      </c>
    </row>
    <row r="1610" spans="1:16" x14ac:dyDescent="0.3">
      <c r="A1610">
        <v>71618</v>
      </c>
      <c r="B1610" s="1">
        <v>45036</v>
      </c>
      <c r="C1610" s="2">
        <v>0.41660879629629627</v>
      </c>
      <c r="D1610">
        <v>1</v>
      </c>
      <c r="E1610">
        <v>3</v>
      </c>
      <c r="F1610" t="s">
        <v>87</v>
      </c>
      <c r="G1610">
        <v>36</v>
      </c>
      <c r="H1610" t="s">
        <v>14</v>
      </c>
      <c r="I1610" t="s">
        <v>26</v>
      </c>
      <c r="J1610" t="s">
        <v>27</v>
      </c>
      <c r="K1610">
        <v>1.699715938567175</v>
      </c>
      <c r="L1610">
        <v>0</v>
      </c>
      <c r="M1610">
        <v>56.25</v>
      </c>
      <c r="N1610">
        <f>(1-Coffee_Sales[[#This Row],[Discount_Percent]])*Coffee_Sales[[#This Row],[unit_price]]*Coffee_Sales[[#This Row],[transaction_qty]]</f>
        <v>56.25</v>
      </c>
      <c r="O1610" t="str">
        <f>TEXT(Coffee_Sales[[#This Row],[transaction_date]],"mmm-yyyy")</f>
        <v>Apr-2023</v>
      </c>
      <c r="P1610">
        <f>HOUR(Coffee_Sales[[#This Row],[transaction_time]])</f>
        <v>9</v>
      </c>
    </row>
    <row r="1611" spans="1:16" x14ac:dyDescent="0.3">
      <c r="A1611">
        <v>135651</v>
      </c>
      <c r="B1611" s="1">
        <v>45096</v>
      </c>
      <c r="C1611" s="2">
        <v>0.32535879629629627</v>
      </c>
      <c r="D1611">
        <v>2</v>
      </c>
      <c r="E1611">
        <v>8</v>
      </c>
      <c r="F1611" t="s">
        <v>104</v>
      </c>
      <c r="G1611">
        <v>87</v>
      </c>
      <c r="H1611" t="s">
        <v>14</v>
      </c>
      <c r="I1611" t="s">
        <v>15</v>
      </c>
      <c r="J1611" t="s">
        <v>119</v>
      </c>
      <c r="K1611">
        <v>2.3519857024745869</v>
      </c>
      <c r="L1611">
        <v>0</v>
      </c>
      <c r="M1611">
        <v>45</v>
      </c>
      <c r="N1611">
        <f>(1-Coffee_Sales[[#This Row],[Discount_Percent]])*Coffee_Sales[[#This Row],[unit_price]]*Coffee_Sales[[#This Row],[transaction_qty]]</f>
        <v>90</v>
      </c>
      <c r="O1611" t="str">
        <f>TEXT(Coffee_Sales[[#This Row],[transaction_date]],"mmm-yyyy")</f>
        <v>Jun-2023</v>
      </c>
      <c r="P1611">
        <f>HOUR(Coffee_Sales[[#This Row],[transaction_time]])</f>
        <v>7</v>
      </c>
    </row>
    <row r="1612" spans="1:16" x14ac:dyDescent="0.3">
      <c r="A1612">
        <v>31047</v>
      </c>
      <c r="B1612" s="1">
        <v>44981</v>
      </c>
      <c r="C1612" s="2">
        <v>0.43873842592592593</v>
      </c>
      <c r="D1612">
        <v>2</v>
      </c>
      <c r="E1612">
        <v>5</v>
      </c>
      <c r="F1612" t="s">
        <v>50</v>
      </c>
      <c r="G1612">
        <v>43</v>
      </c>
      <c r="H1612" t="s">
        <v>32</v>
      </c>
      <c r="I1612" t="s">
        <v>40</v>
      </c>
      <c r="J1612" t="s">
        <v>124</v>
      </c>
      <c r="K1612">
        <v>1.94390509492625</v>
      </c>
      <c r="L1612">
        <v>0.1</v>
      </c>
      <c r="M1612">
        <v>45</v>
      </c>
      <c r="N1612">
        <f>(1-Coffee_Sales[[#This Row],[Discount_Percent]])*Coffee_Sales[[#This Row],[unit_price]]*Coffee_Sales[[#This Row],[transaction_qty]]</f>
        <v>81</v>
      </c>
      <c r="O1612" t="str">
        <f>TEXT(Coffee_Sales[[#This Row],[transaction_date]],"mmm-yyyy")</f>
        <v>Feb-2023</v>
      </c>
      <c r="P1612">
        <f>HOUR(Coffee_Sales[[#This Row],[transaction_time]])</f>
        <v>10</v>
      </c>
    </row>
    <row r="1613" spans="1:16" x14ac:dyDescent="0.3">
      <c r="A1613">
        <v>37379</v>
      </c>
      <c r="B1613" s="1">
        <v>44991</v>
      </c>
      <c r="C1613" s="2">
        <v>0.60168981481481476</v>
      </c>
      <c r="D1613">
        <v>1</v>
      </c>
      <c r="E1613">
        <v>8</v>
      </c>
      <c r="F1613" t="s">
        <v>104</v>
      </c>
      <c r="G1613">
        <v>70</v>
      </c>
      <c r="H1613" t="s">
        <v>18</v>
      </c>
      <c r="I1613" t="s">
        <v>19</v>
      </c>
      <c r="J1613" t="s">
        <v>83</v>
      </c>
      <c r="K1613">
        <v>1.201929710119324</v>
      </c>
      <c r="L1613">
        <v>0</v>
      </c>
      <c r="M1613">
        <v>48.75</v>
      </c>
      <c r="N1613">
        <f>(1-Coffee_Sales[[#This Row],[Discount_Percent]])*Coffee_Sales[[#This Row],[unit_price]]*Coffee_Sales[[#This Row],[transaction_qty]]</f>
        <v>48.75</v>
      </c>
      <c r="O1613" t="str">
        <f>TEXT(Coffee_Sales[[#This Row],[transaction_date]],"mmm-yyyy")</f>
        <v>Mar-2023</v>
      </c>
      <c r="P1613">
        <f>HOUR(Coffee_Sales[[#This Row],[transaction_time]])</f>
        <v>14</v>
      </c>
    </row>
    <row r="1614" spans="1:16" x14ac:dyDescent="0.3">
      <c r="A1614">
        <v>131882</v>
      </c>
      <c r="B1614" s="1">
        <v>45093</v>
      </c>
      <c r="C1614" s="2">
        <v>0.32270833333333332</v>
      </c>
      <c r="D1614">
        <v>2</v>
      </c>
      <c r="E1614">
        <v>8</v>
      </c>
      <c r="F1614" t="s">
        <v>62</v>
      </c>
      <c r="G1614">
        <v>52</v>
      </c>
      <c r="H1614" t="s">
        <v>32</v>
      </c>
      <c r="I1614" t="s">
        <v>33</v>
      </c>
      <c r="J1614" t="s">
        <v>110</v>
      </c>
      <c r="K1614">
        <v>1.9670422134486649</v>
      </c>
      <c r="L1614">
        <v>0</v>
      </c>
      <c r="M1614">
        <v>37.5</v>
      </c>
      <c r="N1614">
        <f>(1-Coffee_Sales[[#This Row],[Discount_Percent]])*Coffee_Sales[[#This Row],[unit_price]]*Coffee_Sales[[#This Row],[transaction_qty]]</f>
        <v>75</v>
      </c>
      <c r="O1614" t="str">
        <f>TEXT(Coffee_Sales[[#This Row],[transaction_date]],"mmm-yyyy")</f>
        <v>Jun-2023</v>
      </c>
      <c r="P1614">
        <f>HOUR(Coffee_Sales[[#This Row],[transaction_time]])</f>
        <v>7</v>
      </c>
    </row>
    <row r="1615" spans="1:16" x14ac:dyDescent="0.3">
      <c r="A1615">
        <v>48815</v>
      </c>
      <c r="B1615" s="1">
        <v>45007</v>
      </c>
      <c r="C1615" s="2">
        <v>0.61348379629629635</v>
      </c>
      <c r="D1615">
        <v>1</v>
      </c>
      <c r="E1615">
        <v>8</v>
      </c>
      <c r="F1615" t="s">
        <v>46</v>
      </c>
      <c r="G1615">
        <v>28</v>
      </c>
      <c r="H1615" t="s">
        <v>14</v>
      </c>
      <c r="I1615" t="s">
        <v>22</v>
      </c>
      <c r="J1615" t="s">
        <v>117</v>
      </c>
      <c r="K1615">
        <v>0.87026649875384976</v>
      </c>
      <c r="L1615">
        <v>0.15</v>
      </c>
      <c r="M1615">
        <v>30</v>
      </c>
      <c r="N1615">
        <f>(1-Coffee_Sales[[#This Row],[Discount_Percent]])*Coffee_Sales[[#This Row],[unit_price]]*Coffee_Sales[[#This Row],[transaction_qty]]</f>
        <v>25.5</v>
      </c>
      <c r="O1615" t="str">
        <f>TEXT(Coffee_Sales[[#This Row],[transaction_date]],"mmm-yyyy")</f>
        <v>Mar-2023</v>
      </c>
      <c r="P1615">
        <f>HOUR(Coffee_Sales[[#This Row],[transaction_time]])</f>
        <v>14</v>
      </c>
    </row>
    <row r="1616" spans="1:16" x14ac:dyDescent="0.3">
      <c r="A1616">
        <v>44132</v>
      </c>
      <c r="B1616" s="1">
        <v>45001</v>
      </c>
      <c r="C1616" s="2">
        <v>0.30989583333333331</v>
      </c>
      <c r="D1616">
        <v>1</v>
      </c>
      <c r="E1616">
        <v>8</v>
      </c>
      <c r="F1616" t="s">
        <v>35</v>
      </c>
      <c r="G1616">
        <v>26</v>
      </c>
      <c r="H1616" t="s">
        <v>14</v>
      </c>
      <c r="I1616" t="s">
        <v>29</v>
      </c>
      <c r="J1616" t="s">
        <v>134</v>
      </c>
      <c r="K1616">
        <v>1.3001988521650809</v>
      </c>
      <c r="L1616">
        <v>0</v>
      </c>
      <c r="M1616">
        <v>45</v>
      </c>
      <c r="N1616">
        <f>(1-Coffee_Sales[[#This Row],[Discount_Percent]])*Coffee_Sales[[#This Row],[unit_price]]*Coffee_Sales[[#This Row],[transaction_qty]]</f>
        <v>45</v>
      </c>
      <c r="O1616" t="str">
        <f>TEXT(Coffee_Sales[[#This Row],[transaction_date]],"mmm-yyyy")</f>
        <v>Mar-2023</v>
      </c>
      <c r="P1616">
        <f>HOUR(Coffee_Sales[[#This Row],[transaction_time]])</f>
        <v>7</v>
      </c>
    </row>
    <row r="1617" spans="1:16" x14ac:dyDescent="0.3">
      <c r="A1617">
        <v>114679</v>
      </c>
      <c r="B1617" s="1">
        <v>45078</v>
      </c>
      <c r="C1617" s="2">
        <v>0.62876157407407407</v>
      </c>
      <c r="D1617">
        <v>2</v>
      </c>
      <c r="E1617">
        <v>3</v>
      </c>
      <c r="F1617" t="s">
        <v>42</v>
      </c>
      <c r="G1617">
        <v>24</v>
      </c>
      <c r="H1617" t="s">
        <v>14</v>
      </c>
      <c r="I1617" t="s">
        <v>55</v>
      </c>
      <c r="J1617" t="s">
        <v>86</v>
      </c>
      <c r="K1617">
        <v>2.1966156537621719</v>
      </c>
      <c r="L1617">
        <v>0.05</v>
      </c>
      <c r="M1617">
        <v>45</v>
      </c>
      <c r="N1617">
        <f>(1-Coffee_Sales[[#This Row],[Discount_Percent]])*Coffee_Sales[[#This Row],[unit_price]]*Coffee_Sales[[#This Row],[transaction_qty]]</f>
        <v>85.5</v>
      </c>
      <c r="O1617" t="str">
        <f>TEXT(Coffee_Sales[[#This Row],[transaction_date]],"mmm-yyyy")</f>
        <v>Jun-2023</v>
      </c>
      <c r="P1617">
        <f>HOUR(Coffee_Sales[[#This Row],[transaction_time]])</f>
        <v>15</v>
      </c>
    </row>
    <row r="1618" spans="1:16" x14ac:dyDescent="0.3">
      <c r="A1618">
        <v>134169</v>
      </c>
      <c r="B1618" s="1">
        <v>45095</v>
      </c>
      <c r="C1618" s="2">
        <v>0.28361111111111109</v>
      </c>
      <c r="D1618">
        <v>1</v>
      </c>
      <c r="E1618">
        <v>5</v>
      </c>
      <c r="F1618" t="s">
        <v>17</v>
      </c>
      <c r="G1618">
        <v>29</v>
      </c>
      <c r="H1618" t="s">
        <v>14</v>
      </c>
      <c r="I1618" t="s">
        <v>22</v>
      </c>
      <c r="J1618" t="s">
        <v>89</v>
      </c>
      <c r="K1618">
        <v>0.75293031938941635</v>
      </c>
      <c r="L1618">
        <v>0</v>
      </c>
      <c r="M1618">
        <v>37.5</v>
      </c>
      <c r="N1618">
        <f>(1-Coffee_Sales[[#This Row],[Discount_Percent]])*Coffee_Sales[[#This Row],[unit_price]]*Coffee_Sales[[#This Row],[transaction_qty]]</f>
        <v>37.5</v>
      </c>
      <c r="O1618" t="str">
        <f>TEXT(Coffee_Sales[[#This Row],[transaction_date]],"mmm-yyyy")</f>
        <v>Jun-2023</v>
      </c>
      <c r="P1618">
        <f>HOUR(Coffee_Sales[[#This Row],[transaction_time]])</f>
        <v>6</v>
      </c>
    </row>
    <row r="1619" spans="1:16" x14ac:dyDescent="0.3">
      <c r="A1619">
        <v>84823</v>
      </c>
      <c r="B1619" s="1">
        <v>45051</v>
      </c>
      <c r="C1619" s="2">
        <v>0.45263888888888887</v>
      </c>
      <c r="D1619">
        <v>2</v>
      </c>
      <c r="E1619">
        <v>5</v>
      </c>
      <c r="F1619" t="s">
        <v>128</v>
      </c>
      <c r="G1619">
        <v>54</v>
      </c>
      <c r="H1619" t="s">
        <v>32</v>
      </c>
      <c r="I1619" t="s">
        <v>33</v>
      </c>
      <c r="J1619" t="s">
        <v>127</v>
      </c>
      <c r="K1619">
        <v>1.838160810150621</v>
      </c>
      <c r="L1619">
        <v>0</v>
      </c>
      <c r="M1619">
        <v>37.5</v>
      </c>
      <c r="N1619">
        <f>(1-Coffee_Sales[[#This Row],[Discount_Percent]])*Coffee_Sales[[#This Row],[unit_price]]*Coffee_Sales[[#This Row],[transaction_qty]]</f>
        <v>75</v>
      </c>
      <c r="O1619" t="str">
        <f>TEXT(Coffee_Sales[[#This Row],[transaction_date]],"mmm-yyyy")</f>
        <v>May-2023</v>
      </c>
      <c r="P1619">
        <f>HOUR(Coffee_Sales[[#This Row],[transaction_time]])</f>
        <v>10</v>
      </c>
    </row>
    <row r="1620" spans="1:16" x14ac:dyDescent="0.3">
      <c r="A1620">
        <v>66172</v>
      </c>
      <c r="B1620" s="1">
        <v>45030</v>
      </c>
      <c r="C1620" s="2">
        <v>0.3973726851851852</v>
      </c>
      <c r="D1620">
        <v>2</v>
      </c>
      <c r="E1620">
        <v>3</v>
      </c>
      <c r="F1620" t="s">
        <v>24</v>
      </c>
      <c r="G1620">
        <v>64</v>
      </c>
      <c r="H1620" t="s">
        <v>67</v>
      </c>
      <c r="I1620" t="s">
        <v>72</v>
      </c>
      <c r="J1620" t="s">
        <v>118</v>
      </c>
      <c r="K1620">
        <v>0.62150930644159219</v>
      </c>
      <c r="L1620">
        <v>0.1</v>
      </c>
      <c r="M1620">
        <v>12</v>
      </c>
      <c r="N1620">
        <f>(1-Coffee_Sales[[#This Row],[Discount_Percent]])*Coffee_Sales[[#This Row],[unit_price]]*Coffee_Sales[[#This Row],[transaction_qty]]</f>
        <v>21.6</v>
      </c>
      <c r="O1620" t="str">
        <f>TEXT(Coffee_Sales[[#This Row],[transaction_date]],"mmm-yyyy")</f>
        <v>Apr-2023</v>
      </c>
      <c r="P1620">
        <f>HOUR(Coffee_Sales[[#This Row],[transaction_time]])</f>
        <v>9</v>
      </c>
    </row>
    <row r="1621" spans="1:16" x14ac:dyDescent="0.3">
      <c r="A1621">
        <v>113993</v>
      </c>
      <c r="B1621" s="1">
        <v>45077</v>
      </c>
      <c r="C1621" s="2">
        <v>0.79680555555555554</v>
      </c>
      <c r="D1621">
        <v>1</v>
      </c>
      <c r="E1621">
        <v>3</v>
      </c>
      <c r="F1621" t="s">
        <v>21</v>
      </c>
      <c r="G1621">
        <v>34</v>
      </c>
      <c r="H1621" t="s">
        <v>14</v>
      </c>
      <c r="I1621" t="s">
        <v>26</v>
      </c>
      <c r="J1621" t="s">
        <v>57</v>
      </c>
      <c r="K1621">
        <v>0.8669812499827696</v>
      </c>
      <c r="L1621">
        <v>0</v>
      </c>
      <c r="M1621">
        <v>36.75</v>
      </c>
      <c r="N1621">
        <f>(1-Coffee_Sales[[#This Row],[Discount_Percent]])*Coffee_Sales[[#This Row],[unit_price]]*Coffee_Sales[[#This Row],[transaction_qty]]</f>
        <v>36.75</v>
      </c>
      <c r="O1621" t="str">
        <f>TEXT(Coffee_Sales[[#This Row],[transaction_date]],"mmm-yyyy")</f>
        <v>May-2023</v>
      </c>
      <c r="P1621">
        <f>HOUR(Coffee_Sales[[#This Row],[transaction_time]])</f>
        <v>19</v>
      </c>
    </row>
    <row r="1622" spans="1:16" x14ac:dyDescent="0.3">
      <c r="A1622">
        <v>3444</v>
      </c>
      <c r="B1622" s="1">
        <v>44933</v>
      </c>
      <c r="C1622" s="2">
        <v>0.38121527777777775</v>
      </c>
      <c r="D1622">
        <v>2</v>
      </c>
      <c r="E1622">
        <v>8</v>
      </c>
      <c r="F1622" t="s">
        <v>114</v>
      </c>
      <c r="G1622">
        <v>60</v>
      </c>
      <c r="H1622" t="s">
        <v>74</v>
      </c>
      <c r="I1622" t="s">
        <v>75</v>
      </c>
      <c r="J1622" t="s">
        <v>112</v>
      </c>
      <c r="K1622">
        <v>3.0521915815744229</v>
      </c>
      <c r="L1622">
        <v>0</v>
      </c>
      <c r="M1622">
        <v>56.25</v>
      </c>
      <c r="N1622">
        <f>(1-Coffee_Sales[[#This Row],[Discount_Percent]])*Coffee_Sales[[#This Row],[unit_price]]*Coffee_Sales[[#This Row],[transaction_qty]]</f>
        <v>112.5</v>
      </c>
      <c r="O1622" t="str">
        <f>TEXT(Coffee_Sales[[#This Row],[transaction_date]],"mmm-yyyy")</f>
        <v>Jan-2023</v>
      </c>
      <c r="P1622">
        <f>HOUR(Coffee_Sales[[#This Row],[transaction_time]])</f>
        <v>9</v>
      </c>
    </row>
    <row r="1623" spans="1:16" x14ac:dyDescent="0.3">
      <c r="A1623">
        <v>56929</v>
      </c>
      <c r="B1623" s="1">
        <v>45019</v>
      </c>
      <c r="C1623" s="2">
        <v>0.5163888888888889</v>
      </c>
      <c r="D1623">
        <v>1</v>
      </c>
      <c r="E1623">
        <v>8</v>
      </c>
      <c r="F1623" t="s">
        <v>90</v>
      </c>
      <c r="G1623">
        <v>35</v>
      </c>
      <c r="H1623" t="s">
        <v>14</v>
      </c>
      <c r="I1623" t="s">
        <v>26</v>
      </c>
      <c r="J1623" t="s">
        <v>84</v>
      </c>
      <c r="K1623">
        <v>1.5127117475875129</v>
      </c>
      <c r="L1623">
        <v>0</v>
      </c>
      <c r="M1623">
        <v>46.5</v>
      </c>
      <c r="N1623">
        <f>(1-Coffee_Sales[[#This Row],[Discount_Percent]])*Coffee_Sales[[#This Row],[unit_price]]*Coffee_Sales[[#This Row],[transaction_qty]]</f>
        <v>46.5</v>
      </c>
      <c r="O1623" t="str">
        <f>TEXT(Coffee_Sales[[#This Row],[transaction_date]],"mmm-yyyy")</f>
        <v>Apr-2023</v>
      </c>
      <c r="P1623">
        <f>HOUR(Coffee_Sales[[#This Row],[transaction_time]])</f>
        <v>12</v>
      </c>
    </row>
    <row r="1624" spans="1:16" x14ac:dyDescent="0.3">
      <c r="A1624">
        <v>1276</v>
      </c>
      <c r="B1624" s="1">
        <v>44929</v>
      </c>
      <c r="C1624" s="2">
        <v>0.49949074074074074</v>
      </c>
      <c r="D1624">
        <v>2</v>
      </c>
      <c r="E1624">
        <v>5</v>
      </c>
      <c r="F1624" t="s">
        <v>48</v>
      </c>
      <c r="G1624">
        <v>50</v>
      </c>
      <c r="H1624" t="s">
        <v>32</v>
      </c>
      <c r="I1624" t="s">
        <v>44</v>
      </c>
      <c r="J1624" t="s">
        <v>45</v>
      </c>
      <c r="K1624">
        <v>1.93770318412209</v>
      </c>
      <c r="L1624">
        <v>0</v>
      </c>
      <c r="M1624">
        <v>37.5</v>
      </c>
      <c r="N1624">
        <f>(1-Coffee_Sales[[#This Row],[Discount_Percent]])*Coffee_Sales[[#This Row],[unit_price]]*Coffee_Sales[[#This Row],[transaction_qty]]</f>
        <v>75</v>
      </c>
      <c r="O1624" t="str">
        <f>TEXT(Coffee_Sales[[#This Row],[transaction_date]],"mmm-yyyy")</f>
        <v>Jan-2023</v>
      </c>
      <c r="P1624">
        <f>HOUR(Coffee_Sales[[#This Row],[transaction_time]])</f>
        <v>11</v>
      </c>
    </row>
    <row r="1625" spans="1:16" x14ac:dyDescent="0.3">
      <c r="A1625">
        <v>13670</v>
      </c>
      <c r="B1625" s="1">
        <v>44950</v>
      </c>
      <c r="C1625" s="2">
        <v>0.7364236111111111</v>
      </c>
      <c r="D1625">
        <v>2</v>
      </c>
      <c r="E1625">
        <v>3</v>
      </c>
      <c r="F1625" t="s">
        <v>13</v>
      </c>
      <c r="G1625">
        <v>25</v>
      </c>
      <c r="H1625" t="s">
        <v>14</v>
      </c>
      <c r="I1625" t="s">
        <v>29</v>
      </c>
      <c r="J1625" t="s">
        <v>71</v>
      </c>
      <c r="K1625">
        <v>1.3572897496352661</v>
      </c>
      <c r="L1625">
        <v>0</v>
      </c>
      <c r="M1625">
        <v>33</v>
      </c>
      <c r="N1625">
        <f>(1-Coffee_Sales[[#This Row],[Discount_Percent]])*Coffee_Sales[[#This Row],[unit_price]]*Coffee_Sales[[#This Row],[transaction_qty]]</f>
        <v>66</v>
      </c>
      <c r="O1625" t="str">
        <f>TEXT(Coffee_Sales[[#This Row],[transaction_date]],"mmm-yyyy")</f>
        <v>Jan-2023</v>
      </c>
      <c r="P1625">
        <f>HOUR(Coffee_Sales[[#This Row],[transaction_time]])</f>
        <v>17</v>
      </c>
    </row>
    <row r="1626" spans="1:16" x14ac:dyDescent="0.3">
      <c r="A1626">
        <v>90073</v>
      </c>
      <c r="B1626" s="1">
        <v>45056</v>
      </c>
      <c r="C1626" s="2">
        <v>0.29222222222222222</v>
      </c>
      <c r="D1626">
        <v>2</v>
      </c>
      <c r="E1626">
        <v>8</v>
      </c>
      <c r="F1626" t="s">
        <v>13</v>
      </c>
      <c r="G1626">
        <v>65</v>
      </c>
      <c r="H1626" t="s">
        <v>67</v>
      </c>
      <c r="I1626" t="s">
        <v>68</v>
      </c>
      <c r="J1626" t="s">
        <v>69</v>
      </c>
      <c r="K1626">
        <v>0.74390305844554894</v>
      </c>
      <c r="L1626">
        <v>0</v>
      </c>
      <c r="M1626">
        <v>12</v>
      </c>
      <c r="N1626">
        <f>(1-Coffee_Sales[[#This Row],[Discount_Percent]])*Coffee_Sales[[#This Row],[unit_price]]*Coffee_Sales[[#This Row],[transaction_qty]]</f>
        <v>24</v>
      </c>
      <c r="O1626" t="str">
        <f>TEXT(Coffee_Sales[[#This Row],[transaction_date]],"mmm-yyyy")</f>
        <v>May-2023</v>
      </c>
      <c r="P1626">
        <f>HOUR(Coffee_Sales[[#This Row],[transaction_time]])</f>
        <v>7</v>
      </c>
    </row>
    <row r="1627" spans="1:16" x14ac:dyDescent="0.3">
      <c r="A1627">
        <v>60775</v>
      </c>
      <c r="B1627" s="1">
        <v>45024</v>
      </c>
      <c r="C1627" s="2">
        <v>0.34924768518518517</v>
      </c>
      <c r="D1627">
        <v>2</v>
      </c>
      <c r="E1627">
        <v>8</v>
      </c>
      <c r="F1627" t="s">
        <v>94</v>
      </c>
      <c r="G1627">
        <v>32</v>
      </c>
      <c r="H1627" t="s">
        <v>14</v>
      </c>
      <c r="I1627" t="s">
        <v>22</v>
      </c>
      <c r="J1627" t="s">
        <v>23</v>
      </c>
      <c r="K1627">
        <v>2.1719941310152011</v>
      </c>
      <c r="L1627">
        <v>0</v>
      </c>
      <c r="M1627">
        <v>45</v>
      </c>
      <c r="N1627">
        <f>(1-Coffee_Sales[[#This Row],[Discount_Percent]])*Coffee_Sales[[#This Row],[unit_price]]*Coffee_Sales[[#This Row],[transaction_qty]]</f>
        <v>90</v>
      </c>
      <c r="O1627" t="str">
        <f>TEXT(Coffee_Sales[[#This Row],[transaction_date]],"mmm-yyyy")</f>
        <v>Apr-2023</v>
      </c>
      <c r="P1627">
        <f>HOUR(Coffee_Sales[[#This Row],[transaction_time]])</f>
        <v>8</v>
      </c>
    </row>
    <row r="1628" spans="1:16" x14ac:dyDescent="0.3">
      <c r="A1628">
        <v>73848</v>
      </c>
      <c r="B1628" s="1">
        <v>45039</v>
      </c>
      <c r="C1628" s="2">
        <v>0.33091435185185186</v>
      </c>
      <c r="D1628">
        <v>2</v>
      </c>
      <c r="E1628">
        <v>3</v>
      </c>
      <c r="F1628" t="s">
        <v>81</v>
      </c>
      <c r="G1628">
        <v>39</v>
      </c>
      <c r="H1628" t="s">
        <v>14</v>
      </c>
      <c r="I1628" t="s">
        <v>15</v>
      </c>
      <c r="J1628" t="s">
        <v>47</v>
      </c>
      <c r="K1628">
        <v>3.908412729279604</v>
      </c>
      <c r="L1628">
        <v>0.05</v>
      </c>
      <c r="M1628">
        <v>63.75</v>
      </c>
      <c r="N1628">
        <f>(1-Coffee_Sales[[#This Row],[Discount_Percent]])*Coffee_Sales[[#This Row],[unit_price]]*Coffee_Sales[[#This Row],[transaction_qty]]</f>
        <v>121.125</v>
      </c>
      <c r="O1628" t="str">
        <f>TEXT(Coffee_Sales[[#This Row],[transaction_date]],"mmm-yyyy")</f>
        <v>Apr-2023</v>
      </c>
      <c r="P1628">
        <f>HOUR(Coffee_Sales[[#This Row],[transaction_time]])</f>
        <v>7</v>
      </c>
    </row>
    <row r="1629" spans="1:16" x14ac:dyDescent="0.3">
      <c r="A1629">
        <v>56878</v>
      </c>
      <c r="B1629" s="1">
        <v>45019</v>
      </c>
      <c r="C1629" s="2">
        <v>0.49395833333333333</v>
      </c>
      <c r="D1629">
        <v>1</v>
      </c>
      <c r="E1629">
        <v>8</v>
      </c>
      <c r="F1629" t="s">
        <v>43</v>
      </c>
      <c r="G1629">
        <v>43</v>
      </c>
      <c r="H1629" t="s">
        <v>32</v>
      </c>
      <c r="I1629" t="s">
        <v>40</v>
      </c>
      <c r="J1629" t="s">
        <v>124</v>
      </c>
      <c r="K1629">
        <v>1.178503389316151</v>
      </c>
      <c r="L1629">
        <v>0</v>
      </c>
      <c r="M1629">
        <v>45</v>
      </c>
      <c r="N1629">
        <f>(1-Coffee_Sales[[#This Row],[Discount_Percent]])*Coffee_Sales[[#This Row],[unit_price]]*Coffee_Sales[[#This Row],[transaction_qty]]</f>
        <v>45</v>
      </c>
      <c r="O1629" t="str">
        <f>TEXT(Coffee_Sales[[#This Row],[transaction_date]],"mmm-yyyy")</f>
        <v>Apr-2023</v>
      </c>
      <c r="P1629">
        <f>HOUR(Coffee_Sales[[#This Row],[transaction_time]])</f>
        <v>11</v>
      </c>
    </row>
    <row r="1630" spans="1:16" x14ac:dyDescent="0.3">
      <c r="A1630">
        <v>94661</v>
      </c>
      <c r="B1630" s="1">
        <v>45060</v>
      </c>
      <c r="C1630" s="2">
        <v>0.37052083333333335</v>
      </c>
      <c r="D1630">
        <v>1</v>
      </c>
      <c r="E1630">
        <v>3</v>
      </c>
      <c r="F1630" t="s">
        <v>24</v>
      </c>
      <c r="G1630">
        <v>61</v>
      </c>
      <c r="H1630" t="s">
        <v>74</v>
      </c>
      <c r="I1630" t="s">
        <v>75</v>
      </c>
      <c r="J1630" t="s">
        <v>116</v>
      </c>
      <c r="K1630">
        <v>2.2831573728356158</v>
      </c>
      <c r="L1630">
        <v>0</v>
      </c>
      <c r="M1630">
        <v>71.25</v>
      </c>
      <c r="N1630">
        <f>(1-Coffee_Sales[[#This Row],[Discount_Percent]])*Coffee_Sales[[#This Row],[unit_price]]*Coffee_Sales[[#This Row],[transaction_qty]]</f>
        <v>71.25</v>
      </c>
      <c r="O1630" t="str">
        <f>TEXT(Coffee_Sales[[#This Row],[transaction_date]],"mmm-yyyy")</f>
        <v>May-2023</v>
      </c>
      <c r="P1630">
        <f>HOUR(Coffee_Sales[[#This Row],[transaction_time]])</f>
        <v>8</v>
      </c>
    </row>
    <row r="1631" spans="1:16" x14ac:dyDescent="0.3">
      <c r="A1631">
        <v>47122</v>
      </c>
      <c r="B1631" s="1">
        <v>45005</v>
      </c>
      <c r="C1631" s="2">
        <v>0.36519675925925926</v>
      </c>
      <c r="D1631">
        <v>1</v>
      </c>
      <c r="E1631">
        <v>3</v>
      </c>
      <c r="F1631" t="s">
        <v>70</v>
      </c>
      <c r="G1631">
        <v>33</v>
      </c>
      <c r="H1631" t="s">
        <v>14</v>
      </c>
      <c r="I1631" t="s">
        <v>22</v>
      </c>
      <c r="J1631" t="s">
        <v>49</v>
      </c>
      <c r="K1631">
        <v>1.434740344619271</v>
      </c>
      <c r="L1631">
        <v>0</v>
      </c>
      <c r="M1631">
        <v>52.5</v>
      </c>
      <c r="N1631">
        <f>(1-Coffee_Sales[[#This Row],[Discount_Percent]])*Coffee_Sales[[#This Row],[unit_price]]*Coffee_Sales[[#This Row],[transaction_qty]]</f>
        <v>52.5</v>
      </c>
      <c r="O1631" t="str">
        <f>TEXT(Coffee_Sales[[#This Row],[transaction_date]],"mmm-yyyy")</f>
        <v>Mar-2023</v>
      </c>
      <c r="P1631">
        <f>HOUR(Coffee_Sales[[#This Row],[transaction_time]])</f>
        <v>8</v>
      </c>
    </row>
    <row r="1632" spans="1:16" x14ac:dyDescent="0.3">
      <c r="A1632">
        <v>6426</v>
      </c>
      <c r="B1632" s="1">
        <v>44938</v>
      </c>
      <c r="C1632" s="2">
        <v>0.45763888888888887</v>
      </c>
      <c r="D1632">
        <v>1</v>
      </c>
      <c r="E1632">
        <v>8</v>
      </c>
      <c r="F1632" t="s">
        <v>128</v>
      </c>
      <c r="G1632">
        <v>84</v>
      </c>
      <c r="H1632" t="s">
        <v>67</v>
      </c>
      <c r="I1632" t="s">
        <v>72</v>
      </c>
      <c r="J1632" t="s">
        <v>140</v>
      </c>
      <c r="K1632">
        <v>0.2790138673767607</v>
      </c>
      <c r="L1632">
        <v>0.1</v>
      </c>
      <c r="M1632">
        <v>12</v>
      </c>
      <c r="N1632">
        <f>(1-Coffee_Sales[[#This Row],[Discount_Percent]])*Coffee_Sales[[#This Row],[unit_price]]*Coffee_Sales[[#This Row],[transaction_qty]]</f>
        <v>10.8</v>
      </c>
      <c r="O1632" t="str">
        <f>TEXT(Coffee_Sales[[#This Row],[transaction_date]],"mmm-yyyy")</f>
        <v>Jan-2023</v>
      </c>
      <c r="P1632">
        <f>HOUR(Coffee_Sales[[#This Row],[transaction_time]])</f>
        <v>10</v>
      </c>
    </row>
    <row r="1633" spans="1:16" x14ac:dyDescent="0.3">
      <c r="A1633">
        <v>23424</v>
      </c>
      <c r="B1633" s="1">
        <v>44968</v>
      </c>
      <c r="C1633" s="2">
        <v>0.55084490740740744</v>
      </c>
      <c r="D1633">
        <v>1</v>
      </c>
      <c r="E1633">
        <v>8</v>
      </c>
      <c r="F1633" t="s">
        <v>104</v>
      </c>
      <c r="G1633">
        <v>20</v>
      </c>
      <c r="H1633" t="s">
        <v>142</v>
      </c>
      <c r="I1633" t="s">
        <v>154</v>
      </c>
      <c r="J1633" t="s">
        <v>155</v>
      </c>
      <c r="K1633">
        <v>3.271691283156748</v>
      </c>
      <c r="L1633">
        <v>0.1</v>
      </c>
      <c r="M1633">
        <v>114</v>
      </c>
      <c r="N1633">
        <f>(1-Coffee_Sales[[#This Row],[Discount_Percent]])*Coffee_Sales[[#This Row],[unit_price]]*Coffee_Sales[[#This Row],[transaction_qty]]</f>
        <v>102.60000000000001</v>
      </c>
      <c r="O1633" t="str">
        <f>TEXT(Coffee_Sales[[#This Row],[transaction_date]],"mmm-yyyy")</f>
        <v>Feb-2023</v>
      </c>
      <c r="P1633">
        <f>HOUR(Coffee_Sales[[#This Row],[transaction_time]])</f>
        <v>13</v>
      </c>
    </row>
    <row r="1634" spans="1:16" x14ac:dyDescent="0.3">
      <c r="A1634">
        <v>111210</v>
      </c>
      <c r="B1634" s="1">
        <v>45075</v>
      </c>
      <c r="C1634" s="2">
        <v>0.36365740740740743</v>
      </c>
      <c r="D1634">
        <v>1</v>
      </c>
      <c r="E1634">
        <v>5</v>
      </c>
      <c r="F1634" t="s">
        <v>128</v>
      </c>
      <c r="G1634">
        <v>42</v>
      </c>
      <c r="H1634" t="s">
        <v>32</v>
      </c>
      <c r="I1634" t="s">
        <v>40</v>
      </c>
      <c r="J1634" t="s">
        <v>99</v>
      </c>
      <c r="K1634">
        <v>0.9175441377563911</v>
      </c>
      <c r="L1634">
        <v>0.05</v>
      </c>
      <c r="M1634">
        <v>37.5</v>
      </c>
      <c r="N1634">
        <f>(1-Coffee_Sales[[#This Row],[Discount_Percent]])*Coffee_Sales[[#This Row],[unit_price]]*Coffee_Sales[[#This Row],[transaction_qty]]</f>
        <v>35.625</v>
      </c>
      <c r="O1634" t="str">
        <f>TEXT(Coffee_Sales[[#This Row],[transaction_date]],"mmm-yyyy")</f>
        <v>May-2023</v>
      </c>
      <c r="P1634">
        <f>HOUR(Coffee_Sales[[#This Row],[transaction_time]])</f>
        <v>8</v>
      </c>
    </row>
    <row r="1635" spans="1:16" x14ac:dyDescent="0.3">
      <c r="A1635">
        <v>51598</v>
      </c>
      <c r="B1635" s="1">
        <v>45011</v>
      </c>
      <c r="C1635" s="2">
        <v>0.60628472222222218</v>
      </c>
      <c r="D1635">
        <v>1</v>
      </c>
      <c r="E1635">
        <v>3</v>
      </c>
      <c r="F1635" t="s">
        <v>31</v>
      </c>
      <c r="G1635">
        <v>39</v>
      </c>
      <c r="H1635" t="s">
        <v>14</v>
      </c>
      <c r="I1635" t="s">
        <v>15</v>
      </c>
      <c r="J1635" t="s">
        <v>47</v>
      </c>
      <c r="K1635">
        <v>1.44886753332873</v>
      </c>
      <c r="L1635">
        <v>0.1</v>
      </c>
      <c r="M1635">
        <v>63.75</v>
      </c>
      <c r="N1635">
        <f>(1-Coffee_Sales[[#This Row],[Discount_Percent]])*Coffee_Sales[[#This Row],[unit_price]]*Coffee_Sales[[#This Row],[transaction_qty]]</f>
        <v>57.375</v>
      </c>
      <c r="O1635" t="str">
        <f>TEXT(Coffee_Sales[[#This Row],[transaction_date]],"mmm-yyyy")</f>
        <v>Mar-2023</v>
      </c>
      <c r="P1635">
        <f>HOUR(Coffee_Sales[[#This Row],[transaction_time]])</f>
        <v>14</v>
      </c>
    </row>
    <row r="1636" spans="1:16" x14ac:dyDescent="0.3">
      <c r="A1636">
        <v>86924</v>
      </c>
      <c r="B1636" s="1">
        <v>45053</v>
      </c>
      <c r="C1636" s="2">
        <v>0.3634027777777778</v>
      </c>
      <c r="D1636">
        <v>1</v>
      </c>
      <c r="E1636">
        <v>8</v>
      </c>
      <c r="F1636" t="s">
        <v>28</v>
      </c>
      <c r="G1636">
        <v>29</v>
      </c>
      <c r="H1636" t="s">
        <v>14</v>
      </c>
      <c r="I1636" t="s">
        <v>22</v>
      </c>
      <c r="J1636" t="s">
        <v>89</v>
      </c>
      <c r="K1636">
        <v>0.78641109026027389</v>
      </c>
      <c r="L1636">
        <v>0</v>
      </c>
      <c r="M1636">
        <v>37.5</v>
      </c>
      <c r="N1636">
        <f>(1-Coffee_Sales[[#This Row],[Discount_Percent]])*Coffee_Sales[[#This Row],[unit_price]]*Coffee_Sales[[#This Row],[transaction_qty]]</f>
        <v>37.5</v>
      </c>
      <c r="O1636" t="str">
        <f>TEXT(Coffee_Sales[[#This Row],[transaction_date]],"mmm-yyyy")</f>
        <v>May-2023</v>
      </c>
      <c r="P1636">
        <f>HOUR(Coffee_Sales[[#This Row],[transaction_time]])</f>
        <v>8</v>
      </c>
    </row>
    <row r="1637" spans="1:16" x14ac:dyDescent="0.3">
      <c r="A1637">
        <v>97502</v>
      </c>
      <c r="B1637" s="1">
        <v>45062</v>
      </c>
      <c r="C1637" s="2">
        <v>0.55120370370370375</v>
      </c>
      <c r="D1637">
        <v>2</v>
      </c>
      <c r="E1637">
        <v>5</v>
      </c>
      <c r="F1637" t="s">
        <v>97</v>
      </c>
      <c r="G1637">
        <v>30</v>
      </c>
      <c r="H1637" t="s">
        <v>14</v>
      </c>
      <c r="I1637" t="s">
        <v>22</v>
      </c>
      <c r="J1637" t="s">
        <v>109</v>
      </c>
      <c r="K1637">
        <v>2.7184295017734561</v>
      </c>
      <c r="L1637">
        <v>0</v>
      </c>
      <c r="M1637">
        <v>45</v>
      </c>
      <c r="N1637">
        <f>(1-Coffee_Sales[[#This Row],[Discount_Percent]])*Coffee_Sales[[#This Row],[unit_price]]*Coffee_Sales[[#This Row],[transaction_qty]]</f>
        <v>90</v>
      </c>
      <c r="O1637" t="str">
        <f>TEXT(Coffee_Sales[[#This Row],[transaction_date]],"mmm-yyyy")</f>
        <v>May-2023</v>
      </c>
      <c r="P1637">
        <f>HOUR(Coffee_Sales[[#This Row],[transaction_time]])</f>
        <v>13</v>
      </c>
    </row>
    <row r="1638" spans="1:16" x14ac:dyDescent="0.3">
      <c r="A1638">
        <v>107321</v>
      </c>
      <c r="B1638" s="1">
        <v>45071</v>
      </c>
      <c r="C1638" s="2">
        <v>0.46412037037037035</v>
      </c>
      <c r="D1638">
        <v>2</v>
      </c>
      <c r="E1638">
        <v>3</v>
      </c>
      <c r="F1638" t="s">
        <v>70</v>
      </c>
      <c r="G1638">
        <v>24</v>
      </c>
      <c r="H1638" t="s">
        <v>14</v>
      </c>
      <c r="I1638" t="s">
        <v>55</v>
      </c>
      <c r="J1638" t="s">
        <v>86</v>
      </c>
      <c r="K1638">
        <v>2.5208209010288312</v>
      </c>
      <c r="L1638">
        <v>0.05</v>
      </c>
      <c r="M1638">
        <v>45</v>
      </c>
      <c r="N1638">
        <f>(1-Coffee_Sales[[#This Row],[Discount_Percent]])*Coffee_Sales[[#This Row],[unit_price]]*Coffee_Sales[[#This Row],[transaction_qty]]</f>
        <v>85.5</v>
      </c>
      <c r="O1638" t="str">
        <f>TEXT(Coffee_Sales[[#This Row],[transaction_date]],"mmm-yyyy")</f>
        <v>May-2023</v>
      </c>
      <c r="P1638">
        <f>HOUR(Coffee_Sales[[#This Row],[transaction_time]])</f>
        <v>11</v>
      </c>
    </row>
    <row r="1639" spans="1:16" x14ac:dyDescent="0.3">
      <c r="A1639">
        <v>12578</v>
      </c>
      <c r="B1639" s="1">
        <v>44949</v>
      </c>
      <c r="C1639" s="2">
        <v>0.30572916666666666</v>
      </c>
      <c r="D1639">
        <v>2</v>
      </c>
      <c r="E1639">
        <v>8</v>
      </c>
      <c r="F1639" t="s">
        <v>62</v>
      </c>
      <c r="G1639">
        <v>22</v>
      </c>
      <c r="H1639" t="s">
        <v>14</v>
      </c>
      <c r="I1639" t="s">
        <v>55</v>
      </c>
      <c r="J1639" t="s">
        <v>56</v>
      </c>
      <c r="K1639">
        <v>1.878067189335666</v>
      </c>
      <c r="L1639">
        <v>0.05</v>
      </c>
      <c r="M1639">
        <v>30</v>
      </c>
      <c r="N1639">
        <f>(1-Coffee_Sales[[#This Row],[Discount_Percent]])*Coffee_Sales[[#This Row],[unit_price]]*Coffee_Sales[[#This Row],[transaction_qty]]</f>
        <v>57</v>
      </c>
      <c r="O1639" t="str">
        <f>TEXT(Coffee_Sales[[#This Row],[transaction_date]],"mmm-yyyy")</f>
        <v>Jan-2023</v>
      </c>
      <c r="P1639">
        <f>HOUR(Coffee_Sales[[#This Row],[transaction_time]])</f>
        <v>7</v>
      </c>
    </row>
    <row r="1640" spans="1:16" x14ac:dyDescent="0.3">
      <c r="A1640">
        <v>62239</v>
      </c>
      <c r="B1640" s="1">
        <v>45025</v>
      </c>
      <c r="C1640" s="2">
        <v>0.63178240740740743</v>
      </c>
      <c r="D1640">
        <v>2</v>
      </c>
      <c r="E1640">
        <v>5</v>
      </c>
      <c r="F1640" t="s">
        <v>43</v>
      </c>
      <c r="G1640">
        <v>56</v>
      </c>
      <c r="H1640" t="s">
        <v>32</v>
      </c>
      <c r="I1640" t="s">
        <v>33</v>
      </c>
      <c r="J1640" t="s">
        <v>135</v>
      </c>
      <c r="K1640">
        <v>1.537666827798458</v>
      </c>
      <c r="L1640">
        <v>0</v>
      </c>
      <c r="M1640">
        <v>38.25</v>
      </c>
      <c r="N1640">
        <f>(1-Coffee_Sales[[#This Row],[Discount_Percent]])*Coffee_Sales[[#This Row],[unit_price]]*Coffee_Sales[[#This Row],[transaction_qty]]</f>
        <v>76.5</v>
      </c>
      <c r="O1640" t="str">
        <f>TEXT(Coffee_Sales[[#This Row],[transaction_date]],"mmm-yyyy")</f>
        <v>Apr-2023</v>
      </c>
      <c r="P1640">
        <f>HOUR(Coffee_Sales[[#This Row],[transaction_time]])</f>
        <v>15</v>
      </c>
    </row>
    <row r="1641" spans="1:16" x14ac:dyDescent="0.3">
      <c r="A1641">
        <v>3772</v>
      </c>
      <c r="B1641" s="1">
        <v>44933</v>
      </c>
      <c r="C1641" s="2">
        <v>0.75096064814814811</v>
      </c>
      <c r="D1641">
        <v>1</v>
      </c>
      <c r="E1641">
        <v>8</v>
      </c>
      <c r="F1641" t="s">
        <v>77</v>
      </c>
      <c r="G1641">
        <v>61</v>
      </c>
      <c r="H1641" t="s">
        <v>74</v>
      </c>
      <c r="I1641" t="s">
        <v>75</v>
      </c>
      <c r="J1641" t="s">
        <v>116</v>
      </c>
      <c r="K1641">
        <v>1.4943490804719191</v>
      </c>
      <c r="L1641">
        <v>0</v>
      </c>
      <c r="M1641">
        <v>71.25</v>
      </c>
      <c r="N1641">
        <f>(1-Coffee_Sales[[#This Row],[Discount_Percent]])*Coffee_Sales[[#This Row],[unit_price]]*Coffee_Sales[[#This Row],[transaction_qty]]</f>
        <v>71.25</v>
      </c>
      <c r="O1641" t="str">
        <f>TEXT(Coffee_Sales[[#This Row],[transaction_date]],"mmm-yyyy")</f>
        <v>Jan-2023</v>
      </c>
      <c r="P1641">
        <f>HOUR(Coffee_Sales[[#This Row],[transaction_time]])</f>
        <v>18</v>
      </c>
    </row>
    <row r="1642" spans="1:16" x14ac:dyDescent="0.3">
      <c r="A1642">
        <v>56608</v>
      </c>
      <c r="B1642" s="1">
        <v>45018</v>
      </c>
      <c r="C1642" s="2">
        <v>0.81049768518518517</v>
      </c>
      <c r="D1642">
        <v>1</v>
      </c>
      <c r="E1642">
        <v>8</v>
      </c>
      <c r="F1642" t="s">
        <v>17</v>
      </c>
      <c r="G1642">
        <v>22</v>
      </c>
      <c r="H1642" t="s">
        <v>14</v>
      </c>
      <c r="I1642" t="s">
        <v>55</v>
      </c>
      <c r="J1642" t="s">
        <v>56</v>
      </c>
      <c r="K1642">
        <v>0.78401714788777621</v>
      </c>
      <c r="L1642">
        <v>0.15</v>
      </c>
      <c r="M1642">
        <v>30</v>
      </c>
      <c r="N1642">
        <f>(1-Coffee_Sales[[#This Row],[Discount_Percent]])*Coffee_Sales[[#This Row],[unit_price]]*Coffee_Sales[[#This Row],[transaction_qty]]</f>
        <v>25.5</v>
      </c>
      <c r="O1642" t="str">
        <f>TEXT(Coffee_Sales[[#This Row],[transaction_date]],"mmm-yyyy")</f>
        <v>Apr-2023</v>
      </c>
      <c r="P1642">
        <f>HOUR(Coffee_Sales[[#This Row],[transaction_time]])</f>
        <v>19</v>
      </c>
    </row>
    <row r="1643" spans="1:16" x14ac:dyDescent="0.3">
      <c r="A1643">
        <v>13277</v>
      </c>
      <c r="B1643" s="1">
        <v>44950</v>
      </c>
      <c r="C1643" s="2">
        <v>0.36837962962962961</v>
      </c>
      <c r="D1643">
        <v>1</v>
      </c>
      <c r="E1643">
        <v>5</v>
      </c>
      <c r="F1643" t="s">
        <v>96</v>
      </c>
      <c r="G1643">
        <v>48</v>
      </c>
      <c r="H1643" t="s">
        <v>32</v>
      </c>
      <c r="I1643" t="s">
        <v>44</v>
      </c>
      <c r="J1643" t="s">
        <v>52</v>
      </c>
      <c r="K1643">
        <v>0.82898335281178959</v>
      </c>
      <c r="L1643">
        <v>0.1</v>
      </c>
      <c r="M1643">
        <v>37.5</v>
      </c>
      <c r="N1643">
        <f>(1-Coffee_Sales[[#This Row],[Discount_Percent]])*Coffee_Sales[[#This Row],[unit_price]]*Coffee_Sales[[#This Row],[transaction_qty]]</f>
        <v>33.75</v>
      </c>
      <c r="O1643" t="str">
        <f>TEXT(Coffee_Sales[[#This Row],[transaction_date]],"mmm-yyyy")</f>
        <v>Jan-2023</v>
      </c>
      <c r="P1643">
        <f>HOUR(Coffee_Sales[[#This Row],[transaction_time]])</f>
        <v>8</v>
      </c>
    </row>
    <row r="1644" spans="1:16" x14ac:dyDescent="0.3">
      <c r="A1644">
        <v>86377</v>
      </c>
      <c r="B1644" s="1">
        <v>45052</v>
      </c>
      <c r="C1644" s="2">
        <v>0.70038194444444446</v>
      </c>
      <c r="D1644">
        <v>1</v>
      </c>
      <c r="E1644">
        <v>5</v>
      </c>
      <c r="F1644" t="s">
        <v>50</v>
      </c>
      <c r="G1644">
        <v>77</v>
      </c>
      <c r="H1644" t="s">
        <v>18</v>
      </c>
      <c r="I1644" t="s">
        <v>19</v>
      </c>
      <c r="J1644" t="s">
        <v>115</v>
      </c>
      <c r="K1644">
        <v>1.1874252136367749</v>
      </c>
      <c r="L1644">
        <v>0</v>
      </c>
      <c r="M1644">
        <v>45</v>
      </c>
      <c r="N1644">
        <f>(1-Coffee_Sales[[#This Row],[Discount_Percent]])*Coffee_Sales[[#This Row],[unit_price]]*Coffee_Sales[[#This Row],[transaction_qty]]</f>
        <v>45</v>
      </c>
      <c r="O1644" t="str">
        <f>TEXT(Coffee_Sales[[#This Row],[transaction_date]],"mmm-yyyy")</f>
        <v>May-2023</v>
      </c>
      <c r="P1644">
        <f>HOUR(Coffee_Sales[[#This Row],[transaction_time]])</f>
        <v>16</v>
      </c>
    </row>
    <row r="1645" spans="1:16" x14ac:dyDescent="0.3">
      <c r="A1645">
        <v>87022</v>
      </c>
      <c r="B1645" s="1">
        <v>45053</v>
      </c>
      <c r="C1645" s="2">
        <v>0.39406249999999998</v>
      </c>
      <c r="D1645">
        <v>2</v>
      </c>
      <c r="E1645">
        <v>8</v>
      </c>
      <c r="F1645" t="s">
        <v>104</v>
      </c>
      <c r="G1645">
        <v>46</v>
      </c>
      <c r="H1645" t="s">
        <v>32</v>
      </c>
      <c r="I1645" t="s">
        <v>36</v>
      </c>
      <c r="J1645" t="s">
        <v>39</v>
      </c>
      <c r="K1645">
        <v>1.876414311997241</v>
      </c>
      <c r="L1645">
        <v>0.05</v>
      </c>
      <c r="M1645">
        <v>37.5</v>
      </c>
      <c r="N1645">
        <f>(1-Coffee_Sales[[#This Row],[Discount_Percent]])*Coffee_Sales[[#This Row],[unit_price]]*Coffee_Sales[[#This Row],[transaction_qty]]</f>
        <v>71.25</v>
      </c>
      <c r="O1645" t="str">
        <f>TEXT(Coffee_Sales[[#This Row],[transaction_date]],"mmm-yyyy")</f>
        <v>May-2023</v>
      </c>
      <c r="P1645">
        <f>HOUR(Coffee_Sales[[#This Row],[transaction_time]])</f>
        <v>9</v>
      </c>
    </row>
    <row r="1646" spans="1:16" x14ac:dyDescent="0.3">
      <c r="A1646">
        <v>97046</v>
      </c>
      <c r="B1646" s="1">
        <v>45062</v>
      </c>
      <c r="C1646" s="2">
        <v>0.38141203703703702</v>
      </c>
      <c r="D1646">
        <v>1</v>
      </c>
      <c r="E1646">
        <v>5</v>
      </c>
      <c r="F1646" t="s">
        <v>50</v>
      </c>
      <c r="G1646">
        <v>33</v>
      </c>
      <c r="H1646" t="s">
        <v>14</v>
      </c>
      <c r="I1646" t="s">
        <v>22</v>
      </c>
      <c r="J1646" t="s">
        <v>49</v>
      </c>
      <c r="K1646">
        <v>1.6876128975187881</v>
      </c>
      <c r="L1646">
        <v>0</v>
      </c>
      <c r="M1646">
        <v>52.5</v>
      </c>
      <c r="N1646">
        <f>(1-Coffee_Sales[[#This Row],[Discount_Percent]])*Coffee_Sales[[#This Row],[unit_price]]*Coffee_Sales[[#This Row],[transaction_qty]]</f>
        <v>52.5</v>
      </c>
      <c r="O1646" t="str">
        <f>TEXT(Coffee_Sales[[#This Row],[transaction_date]],"mmm-yyyy")</f>
        <v>May-2023</v>
      </c>
      <c r="P1646">
        <f>HOUR(Coffee_Sales[[#This Row],[transaction_time]])</f>
        <v>9</v>
      </c>
    </row>
    <row r="1647" spans="1:16" x14ac:dyDescent="0.3">
      <c r="A1647">
        <v>55384</v>
      </c>
      <c r="B1647" s="1">
        <v>45017</v>
      </c>
      <c r="C1647" s="2">
        <v>0.57018518518518524</v>
      </c>
      <c r="D1647">
        <v>1</v>
      </c>
      <c r="E1647">
        <v>5</v>
      </c>
      <c r="F1647" t="s">
        <v>90</v>
      </c>
      <c r="G1647">
        <v>87</v>
      </c>
      <c r="H1647" t="s">
        <v>14</v>
      </c>
      <c r="I1647" t="s">
        <v>15</v>
      </c>
      <c r="J1647" t="s">
        <v>119</v>
      </c>
      <c r="K1647">
        <v>1.046837747701916</v>
      </c>
      <c r="L1647">
        <v>0</v>
      </c>
      <c r="M1647">
        <v>45</v>
      </c>
      <c r="N1647">
        <f>(1-Coffee_Sales[[#This Row],[Discount_Percent]])*Coffee_Sales[[#This Row],[unit_price]]*Coffee_Sales[[#This Row],[transaction_qty]]</f>
        <v>45</v>
      </c>
      <c r="O1647" t="str">
        <f>TEXT(Coffee_Sales[[#This Row],[transaction_date]],"mmm-yyyy")</f>
        <v>Apr-2023</v>
      </c>
      <c r="P1647">
        <f>HOUR(Coffee_Sales[[#This Row],[transaction_time]])</f>
        <v>13</v>
      </c>
    </row>
    <row r="1648" spans="1:16" x14ac:dyDescent="0.3">
      <c r="A1648">
        <v>20281</v>
      </c>
      <c r="B1648" s="1">
        <v>44963</v>
      </c>
      <c r="C1648" s="2">
        <v>0.48972222222222223</v>
      </c>
      <c r="D1648">
        <v>2</v>
      </c>
      <c r="E1648">
        <v>5</v>
      </c>
      <c r="F1648" t="s">
        <v>17</v>
      </c>
      <c r="G1648">
        <v>34</v>
      </c>
      <c r="H1648" t="s">
        <v>14</v>
      </c>
      <c r="I1648" t="s">
        <v>26</v>
      </c>
      <c r="J1648" t="s">
        <v>57</v>
      </c>
      <c r="K1648">
        <v>2.3248407860374698</v>
      </c>
      <c r="L1648">
        <v>0</v>
      </c>
      <c r="M1648">
        <v>36.75</v>
      </c>
      <c r="N1648">
        <f>(1-Coffee_Sales[[#This Row],[Discount_Percent]])*Coffee_Sales[[#This Row],[unit_price]]*Coffee_Sales[[#This Row],[transaction_qty]]</f>
        <v>73.5</v>
      </c>
      <c r="O1648" t="str">
        <f>TEXT(Coffee_Sales[[#This Row],[transaction_date]],"mmm-yyyy")</f>
        <v>Feb-2023</v>
      </c>
      <c r="P1648">
        <f>HOUR(Coffee_Sales[[#This Row],[transaction_time]])</f>
        <v>11</v>
      </c>
    </row>
    <row r="1649" spans="1:16" x14ac:dyDescent="0.3">
      <c r="A1649">
        <v>20413</v>
      </c>
      <c r="B1649" s="1">
        <v>44963</v>
      </c>
      <c r="C1649" s="2">
        <v>0.61337962962962966</v>
      </c>
      <c r="D1649">
        <v>2</v>
      </c>
      <c r="E1649">
        <v>8</v>
      </c>
      <c r="F1649" t="s">
        <v>17</v>
      </c>
      <c r="G1649">
        <v>41</v>
      </c>
      <c r="H1649" t="s">
        <v>14</v>
      </c>
      <c r="I1649" t="s">
        <v>15</v>
      </c>
      <c r="J1649" t="s">
        <v>98</v>
      </c>
      <c r="K1649">
        <v>2.8456850285707018</v>
      </c>
      <c r="L1649">
        <v>0</v>
      </c>
      <c r="M1649">
        <v>63.75</v>
      </c>
      <c r="N1649">
        <f>(1-Coffee_Sales[[#This Row],[Discount_Percent]])*Coffee_Sales[[#This Row],[unit_price]]*Coffee_Sales[[#This Row],[transaction_qty]]</f>
        <v>127.5</v>
      </c>
      <c r="O1649" t="str">
        <f>TEXT(Coffee_Sales[[#This Row],[transaction_date]],"mmm-yyyy")</f>
        <v>Feb-2023</v>
      </c>
      <c r="P1649">
        <f>HOUR(Coffee_Sales[[#This Row],[transaction_time]])</f>
        <v>14</v>
      </c>
    </row>
    <row r="1650" spans="1:16" x14ac:dyDescent="0.3">
      <c r="A1650">
        <v>129912</v>
      </c>
      <c r="B1650" s="1">
        <v>45091</v>
      </c>
      <c r="C1650" s="2">
        <v>0.4384953703703704</v>
      </c>
      <c r="D1650">
        <v>1</v>
      </c>
      <c r="E1650">
        <v>8</v>
      </c>
      <c r="F1650" t="s">
        <v>113</v>
      </c>
      <c r="G1650">
        <v>87</v>
      </c>
      <c r="H1650" t="s">
        <v>14</v>
      </c>
      <c r="I1650" t="s">
        <v>15</v>
      </c>
      <c r="J1650" t="s">
        <v>119</v>
      </c>
      <c r="K1650">
        <v>1.0307831473977691</v>
      </c>
      <c r="L1650">
        <v>0</v>
      </c>
      <c r="M1650">
        <v>45</v>
      </c>
      <c r="N1650">
        <f>(1-Coffee_Sales[[#This Row],[Discount_Percent]])*Coffee_Sales[[#This Row],[unit_price]]*Coffee_Sales[[#This Row],[transaction_qty]]</f>
        <v>45</v>
      </c>
      <c r="O1650" t="str">
        <f>TEXT(Coffee_Sales[[#This Row],[transaction_date]],"mmm-yyyy")</f>
        <v>Jun-2023</v>
      </c>
      <c r="P1650">
        <f>HOUR(Coffee_Sales[[#This Row],[transaction_time]])</f>
        <v>10</v>
      </c>
    </row>
    <row r="1651" spans="1:16" x14ac:dyDescent="0.3">
      <c r="A1651">
        <v>33213</v>
      </c>
      <c r="B1651" s="1">
        <v>44984</v>
      </c>
      <c r="C1651" s="2">
        <v>0.86030092592592589</v>
      </c>
      <c r="D1651">
        <v>1</v>
      </c>
      <c r="E1651">
        <v>8</v>
      </c>
      <c r="F1651" t="s">
        <v>35</v>
      </c>
      <c r="G1651">
        <v>72</v>
      </c>
      <c r="H1651" t="s">
        <v>18</v>
      </c>
      <c r="I1651" t="s">
        <v>19</v>
      </c>
      <c r="J1651" t="s">
        <v>82</v>
      </c>
      <c r="K1651">
        <v>1.1643159464670649</v>
      </c>
      <c r="L1651">
        <v>0.1</v>
      </c>
      <c r="M1651">
        <v>48.75</v>
      </c>
      <c r="N1651">
        <f>(1-Coffee_Sales[[#This Row],[Discount_Percent]])*Coffee_Sales[[#This Row],[unit_price]]*Coffee_Sales[[#This Row],[transaction_qty]]</f>
        <v>43.875</v>
      </c>
      <c r="O1651" t="str">
        <f>TEXT(Coffee_Sales[[#This Row],[transaction_date]],"mmm-yyyy")</f>
        <v>Feb-2023</v>
      </c>
      <c r="P1651">
        <f>HOUR(Coffee_Sales[[#This Row],[transaction_time]])</f>
        <v>20</v>
      </c>
    </row>
    <row r="1652" spans="1:16" x14ac:dyDescent="0.3">
      <c r="A1652">
        <v>108832</v>
      </c>
      <c r="B1652" s="1">
        <v>45072</v>
      </c>
      <c r="C1652" s="2">
        <v>0.75412037037037039</v>
      </c>
      <c r="D1652">
        <v>1</v>
      </c>
      <c r="E1652">
        <v>3</v>
      </c>
      <c r="F1652" t="s">
        <v>87</v>
      </c>
      <c r="G1652">
        <v>27</v>
      </c>
      <c r="H1652" t="s">
        <v>14</v>
      </c>
      <c r="I1652" t="s">
        <v>29</v>
      </c>
      <c r="J1652" t="s">
        <v>30</v>
      </c>
      <c r="K1652">
        <v>1.724687733632666</v>
      </c>
      <c r="L1652">
        <v>0</v>
      </c>
      <c r="M1652">
        <v>52.5</v>
      </c>
      <c r="N1652">
        <f>(1-Coffee_Sales[[#This Row],[Discount_Percent]])*Coffee_Sales[[#This Row],[unit_price]]*Coffee_Sales[[#This Row],[transaction_qty]]</f>
        <v>52.5</v>
      </c>
      <c r="O1652" t="str">
        <f>TEXT(Coffee_Sales[[#This Row],[transaction_date]],"mmm-yyyy")</f>
        <v>May-2023</v>
      </c>
      <c r="P1652">
        <f>HOUR(Coffee_Sales[[#This Row],[transaction_time]])</f>
        <v>18</v>
      </c>
    </row>
    <row r="1653" spans="1:16" x14ac:dyDescent="0.3">
      <c r="A1653">
        <v>44645</v>
      </c>
      <c r="B1653" s="1">
        <v>45001</v>
      </c>
      <c r="C1653" s="2">
        <v>0.62277777777777776</v>
      </c>
      <c r="D1653">
        <v>1</v>
      </c>
      <c r="E1653">
        <v>3</v>
      </c>
      <c r="F1653" t="s">
        <v>87</v>
      </c>
      <c r="G1653">
        <v>60</v>
      </c>
      <c r="H1653" t="s">
        <v>74</v>
      </c>
      <c r="I1653" t="s">
        <v>75</v>
      </c>
      <c r="J1653" t="s">
        <v>112</v>
      </c>
      <c r="K1653">
        <v>1.647653733041003</v>
      </c>
      <c r="L1653">
        <v>0</v>
      </c>
      <c r="M1653">
        <v>56.25</v>
      </c>
      <c r="N1653">
        <f>(1-Coffee_Sales[[#This Row],[Discount_Percent]])*Coffee_Sales[[#This Row],[unit_price]]*Coffee_Sales[[#This Row],[transaction_qty]]</f>
        <v>56.25</v>
      </c>
      <c r="O1653" t="str">
        <f>TEXT(Coffee_Sales[[#This Row],[transaction_date]],"mmm-yyyy")</f>
        <v>Mar-2023</v>
      </c>
      <c r="P1653">
        <f>HOUR(Coffee_Sales[[#This Row],[transaction_time]])</f>
        <v>14</v>
      </c>
    </row>
    <row r="1654" spans="1:16" x14ac:dyDescent="0.3">
      <c r="A1654">
        <v>119648</v>
      </c>
      <c r="B1654" s="1">
        <v>45082</v>
      </c>
      <c r="C1654" s="2">
        <v>0.80548611111111112</v>
      </c>
      <c r="D1654">
        <v>1</v>
      </c>
      <c r="E1654">
        <v>8</v>
      </c>
      <c r="F1654" t="s">
        <v>17</v>
      </c>
      <c r="G1654">
        <v>52</v>
      </c>
      <c r="H1654" t="s">
        <v>32</v>
      </c>
      <c r="I1654" t="s">
        <v>33</v>
      </c>
      <c r="J1654" t="s">
        <v>110</v>
      </c>
      <c r="K1654">
        <v>1.118443715044579</v>
      </c>
      <c r="L1654">
        <v>0</v>
      </c>
      <c r="M1654">
        <v>37.5</v>
      </c>
      <c r="N1654">
        <f>(1-Coffee_Sales[[#This Row],[Discount_Percent]])*Coffee_Sales[[#This Row],[unit_price]]*Coffee_Sales[[#This Row],[transaction_qty]]</f>
        <v>37.5</v>
      </c>
      <c r="O1654" t="str">
        <f>TEXT(Coffee_Sales[[#This Row],[transaction_date]],"mmm-yyyy")</f>
        <v>Jun-2023</v>
      </c>
      <c r="P1654">
        <f>HOUR(Coffee_Sales[[#This Row],[transaction_time]])</f>
        <v>19</v>
      </c>
    </row>
    <row r="1655" spans="1:16" x14ac:dyDescent="0.3">
      <c r="A1655">
        <v>140091</v>
      </c>
      <c r="B1655" s="1">
        <v>45099</v>
      </c>
      <c r="C1655" s="2">
        <v>0.70664351851851848</v>
      </c>
      <c r="D1655">
        <v>2</v>
      </c>
      <c r="E1655">
        <v>5</v>
      </c>
      <c r="F1655" t="s">
        <v>35</v>
      </c>
      <c r="G1655">
        <v>36</v>
      </c>
      <c r="H1655" t="s">
        <v>14</v>
      </c>
      <c r="I1655" t="s">
        <v>26</v>
      </c>
      <c r="J1655" t="s">
        <v>27</v>
      </c>
      <c r="K1655">
        <v>3.2097953887927209</v>
      </c>
      <c r="L1655">
        <v>0</v>
      </c>
      <c r="M1655">
        <v>56.25</v>
      </c>
      <c r="N1655">
        <f>(1-Coffee_Sales[[#This Row],[Discount_Percent]])*Coffee_Sales[[#This Row],[unit_price]]*Coffee_Sales[[#This Row],[transaction_qty]]</f>
        <v>112.5</v>
      </c>
      <c r="O1655" t="str">
        <f>TEXT(Coffee_Sales[[#This Row],[transaction_date]],"mmm-yyyy")</f>
        <v>Jun-2023</v>
      </c>
      <c r="P1655">
        <f>HOUR(Coffee_Sales[[#This Row],[transaction_time]])</f>
        <v>16</v>
      </c>
    </row>
    <row r="1656" spans="1:16" x14ac:dyDescent="0.3">
      <c r="A1656">
        <v>5429</v>
      </c>
      <c r="B1656" s="1">
        <v>44936</v>
      </c>
      <c r="C1656" s="2">
        <v>0.58546296296296296</v>
      </c>
      <c r="D1656">
        <v>2</v>
      </c>
      <c r="E1656">
        <v>8</v>
      </c>
      <c r="F1656" t="s">
        <v>78</v>
      </c>
      <c r="G1656">
        <v>50</v>
      </c>
      <c r="H1656" t="s">
        <v>32</v>
      </c>
      <c r="I1656" t="s">
        <v>44</v>
      </c>
      <c r="J1656" t="s">
        <v>45</v>
      </c>
      <c r="K1656">
        <v>2.412357253236161</v>
      </c>
      <c r="L1656">
        <v>0.1</v>
      </c>
      <c r="M1656">
        <v>37.5</v>
      </c>
      <c r="N1656">
        <f>(1-Coffee_Sales[[#This Row],[Discount_Percent]])*Coffee_Sales[[#This Row],[unit_price]]*Coffee_Sales[[#This Row],[transaction_qty]]</f>
        <v>67.5</v>
      </c>
      <c r="O1656" t="str">
        <f>TEXT(Coffee_Sales[[#This Row],[transaction_date]],"mmm-yyyy")</f>
        <v>Jan-2023</v>
      </c>
      <c r="P1656">
        <f>HOUR(Coffee_Sales[[#This Row],[transaction_time]])</f>
        <v>14</v>
      </c>
    </row>
    <row r="1657" spans="1:16" x14ac:dyDescent="0.3">
      <c r="A1657">
        <v>144046</v>
      </c>
      <c r="B1657" s="1">
        <v>45103</v>
      </c>
      <c r="C1657" s="2">
        <v>0.34649305555555554</v>
      </c>
      <c r="D1657">
        <v>3</v>
      </c>
      <c r="E1657">
        <v>5</v>
      </c>
      <c r="F1657" t="s">
        <v>48</v>
      </c>
      <c r="G1657">
        <v>25</v>
      </c>
      <c r="H1657" t="s">
        <v>14</v>
      </c>
      <c r="I1657" t="s">
        <v>29</v>
      </c>
      <c r="J1657" t="s">
        <v>71</v>
      </c>
      <c r="K1657">
        <v>2.063215673598997</v>
      </c>
      <c r="L1657">
        <v>0.05</v>
      </c>
      <c r="M1657">
        <v>33</v>
      </c>
      <c r="N1657">
        <f>(1-Coffee_Sales[[#This Row],[Discount_Percent]])*Coffee_Sales[[#This Row],[unit_price]]*Coffee_Sales[[#This Row],[transaction_qty]]</f>
        <v>94.05</v>
      </c>
      <c r="O1657" t="str">
        <f>TEXT(Coffee_Sales[[#This Row],[transaction_date]],"mmm-yyyy")</f>
        <v>Jun-2023</v>
      </c>
      <c r="P1657">
        <f>HOUR(Coffee_Sales[[#This Row],[transaction_time]])</f>
        <v>8</v>
      </c>
    </row>
    <row r="1658" spans="1:16" x14ac:dyDescent="0.3">
      <c r="A1658">
        <v>131273</v>
      </c>
      <c r="B1658" s="1">
        <v>45092</v>
      </c>
      <c r="C1658" s="2">
        <v>0.49434027777777778</v>
      </c>
      <c r="D1658">
        <v>2</v>
      </c>
      <c r="E1658">
        <v>5</v>
      </c>
      <c r="F1658" t="s">
        <v>96</v>
      </c>
      <c r="G1658">
        <v>32</v>
      </c>
      <c r="H1658" t="s">
        <v>14</v>
      </c>
      <c r="I1658" t="s">
        <v>22</v>
      </c>
      <c r="J1658" t="s">
        <v>23</v>
      </c>
      <c r="K1658">
        <v>2.335437311145149</v>
      </c>
      <c r="L1658">
        <v>0.15</v>
      </c>
      <c r="M1658">
        <v>45</v>
      </c>
      <c r="N1658">
        <f>(1-Coffee_Sales[[#This Row],[Discount_Percent]])*Coffee_Sales[[#This Row],[unit_price]]*Coffee_Sales[[#This Row],[transaction_qty]]</f>
        <v>76.5</v>
      </c>
      <c r="O1658" t="str">
        <f>TEXT(Coffee_Sales[[#This Row],[transaction_date]],"mmm-yyyy")</f>
        <v>Jun-2023</v>
      </c>
      <c r="P1658">
        <f>HOUR(Coffee_Sales[[#This Row],[transaction_time]])</f>
        <v>11</v>
      </c>
    </row>
    <row r="1659" spans="1:16" x14ac:dyDescent="0.3">
      <c r="A1659">
        <v>79644</v>
      </c>
      <c r="B1659" s="1">
        <v>45046</v>
      </c>
      <c r="C1659" s="2">
        <v>0.27587962962962964</v>
      </c>
      <c r="D1659">
        <v>1</v>
      </c>
      <c r="E1659">
        <v>5</v>
      </c>
      <c r="F1659" t="s">
        <v>13</v>
      </c>
      <c r="G1659">
        <v>53</v>
      </c>
      <c r="H1659" t="s">
        <v>32</v>
      </c>
      <c r="I1659" t="s">
        <v>33</v>
      </c>
      <c r="J1659" t="s">
        <v>129</v>
      </c>
      <c r="K1659">
        <v>1.316685413605186</v>
      </c>
      <c r="L1659">
        <v>0.15</v>
      </c>
      <c r="M1659">
        <v>45</v>
      </c>
      <c r="N1659">
        <f>(1-Coffee_Sales[[#This Row],[Discount_Percent]])*Coffee_Sales[[#This Row],[unit_price]]*Coffee_Sales[[#This Row],[transaction_qty]]</f>
        <v>38.25</v>
      </c>
      <c r="O1659" t="str">
        <f>TEXT(Coffee_Sales[[#This Row],[transaction_date]],"mmm-yyyy")</f>
        <v>Apr-2023</v>
      </c>
      <c r="P1659">
        <f>HOUR(Coffee_Sales[[#This Row],[transaction_time]])</f>
        <v>6</v>
      </c>
    </row>
    <row r="1660" spans="1:16" x14ac:dyDescent="0.3">
      <c r="A1660">
        <v>147484</v>
      </c>
      <c r="B1660" s="1">
        <v>45106</v>
      </c>
      <c r="C1660" s="2">
        <v>0.37942129629629628</v>
      </c>
      <c r="D1660">
        <v>1</v>
      </c>
      <c r="E1660">
        <v>8</v>
      </c>
      <c r="F1660" t="s">
        <v>50</v>
      </c>
      <c r="G1660">
        <v>24</v>
      </c>
      <c r="H1660" t="s">
        <v>14</v>
      </c>
      <c r="I1660" t="s">
        <v>55</v>
      </c>
      <c r="J1660" t="s">
        <v>86</v>
      </c>
      <c r="K1660">
        <v>1.26181108975543</v>
      </c>
      <c r="L1660">
        <v>0</v>
      </c>
      <c r="M1660">
        <v>45</v>
      </c>
      <c r="N1660">
        <f>(1-Coffee_Sales[[#This Row],[Discount_Percent]])*Coffee_Sales[[#This Row],[unit_price]]*Coffee_Sales[[#This Row],[transaction_qty]]</f>
        <v>45</v>
      </c>
      <c r="O1660" t="str">
        <f>TEXT(Coffee_Sales[[#This Row],[transaction_date]],"mmm-yyyy")</f>
        <v>Jun-2023</v>
      </c>
      <c r="P1660">
        <f>HOUR(Coffee_Sales[[#This Row],[transaction_time]])</f>
        <v>9</v>
      </c>
    </row>
    <row r="1661" spans="1:16" x14ac:dyDescent="0.3">
      <c r="A1661">
        <v>72648</v>
      </c>
      <c r="B1661" s="1">
        <v>45037</v>
      </c>
      <c r="C1661" s="2">
        <v>0.54303240740740744</v>
      </c>
      <c r="D1661">
        <v>2</v>
      </c>
      <c r="E1661">
        <v>5</v>
      </c>
      <c r="F1661" t="s">
        <v>94</v>
      </c>
      <c r="G1661">
        <v>45</v>
      </c>
      <c r="H1661" t="s">
        <v>32</v>
      </c>
      <c r="I1661" t="s">
        <v>40</v>
      </c>
      <c r="J1661" t="s">
        <v>120</v>
      </c>
      <c r="K1661">
        <v>2.4633569513941969</v>
      </c>
      <c r="L1661">
        <v>0</v>
      </c>
      <c r="M1661">
        <v>45</v>
      </c>
      <c r="N1661">
        <f>(1-Coffee_Sales[[#This Row],[Discount_Percent]])*Coffee_Sales[[#This Row],[unit_price]]*Coffee_Sales[[#This Row],[transaction_qty]]</f>
        <v>90</v>
      </c>
      <c r="O1661" t="str">
        <f>TEXT(Coffee_Sales[[#This Row],[transaction_date]],"mmm-yyyy")</f>
        <v>Apr-2023</v>
      </c>
      <c r="P1661">
        <f>HOUR(Coffee_Sales[[#This Row],[transaction_time]])</f>
        <v>13</v>
      </c>
    </row>
    <row r="1662" spans="1:16" x14ac:dyDescent="0.3">
      <c r="A1662">
        <v>98315</v>
      </c>
      <c r="B1662" s="1">
        <v>45063</v>
      </c>
      <c r="C1662" s="2">
        <v>0.40770833333333334</v>
      </c>
      <c r="D1662">
        <v>1</v>
      </c>
      <c r="E1662">
        <v>3</v>
      </c>
      <c r="F1662" t="s">
        <v>54</v>
      </c>
      <c r="G1662">
        <v>73</v>
      </c>
      <c r="H1662" t="s">
        <v>18</v>
      </c>
      <c r="I1662" t="s">
        <v>79</v>
      </c>
      <c r="J1662" t="s">
        <v>80</v>
      </c>
      <c r="K1662">
        <v>1.4245542499795369</v>
      </c>
      <c r="L1662">
        <v>0.1</v>
      </c>
      <c r="M1662">
        <v>56.25</v>
      </c>
      <c r="N1662">
        <f>(1-Coffee_Sales[[#This Row],[Discount_Percent]])*Coffee_Sales[[#This Row],[unit_price]]*Coffee_Sales[[#This Row],[transaction_qty]]</f>
        <v>50.625</v>
      </c>
      <c r="O1662" t="str">
        <f>TEXT(Coffee_Sales[[#This Row],[transaction_date]],"mmm-yyyy")</f>
        <v>May-2023</v>
      </c>
      <c r="P1662">
        <f>HOUR(Coffee_Sales[[#This Row],[transaction_time]])</f>
        <v>9</v>
      </c>
    </row>
    <row r="1663" spans="1:16" x14ac:dyDescent="0.3">
      <c r="A1663">
        <v>2373</v>
      </c>
      <c r="B1663" s="1">
        <v>44931</v>
      </c>
      <c r="C1663" s="2">
        <v>0.51320601851851855</v>
      </c>
      <c r="D1663">
        <v>1</v>
      </c>
      <c r="E1663">
        <v>3</v>
      </c>
      <c r="F1663" t="s">
        <v>48</v>
      </c>
      <c r="G1663">
        <v>57</v>
      </c>
      <c r="H1663" t="s">
        <v>32</v>
      </c>
      <c r="I1663" t="s">
        <v>33</v>
      </c>
      <c r="J1663" t="s">
        <v>34</v>
      </c>
      <c r="K1663">
        <v>1.2302787548281719</v>
      </c>
      <c r="L1663">
        <v>0.15</v>
      </c>
      <c r="M1663">
        <v>46.5</v>
      </c>
      <c r="N1663">
        <f>(1-Coffee_Sales[[#This Row],[Discount_Percent]])*Coffee_Sales[[#This Row],[unit_price]]*Coffee_Sales[[#This Row],[transaction_qty]]</f>
        <v>39.524999999999999</v>
      </c>
      <c r="O1663" t="str">
        <f>TEXT(Coffee_Sales[[#This Row],[transaction_date]],"mmm-yyyy")</f>
        <v>Jan-2023</v>
      </c>
      <c r="P1663">
        <f>HOUR(Coffee_Sales[[#This Row],[transaction_time]])</f>
        <v>12</v>
      </c>
    </row>
    <row r="1664" spans="1:16" x14ac:dyDescent="0.3">
      <c r="A1664">
        <v>58253</v>
      </c>
      <c r="B1664" s="1">
        <v>45021</v>
      </c>
      <c r="C1664" s="2">
        <v>0.35137731481481482</v>
      </c>
      <c r="D1664">
        <v>1</v>
      </c>
      <c r="E1664">
        <v>8</v>
      </c>
      <c r="F1664" t="s">
        <v>81</v>
      </c>
      <c r="G1664">
        <v>39</v>
      </c>
      <c r="H1664" t="s">
        <v>14</v>
      </c>
      <c r="I1664" t="s">
        <v>15</v>
      </c>
      <c r="J1664" t="s">
        <v>47</v>
      </c>
      <c r="K1664">
        <v>1.343516822767745</v>
      </c>
      <c r="L1664">
        <v>0.05</v>
      </c>
      <c r="M1664">
        <v>63.75</v>
      </c>
      <c r="N1664">
        <f>(1-Coffee_Sales[[#This Row],[Discount_Percent]])*Coffee_Sales[[#This Row],[unit_price]]*Coffee_Sales[[#This Row],[transaction_qty]]</f>
        <v>60.5625</v>
      </c>
      <c r="O1664" t="str">
        <f>TEXT(Coffee_Sales[[#This Row],[transaction_date]],"mmm-yyyy")</f>
        <v>Apr-2023</v>
      </c>
      <c r="P1664">
        <f>HOUR(Coffee_Sales[[#This Row],[transaction_time]])</f>
        <v>8</v>
      </c>
    </row>
    <row r="1665" spans="1:16" x14ac:dyDescent="0.3">
      <c r="A1665">
        <v>5549</v>
      </c>
      <c r="B1665" s="1">
        <v>44936</v>
      </c>
      <c r="C1665" s="2">
        <v>0.79148148148148145</v>
      </c>
      <c r="D1665">
        <v>2</v>
      </c>
      <c r="E1665">
        <v>3</v>
      </c>
      <c r="F1665" t="s">
        <v>21</v>
      </c>
      <c r="G1665">
        <v>51</v>
      </c>
      <c r="H1665" t="s">
        <v>32</v>
      </c>
      <c r="I1665" t="s">
        <v>44</v>
      </c>
      <c r="J1665" t="s">
        <v>103</v>
      </c>
      <c r="K1665">
        <v>2.403643820513004</v>
      </c>
      <c r="L1665">
        <v>0.05</v>
      </c>
      <c r="M1665">
        <v>45</v>
      </c>
      <c r="N1665">
        <f>(1-Coffee_Sales[[#This Row],[Discount_Percent]])*Coffee_Sales[[#This Row],[unit_price]]*Coffee_Sales[[#This Row],[transaction_qty]]</f>
        <v>85.5</v>
      </c>
      <c r="O1665" t="str">
        <f>TEXT(Coffee_Sales[[#This Row],[transaction_date]],"mmm-yyyy")</f>
        <v>Jan-2023</v>
      </c>
      <c r="P1665">
        <f>HOUR(Coffee_Sales[[#This Row],[transaction_time]])</f>
        <v>18</v>
      </c>
    </row>
    <row r="1666" spans="1:16" x14ac:dyDescent="0.3">
      <c r="A1666">
        <v>34467</v>
      </c>
      <c r="B1666" s="1">
        <v>44987</v>
      </c>
      <c r="C1666" s="2">
        <v>0.4052546296296296</v>
      </c>
      <c r="D1666">
        <v>1</v>
      </c>
      <c r="E1666">
        <v>5</v>
      </c>
      <c r="F1666" t="s">
        <v>81</v>
      </c>
      <c r="G1666">
        <v>47</v>
      </c>
      <c r="H1666" t="s">
        <v>32</v>
      </c>
      <c r="I1666" t="s">
        <v>36</v>
      </c>
      <c r="J1666" t="s">
        <v>37</v>
      </c>
      <c r="K1666">
        <v>0.90470519110601266</v>
      </c>
      <c r="L1666">
        <v>0.05</v>
      </c>
      <c r="M1666">
        <v>45</v>
      </c>
      <c r="N1666">
        <f>(1-Coffee_Sales[[#This Row],[Discount_Percent]])*Coffee_Sales[[#This Row],[unit_price]]*Coffee_Sales[[#This Row],[transaction_qty]]</f>
        <v>42.75</v>
      </c>
      <c r="O1666" t="str">
        <f>TEXT(Coffee_Sales[[#This Row],[transaction_date]],"mmm-yyyy")</f>
        <v>Mar-2023</v>
      </c>
      <c r="P1666">
        <f>HOUR(Coffee_Sales[[#This Row],[transaction_time]])</f>
        <v>9</v>
      </c>
    </row>
    <row r="1667" spans="1:16" x14ac:dyDescent="0.3">
      <c r="A1667">
        <v>90205</v>
      </c>
      <c r="B1667" s="1">
        <v>45056</v>
      </c>
      <c r="C1667" s="2">
        <v>0.32821759259259259</v>
      </c>
      <c r="D1667">
        <v>1</v>
      </c>
      <c r="E1667">
        <v>8</v>
      </c>
      <c r="F1667" t="s">
        <v>114</v>
      </c>
      <c r="G1667">
        <v>32</v>
      </c>
      <c r="H1667" t="s">
        <v>14</v>
      </c>
      <c r="I1667" t="s">
        <v>22</v>
      </c>
      <c r="J1667" t="s">
        <v>23</v>
      </c>
      <c r="K1667">
        <v>0.98914502535294258</v>
      </c>
      <c r="L1667">
        <v>0</v>
      </c>
      <c r="M1667">
        <v>45</v>
      </c>
      <c r="N1667">
        <f>(1-Coffee_Sales[[#This Row],[Discount_Percent]])*Coffee_Sales[[#This Row],[unit_price]]*Coffee_Sales[[#This Row],[transaction_qty]]</f>
        <v>45</v>
      </c>
      <c r="O1667" t="str">
        <f>TEXT(Coffee_Sales[[#This Row],[transaction_date]],"mmm-yyyy")</f>
        <v>May-2023</v>
      </c>
      <c r="P1667">
        <f>HOUR(Coffee_Sales[[#This Row],[transaction_time]])</f>
        <v>7</v>
      </c>
    </row>
    <row r="1668" spans="1:16" x14ac:dyDescent="0.3">
      <c r="A1668">
        <v>146617</v>
      </c>
      <c r="B1668" s="1">
        <v>45105</v>
      </c>
      <c r="C1668" s="2">
        <v>0.46684027777777776</v>
      </c>
      <c r="D1668">
        <v>1</v>
      </c>
      <c r="E1668">
        <v>8</v>
      </c>
      <c r="F1668" t="s">
        <v>48</v>
      </c>
      <c r="G1668">
        <v>72</v>
      </c>
      <c r="H1668" t="s">
        <v>18</v>
      </c>
      <c r="I1668" t="s">
        <v>19</v>
      </c>
      <c r="J1668" t="s">
        <v>82</v>
      </c>
      <c r="K1668">
        <v>1.489468165667732</v>
      </c>
      <c r="L1668">
        <v>0</v>
      </c>
      <c r="M1668">
        <v>48.75</v>
      </c>
      <c r="N1668">
        <f>(1-Coffee_Sales[[#This Row],[Discount_Percent]])*Coffee_Sales[[#This Row],[unit_price]]*Coffee_Sales[[#This Row],[transaction_qty]]</f>
        <v>48.75</v>
      </c>
      <c r="O1668" t="str">
        <f>TEXT(Coffee_Sales[[#This Row],[transaction_date]],"mmm-yyyy")</f>
        <v>Jun-2023</v>
      </c>
      <c r="P1668">
        <f>HOUR(Coffee_Sales[[#This Row],[transaction_time]])</f>
        <v>11</v>
      </c>
    </row>
    <row r="1669" spans="1:16" x14ac:dyDescent="0.3">
      <c r="A1669">
        <v>93509</v>
      </c>
      <c r="B1669" s="1">
        <v>45059</v>
      </c>
      <c r="C1669" s="2">
        <v>0.35936342592592591</v>
      </c>
      <c r="D1669">
        <v>1</v>
      </c>
      <c r="E1669">
        <v>5</v>
      </c>
      <c r="F1669" t="s">
        <v>50</v>
      </c>
      <c r="G1669">
        <v>69</v>
      </c>
      <c r="H1669" t="s">
        <v>18</v>
      </c>
      <c r="I1669" t="s">
        <v>107</v>
      </c>
      <c r="J1669" t="s">
        <v>132</v>
      </c>
      <c r="K1669">
        <v>1.020113110481454</v>
      </c>
      <c r="L1669">
        <v>0.1</v>
      </c>
      <c r="M1669">
        <v>48.75</v>
      </c>
      <c r="N1669">
        <f>(1-Coffee_Sales[[#This Row],[Discount_Percent]])*Coffee_Sales[[#This Row],[unit_price]]*Coffee_Sales[[#This Row],[transaction_qty]]</f>
        <v>43.875</v>
      </c>
      <c r="O1669" t="str">
        <f>TEXT(Coffee_Sales[[#This Row],[transaction_date]],"mmm-yyyy")</f>
        <v>May-2023</v>
      </c>
      <c r="P1669">
        <f>HOUR(Coffee_Sales[[#This Row],[transaction_time]])</f>
        <v>8</v>
      </c>
    </row>
    <row r="1670" spans="1:16" x14ac:dyDescent="0.3">
      <c r="A1670">
        <v>40707</v>
      </c>
      <c r="B1670" s="1">
        <v>44996</v>
      </c>
      <c r="C1670" s="2">
        <v>0.34670138888888891</v>
      </c>
      <c r="D1670">
        <v>1</v>
      </c>
      <c r="E1670">
        <v>3</v>
      </c>
      <c r="F1670" t="s">
        <v>21</v>
      </c>
      <c r="G1670">
        <v>28</v>
      </c>
      <c r="H1670" t="s">
        <v>14</v>
      </c>
      <c r="I1670" t="s">
        <v>22</v>
      </c>
      <c r="J1670" t="s">
        <v>117</v>
      </c>
      <c r="K1670">
        <v>0.95345344084580952</v>
      </c>
      <c r="L1670">
        <v>0.05</v>
      </c>
      <c r="M1670">
        <v>30</v>
      </c>
      <c r="N1670">
        <f>(1-Coffee_Sales[[#This Row],[Discount_Percent]])*Coffee_Sales[[#This Row],[unit_price]]*Coffee_Sales[[#This Row],[transaction_qty]]</f>
        <v>28.5</v>
      </c>
      <c r="O1670" t="str">
        <f>TEXT(Coffee_Sales[[#This Row],[transaction_date]],"mmm-yyyy")</f>
        <v>Mar-2023</v>
      </c>
      <c r="P1670">
        <f>HOUR(Coffee_Sales[[#This Row],[transaction_time]])</f>
        <v>8</v>
      </c>
    </row>
    <row r="1671" spans="1:16" x14ac:dyDescent="0.3">
      <c r="A1671">
        <v>90</v>
      </c>
      <c r="B1671" s="1">
        <v>44927</v>
      </c>
      <c r="C1671" s="2">
        <v>0.43428240740740742</v>
      </c>
      <c r="D1671">
        <v>2</v>
      </c>
      <c r="E1671">
        <v>8</v>
      </c>
      <c r="F1671" t="s">
        <v>42</v>
      </c>
      <c r="G1671">
        <v>56</v>
      </c>
      <c r="H1671" t="s">
        <v>32</v>
      </c>
      <c r="I1671" t="s">
        <v>33</v>
      </c>
      <c r="J1671" t="s">
        <v>135</v>
      </c>
      <c r="K1671">
        <v>1.7162012973389851</v>
      </c>
      <c r="L1671">
        <v>0</v>
      </c>
      <c r="M1671">
        <v>38.25</v>
      </c>
      <c r="N1671">
        <f>(1-Coffee_Sales[[#This Row],[Discount_Percent]])*Coffee_Sales[[#This Row],[unit_price]]*Coffee_Sales[[#This Row],[transaction_qty]]</f>
        <v>76.5</v>
      </c>
      <c r="O1671" t="str">
        <f>TEXT(Coffee_Sales[[#This Row],[transaction_date]],"mmm-yyyy")</f>
        <v>Jan-2023</v>
      </c>
      <c r="P1671">
        <f>HOUR(Coffee_Sales[[#This Row],[transaction_time]])</f>
        <v>10</v>
      </c>
    </row>
    <row r="1672" spans="1:16" x14ac:dyDescent="0.3">
      <c r="A1672">
        <v>79086</v>
      </c>
      <c r="B1672" s="1">
        <v>45045</v>
      </c>
      <c r="C1672" s="2">
        <v>0.42207175925925927</v>
      </c>
      <c r="D1672">
        <v>2</v>
      </c>
      <c r="E1672">
        <v>5</v>
      </c>
      <c r="F1672" t="s">
        <v>94</v>
      </c>
      <c r="G1672">
        <v>57</v>
      </c>
      <c r="H1672" t="s">
        <v>32</v>
      </c>
      <c r="I1672" t="s">
        <v>33</v>
      </c>
      <c r="J1672" t="s">
        <v>34</v>
      </c>
      <c r="K1672">
        <v>2.62802711608904</v>
      </c>
      <c r="L1672">
        <v>0</v>
      </c>
      <c r="M1672">
        <v>46.5</v>
      </c>
      <c r="N1672">
        <f>(1-Coffee_Sales[[#This Row],[Discount_Percent]])*Coffee_Sales[[#This Row],[unit_price]]*Coffee_Sales[[#This Row],[transaction_qty]]</f>
        <v>93</v>
      </c>
      <c r="O1672" t="str">
        <f>TEXT(Coffee_Sales[[#This Row],[transaction_date]],"mmm-yyyy")</f>
        <v>Apr-2023</v>
      </c>
      <c r="P1672">
        <f>HOUR(Coffee_Sales[[#This Row],[transaction_time]])</f>
        <v>10</v>
      </c>
    </row>
    <row r="1673" spans="1:16" x14ac:dyDescent="0.3">
      <c r="A1673">
        <v>21677</v>
      </c>
      <c r="B1673" s="1">
        <v>44965</v>
      </c>
      <c r="C1673" s="2">
        <v>0.65468749999999998</v>
      </c>
      <c r="D1673">
        <v>1</v>
      </c>
      <c r="E1673">
        <v>3</v>
      </c>
      <c r="F1673" t="s">
        <v>131</v>
      </c>
      <c r="G1673">
        <v>49</v>
      </c>
      <c r="H1673" t="s">
        <v>32</v>
      </c>
      <c r="I1673" t="s">
        <v>44</v>
      </c>
      <c r="J1673" t="s">
        <v>91</v>
      </c>
      <c r="K1673">
        <v>0.97321540773295823</v>
      </c>
      <c r="L1673">
        <v>0</v>
      </c>
      <c r="M1673">
        <v>45</v>
      </c>
      <c r="N1673">
        <f>(1-Coffee_Sales[[#This Row],[Discount_Percent]])*Coffee_Sales[[#This Row],[unit_price]]*Coffee_Sales[[#This Row],[transaction_qty]]</f>
        <v>45</v>
      </c>
      <c r="O1673" t="str">
        <f>TEXT(Coffee_Sales[[#This Row],[transaction_date]],"mmm-yyyy")</f>
        <v>Feb-2023</v>
      </c>
      <c r="P1673">
        <f>HOUR(Coffee_Sales[[#This Row],[transaction_time]])</f>
        <v>15</v>
      </c>
    </row>
    <row r="1674" spans="1:16" x14ac:dyDescent="0.3">
      <c r="A1674">
        <v>43948</v>
      </c>
      <c r="B1674" s="1">
        <v>45000</v>
      </c>
      <c r="C1674" s="2">
        <v>0.68263888888888891</v>
      </c>
      <c r="D1674">
        <v>1</v>
      </c>
      <c r="E1674">
        <v>8</v>
      </c>
      <c r="F1674" t="s">
        <v>78</v>
      </c>
      <c r="G1674">
        <v>74</v>
      </c>
      <c r="H1674" t="s">
        <v>18</v>
      </c>
      <c r="I1674" t="s">
        <v>107</v>
      </c>
      <c r="J1674" t="s">
        <v>108</v>
      </c>
      <c r="K1674">
        <v>1.1423603169247849</v>
      </c>
      <c r="L1674">
        <v>0</v>
      </c>
      <c r="M1674">
        <v>52.5</v>
      </c>
      <c r="N1674">
        <f>(1-Coffee_Sales[[#This Row],[Discount_Percent]])*Coffee_Sales[[#This Row],[unit_price]]*Coffee_Sales[[#This Row],[transaction_qty]]</f>
        <v>52.5</v>
      </c>
      <c r="O1674" t="str">
        <f>TEXT(Coffee_Sales[[#This Row],[transaction_date]],"mmm-yyyy")</f>
        <v>Mar-2023</v>
      </c>
      <c r="P1674">
        <f>HOUR(Coffee_Sales[[#This Row],[transaction_time]])</f>
        <v>16</v>
      </c>
    </row>
    <row r="1675" spans="1:16" x14ac:dyDescent="0.3">
      <c r="A1675">
        <v>56214</v>
      </c>
      <c r="B1675" s="1">
        <v>45018</v>
      </c>
      <c r="C1675" s="2">
        <v>0.59665509259259264</v>
      </c>
      <c r="D1675">
        <v>1</v>
      </c>
      <c r="E1675">
        <v>8</v>
      </c>
      <c r="F1675" t="s">
        <v>81</v>
      </c>
      <c r="G1675">
        <v>78</v>
      </c>
      <c r="H1675" t="s">
        <v>18</v>
      </c>
      <c r="I1675" t="s">
        <v>19</v>
      </c>
      <c r="J1675" t="s">
        <v>51</v>
      </c>
      <c r="K1675">
        <v>1.5246671398941409</v>
      </c>
      <c r="L1675">
        <v>0.1</v>
      </c>
      <c r="M1675">
        <v>67.5</v>
      </c>
      <c r="N1675">
        <f>(1-Coffee_Sales[[#This Row],[Discount_Percent]])*Coffee_Sales[[#This Row],[unit_price]]*Coffee_Sales[[#This Row],[transaction_qty]]</f>
        <v>60.75</v>
      </c>
      <c r="O1675" t="str">
        <f>TEXT(Coffee_Sales[[#This Row],[transaction_date]],"mmm-yyyy")</f>
        <v>Apr-2023</v>
      </c>
      <c r="P1675">
        <f>HOUR(Coffee_Sales[[#This Row],[transaction_time]])</f>
        <v>14</v>
      </c>
    </row>
    <row r="1676" spans="1:16" x14ac:dyDescent="0.3">
      <c r="A1676">
        <v>116380</v>
      </c>
      <c r="B1676" s="1">
        <v>45080</v>
      </c>
      <c r="C1676" s="2">
        <v>0.35493055555555558</v>
      </c>
      <c r="D1676">
        <v>2</v>
      </c>
      <c r="E1676">
        <v>8</v>
      </c>
      <c r="F1676" t="s">
        <v>81</v>
      </c>
      <c r="G1676">
        <v>22</v>
      </c>
      <c r="H1676" t="s">
        <v>14</v>
      </c>
      <c r="I1676" t="s">
        <v>55</v>
      </c>
      <c r="J1676" t="s">
        <v>56</v>
      </c>
      <c r="K1676">
        <v>1.367975650954351</v>
      </c>
      <c r="L1676">
        <v>0</v>
      </c>
      <c r="M1676">
        <v>30</v>
      </c>
      <c r="N1676">
        <f>(1-Coffee_Sales[[#This Row],[Discount_Percent]])*Coffee_Sales[[#This Row],[unit_price]]*Coffee_Sales[[#This Row],[transaction_qty]]</f>
        <v>60</v>
      </c>
      <c r="O1676" t="str">
        <f>TEXT(Coffee_Sales[[#This Row],[transaction_date]],"mmm-yyyy")</f>
        <v>Jun-2023</v>
      </c>
      <c r="P1676">
        <f>HOUR(Coffee_Sales[[#This Row],[transaction_time]])</f>
        <v>8</v>
      </c>
    </row>
    <row r="1677" spans="1:16" x14ac:dyDescent="0.3">
      <c r="A1677">
        <v>14124</v>
      </c>
      <c r="B1677" s="1">
        <v>44951</v>
      </c>
      <c r="C1677" s="2">
        <v>0.57982638888888893</v>
      </c>
      <c r="D1677">
        <v>1</v>
      </c>
      <c r="E1677">
        <v>3</v>
      </c>
      <c r="F1677" t="s">
        <v>87</v>
      </c>
      <c r="G1677">
        <v>53</v>
      </c>
      <c r="H1677" t="s">
        <v>32</v>
      </c>
      <c r="I1677" t="s">
        <v>33</v>
      </c>
      <c r="J1677" t="s">
        <v>129</v>
      </c>
      <c r="K1677">
        <v>1.317192516541176</v>
      </c>
      <c r="L1677">
        <v>0</v>
      </c>
      <c r="M1677">
        <v>45</v>
      </c>
      <c r="N1677">
        <f>(1-Coffee_Sales[[#This Row],[Discount_Percent]])*Coffee_Sales[[#This Row],[unit_price]]*Coffee_Sales[[#This Row],[transaction_qty]]</f>
        <v>45</v>
      </c>
      <c r="O1677" t="str">
        <f>TEXT(Coffee_Sales[[#This Row],[transaction_date]],"mmm-yyyy")</f>
        <v>Jan-2023</v>
      </c>
      <c r="P1677">
        <f>HOUR(Coffee_Sales[[#This Row],[transaction_time]])</f>
        <v>13</v>
      </c>
    </row>
    <row r="1678" spans="1:16" x14ac:dyDescent="0.3">
      <c r="A1678">
        <v>76013</v>
      </c>
      <c r="B1678" s="1">
        <v>45041</v>
      </c>
      <c r="C1678" s="2">
        <v>0.5560532407407407</v>
      </c>
      <c r="D1678">
        <v>1</v>
      </c>
      <c r="E1678">
        <v>3</v>
      </c>
      <c r="F1678" t="s">
        <v>94</v>
      </c>
      <c r="G1678">
        <v>25</v>
      </c>
      <c r="H1678" t="s">
        <v>14</v>
      </c>
      <c r="I1678" t="s">
        <v>29</v>
      </c>
      <c r="J1678" t="s">
        <v>71</v>
      </c>
      <c r="K1678">
        <v>1.0643955154574489</v>
      </c>
      <c r="L1678">
        <v>0</v>
      </c>
      <c r="M1678">
        <v>33</v>
      </c>
      <c r="N1678">
        <f>(1-Coffee_Sales[[#This Row],[Discount_Percent]])*Coffee_Sales[[#This Row],[unit_price]]*Coffee_Sales[[#This Row],[transaction_qty]]</f>
        <v>33</v>
      </c>
      <c r="O1678" t="str">
        <f>TEXT(Coffee_Sales[[#This Row],[transaction_date]],"mmm-yyyy")</f>
        <v>Apr-2023</v>
      </c>
      <c r="P1678">
        <f>HOUR(Coffee_Sales[[#This Row],[transaction_time]])</f>
        <v>13</v>
      </c>
    </row>
    <row r="1679" spans="1:16" x14ac:dyDescent="0.3">
      <c r="A1679">
        <v>134808</v>
      </c>
      <c r="B1679" s="1">
        <v>45095</v>
      </c>
      <c r="C1679" s="2">
        <v>0.43645833333333334</v>
      </c>
      <c r="D1679">
        <v>1</v>
      </c>
      <c r="E1679">
        <v>3</v>
      </c>
      <c r="F1679" t="s">
        <v>128</v>
      </c>
      <c r="G1679">
        <v>33</v>
      </c>
      <c r="H1679" t="s">
        <v>14</v>
      </c>
      <c r="I1679" t="s">
        <v>22</v>
      </c>
      <c r="J1679" t="s">
        <v>49</v>
      </c>
      <c r="K1679">
        <v>1.467913874864387</v>
      </c>
      <c r="L1679">
        <v>0.05</v>
      </c>
      <c r="M1679">
        <v>52.5</v>
      </c>
      <c r="N1679">
        <f>(1-Coffee_Sales[[#This Row],[Discount_Percent]])*Coffee_Sales[[#This Row],[unit_price]]*Coffee_Sales[[#This Row],[transaction_qty]]</f>
        <v>49.875</v>
      </c>
      <c r="O1679" t="str">
        <f>TEXT(Coffee_Sales[[#This Row],[transaction_date]],"mmm-yyyy")</f>
        <v>Jun-2023</v>
      </c>
      <c r="P1679">
        <f>HOUR(Coffee_Sales[[#This Row],[transaction_time]])</f>
        <v>10</v>
      </c>
    </row>
    <row r="1680" spans="1:16" x14ac:dyDescent="0.3">
      <c r="A1680">
        <v>1875</v>
      </c>
      <c r="B1680" s="1">
        <v>44930</v>
      </c>
      <c r="C1680" s="2">
        <v>0.54069444444444448</v>
      </c>
      <c r="D1680">
        <v>1</v>
      </c>
      <c r="E1680">
        <v>3</v>
      </c>
      <c r="F1680" t="s">
        <v>28</v>
      </c>
      <c r="G1680">
        <v>29</v>
      </c>
      <c r="H1680" t="s">
        <v>14</v>
      </c>
      <c r="I1680" t="s">
        <v>22</v>
      </c>
      <c r="J1680" t="s">
        <v>89</v>
      </c>
      <c r="K1680">
        <v>1.1632377425067459</v>
      </c>
      <c r="L1680">
        <v>0</v>
      </c>
      <c r="M1680">
        <v>37.5</v>
      </c>
      <c r="N1680">
        <f>(1-Coffee_Sales[[#This Row],[Discount_Percent]])*Coffee_Sales[[#This Row],[unit_price]]*Coffee_Sales[[#This Row],[transaction_qty]]</f>
        <v>37.5</v>
      </c>
      <c r="O1680" t="str">
        <f>TEXT(Coffee_Sales[[#This Row],[transaction_date]],"mmm-yyyy")</f>
        <v>Jan-2023</v>
      </c>
      <c r="P1680">
        <f>HOUR(Coffee_Sales[[#This Row],[transaction_time]])</f>
        <v>12</v>
      </c>
    </row>
    <row r="1681" spans="1:16" x14ac:dyDescent="0.3">
      <c r="A1681">
        <v>12744</v>
      </c>
      <c r="B1681" s="1">
        <v>44949</v>
      </c>
      <c r="C1681" s="2">
        <v>0.4054976851851852</v>
      </c>
      <c r="D1681">
        <v>1</v>
      </c>
      <c r="E1681">
        <v>5</v>
      </c>
      <c r="F1681" t="s">
        <v>94</v>
      </c>
      <c r="G1681">
        <v>57</v>
      </c>
      <c r="H1681" t="s">
        <v>32</v>
      </c>
      <c r="I1681" t="s">
        <v>33</v>
      </c>
      <c r="J1681" t="s">
        <v>34</v>
      </c>
      <c r="K1681">
        <v>1.119130324880474</v>
      </c>
      <c r="L1681">
        <v>0</v>
      </c>
      <c r="M1681">
        <v>46.5</v>
      </c>
      <c r="N1681">
        <f>(1-Coffee_Sales[[#This Row],[Discount_Percent]])*Coffee_Sales[[#This Row],[unit_price]]*Coffee_Sales[[#This Row],[transaction_qty]]</f>
        <v>46.5</v>
      </c>
      <c r="O1681" t="str">
        <f>TEXT(Coffee_Sales[[#This Row],[transaction_date]],"mmm-yyyy")</f>
        <v>Jan-2023</v>
      </c>
      <c r="P1681">
        <f>HOUR(Coffee_Sales[[#This Row],[transaction_time]])</f>
        <v>9</v>
      </c>
    </row>
    <row r="1682" spans="1:16" x14ac:dyDescent="0.3">
      <c r="A1682">
        <v>144190</v>
      </c>
      <c r="B1682" s="1">
        <v>45103</v>
      </c>
      <c r="C1682" s="2">
        <v>0.38825231481481481</v>
      </c>
      <c r="D1682">
        <v>1</v>
      </c>
      <c r="E1682">
        <v>5</v>
      </c>
      <c r="F1682" t="s">
        <v>31</v>
      </c>
      <c r="G1682">
        <v>18</v>
      </c>
      <c r="H1682" t="s">
        <v>64</v>
      </c>
      <c r="I1682" t="s">
        <v>152</v>
      </c>
      <c r="J1682" t="s">
        <v>153</v>
      </c>
      <c r="K1682">
        <v>4.7170415988822496</v>
      </c>
      <c r="L1682">
        <v>0</v>
      </c>
      <c r="M1682">
        <v>164.25</v>
      </c>
      <c r="N1682">
        <f>(1-Coffee_Sales[[#This Row],[Discount_Percent]])*Coffee_Sales[[#This Row],[unit_price]]*Coffee_Sales[[#This Row],[transaction_qty]]</f>
        <v>164.25</v>
      </c>
      <c r="O1682" t="str">
        <f>TEXT(Coffee_Sales[[#This Row],[transaction_date]],"mmm-yyyy")</f>
        <v>Jun-2023</v>
      </c>
      <c r="P1682">
        <f>HOUR(Coffee_Sales[[#This Row],[transaction_time]])</f>
        <v>9</v>
      </c>
    </row>
    <row r="1683" spans="1:16" x14ac:dyDescent="0.3">
      <c r="A1683">
        <v>100294</v>
      </c>
      <c r="B1683" s="1">
        <v>45065</v>
      </c>
      <c r="C1683" s="2">
        <v>0.32662037037037039</v>
      </c>
      <c r="D1683">
        <v>2</v>
      </c>
      <c r="E1683">
        <v>8</v>
      </c>
      <c r="F1683" t="s">
        <v>128</v>
      </c>
      <c r="G1683">
        <v>26</v>
      </c>
      <c r="H1683" t="s">
        <v>14</v>
      </c>
      <c r="I1683" t="s">
        <v>29</v>
      </c>
      <c r="J1683" t="s">
        <v>134</v>
      </c>
      <c r="K1683">
        <v>1.8292677589681019</v>
      </c>
      <c r="L1683">
        <v>0</v>
      </c>
      <c r="M1683">
        <v>45</v>
      </c>
      <c r="N1683">
        <f>(1-Coffee_Sales[[#This Row],[Discount_Percent]])*Coffee_Sales[[#This Row],[unit_price]]*Coffee_Sales[[#This Row],[transaction_qty]]</f>
        <v>90</v>
      </c>
      <c r="O1683" t="str">
        <f>TEXT(Coffee_Sales[[#This Row],[transaction_date]],"mmm-yyyy")</f>
        <v>May-2023</v>
      </c>
      <c r="P1683">
        <f>HOUR(Coffee_Sales[[#This Row],[transaction_time]])</f>
        <v>7</v>
      </c>
    </row>
    <row r="1684" spans="1:16" x14ac:dyDescent="0.3">
      <c r="A1684">
        <v>91675</v>
      </c>
      <c r="B1684" s="1">
        <v>45057</v>
      </c>
      <c r="C1684" s="2">
        <v>0.42905092592592592</v>
      </c>
      <c r="D1684">
        <v>1</v>
      </c>
      <c r="E1684">
        <v>8</v>
      </c>
      <c r="F1684" t="s">
        <v>13</v>
      </c>
      <c r="G1684">
        <v>11</v>
      </c>
      <c r="H1684" t="s">
        <v>64</v>
      </c>
      <c r="I1684" t="s">
        <v>159</v>
      </c>
      <c r="J1684" t="s">
        <v>163</v>
      </c>
      <c r="K1684">
        <v>3.3276599815518551</v>
      </c>
      <c r="L1684">
        <v>0</v>
      </c>
      <c r="M1684">
        <v>134.25</v>
      </c>
      <c r="N1684">
        <f>(1-Coffee_Sales[[#This Row],[Discount_Percent]])*Coffee_Sales[[#This Row],[unit_price]]*Coffee_Sales[[#This Row],[transaction_qty]]</f>
        <v>134.25</v>
      </c>
      <c r="O1684" t="str">
        <f>TEXT(Coffee_Sales[[#This Row],[transaction_date]],"mmm-yyyy")</f>
        <v>May-2023</v>
      </c>
      <c r="P1684">
        <f>HOUR(Coffee_Sales[[#This Row],[transaction_time]])</f>
        <v>10</v>
      </c>
    </row>
    <row r="1685" spans="1:16" x14ac:dyDescent="0.3">
      <c r="A1685">
        <v>144838</v>
      </c>
      <c r="B1685" s="1">
        <v>45103</v>
      </c>
      <c r="C1685" s="2">
        <v>0.72201388888888884</v>
      </c>
      <c r="D1685">
        <v>1</v>
      </c>
      <c r="E1685">
        <v>8</v>
      </c>
      <c r="F1685" t="s">
        <v>35</v>
      </c>
      <c r="G1685">
        <v>63</v>
      </c>
      <c r="H1685" t="s">
        <v>67</v>
      </c>
      <c r="I1685" t="s">
        <v>72</v>
      </c>
      <c r="J1685" t="s">
        <v>73</v>
      </c>
      <c r="K1685">
        <v>0.26840310981850241</v>
      </c>
      <c r="L1685">
        <v>0</v>
      </c>
      <c r="M1685">
        <v>12</v>
      </c>
      <c r="N1685">
        <f>(1-Coffee_Sales[[#This Row],[Discount_Percent]])*Coffee_Sales[[#This Row],[unit_price]]*Coffee_Sales[[#This Row],[transaction_qty]]</f>
        <v>12</v>
      </c>
      <c r="O1685" t="str">
        <f>TEXT(Coffee_Sales[[#This Row],[transaction_date]],"mmm-yyyy")</f>
        <v>Jun-2023</v>
      </c>
      <c r="P1685">
        <f>HOUR(Coffee_Sales[[#This Row],[transaction_time]])</f>
        <v>17</v>
      </c>
    </row>
    <row r="1686" spans="1:16" x14ac:dyDescent="0.3">
      <c r="A1686">
        <v>130666</v>
      </c>
      <c r="B1686" s="1">
        <v>45092</v>
      </c>
      <c r="C1686" s="2">
        <v>0.32952546296296298</v>
      </c>
      <c r="D1686">
        <v>2</v>
      </c>
      <c r="E1686">
        <v>8</v>
      </c>
      <c r="F1686" t="s">
        <v>24</v>
      </c>
      <c r="G1686">
        <v>61</v>
      </c>
      <c r="H1686" t="s">
        <v>74</v>
      </c>
      <c r="I1686" t="s">
        <v>75</v>
      </c>
      <c r="J1686" t="s">
        <v>116</v>
      </c>
      <c r="K1686">
        <v>4.4982031217904881</v>
      </c>
      <c r="L1686">
        <v>0.1</v>
      </c>
      <c r="M1686">
        <v>71.25</v>
      </c>
      <c r="N1686">
        <f>(1-Coffee_Sales[[#This Row],[Discount_Percent]])*Coffee_Sales[[#This Row],[unit_price]]*Coffee_Sales[[#This Row],[transaction_qty]]</f>
        <v>128.25</v>
      </c>
      <c r="O1686" t="str">
        <f>TEXT(Coffee_Sales[[#This Row],[transaction_date]],"mmm-yyyy")</f>
        <v>Jun-2023</v>
      </c>
      <c r="P1686">
        <f>HOUR(Coffee_Sales[[#This Row],[transaction_time]])</f>
        <v>7</v>
      </c>
    </row>
    <row r="1687" spans="1:16" x14ac:dyDescent="0.3">
      <c r="A1687">
        <v>127552</v>
      </c>
      <c r="B1687" s="1">
        <v>45089</v>
      </c>
      <c r="C1687" s="2">
        <v>0.51134259259259263</v>
      </c>
      <c r="D1687">
        <v>2</v>
      </c>
      <c r="E1687">
        <v>5</v>
      </c>
      <c r="F1687" t="s">
        <v>63</v>
      </c>
      <c r="G1687">
        <v>33</v>
      </c>
      <c r="H1687" t="s">
        <v>14</v>
      </c>
      <c r="I1687" t="s">
        <v>22</v>
      </c>
      <c r="J1687" t="s">
        <v>49</v>
      </c>
      <c r="K1687">
        <v>2.2931797248183292</v>
      </c>
      <c r="L1687">
        <v>0</v>
      </c>
      <c r="M1687">
        <v>52.5</v>
      </c>
      <c r="N1687">
        <f>(1-Coffee_Sales[[#This Row],[Discount_Percent]])*Coffee_Sales[[#This Row],[unit_price]]*Coffee_Sales[[#This Row],[transaction_qty]]</f>
        <v>105</v>
      </c>
      <c r="O1687" t="str">
        <f>TEXT(Coffee_Sales[[#This Row],[transaction_date]],"mmm-yyyy")</f>
        <v>Jun-2023</v>
      </c>
      <c r="P1687">
        <f>HOUR(Coffee_Sales[[#This Row],[transaction_time]])</f>
        <v>12</v>
      </c>
    </row>
    <row r="1688" spans="1:16" x14ac:dyDescent="0.3">
      <c r="A1688">
        <v>31257</v>
      </c>
      <c r="B1688" s="1">
        <v>44981</v>
      </c>
      <c r="C1688" s="2">
        <v>0.64401620370370372</v>
      </c>
      <c r="D1688">
        <v>1</v>
      </c>
      <c r="E1688">
        <v>3</v>
      </c>
      <c r="F1688" t="s">
        <v>25</v>
      </c>
      <c r="G1688">
        <v>73</v>
      </c>
      <c r="H1688" t="s">
        <v>18</v>
      </c>
      <c r="I1688" t="s">
        <v>79</v>
      </c>
      <c r="J1688" t="s">
        <v>80</v>
      </c>
      <c r="K1688">
        <v>1.1829321071149539</v>
      </c>
      <c r="L1688">
        <v>0</v>
      </c>
      <c r="M1688">
        <v>56.25</v>
      </c>
      <c r="N1688">
        <f>(1-Coffee_Sales[[#This Row],[Discount_Percent]])*Coffee_Sales[[#This Row],[unit_price]]*Coffee_Sales[[#This Row],[transaction_qty]]</f>
        <v>56.25</v>
      </c>
      <c r="O1688" t="str">
        <f>TEXT(Coffee_Sales[[#This Row],[transaction_date]],"mmm-yyyy")</f>
        <v>Feb-2023</v>
      </c>
      <c r="P1688">
        <f>HOUR(Coffee_Sales[[#This Row],[transaction_time]])</f>
        <v>15</v>
      </c>
    </row>
    <row r="1689" spans="1:16" x14ac:dyDescent="0.3">
      <c r="A1689">
        <v>56682</v>
      </c>
      <c r="B1689" s="1">
        <v>45019</v>
      </c>
      <c r="C1689" s="2">
        <v>0.35402777777777777</v>
      </c>
      <c r="D1689">
        <v>1</v>
      </c>
      <c r="E1689">
        <v>8</v>
      </c>
      <c r="F1689" t="s">
        <v>97</v>
      </c>
      <c r="G1689">
        <v>56</v>
      </c>
      <c r="H1689" t="s">
        <v>32</v>
      </c>
      <c r="I1689" t="s">
        <v>33</v>
      </c>
      <c r="J1689" t="s">
        <v>135</v>
      </c>
      <c r="K1689">
        <v>1.0265984214023429</v>
      </c>
      <c r="L1689">
        <v>0.05</v>
      </c>
      <c r="M1689">
        <v>38.25</v>
      </c>
      <c r="N1689">
        <f>(1-Coffee_Sales[[#This Row],[Discount_Percent]])*Coffee_Sales[[#This Row],[unit_price]]*Coffee_Sales[[#This Row],[transaction_qty]]</f>
        <v>36.337499999999999</v>
      </c>
      <c r="O1689" t="str">
        <f>TEXT(Coffee_Sales[[#This Row],[transaction_date]],"mmm-yyyy")</f>
        <v>Apr-2023</v>
      </c>
      <c r="P1689">
        <f>HOUR(Coffee_Sales[[#This Row],[transaction_time]])</f>
        <v>8</v>
      </c>
    </row>
    <row r="1690" spans="1:16" x14ac:dyDescent="0.3">
      <c r="A1690">
        <v>16371</v>
      </c>
      <c r="B1690" s="1">
        <v>44955</v>
      </c>
      <c r="C1690" s="2">
        <v>0.77182870370370371</v>
      </c>
      <c r="D1690">
        <v>1</v>
      </c>
      <c r="E1690">
        <v>3</v>
      </c>
      <c r="F1690" t="s">
        <v>43</v>
      </c>
      <c r="G1690">
        <v>48</v>
      </c>
      <c r="H1690" t="s">
        <v>32</v>
      </c>
      <c r="I1690" t="s">
        <v>44</v>
      </c>
      <c r="J1690" t="s">
        <v>52</v>
      </c>
      <c r="K1690">
        <v>0.94687353112451134</v>
      </c>
      <c r="L1690">
        <v>0</v>
      </c>
      <c r="M1690">
        <v>37.5</v>
      </c>
      <c r="N1690">
        <f>(1-Coffee_Sales[[#This Row],[Discount_Percent]])*Coffee_Sales[[#This Row],[unit_price]]*Coffee_Sales[[#This Row],[transaction_qty]]</f>
        <v>37.5</v>
      </c>
      <c r="O1690" t="str">
        <f>TEXT(Coffee_Sales[[#This Row],[transaction_date]],"mmm-yyyy")</f>
        <v>Jan-2023</v>
      </c>
      <c r="P1690">
        <f>HOUR(Coffee_Sales[[#This Row],[transaction_time]])</f>
        <v>18</v>
      </c>
    </row>
    <row r="1691" spans="1:16" x14ac:dyDescent="0.3">
      <c r="A1691">
        <v>87149</v>
      </c>
      <c r="B1691" s="1">
        <v>45053</v>
      </c>
      <c r="C1691" s="2">
        <v>0.42752314814814812</v>
      </c>
      <c r="D1691">
        <v>2</v>
      </c>
      <c r="E1691">
        <v>8</v>
      </c>
      <c r="F1691" t="s">
        <v>46</v>
      </c>
      <c r="G1691">
        <v>59</v>
      </c>
      <c r="H1691" t="s">
        <v>74</v>
      </c>
      <c r="I1691" t="s">
        <v>75</v>
      </c>
      <c r="J1691" t="s">
        <v>85</v>
      </c>
      <c r="K1691">
        <v>3.1233423583746078</v>
      </c>
      <c r="L1691">
        <v>0.05</v>
      </c>
      <c r="M1691">
        <v>67.5</v>
      </c>
      <c r="N1691">
        <f>(1-Coffee_Sales[[#This Row],[Discount_Percent]])*Coffee_Sales[[#This Row],[unit_price]]*Coffee_Sales[[#This Row],[transaction_qty]]</f>
        <v>128.25</v>
      </c>
      <c r="O1691" t="str">
        <f>TEXT(Coffee_Sales[[#This Row],[transaction_date]],"mmm-yyyy")</f>
        <v>May-2023</v>
      </c>
      <c r="P1691">
        <f>HOUR(Coffee_Sales[[#This Row],[transaction_time]])</f>
        <v>10</v>
      </c>
    </row>
    <row r="1692" spans="1:16" x14ac:dyDescent="0.3">
      <c r="A1692">
        <v>115199</v>
      </c>
      <c r="B1692" s="1">
        <v>45079</v>
      </c>
      <c r="C1692" s="2">
        <v>0.31991898148148146</v>
      </c>
      <c r="D1692">
        <v>1</v>
      </c>
      <c r="E1692">
        <v>5</v>
      </c>
      <c r="F1692" t="s">
        <v>48</v>
      </c>
      <c r="G1692">
        <v>79</v>
      </c>
      <c r="H1692" t="s">
        <v>18</v>
      </c>
      <c r="I1692" t="s">
        <v>19</v>
      </c>
      <c r="J1692" t="s">
        <v>20</v>
      </c>
      <c r="K1692">
        <v>1.7438710295546911</v>
      </c>
      <c r="L1692">
        <v>0</v>
      </c>
      <c r="M1692">
        <v>56.25</v>
      </c>
      <c r="N1692">
        <f>(1-Coffee_Sales[[#This Row],[Discount_Percent]])*Coffee_Sales[[#This Row],[unit_price]]*Coffee_Sales[[#This Row],[transaction_qty]]</f>
        <v>56.25</v>
      </c>
      <c r="O1692" t="str">
        <f>TEXT(Coffee_Sales[[#This Row],[transaction_date]],"mmm-yyyy")</f>
        <v>Jun-2023</v>
      </c>
      <c r="P1692">
        <f>HOUR(Coffee_Sales[[#This Row],[transaction_time]])</f>
        <v>7</v>
      </c>
    </row>
    <row r="1693" spans="1:16" x14ac:dyDescent="0.3">
      <c r="A1693">
        <v>17984</v>
      </c>
      <c r="B1693" s="1">
        <v>44959</v>
      </c>
      <c r="C1693" s="2">
        <v>0.43655092592592593</v>
      </c>
      <c r="D1693">
        <v>2</v>
      </c>
      <c r="E1693">
        <v>5</v>
      </c>
      <c r="F1693" t="s">
        <v>50</v>
      </c>
      <c r="G1693">
        <v>25</v>
      </c>
      <c r="H1693" t="s">
        <v>14</v>
      </c>
      <c r="I1693" t="s">
        <v>29</v>
      </c>
      <c r="J1693" t="s">
        <v>71</v>
      </c>
      <c r="K1693">
        <v>1.7577418527121711</v>
      </c>
      <c r="L1693">
        <v>0</v>
      </c>
      <c r="M1693">
        <v>33</v>
      </c>
      <c r="N1693">
        <f>(1-Coffee_Sales[[#This Row],[Discount_Percent]])*Coffee_Sales[[#This Row],[unit_price]]*Coffee_Sales[[#This Row],[transaction_qty]]</f>
        <v>66</v>
      </c>
      <c r="O1693" t="str">
        <f>TEXT(Coffee_Sales[[#This Row],[transaction_date]],"mmm-yyyy")</f>
        <v>Feb-2023</v>
      </c>
      <c r="P1693">
        <f>HOUR(Coffee_Sales[[#This Row],[transaction_time]])</f>
        <v>10</v>
      </c>
    </row>
    <row r="1694" spans="1:16" x14ac:dyDescent="0.3">
      <c r="A1694">
        <v>11287</v>
      </c>
      <c r="B1694" s="1">
        <v>44946</v>
      </c>
      <c r="C1694" s="2">
        <v>0.60946759259259264</v>
      </c>
      <c r="D1694">
        <v>2</v>
      </c>
      <c r="E1694">
        <v>8</v>
      </c>
      <c r="F1694" t="s">
        <v>128</v>
      </c>
      <c r="G1694">
        <v>63</v>
      </c>
      <c r="H1694" t="s">
        <v>67</v>
      </c>
      <c r="I1694" t="s">
        <v>72</v>
      </c>
      <c r="J1694" t="s">
        <v>73</v>
      </c>
      <c r="K1694">
        <v>0.67242783111285986</v>
      </c>
      <c r="L1694">
        <v>0.05</v>
      </c>
      <c r="M1694">
        <v>12</v>
      </c>
      <c r="N1694">
        <f>(1-Coffee_Sales[[#This Row],[Discount_Percent]])*Coffee_Sales[[#This Row],[unit_price]]*Coffee_Sales[[#This Row],[transaction_qty]]</f>
        <v>22.799999999999997</v>
      </c>
      <c r="O1694" t="str">
        <f>TEXT(Coffee_Sales[[#This Row],[transaction_date]],"mmm-yyyy")</f>
        <v>Jan-2023</v>
      </c>
      <c r="P1694">
        <f>HOUR(Coffee_Sales[[#This Row],[transaction_time]])</f>
        <v>14</v>
      </c>
    </row>
    <row r="1695" spans="1:16" x14ac:dyDescent="0.3">
      <c r="A1695">
        <v>139793</v>
      </c>
      <c r="B1695" s="1">
        <v>45099</v>
      </c>
      <c r="C1695" s="2">
        <v>0.5338194444444444</v>
      </c>
      <c r="D1695">
        <v>2</v>
      </c>
      <c r="E1695">
        <v>3</v>
      </c>
      <c r="F1695" t="s">
        <v>102</v>
      </c>
      <c r="G1695">
        <v>51</v>
      </c>
      <c r="H1695" t="s">
        <v>32</v>
      </c>
      <c r="I1695" t="s">
        <v>44</v>
      </c>
      <c r="J1695" t="s">
        <v>103</v>
      </c>
      <c r="K1695">
        <v>2.8243512094053012</v>
      </c>
      <c r="L1695">
        <v>0.1</v>
      </c>
      <c r="M1695">
        <v>45</v>
      </c>
      <c r="N1695">
        <f>(1-Coffee_Sales[[#This Row],[Discount_Percent]])*Coffee_Sales[[#This Row],[unit_price]]*Coffee_Sales[[#This Row],[transaction_qty]]</f>
        <v>81</v>
      </c>
      <c r="O1695" t="str">
        <f>TEXT(Coffee_Sales[[#This Row],[transaction_date]],"mmm-yyyy")</f>
        <v>Jun-2023</v>
      </c>
      <c r="P1695">
        <f>HOUR(Coffee_Sales[[#This Row],[transaction_time]])</f>
        <v>12</v>
      </c>
    </row>
    <row r="1696" spans="1:16" x14ac:dyDescent="0.3">
      <c r="A1696">
        <v>6725</v>
      </c>
      <c r="B1696" s="1">
        <v>44939</v>
      </c>
      <c r="C1696" s="2">
        <v>0.33394675925925926</v>
      </c>
      <c r="D1696">
        <v>2</v>
      </c>
      <c r="E1696">
        <v>8</v>
      </c>
      <c r="F1696" t="s">
        <v>111</v>
      </c>
      <c r="G1696">
        <v>31</v>
      </c>
      <c r="H1696" t="s">
        <v>14</v>
      </c>
      <c r="I1696" t="s">
        <v>22</v>
      </c>
      <c r="J1696" t="s">
        <v>53</v>
      </c>
      <c r="K1696">
        <v>1.8765697083834529</v>
      </c>
      <c r="L1696">
        <v>0</v>
      </c>
      <c r="M1696">
        <v>33</v>
      </c>
      <c r="N1696">
        <f>(1-Coffee_Sales[[#This Row],[Discount_Percent]])*Coffee_Sales[[#This Row],[unit_price]]*Coffee_Sales[[#This Row],[transaction_qty]]</f>
        <v>66</v>
      </c>
      <c r="O1696" t="str">
        <f>TEXT(Coffee_Sales[[#This Row],[transaction_date]],"mmm-yyyy")</f>
        <v>Jan-2023</v>
      </c>
      <c r="P1696">
        <f>HOUR(Coffee_Sales[[#This Row],[transaction_time]])</f>
        <v>8</v>
      </c>
    </row>
    <row r="1697" spans="1:16" x14ac:dyDescent="0.3">
      <c r="A1697">
        <v>199</v>
      </c>
      <c r="B1697" s="1">
        <v>44927</v>
      </c>
      <c r="C1697" s="2">
        <v>0.5350462962962963</v>
      </c>
      <c r="D1697">
        <v>2</v>
      </c>
      <c r="E1697">
        <v>3</v>
      </c>
      <c r="F1697" t="s">
        <v>42</v>
      </c>
      <c r="G1697">
        <v>32</v>
      </c>
      <c r="H1697" t="s">
        <v>14</v>
      </c>
      <c r="I1697" t="s">
        <v>22</v>
      </c>
      <c r="J1697" t="s">
        <v>23</v>
      </c>
      <c r="K1697">
        <v>2.9181932287374082</v>
      </c>
      <c r="L1697">
        <v>0</v>
      </c>
      <c r="M1697">
        <v>45</v>
      </c>
      <c r="N1697">
        <f>(1-Coffee_Sales[[#This Row],[Discount_Percent]])*Coffee_Sales[[#This Row],[unit_price]]*Coffee_Sales[[#This Row],[transaction_qty]]</f>
        <v>90</v>
      </c>
      <c r="O1697" t="str">
        <f>TEXT(Coffee_Sales[[#This Row],[transaction_date]],"mmm-yyyy")</f>
        <v>Jan-2023</v>
      </c>
      <c r="P1697">
        <f>HOUR(Coffee_Sales[[#This Row],[transaction_time]])</f>
        <v>12</v>
      </c>
    </row>
    <row r="1698" spans="1:16" x14ac:dyDescent="0.3">
      <c r="A1698">
        <v>89344</v>
      </c>
      <c r="B1698" s="1">
        <v>45055</v>
      </c>
      <c r="C1698" s="2">
        <v>0.40679398148148149</v>
      </c>
      <c r="D1698">
        <v>1</v>
      </c>
      <c r="E1698">
        <v>8</v>
      </c>
      <c r="F1698" t="s">
        <v>54</v>
      </c>
      <c r="G1698">
        <v>71</v>
      </c>
      <c r="H1698" t="s">
        <v>18</v>
      </c>
      <c r="I1698" t="s">
        <v>79</v>
      </c>
      <c r="J1698" t="s">
        <v>92</v>
      </c>
      <c r="K1698">
        <v>1.8556410697878849</v>
      </c>
      <c r="L1698">
        <v>0</v>
      </c>
      <c r="M1698">
        <v>56.25</v>
      </c>
      <c r="N1698">
        <f>(1-Coffee_Sales[[#This Row],[Discount_Percent]])*Coffee_Sales[[#This Row],[unit_price]]*Coffee_Sales[[#This Row],[transaction_qty]]</f>
        <v>56.25</v>
      </c>
      <c r="O1698" t="str">
        <f>TEXT(Coffee_Sales[[#This Row],[transaction_date]],"mmm-yyyy")</f>
        <v>May-2023</v>
      </c>
      <c r="P1698">
        <f>HOUR(Coffee_Sales[[#This Row],[transaction_time]])</f>
        <v>9</v>
      </c>
    </row>
    <row r="1699" spans="1:16" x14ac:dyDescent="0.3">
      <c r="A1699">
        <v>85280</v>
      </c>
      <c r="B1699" s="1">
        <v>45051</v>
      </c>
      <c r="C1699" s="2">
        <v>0.64935185185185185</v>
      </c>
      <c r="D1699">
        <v>1</v>
      </c>
      <c r="E1699">
        <v>8</v>
      </c>
      <c r="F1699" t="s">
        <v>104</v>
      </c>
      <c r="G1699">
        <v>51</v>
      </c>
      <c r="H1699" t="s">
        <v>32</v>
      </c>
      <c r="I1699" t="s">
        <v>44</v>
      </c>
      <c r="J1699" t="s">
        <v>103</v>
      </c>
      <c r="K1699">
        <v>1.418900226507106</v>
      </c>
      <c r="L1699">
        <v>0.1</v>
      </c>
      <c r="M1699">
        <v>45</v>
      </c>
      <c r="N1699">
        <f>(1-Coffee_Sales[[#This Row],[Discount_Percent]])*Coffee_Sales[[#This Row],[unit_price]]*Coffee_Sales[[#This Row],[transaction_qty]]</f>
        <v>40.5</v>
      </c>
      <c r="O1699" t="str">
        <f>TEXT(Coffee_Sales[[#This Row],[transaction_date]],"mmm-yyyy")</f>
        <v>May-2023</v>
      </c>
      <c r="P1699">
        <f>HOUR(Coffee_Sales[[#This Row],[transaction_time]])</f>
        <v>15</v>
      </c>
    </row>
    <row r="1700" spans="1:16" x14ac:dyDescent="0.3">
      <c r="A1700">
        <v>40113</v>
      </c>
      <c r="B1700" s="1">
        <v>44995</v>
      </c>
      <c r="C1700" s="2">
        <v>0.40199074074074076</v>
      </c>
      <c r="D1700">
        <v>1</v>
      </c>
      <c r="E1700">
        <v>3</v>
      </c>
      <c r="F1700" t="s">
        <v>63</v>
      </c>
      <c r="G1700">
        <v>35</v>
      </c>
      <c r="H1700" t="s">
        <v>14</v>
      </c>
      <c r="I1700" t="s">
        <v>26</v>
      </c>
      <c r="J1700" t="s">
        <v>84</v>
      </c>
      <c r="K1700">
        <v>0.95286863081471251</v>
      </c>
      <c r="L1700">
        <v>0.1</v>
      </c>
      <c r="M1700">
        <v>46.5</v>
      </c>
      <c r="N1700">
        <f>(1-Coffee_Sales[[#This Row],[Discount_Percent]])*Coffee_Sales[[#This Row],[unit_price]]*Coffee_Sales[[#This Row],[transaction_qty]]</f>
        <v>41.85</v>
      </c>
      <c r="O1700" t="str">
        <f>TEXT(Coffee_Sales[[#This Row],[transaction_date]],"mmm-yyyy")</f>
        <v>Mar-2023</v>
      </c>
      <c r="P1700">
        <f>HOUR(Coffee_Sales[[#This Row],[transaction_time]])</f>
        <v>9</v>
      </c>
    </row>
    <row r="1701" spans="1:16" x14ac:dyDescent="0.3">
      <c r="A1701">
        <v>41520</v>
      </c>
      <c r="B1701" s="1">
        <v>44997</v>
      </c>
      <c r="C1701" s="2">
        <v>0.4128472222222222</v>
      </c>
      <c r="D1701">
        <v>1</v>
      </c>
      <c r="E1701">
        <v>8</v>
      </c>
      <c r="F1701" t="s">
        <v>114</v>
      </c>
      <c r="G1701">
        <v>18</v>
      </c>
      <c r="H1701" t="s">
        <v>64</v>
      </c>
      <c r="I1701" t="s">
        <v>152</v>
      </c>
      <c r="J1701" t="s">
        <v>153</v>
      </c>
      <c r="K1701">
        <v>4.2715303163899128</v>
      </c>
      <c r="L1701">
        <v>0</v>
      </c>
      <c r="M1701">
        <v>164.25</v>
      </c>
      <c r="N1701">
        <f>(1-Coffee_Sales[[#This Row],[Discount_Percent]])*Coffee_Sales[[#This Row],[unit_price]]*Coffee_Sales[[#This Row],[transaction_qty]]</f>
        <v>164.25</v>
      </c>
      <c r="O1701" t="str">
        <f>TEXT(Coffee_Sales[[#This Row],[transaction_date]],"mmm-yyyy")</f>
        <v>Mar-2023</v>
      </c>
      <c r="P1701">
        <f>HOUR(Coffee_Sales[[#This Row],[transaction_time]])</f>
        <v>9</v>
      </c>
    </row>
    <row r="1702" spans="1:16" x14ac:dyDescent="0.3">
      <c r="A1702">
        <v>71959</v>
      </c>
      <c r="B1702" s="1">
        <v>45036</v>
      </c>
      <c r="C1702" s="2">
        <v>0.66987268518518517</v>
      </c>
      <c r="D1702">
        <v>1</v>
      </c>
      <c r="E1702">
        <v>5</v>
      </c>
      <c r="F1702" t="s">
        <v>77</v>
      </c>
      <c r="G1702">
        <v>46</v>
      </c>
      <c r="H1702" t="s">
        <v>32</v>
      </c>
      <c r="I1702" t="s">
        <v>36</v>
      </c>
      <c r="J1702" t="s">
        <v>39</v>
      </c>
      <c r="K1702">
        <v>0.76708891942339008</v>
      </c>
      <c r="L1702">
        <v>0</v>
      </c>
      <c r="M1702">
        <v>37.5</v>
      </c>
      <c r="N1702">
        <f>(1-Coffee_Sales[[#This Row],[Discount_Percent]])*Coffee_Sales[[#This Row],[unit_price]]*Coffee_Sales[[#This Row],[transaction_qty]]</f>
        <v>37.5</v>
      </c>
      <c r="O1702" t="str">
        <f>TEXT(Coffee_Sales[[#This Row],[transaction_date]],"mmm-yyyy")</f>
        <v>Apr-2023</v>
      </c>
      <c r="P1702">
        <f>HOUR(Coffee_Sales[[#This Row],[transaction_time]])</f>
        <v>16</v>
      </c>
    </row>
    <row r="1703" spans="1:16" x14ac:dyDescent="0.3">
      <c r="A1703">
        <v>19766</v>
      </c>
      <c r="B1703" s="1">
        <v>44962</v>
      </c>
      <c r="C1703" s="2">
        <v>0.46788194444444442</v>
      </c>
      <c r="D1703">
        <v>1</v>
      </c>
      <c r="E1703">
        <v>3</v>
      </c>
      <c r="F1703" t="s">
        <v>77</v>
      </c>
      <c r="G1703">
        <v>52</v>
      </c>
      <c r="H1703" t="s">
        <v>32</v>
      </c>
      <c r="I1703" t="s">
        <v>33</v>
      </c>
      <c r="J1703" t="s">
        <v>110</v>
      </c>
      <c r="K1703">
        <v>1.0337510608349341</v>
      </c>
      <c r="L1703">
        <v>0</v>
      </c>
      <c r="M1703">
        <v>37.5</v>
      </c>
      <c r="N1703">
        <f>(1-Coffee_Sales[[#This Row],[Discount_Percent]])*Coffee_Sales[[#This Row],[unit_price]]*Coffee_Sales[[#This Row],[transaction_qty]]</f>
        <v>37.5</v>
      </c>
      <c r="O1703" t="str">
        <f>TEXT(Coffee_Sales[[#This Row],[transaction_date]],"mmm-yyyy")</f>
        <v>Feb-2023</v>
      </c>
      <c r="P1703">
        <f>HOUR(Coffee_Sales[[#This Row],[transaction_time]])</f>
        <v>11</v>
      </c>
    </row>
    <row r="1704" spans="1:16" x14ac:dyDescent="0.3">
      <c r="A1704">
        <v>136476</v>
      </c>
      <c r="B1704" s="1">
        <v>45096</v>
      </c>
      <c r="C1704" s="2">
        <v>0.60962962962962963</v>
      </c>
      <c r="D1704">
        <v>2</v>
      </c>
      <c r="E1704">
        <v>3</v>
      </c>
      <c r="F1704" t="s">
        <v>87</v>
      </c>
      <c r="G1704">
        <v>24</v>
      </c>
      <c r="H1704" t="s">
        <v>14</v>
      </c>
      <c r="I1704" t="s">
        <v>55</v>
      </c>
      <c r="J1704" t="s">
        <v>86</v>
      </c>
      <c r="K1704">
        <v>2.6258206402976878</v>
      </c>
      <c r="L1704">
        <v>0</v>
      </c>
      <c r="M1704">
        <v>45</v>
      </c>
      <c r="N1704">
        <f>(1-Coffee_Sales[[#This Row],[Discount_Percent]])*Coffee_Sales[[#This Row],[unit_price]]*Coffee_Sales[[#This Row],[transaction_qty]]</f>
        <v>90</v>
      </c>
      <c r="O1704" t="str">
        <f>TEXT(Coffee_Sales[[#This Row],[transaction_date]],"mmm-yyyy")</f>
        <v>Jun-2023</v>
      </c>
      <c r="P1704">
        <f>HOUR(Coffee_Sales[[#This Row],[transaction_time]])</f>
        <v>14</v>
      </c>
    </row>
    <row r="1705" spans="1:16" x14ac:dyDescent="0.3">
      <c r="A1705">
        <v>58979</v>
      </c>
      <c r="B1705" s="1">
        <v>45021</v>
      </c>
      <c r="C1705" s="2">
        <v>0.80281250000000004</v>
      </c>
      <c r="D1705">
        <v>2</v>
      </c>
      <c r="E1705">
        <v>8</v>
      </c>
      <c r="F1705" t="s">
        <v>28</v>
      </c>
      <c r="G1705">
        <v>61</v>
      </c>
      <c r="H1705" t="s">
        <v>74</v>
      </c>
      <c r="I1705" t="s">
        <v>75</v>
      </c>
      <c r="J1705" t="s">
        <v>116</v>
      </c>
      <c r="K1705">
        <v>3.788330460603536</v>
      </c>
      <c r="L1705">
        <v>0</v>
      </c>
      <c r="M1705">
        <v>71.25</v>
      </c>
      <c r="N1705">
        <f>(1-Coffee_Sales[[#This Row],[Discount_Percent]])*Coffee_Sales[[#This Row],[unit_price]]*Coffee_Sales[[#This Row],[transaction_qty]]</f>
        <v>142.5</v>
      </c>
      <c r="O1705" t="str">
        <f>TEXT(Coffee_Sales[[#This Row],[transaction_date]],"mmm-yyyy")</f>
        <v>Apr-2023</v>
      </c>
      <c r="P1705">
        <f>HOUR(Coffee_Sales[[#This Row],[transaction_time]])</f>
        <v>19</v>
      </c>
    </row>
    <row r="1706" spans="1:16" x14ac:dyDescent="0.3">
      <c r="A1706">
        <v>147509</v>
      </c>
      <c r="B1706" s="1">
        <v>45106</v>
      </c>
      <c r="C1706" s="2">
        <v>0.39026620370370368</v>
      </c>
      <c r="D1706">
        <v>1</v>
      </c>
      <c r="E1706">
        <v>3</v>
      </c>
      <c r="F1706" t="s">
        <v>111</v>
      </c>
      <c r="G1706">
        <v>30</v>
      </c>
      <c r="H1706" t="s">
        <v>14</v>
      </c>
      <c r="I1706" t="s">
        <v>22</v>
      </c>
      <c r="J1706" t="s">
        <v>109</v>
      </c>
      <c r="K1706">
        <v>1.2362929868202539</v>
      </c>
      <c r="L1706">
        <v>0</v>
      </c>
      <c r="M1706">
        <v>45</v>
      </c>
      <c r="N1706">
        <f>(1-Coffee_Sales[[#This Row],[Discount_Percent]])*Coffee_Sales[[#This Row],[unit_price]]*Coffee_Sales[[#This Row],[transaction_qty]]</f>
        <v>45</v>
      </c>
      <c r="O1706" t="str">
        <f>TEXT(Coffee_Sales[[#This Row],[transaction_date]],"mmm-yyyy")</f>
        <v>Jun-2023</v>
      </c>
      <c r="P1706">
        <f>HOUR(Coffee_Sales[[#This Row],[transaction_time]])</f>
        <v>9</v>
      </c>
    </row>
    <row r="1707" spans="1:16" x14ac:dyDescent="0.3">
      <c r="A1707">
        <v>109064</v>
      </c>
      <c r="B1707" s="1">
        <v>45073</v>
      </c>
      <c r="C1707" s="2">
        <v>0.34561342592592592</v>
      </c>
      <c r="D1707">
        <v>2</v>
      </c>
      <c r="E1707">
        <v>8</v>
      </c>
      <c r="F1707" t="s">
        <v>54</v>
      </c>
      <c r="G1707">
        <v>47</v>
      </c>
      <c r="H1707" t="s">
        <v>32</v>
      </c>
      <c r="I1707" t="s">
        <v>36</v>
      </c>
      <c r="J1707" t="s">
        <v>37</v>
      </c>
      <c r="K1707">
        <v>2.873202378885908</v>
      </c>
      <c r="L1707">
        <v>0.05</v>
      </c>
      <c r="M1707">
        <v>45</v>
      </c>
      <c r="N1707">
        <f>(1-Coffee_Sales[[#This Row],[Discount_Percent]])*Coffee_Sales[[#This Row],[unit_price]]*Coffee_Sales[[#This Row],[transaction_qty]]</f>
        <v>85.5</v>
      </c>
      <c r="O1707" t="str">
        <f>TEXT(Coffee_Sales[[#This Row],[transaction_date]],"mmm-yyyy")</f>
        <v>May-2023</v>
      </c>
      <c r="P1707">
        <f>HOUR(Coffee_Sales[[#This Row],[transaction_time]])</f>
        <v>8</v>
      </c>
    </row>
    <row r="1708" spans="1:16" x14ac:dyDescent="0.3">
      <c r="A1708">
        <v>32281</v>
      </c>
      <c r="B1708" s="1">
        <v>44983</v>
      </c>
      <c r="C1708" s="2">
        <v>0.52396990740740745</v>
      </c>
      <c r="D1708">
        <v>2</v>
      </c>
      <c r="E1708">
        <v>3</v>
      </c>
      <c r="F1708" t="s">
        <v>48</v>
      </c>
      <c r="G1708">
        <v>54</v>
      </c>
      <c r="H1708" t="s">
        <v>32</v>
      </c>
      <c r="I1708" t="s">
        <v>33</v>
      </c>
      <c r="J1708" t="s">
        <v>127</v>
      </c>
      <c r="K1708">
        <v>1.859173685309794</v>
      </c>
      <c r="L1708">
        <v>0.1</v>
      </c>
      <c r="M1708">
        <v>37.5</v>
      </c>
      <c r="N1708">
        <f>(1-Coffee_Sales[[#This Row],[Discount_Percent]])*Coffee_Sales[[#This Row],[unit_price]]*Coffee_Sales[[#This Row],[transaction_qty]]</f>
        <v>67.5</v>
      </c>
      <c r="O1708" t="str">
        <f>TEXT(Coffee_Sales[[#This Row],[transaction_date]],"mmm-yyyy")</f>
        <v>Feb-2023</v>
      </c>
      <c r="P1708">
        <f>HOUR(Coffee_Sales[[#This Row],[transaction_time]])</f>
        <v>12</v>
      </c>
    </row>
    <row r="1709" spans="1:16" x14ac:dyDescent="0.3">
      <c r="A1709">
        <v>37897</v>
      </c>
      <c r="B1709" s="1">
        <v>44992</v>
      </c>
      <c r="C1709" s="2">
        <v>0.38525462962962964</v>
      </c>
      <c r="D1709">
        <v>1</v>
      </c>
      <c r="E1709">
        <v>5</v>
      </c>
      <c r="F1709" t="s">
        <v>50</v>
      </c>
      <c r="G1709">
        <v>76</v>
      </c>
      <c r="H1709" t="s">
        <v>18</v>
      </c>
      <c r="I1709" t="s">
        <v>107</v>
      </c>
      <c r="J1709" t="s">
        <v>137</v>
      </c>
      <c r="K1709">
        <v>1.5987732722432799</v>
      </c>
      <c r="L1709">
        <v>0.15</v>
      </c>
      <c r="M1709">
        <v>52.5</v>
      </c>
      <c r="N1709">
        <f>(1-Coffee_Sales[[#This Row],[Discount_Percent]])*Coffee_Sales[[#This Row],[unit_price]]*Coffee_Sales[[#This Row],[transaction_qty]]</f>
        <v>44.625</v>
      </c>
      <c r="O1709" t="str">
        <f>TEXT(Coffee_Sales[[#This Row],[transaction_date]],"mmm-yyyy")</f>
        <v>Mar-2023</v>
      </c>
      <c r="P1709">
        <f>HOUR(Coffee_Sales[[#This Row],[transaction_time]])</f>
        <v>9</v>
      </c>
    </row>
    <row r="1710" spans="1:16" x14ac:dyDescent="0.3">
      <c r="A1710">
        <v>43547</v>
      </c>
      <c r="B1710" s="1">
        <v>45000</v>
      </c>
      <c r="C1710" s="2">
        <v>0.37152777777777779</v>
      </c>
      <c r="D1710">
        <v>1</v>
      </c>
      <c r="E1710">
        <v>5</v>
      </c>
      <c r="F1710" t="s">
        <v>94</v>
      </c>
      <c r="G1710">
        <v>36</v>
      </c>
      <c r="H1710" t="s">
        <v>14</v>
      </c>
      <c r="I1710" t="s">
        <v>26</v>
      </c>
      <c r="J1710" t="s">
        <v>27</v>
      </c>
      <c r="K1710">
        <v>1.410309033826628</v>
      </c>
      <c r="L1710">
        <v>0</v>
      </c>
      <c r="M1710">
        <v>56.25</v>
      </c>
      <c r="N1710">
        <f>(1-Coffee_Sales[[#This Row],[Discount_Percent]])*Coffee_Sales[[#This Row],[unit_price]]*Coffee_Sales[[#This Row],[transaction_qty]]</f>
        <v>56.25</v>
      </c>
      <c r="O1710" t="str">
        <f>TEXT(Coffee_Sales[[#This Row],[transaction_date]],"mmm-yyyy")</f>
        <v>Mar-2023</v>
      </c>
      <c r="P1710">
        <f>HOUR(Coffee_Sales[[#This Row],[transaction_time]])</f>
        <v>8</v>
      </c>
    </row>
    <row r="1711" spans="1:16" x14ac:dyDescent="0.3">
      <c r="A1711">
        <v>75817</v>
      </c>
      <c r="B1711" s="1">
        <v>45041</v>
      </c>
      <c r="C1711" s="2">
        <v>0.44346064814814817</v>
      </c>
      <c r="D1711">
        <v>3</v>
      </c>
      <c r="E1711">
        <v>5</v>
      </c>
      <c r="F1711" t="s">
        <v>96</v>
      </c>
      <c r="G1711">
        <v>25</v>
      </c>
      <c r="H1711" t="s">
        <v>14</v>
      </c>
      <c r="I1711" t="s">
        <v>29</v>
      </c>
      <c r="J1711" t="s">
        <v>71</v>
      </c>
      <c r="K1711">
        <v>2.4417345580344381</v>
      </c>
      <c r="L1711">
        <v>0</v>
      </c>
      <c r="M1711">
        <v>33</v>
      </c>
      <c r="N1711">
        <f>(1-Coffee_Sales[[#This Row],[Discount_Percent]])*Coffee_Sales[[#This Row],[unit_price]]*Coffee_Sales[[#This Row],[transaction_qty]]</f>
        <v>99</v>
      </c>
      <c r="O1711" t="str">
        <f>TEXT(Coffee_Sales[[#This Row],[transaction_date]],"mmm-yyyy")</f>
        <v>Apr-2023</v>
      </c>
      <c r="P1711">
        <f>HOUR(Coffee_Sales[[#This Row],[transaction_time]])</f>
        <v>10</v>
      </c>
    </row>
    <row r="1712" spans="1:16" x14ac:dyDescent="0.3">
      <c r="A1712">
        <v>126467</v>
      </c>
      <c r="B1712" s="1">
        <v>45088</v>
      </c>
      <c r="C1712" s="2">
        <v>0.55025462962962968</v>
      </c>
      <c r="D1712">
        <v>2</v>
      </c>
      <c r="E1712">
        <v>8</v>
      </c>
      <c r="F1712" t="s">
        <v>46</v>
      </c>
      <c r="G1712">
        <v>42</v>
      </c>
      <c r="H1712" t="s">
        <v>32</v>
      </c>
      <c r="I1712" t="s">
        <v>40</v>
      </c>
      <c r="J1712" t="s">
        <v>99</v>
      </c>
      <c r="K1712">
        <v>2.347975146871351</v>
      </c>
      <c r="L1712">
        <v>0.1</v>
      </c>
      <c r="M1712">
        <v>37.5</v>
      </c>
      <c r="N1712">
        <f>(1-Coffee_Sales[[#This Row],[Discount_Percent]])*Coffee_Sales[[#This Row],[unit_price]]*Coffee_Sales[[#This Row],[transaction_qty]]</f>
        <v>67.5</v>
      </c>
      <c r="O1712" t="str">
        <f>TEXT(Coffee_Sales[[#This Row],[transaction_date]],"mmm-yyyy")</f>
        <v>Jun-2023</v>
      </c>
      <c r="P1712">
        <f>HOUR(Coffee_Sales[[#This Row],[transaction_time]])</f>
        <v>13</v>
      </c>
    </row>
    <row r="1713" spans="1:16" x14ac:dyDescent="0.3">
      <c r="A1713">
        <v>24488</v>
      </c>
      <c r="B1713" s="1">
        <v>44970</v>
      </c>
      <c r="C1713" s="2">
        <v>0.43217592592592591</v>
      </c>
      <c r="D1713">
        <v>2</v>
      </c>
      <c r="E1713">
        <v>5</v>
      </c>
      <c r="F1713" t="s">
        <v>17</v>
      </c>
      <c r="G1713">
        <v>50</v>
      </c>
      <c r="H1713" t="s">
        <v>32</v>
      </c>
      <c r="I1713" t="s">
        <v>44</v>
      </c>
      <c r="J1713" t="s">
        <v>45</v>
      </c>
      <c r="K1713">
        <v>2.4386503728893318</v>
      </c>
      <c r="L1713">
        <v>0</v>
      </c>
      <c r="M1713">
        <v>37.5</v>
      </c>
      <c r="N1713">
        <f>(1-Coffee_Sales[[#This Row],[Discount_Percent]])*Coffee_Sales[[#This Row],[unit_price]]*Coffee_Sales[[#This Row],[transaction_qty]]</f>
        <v>75</v>
      </c>
      <c r="O1713" t="str">
        <f>TEXT(Coffee_Sales[[#This Row],[transaction_date]],"mmm-yyyy")</f>
        <v>Feb-2023</v>
      </c>
      <c r="P1713">
        <f>HOUR(Coffee_Sales[[#This Row],[transaction_time]])</f>
        <v>10</v>
      </c>
    </row>
    <row r="1714" spans="1:16" x14ac:dyDescent="0.3">
      <c r="A1714">
        <v>136858</v>
      </c>
      <c r="B1714" s="1">
        <v>45097</v>
      </c>
      <c r="C1714" s="2">
        <v>0.33304398148148145</v>
      </c>
      <c r="D1714">
        <v>1</v>
      </c>
      <c r="E1714">
        <v>3</v>
      </c>
      <c r="F1714" t="s">
        <v>102</v>
      </c>
      <c r="G1714">
        <v>61</v>
      </c>
      <c r="H1714" t="s">
        <v>74</v>
      </c>
      <c r="I1714" t="s">
        <v>75</v>
      </c>
      <c r="J1714" t="s">
        <v>116</v>
      </c>
      <c r="K1714">
        <v>1.6332764932349819</v>
      </c>
      <c r="L1714">
        <v>0.05</v>
      </c>
      <c r="M1714">
        <v>71.25</v>
      </c>
      <c r="N1714">
        <f>(1-Coffee_Sales[[#This Row],[Discount_Percent]])*Coffee_Sales[[#This Row],[unit_price]]*Coffee_Sales[[#This Row],[transaction_qty]]</f>
        <v>67.6875</v>
      </c>
      <c r="O1714" t="str">
        <f>TEXT(Coffee_Sales[[#This Row],[transaction_date]],"mmm-yyyy")</f>
        <v>Jun-2023</v>
      </c>
      <c r="P1714">
        <f>HOUR(Coffee_Sales[[#This Row],[transaction_time]])</f>
        <v>7</v>
      </c>
    </row>
    <row r="1715" spans="1:16" x14ac:dyDescent="0.3">
      <c r="A1715">
        <v>78468</v>
      </c>
      <c r="B1715" s="1">
        <v>45044</v>
      </c>
      <c r="C1715" s="2">
        <v>0.51187499999999997</v>
      </c>
      <c r="D1715">
        <v>1</v>
      </c>
      <c r="E1715">
        <v>3</v>
      </c>
      <c r="F1715" t="s">
        <v>54</v>
      </c>
      <c r="G1715">
        <v>79</v>
      </c>
      <c r="H1715" t="s">
        <v>18</v>
      </c>
      <c r="I1715" t="s">
        <v>19</v>
      </c>
      <c r="J1715" t="s">
        <v>20</v>
      </c>
      <c r="K1715">
        <v>1.5301496821730101</v>
      </c>
      <c r="L1715">
        <v>0</v>
      </c>
      <c r="M1715">
        <v>56.25</v>
      </c>
      <c r="N1715">
        <f>(1-Coffee_Sales[[#This Row],[Discount_Percent]])*Coffee_Sales[[#This Row],[unit_price]]*Coffee_Sales[[#This Row],[transaction_qty]]</f>
        <v>56.25</v>
      </c>
      <c r="O1715" t="str">
        <f>TEXT(Coffee_Sales[[#This Row],[transaction_date]],"mmm-yyyy")</f>
        <v>Apr-2023</v>
      </c>
      <c r="P1715">
        <f>HOUR(Coffee_Sales[[#This Row],[transaction_time]])</f>
        <v>12</v>
      </c>
    </row>
    <row r="1716" spans="1:16" x14ac:dyDescent="0.3">
      <c r="A1716">
        <v>212</v>
      </c>
      <c r="B1716" s="1">
        <v>44927</v>
      </c>
      <c r="C1716" s="2">
        <v>0.53927083333333337</v>
      </c>
      <c r="D1716">
        <v>1</v>
      </c>
      <c r="E1716">
        <v>3</v>
      </c>
      <c r="F1716" t="s">
        <v>31</v>
      </c>
      <c r="G1716">
        <v>61</v>
      </c>
      <c r="H1716" t="s">
        <v>74</v>
      </c>
      <c r="I1716" t="s">
        <v>75</v>
      </c>
      <c r="J1716" t="s">
        <v>116</v>
      </c>
      <c r="K1716">
        <v>2.3197443942697982</v>
      </c>
      <c r="L1716">
        <v>0</v>
      </c>
      <c r="M1716">
        <v>71.25</v>
      </c>
      <c r="N1716">
        <f>(1-Coffee_Sales[[#This Row],[Discount_Percent]])*Coffee_Sales[[#This Row],[unit_price]]*Coffee_Sales[[#This Row],[transaction_qty]]</f>
        <v>71.25</v>
      </c>
      <c r="O1716" t="str">
        <f>TEXT(Coffee_Sales[[#This Row],[transaction_date]],"mmm-yyyy")</f>
        <v>Jan-2023</v>
      </c>
      <c r="P1716">
        <f>HOUR(Coffee_Sales[[#This Row],[transaction_time]])</f>
        <v>12</v>
      </c>
    </row>
    <row r="1717" spans="1:16" x14ac:dyDescent="0.3">
      <c r="A1717">
        <v>60628</v>
      </c>
      <c r="B1717" s="1">
        <v>45024</v>
      </c>
      <c r="C1717" s="2">
        <v>0.27417824074074076</v>
      </c>
      <c r="D1717">
        <v>1</v>
      </c>
      <c r="E1717">
        <v>8</v>
      </c>
      <c r="F1717" t="s">
        <v>13</v>
      </c>
      <c r="G1717">
        <v>78</v>
      </c>
      <c r="H1717" t="s">
        <v>18</v>
      </c>
      <c r="I1717" t="s">
        <v>19</v>
      </c>
      <c r="J1717" t="s">
        <v>51</v>
      </c>
      <c r="K1717">
        <v>1.35462031454721</v>
      </c>
      <c r="L1717">
        <v>0</v>
      </c>
      <c r="M1717">
        <v>67.5</v>
      </c>
      <c r="N1717">
        <f>(1-Coffee_Sales[[#This Row],[Discount_Percent]])*Coffee_Sales[[#This Row],[unit_price]]*Coffee_Sales[[#This Row],[transaction_qty]]</f>
        <v>67.5</v>
      </c>
      <c r="O1717" t="str">
        <f>TEXT(Coffee_Sales[[#This Row],[transaction_date]],"mmm-yyyy")</f>
        <v>Apr-2023</v>
      </c>
      <c r="P1717">
        <f>HOUR(Coffee_Sales[[#This Row],[transaction_time]])</f>
        <v>6</v>
      </c>
    </row>
    <row r="1718" spans="1:16" x14ac:dyDescent="0.3">
      <c r="A1718">
        <v>138095</v>
      </c>
      <c r="B1718" s="1">
        <v>45098</v>
      </c>
      <c r="C1718" s="2">
        <v>0.34791666666666665</v>
      </c>
      <c r="D1718">
        <v>2</v>
      </c>
      <c r="E1718">
        <v>8</v>
      </c>
      <c r="F1718" t="s">
        <v>31</v>
      </c>
      <c r="G1718">
        <v>64</v>
      </c>
      <c r="H1718" t="s">
        <v>67</v>
      </c>
      <c r="I1718" t="s">
        <v>72</v>
      </c>
      <c r="J1718" t="s">
        <v>118</v>
      </c>
      <c r="K1718">
        <v>0.7815102204811627</v>
      </c>
      <c r="L1718">
        <v>0</v>
      </c>
      <c r="M1718">
        <v>12</v>
      </c>
      <c r="N1718">
        <f>(1-Coffee_Sales[[#This Row],[Discount_Percent]])*Coffee_Sales[[#This Row],[unit_price]]*Coffee_Sales[[#This Row],[transaction_qty]]</f>
        <v>24</v>
      </c>
      <c r="O1718" t="str">
        <f>TEXT(Coffee_Sales[[#This Row],[transaction_date]],"mmm-yyyy")</f>
        <v>Jun-2023</v>
      </c>
      <c r="P1718">
        <f>HOUR(Coffee_Sales[[#This Row],[transaction_time]])</f>
        <v>8</v>
      </c>
    </row>
    <row r="1719" spans="1:16" x14ac:dyDescent="0.3">
      <c r="A1719">
        <v>1544</v>
      </c>
      <c r="B1719" s="1">
        <v>44929</v>
      </c>
      <c r="C1719" s="2">
        <v>0.6930439814814815</v>
      </c>
      <c r="D1719">
        <v>1</v>
      </c>
      <c r="E1719">
        <v>8</v>
      </c>
      <c r="F1719" t="s">
        <v>31</v>
      </c>
      <c r="G1719">
        <v>73</v>
      </c>
      <c r="H1719" t="s">
        <v>18</v>
      </c>
      <c r="I1719" t="s">
        <v>79</v>
      </c>
      <c r="J1719" t="s">
        <v>80</v>
      </c>
      <c r="K1719">
        <v>1.353723578356085</v>
      </c>
      <c r="L1719">
        <v>0.05</v>
      </c>
      <c r="M1719">
        <v>56.25</v>
      </c>
      <c r="N1719">
        <f>(1-Coffee_Sales[[#This Row],[Discount_Percent]])*Coffee_Sales[[#This Row],[unit_price]]*Coffee_Sales[[#This Row],[transaction_qty]]</f>
        <v>53.4375</v>
      </c>
      <c r="O1719" t="str">
        <f>TEXT(Coffee_Sales[[#This Row],[transaction_date]],"mmm-yyyy")</f>
        <v>Jan-2023</v>
      </c>
      <c r="P1719">
        <f>HOUR(Coffee_Sales[[#This Row],[transaction_time]])</f>
        <v>16</v>
      </c>
    </row>
    <row r="1720" spans="1:16" x14ac:dyDescent="0.3">
      <c r="A1720">
        <v>138115</v>
      </c>
      <c r="B1720" s="1">
        <v>45098</v>
      </c>
      <c r="C1720" s="2">
        <v>0.35234953703703703</v>
      </c>
      <c r="D1720">
        <v>1</v>
      </c>
      <c r="E1720">
        <v>8</v>
      </c>
      <c r="F1720" t="s">
        <v>24</v>
      </c>
      <c r="G1720">
        <v>78</v>
      </c>
      <c r="H1720" t="s">
        <v>18</v>
      </c>
      <c r="I1720" t="s">
        <v>19</v>
      </c>
      <c r="J1720" t="s">
        <v>51</v>
      </c>
      <c r="K1720">
        <v>1.3646889672629281</v>
      </c>
      <c r="L1720">
        <v>0</v>
      </c>
      <c r="M1720">
        <v>67.5</v>
      </c>
      <c r="N1720">
        <f>(1-Coffee_Sales[[#This Row],[Discount_Percent]])*Coffee_Sales[[#This Row],[unit_price]]*Coffee_Sales[[#This Row],[transaction_qty]]</f>
        <v>67.5</v>
      </c>
      <c r="O1720" t="str">
        <f>TEXT(Coffee_Sales[[#This Row],[transaction_date]],"mmm-yyyy")</f>
        <v>Jun-2023</v>
      </c>
      <c r="P1720">
        <f>HOUR(Coffee_Sales[[#This Row],[transaction_time]])</f>
        <v>8</v>
      </c>
    </row>
    <row r="1721" spans="1:16" x14ac:dyDescent="0.3">
      <c r="A1721">
        <v>115300</v>
      </c>
      <c r="B1721" s="1">
        <v>45079</v>
      </c>
      <c r="C1721" s="2">
        <v>0.39359953703703704</v>
      </c>
      <c r="D1721">
        <v>1</v>
      </c>
      <c r="E1721">
        <v>8</v>
      </c>
      <c r="F1721" t="s">
        <v>21</v>
      </c>
      <c r="G1721">
        <v>77</v>
      </c>
      <c r="H1721" t="s">
        <v>18</v>
      </c>
      <c r="I1721" t="s">
        <v>19</v>
      </c>
      <c r="J1721" t="s">
        <v>115</v>
      </c>
      <c r="K1721">
        <v>1.3564919374704441</v>
      </c>
      <c r="L1721">
        <v>0</v>
      </c>
      <c r="M1721">
        <v>45</v>
      </c>
      <c r="N1721">
        <f>(1-Coffee_Sales[[#This Row],[Discount_Percent]])*Coffee_Sales[[#This Row],[unit_price]]*Coffee_Sales[[#This Row],[transaction_qty]]</f>
        <v>45</v>
      </c>
      <c r="O1721" t="str">
        <f>TEXT(Coffee_Sales[[#This Row],[transaction_date]],"mmm-yyyy")</f>
        <v>Jun-2023</v>
      </c>
      <c r="P1721">
        <f>HOUR(Coffee_Sales[[#This Row],[transaction_time]])</f>
        <v>9</v>
      </c>
    </row>
    <row r="1722" spans="1:16" x14ac:dyDescent="0.3">
      <c r="A1722">
        <v>15544</v>
      </c>
      <c r="B1722" s="1">
        <v>44954</v>
      </c>
      <c r="C1722" s="2">
        <v>0.37864583333333335</v>
      </c>
      <c r="D1722">
        <v>1</v>
      </c>
      <c r="E1722">
        <v>5</v>
      </c>
      <c r="F1722" t="s">
        <v>50</v>
      </c>
      <c r="G1722">
        <v>47</v>
      </c>
      <c r="H1722" t="s">
        <v>32</v>
      </c>
      <c r="I1722" t="s">
        <v>36</v>
      </c>
      <c r="J1722" t="s">
        <v>37</v>
      </c>
      <c r="K1722">
        <v>1.4146503787876821</v>
      </c>
      <c r="L1722">
        <v>0</v>
      </c>
      <c r="M1722">
        <v>45</v>
      </c>
      <c r="N1722">
        <f>(1-Coffee_Sales[[#This Row],[Discount_Percent]])*Coffee_Sales[[#This Row],[unit_price]]*Coffee_Sales[[#This Row],[transaction_qty]]</f>
        <v>45</v>
      </c>
      <c r="O1722" t="str">
        <f>TEXT(Coffee_Sales[[#This Row],[transaction_date]],"mmm-yyyy")</f>
        <v>Jan-2023</v>
      </c>
      <c r="P1722">
        <f>HOUR(Coffee_Sales[[#This Row],[transaction_time]])</f>
        <v>9</v>
      </c>
    </row>
    <row r="1723" spans="1:16" x14ac:dyDescent="0.3">
      <c r="A1723">
        <v>108803</v>
      </c>
      <c r="B1723" s="1">
        <v>45072</v>
      </c>
      <c r="C1723" s="2">
        <v>0.74143518518518514</v>
      </c>
      <c r="D1723">
        <v>1</v>
      </c>
      <c r="E1723">
        <v>5</v>
      </c>
      <c r="F1723" t="s">
        <v>102</v>
      </c>
      <c r="G1723">
        <v>50</v>
      </c>
      <c r="H1723" t="s">
        <v>32</v>
      </c>
      <c r="I1723" t="s">
        <v>44</v>
      </c>
      <c r="J1723" t="s">
        <v>45</v>
      </c>
      <c r="K1723">
        <v>1.1893075302887861</v>
      </c>
      <c r="L1723">
        <v>0.1</v>
      </c>
      <c r="M1723">
        <v>37.5</v>
      </c>
      <c r="N1723">
        <f>(1-Coffee_Sales[[#This Row],[Discount_Percent]])*Coffee_Sales[[#This Row],[unit_price]]*Coffee_Sales[[#This Row],[transaction_qty]]</f>
        <v>33.75</v>
      </c>
      <c r="O1723" t="str">
        <f>TEXT(Coffee_Sales[[#This Row],[transaction_date]],"mmm-yyyy")</f>
        <v>May-2023</v>
      </c>
      <c r="P1723">
        <f>HOUR(Coffee_Sales[[#This Row],[transaction_time]])</f>
        <v>17</v>
      </c>
    </row>
    <row r="1724" spans="1:16" x14ac:dyDescent="0.3">
      <c r="A1724">
        <v>82104</v>
      </c>
      <c r="B1724" s="1">
        <v>45048</v>
      </c>
      <c r="C1724" s="2">
        <v>0.6501851851851852</v>
      </c>
      <c r="D1724">
        <v>2</v>
      </c>
      <c r="E1724">
        <v>8</v>
      </c>
      <c r="F1724" t="s">
        <v>128</v>
      </c>
      <c r="G1724">
        <v>44</v>
      </c>
      <c r="H1724" t="s">
        <v>32</v>
      </c>
      <c r="I1724" t="s">
        <v>40</v>
      </c>
      <c r="J1724" t="s">
        <v>41</v>
      </c>
      <c r="K1724">
        <v>2.1967248524324039</v>
      </c>
      <c r="L1724">
        <v>0</v>
      </c>
      <c r="M1724">
        <v>37.5</v>
      </c>
      <c r="N1724">
        <f>(1-Coffee_Sales[[#This Row],[Discount_Percent]])*Coffee_Sales[[#This Row],[unit_price]]*Coffee_Sales[[#This Row],[transaction_qty]]</f>
        <v>75</v>
      </c>
      <c r="O1724" t="str">
        <f>TEXT(Coffee_Sales[[#This Row],[transaction_date]],"mmm-yyyy")</f>
        <v>May-2023</v>
      </c>
      <c r="P1724">
        <f>HOUR(Coffee_Sales[[#This Row],[transaction_time]])</f>
        <v>15</v>
      </c>
    </row>
    <row r="1725" spans="1:16" x14ac:dyDescent="0.3">
      <c r="A1725">
        <v>54508</v>
      </c>
      <c r="B1725" s="1">
        <v>45016</v>
      </c>
      <c r="C1725" s="2">
        <v>0.35560185185185184</v>
      </c>
      <c r="D1725">
        <v>1</v>
      </c>
      <c r="E1725">
        <v>8</v>
      </c>
      <c r="F1725" t="s">
        <v>78</v>
      </c>
      <c r="G1725">
        <v>73</v>
      </c>
      <c r="H1725" t="s">
        <v>18</v>
      </c>
      <c r="I1725" t="s">
        <v>79</v>
      </c>
      <c r="J1725" t="s">
        <v>80</v>
      </c>
      <c r="K1725">
        <v>1.7992156417420151</v>
      </c>
      <c r="L1725">
        <v>0</v>
      </c>
      <c r="M1725">
        <v>56.25</v>
      </c>
      <c r="N1725">
        <f>(1-Coffee_Sales[[#This Row],[Discount_Percent]])*Coffee_Sales[[#This Row],[unit_price]]*Coffee_Sales[[#This Row],[transaction_qty]]</f>
        <v>56.25</v>
      </c>
      <c r="O1725" t="str">
        <f>TEXT(Coffee_Sales[[#This Row],[transaction_date]],"mmm-yyyy")</f>
        <v>Mar-2023</v>
      </c>
      <c r="P1725">
        <f>HOUR(Coffee_Sales[[#This Row],[transaction_time]])</f>
        <v>8</v>
      </c>
    </row>
    <row r="1726" spans="1:16" x14ac:dyDescent="0.3">
      <c r="A1726">
        <v>15543</v>
      </c>
      <c r="B1726" s="1">
        <v>44954</v>
      </c>
      <c r="C1726" s="2">
        <v>0.37611111111111112</v>
      </c>
      <c r="D1726">
        <v>2</v>
      </c>
      <c r="E1726">
        <v>5</v>
      </c>
      <c r="F1726" t="s">
        <v>104</v>
      </c>
      <c r="G1726">
        <v>48</v>
      </c>
      <c r="H1726" t="s">
        <v>32</v>
      </c>
      <c r="I1726" t="s">
        <v>44</v>
      </c>
      <c r="J1726" t="s">
        <v>52</v>
      </c>
      <c r="K1726">
        <v>1.8078386583058681</v>
      </c>
      <c r="L1726">
        <v>0</v>
      </c>
      <c r="M1726">
        <v>37.5</v>
      </c>
      <c r="N1726">
        <f>(1-Coffee_Sales[[#This Row],[Discount_Percent]])*Coffee_Sales[[#This Row],[unit_price]]*Coffee_Sales[[#This Row],[transaction_qty]]</f>
        <v>75</v>
      </c>
      <c r="O1726" t="str">
        <f>TEXT(Coffee_Sales[[#This Row],[transaction_date]],"mmm-yyyy")</f>
        <v>Jan-2023</v>
      </c>
      <c r="P1726">
        <f>HOUR(Coffee_Sales[[#This Row],[transaction_time]])</f>
        <v>9</v>
      </c>
    </row>
    <row r="1727" spans="1:16" x14ac:dyDescent="0.3">
      <c r="A1727">
        <v>21138</v>
      </c>
      <c r="B1727" s="1">
        <v>44964</v>
      </c>
      <c r="C1727" s="2">
        <v>0.72785879629629635</v>
      </c>
      <c r="D1727">
        <v>1</v>
      </c>
      <c r="E1727">
        <v>8</v>
      </c>
      <c r="F1727" t="s">
        <v>35</v>
      </c>
      <c r="G1727">
        <v>28</v>
      </c>
      <c r="H1727" t="s">
        <v>14</v>
      </c>
      <c r="I1727" t="s">
        <v>22</v>
      </c>
      <c r="J1727" t="s">
        <v>117</v>
      </c>
      <c r="K1727">
        <v>0.97508328074797501</v>
      </c>
      <c r="L1727">
        <v>0</v>
      </c>
      <c r="M1727">
        <v>30</v>
      </c>
      <c r="N1727">
        <f>(1-Coffee_Sales[[#This Row],[Discount_Percent]])*Coffee_Sales[[#This Row],[unit_price]]*Coffee_Sales[[#This Row],[transaction_qty]]</f>
        <v>30</v>
      </c>
      <c r="O1727" t="str">
        <f>TEXT(Coffee_Sales[[#This Row],[transaction_date]],"mmm-yyyy")</f>
        <v>Feb-2023</v>
      </c>
      <c r="P1727">
        <f>HOUR(Coffee_Sales[[#This Row],[transaction_time]])</f>
        <v>17</v>
      </c>
    </row>
    <row r="1728" spans="1:16" x14ac:dyDescent="0.3">
      <c r="A1728">
        <v>101712</v>
      </c>
      <c r="B1728" s="1">
        <v>45066</v>
      </c>
      <c r="C1728" s="2">
        <v>0.39349537037037036</v>
      </c>
      <c r="D1728">
        <v>1</v>
      </c>
      <c r="E1728">
        <v>8</v>
      </c>
      <c r="F1728" t="s">
        <v>133</v>
      </c>
      <c r="G1728">
        <v>48</v>
      </c>
      <c r="H1728" t="s">
        <v>32</v>
      </c>
      <c r="I1728" t="s">
        <v>44</v>
      </c>
      <c r="J1728" t="s">
        <v>52</v>
      </c>
      <c r="K1728">
        <v>0.99528893592510514</v>
      </c>
      <c r="L1728">
        <v>0</v>
      </c>
      <c r="M1728">
        <v>37.5</v>
      </c>
      <c r="N1728">
        <f>(1-Coffee_Sales[[#This Row],[Discount_Percent]])*Coffee_Sales[[#This Row],[unit_price]]*Coffee_Sales[[#This Row],[transaction_qty]]</f>
        <v>37.5</v>
      </c>
      <c r="O1728" t="str">
        <f>TEXT(Coffee_Sales[[#This Row],[transaction_date]],"mmm-yyyy")</f>
        <v>May-2023</v>
      </c>
      <c r="P1728">
        <f>HOUR(Coffee_Sales[[#This Row],[transaction_time]])</f>
        <v>9</v>
      </c>
    </row>
    <row r="1729" spans="1:16" x14ac:dyDescent="0.3">
      <c r="A1729">
        <v>140754</v>
      </c>
      <c r="B1729" s="1">
        <v>45100</v>
      </c>
      <c r="C1729" s="2">
        <v>0.43753472222222223</v>
      </c>
      <c r="D1729">
        <v>1</v>
      </c>
      <c r="E1729">
        <v>5</v>
      </c>
      <c r="F1729" t="s">
        <v>133</v>
      </c>
      <c r="G1729">
        <v>24</v>
      </c>
      <c r="H1729" t="s">
        <v>14</v>
      </c>
      <c r="I1729" t="s">
        <v>55</v>
      </c>
      <c r="J1729" t="s">
        <v>86</v>
      </c>
      <c r="K1729">
        <v>0.90198188768821419</v>
      </c>
      <c r="L1729">
        <v>0.05</v>
      </c>
      <c r="M1729">
        <v>45</v>
      </c>
      <c r="N1729">
        <f>(1-Coffee_Sales[[#This Row],[Discount_Percent]])*Coffee_Sales[[#This Row],[unit_price]]*Coffee_Sales[[#This Row],[transaction_qty]]</f>
        <v>42.75</v>
      </c>
      <c r="O1729" t="str">
        <f>TEXT(Coffee_Sales[[#This Row],[transaction_date]],"mmm-yyyy")</f>
        <v>Jun-2023</v>
      </c>
      <c r="P1729">
        <f>HOUR(Coffee_Sales[[#This Row],[transaction_time]])</f>
        <v>10</v>
      </c>
    </row>
    <row r="1730" spans="1:16" x14ac:dyDescent="0.3">
      <c r="A1730">
        <v>63651</v>
      </c>
      <c r="B1730" s="1">
        <v>45027</v>
      </c>
      <c r="C1730" s="2">
        <v>0.39321759259259259</v>
      </c>
      <c r="D1730">
        <v>2</v>
      </c>
      <c r="E1730">
        <v>5</v>
      </c>
      <c r="F1730" t="s">
        <v>96</v>
      </c>
      <c r="G1730">
        <v>60</v>
      </c>
      <c r="H1730" t="s">
        <v>74</v>
      </c>
      <c r="I1730" t="s">
        <v>75</v>
      </c>
      <c r="J1730" t="s">
        <v>112</v>
      </c>
      <c r="K1730">
        <v>2.529044595740972</v>
      </c>
      <c r="L1730">
        <v>0</v>
      </c>
      <c r="M1730">
        <v>56.25</v>
      </c>
      <c r="N1730">
        <f>(1-Coffee_Sales[[#This Row],[Discount_Percent]])*Coffee_Sales[[#This Row],[unit_price]]*Coffee_Sales[[#This Row],[transaction_qty]]</f>
        <v>112.5</v>
      </c>
      <c r="O1730" t="str">
        <f>TEXT(Coffee_Sales[[#This Row],[transaction_date]],"mmm-yyyy")</f>
        <v>Apr-2023</v>
      </c>
      <c r="P1730">
        <f>HOUR(Coffee_Sales[[#This Row],[transaction_time]])</f>
        <v>9</v>
      </c>
    </row>
    <row r="1731" spans="1:16" x14ac:dyDescent="0.3">
      <c r="A1731">
        <v>97394</v>
      </c>
      <c r="B1731" s="1">
        <v>45062</v>
      </c>
      <c r="C1731" s="2">
        <v>0.47114583333333332</v>
      </c>
      <c r="D1731">
        <v>1</v>
      </c>
      <c r="E1731">
        <v>8</v>
      </c>
      <c r="F1731" t="s">
        <v>111</v>
      </c>
      <c r="G1731">
        <v>74</v>
      </c>
      <c r="H1731" t="s">
        <v>18</v>
      </c>
      <c r="I1731" t="s">
        <v>107</v>
      </c>
      <c r="J1731" t="s">
        <v>108</v>
      </c>
      <c r="K1731">
        <v>1.3193463932382929</v>
      </c>
      <c r="L1731">
        <v>0</v>
      </c>
      <c r="M1731">
        <v>52.5</v>
      </c>
      <c r="N1731">
        <f>(1-Coffee_Sales[[#This Row],[Discount_Percent]])*Coffee_Sales[[#This Row],[unit_price]]*Coffee_Sales[[#This Row],[transaction_qty]]</f>
        <v>52.5</v>
      </c>
      <c r="O1731" t="str">
        <f>TEXT(Coffee_Sales[[#This Row],[transaction_date]],"mmm-yyyy")</f>
        <v>May-2023</v>
      </c>
      <c r="P1731">
        <f>HOUR(Coffee_Sales[[#This Row],[transaction_time]])</f>
        <v>11</v>
      </c>
    </row>
    <row r="1732" spans="1:16" x14ac:dyDescent="0.3">
      <c r="A1732">
        <v>96500</v>
      </c>
      <c r="B1732" s="1">
        <v>45061</v>
      </c>
      <c r="C1732" s="2">
        <v>0.70230324074074069</v>
      </c>
      <c r="D1732">
        <v>2</v>
      </c>
      <c r="E1732">
        <v>3</v>
      </c>
      <c r="F1732" t="s">
        <v>58</v>
      </c>
      <c r="G1732">
        <v>57</v>
      </c>
      <c r="H1732" t="s">
        <v>32</v>
      </c>
      <c r="I1732" t="s">
        <v>33</v>
      </c>
      <c r="J1732" t="s">
        <v>34</v>
      </c>
      <c r="K1732">
        <v>2.720245510224601</v>
      </c>
      <c r="L1732">
        <v>0.05</v>
      </c>
      <c r="M1732">
        <v>46.5</v>
      </c>
      <c r="N1732">
        <f>(1-Coffee_Sales[[#This Row],[Discount_Percent]])*Coffee_Sales[[#This Row],[unit_price]]*Coffee_Sales[[#This Row],[transaction_qty]]</f>
        <v>88.35</v>
      </c>
      <c r="O1732" t="str">
        <f>TEXT(Coffee_Sales[[#This Row],[transaction_date]],"mmm-yyyy")</f>
        <v>May-2023</v>
      </c>
      <c r="P1732">
        <f>HOUR(Coffee_Sales[[#This Row],[transaction_time]])</f>
        <v>16</v>
      </c>
    </row>
    <row r="1733" spans="1:16" x14ac:dyDescent="0.3">
      <c r="A1733">
        <v>117826</v>
      </c>
      <c r="B1733" s="1">
        <v>45081</v>
      </c>
      <c r="C1733" s="2">
        <v>0.51124999999999998</v>
      </c>
      <c r="D1733">
        <v>2</v>
      </c>
      <c r="E1733">
        <v>5</v>
      </c>
      <c r="F1733" t="s">
        <v>81</v>
      </c>
      <c r="G1733">
        <v>53</v>
      </c>
      <c r="H1733" t="s">
        <v>32</v>
      </c>
      <c r="I1733" t="s">
        <v>33</v>
      </c>
      <c r="J1733" t="s">
        <v>129</v>
      </c>
      <c r="K1733">
        <v>2.2513249964500339</v>
      </c>
      <c r="L1733">
        <v>0</v>
      </c>
      <c r="M1733">
        <v>45</v>
      </c>
      <c r="N1733">
        <f>(1-Coffee_Sales[[#This Row],[Discount_Percent]])*Coffee_Sales[[#This Row],[unit_price]]*Coffee_Sales[[#This Row],[transaction_qty]]</f>
        <v>90</v>
      </c>
      <c r="O1733" t="str">
        <f>TEXT(Coffee_Sales[[#This Row],[transaction_date]],"mmm-yyyy")</f>
        <v>Jun-2023</v>
      </c>
      <c r="P1733">
        <f>HOUR(Coffee_Sales[[#This Row],[transaction_time]])</f>
        <v>12</v>
      </c>
    </row>
    <row r="1734" spans="1:16" x14ac:dyDescent="0.3">
      <c r="A1734">
        <v>66211</v>
      </c>
      <c r="B1734" s="1">
        <v>45030</v>
      </c>
      <c r="C1734" s="2">
        <v>0.40430555555555553</v>
      </c>
      <c r="D1734">
        <v>2</v>
      </c>
      <c r="E1734">
        <v>5</v>
      </c>
      <c r="F1734" t="s">
        <v>25</v>
      </c>
      <c r="G1734">
        <v>55</v>
      </c>
      <c r="H1734" t="s">
        <v>32</v>
      </c>
      <c r="I1734" t="s">
        <v>33</v>
      </c>
      <c r="J1734" t="s">
        <v>93</v>
      </c>
      <c r="K1734">
        <v>3.1567336577413569</v>
      </c>
      <c r="L1734">
        <v>0</v>
      </c>
      <c r="M1734">
        <v>60</v>
      </c>
      <c r="N1734">
        <f>(1-Coffee_Sales[[#This Row],[Discount_Percent]])*Coffee_Sales[[#This Row],[unit_price]]*Coffee_Sales[[#This Row],[transaction_qty]]</f>
        <v>120</v>
      </c>
      <c r="O1734" t="str">
        <f>TEXT(Coffee_Sales[[#This Row],[transaction_date]],"mmm-yyyy")</f>
        <v>Apr-2023</v>
      </c>
      <c r="P1734">
        <f>HOUR(Coffee_Sales[[#This Row],[transaction_time]])</f>
        <v>9</v>
      </c>
    </row>
    <row r="1735" spans="1:16" x14ac:dyDescent="0.3">
      <c r="A1735">
        <v>77846</v>
      </c>
      <c r="B1735" s="1">
        <v>45043</v>
      </c>
      <c r="C1735" s="2">
        <v>0.59270833333333328</v>
      </c>
      <c r="D1735">
        <v>2</v>
      </c>
      <c r="E1735">
        <v>8</v>
      </c>
      <c r="F1735" t="s">
        <v>63</v>
      </c>
      <c r="G1735">
        <v>65</v>
      </c>
      <c r="H1735" t="s">
        <v>67</v>
      </c>
      <c r="I1735" t="s">
        <v>68</v>
      </c>
      <c r="J1735" t="s">
        <v>69</v>
      </c>
      <c r="K1735">
        <v>0.66365331715508113</v>
      </c>
      <c r="L1735">
        <v>0</v>
      </c>
      <c r="M1735">
        <v>12</v>
      </c>
      <c r="N1735">
        <f>(1-Coffee_Sales[[#This Row],[Discount_Percent]])*Coffee_Sales[[#This Row],[unit_price]]*Coffee_Sales[[#This Row],[transaction_qty]]</f>
        <v>24</v>
      </c>
      <c r="O1735" t="str">
        <f>TEXT(Coffee_Sales[[#This Row],[transaction_date]],"mmm-yyyy")</f>
        <v>Apr-2023</v>
      </c>
      <c r="P1735">
        <f>HOUR(Coffee_Sales[[#This Row],[transaction_time]])</f>
        <v>14</v>
      </c>
    </row>
    <row r="1736" spans="1:16" x14ac:dyDescent="0.3">
      <c r="A1736">
        <v>98419</v>
      </c>
      <c r="B1736" s="1">
        <v>45063</v>
      </c>
      <c r="C1736" s="2">
        <v>0.43483796296296295</v>
      </c>
      <c r="D1736">
        <v>1</v>
      </c>
      <c r="E1736">
        <v>5</v>
      </c>
      <c r="F1736" t="s">
        <v>43</v>
      </c>
      <c r="G1736">
        <v>45</v>
      </c>
      <c r="H1736" t="s">
        <v>32</v>
      </c>
      <c r="I1736" t="s">
        <v>40</v>
      </c>
      <c r="J1736" t="s">
        <v>120</v>
      </c>
      <c r="K1736">
        <v>1.42157377395588</v>
      </c>
      <c r="L1736">
        <v>0</v>
      </c>
      <c r="M1736">
        <v>45</v>
      </c>
      <c r="N1736">
        <f>(1-Coffee_Sales[[#This Row],[Discount_Percent]])*Coffee_Sales[[#This Row],[unit_price]]*Coffee_Sales[[#This Row],[transaction_qty]]</f>
        <v>45</v>
      </c>
      <c r="O1736" t="str">
        <f>TEXT(Coffee_Sales[[#This Row],[transaction_date]],"mmm-yyyy")</f>
        <v>May-2023</v>
      </c>
      <c r="P1736">
        <f>HOUR(Coffee_Sales[[#This Row],[transaction_time]])</f>
        <v>10</v>
      </c>
    </row>
    <row r="1737" spans="1:16" x14ac:dyDescent="0.3">
      <c r="A1737">
        <v>97965</v>
      </c>
      <c r="B1737" s="1">
        <v>45063</v>
      </c>
      <c r="C1737" s="2">
        <v>0.30315972222222221</v>
      </c>
      <c r="D1737">
        <v>2</v>
      </c>
      <c r="E1737">
        <v>3</v>
      </c>
      <c r="F1737" t="s">
        <v>58</v>
      </c>
      <c r="G1737">
        <v>43</v>
      </c>
      <c r="H1737" t="s">
        <v>32</v>
      </c>
      <c r="I1737" t="s">
        <v>40</v>
      </c>
      <c r="J1737" t="s">
        <v>124</v>
      </c>
      <c r="K1737">
        <v>1.9360749417114409</v>
      </c>
      <c r="L1737">
        <v>0.05</v>
      </c>
      <c r="M1737">
        <v>45</v>
      </c>
      <c r="N1737">
        <f>(1-Coffee_Sales[[#This Row],[Discount_Percent]])*Coffee_Sales[[#This Row],[unit_price]]*Coffee_Sales[[#This Row],[transaction_qty]]</f>
        <v>85.5</v>
      </c>
      <c r="O1737" t="str">
        <f>TEXT(Coffee_Sales[[#This Row],[transaction_date]],"mmm-yyyy")</f>
        <v>May-2023</v>
      </c>
      <c r="P1737">
        <f>HOUR(Coffee_Sales[[#This Row],[transaction_time]])</f>
        <v>7</v>
      </c>
    </row>
    <row r="1738" spans="1:16" x14ac:dyDescent="0.3">
      <c r="A1738">
        <v>60308</v>
      </c>
      <c r="B1738" s="1">
        <v>45023</v>
      </c>
      <c r="C1738" s="2">
        <v>0.48560185185185184</v>
      </c>
      <c r="D1738">
        <v>1</v>
      </c>
      <c r="E1738">
        <v>8</v>
      </c>
      <c r="F1738" t="s">
        <v>90</v>
      </c>
      <c r="G1738">
        <v>77</v>
      </c>
      <c r="H1738" t="s">
        <v>18</v>
      </c>
      <c r="I1738" t="s">
        <v>19</v>
      </c>
      <c r="J1738" t="s">
        <v>115</v>
      </c>
      <c r="K1738">
        <v>1.230129210707207</v>
      </c>
      <c r="L1738">
        <v>0.05</v>
      </c>
      <c r="M1738">
        <v>45</v>
      </c>
      <c r="N1738">
        <f>(1-Coffee_Sales[[#This Row],[Discount_Percent]])*Coffee_Sales[[#This Row],[unit_price]]*Coffee_Sales[[#This Row],[transaction_qty]]</f>
        <v>42.75</v>
      </c>
      <c r="O1738" t="str">
        <f>TEXT(Coffee_Sales[[#This Row],[transaction_date]],"mmm-yyyy")</f>
        <v>Apr-2023</v>
      </c>
      <c r="P1738">
        <f>HOUR(Coffee_Sales[[#This Row],[transaction_time]])</f>
        <v>11</v>
      </c>
    </row>
    <row r="1739" spans="1:16" x14ac:dyDescent="0.3">
      <c r="A1739">
        <v>130772</v>
      </c>
      <c r="B1739" s="1">
        <v>45092</v>
      </c>
      <c r="C1739" s="2">
        <v>0.35961805555555554</v>
      </c>
      <c r="D1739">
        <v>1</v>
      </c>
      <c r="E1739">
        <v>3</v>
      </c>
      <c r="F1739" t="s">
        <v>62</v>
      </c>
      <c r="G1739">
        <v>27</v>
      </c>
      <c r="H1739" t="s">
        <v>14</v>
      </c>
      <c r="I1739" t="s">
        <v>29</v>
      </c>
      <c r="J1739" t="s">
        <v>30</v>
      </c>
      <c r="K1739">
        <v>1.613764241725465</v>
      </c>
      <c r="L1739">
        <v>0.05</v>
      </c>
      <c r="M1739">
        <v>52.5</v>
      </c>
      <c r="N1739">
        <f>(1-Coffee_Sales[[#This Row],[Discount_Percent]])*Coffee_Sales[[#This Row],[unit_price]]*Coffee_Sales[[#This Row],[transaction_qty]]</f>
        <v>49.875</v>
      </c>
      <c r="O1739" t="str">
        <f>TEXT(Coffee_Sales[[#This Row],[transaction_date]],"mmm-yyyy")</f>
        <v>Jun-2023</v>
      </c>
      <c r="P1739">
        <f>HOUR(Coffee_Sales[[#This Row],[transaction_time]])</f>
        <v>8</v>
      </c>
    </row>
    <row r="1740" spans="1:16" x14ac:dyDescent="0.3">
      <c r="A1740">
        <v>116836</v>
      </c>
      <c r="B1740" s="1">
        <v>45080</v>
      </c>
      <c r="C1740" s="2">
        <v>0.57210648148148147</v>
      </c>
      <c r="D1740">
        <v>2</v>
      </c>
      <c r="E1740">
        <v>8</v>
      </c>
      <c r="F1740" t="s">
        <v>96</v>
      </c>
      <c r="G1740">
        <v>57</v>
      </c>
      <c r="H1740" t="s">
        <v>32</v>
      </c>
      <c r="I1740" t="s">
        <v>33</v>
      </c>
      <c r="J1740" t="s">
        <v>34</v>
      </c>
      <c r="K1740">
        <v>2.6439784049121609</v>
      </c>
      <c r="L1740">
        <v>0.05</v>
      </c>
      <c r="M1740">
        <v>46.5</v>
      </c>
      <c r="N1740">
        <f>(1-Coffee_Sales[[#This Row],[Discount_Percent]])*Coffee_Sales[[#This Row],[unit_price]]*Coffee_Sales[[#This Row],[transaction_qty]]</f>
        <v>88.35</v>
      </c>
      <c r="O1740" t="str">
        <f>TEXT(Coffee_Sales[[#This Row],[transaction_date]],"mmm-yyyy")</f>
        <v>Jun-2023</v>
      </c>
      <c r="P1740">
        <f>HOUR(Coffee_Sales[[#This Row],[transaction_time]])</f>
        <v>13</v>
      </c>
    </row>
    <row r="1741" spans="1:16" x14ac:dyDescent="0.3">
      <c r="A1741">
        <v>142916</v>
      </c>
      <c r="B1741" s="1">
        <v>45102</v>
      </c>
      <c r="C1741" s="2">
        <v>0.35974537037037035</v>
      </c>
      <c r="D1741">
        <v>2</v>
      </c>
      <c r="E1741">
        <v>3</v>
      </c>
      <c r="F1741" t="s">
        <v>63</v>
      </c>
      <c r="G1741">
        <v>29</v>
      </c>
      <c r="H1741" t="s">
        <v>14</v>
      </c>
      <c r="I1741" t="s">
        <v>22</v>
      </c>
      <c r="J1741" t="s">
        <v>89</v>
      </c>
      <c r="K1741">
        <v>2.0858702474710729</v>
      </c>
      <c r="L1741">
        <v>0</v>
      </c>
      <c r="M1741">
        <v>37.5</v>
      </c>
      <c r="N1741">
        <f>(1-Coffee_Sales[[#This Row],[Discount_Percent]])*Coffee_Sales[[#This Row],[unit_price]]*Coffee_Sales[[#This Row],[transaction_qty]]</f>
        <v>75</v>
      </c>
      <c r="O1741" t="str">
        <f>TEXT(Coffee_Sales[[#This Row],[transaction_date]],"mmm-yyyy")</f>
        <v>Jun-2023</v>
      </c>
      <c r="P1741">
        <f>HOUR(Coffee_Sales[[#This Row],[transaction_time]])</f>
        <v>8</v>
      </c>
    </row>
    <row r="1742" spans="1:16" x14ac:dyDescent="0.3">
      <c r="A1742">
        <v>127109</v>
      </c>
      <c r="B1742" s="1">
        <v>45089</v>
      </c>
      <c r="C1742" s="2">
        <v>0.36021990740740739</v>
      </c>
      <c r="D1742">
        <v>1</v>
      </c>
      <c r="E1742">
        <v>8</v>
      </c>
      <c r="F1742" t="s">
        <v>42</v>
      </c>
      <c r="G1742">
        <v>38</v>
      </c>
      <c r="H1742" t="s">
        <v>14</v>
      </c>
      <c r="I1742" t="s">
        <v>15</v>
      </c>
      <c r="J1742" t="s">
        <v>16</v>
      </c>
      <c r="K1742">
        <v>1.254346578324844</v>
      </c>
      <c r="L1742">
        <v>0</v>
      </c>
      <c r="M1742">
        <v>56.25</v>
      </c>
      <c r="N1742">
        <f>(1-Coffee_Sales[[#This Row],[Discount_Percent]])*Coffee_Sales[[#This Row],[unit_price]]*Coffee_Sales[[#This Row],[transaction_qty]]</f>
        <v>56.25</v>
      </c>
      <c r="O1742" t="str">
        <f>TEXT(Coffee_Sales[[#This Row],[transaction_date]],"mmm-yyyy")</f>
        <v>Jun-2023</v>
      </c>
      <c r="P1742">
        <f>HOUR(Coffee_Sales[[#This Row],[transaction_time]])</f>
        <v>8</v>
      </c>
    </row>
    <row r="1743" spans="1:16" x14ac:dyDescent="0.3">
      <c r="A1743">
        <v>108679</v>
      </c>
      <c r="B1743" s="1">
        <v>45072</v>
      </c>
      <c r="C1743" s="2">
        <v>0.66238425925925926</v>
      </c>
      <c r="D1743">
        <v>2</v>
      </c>
      <c r="E1743">
        <v>8</v>
      </c>
      <c r="F1743" t="s">
        <v>96</v>
      </c>
      <c r="G1743">
        <v>40</v>
      </c>
      <c r="H1743" t="s">
        <v>14</v>
      </c>
      <c r="I1743" t="s">
        <v>15</v>
      </c>
      <c r="J1743" t="s">
        <v>100</v>
      </c>
      <c r="K1743">
        <v>2.6495784291578972</v>
      </c>
      <c r="L1743">
        <v>0</v>
      </c>
      <c r="M1743">
        <v>56.25</v>
      </c>
      <c r="N1743">
        <f>(1-Coffee_Sales[[#This Row],[Discount_Percent]])*Coffee_Sales[[#This Row],[unit_price]]*Coffee_Sales[[#This Row],[transaction_qty]]</f>
        <v>112.5</v>
      </c>
      <c r="O1743" t="str">
        <f>TEXT(Coffee_Sales[[#This Row],[transaction_date]],"mmm-yyyy")</f>
        <v>May-2023</v>
      </c>
      <c r="P1743">
        <f>HOUR(Coffee_Sales[[#This Row],[transaction_time]])</f>
        <v>15</v>
      </c>
    </row>
    <row r="1744" spans="1:16" x14ac:dyDescent="0.3">
      <c r="A1744">
        <v>78282</v>
      </c>
      <c r="B1744" s="1">
        <v>45044</v>
      </c>
      <c r="C1744" s="2">
        <v>0.36495370370370372</v>
      </c>
      <c r="D1744">
        <v>1</v>
      </c>
      <c r="E1744">
        <v>8</v>
      </c>
      <c r="F1744" t="s">
        <v>35</v>
      </c>
      <c r="G1744">
        <v>69</v>
      </c>
      <c r="H1744" t="s">
        <v>18</v>
      </c>
      <c r="I1744" t="s">
        <v>107</v>
      </c>
      <c r="J1744" t="s">
        <v>132</v>
      </c>
      <c r="K1744">
        <v>1.12495181913313</v>
      </c>
      <c r="L1744">
        <v>0</v>
      </c>
      <c r="M1744">
        <v>48.75</v>
      </c>
      <c r="N1744">
        <f>(1-Coffee_Sales[[#This Row],[Discount_Percent]])*Coffee_Sales[[#This Row],[unit_price]]*Coffee_Sales[[#This Row],[transaction_qty]]</f>
        <v>48.75</v>
      </c>
      <c r="O1744" t="str">
        <f>TEXT(Coffee_Sales[[#This Row],[transaction_date]],"mmm-yyyy")</f>
        <v>Apr-2023</v>
      </c>
      <c r="P1744">
        <f>HOUR(Coffee_Sales[[#This Row],[transaction_time]])</f>
        <v>8</v>
      </c>
    </row>
    <row r="1745" spans="1:16" x14ac:dyDescent="0.3">
      <c r="A1745">
        <v>87018</v>
      </c>
      <c r="B1745" s="1">
        <v>45053</v>
      </c>
      <c r="C1745" s="2">
        <v>0.39245370370370369</v>
      </c>
      <c r="D1745">
        <v>2</v>
      </c>
      <c r="E1745">
        <v>8</v>
      </c>
      <c r="F1745" t="s">
        <v>101</v>
      </c>
      <c r="G1745">
        <v>43</v>
      </c>
      <c r="H1745" t="s">
        <v>32</v>
      </c>
      <c r="I1745" t="s">
        <v>40</v>
      </c>
      <c r="J1745" t="s">
        <v>124</v>
      </c>
      <c r="K1745">
        <v>2.9867624826856241</v>
      </c>
      <c r="L1745">
        <v>0.15</v>
      </c>
      <c r="M1745">
        <v>45</v>
      </c>
      <c r="N1745">
        <f>(1-Coffee_Sales[[#This Row],[Discount_Percent]])*Coffee_Sales[[#This Row],[unit_price]]*Coffee_Sales[[#This Row],[transaction_qty]]</f>
        <v>76.5</v>
      </c>
      <c r="O1745" t="str">
        <f>TEXT(Coffee_Sales[[#This Row],[transaction_date]],"mmm-yyyy")</f>
        <v>May-2023</v>
      </c>
      <c r="P1745">
        <f>HOUR(Coffee_Sales[[#This Row],[transaction_time]])</f>
        <v>9</v>
      </c>
    </row>
    <row r="1746" spans="1:16" x14ac:dyDescent="0.3">
      <c r="A1746">
        <v>35453</v>
      </c>
      <c r="B1746" s="1">
        <v>44988</v>
      </c>
      <c r="C1746" s="2">
        <v>0.62605324074074076</v>
      </c>
      <c r="D1746">
        <v>2</v>
      </c>
      <c r="E1746">
        <v>5</v>
      </c>
      <c r="F1746" t="s">
        <v>113</v>
      </c>
      <c r="G1746">
        <v>35</v>
      </c>
      <c r="H1746" t="s">
        <v>14</v>
      </c>
      <c r="I1746" t="s">
        <v>26</v>
      </c>
      <c r="J1746" t="s">
        <v>84</v>
      </c>
      <c r="K1746">
        <v>2.5839690422570958</v>
      </c>
      <c r="L1746">
        <v>0.1</v>
      </c>
      <c r="M1746">
        <v>46.5</v>
      </c>
      <c r="N1746">
        <f>(1-Coffee_Sales[[#This Row],[Discount_Percent]])*Coffee_Sales[[#This Row],[unit_price]]*Coffee_Sales[[#This Row],[transaction_qty]]</f>
        <v>83.7</v>
      </c>
      <c r="O1746" t="str">
        <f>TEXT(Coffee_Sales[[#This Row],[transaction_date]],"mmm-yyyy")</f>
        <v>Mar-2023</v>
      </c>
      <c r="P1746">
        <f>HOUR(Coffee_Sales[[#This Row],[transaction_time]])</f>
        <v>15</v>
      </c>
    </row>
    <row r="1747" spans="1:16" x14ac:dyDescent="0.3">
      <c r="A1747">
        <v>134261</v>
      </c>
      <c r="B1747" s="1">
        <v>45095</v>
      </c>
      <c r="C1747" s="2">
        <v>0.3114351851851852</v>
      </c>
      <c r="D1747">
        <v>1</v>
      </c>
      <c r="E1747">
        <v>5</v>
      </c>
      <c r="F1747" t="s">
        <v>50</v>
      </c>
      <c r="G1747">
        <v>35</v>
      </c>
      <c r="H1747" t="s">
        <v>14</v>
      </c>
      <c r="I1747" t="s">
        <v>26</v>
      </c>
      <c r="J1747" t="s">
        <v>84</v>
      </c>
      <c r="K1747">
        <v>1.2515666259861</v>
      </c>
      <c r="L1747">
        <v>0</v>
      </c>
      <c r="M1747">
        <v>46.5</v>
      </c>
      <c r="N1747">
        <f>(1-Coffee_Sales[[#This Row],[Discount_Percent]])*Coffee_Sales[[#This Row],[unit_price]]*Coffee_Sales[[#This Row],[transaction_qty]]</f>
        <v>46.5</v>
      </c>
      <c r="O1747" t="str">
        <f>TEXT(Coffee_Sales[[#This Row],[transaction_date]],"mmm-yyyy")</f>
        <v>Jun-2023</v>
      </c>
      <c r="P1747">
        <f>HOUR(Coffee_Sales[[#This Row],[transaction_time]])</f>
        <v>7</v>
      </c>
    </row>
    <row r="1748" spans="1:16" x14ac:dyDescent="0.3">
      <c r="A1748">
        <v>126252</v>
      </c>
      <c r="B1748" s="1">
        <v>45088</v>
      </c>
      <c r="C1748" s="2">
        <v>0.43996527777777777</v>
      </c>
      <c r="D1748">
        <v>2</v>
      </c>
      <c r="E1748">
        <v>8</v>
      </c>
      <c r="F1748" t="s">
        <v>35</v>
      </c>
      <c r="G1748">
        <v>40</v>
      </c>
      <c r="H1748" t="s">
        <v>14</v>
      </c>
      <c r="I1748" t="s">
        <v>15</v>
      </c>
      <c r="J1748" t="s">
        <v>100</v>
      </c>
      <c r="K1748">
        <v>3.721211584765415</v>
      </c>
      <c r="L1748">
        <v>0</v>
      </c>
      <c r="M1748">
        <v>56.25</v>
      </c>
      <c r="N1748">
        <f>(1-Coffee_Sales[[#This Row],[Discount_Percent]])*Coffee_Sales[[#This Row],[unit_price]]*Coffee_Sales[[#This Row],[transaction_qty]]</f>
        <v>112.5</v>
      </c>
      <c r="O1748" t="str">
        <f>TEXT(Coffee_Sales[[#This Row],[transaction_date]],"mmm-yyyy")</f>
        <v>Jun-2023</v>
      </c>
      <c r="P1748">
        <f>HOUR(Coffee_Sales[[#This Row],[transaction_time]])</f>
        <v>10</v>
      </c>
    </row>
    <row r="1749" spans="1:16" x14ac:dyDescent="0.3">
      <c r="A1749">
        <v>136638</v>
      </c>
      <c r="B1749" s="1">
        <v>45096</v>
      </c>
      <c r="C1749" s="2">
        <v>0.73611111111111116</v>
      </c>
      <c r="D1749">
        <v>2</v>
      </c>
      <c r="E1749">
        <v>5</v>
      </c>
      <c r="F1749" t="s">
        <v>62</v>
      </c>
      <c r="G1749">
        <v>23</v>
      </c>
      <c r="H1749" t="s">
        <v>14</v>
      </c>
      <c r="I1749" t="s">
        <v>55</v>
      </c>
      <c r="J1749" t="s">
        <v>88</v>
      </c>
      <c r="K1749">
        <v>2.240186791254966</v>
      </c>
      <c r="L1749">
        <v>0</v>
      </c>
      <c r="M1749">
        <v>37.5</v>
      </c>
      <c r="N1749">
        <f>(1-Coffee_Sales[[#This Row],[Discount_Percent]])*Coffee_Sales[[#This Row],[unit_price]]*Coffee_Sales[[#This Row],[transaction_qty]]</f>
        <v>75</v>
      </c>
      <c r="O1749" t="str">
        <f>TEXT(Coffee_Sales[[#This Row],[transaction_date]],"mmm-yyyy")</f>
        <v>Jun-2023</v>
      </c>
      <c r="P1749">
        <f>HOUR(Coffee_Sales[[#This Row],[transaction_time]])</f>
        <v>17</v>
      </c>
    </row>
    <row r="1750" spans="1:16" x14ac:dyDescent="0.3">
      <c r="A1750">
        <v>107347</v>
      </c>
      <c r="B1750" s="1">
        <v>45071</v>
      </c>
      <c r="C1750" s="2">
        <v>0.47543981481481479</v>
      </c>
      <c r="D1750">
        <v>1</v>
      </c>
      <c r="E1750">
        <v>3</v>
      </c>
      <c r="F1750" t="s">
        <v>62</v>
      </c>
      <c r="G1750">
        <v>71</v>
      </c>
      <c r="H1750" t="s">
        <v>18</v>
      </c>
      <c r="I1750" t="s">
        <v>79</v>
      </c>
      <c r="J1750" t="s">
        <v>92</v>
      </c>
      <c r="K1750">
        <v>1.3047826326583991</v>
      </c>
      <c r="L1750">
        <v>0</v>
      </c>
      <c r="M1750">
        <v>56.25</v>
      </c>
      <c r="N1750">
        <f>(1-Coffee_Sales[[#This Row],[Discount_Percent]])*Coffee_Sales[[#This Row],[unit_price]]*Coffee_Sales[[#This Row],[transaction_qty]]</f>
        <v>56.25</v>
      </c>
      <c r="O1750" t="str">
        <f>TEXT(Coffee_Sales[[#This Row],[transaction_date]],"mmm-yyyy")</f>
        <v>May-2023</v>
      </c>
      <c r="P1750">
        <f>HOUR(Coffee_Sales[[#This Row],[transaction_time]])</f>
        <v>11</v>
      </c>
    </row>
    <row r="1751" spans="1:16" x14ac:dyDescent="0.3">
      <c r="A1751">
        <v>50666</v>
      </c>
      <c r="B1751" s="1">
        <v>45010</v>
      </c>
      <c r="C1751" s="2">
        <v>0.40686342592592595</v>
      </c>
      <c r="D1751">
        <v>1</v>
      </c>
      <c r="E1751">
        <v>5</v>
      </c>
      <c r="F1751" t="s">
        <v>87</v>
      </c>
      <c r="G1751">
        <v>41</v>
      </c>
      <c r="H1751" t="s">
        <v>14</v>
      </c>
      <c r="I1751" t="s">
        <v>15</v>
      </c>
      <c r="J1751" t="s">
        <v>98</v>
      </c>
      <c r="K1751">
        <v>2.008456750130351</v>
      </c>
      <c r="L1751">
        <v>0</v>
      </c>
      <c r="M1751">
        <v>63.75</v>
      </c>
      <c r="N1751">
        <f>(1-Coffee_Sales[[#This Row],[Discount_Percent]])*Coffee_Sales[[#This Row],[unit_price]]*Coffee_Sales[[#This Row],[transaction_qty]]</f>
        <v>63.75</v>
      </c>
      <c r="O1751" t="str">
        <f>TEXT(Coffee_Sales[[#This Row],[transaction_date]],"mmm-yyyy")</f>
        <v>Mar-2023</v>
      </c>
      <c r="P1751">
        <f>HOUR(Coffee_Sales[[#This Row],[transaction_time]])</f>
        <v>9</v>
      </c>
    </row>
    <row r="1752" spans="1:16" x14ac:dyDescent="0.3">
      <c r="A1752">
        <v>100248</v>
      </c>
      <c r="B1752" s="1">
        <v>45065</v>
      </c>
      <c r="C1752" s="2">
        <v>0.31496527777777777</v>
      </c>
      <c r="D1752">
        <v>1</v>
      </c>
      <c r="E1752">
        <v>8</v>
      </c>
      <c r="F1752" t="s">
        <v>58</v>
      </c>
      <c r="G1752">
        <v>8</v>
      </c>
      <c r="H1752" t="s">
        <v>59</v>
      </c>
      <c r="I1752" t="s">
        <v>150</v>
      </c>
      <c r="J1752" t="s">
        <v>164</v>
      </c>
      <c r="K1752">
        <v>17.682208816926671</v>
      </c>
      <c r="L1752">
        <v>0</v>
      </c>
      <c r="M1752">
        <v>675</v>
      </c>
      <c r="N1752">
        <f>(1-Coffee_Sales[[#This Row],[Discount_Percent]])*Coffee_Sales[[#This Row],[unit_price]]*Coffee_Sales[[#This Row],[transaction_qty]]</f>
        <v>675</v>
      </c>
      <c r="O1752" t="str">
        <f>TEXT(Coffee_Sales[[#This Row],[transaction_date]],"mmm-yyyy")</f>
        <v>May-2023</v>
      </c>
      <c r="P1752">
        <f>HOUR(Coffee_Sales[[#This Row],[transaction_time]])</f>
        <v>7</v>
      </c>
    </row>
    <row r="1753" spans="1:16" x14ac:dyDescent="0.3">
      <c r="A1753">
        <v>9283</v>
      </c>
      <c r="B1753" s="1">
        <v>44943</v>
      </c>
      <c r="C1753" s="2">
        <v>0.34438657407407408</v>
      </c>
      <c r="D1753">
        <v>2</v>
      </c>
      <c r="E1753">
        <v>3</v>
      </c>
      <c r="F1753" t="s">
        <v>43</v>
      </c>
      <c r="G1753">
        <v>64</v>
      </c>
      <c r="H1753" t="s">
        <v>67</v>
      </c>
      <c r="I1753" t="s">
        <v>72</v>
      </c>
      <c r="J1753" t="s">
        <v>118</v>
      </c>
      <c r="K1753">
        <v>0.73113540095448393</v>
      </c>
      <c r="L1753">
        <v>0.1</v>
      </c>
      <c r="M1753">
        <v>12</v>
      </c>
      <c r="N1753">
        <f>(1-Coffee_Sales[[#This Row],[Discount_Percent]])*Coffee_Sales[[#This Row],[unit_price]]*Coffee_Sales[[#This Row],[transaction_qty]]</f>
        <v>21.6</v>
      </c>
      <c r="O1753" t="str">
        <f>TEXT(Coffee_Sales[[#This Row],[transaction_date]],"mmm-yyyy")</f>
        <v>Jan-2023</v>
      </c>
      <c r="P1753">
        <f>HOUR(Coffee_Sales[[#This Row],[transaction_time]])</f>
        <v>8</v>
      </c>
    </row>
    <row r="1754" spans="1:16" x14ac:dyDescent="0.3">
      <c r="A1754">
        <v>59463</v>
      </c>
      <c r="B1754" s="1">
        <v>45022</v>
      </c>
      <c r="C1754" s="2">
        <v>0.64291666666666669</v>
      </c>
      <c r="D1754">
        <v>1</v>
      </c>
      <c r="E1754">
        <v>3</v>
      </c>
      <c r="F1754" t="s">
        <v>63</v>
      </c>
      <c r="G1754">
        <v>61</v>
      </c>
      <c r="H1754" t="s">
        <v>74</v>
      </c>
      <c r="I1754" t="s">
        <v>75</v>
      </c>
      <c r="J1754" t="s">
        <v>116</v>
      </c>
      <c r="K1754">
        <v>2.3634852640883008</v>
      </c>
      <c r="L1754">
        <v>0.05</v>
      </c>
      <c r="M1754">
        <v>71.25</v>
      </c>
      <c r="N1754">
        <f>(1-Coffee_Sales[[#This Row],[Discount_Percent]])*Coffee_Sales[[#This Row],[unit_price]]*Coffee_Sales[[#This Row],[transaction_qty]]</f>
        <v>67.6875</v>
      </c>
      <c r="O1754" t="str">
        <f>TEXT(Coffee_Sales[[#This Row],[transaction_date]],"mmm-yyyy")</f>
        <v>Apr-2023</v>
      </c>
      <c r="P1754">
        <f>HOUR(Coffee_Sales[[#This Row],[transaction_time]])</f>
        <v>15</v>
      </c>
    </row>
    <row r="1755" spans="1:16" x14ac:dyDescent="0.3">
      <c r="A1755">
        <v>115209</v>
      </c>
      <c r="B1755" s="1">
        <v>45079</v>
      </c>
      <c r="C1755" s="2">
        <v>0.33543981481481483</v>
      </c>
      <c r="D1755">
        <v>2</v>
      </c>
      <c r="E1755">
        <v>5</v>
      </c>
      <c r="F1755" t="s">
        <v>54</v>
      </c>
      <c r="G1755">
        <v>42</v>
      </c>
      <c r="H1755" t="s">
        <v>32</v>
      </c>
      <c r="I1755" t="s">
        <v>40</v>
      </c>
      <c r="J1755" t="s">
        <v>99</v>
      </c>
      <c r="K1755">
        <v>2.258798542400458</v>
      </c>
      <c r="L1755">
        <v>0</v>
      </c>
      <c r="M1755">
        <v>37.5</v>
      </c>
      <c r="N1755">
        <f>(1-Coffee_Sales[[#This Row],[Discount_Percent]])*Coffee_Sales[[#This Row],[unit_price]]*Coffee_Sales[[#This Row],[transaction_qty]]</f>
        <v>75</v>
      </c>
      <c r="O1755" t="str">
        <f>TEXT(Coffee_Sales[[#This Row],[transaction_date]],"mmm-yyyy")</f>
        <v>Jun-2023</v>
      </c>
      <c r="P1755">
        <f>HOUR(Coffee_Sales[[#This Row],[transaction_time]])</f>
        <v>8</v>
      </c>
    </row>
    <row r="1756" spans="1:16" x14ac:dyDescent="0.3">
      <c r="A1756">
        <v>69325</v>
      </c>
      <c r="B1756" s="1">
        <v>45033</v>
      </c>
      <c r="C1756" s="2">
        <v>0.69443287037037038</v>
      </c>
      <c r="D1756">
        <v>1</v>
      </c>
      <c r="E1756">
        <v>3</v>
      </c>
      <c r="F1756" t="s">
        <v>94</v>
      </c>
      <c r="G1756">
        <v>65</v>
      </c>
      <c r="H1756" t="s">
        <v>67</v>
      </c>
      <c r="I1756" t="s">
        <v>68</v>
      </c>
      <c r="J1756" t="s">
        <v>69</v>
      </c>
      <c r="K1756">
        <v>0.24386019921439139</v>
      </c>
      <c r="L1756">
        <v>0</v>
      </c>
      <c r="M1756">
        <v>12</v>
      </c>
      <c r="N1756">
        <f>(1-Coffee_Sales[[#This Row],[Discount_Percent]])*Coffee_Sales[[#This Row],[unit_price]]*Coffee_Sales[[#This Row],[transaction_qty]]</f>
        <v>12</v>
      </c>
      <c r="O1756" t="str">
        <f>TEXT(Coffee_Sales[[#This Row],[transaction_date]],"mmm-yyyy")</f>
        <v>Apr-2023</v>
      </c>
      <c r="P1756">
        <f>HOUR(Coffee_Sales[[#This Row],[transaction_time]])</f>
        <v>16</v>
      </c>
    </row>
    <row r="1757" spans="1:16" x14ac:dyDescent="0.3">
      <c r="A1757">
        <v>60528</v>
      </c>
      <c r="B1757" s="1">
        <v>45023</v>
      </c>
      <c r="C1757" s="2">
        <v>0.74233796296296295</v>
      </c>
      <c r="D1757">
        <v>2</v>
      </c>
      <c r="E1757">
        <v>8</v>
      </c>
      <c r="F1757" t="s">
        <v>24</v>
      </c>
      <c r="G1757">
        <v>52</v>
      </c>
      <c r="H1757" t="s">
        <v>32</v>
      </c>
      <c r="I1757" t="s">
        <v>33</v>
      </c>
      <c r="J1757" t="s">
        <v>110</v>
      </c>
      <c r="K1757">
        <v>1.6984628881170101</v>
      </c>
      <c r="L1757">
        <v>0</v>
      </c>
      <c r="M1757">
        <v>37.5</v>
      </c>
      <c r="N1757">
        <f>(1-Coffee_Sales[[#This Row],[Discount_Percent]])*Coffee_Sales[[#This Row],[unit_price]]*Coffee_Sales[[#This Row],[transaction_qty]]</f>
        <v>75</v>
      </c>
      <c r="O1757" t="str">
        <f>TEXT(Coffee_Sales[[#This Row],[transaction_date]],"mmm-yyyy")</f>
        <v>Apr-2023</v>
      </c>
      <c r="P1757">
        <f>HOUR(Coffee_Sales[[#This Row],[transaction_time]])</f>
        <v>17</v>
      </c>
    </row>
    <row r="1758" spans="1:16" x14ac:dyDescent="0.3">
      <c r="A1758">
        <v>137258</v>
      </c>
      <c r="B1758" s="1">
        <v>45097</v>
      </c>
      <c r="C1758" s="2">
        <v>0.41258101851851853</v>
      </c>
      <c r="D1758">
        <v>1</v>
      </c>
      <c r="E1758">
        <v>5</v>
      </c>
      <c r="F1758" t="s">
        <v>17</v>
      </c>
      <c r="G1758">
        <v>72</v>
      </c>
      <c r="H1758" t="s">
        <v>18</v>
      </c>
      <c r="I1758" t="s">
        <v>19</v>
      </c>
      <c r="J1758" t="s">
        <v>82</v>
      </c>
      <c r="K1758">
        <v>1.001275181191329</v>
      </c>
      <c r="L1758">
        <v>0.1</v>
      </c>
      <c r="M1758">
        <v>48.75</v>
      </c>
      <c r="N1758">
        <f>(1-Coffee_Sales[[#This Row],[Discount_Percent]])*Coffee_Sales[[#This Row],[unit_price]]*Coffee_Sales[[#This Row],[transaction_qty]]</f>
        <v>43.875</v>
      </c>
      <c r="O1758" t="str">
        <f>TEXT(Coffee_Sales[[#This Row],[transaction_date]],"mmm-yyyy")</f>
        <v>Jun-2023</v>
      </c>
      <c r="P1758">
        <f>HOUR(Coffee_Sales[[#This Row],[transaction_time]])</f>
        <v>9</v>
      </c>
    </row>
    <row r="1759" spans="1:16" x14ac:dyDescent="0.3">
      <c r="A1759">
        <v>98874</v>
      </c>
      <c r="B1759" s="1">
        <v>45064</v>
      </c>
      <c r="C1759" s="2">
        <v>0.25148148148148147</v>
      </c>
      <c r="D1759">
        <v>2</v>
      </c>
      <c r="E1759">
        <v>5</v>
      </c>
      <c r="F1759" t="s">
        <v>114</v>
      </c>
      <c r="G1759">
        <v>24</v>
      </c>
      <c r="H1759" t="s">
        <v>14</v>
      </c>
      <c r="I1759" t="s">
        <v>55</v>
      </c>
      <c r="J1759" t="s">
        <v>86</v>
      </c>
      <c r="K1759">
        <v>2.4145751472883652</v>
      </c>
      <c r="L1759">
        <v>0.1</v>
      </c>
      <c r="M1759">
        <v>45</v>
      </c>
      <c r="N1759">
        <f>(1-Coffee_Sales[[#This Row],[Discount_Percent]])*Coffee_Sales[[#This Row],[unit_price]]*Coffee_Sales[[#This Row],[transaction_qty]]</f>
        <v>81</v>
      </c>
      <c r="O1759" t="str">
        <f>TEXT(Coffee_Sales[[#This Row],[transaction_date]],"mmm-yyyy")</f>
        <v>May-2023</v>
      </c>
      <c r="P1759">
        <f>HOUR(Coffee_Sales[[#This Row],[transaction_time]])</f>
        <v>6</v>
      </c>
    </row>
    <row r="1760" spans="1:16" x14ac:dyDescent="0.3">
      <c r="A1760">
        <v>128610</v>
      </c>
      <c r="B1760" s="1">
        <v>45090</v>
      </c>
      <c r="C1760" s="2">
        <v>0.4331712962962963</v>
      </c>
      <c r="D1760">
        <v>2</v>
      </c>
      <c r="E1760">
        <v>3</v>
      </c>
      <c r="F1760" t="s">
        <v>48</v>
      </c>
      <c r="G1760">
        <v>27</v>
      </c>
      <c r="H1760" t="s">
        <v>14</v>
      </c>
      <c r="I1760" t="s">
        <v>29</v>
      </c>
      <c r="J1760" t="s">
        <v>30</v>
      </c>
      <c r="K1760">
        <v>3.3463693218514949</v>
      </c>
      <c r="L1760">
        <v>0.1</v>
      </c>
      <c r="M1760">
        <v>52.5</v>
      </c>
      <c r="N1760">
        <f>(1-Coffee_Sales[[#This Row],[Discount_Percent]])*Coffee_Sales[[#This Row],[unit_price]]*Coffee_Sales[[#This Row],[transaction_qty]]</f>
        <v>94.5</v>
      </c>
      <c r="O1760" t="str">
        <f>TEXT(Coffee_Sales[[#This Row],[transaction_date]],"mmm-yyyy")</f>
        <v>Jun-2023</v>
      </c>
      <c r="P1760">
        <f>HOUR(Coffee_Sales[[#This Row],[transaction_time]])</f>
        <v>10</v>
      </c>
    </row>
    <row r="1761" spans="1:16" x14ac:dyDescent="0.3">
      <c r="A1761">
        <v>68731</v>
      </c>
      <c r="B1761" s="1">
        <v>45033</v>
      </c>
      <c r="C1761" s="2">
        <v>0.31186342592592592</v>
      </c>
      <c r="D1761">
        <v>2</v>
      </c>
      <c r="E1761">
        <v>3</v>
      </c>
      <c r="F1761" t="s">
        <v>78</v>
      </c>
      <c r="G1761">
        <v>59</v>
      </c>
      <c r="H1761" t="s">
        <v>74</v>
      </c>
      <c r="I1761" t="s">
        <v>75</v>
      </c>
      <c r="J1761" t="s">
        <v>85</v>
      </c>
      <c r="K1761">
        <v>3.513672919847354</v>
      </c>
      <c r="L1761">
        <v>0</v>
      </c>
      <c r="M1761">
        <v>67.5</v>
      </c>
      <c r="N1761">
        <f>(1-Coffee_Sales[[#This Row],[Discount_Percent]])*Coffee_Sales[[#This Row],[unit_price]]*Coffee_Sales[[#This Row],[transaction_qty]]</f>
        <v>135</v>
      </c>
      <c r="O1761" t="str">
        <f>TEXT(Coffee_Sales[[#This Row],[transaction_date]],"mmm-yyyy")</f>
        <v>Apr-2023</v>
      </c>
      <c r="P1761">
        <f>HOUR(Coffee_Sales[[#This Row],[transaction_time]])</f>
        <v>7</v>
      </c>
    </row>
    <row r="1762" spans="1:16" x14ac:dyDescent="0.3">
      <c r="A1762">
        <v>123213</v>
      </c>
      <c r="B1762" s="1">
        <v>45086</v>
      </c>
      <c r="C1762" s="2">
        <v>0.29850694444444442</v>
      </c>
      <c r="D1762">
        <v>1</v>
      </c>
      <c r="E1762">
        <v>3</v>
      </c>
      <c r="F1762" t="s">
        <v>48</v>
      </c>
      <c r="G1762">
        <v>47</v>
      </c>
      <c r="H1762" t="s">
        <v>32</v>
      </c>
      <c r="I1762" t="s">
        <v>36</v>
      </c>
      <c r="J1762" t="s">
        <v>37</v>
      </c>
      <c r="K1762">
        <v>1.227373599264024</v>
      </c>
      <c r="L1762">
        <v>0.05</v>
      </c>
      <c r="M1762">
        <v>45</v>
      </c>
      <c r="N1762">
        <f>(1-Coffee_Sales[[#This Row],[Discount_Percent]])*Coffee_Sales[[#This Row],[unit_price]]*Coffee_Sales[[#This Row],[transaction_qty]]</f>
        <v>42.75</v>
      </c>
      <c r="O1762" t="str">
        <f>TEXT(Coffee_Sales[[#This Row],[transaction_date]],"mmm-yyyy")</f>
        <v>Jun-2023</v>
      </c>
      <c r="P1762">
        <f>HOUR(Coffee_Sales[[#This Row],[transaction_time]])</f>
        <v>7</v>
      </c>
    </row>
    <row r="1763" spans="1:16" x14ac:dyDescent="0.3">
      <c r="A1763">
        <v>31589</v>
      </c>
      <c r="B1763" s="1">
        <v>44982</v>
      </c>
      <c r="C1763" s="2">
        <v>0.40807870370370369</v>
      </c>
      <c r="D1763">
        <v>1</v>
      </c>
      <c r="E1763">
        <v>8</v>
      </c>
      <c r="F1763" t="s">
        <v>50</v>
      </c>
      <c r="G1763">
        <v>22</v>
      </c>
      <c r="H1763" t="s">
        <v>14</v>
      </c>
      <c r="I1763" t="s">
        <v>55</v>
      </c>
      <c r="J1763" t="s">
        <v>56</v>
      </c>
      <c r="K1763">
        <v>0.6622571669041537</v>
      </c>
      <c r="L1763">
        <v>0</v>
      </c>
      <c r="M1763">
        <v>30</v>
      </c>
      <c r="N1763">
        <f>(1-Coffee_Sales[[#This Row],[Discount_Percent]])*Coffee_Sales[[#This Row],[unit_price]]*Coffee_Sales[[#This Row],[transaction_qty]]</f>
        <v>30</v>
      </c>
      <c r="O1763" t="str">
        <f>TEXT(Coffee_Sales[[#This Row],[transaction_date]],"mmm-yyyy")</f>
        <v>Feb-2023</v>
      </c>
      <c r="P1763">
        <f>HOUR(Coffee_Sales[[#This Row],[transaction_time]])</f>
        <v>9</v>
      </c>
    </row>
    <row r="1764" spans="1:16" x14ac:dyDescent="0.3">
      <c r="A1764">
        <v>132584</v>
      </c>
      <c r="B1764" s="1">
        <v>45093</v>
      </c>
      <c r="C1764" s="2">
        <v>0.51747685185185188</v>
      </c>
      <c r="D1764">
        <v>2</v>
      </c>
      <c r="E1764">
        <v>8</v>
      </c>
      <c r="F1764" t="s">
        <v>101</v>
      </c>
      <c r="G1764">
        <v>35</v>
      </c>
      <c r="H1764" t="s">
        <v>14</v>
      </c>
      <c r="I1764" t="s">
        <v>26</v>
      </c>
      <c r="J1764" t="s">
        <v>84</v>
      </c>
      <c r="K1764">
        <v>2.978377599827537</v>
      </c>
      <c r="L1764">
        <v>0</v>
      </c>
      <c r="M1764">
        <v>46.5</v>
      </c>
      <c r="N1764">
        <f>(1-Coffee_Sales[[#This Row],[Discount_Percent]])*Coffee_Sales[[#This Row],[unit_price]]*Coffee_Sales[[#This Row],[transaction_qty]]</f>
        <v>93</v>
      </c>
      <c r="O1764" t="str">
        <f>TEXT(Coffee_Sales[[#This Row],[transaction_date]],"mmm-yyyy")</f>
        <v>Jun-2023</v>
      </c>
      <c r="P1764">
        <f>HOUR(Coffee_Sales[[#This Row],[transaction_time]])</f>
        <v>12</v>
      </c>
    </row>
    <row r="1765" spans="1:16" x14ac:dyDescent="0.3">
      <c r="A1765">
        <v>7428</v>
      </c>
      <c r="B1765" s="1">
        <v>44940</v>
      </c>
      <c r="C1765" s="2">
        <v>0.37079861111111112</v>
      </c>
      <c r="D1765">
        <v>1</v>
      </c>
      <c r="E1765">
        <v>3</v>
      </c>
      <c r="F1765" t="s">
        <v>46</v>
      </c>
      <c r="G1765">
        <v>72</v>
      </c>
      <c r="H1765" t="s">
        <v>18</v>
      </c>
      <c r="I1765" t="s">
        <v>19</v>
      </c>
      <c r="J1765" t="s">
        <v>82</v>
      </c>
      <c r="K1765">
        <v>1.3076432609358439</v>
      </c>
      <c r="L1765">
        <v>0</v>
      </c>
      <c r="M1765">
        <v>48.75</v>
      </c>
      <c r="N1765">
        <f>(1-Coffee_Sales[[#This Row],[Discount_Percent]])*Coffee_Sales[[#This Row],[unit_price]]*Coffee_Sales[[#This Row],[transaction_qty]]</f>
        <v>48.75</v>
      </c>
      <c r="O1765" t="str">
        <f>TEXT(Coffee_Sales[[#This Row],[transaction_date]],"mmm-yyyy")</f>
        <v>Jan-2023</v>
      </c>
      <c r="P1765">
        <f>HOUR(Coffee_Sales[[#This Row],[transaction_time]])</f>
        <v>8</v>
      </c>
    </row>
    <row r="1766" spans="1:16" x14ac:dyDescent="0.3">
      <c r="A1766">
        <v>146406</v>
      </c>
      <c r="B1766" s="1">
        <v>45105</v>
      </c>
      <c r="C1766" s="2">
        <v>0.36251157407407408</v>
      </c>
      <c r="D1766">
        <v>1</v>
      </c>
      <c r="E1766">
        <v>3</v>
      </c>
      <c r="F1766" t="s">
        <v>35</v>
      </c>
      <c r="G1766">
        <v>59</v>
      </c>
      <c r="H1766" t="s">
        <v>74</v>
      </c>
      <c r="I1766" t="s">
        <v>75</v>
      </c>
      <c r="J1766" t="s">
        <v>85</v>
      </c>
      <c r="K1766">
        <v>2.114956201775414</v>
      </c>
      <c r="L1766">
        <v>0</v>
      </c>
      <c r="M1766">
        <v>67.5</v>
      </c>
      <c r="N1766">
        <f>(1-Coffee_Sales[[#This Row],[Discount_Percent]])*Coffee_Sales[[#This Row],[unit_price]]*Coffee_Sales[[#This Row],[transaction_qty]]</f>
        <v>67.5</v>
      </c>
      <c r="O1766" t="str">
        <f>TEXT(Coffee_Sales[[#This Row],[transaction_date]],"mmm-yyyy")</f>
        <v>Jun-2023</v>
      </c>
      <c r="P1766">
        <f>HOUR(Coffee_Sales[[#This Row],[transaction_time]])</f>
        <v>8</v>
      </c>
    </row>
    <row r="1767" spans="1:16" x14ac:dyDescent="0.3">
      <c r="A1767">
        <v>115955</v>
      </c>
      <c r="B1767" s="1">
        <v>45079</v>
      </c>
      <c r="C1767" s="2">
        <v>0.68557870370370366</v>
      </c>
      <c r="D1767">
        <v>1</v>
      </c>
      <c r="E1767">
        <v>3</v>
      </c>
      <c r="F1767" t="s">
        <v>21</v>
      </c>
      <c r="G1767">
        <v>72</v>
      </c>
      <c r="H1767" t="s">
        <v>18</v>
      </c>
      <c r="I1767" t="s">
        <v>19</v>
      </c>
      <c r="J1767" t="s">
        <v>82</v>
      </c>
      <c r="K1767">
        <v>1.413960647521461</v>
      </c>
      <c r="L1767">
        <v>0.05</v>
      </c>
      <c r="M1767">
        <v>48.75</v>
      </c>
      <c r="N1767">
        <f>(1-Coffee_Sales[[#This Row],[Discount_Percent]])*Coffee_Sales[[#This Row],[unit_price]]*Coffee_Sales[[#This Row],[transaction_qty]]</f>
        <v>46.3125</v>
      </c>
      <c r="O1767" t="str">
        <f>TEXT(Coffee_Sales[[#This Row],[transaction_date]],"mmm-yyyy")</f>
        <v>Jun-2023</v>
      </c>
      <c r="P1767">
        <f>HOUR(Coffee_Sales[[#This Row],[transaction_time]])</f>
        <v>16</v>
      </c>
    </row>
    <row r="1768" spans="1:16" x14ac:dyDescent="0.3">
      <c r="A1768">
        <v>52912</v>
      </c>
      <c r="B1768" s="1">
        <v>45013</v>
      </c>
      <c r="C1768" s="2">
        <v>0.61554398148148148</v>
      </c>
      <c r="D1768">
        <v>1</v>
      </c>
      <c r="E1768">
        <v>3</v>
      </c>
      <c r="F1768" t="s">
        <v>94</v>
      </c>
      <c r="G1768">
        <v>79</v>
      </c>
      <c r="H1768" t="s">
        <v>18</v>
      </c>
      <c r="I1768" t="s">
        <v>19</v>
      </c>
      <c r="J1768" t="s">
        <v>20</v>
      </c>
      <c r="K1768">
        <v>1.3219821919591499</v>
      </c>
      <c r="L1768">
        <v>0</v>
      </c>
      <c r="M1768">
        <v>56.25</v>
      </c>
      <c r="N1768">
        <f>(1-Coffee_Sales[[#This Row],[Discount_Percent]])*Coffee_Sales[[#This Row],[unit_price]]*Coffee_Sales[[#This Row],[transaction_qty]]</f>
        <v>56.25</v>
      </c>
      <c r="O1768" t="str">
        <f>TEXT(Coffee_Sales[[#This Row],[transaction_date]],"mmm-yyyy")</f>
        <v>Mar-2023</v>
      </c>
      <c r="P1768">
        <f>HOUR(Coffee_Sales[[#This Row],[transaction_time]])</f>
        <v>14</v>
      </c>
    </row>
    <row r="1769" spans="1:16" x14ac:dyDescent="0.3">
      <c r="A1769">
        <v>92768</v>
      </c>
      <c r="B1769" s="1">
        <v>45058</v>
      </c>
      <c r="C1769" s="2">
        <v>0.44089120370370372</v>
      </c>
      <c r="D1769">
        <v>1</v>
      </c>
      <c r="E1769">
        <v>5</v>
      </c>
      <c r="F1769" t="s">
        <v>63</v>
      </c>
      <c r="G1769">
        <v>35</v>
      </c>
      <c r="H1769" t="s">
        <v>14</v>
      </c>
      <c r="I1769" t="s">
        <v>26</v>
      </c>
      <c r="J1769" t="s">
        <v>84</v>
      </c>
      <c r="K1769">
        <v>1.254868759791365</v>
      </c>
      <c r="L1769">
        <v>0</v>
      </c>
      <c r="M1769">
        <v>46.5</v>
      </c>
      <c r="N1769">
        <f>(1-Coffee_Sales[[#This Row],[Discount_Percent]])*Coffee_Sales[[#This Row],[unit_price]]*Coffee_Sales[[#This Row],[transaction_qty]]</f>
        <v>46.5</v>
      </c>
      <c r="O1769" t="str">
        <f>TEXT(Coffee_Sales[[#This Row],[transaction_date]],"mmm-yyyy")</f>
        <v>May-2023</v>
      </c>
      <c r="P1769">
        <f>HOUR(Coffee_Sales[[#This Row],[transaction_time]])</f>
        <v>10</v>
      </c>
    </row>
    <row r="1770" spans="1:16" x14ac:dyDescent="0.3">
      <c r="A1770">
        <v>14540</v>
      </c>
      <c r="B1770" s="1">
        <v>44952</v>
      </c>
      <c r="C1770" s="2">
        <v>0.41078703703703706</v>
      </c>
      <c r="D1770">
        <v>2</v>
      </c>
      <c r="E1770">
        <v>8</v>
      </c>
      <c r="F1770" t="s">
        <v>28</v>
      </c>
      <c r="G1770">
        <v>72</v>
      </c>
      <c r="H1770" t="s">
        <v>18</v>
      </c>
      <c r="I1770" t="s">
        <v>19</v>
      </c>
      <c r="J1770" t="s">
        <v>82</v>
      </c>
      <c r="K1770">
        <v>2.7613452293104999</v>
      </c>
      <c r="L1770">
        <v>0</v>
      </c>
      <c r="M1770">
        <v>48.75</v>
      </c>
      <c r="N1770">
        <f>(1-Coffee_Sales[[#This Row],[Discount_Percent]])*Coffee_Sales[[#This Row],[unit_price]]*Coffee_Sales[[#This Row],[transaction_qty]]</f>
        <v>97.5</v>
      </c>
      <c r="O1770" t="str">
        <f>TEXT(Coffee_Sales[[#This Row],[transaction_date]],"mmm-yyyy")</f>
        <v>Jan-2023</v>
      </c>
      <c r="P1770">
        <f>HOUR(Coffee_Sales[[#This Row],[transaction_time]])</f>
        <v>9</v>
      </c>
    </row>
    <row r="1771" spans="1:16" x14ac:dyDescent="0.3">
      <c r="A1771">
        <v>121039</v>
      </c>
      <c r="B1771" s="1">
        <v>45084</v>
      </c>
      <c r="C1771" s="2">
        <v>0.36435185185185187</v>
      </c>
      <c r="D1771">
        <v>2</v>
      </c>
      <c r="E1771">
        <v>5</v>
      </c>
      <c r="F1771" t="s">
        <v>46</v>
      </c>
      <c r="G1771">
        <v>56</v>
      </c>
      <c r="H1771" t="s">
        <v>32</v>
      </c>
      <c r="I1771" t="s">
        <v>33</v>
      </c>
      <c r="J1771" t="s">
        <v>135</v>
      </c>
      <c r="K1771">
        <v>2.1476341958585641</v>
      </c>
      <c r="L1771">
        <v>0</v>
      </c>
      <c r="M1771">
        <v>38.25</v>
      </c>
      <c r="N1771">
        <f>(1-Coffee_Sales[[#This Row],[Discount_Percent]])*Coffee_Sales[[#This Row],[unit_price]]*Coffee_Sales[[#This Row],[transaction_qty]]</f>
        <v>76.5</v>
      </c>
      <c r="O1771" t="str">
        <f>TEXT(Coffee_Sales[[#This Row],[transaction_date]],"mmm-yyyy")</f>
        <v>Jun-2023</v>
      </c>
      <c r="P1771">
        <f>HOUR(Coffee_Sales[[#This Row],[transaction_time]])</f>
        <v>8</v>
      </c>
    </row>
    <row r="1772" spans="1:16" x14ac:dyDescent="0.3">
      <c r="A1772">
        <v>83174</v>
      </c>
      <c r="B1772" s="1">
        <v>45049</v>
      </c>
      <c r="C1772" s="2">
        <v>0.65396990740740746</v>
      </c>
      <c r="D1772">
        <v>1</v>
      </c>
      <c r="E1772">
        <v>3</v>
      </c>
      <c r="F1772" t="s">
        <v>58</v>
      </c>
      <c r="G1772">
        <v>73</v>
      </c>
      <c r="H1772" t="s">
        <v>18</v>
      </c>
      <c r="I1772" t="s">
        <v>79</v>
      </c>
      <c r="J1772" t="s">
        <v>80</v>
      </c>
      <c r="K1772">
        <v>1.53041492369551</v>
      </c>
      <c r="L1772">
        <v>0</v>
      </c>
      <c r="M1772">
        <v>56.25</v>
      </c>
      <c r="N1772">
        <f>(1-Coffee_Sales[[#This Row],[Discount_Percent]])*Coffee_Sales[[#This Row],[unit_price]]*Coffee_Sales[[#This Row],[transaction_qty]]</f>
        <v>56.25</v>
      </c>
      <c r="O1772" t="str">
        <f>TEXT(Coffee_Sales[[#This Row],[transaction_date]],"mmm-yyyy")</f>
        <v>May-2023</v>
      </c>
      <c r="P1772">
        <f>HOUR(Coffee_Sales[[#This Row],[transaction_time]])</f>
        <v>15</v>
      </c>
    </row>
    <row r="1773" spans="1:16" x14ac:dyDescent="0.3">
      <c r="A1773">
        <v>100854</v>
      </c>
      <c r="B1773" s="1">
        <v>45065</v>
      </c>
      <c r="C1773" s="2">
        <v>0.47241898148148148</v>
      </c>
      <c r="D1773">
        <v>1</v>
      </c>
      <c r="E1773">
        <v>5</v>
      </c>
      <c r="F1773" t="s">
        <v>31</v>
      </c>
      <c r="G1773">
        <v>36</v>
      </c>
      <c r="H1773" t="s">
        <v>14</v>
      </c>
      <c r="I1773" t="s">
        <v>26</v>
      </c>
      <c r="J1773" t="s">
        <v>27</v>
      </c>
      <c r="K1773">
        <v>1.286237592122208</v>
      </c>
      <c r="L1773">
        <v>0</v>
      </c>
      <c r="M1773">
        <v>56.25</v>
      </c>
      <c r="N1773">
        <f>(1-Coffee_Sales[[#This Row],[Discount_Percent]])*Coffee_Sales[[#This Row],[unit_price]]*Coffee_Sales[[#This Row],[transaction_qty]]</f>
        <v>56.25</v>
      </c>
      <c r="O1773" t="str">
        <f>TEXT(Coffee_Sales[[#This Row],[transaction_date]],"mmm-yyyy")</f>
        <v>May-2023</v>
      </c>
      <c r="P1773">
        <f>HOUR(Coffee_Sales[[#This Row],[transaction_time]])</f>
        <v>11</v>
      </c>
    </row>
    <row r="1774" spans="1:16" x14ac:dyDescent="0.3">
      <c r="A1774">
        <v>30665</v>
      </c>
      <c r="B1774" s="1">
        <v>44980</v>
      </c>
      <c r="C1774" s="2">
        <v>0.66976851851851849</v>
      </c>
      <c r="D1774">
        <v>1</v>
      </c>
      <c r="E1774">
        <v>8</v>
      </c>
      <c r="F1774" t="s">
        <v>102</v>
      </c>
      <c r="G1774">
        <v>29</v>
      </c>
      <c r="H1774" t="s">
        <v>14</v>
      </c>
      <c r="I1774" t="s">
        <v>22</v>
      </c>
      <c r="J1774" t="s">
        <v>89</v>
      </c>
      <c r="K1774">
        <v>0.80395765552988285</v>
      </c>
      <c r="L1774">
        <v>0</v>
      </c>
      <c r="M1774">
        <v>37.5</v>
      </c>
      <c r="N1774">
        <f>(1-Coffee_Sales[[#This Row],[Discount_Percent]])*Coffee_Sales[[#This Row],[unit_price]]*Coffee_Sales[[#This Row],[transaction_qty]]</f>
        <v>37.5</v>
      </c>
      <c r="O1774" t="str">
        <f>TEXT(Coffee_Sales[[#This Row],[transaction_date]],"mmm-yyyy")</f>
        <v>Feb-2023</v>
      </c>
      <c r="P1774">
        <f>HOUR(Coffee_Sales[[#This Row],[transaction_time]])</f>
        <v>16</v>
      </c>
    </row>
    <row r="1775" spans="1:16" x14ac:dyDescent="0.3">
      <c r="A1775">
        <v>148416</v>
      </c>
      <c r="B1775" s="1">
        <v>45107</v>
      </c>
      <c r="C1775" s="2">
        <v>0.29644675925925928</v>
      </c>
      <c r="D1775">
        <v>2</v>
      </c>
      <c r="E1775">
        <v>5</v>
      </c>
      <c r="F1775" t="s">
        <v>113</v>
      </c>
      <c r="G1775">
        <v>29</v>
      </c>
      <c r="H1775" t="s">
        <v>14</v>
      </c>
      <c r="I1775" t="s">
        <v>22</v>
      </c>
      <c r="J1775" t="s">
        <v>89</v>
      </c>
      <c r="K1775">
        <v>1.5446653134960719</v>
      </c>
      <c r="L1775">
        <v>0</v>
      </c>
      <c r="M1775">
        <v>37.5</v>
      </c>
      <c r="N1775">
        <f>(1-Coffee_Sales[[#This Row],[Discount_Percent]])*Coffee_Sales[[#This Row],[unit_price]]*Coffee_Sales[[#This Row],[transaction_qty]]</f>
        <v>75</v>
      </c>
      <c r="O1775" t="str">
        <f>TEXT(Coffee_Sales[[#This Row],[transaction_date]],"mmm-yyyy")</f>
        <v>Jun-2023</v>
      </c>
      <c r="P1775">
        <f>HOUR(Coffee_Sales[[#This Row],[transaction_time]])</f>
        <v>7</v>
      </c>
    </row>
    <row r="1776" spans="1:16" x14ac:dyDescent="0.3">
      <c r="A1776">
        <v>14259</v>
      </c>
      <c r="B1776" s="1">
        <v>44951</v>
      </c>
      <c r="C1776" s="2">
        <v>0.73884259259259255</v>
      </c>
      <c r="D1776">
        <v>2</v>
      </c>
      <c r="E1776">
        <v>8</v>
      </c>
      <c r="F1776" t="s">
        <v>46</v>
      </c>
      <c r="G1776">
        <v>32</v>
      </c>
      <c r="H1776" t="s">
        <v>14</v>
      </c>
      <c r="I1776" t="s">
        <v>22</v>
      </c>
      <c r="J1776" t="s">
        <v>23</v>
      </c>
      <c r="K1776">
        <v>2.0557159364936459</v>
      </c>
      <c r="L1776">
        <v>0.15</v>
      </c>
      <c r="M1776">
        <v>45</v>
      </c>
      <c r="N1776">
        <f>(1-Coffee_Sales[[#This Row],[Discount_Percent]])*Coffee_Sales[[#This Row],[unit_price]]*Coffee_Sales[[#This Row],[transaction_qty]]</f>
        <v>76.5</v>
      </c>
      <c r="O1776" t="str">
        <f>TEXT(Coffee_Sales[[#This Row],[transaction_date]],"mmm-yyyy")</f>
        <v>Jan-2023</v>
      </c>
      <c r="P1776">
        <f>HOUR(Coffee_Sales[[#This Row],[transaction_time]])</f>
        <v>17</v>
      </c>
    </row>
    <row r="1777" spans="1:16" x14ac:dyDescent="0.3">
      <c r="A1777">
        <v>574</v>
      </c>
      <c r="B1777" s="1">
        <v>44928</v>
      </c>
      <c r="C1777" s="2">
        <v>0.34320601851851851</v>
      </c>
      <c r="D1777">
        <v>1</v>
      </c>
      <c r="E1777">
        <v>5</v>
      </c>
      <c r="F1777" t="s">
        <v>133</v>
      </c>
      <c r="G1777">
        <v>55</v>
      </c>
      <c r="H1777" t="s">
        <v>32</v>
      </c>
      <c r="I1777" t="s">
        <v>33</v>
      </c>
      <c r="J1777" t="s">
        <v>93</v>
      </c>
      <c r="K1777">
        <v>1.74767448340159</v>
      </c>
      <c r="L1777">
        <v>0</v>
      </c>
      <c r="M1777">
        <v>60</v>
      </c>
      <c r="N1777">
        <f>(1-Coffee_Sales[[#This Row],[Discount_Percent]])*Coffee_Sales[[#This Row],[unit_price]]*Coffee_Sales[[#This Row],[transaction_qty]]</f>
        <v>60</v>
      </c>
      <c r="O1777" t="str">
        <f>TEXT(Coffee_Sales[[#This Row],[transaction_date]],"mmm-yyyy")</f>
        <v>Jan-2023</v>
      </c>
      <c r="P1777">
        <f>HOUR(Coffee_Sales[[#This Row],[transaction_time]])</f>
        <v>8</v>
      </c>
    </row>
    <row r="1778" spans="1:16" x14ac:dyDescent="0.3">
      <c r="A1778">
        <v>104842</v>
      </c>
      <c r="B1778" s="1">
        <v>45069</v>
      </c>
      <c r="C1778" s="2">
        <v>0.34606481481481483</v>
      </c>
      <c r="D1778">
        <v>1</v>
      </c>
      <c r="E1778">
        <v>5</v>
      </c>
      <c r="F1778" t="s">
        <v>133</v>
      </c>
      <c r="G1778">
        <v>65</v>
      </c>
      <c r="H1778" t="s">
        <v>67</v>
      </c>
      <c r="I1778" t="s">
        <v>68</v>
      </c>
      <c r="J1778" t="s">
        <v>69</v>
      </c>
      <c r="K1778">
        <v>0.28989844702615331</v>
      </c>
      <c r="L1778">
        <v>0</v>
      </c>
      <c r="M1778">
        <v>12</v>
      </c>
      <c r="N1778">
        <f>(1-Coffee_Sales[[#This Row],[Discount_Percent]])*Coffee_Sales[[#This Row],[unit_price]]*Coffee_Sales[[#This Row],[transaction_qty]]</f>
        <v>12</v>
      </c>
      <c r="O1778" t="str">
        <f>TEXT(Coffee_Sales[[#This Row],[transaction_date]],"mmm-yyyy")</f>
        <v>May-2023</v>
      </c>
      <c r="P1778">
        <f>HOUR(Coffee_Sales[[#This Row],[transaction_time]])</f>
        <v>8</v>
      </c>
    </row>
    <row r="1779" spans="1:16" x14ac:dyDescent="0.3">
      <c r="A1779">
        <v>17125</v>
      </c>
      <c r="B1779" s="1">
        <v>44957</v>
      </c>
      <c r="C1779" s="2">
        <v>0.4448611111111111</v>
      </c>
      <c r="D1779">
        <v>2</v>
      </c>
      <c r="E1779">
        <v>8</v>
      </c>
      <c r="F1779" t="s">
        <v>81</v>
      </c>
      <c r="G1779">
        <v>50</v>
      </c>
      <c r="H1779" t="s">
        <v>32</v>
      </c>
      <c r="I1779" t="s">
        <v>44</v>
      </c>
      <c r="J1779" t="s">
        <v>45</v>
      </c>
      <c r="K1779">
        <v>2.0623968759446081</v>
      </c>
      <c r="L1779">
        <v>0</v>
      </c>
      <c r="M1779">
        <v>37.5</v>
      </c>
      <c r="N1779">
        <f>(1-Coffee_Sales[[#This Row],[Discount_Percent]])*Coffee_Sales[[#This Row],[unit_price]]*Coffee_Sales[[#This Row],[transaction_qty]]</f>
        <v>75</v>
      </c>
      <c r="O1779" t="str">
        <f>TEXT(Coffee_Sales[[#This Row],[transaction_date]],"mmm-yyyy")</f>
        <v>Jan-2023</v>
      </c>
      <c r="P1779">
        <f>HOUR(Coffee_Sales[[#This Row],[transaction_time]])</f>
        <v>10</v>
      </c>
    </row>
    <row r="1780" spans="1:16" x14ac:dyDescent="0.3">
      <c r="A1780">
        <v>60611</v>
      </c>
      <c r="B1780" s="1">
        <v>45023</v>
      </c>
      <c r="C1780" s="2">
        <v>0.83160879629629625</v>
      </c>
      <c r="D1780">
        <v>1</v>
      </c>
      <c r="E1780">
        <v>8</v>
      </c>
      <c r="F1780" t="s">
        <v>77</v>
      </c>
      <c r="G1780">
        <v>74</v>
      </c>
      <c r="H1780" t="s">
        <v>18</v>
      </c>
      <c r="I1780" t="s">
        <v>107</v>
      </c>
      <c r="J1780" t="s">
        <v>108</v>
      </c>
      <c r="K1780">
        <v>1.5717305645677639</v>
      </c>
      <c r="L1780">
        <v>0.1</v>
      </c>
      <c r="M1780">
        <v>52.5</v>
      </c>
      <c r="N1780">
        <f>(1-Coffee_Sales[[#This Row],[Discount_Percent]])*Coffee_Sales[[#This Row],[unit_price]]*Coffee_Sales[[#This Row],[transaction_qty]]</f>
        <v>47.25</v>
      </c>
      <c r="O1780" t="str">
        <f>TEXT(Coffee_Sales[[#This Row],[transaction_date]],"mmm-yyyy")</f>
        <v>Apr-2023</v>
      </c>
      <c r="P1780">
        <f>HOUR(Coffee_Sales[[#This Row],[transaction_time]])</f>
        <v>19</v>
      </c>
    </row>
    <row r="1781" spans="1:16" x14ac:dyDescent="0.3">
      <c r="A1781">
        <v>84861</v>
      </c>
      <c r="B1781" s="1">
        <v>45051</v>
      </c>
      <c r="C1781" s="2">
        <v>0.47509259259259257</v>
      </c>
      <c r="D1781">
        <v>1</v>
      </c>
      <c r="E1781">
        <v>3</v>
      </c>
      <c r="F1781" t="s">
        <v>38</v>
      </c>
      <c r="G1781">
        <v>29</v>
      </c>
      <c r="H1781" t="s">
        <v>14</v>
      </c>
      <c r="I1781" t="s">
        <v>22</v>
      </c>
      <c r="J1781" t="s">
        <v>89</v>
      </c>
      <c r="K1781">
        <v>0.82956421028703886</v>
      </c>
      <c r="L1781">
        <v>0.05</v>
      </c>
      <c r="M1781">
        <v>37.5</v>
      </c>
      <c r="N1781">
        <f>(1-Coffee_Sales[[#This Row],[Discount_Percent]])*Coffee_Sales[[#This Row],[unit_price]]*Coffee_Sales[[#This Row],[transaction_qty]]</f>
        <v>35.625</v>
      </c>
      <c r="O1781" t="str">
        <f>TEXT(Coffee_Sales[[#This Row],[transaction_date]],"mmm-yyyy")</f>
        <v>May-2023</v>
      </c>
      <c r="P1781">
        <f>HOUR(Coffee_Sales[[#This Row],[transaction_time]])</f>
        <v>11</v>
      </c>
    </row>
    <row r="1782" spans="1:16" x14ac:dyDescent="0.3">
      <c r="A1782">
        <v>41114</v>
      </c>
      <c r="B1782" s="1">
        <v>44996</v>
      </c>
      <c r="C1782" s="2">
        <v>0.6666319444444444</v>
      </c>
      <c r="D1782">
        <v>2</v>
      </c>
      <c r="E1782">
        <v>5</v>
      </c>
      <c r="F1782" t="s">
        <v>131</v>
      </c>
      <c r="G1782">
        <v>39</v>
      </c>
      <c r="H1782" t="s">
        <v>14</v>
      </c>
      <c r="I1782" t="s">
        <v>15</v>
      </c>
      <c r="J1782" t="s">
        <v>47</v>
      </c>
      <c r="K1782">
        <v>4.184675206764048</v>
      </c>
      <c r="L1782">
        <v>0</v>
      </c>
      <c r="M1782">
        <v>63.75</v>
      </c>
      <c r="N1782">
        <f>(1-Coffee_Sales[[#This Row],[Discount_Percent]])*Coffee_Sales[[#This Row],[unit_price]]*Coffee_Sales[[#This Row],[transaction_qty]]</f>
        <v>127.5</v>
      </c>
      <c r="O1782" t="str">
        <f>TEXT(Coffee_Sales[[#This Row],[transaction_date]],"mmm-yyyy")</f>
        <v>Mar-2023</v>
      </c>
      <c r="P1782">
        <f>HOUR(Coffee_Sales[[#This Row],[transaction_time]])</f>
        <v>15</v>
      </c>
    </row>
    <row r="1783" spans="1:16" x14ac:dyDescent="0.3">
      <c r="A1783">
        <v>2175</v>
      </c>
      <c r="B1783" s="1">
        <v>44930</v>
      </c>
      <c r="C1783" s="2">
        <v>0.81</v>
      </c>
      <c r="D1783">
        <v>1</v>
      </c>
      <c r="E1783">
        <v>3</v>
      </c>
      <c r="F1783" t="s">
        <v>128</v>
      </c>
      <c r="G1783">
        <v>59</v>
      </c>
      <c r="H1783" t="s">
        <v>74</v>
      </c>
      <c r="I1783" t="s">
        <v>75</v>
      </c>
      <c r="J1783" t="s">
        <v>85</v>
      </c>
      <c r="K1783">
        <v>1.438414207078119</v>
      </c>
      <c r="L1783">
        <v>0</v>
      </c>
      <c r="M1783">
        <v>67.5</v>
      </c>
      <c r="N1783">
        <f>(1-Coffee_Sales[[#This Row],[Discount_Percent]])*Coffee_Sales[[#This Row],[unit_price]]*Coffee_Sales[[#This Row],[transaction_qty]]</f>
        <v>67.5</v>
      </c>
      <c r="O1783" t="str">
        <f>TEXT(Coffee_Sales[[#This Row],[transaction_date]],"mmm-yyyy")</f>
        <v>Jan-2023</v>
      </c>
      <c r="P1783">
        <f>HOUR(Coffee_Sales[[#This Row],[transaction_time]])</f>
        <v>19</v>
      </c>
    </row>
    <row r="1784" spans="1:16" x14ac:dyDescent="0.3">
      <c r="A1784">
        <v>134853</v>
      </c>
      <c r="B1784" s="1">
        <v>45095</v>
      </c>
      <c r="C1784" s="2">
        <v>0.44670138888888888</v>
      </c>
      <c r="D1784">
        <v>2</v>
      </c>
      <c r="E1784">
        <v>8</v>
      </c>
      <c r="F1784" t="s">
        <v>54</v>
      </c>
      <c r="G1784">
        <v>47</v>
      </c>
      <c r="H1784" t="s">
        <v>32</v>
      </c>
      <c r="I1784" t="s">
        <v>36</v>
      </c>
      <c r="J1784" t="s">
        <v>37</v>
      </c>
      <c r="K1784">
        <v>2.4462270424503192</v>
      </c>
      <c r="L1784">
        <v>0.05</v>
      </c>
      <c r="M1784">
        <v>45</v>
      </c>
      <c r="N1784">
        <f>(1-Coffee_Sales[[#This Row],[Discount_Percent]])*Coffee_Sales[[#This Row],[unit_price]]*Coffee_Sales[[#This Row],[transaction_qty]]</f>
        <v>85.5</v>
      </c>
      <c r="O1784" t="str">
        <f>TEXT(Coffee_Sales[[#This Row],[transaction_date]],"mmm-yyyy")</f>
        <v>Jun-2023</v>
      </c>
      <c r="P1784">
        <f>HOUR(Coffee_Sales[[#This Row],[transaction_time]])</f>
        <v>10</v>
      </c>
    </row>
    <row r="1785" spans="1:16" x14ac:dyDescent="0.3">
      <c r="A1785">
        <v>139934</v>
      </c>
      <c r="B1785" s="1">
        <v>45099</v>
      </c>
      <c r="C1785" s="2">
        <v>0.62281249999999999</v>
      </c>
      <c r="D1785">
        <v>2</v>
      </c>
      <c r="E1785">
        <v>3</v>
      </c>
      <c r="F1785" t="s">
        <v>87</v>
      </c>
      <c r="G1785">
        <v>47</v>
      </c>
      <c r="H1785" t="s">
        <v>32</v>
      </c>
      <c r="I1785" t="s">
        <v>36</v>
      </c>
      <c r="J1785" t="s">
        <v>37</v>
      </c>
      <c r="K1785">
        <v>2.2353582278300639</v>
      </c>
      <c r="L1785">
        <v>0.05</v>
      </c>
      <c r="M1785">
        <v>45</v>
      </c>
      <c r="N1785">
        <f>(1-Coffee_Sales[[#This Row],[Discount_Percent]])*Coffee_Sales[[#This Row],[unit_price]]*Coffee_Sales[[#This Row],[transaction_qty]]</f>
        <v>85.5</v>
      </c>
      <c r="O1785" t="str">
        <f>TEXT(Coffee_Sales[[#This Row],[transaction_date]],"mmm-yyyy")</f>
        <v>Jun-2023</v>
      </c>
      <c r="P1785">
        <f>HOUR(Coffee_Sales[[#This Row],[transaction_time]])</f>
        <v>14</v>
      </c>
    </row>
    <row r="1786" spans="1:16" x14ac:dyDescent="0.3">
      <c r="A1786">
        <v>1376</v>
      </c>
      <c r="B1786" s="1">
        <v>44929</v>
      </c>
      <c r="C1786" s="2">
        <v>0.59290509259259261</v>
      </c>
      <c r="D1786">
        <v>1</v>
      </c>
      <c r="E1786">
        <v>5</v>
      </c>
      <c r="F1786" t="s">
        <v>90</v>
      </c>
      <c r="G1786">
        <v>72</v>
      </c>
      <c r="H1786" t="s">
        <v>18</v>
      </c>
      <c r="I1786" t="s">
        <v>19</v>
      </c>
      <c r="J1786" t="s">
        <v>82</v>
      </c>
      <c r="K1786">
        <v>1.196419950566241</v>
      </c>
      <c r="L1786">
        <v>0.05</v>
      </c>
      <c r="M1786">
        <v>48.75</v>
      </c>
      <c r="N1786">
        <f>(1-Coffee_Sales[[#This Row],[Discount_Percent]])*Coffee_Sales[[#This Row],[unit_price]]*Coffee_Sales[[#This Row],[transaction_qty]]</f>
        <v>46.3125</v>
      </c>
      <c r="O1786" t="str">
        <f>TEXT(Coffee_Sales[[#This Row],[transaction_date]],"mmm-yyyy")</f>
        <v>Jan-2023</v>
      </c>
      <c r="P1786">
        <f>HOUR(Coffee_Sales[[#This Row],[transaction_time]])</f>
        <v>14</v>
      </c>
    </row>
    <row r="1787" spans="1:16" x14ac:dyDescent="0.3">
      <c r="A1787">
        <v>27017</v>
      </c>
      <c r="B1787" s="1">
        <v>44974</v>
      </c>
      <c r="C1787" s="2">
        <v>0.53782407407407407</v>
      </c>
      <c r="D1787">
        <v>2</v>
      </c>
      <c r="E1787">
        <v>3</v>
      </c>
      <c r="F1787" t="s">
        <v>50</v>
      </c>
      <c r="G1787">
        <v>32</v>
      </c>
      <c r="H1787" t="s">
        <v>14</v>
      </c>
      <c r="I1787" t="s">
        <v>22</v>
      </c>
      <c r="J1787" t="s">
        <v>23</v>
      </c>
      <c r="K1787">
        <v>1.925858711152157</v>
      </c>
      <c r="L1787">
        <v>0.1</v>
      </c>
      <c r="M1787">
        <v>45</v>
      </c>
      <c r="N1787">
        <f>(1-Coffee_Sales[[#This Row],[Discount_Percent]])*Coffee_Sales[[#This Row],[unit_price]]*Coffee_Sales[[#This Row],[transaction_qty]]</f>
        <v>81</v>
      </c>
      <c r="O1787" t="str">
        <f>TEXT(Coffee_Sales[[#This Row],[transaction_date]],"mmm-yyyy")</f>
        <v>Feb-2023</v>
      </c>
      <c r="P1787">
        <f>HOUR(Coffee_Sales[[#This Row],[transaction_time]])</f>
        <v>12</v>
      </c>
    </row>
    <row r="1788" spans="1:16" x14ac:dyDescent="0.3">
      <c r="A1788">
        <v>12528</v>
      </c>
      <c r="B1788" s="1">
        <v>44948</v>
      </c>
      <c r="C1788" s="2">
        <v>0.79049768518518515</v>
      </c>
      <c r="D1788">
        <v>2</v>
      </c>
      <c r="E1788">
        <v>3</v>
      </c>
      <c r="F1788" t="s">
        <v>113</v>
      </c>
      <c r="G1788">
        <v>28</v>
      </c>
      <c r="H1788" t="s">
        <v>14</v>
      </c>
      <c r="I1788" t="s">
        <v>22</v>
      </c>
      <c r="J1788" t="s">
        <v>117</v>
      </c>
      <c r="K1788">
        <v>1.4906642542662349</v>
      </c>
      <c r="L1788">
        <v>0.1</v>
      </c>
      <c r="M1788">
        <v>30</v>
      </c>
      <c r="N1788">
        <f>(1-Coffee_Sales[[#This Row],[Discount_Percent]])*Coffee_Sales[[#This Row],[unit_price]]*Coffee_Sales[[#This Row],[transaction_qty]]</f>
        <v>54</v>
      </c>
      <c r="O1788" t="str">
        <f>TEXT(Coffee_Sales[[#This Row],[transaction_date]],"mmm-yyyy")</f>
        <v>Jan-2023</v>
      </c>
      <c r="P1788">
        <f>HOUR(Coffee_Sales[[#This Row],[transaction_time]])</f>
        <v>18</v>
      </c>
    </row>
    <row r="1789" spans="1:16" x14ac:dyDescent="0.3">
      <c r="A1789">
        <v>34622</v>
      </c>
      <c r="B1789" s="1">
        <v>44987</v>
      </c>
      <c r="C1789" s="2">
        <v>0.54032407407407412</v>
      </c>
      <c r="D1789">
        <v>2</v>
      </c>
      <c r="E1789">
        <v>3</v>
      </c>
      <c r="F1789" t="s">
        <v>62</v>
      </c>
      <c r="G1789">
        <v>53</v>
      </c>
      <c r="H1789" t="s">
        <v>32</v>
      </c>
      <c r="I1789" t="s">
        <v>33</v>
      </c>
      <c r="J1789" t="s">
        <v>129</v>
      </c>
      <c r="K1789">
        <v>2.263279698287926</v>
      </c>
      <c r="L1789">
        <v>0</v>
      </c>
      <c r="M1789">
        <v>45</v>
      </c>
      <c r="N1789">
        <f>(1-Coffee_Sales[[#This Row],[Discount_Percent]])*Coffee_Sales[[#This Row],[unit_price]]*Coffee_Sales[[#This Row],[transaction_qty]]</f>
        <v>90</v>
      </c>
      <c r="O1789" t="str">
        <f>TEXT(Coffee_Sales[[#This Row],[transaction_date]],"mmm-yyyy")</f>
        <v>Mar-2023</v>
      </c>
      <c r="P1789">
        <f>HOUR(Coffee_Sales[[#This Row],[transaction_time]])</f>
        <v>12</v>
      </c>
    </row>
    <row r="1790" spans="1:16" x14ac:dyDescent="0.3">
      <c r="A1790">
        <v>69664</v>
      </c>
      <c r="B1790" s="1">
        <v>45034</v>
      </c>
      <c r="C1790" s="2">
        <v>0.35847222222222225</v>
      </c>
      <c r="D1790">
        <v>2</v>
      </c>
      <c r="E1790">
        <v>3</v>
      </c>
      <c r="F1790" t="s">
        <v>111</v>
      </c>
      <c r="G1790">
        <v>41</v>
      </c>
      <c r="H1790" t="s">
        <v>14</v>
      </c>
      <c r="I1790" t="s">
        <v>15</v>
      </c>
      <c r="J1790" t="s">
        <v>98</v>
      </c>
      <c r="K1790">
        <v>4.1366915310468269</v>
      </c>
      <c r="L1790">
        <v>0</v>
      </c>
      <c r="M1790">
        <v>63.75</v>
      </c>
      <c r="N1790">
        <f>(1-Coffee_Sales[[#This Row],[Discount_Percent]])*Coffee_Sales[[#This Row],[unit_price]]*Coffee_Sales[[#This Row],[transaction_qty]]</f>
        <v>127.5</v>
      </c>
      <c r="O1790" t="str">
        <f>TEXT(Coffee_Sales[[#This Row],[transaction_date]],"mmm-yyyy")</f>
        <v>Apr-2023</v>
      </c>
      <c r="P1790">
        <f>HOUR(Coffee_Sales[[#This Row],[transaction_time]])</f>
        <v>8</v>
      </c>
    </row>
    <row r="1791" spans="1:16" x14ac:dyDescent="0.3">
      <c r="A1791">
        <v>129425</v>
      </c>
      <c r="B1791" s="1">
        <v>45091</v>
      </c>
      <c r="C1791" s="2">
        <v>0.35314814814814816</v>
      </c>
      <c r="D1791">
        <v>1</v>
      </c>
      <c r="E1791">
        <v>8</v>
      </c>
      <c r="F1791" t="s">
        <v>63</v>
      </c>
      <c r="G1791">
        <v>69</v>
      </c>
      <c r="H1791" t="s">
        <v>18</v>
      </c>
      <c r="I1791" t="s">
        <v>107</v>
      </c>
      <c r="J1791" t="s">
        <v>132</v>
      </c>
      <c r="K1791">
        <v>1.2880347857356169</v>
      </c>
      <c r="L1791">
        <v>0.05</v>
      </c>
      <c r="M1791">
        <v>48.75</v>
      </c>
      <c r="N1791">
        <f>(1-Coffee_Sales[[#This Row],[Discount_Percent]])*Coffee_Sales[[#This Row],[unit_price]]*Coffee_Sales[[#This Row],[transaction_qty]]</f>
        <v>46.3125</v>
      </c>
      <c r="O1791" t="str">
        <f>TEXT(Coffee_Sales[[#This Row],[transaction_date]],"mmm-yyyy")</f>
        <v>Jun-2023</v>
      </c>
      <c r="P1791">
        <f>HOUR(Coffee_Sales[[#This Row],[transaction_time]])</f>
        <v>8</v>
      </c>
    </row>
    <row r="1792" spans="1:16" x14ac:dyDescent="0.3">
      <c r="A1792">
        <v>117677</v>
      </c>
      <c r="B1792" s="1">
        <v>45081</v>
      </c>
      <c r="C1792" s="2">
        <v>0.45306712962962964</v>
      </c>
      <c r="D1792">
        <v>2</v>
      </c>
      <c r="E1792">
        <v>5</v>
      </c>
      <c r="F1792" t="s">
        <v>77</v>
      </c>
      <c r="G1792">
        <v>51</v>
      </c>
      <c r="H1792" t="s">
        <v>32</v>
      </c>
      <c r="I1792" t="s">
        <v>44</v>
      </c>
      <c r="J1792" t="s">
        <v>103</v>
      </c>
      <c r="K1792">
        <v>2.8197971990195509</v>
      </c>
      <c r="L1792">
        <v>0.1</v>
      </c>
      <c r="M1792">
        <v>45</v>
      </c>
      <c r="N1792">
        <f>(1-Coffee_Sales[[#This Row],[Discount_Percent]])*Coffee_Sales[[#This Row],[unit_price]]*Coffee_Sales[[#This Row],[transaction_qty]]</f>
        <v>81</v>
      </c>
      <c r="O1792" t="str">
        <f>TEXT(Coffee_Sales[[#This Row],[transaction_date]],"mmm-yyyy")</f>
        <v>Jun-2023</v>
      </c>
      <c r="P1792">
        <f>HOUR(Coffee_Sales[[#This Row],[transaction_time]])</f>
        <v>10</v>
      </c>
    </row>
    <row r="1793" spans="1:16" x14ac:dyDescent="0.3">
      <c r="A1793">
        <v>2048</v>
      </c>
      <c r="B1793" s="1">
        <v>44930</v>
      </c>
      <c r="C1793" s="2">
        <v>0.69077546296296299</v>
      </c>
      <c r="D1793">
        <v>2</v>
      </c>
      <c r="E1793">
        <v>3</v>
      </c>
      <c r="F1793" t="s">
        <v>104</v>
      </c>
      <c r="G1793">
        <v>34</v>
      </c>
      <c r="H1793" t="s">
        <v>14</v>
      </c>
      <c r="I1793" t="s">
        <v>26</v>
      </c>
      <c r="J1793" t="s">
        <v>57</v>
      </c>
      <c r="K1793">
        <v>1.727314906652945</v>
      </c>
      <c r="L1793">
        <v>0</v>
      </c>
      <c r="M1793">
        <v>36.75</v>
      </c>
      <c r="N1793">
        <f>(1-Coffee_Sales[[#This Row],[Discount_Percent]])*Coffee_Sales[[#This Row],[unit_price]]*Coffee_Sales[[#This Row],[transaction_qty]]</f>
        <v>73.5</v>
      </c>
      <c r="O1793" t="str">
        <f>TEXT(Coffee_Sales[[#This Row],[transaction_date]],"mmm-yyyy")</f>
        <v>Jan-2023</v>
      </c>
      <c r="P1793">
        <f>HOUR(Coffee_Sales[[#This Row],[transaction_time]])</f>
        <v>16</v>
      </c>
    </row>
    <row r="1794" spans="1:16" x14ac:dyDescent="0.3">
      <c r="A1794">
        <v>43845</v>
      </c>
      <c r="B1794" s="1">
        <v>45000</v>
      </c>
      <c r="C1794" s="2">
        <v>0.54850694444444448</v>
      </c>
      <c r="D1794">
        <v>2</v>
      </c>
      <c r="E1794">
        <v>3</v>
      </c>
      <c r="F1794" t="s">
        <v>104</v>
      </c>
      <c r="G1794">
        <v>28</v>
      </c>
      <c r="H1794" t="s">
        <v>14</v>
      </c>
      <c r="I1794" t="s">
        <v>22</v>
      </c>
      <c r="J1794" t="s">
        <v>117</v>
      </c>
      <c r="K1794">
        <v>1.5902224633498609</v>
      </c>
      <c r="L1794">
        <v>0.15</v>
      </c>
      <c r="M1794">
        <v>30</v>
      </c>
      <c r="N1794">
        <f>(1-Coffee_Sales[[#This Row],[Discount_Percent]])*Coffee_Sales[[#This Row],[unit_price]]*Coffee_Sales[[#This Row],[transaction_qty]]</f>
        <v>51</v>
      </c>
      <c r="O1794" t="str">
        <f>TEXT(Coffee_Sales[[#This Row],[transaction_date]],"mmm-yyyy")</f>
        <v>Mar-2023</v>
      </c>
      <c r="P1794">
        <f>HOUR(Coffee_Sales[[#This Row],[transaction_time]])</f>
        <v>13</v>
      </c>
    </row>
    <row r="1795" spans="1:16" x14ac:dyDescent="0.3">
      <c r="A1795">
        <v>37241</v>
      </c>
      <c r="B1795" s="1">
        <v>44991</v>
      </c>
      <c r="C1795" s="2">
        <v>0.49565972222222221</v>
      </c>
      <c r="D1795">
        <v>1</v>
      </c>
      <c r="E1795">
        <v>5</v>
      </c>
      <c r="F1795" t="s">
        <v>62</v>
      </c>
      <c r="G1795">
        <v>41</v>
      </c>
      <c r="H1795" t="s">
        <v>14</v>
      </c>
      <c r="I1795" t="s">
        <v>15</v>
      </c>
      <c r="J1795" t="s">
        <v>98</v>
      </c>
      <c r="K1795">
        <v>1.5468063876728999</v>
      </c>
      <c r="L1795">
        <v>0</v>
      </c>
      <c r="M1795">
        <v>63.75</v>
      </c>
      <c r="N1795">
        <f>(1-Coffee_Sales[[#This Row],[Discount_Percent]])*Coffee_Sales[[#This Row],[unit_price]]*Coffee_Sales[[#This Row],[transaction_qty]]</f>
        <v>63.75</v>
      </c>
      <c r="O1795" t="str">
        <f>TEXT(Coffee_Sales[[#This Row],[transaction_date]],"mmm-yyyy")</f>
        <v>Mar-2023</v>
      </c>
      <c r="P1795">
        <f>HOUR(Coffee_Sales[[#This Row],[transaction_time]])</f>
        <v>11</v>
      </c>
    </row>
    <row r="1796" spans="1:16" x14ac:dyDescent="0.3">
      <c r="A1796">
        <v>126960</v>
      </c>
      <c r="B1796" s="1">
        <v>45089</v>
      </c>
      <c r="C1796" s="2">
        <v>0.30913194444444442</v>
      </c>
      <c r="D1796">
        <v>1</v>
      </c>
      <c r="E1796">
        <v>5</v>
      </c>
      <c r="F1796" t="s">
        <v>63</v>
      </c>
      <c r="G1796">
        <v>61</v>
      </c>
      <c r="H1796" t="s">
        <v>74</v>
      </c>
      <c r="I1796" t="s">
        <v>75</v>
      </c>
      <c r="J1796" t="s">
        <v>116</v>
      </c>
      <c r="K1796">
        <v>2.335410744427735</v>
      </c>
      <c r="L1796">
        <v>0</v>
      </c>
      <c r="M1796">
        <v>71.25</v>
      </c>
      <c r="N1796">
        <f>(1-Coffee_Sales[[#This Row],[Discount_Percent]])*Coffee_Sales[[#This Row],[unit_price]]*Coffee_Sales[[#This Row],[transaction_qty]]</f>
        <v>71.25</v>
      </c>
      <c r="O1796" t="str">
        <f>TEXT(Coffee_Sales[[#This Row],[transaction_date]],"mmm-yyyy")</f>
        <v>Jun-2023</v>
      </c>
      <c r="P1796">
        <f>HOUR(Coffee_Sales[[#This Row],[transaction_time]])</f>
        <v>7</v>
      </c>
    </row>
    <row r="1797" spans="1:16" x14ac:dyDescent="0.3">
      <c r="A1797">
        <v>135207</v>
      </c>
      <c r="B1797" s="1">
        <v>45095</v>
      </c>
      <c r="C1797" s="2">
        <v>0.6696064814814815</v>
      </c>
      <c r="D1797">
        <v>1</v>
      </c>
      <c r="E1797">
        <v>8</v>
      </c>
      <c r="F1797" t="s">
        <v>114</v>
      </c>
      <c r="G1797">
        <v>83</v>
      </c>
      <c r="H1797" t="s">
        <v>121</v>
      </c>
      <c r="I1797" t="s">
        <v>148</v>
      </c>
      <c r="J1797" t="s">
        <v>149</v>
      </c>
      <c r="K1797">
        <v>6.7625823550717508</v>
      </c>
      <c r="L1797">
        <v>0.1</v>
      </c>
      <c r="M1797">
        <v>210</v>
      </c>
      <c r="N1797">
        <f>(1-Coffee_Sales[[#This Row],[Discount_Percent]])*Coffee_Sales[[#This Row],[unit_price]]*Coffee_Sales[[#This Row],[transaction_qty]]</f>
        <v>189</v>
      </c>
      <c r="O1797" t="str">
        <f>TEXT(Coffee_Sales[[#This Row],[transaction_date]],"mmm-yyyy")</f>
        <v>Jun-2023</v>
      </c>
      <c r="P1797">
        <f>HOUR(Coffee_Sales[[#This Row],[transaction_time]])</f>
        <v>16</v>
      </c>
    </row>
    <row r="1798" spans="1:16" x14ac:dyDescent="0.3">
      <c r="A1798">
        <v>138610</v>
      </c>
      <c r="B1798" s="1">
        <v>45098</v>
      </c>
      <c r="C1798" s="2">
        <v>0.45021990740740742</v>
      </c>
      <c r="D1798">
        <v>1</v>
      </c>
      <c r="E1798">
        <v>8</v>
      </c>
      <c r="F1798" t="s">
        <v>133</v>
      </c>
      <c r="G1798">
        <v>79</v>
      </c>
      <c r="H1798" t="s">
        <v>18</v>
      </c>
      <c r="I1798" t="s">
        <v>19</v>
      </c>
      <c r="J1798" t="s">
        <v>20</v>
      </c>
      <c r="K1798">
        <v>1.337757458952989</v>
      </c>
      <c r="L1798">
        <v>0</v>
      </c>
      <c r="M1798">
        <v>56.25</v>
      </c>
      <c r="N1798">
        <f>(1-Coffee_Sales[[#This Row],[Discount_Percent]])*Coffee_Sales[[#This Row],[unit_price]]*Coffee_Sales[[#This Row],[transaction_qty]]</f>
        <v>56.25</v>
      </c>
      <c r="O1798" t="str">
        <f>TEXT(Coffee_Sales[[#This Row],[transaction_date]],"mmm-yyyy")</f>
        <v>Jun-2023</v>
      </c>
      <c r="P1798">
        <f>HOUR(Coffee_Sales[[#This Row],[transaction_time]])</f>
        <v>10</v>
      </c>
    </row>
    <row r="1799" spans="1:16" x14ac:dyDescent="0.3">
      <c r="A1799">
        <v>75760</v>
      </c>
      <c r="B1799" s="1">
        <v>45041</v>
      </c>
      <c r="C1799" s="2">
        <v>0.41312500000000002</v>
      </c>
      <c r="D1799">
        <v>2</v>
      </c>
      <c r="E1799">
        <v>3</v>
      </c>
      <c r="F1799" t="s">
        <v>102</v>
      </c>
      <c r="G1799">
        <v>56</v>
      </c>
      <c r="H1799" t="s">
        <v>32</v>
      </c>
      <c r="I1799" t="s">
        <v>33</v>
      </c>
      <c r="J1799" t="s">
        <v>135</v>
      </c>
      <c r="K1799">
        <v>2.4764739772813531</v>
      </c>
      <c r="L1799">
        <v>0</v>
      </c>
      <c r="M1799">
        <v>38.25</v>
      </c>
      <c r="N1799">
        <f>(1-Coffee_Sales[[#This Row],[Discount_Percent]])*Coffee_Sales[[#This Row],[unit_price]]*Coffee_Sales[[#This Row],[transaction_qty]]</f>
        <v>76.5</v>
      </c>
      <c r="O1799" t="str">
        <f>TEXT(Coffee_Sales[[#This Row],[transaction_date]],"mmm-yyyy")</f>
        <v>Apr-2023</v>
      </c>
      <c r="P1799">
        <f>HOUR(Coffee_Sales[[#This Row],[transaction_time]])</f>
        <v>9</v>
      </c>
    </row>
    <row r="1800" spans="1:16" x14ac:dyDescent="0.3">
      <c r="A1800">
        <v>31026</v>
      </c>
      <c r="B1800" s="1">
        <v>44981</v>
      </c>
      <c r="C1800" s="2">
        <v>0.42800925925925926</v>
      </c>
      <c r="D1800">
        <v>1</v>
      </c>
      <c r="E1800">
        <v>3</v>
      </c>
      <c r="F1800" t="s">
        <v>42</v>
      </c>
      <c r="G1800">
        <v>71</v>
      </c>
      <c r="H1800" t="s">
        <v>18</v>
      </c>
      <c r="I1800" t="s">
        <v>79</v>
      </c>
      <c r="J1800" t="s">
        <v>92</v>
      </c>
      <c r="K1800">
        <v>1.821557454176056</v>
      </c>
      <c r="L1800">
        <v>0</v>
      </c>
      <c r="M1800">
        <v>56.25</v>
      </c>
      <c r="N1800">
        <f>(1-Coffee_Sales[[#This Row],[Discount_Percent]])*Coffee_Sales[[#This Row],[unit_price]]*Coffee_Sales[[#This Row],[transaction_qty]]</f>
        <v>56.25</v>
      </c>
      <c r="O1800" t="str">
        <f>TEXT(Coffee_Sales[[#This Row],[transaction_date]],"mmm-yyyy")</f>
        <v>Feb-2023</v>
      </c>
      <c r="P1800">
        <f>HOUR(Coffee_Sales[[#This Row],[transaction_time]])</f>
        <v>10</v>
      </c>
    </row>
    <row r="1801" spans="1:16" x14ac:dyDescent="0.3">
      <c r="A1801">
        <v>78507</v>
      </c>
      <c r="B1801" s="1">
        <v>45044</v>
      </c>
      <c r="C1801" s="2">
        <v>0.5372569444444445</v>
      </c>
      <c r="D1801">
        <v>1</v>
      </c>
      <c r="E1801">
        <v>5</v>
      </c>
      <c r="F1801" t="s">
        <v>70</v>
      </c>
      <c r="G1801">
        <v>44</v>
      </c>
      <c r="H1801" t="s">
        <v>32</v>
      </c>
      <c r="I1801" t="s">
        <v>40</v>
      </c>
      <c r="J1801" t="s">
        <v>41</v>
      </c>
      <c r="K1801">
        <v>1.2439457623825561</v>
      </c>
      <c r="L1801">
        <v>0</v>
      </c>
      <c r="M1801">
        <v>37.5</v>
      </c>
      <c r="N1801">
        <f>(1-Coffee_Sales[[#This Row],[Discount_Percent]])*Coffee_Sales[[#This Row],[unit_price]]*Coffee_Sales[[#This Row],[transaction_qty]]</f>
        <v>37.5</v>
      </c>
      <c r="O1801" t="str">
        <f>TEXT(Coffee_Sales[[#This Row],[transaction_date]],"mmm-yyyy")</f>
        <v>Apr-2023</v>
      </c>
      <c r="P1801">
        <f>HOUR(Coffee_Sales[[#This Row],[transaction_time]])</f>
        <v>12</v>
      </c>
    </row>
    <row r="1802" spans="1:16" x14ac:dyDescent="0.3">
      <c r="A1802">
        <v>134174</v>
      </c>
      <c r="B1802" s="1">
        <v>45095</v>
      </c>
      <c r="C1802" s="2">
        <v>0.28498842592592594</v>
      </c>
      <c r="D1802">
        <v>1</v>
      </c>
      <c r="E1802">
        <v>8</v>
      </c>
      <c r="F1802" t="s">
        <v>101</v>
      </c>
      <c r="G1802">
        <v>25</v>
      </c>
      <c r="H1802" t="s">
        <v>14</v>
      </c>
      <c r="I1802" t="s">
        <v>29</v>
      </c>
      <c r="J1802" t="s">
        <v>71</v>
      </c>
      <c r="K1802">
        <v>0.67913938474822899</v>
      </c>
      <c r="L1802">
        <v>0</v>
      </c>
      <c r="M1802">
        <v>33</v>
      </c>
      <c r="N1802">
        <f>(1-Coffee_Sales[[#This Row],[Discount_Percent]])*Coffee_Sales[[#This Row],[unit_price]]*Coffee_Sales[[#This Row],[transaction_qty]]</f>
        <v>33</v>
      </c>
      <c r="O1802" t="str">
        <f>TEXT(Coffee_Sales[[#This Row],[transaction_date]],"mmm-yyyy")</f>
        <v>Jun-2023</v>
      </c>
      <c r="P1802">
        <f>HOUR(Coffee_Sales[[#This Row],[transaction_time]])</f>
        <v>6</v>
      </c>
    </row>
    <row r="1803" spans="1:16" x14ac:dyDescent="0.3">
      <c r="A1803">
        <v>98025</v>
      </c>
      <c r="B1803" s="1">
        <v>45063</v>
      </c>
      <c r="C1803" s="2">
        <v>0.31726851851851851</v>
      </c>
      <c r="D1803">
        <v>1</v>
      </c>
      <c r="E1803">
        <v>3</v>
      </c>
      <c r="F1803" t="s">
        <v>28</v>
      </c>
      <c r="G1803">
        <v>48</v>
      </c>
      <c r="H1803" t="s">
        <v>32</v>
      </c>
      <c r="I1803" t="s">
        <v>44</v>
      </c>
      <c r="J1803" t="s">
        <v>52</v>
      </c>
      <c r="K1803">
        <v>0.88124582027049647</v>
      </c>
      <c r="L1803">
        <v>0</v>
      </c>
      <c r="M1803">
        <v>37.5</v>
      </c>
      <c r="N1803">
        <f>(1-Coffee_Sales[[#This Row],[Discount_Percent]])*Coffee_Sales[[#This Row],[unit_price]]*Coffee_Sales[[#This Row],[transaction_qty]]</f>
        <v>37.5</v>
      </c>
      <c r="O1803" t="str">
        <f>TEXT(Coffee_Sales[[#This Row],[transaction_date]],"mmm-yyyy")</f>
        <v>May-2023</v>
      </c>
      <c r="P1803">
        <f>HOUR(Coffee_Sales[[#This Row],[transaction_time]])</f>
        <v>7</v>
      </c>
    </row>
    <row r="1804" spans="1:16" x14ac:dyDescent="0.3">
      <c r="A1804">
        <v>90681</v>
      </c>
      <c r="B1804" s="1">
        <v>45056</v>
      </c>
      <c r="C1804" s="2">
        <v>0.45579861111111108</v>
      </c>
      <c r="D1804">
        <v>1</v>
      </c>
      <c r="E1804">
        <v>3</v>
      </c>
      <c r="F1804" t="s">
        <v>102</v>
      </c>
      <c r="G1804">
        <v>55</v>
      </c>
      <c r="H1804" t="s">
        <v>32</v>
      </c>
      <c r="I1804" t="s">
        <v>33</v>
      </c>
      <c r="J1804" t="s">
        <v>93</v>
      </c>
      <c r="K1804">
        <v>1.7173988731983481</v>
      </c>
      <c r="L1804">
        <v>0</v>
      </c>
      <c r="M1804">
        <v>60</v>
      </c>
      <c r="N1804">
        <f>(1-Coffee_Sales[[#This Row],[Discount_Percent]])*Coffee_Sales[[#This Row],[unit_price]]*Coffee_Sales[[#This Row],[transaction_qty]]</f>
        <v>60</v>
      </c>
      <c r="O1804" t="str">
        <f>TEXT(Coffee_Sales[[#This Row],[transaction_date]],"mmm-yyyy")</f>
        <v>May-2023</v>
      </c>
      <c r="P1804">
        <f>HOUR(Coffee_Sales[[#This Row],[transaction_time]])</f>
        <v>10</v>
      </c>
    </row>
    <row r="1805" spans="1:16" x14ac:dyDescent="0.3">
      <c r="A1805">
        <v>52651</v>
      </c>
      <c r="B1805" s="1">
        <v>45013</v>
      </c>
      <c r="C1805" s="2">
        <v>0.3911574074074074</v>
      </c>
      <c r="D1805">
        <v>1</v>
      </c>
      <c r="E1805">
        <v>5</v>
      </c>
      <c r="F1805" t="s">
        <v>94</v>
      </c>
      <c r="G1805">
        <v>46</v>
      </c>
      <c r="H1805" t="s">
        <v>32</v>
      </c>
      <c r="I1805" t="s">
        <v>36</v>
      </c>
      <c r="J1805" t="s">
        <v>39</v>
      </c>
      <c r="K1805">
        <v>1.1017322093561721</v>
      </c>
      <c r="L1805">
        <v>0.15</v>
      </c>
      <c r="M1805">
        <v>37.5</v>
      </c>
      <c r="N1805">
        <f>(1-Coffee_Sales[[#This Row],[Discount_Percent]])*Coffee_Sales[[#This Row],[unit_price]]*Coffee_Sales[[#This Row],[transaction_qty]]</f>
        <v>31.875</v>
      </c>
      <c r="O1805" t="str">
        <f>TEXT(Coffee_Sales[[#This Row],[transaction_date]],"mmm-yyyy")</f>
        <v>Mar-2023</v>
      </c>
      <c r="P1805">
        <f>HOUR(Coffee_Sales[[#This Row],[transaction_time]])</f>
        <v>9</v>
      </c>
    </row>
    <row r="1806" spans="1:16" x14ac:dyDescent="0.3">
      <c r="A1806">
        <v>96617</v>
      </c>
      <c r="B1806" s="1">
        <v>45061</v>
      </c>
      <c r="C1806" s="2">
        <v>0.80817129629629625</v>
      </c>
      <c r="D1806">
        <v>1</v>
      </c>
      <c r="E1806">
        <v>8</v>
      </c>
      <c r="F1806" t="s">
        <v>42</v>
      </c>
      <c r="G1806">
        <v>50</v>
      </c>
      <c r="H1806" t="s">
        <v>32</v>
      </c>
      <c r="I1806" t="s">
        <v>44</v>
      </c>
      <c r="J1806" t="s">
        <v>45</v>
      </c>
      <c r="K1806">
        <v>1.0751483851270749</v>
      </c>
      <c r="L1806">
        <v>0.15</v>
      </c>
      <c r="M1806">
        <v>37.5</v>
      </c>
      <c r="N1806">
        <f>(1-Coffee_Sales[[#This Row],[Discount_Percent]])*Coffee_Sales[[#This Row],[unit_price]]*Coffee_Sales[[#This Row],[transaction_qty]]</f>
        <v>31.875</v>
      </c>
      <c r="O1806" t="str">
        <f>TEXT(Coffee_Sales[[#This Row],[transaction_date]],"mmm-yyyy")</f>
        <v>May-2023</v>
      </c>
      <c r="P1806">
        <f>HOUR(Coffee_Sales[[#This Row],[transaction_time]])</f>
        <v>19</v>
      </c>
    </row>
    <row r="1807" spans="1:16" x14ac:dyDescent="0.3">
      <c r="A1807">
        <v>55749</v>
      </c>
      <c r="B1807" s="1">
        <v>45017</v>
      </c>
      <c r="C1807" s="2">
        <v>0.76795138888888892</v>
      </c>
      <c r="D1807">
        <v>1</v>
      </c>
      <c r="E1807">
        <v>3</v>
      </c>
      <c r="F1807" t="s">
        <v>58</v>
      </c>
      <c r="G1807">
        <v>61</v>
      </c>
      <c r="H1807" t="s">
        <v>74</v>
      </c>
      <c r="I1807" t="s">
        <v>75</v>
      </c>
      <c r="J1807" t="s">
        <v>116</v>
      </c>
      <c r="K1807">
        <v>1.639079145377877</v>
      </c>
      <c r="L1807">
        <v>0</v>
      </c>
      <c r="M1807">
        <v>71.25</v>
      </c>
      <c r="N1807">
        <f>(1-Coffee_Sales[[#This Row],[Discount_Percent]])*Coffee_Sales[[#This Row],[unit_price]]*Coffee_Sales[[#This Row],[transaction_qty]]</f>
        <v>71.25</v>
      </c>
      <c r="O1807" t="str">
        <f>TEXT(Coffee_Sales[[#This Row],[transaction_date]],"mmm-yyyy")</f>
        <v>Apr-2023</v>
      </c>
      <c r="P1807">
        <f>HOUR(Coffee_Sales[[#This Row],[transaction_time]])</f>
        <v>18</v>
      </c>
    </row>
    <row r="1808" spans="1:16" x14ac:dyDescent="0.3">
      <c r="A1808">
        <v>115179</v>
      </c>
      <c r="B1808" s="1">
        <v>45079</v>
      </c>
      <c r="C1808" s="2">
        <v>0.29519675925925926</v>
      </c>
      <c r="D1808">
        <v>2</v>
      </c>
      <c r="E1808">
        <v>5</v>
      </c>
      <c r="F1808" t="s">
        <v>114</v>
      </c>
      <c r="G1808">
        <v>61</v>
      </c>
      <c r="H1808" t="s">
        <v>74</v>
      </c>
      <c r="I1808" t="s">
        <v>75</v>
      </c>
      <c r="J1808" t="s">
        <v>116</v>
      </c>
      <c r="K1808">
        <v>3.493395838966213</v>
      </c>
      <c r="L1808">
        <v>0.05</v>
      </c>
      <c r="M1808">
        <v>71.25</v>
      </c>
      <c r="N1808">
        <f>(1-Coffee_Sales[[#This Row],[Discount_Percent]])*Coffee_Sales[[#This Row],[unit_price]]*Coffee_Sales[[#This Row],[transaction_qty]]</f>
        <v>135.375</v>
      </c>
      <c r="O1808" t="str">
        <f>TEXT(Coffee_Sales[[#This Row],[transaction_date]],"mmm-yyyy")</f>
        <v>Jun-2023</v>
      </c>
      <c r="P1808">
        <f>HOUR(Coffee_Sales[[#This Row],[transaction_time]])</f>
        <v>7</v>
      </c>
    </row>
    <row r="1809" spans="1:16" x14ac:dyDescent="0.3">
      <c r="A1809">
        <v>73947</v>
      </c>
      <c r="B1809" s="1">
        <v>45039</v>
      </c>
      <c r="C1809" s="2">
        <v>0.37793981481481481</v>
      </c>
      <c r="D1809">
        <v>1</v>
      </c>
      <c r="E1809">
        <v>3</v>
      </c>
      <c r="F1809" t="s">
        <v>42</v>
      </c>
      <c r="G1809">
        <v>57</v>
      </c>
      <c r="H1809" t="s">
        <v>32</v>
      </c>
      <c r="I1809" t="s">
        <v>33</v>
      </c>
      <c r="J1809" t="s">
        <v>34</v>
      </c>
      <c r="K1809">
        <v>1.43517874792217</v>
      </c>
      <c r="L1809">
        <v>0</v>
      </c>
      <c r="M1809">
        <v>46.5</v>
      </c>
      <c r="N1809">
        <f>(1-Coffee_Sales[[#This Row],[Discount_Percent]])*Coffee_Sales[[#This Row],[unit_price]]*Coffee_Sales[[#This Row],[transaction_qty]]</f>
        <v>46.5</v>
      </c>
      <c r="O1809" t="str">
        <f>TEXT(Coffee_Sales[[#This Row],[transaction_date]],"mmm-yyyy")</f>
        <v>Apr-2023</v>
      </c>
      <c r="P1809">
        <f>HOUR(Coffee_Sales[[#This Row],[transaction_time]])</f>
        <v>9</v>
      </c>
    </row>
    <row r="1810" spans="1:16" x14ac:dyDescent="0.3">
      <c r="A1810">
        <v>73153</v>
      </c>
      <c r="B1810" s="1">
        <v>45038</v>
      </c>
      <c r="C1810" s="2">
        <v>0.39063657407407409</v>
      </c>
      <c r="D1810">
        <v>1</v>
      </c>
      <c r="E1810">
        <v>5</v>
      </c>
      <c r="F1810" t="s">
        <v>90</v>
      </c>
      <c r="G1810">
        <v>39</v>
      </c>
      <c r="H1810" t="s">
        <v>14</v>
      </c>
      <c r="I1810" t="s">
        <v>15</v>
      </c>
      <c r="J1810" t="s">
        <v>47</v>
      </c>
      <c r="K1810">
        <v>1.9770070649660281</v>
      </c>
      <c r="L1810">
        <v>0</v>
      </c>
      <c r="M1810">
        <v>63.75</v>
      </c>
      <c r="N1810">
        <f>(1-Coffee_Sales[[#This Row],[Discount_Percent]])*Coffee_Sales[[#This Row],[unit_price]]*Coffee_Sales[[#This Row],[transaction_qty]]</f>
        <v>63.75</v>
      </c>
      <c r="O1810" t="str">
        <f>TEXT(Coffee_Sales[[#This Row],[transaction_date]],"mmm-yyyy")</f>
        <v>Apr-2023</v>
      </c>
      <c r="P1810">
        <f>HOUR(Coffee_Sales[[#This Row],[transaction_time]])</f>
        <v>9</v>
      </c>
    </row>
    <row r="1811" spans="1:16" x14ac:dyDescent="0.3">
      <c r="A1811">
        <v>90234</v>
      </c>
      <c r="B1811" s="1">
        <v>45056</v>
      </c>
      <c r="C1811" s="2">
        <v>0.33629629629629632</v>
      </c>
      <c r="D1811">
        <v>1</v>
      </c>
      <c r="E1811">
        <v>8</v>
      </c>
      <c r="F1811" t="s">
        <v>131</v>
      </c>
      <c r="G1811">
        <v>36</v>
      </c>
      <c r="H1811" t="s">
        <v>14</v>
      </c>
      <c r="I1811" t="s">
        <v>26</v>
      </c>
      <c r="J1811" t="s">
        <v>27</v>
      </c>
      <c r="K1811">
        <v>1.8012032627149519</v>
      </c>
      <c r="L1811">
        <v>0</v>
      </c>
      <c r="M1811">
        <v>56.25</v>
      </c>
      <c r="N1811">
        <f>(1-Coffee_Sales[[#This Row],[Discount_Percent]])*Coffee_Sales[[#This Row],[unit_price]]*Coffee_Sales[[#This Row],[transaction_qty]]</f>
        <v>56.25</v>
      </c>
      <c r="O1811" t="str">
        <f>TEXT(Coffee_Sales[[#This Row],[transaction_date]],"mmm-yyyy")</f>
        <v>May-2023</v>
      </c>
      <c r="P1811">
        <f>HOUR(Coffee_Sales[[#This Row],[transaction_time]])</f>
        <v>8</v>
      </c>
    </row>
    <row r="1812" spans="1:16" x14ac:dyDescent="0.3">
      <c r="A1812">
        <v>32895</v>
      </c>
      <c r="B1812" s="1">
        <v>44984</v>
      </c>
      <c r="C1812" s="2">
        <v>0.45445601851851852</v>
      </c>
      <c r="D1812">
        <v>2</v>
      </c>
      <c r="E1812">
        <v>8</v>
      </c>
      <c r="F1812" t="s">
        <v>97</v>
      </c>
      <c r="G1812">
        <v>45</v>
      </c>
      <c r="H1812" t="s">
        <v>32</v>
      </c>
      <c r="I1812" t="s">
        <v>40</v>
      </c>
      <c r="J1812" t="s">
        <v>120</v>
      </c>
      <c r="K1812">
        <v>2.2076367363583951</v>
      </c>
      <c r="L1812">
        <v>0.15</v>
      </c>
      <c r="M1812">
        <v>45</v>
      </c>
      <c r="N1812">
        <f>(1-Coffee_Sales[[#This Row],[Discount_Percent]])*Coffee_Sales[[#This Row],[unit_price]]*Coffee_Sales[[#This Row],[transaction_qty]]</f>
        <v>76.5</v>
      </c>
      <c r="O1812" t="str">
        <f>TEXT(Coffee_Sales[[#This Row],[transaction_date]],"mmm-yyyy")</f>
        <v>Feb-2023</v>
      </c>
      <c r="P1812">
        <f>HOUR(Coffee_Sales[[#This Row],[transaction_time]])</f>
        <v>10</v>
      </c>
    </row>
    <row r="1813" spans="1:16" x14ac:dyDescent="0.3">
      <c r="A1813">
        <v>39546</v>
      </c>
      <c r="B1813" s="1">
        <v>44994</v>
      </c>
      <c r="C1813" s="2">
        <v>0.49035879629629631</v>
      </c>
      <c r="D1813">
        <v>2</v>
      </c>
      <c r="E1813">
        <v>8</v>
      </c>
      <c r="F1813" t="s">
        <v>35</v>
      </c>
      <c r="G1813">
        <v>61</v>
      </c>
      <c r="H1813" t="s">
        <v>74</v>
      </c>
      <c r="I1813" t="s">
        <v>75</v>
      </c>
      <c r="J1813" t="s">
        <v>116</v>
      </c>
      <c r="K1813">
        <v>3.297691941778703</v>
      </c>
      <c r="L1813">
        <v>0.1</v>
      </c>
      <c r="M1813">
        <v>71.25</v>
      </c>
      <c r="N1813">
        <f>(1-Coffee_Sales[[#This Row],[Discount_Percent]])*Coffee_Sales[[#This Row],[unit_price]]*Coffee_Sales[[#This Row],[transaction_qty]]</f>
        <v>128.25</v>
      </c>
      <c r="O1813" t="str">
        <f>TEXT(Coffee_Sales[[#This Row],[transaction_date]],"mmm-yyyy")</f>
        <v>Mar-2023</v>
      </c>
      <c r="P1813">
        <f>HOUR(Coffee_Sales[[#This Row],[transaction_time]])</f>
        <v>11</v>
      </c>
    </row>
    <row r="1814" spans="1:16" x14ac:dyDescent="0.3">
      <c r="A1814">
        <v>55495</v>
      </c>
      <c r="B1814" s="1">
        <v>45017</v>
      </c>
      <c r="C1814" s="2">
        <v>0.63687499999999997</v>
      </c>
      <c r="D1814">
        <v>1</v>
      </c>
      <c r="E1814">
        <v>3</v>
      </c>
      <c r="F1814" t="s">
        <v>101</v>
      </c>
      <c r="G1814">
        <v>53</v>
      </c>
      <c r="H1814" t="s">
        <v>32</v>
      </c>
      <c r="I1814" t="s">
        <v>33</v>
      </c>
      <c r="J1814" t="s">
        <v>129</v>
      </c>
      <c r="K1814">
        <v>1.340972143004997</v>
      </c>
      <c r="L1814">
        <v>0</v>
      </c>
      <c r="M1814">
        <v>45</v>
      </c>
      <c r="N1814">
        <f>(1-Coffee_Sales[[#This Row],[Discount_Percent]])*Coffee_Sales[[#This Row],[unit_price]]*Coffee_Sales[[#This Row],[transaction_qty]]</f>
        <v>45</v>
      </c>
      <c r="O1814" t="str">
        <f>TEXT(Coffee_Sales[[#This Row],[transaction_date]],"mmm-yyyy")</f>
        <v>Apr-2023</v>
      </c>
      <c r="P1814">
        <f>HOUR(Coffee_Sales[[#This Row],[transaction_time]])</f>
        <v>15</v>
      </c>
    </row>
    <row r="1815" spans="1:16" x14ac:dyDescent="0.3">
      <c r="A1815">
        <v>117897</v>
      </c>
      <c r="B1815" s="1">
        <v>45081</v>
      </c>
      <c r="C1815" s="2">
        <v>0.54013888888888884</v>
      </c>
      <c r="D1815">
        <v>2</v>
      </c>
      <c r="E1815">
        <v>3</v>
      </c>
      <c r="F1815" t="s">
        <v>28</v>
      </c>
      <c r="G1815">
        <v>30</v>
      </c>
      <c r="H1815" t="s">
        <v>14</v>
      </c>
      <c r="I1815" t="s">
        <v>22</v>
      </c>
      <c r="J1815" t="s">
        <v>109</v>
      </c>
      <c r="K1815">
        <v>2.9748660467629051</v>
      </c>
      <c r="L1815">
        <v>0</v>
      </c>
      <c r="M1815">
        <v>45</v>
      </c>
      <c r="N1815">
        <f>(1-Coffee_Sales[[#This Row],[Discount_Percent]])*Coffee_Sales[[#This Row],[unit_price]]*Coffee_Sales[[#This Row],[transaction_qty]]</f>
        <v>90</v>
      </c>
      <c r="O1815" t="str">
        <f>TEXT(Coffee_Sales[[#This Row],[transaction_date]],"mmm-yyyy")</f>
        <v>Jun-2023</v>
      </c>
      <c r="P1815">
        <f>HOUR(Coffee_Sales[[#This Row],[transaction_time]])</f>
        <v>12</v>
      </c>
    </row>
    <row r="1816" spans="1:16" x14ac:dyDescent="0.3">
      <c r="A1816">
        <v>104204</v>
      </c>
      <c r="B1816" s="1">
        <v>45068</v>
      </c>
      <c r="C1816" s="2">
        <v>0.5541666666666667</v>
      </c>
      <c r="D1816">
        <v>2</v>
      </c>
      <c r="E1816">
        <v>3</v>
      </c>
      <c r="F1816" t="s">
        <v>104</v>
      </c>
      <c r="G1816">
        <v>54</v>
      </c>
      <c r="H1816" t="s">
        <v>32</v>
      </c>
      <c r="I1816" t="s">
        <v>33</v>
      </c>
      <c r="J1816" t="s">
        <v>127</v>
      </c>
      <c r="K1816">
        <v>2.4178283325235732</v>
      </c>
      <c r="L1816">
        <v>0</v>
      </c>
      <c r="M1816">
        <v>37.5</v>
      </c>
      <c r="N1816">
        <f>(1-Coffee_Sales[[#This Row],[Discount_Percent]])*Coffee_Sales[[#This Row],[unit_price]]*Coffee_Sales[[#This Row],[transaction_qty]]</f>
        <v>75</v>
      </c>
      <c r="O1816" t="str">
        <f>TEXT(Coffee_Sales[[#This Row],[transaction_date]],"mmm-yyyy")</f>
        <v>May-2023</v>
      </c>
      <c r="P1816">
        <f>HOUR(Coffee_Sales[[#This Row],[transaction_time]])</f>
        <v>13</v>
      </c>
    </row>
    <row r="1817" spans="1:16" x14ac:dyDescent="0.3">
      <c r="A1817">
        <v>117874</v>
      </c>
      <c r="B1817" s="1">
        <v>45081</v>
      </c>
      <c r="C1817" s="2">
        <v>0.52981481481481485</v>
      </c>
      <c r="D1817">
        <v>2</v>
      </c>
      <c r="E1817">
        <v>8</v>
      </c>
      <c r="F1817" t="s">
        <v>17</v>
      </c>
      <c r="G1817">
        <v>29</v>
      </c>
      <c r="H1817" t="s">
        <v>14</v>
      </c>
      <c r="I1817" t="s">
        <v>22</v>
      </c>
      <c r="J1817" t="s">
        <v>89</v>
      </c>
      <c r="K1817">
        <v>1.532139965154969</v>
      </c>
      <c r="L1817">
        <v>0</v>
      </c>
      <c r="M1817">
        <v>37.5</v>
      </c>
      <c r="N1817">
        <f>(1-Coffee_Sales[[#This Row],[Discount_Percent]])*Coffee_Sales[[#This Row],[unit_price]]*Coffee_Sales[[#This Row],[transaction_qty]]</f>
        <v>75</v>
      </c>
      <c r="O1817" t="str">
        <f>TEXT(Coffee_Sales[[#This Row],[transaction_date]],"mmm-yyyy")</f>
        <v>Jun-2023</v>
      </c>
      <c r="P1817">
        <f>HOUR(Coffee_Sales[[#This Row],[transaction_time]])</f>
        <v>12</v>
      </c>
    </row>
    <row r="1818" spans="1:16" x14ac:dyDescent="0.3">
      <c r="A1818">
        <v>9223</v>
      </c>
      <c r="B1818" s="1">
        <v>44943</v>
      </c>
      <c r="C1818" s="2">
        <v>0.3162847222222222</v>
      </c>
      <c r="D1818">
        <v>1</v>
      </c>
      <c r="E1818">
        <v>5</v>
      </c>
      <c r="F1818" t="s">
        <v>114</v>
      </c>
      <c r="G1818">
        <v>43</v>
      </c>
      <c r="H1818" t="s">
        <v>32</v>
      </c>
      <c r="I1818" t="s">
        <v>40</v>
      </c>
      <c r="J1818" t="s">
        <v>124</v>
      </c>
      <c r="K1818">
        <v>1.3227331335135479</v>
      </c>
      <c r="L1818">
        <v>0</v>
      </c>
      <c r="M1818">
        <v>45</v>
      </c>
      <c r="N1818">
        <f>(1-Coffee_Sales[[#This Row],[Discount_Percent]])*Coffee_Sales[[#This Row],[unit_price]]*Coffee_Sales[[#This Row],[transaction_qty]]</f>
        <v>45</v>
      </c>
      <c r="O1818" t="str">
        <f>TEXT(Coffee_Sales[[#This Row],[transaction_date]],"mmm-yyyy")</f>
        <v>Jan-2023</v>
      </c>
      <c r="P1818">
        <f>HOUR(Coffee_Sales[[#This Row],[transaction_time]])</f>
        <v>7</v>
      </c>
    </row>
    <row r="1819" spans="1:16" x14ac:dyDescent="0.3">
      <c r="A1819">
        <v>29905</v>
      </c>
      <c r="B1819" s="1">
        <v>44979</v>
      </c>
      <c r="C1819" s="2">
        <v>0.45730324074074075</v>
      </c>
      <c r="D1819">
        <v>1</v>
      </c>
      <c r="E1819">
        <v>8</v>
      </c>
      <c r="F1819" t="s">
        <v>63</v>
      </c>
      <c r="G1819">
        <v>59</v>
      </c>
      <c r="H1819" t="s">
        <v>74</v>
      </c>
      <c r="I1819" t="s">
        <v>75</v>
      </c>
      <c r="J1819" t="s">
        <v>85</v>
      </c>
      <c r="K1819">
        <v>1.5576991669456799</v>
      </c>
      <c r="L1819">
        <v>0</v>
      </c>
      <c r="M1819">
        <v>67.5</v>
      </c>
      <c r="N1819">
        <f>(1-Coffee_Sales[[#This Row],[Discount_Percent]])*Coffee_Sales[[#This Row],[unit_price]]*Coffee_Sales[[#This Row],[transaction_qty]]</f>
        <v>67.5</v>
      </c>
      <c r="O1819" t="str">
        <f>TEXT(Coffee_Sales[[#This Row],[transaction_date]],"mmm-yyyy")</f>
        <v>Feb-2023</v>
      </c>
      <c r="P1819">
        <f>HOUR(Coffee_Sales[[#This Row],[transaction_time]])</f>
        <v>10</v>
      </c>
    </row>
    <row r="1820" spans="1:16" x14ac:dyDescent="0.3">
      <c r="A1820">
        <v>780</v>
      </c>
      <c r="B1820" s="1">
        <v>44928</v>
      </c>
      <c r="C1820" s="2">
        <v>0.55807870370370372</v>
      </c>
      <c r="D1820">
        <v>1</v>
      </c>
      <c r="E1820">
        <v>3</v>
      </c>
      <c r="F1820" t="s">
        <v>46</v>
      </c>
      <c r="G1820">
        <v>44</v>
      </c>
      <c r="H1820" t="s">
        <v>32</v>
      </c>
      <c r="I1820" t="s">
        <v>40</v>
      </c>
      <c r="J1820" t="s">
        <v>41</v>
      </c>
      <c r="K1820">
        <v>0.93766821557286839</v>
      </c>
      <c r="L1820">
        <v>0.05</v>
      </c>
      <c r="M1820">
        <v>37.5</v>
      </c>
      <c r="N1820">
        <f>(1-Coffee_Sales[[#This Row],[Discount_Percent]])*Coffee_Sales[[#This Row],[unit_price]]*Coffee_Sales[[#This Row],[transaction_qty]]</f>
        <v>35.625</v>
      </c>
      <c r="O1820" t="str">
        <f>TEXT(Coffee_Sales[[#This Row],[transaction_date]],"mmm-yyyy")</f>
        <v>Jan-2023</v>
      </c>
      <c r="P1820">
        <f>HOUR(Coffee_Sales[[#This Row],[transaction_time]])</f>
        <v>13</v>
      </c>
    </row>
    <row r="1821" spans="1:16" x14ac:dyDescent="0.3">
      <c r="A1821">
        <v>27419</v>
      </c>
      <c r="B1821" s="1">
        <v>44975</v>
      </c>
      <c r="C1821" s="2">
        <v>0.39870370370370373</v>
      </c>
      <c r="D1821">
        <v>1</v>
      </c>
      <c r="E1821">
        <v>8</v>
      </c>
      <c r="F1821" t="s">
        <v>113</v>
      </c>
      <c r="G1821">
        <v>75</v>
      </c>
      <c r="H1821" t="s">
        <v>18</v>
      </c>
      <c r="I1821" t="s">
        <v>79</v>
      </c>
      <c r="J1821" t="s">
        <v>136</v>
      </c>
      <c r="K1821">
        <v>1.482642252242973</v>
      </c>
      <c r="L1821">
        <v>0</v>
      </c>
      <c r="M1821">
        <v>52.5</v>
      </c>
      <c r="N1821">
        <f>(1-Coffee_Sales[[#This Row],[Discount_Percent]])*Coffee_Sales[[#This Row],[unit_price]]*Coffee_Sales[[#This Row],[transaction_qty]]</f>
        <v>52.5</v>
      </c>
      <c r="O1821" t="str">
        <f>TEXT(Coffee_Sales[[#This Row],[transaction_date]],"mmm-yyyy")</f>
        <v>Feb-2023</v>
      </c>
      <c r="P1821">
        <f>HOUR(Coffee_Sales[[#This Row],[transaction_time]])</f>
        <v>9</v>
      </c>
    </row>
    <row r="1822" spans="1:16" x14ac:dyDescent="0.3">
      <c r="A1822">
        <v>53947</v>
      </c>
      <c r="B1822" s="1">
        <v>45015</v>
      </c>
      <c r="C1822" s="2">
        <v>0.36937500000000001</v>
      </c>
      <c r="D1822">
        <v>1</v>
      </c>
      <c r="E1822">
        <v>5</v>
      </c>
      <c r="F1822" t="s">
        <v>35</v>
      </c>
      <c r="G1822">
        <v>54</v>
      </c>
      <c r="H1822" t="s">
        <v>32</v>
      </c>
      <c r="I1822" t="s">
        <v>33</v>
      </c>
      <c r="J1822" t="s">
        <v>127</v>
      </c>
      <c r="K1822">
        <v>1.1471563689022219</v>
      </c>
      <c r="L1822">
        <v>0.1</v>
      </c>
      <c r="M1822">
        <v>37.5</v>
      </c>
      <c r="N1822">
        <f>(1-Coffee_Sales[[#This Row],[Discount_Percent]])*Coffee_Sales[[#This Row],[unit_price]]*Coffee_Sales[[#This Row],[transaction_qty]]</f>
        <v>33.75</v>
      </c>
      <c r="O1822" t="str">
        <f>TEXT(Coffee_Sales[[#This Row],[transaction_date]],"mmm-yyyy")</f>
        <v>Mar-2023</v>
      </c>
      <c r="P1822">
        <f>HOUR(Coffee_Sales[[#This Row],[transaction_time]])</f>
        <v>8</v>
      </c>
    </row>
    <row r="1823" spans="1:16" x14ac:dyDescent="0.3">
      <c r="A1823">
        <v>69777</v>
      </c>
      <c r="B1823" s="1">
        <v>45034</v>
      </c>
      <c r="C1823" s="2">
        <v>0.40480324074074076</v>
      </c>
      <c r="D1823">
        <v>1</v>
      </c>
      <c r="E1823">
        <v>5</v>
      </c>
      <c r="F1823" t="s">
        <v>81</v>
      </c>
      <c r="G1823">
        <v>63</v>
      </c>
      <c r="H1823" t="s">
        <v>67</v>
      </c>
      <c r="I1823" t="s">
        <v>72</v>
      </c>
      <c r="J1823" t="s">
        <v>73</v>
      </c>
      <c r="K1823">
        <v>0.38057817309449499</v>
      </c>
      <c r="L1823">
        <v>0.05</v>
      </c>
      <c r="M1823">
        <v>12</v>
      </c>
      <c r="N1823">
        <f>(1-Coffee_Sales[[#This Row],[Discount_Percent]])*Coffee_Sales[[#This Row],[unit_price]]*Coffee_Sales[[#This Row],[transaction_qty]]</f>
        <v>11.399999999999999</v>
      </c>
      <c r="O1823" t="str">
        <f>TEXT(Coffee_Sales[[#This Row],[transaction_date]],"mmm-yyyy")</f>
        <v>Apr-2023</v>
      </c>
      <c r="P1823">
        <f>HOUR(Coffee_Sales[[#This Row],[transaction_time]])</f>
        <v>9</v>
      </c>
    </row>
    <row r="1824" spans="1:16" x14ac:dyDescent="0.3">
      <c r="A1824">
        <v>76287</v>
      </c>
      <c r="B1824" s="1">
        <v>45041</v>
      </c>
      <c r="C1824" s="2">
        <v>0.81099537037037039</v>
      </c>
      <c r="D1824">
        <v>2</v>
      </c>
      <c r="E1824">
        <v>3</v>
      </c>
      <c r="F1824" t="s">
        <v>104</v>
      </c>
      <c r="G1824">
        <v>37</v>
      </c>
      <c r="H1824" t="s">
        <v>14</v>
      </c>
      <c r="I1824" t="s">
        <v>15</v>
      </c>
      <c r="J1824" t="s">
        <v>95</v>
      </c>
      <c r="K1824">
        <v>2.2619844383533598</v>
      </c>
      <c r="L1824">
        <v>0</v>
      </c>
      <c r="M1824">
        <v>45</v>
      </c>
      <c r="N1824">
        <f>(1-Coffee_Sales[[#This Row],[Discount_Percent]])*Coffee_Sales[[#This Row],[unit_price]]*Coffee_Sales[[#This Row],[transaction_qty]]</f>
        <v>90</v>
      </c>
      <c r="O1824" t="str">
        <f>TEXT(Coffee_Sales[[#This Row],[transaction_date]],"mmm-yyyy")</f>
        <v>Apr-2023</v>
      </c>
      <c r="P1824">
        <f>HOUR(Coffee_Sales[[#This Row],[transaction_time]])</f>
        <v>19</v>
      </c>
    </row>
    <row r="1825" spans="1:16" x14ac:dyDescent="0.3">
      <c r="A1825">
        <v>101861</v>
      </c>
      <c r="B1825" s="1">
        <v>45066</v>
      </c>
      <c r="C1825" s="2">
        <v>0.42643518518518519</v>
      </c>
      <c r="D1825">
        <v>2</v>
      </c>
      <c r="E1825">
        <v>8</v>
      </c>
      <c r="F1825" t="s">
        <v>43</v>
      </c>
      <c r="G1825">
        <v>42</v>
      </c>
      <c r="H1825" t="s">
        <v>32</v>
      </c>
      <c r="I1825" t="s">
        <v>40</v>
      </c>
      <c r="J1825" t="s">
        <v>99</v>
      </c>
      <c r="K1825">
        <v>1.7253662193622119</v>
      </c>
      <c r="L1825">
        <v>0.05</v>
      </c>
      <c r="M1825">
        <v>37.5</v>
      </c>
      <c r="N1825">
        <f>(1-Coffee_Sales[[#This Row],[Discount_Percent]])*Coffee_Sales[[#This Row],[unit_price]]*Coffee_Sales[[#This Row],[transaction_qty]]</f>
        <v>71.25</v>
      </c>
      <c r="O1825" t="str">
        <f>TEXT(Coffee_Sales[[#This Row],[transaction_date]],"mmm-yyyy")</f>
        <v>May-2023</v>
      </c>
      <c r="P1825">
        <f>HOUR(Coffee_Sales[[#This Row],[transaction_time]])</f>
        <v>10</v>
      </c>
    </row>
    <row r="1826" spans="1:16" x14ac:dyDescent="0.3">
      <c r="A1826">
        <v>22182</v>
      </c>
      <c r="B1826" s="1">
        <v>44966</v>
      </c>
      <c r="C1826" s="2">
        <v>0.46657407407407409</v>
      </c>
      <c r="D1826">
        <v>1</v>
      </c>
      <c r="E1826">
        <v>5</v>
      </c>
      <c r="F1826" t="s">
        <v>133</v>
      </c>
      <c r="G1826">
        <v>21</v>
      </c>
      <c r="H1826" t="s">
        <v>142</v>
      </c>
      <c r="I1826" t="s">
        <v>74</v>
      </c>
      <c r="J1826" t="s">
        <v>156</v>
      </c>
      <c r="K1826">
        <v>4.9483512600593471</v>
      </c>
      <c r="L1826">
        <v>0.1</v>
      </c>
      <c r="M1826">
        <v>199.95</v>
      </c>
      <c r="N1826">
        <f>(1-Coffee_Sales[[#This Row],[Discount_Percent]])*Coffee_Sales[[#This Row],[unit_price]]*Coffee_Sales[[#This Row],[transaction_qty]]</f>
        <v>179.95499999999998</v>
      </c>
      <c r="O1826" t="str">
        <f>TEXT(Coffee_Sales[[#This Row],[transaction_date]],"mmm-yyyy")</f>
        <v>Feb-2023</v>
      </c>
      <c r="P1826">
        <f>HOUR(Coffee_Sales[[#This Row],[transaction_time]])</f>
        <v>11</v>
      </c>
    </row>
    <row r="1827" spans="1:16" x14ac:dyDescent="0.3">
      <c r="A1827">
        <v>23750</v>
      </c>
      <c r="B1827" s="1">
        <v>44969</v>
      </c>
      <c r="C1827" s="2">
        <v>0.37583333333333335</v>
      </c>
      <c r="D1827">
        <v>1</v>
      </c>
      <c r="E1827">
        <v>5</v>
      </c>
      <c r="F1827" t="s">
        <v>42</v>
      </c>
      <c r="G1827">
        <v>50</v>
      </c>
      <c r="H1827" t="s">
        <v>32</v>
      </c>
      <c r="I1827" t="s">
        <v>44</v>
      </c>
      <c r="J1827" t="s">
        <v>45</v>
      </c>
      <c r="K1827">
        <v>0.9848489333754209</v>
      </c>
      <c r="L1827">
        <v>0</v>
      </c>
      <c r="M1827">
        <v>37.5</v>
      </c>
      <c r="N1827">
        <f>(1-Coffee_Sales[[#This Row],[Discount_Percent]])*Coffee_Sales[[#This Row],[unit_price]]*Coffee_Sales[[#This Row],[transaction_qty]]</f>
        <v>37.5</v>
      </c>
      <c r="O1827" t="str">
        <f>TEXT(Coffee_Sales[[#This Row],[transaction_date]],"mmm-yyyy")</f>
        <v>Feb-2023</v>
      </c>
      <c r="P1827">
        <f>HOUR(Coffee_Sales[[#This Row],[transaction_time]])</f>
        <v>9</v>
      </c>
    </row>
    <row r="1828" spans="1:16" x14ac:dyDescent="0.3">
      <c r="A1828">
        <v>146943</v>
      </c>
      <c r="B1828" s="1">
        <v>45105</v>
      </c>
      <c r="C1828" s="2">
        <v>0.61621527777777774</v>
      </c>
      <c r="D1828">
        <v>2</v>
      </c>
      <c r="E1828">
        <v>3</v>
      </c>
      <c r="F1828" t="s">
        <v>31</v>
      </c>
      <c r="G1828">
        <v>42</v>
      </c>
      <c r="H1828" t="s">
        <v>32</v>
      </c>
      <c r="I1828" t="s">
        <v>40</v>
      </c>
      <c r="J1828" t="s">
        <v>99</v>
      </c>
      <c r="K1828">
        <v>2.4580487765683641</v>
      </c>
      <c r="L1828">
        <v>0</v>
      </c>
      <c r="M1828">
        <v>37.5</v>
      </c>
      <c r="N1828">
        <f>(1-Coffee_Sales[[#This Row],[Discount_Percent]])*Coffee_Sales[[#This Row],[unit_price]]*Coffee_Sales[[#This Row],[transaction_qty]]</f>
        <v>75</v>
      </c>
      <c r="O1828" t="str">
        <f>TEXT(Coffee_Sales[[#This Row],[transaction_date]],"mmm-yyyy")</f>
        <v>Jun-2023</v>
      </c>
      <c r="P1828">
        <f>HOUR(Coffee_Sales[[#This Row],[transaction_time]])</f>
        <v>14</v>
      </c>
    </row>
    <row r="1829" spans="1:16" x14ac:dyDescent="0.3">
      <c r="A1829">
        <v>16634</v>
      </c>
      <c r="B1829" s="1">
        <v>44956</v>
      </c>
      <c r="C1829" s="2">
        <v>0.43996527777777777</v>
      </c>
      <c r="D1829">
        <v>1</v>
      </c>
      <c r="E1829">
        <v>8</v>
      </c>
      <c r="F1829" t="s">
        <v>77</v>
      </c>
      <c r="G1829">
        <v>71</v>
      </c>
      <c r="H1829" t="s">
        <v>18</v>
      </c>
      <c r="I1829" t="s">
        <v>79</v>
      </c>
      <c r="J1829" t="s">
        <v>92</v>
      </c>
      <c r="K1829">
        <v>1.148633416804212</v>
      </c>
      <c r="L1829">
        <v>0.1</v>
      </c>
      <c r="M1829">
        <v>56.25</v>
      </c>
      <c r="N1829">
        <f>(1-Coffee_Sales[[#This Row],[Discount_Percent]])*Coffee_Sales[[#This Row],[unit_price]]*Coffee_Sales[[#This Row],[transaction_qty]]</f>
        <v>50.625</v>
      </c>
      <c r="O1829" t="str">
        <f>TEXT(Coffee_Sales[[#This Row],[transaction_date]],"mmm-yyyy")</f>
        <v>Jan-2023</v>
      </c>
      <c r="P1829">
        <f>HOUR(Coffee_Sales[[#This Row],[transaction_time]])</f>
        <v>10</v>
      </c>
    </row>
    <row r="1830" spans="1:16" x14ac:dyDescent="0.3">
      <c r="A1830">
        <v>29304</v>
      </c>
      <c r="B1830" s="1">
        <v>44978</v>
      </c>
      <c r="C1830" s="2">
        <v>0.41493055555555558</v>
      </c>
      <c r="D1830">
        <v>1</v>
      </c>
      <c r="E1830">
        <v>8</v>
      </c>
      <c r="F1830" t="s">
        <v>21</v>
      </c>
      <c r="G1830">
        <v>22</v>
      </c>
      <c r="H1830" t="s">
        <v>14</v>
      </c>
      <c r="I1830" t="s">
        <v>55</v>
      </c>
      <c r="J1830" t="s">
        <v>56</v>
      </c>
      <c r="K1830">
        <v>0.6805143233381703</v>
      </c>
      <c r="L1830">
        <v>0</v>
      </c>
      <c r="M1830">
        <v>30</v>
      </c>
      <c r="N1830">
        <f>(1-Coffee_Sales[[#This Row],[Discount_Percent]])*Coffee_Sales[[#This Row],[unit_price]]*Coffee_Sales[[#This Row],[transaction_qty]]</f>
        <v>30</v>
      </c>
      <c r="O1830" t="str">
        <f>TEXT(Coffee_Sales[[#This Row],[transaction_date]],"mmm-yyyy")</f>
        <v>Feb-2023</v>
      </c>
      <c r="P1830">
        <f>HOUR(Coffee_Sales[[#This Row],[transaction_time]])</f>
        <v>9</v>
      </c>
    </row>
    <row r="1831" spans="1:16" x14ac:dyDescent="0.3">
      <c r="A1831">
        <v>2063</v>
      </c>
      <c r="B1831" s="1">
        <v>44930</v>
      </c>
      <c r="C1831" s="2">
        <v>0.71134259259259258</v>
      </c>
      <c r="D1831">
        <v>1</v>
      </c>
      <c r="E1831">
        <v>3</v>
      </c>
      <c r="F1831" t="s">
        <v>42</v>
      </c>
      <c r="G1831">
        <v>55</v>
      </c>
      <c r="H1831" t="s">
        <v>32</v>
      </c>
      <c r="I1831" t="s">
        <v>33</v>
      </c>
      <c r="J1831" t="s">
        <v>93</v>
      </c>
      <c r="K1831">
        <v>1.7657423706392279</v>
      </c>
      <c r="L1831">
        <v>0</v>
      </c>
      <c r="M1831">
        <v>60</v>
      </c>
      <c r="N1831">
        <f>(1-Coffee_Sales[[#This Row],[Discount_Percent]])*Coffee_Sales[[#This Row],[unit_price]]*Coffee_Sales[[#This Row],[transaction_qty]]</f>
        <v>60</v>
      </c>
      <c r="O1831" t="str">
        <f>TEXT(Coffee_Sales[[#This Row],[transaction_date]],"mmm-yyyy")</f>
        <v>Jan-2023</v>
      </c>
      <c r="P1831">
        <f>HOUR(Coffee_Sales[[#This Row],[transaction_time]])</f>
        <v>17</v>
      </c>
    </row>
    <row r="1832" spans="1:16" x14ac:dyDescent="0.3">
      <c r="A1832">
        <v>50392</v>
      </c>
      <c r="B1832" s="1">
        <v>45009</v>
      </c>
      <c r="C1832" s="2">
        <v>0.79023148148148148</v>
      </c>
      <c r="D1832">
        <v>1</v>
      </c>
      <c r="E1832">
        <v>3</v>
      </c>
      <c r="F1832" t="s">
        <v>131</v>
      </c>
      <c r="G1832">
        <v>30</v>
      </c>
      <c r="H1832" t="s">
        <v>14</v>
      </c>
      <c r="I1832" t="s">
        <v>22</v>
      </c>
      <c r="J1832" t="s">
        <v>109</v>
      </c>
      <c r="K1832">
        <v>0.91201780238468988</v>
      </c>
      <c r="L1832">
        <v>0</v>
      </c>
      <c r="M1832">
        <v>45</v>
      </c>
      <c r="N1832">
        <f>(1-Coffee_Sales[[#This Row],[Discount_Percent]])*Coffee_Sales[[#This Row],[unit_price]]*Coffee_Sales[[#This Row],[transaction_qty]]</f>
        <v>45</v>
      </c>
      <c r="O1832" t="str">
        <f>TEXT(Coffee_Sales[[#This Row],[transaction_date]],"mmm-yyyy")</f>
        <v>Mar-2023</v>
      </c>
      <c r="P1832">
        <f>HOUR(Coffee_Sales[[#This Row],[transaction_time]])</f>
        <v>18</v>
      </c>
    </row>
    <row r="1833" spans="1:16" x14ac:dyDescent="0.3">
      <c r="A1833">
        <v>115136</v>
      </c>
      <c r="B1833" s="1">
        <v>45078</v>
      </c>
      <c r="C1833" s="2">
        <v>0.80960648148148151</v>
      </c>
      <c r="D1833">
        <v>1</v>
      </c>
      <c r="E1833">
        <v>3</v>
      </c>
      <c r="F1833" t="s">
        <v>81</v>
      </c>
      <c r="G1833">
        <v>70</v>
      </c>
      <c r="H1833" t="s">
        <v>18</v>
      </c>
      <c r="I1833" t="s">
        <v>19</v>
      </c>
      <c r="J1833" t="s">
        <v>83</v>
      </c>
      <c r="K1833">
        <v>1.2337769667363909</v>
      </c>
      <c r="L1833">
        <v>0.1</v>
      </c>
      <c r="M1833">
        <v>48.75</v>
      </c>
      <c r="N1833">
        <f>(1-Coffee_Sales[[#This Row],[Discount_Percent]])*Coffee_Sales[[#This Row],[unit_price]]*Coffee_Sales[[#This Row],[transaction_qty]]</f>
        <v>43.875</v>
      </c>
      <c r="O1833" t="str">
        <f>TEXT(Coffee_Sales[[#This Row],[transaction_date]],"mmm-yyyy")</f>
        <v>Jun-2023</v>
      </c>
      <c r="P1833">
        <f>HOUR(Coffee_Sales[[#This Row],[transaction_time]])</f>
        <v>19</v>
      </c>
    </row>
    <row r="1834" spans="1:16" x14ac:dyDescent="0.3">
      <c r="A1834">
        <v>103750</v>
      </c>
      <c r="B1834" s="1">
        <v>45068</v>
      </c>
      <c r="C1834" s="2">
        <v>0.35543981481481479</v>
      </c>
      <c r="D1834">
        <v>1</v>
      </c>
      <c r="E1834">
        <v>8</v>
      </c>
      <c r="F1834" t="s">
        <v>24</v>
      </c>
      <c r="G1834">
        <v>64</v>
      </c>
      <c r="H1834" t="s">
        <v>67</v>
      </c>
      <c r="I1834" t="s">
        <v>72</v>
      </c>
      <c r="J1834" t="s">
        <v>118</v>
      </c>
      <c r="K1834">
        <v>0.30681237468684058</v>
      </c>
      <c r="L1834">
        <v>0.05</v>
      </c>
      <c r="M1834">
        <v>12</v>
      </c>
      <c r="N1834">
        <f>(1-Coffee_Sales[[#This Row],[Discount_Percent]])*Coffee_Sales[[#This Row],[unit_price]]*Coffee_Sales[[#This Row],[transaction_qty]]</f>
        <v>11.399999999999999</v>
      </c>
      <c r="O1834" t="str">
        <f>TEXT(Coffee_Sales[[#This Row],[transaction_date]],"mmm-yyyy")</f>
        <v>May-2023</v>
      </c>
      <c r="P1834">
        <f>HOUR(Coffee_Sales[[#This Row],[transaction_time]])</f>
        <v>8</v>
      </c>
    </row>
    <row r="1835" spans="1:16" x14ac:dyDescent="0.3">
      <c r="A1835">
        <v>91951</v>
      </c>
      <c r="B1835" s="1">
        <v>45057</v>
      </c>
      <c r="C1835" s="2">
        <v>0.57520833333333332</v>
      </c>
      <c r="D1835">
        <v>1</v>
      </c>
      <c r="E1835">
        <v>5</v>
      </c>
      <c r="F1835" t="s">
        <v>102</v>
      </c>
      <c r="G1835">
        <v>54</v>
      </c>
      <c r="H1835" t="s">
        <v>32</v>
      </c>
      <c r="I1835" t="s">
        <v>33</v>
      </c>
      <c r="J1835" t="s">
        <v>127</v>
      </c>
      <c r="K1835">
        <v>0.87596341028523406</v>
      </c>
      <c r="L1835">
        <v>0.1</v>
      </c>
      <c r="M1835">
        <v>37.5</v>
      </c>
      <c r="N1835">
        <f>(1-Coffee_Sales[[#This Row],[Discount_Percent]])*Coffee_Sales[[#This Row],[unit_price]]*Coffee_Sales[[#This Row],[transaction_qty]]</f>
        <v>33.75</v>
      </c>
      <c r="O1835" t="str">
        <f>TEXT(Coffee_Sales[[#This Row],[transaction_date]],"mmm-yyyy")</f>
        <v>May-2023</v>
      </c>
      <c r="P1835">
        <f>HOUR(Coffee_Sales[[#This Row],[transaction_time]])</f>
        <v>13</v>
      </c>
    </row>
    <row r="1836" spans="1:16" x14ac:dyDescent="0.3">
      <c r="A1836">
        <v>14655</v>
      </c>
      <c r="B1836" s="1">
        <v>44952</v>
      </c>
      <c r="C1836" s="2">
        <v>0.52400462962962968</v>
      </c>
      <c r="D1836">
        <v>2</v>
      </c>
      <c r="E1836">
        <v>8</v>
      </c>
      <c r="F1836" t="s">
        <v>17</v>
      </c>
      <c r="G1836">
        <v>31</v>
      </c>
      <c r="H1836" t="s">
        <v>14</v>
      </c>
      <c r="I1836" t="s">
        <v>22</v>
      </c>
      <c r="J1836" t="s">
        <v>53</v>
      </c>
      <c r="K1836">
        <v>1.485642586480679</v>
      </c>
      <c r="L1836">
        <v>0</v>
      </c>
      <c r="M1836">
        <v>33</v>
      </c>
      <c r="N1836">
        <f>(1-Coffee_Sales[[#This Row],[Discount_Percent]])*Coffee_Sales[[#This Row],[unit_price]]*Coffee_Sales[[#This Row],[transaction_qty]]</f>
        <v>66</v>
      </c>
      <c r="O1836" t="str">
        <f>TEXT(Coffee_Sales[[#This Row],[transaction_date]],"mmm-yyyy")</f>
        <v>Jan-2023</v>
      </c>
      <c r="P1836">
        <f>HOUR(Coffee_Sales[[#This Row],[transaction_time]])</f>
        <v>12</v>
      </c>
    </row>
    <row r="1837" spans="1:16" x14ac:dyDescent="0.3">
      <c r="A1837">
        <v>116102</v>
      </c>
      <c r="B1837" s="1">
        <v>45079</v>
      </c>
      <c r="C1837" s="2">
        <v>0.74134259259259261</v>
      </c>
      <c r="D1837">
        <v>1</v>
      </c>
      <c r="E1837">
        <v>8</v>
      </c>
      <c r="F1837" t="s">
        <v>111</v>
      </c>
      <c r="G1837">
        <v>25</v>
      </c>
      <c r="H1837" t="s">
        <v>14</v>
      </c>
      <c r="I1837" t="s">
        <v>29</v>
      </c>
      <c r="J1837" t="s">
        <v>71</v>
      </c>
      <c r="K1837">
        <v>0.81114941277413899</v>
      </c>
      <c r="L1837">
        <v>0</v>
      </c>
      <c r="M1837">
        <v>33</v>
      </c>
      <c r="N1837">
        <f>(1-Coffee_Sales[[#This Row],[Discount_Percent]])*Coffee_Sales[[#This Row],[unit_price]]*Coffee_Sales[[#This Row],[transaction_qty]]</f>
        <v>33</v>
      </c>
      <c r="O1837" t="str">
        <f>TEXT(Coffee_Sales[[#This Row],[transaction_date]],"mmm-yyyy")</f>
        <v>Jun-2023</v>
      </c>
      <c r="P1837">
        <f>HOUR(Coffee_Sales[[#This Row],[transaction_time]])</f>
        <v>17</v>
      </c>
    </row>
    <row r="1838" spans="1:16" x14ac:dyDescent="0.3">
      <c r="A1838">
        <v>22398</v>
      </c>
      <c r="B1838" s="1">
        <v>44967</v>
      </c>
      <c r="C1838" s="2">
        <v>0.27208333333333334</v>
      </c>
      <c r="D1838">
        <v>1</v>
      </c>
      <c r="E1838">
        <v>8</v>
      </c>
      <c r="F1838" t="s">
        <v>94</v>
      </c>
      <c r="G1838">
        <v>78</v>
      </c>
      <c r="H1838" t="s">
        <v>18</v>
      </c>
      <c r="I1838" t="s">
        <v>19</v>
      </c>
      <c r="J1838" t="s">
        <v>51</v>
      </c>
      <c r="K1838">
        <v>2.1347138282704199</v>
      </c>
      <c r="L1838">
        <v>0</v>
      </c>
      <c r="M1838">
        <v>67.5</v>
      </c>
      <c r="N1838">
        <f>(1-Coffee_Sales[[#This Row],[Discount_Percent]])*Coffee_Sales[[#This Row],[unit_price]]*Coffee_Sales[[#This Row],[transaction_qty]]</f>
        <v>67.5</v>
      </c>
      <c r="O1838" t="str">
        <f>TEXT(Coffee_Sales[[#This Row],[transaction_date]],"mmm-yyyy")</f>
        <v>Feb-2023</v>
      </c>
      <c r="P1838">
        <f>HOUR(Coffee_Sales[[#This Row],[transaction_time]])</f>
        <v>6</v>
      </c>
    </row>
    <row r="1839" spans="1:16" x14ac:dyDescent="0.3">
      <c r="A1839">
        <v>6834</v>
      </c>
      <c r="B1839" s="1">
        <v>44939</v>
      </c>
      <c r="C1839" s="2">
        <v>0.3737847222222222</v>
      </c>
      <c r="D1839">
        <v>1</v>
      </c>
      <c r="E1839">
        <v>5</v>
      </c>
      <c r="F1839" t="s">
        <v>24</v>
      </c>
      <c r="G1839">
        <v>78</v>
      </c>
      <c r="H1839" t="s">
        <v>18</v>
      </c>
      <c r="I1839" t="s">
        <v>19</v>
      </c>
      <c r="J1839" t="s">
        <v>51</v>
      </c>
      <c r="K1839">
        <v>1.9455592446049521</v>
      </c>
      <c r="L1839">
        <v>0.05</v>
      </c>
      <c r="M1839">
        <v>67.5</v>
      </c>
      <c r="N1839">
        <f>(1-Coffee_Sales[[#This Row],[Discount_Percent]])*Coffee_Sales[[#This Row],[unit_price]]*Coffee_Sales[[#This Row],[transaction_qty]]</f>
        <v>64.125</v>
      </c>
      <c r="O1839" t="str">
        <f>TEXT(Coffee_Sales[[#This Row],[transaction_date]],"mmm-yyyy")</f>
        <v>Jan-2023</v>
      </c>
      <c r="P1839">
        <f>HOUR(Coffee_Sales[[#This Row],[transaction_time]])</f>
        <v>8</v>
      </c>
    </row>
    <row r="1840" spans="1:16" x14ac:dyDescent="0.3">
      <c r="A1840">
        <v>58818</v>
      </c>
      <c r="B1840" s="1">
        <v>45021</v>
      </c>
      <c r="C1840" s="2">
        <v>0.70197916666666671</v>
      </c>
      <c r="D1840">
        <v>2</v>
      </c>
      <c r="E1840">
        <v>3</v>
      </c>
      <c r="F1840" t="s">
        <v>90</v>
      </c>
      <c r="G1840">
        <v>40</v>
      </c>
      <c r="H1840" t="s">
        <v>14</v>
      </c>
      <c r="I1840" t="s">
        <v>15</v>
      </c>
      <c r="J1840" t="s">
        <v>100</v>
      </c>
      <c r="K1840">
        <v>2.357874539510926</v>
      </c>
      <c r="L1840">
        <v>0</v>
      </c>
      <c r="M1840">
        <v>56.25</v>
      </c>
      <c r="N1840">
        <f>(1-Coffee_Sales[[#This Row],[Discount_Percent]])*Coffee_Sales[[#This Row],[unit_price]]*Coffee_Sales[[#This Row],[transaction_qty]]</f>
        <v>112.5</v>
      </c>
      <c r="O1840" t="str">
        <f>TEXT(Coffee_Sales[[#This Row],[transaction_date]],"mmm-yyyy")</f>
        <v>Apr-2023</v>
      </c>
      <c r="P1840">
        <f>HOUR(Coffee_Sales[[#This Row],[transaction_time]])</f>
        <v>16</v>
      </c>
    </row>
    <row r="1841" spans="1:16" x14ac:dyDescent="0.3">
      <c r="A1841">
        <v>111872</v>
      </c>
      <c r="B1841" s="1">
        <v>45075</v>
      </c>
      <c r="C1841" s="2">
        <v>0.7230092592592593</v>
      </c>
      <c r="D1841">
        <v>2</v>
      </c>
      <c r="E1841">
        <v>8</v>
      </c>
      <c r="F1841" t="s">
        <v>97</v>
      </c>
      <c r="G1841">
        <v>57</v>
      </c>
      <c r="H1841" t="s">
        <v>32</v>
      </c>
      <c r="I1841" t="s">
        <v>33</v>
      </c>
      <c r="J1841" t="s">
        <v>34</v>
      </c>
      <c r="K1841">
        <v>2.8214766413136241</v>
      </c>
      <c r="L1841">
        <v>0</v>
      </c>
      <c r="M1841">
        <v>46.5</v>
      </c>
      <c r="N1841">
        <f>(1-Coffee_Sales[[#This Row],[Discount_Percent]])*Coffee_Sales[[#This Row],[unit_price]]*Coffee_Sales[[#This Row],[transaction_qty]]</f>
        <v>93</v>
      </c>
      <c r="O1841" t="str">
        <f>TEXT(Coffee_Sales[[#This Row],[transaction_date]],"mmm-yyyy")</f>
        <v>May-2023</v>
      </c>
      <c r="P1841">
        <f>HOUR(Coffee_Sales[[#This Row],[transaction_time]])</f>
        <v>17</v>
      </c>
    </row>
    <row r="1842" spans="1:16" x14ac:dyDescent="0.3">
      <c r="A1842">
        <v>81256</v>
      </c>
      <c r="B1842" s="1">
        <v>45047</v>
      </c>
      <c r="C1842" s="2">
        <v>0.72706018518518523</v>
      </c>
      <c r="D1842">
        <v>2</v>
      </c>
      <c r="E1842">
        <v>3</v>
      </c>
      <c r="F1842" t="s">
        <v>50</v>
      </c>
      <c r="G1842">
        <v>37</v>
      </c>
      <c r="H1842" t="s">
        <v>14</v>
      </c>
      <c r="I1842" t="s">
        <v>15</v>
      </c>
      <c r="J1842" t="s">
        <v>95</v>
      </c>
      <c r="K1842">
        <v>2.553399571394984</v>
      </c>
      <c r="L1842">
        <v>0</v>
      </c>
      <c r="M1842">
        <v>45</v>
      </c>
      <c r="N1842">
        <f>(1-Coffee_Sales[[#This Row],[Discount_Percent]])*Coffee_Sales[[#This Row],[unit_price]]*Coffee_Sales[[#This Row],[transaction_qty]]</f>
        <v>90</v>
      </c>
      <c r="O1842" t="str">
        <f>TEXT(Coffee_Sales[[#This Row],[transaction_date]],"mmm-yyyy")</f>
        <v>May-2023</v>
      </c>
      <c r="P1842">
        <f>HOUR(Coffee_Sales[[#This Row],[transaction_time]])</f>
        <v>17</v>
      </c>
    </row>
    <row r="1843" spans="1:16" x14ac:dyDescent="0.3">
      <c r="A1843">
        <v>54595</v>
      </c>
      <c r="B1843" s="1">
        <v>45016</v>
      </c>
      <c r="C1843" s="2">
        <v>0.39128472222222221</v>
      </c>
      <c r="D1843">
        <v>2</v>
      </c>
      <c r="E1843">
        <v>3</v>
      </c>
      <c r="F1843" t="s">
        <v>104</v>
      </c>
      <c r="G1843">
        <v>44</v>
      </c>
      <c r="H1843" t="s">
        <v>32</v>
      </c>
      <c r="I1843" t="s">
        <v>40</v>
      </c>
      <c r="J1843" t="s">
        <v>41</v>
      </c>
      <c r="K1843">
        <v>2.067923117055805</v>
      </c>
      <c r="L1843">
        <v>0</v>
      </c>
      <c r="M1843">
        <v>37.5</v>
      </c>
      <c r="N1843">
        <f>(1-Coffee_Sales[[#This Row],[Discount_Percent]])*Coffee_Sales[[#This Row],[unit_price]]*Coffee_Sales[[#This Row],[transaction_qty]]</f>
        <v>75</v>
      </c>
      <c r="O1843" t="str">
        <f>TEXT(Coffee_Sales[[#This Row],[transaction_date]],"mmm-yyyy")</f>
        <v>Mar-2023</v>
      </c>
      <c r="P1843">
        <f>HOUR(Coffee_Sales[[#This Row],[transaction_time]])</f>
        <v>9</v>
      </c>
    </row>
    <row r="1844" spans="1:16" x14ac:dyDescent="0.3">
      <c r="A1844">
        <v>38165</v>
      </c>
      <c r="B1844" s="1">
        <v>44992</v>
      </c>
      <c r="C1844" s="2">
        <v>0.60414351851851855</v>
      </c>
      <c r="D1844">
        <v>2</v>
      </c>
      <c r="E1844">
        <v>8</v>
      </c>
      <c r="F1844" t="s">
        <v>78</v>
      </c>
      <c r="G1844">
        <v>26</v>
      </c>
      <c r="H1844" t="s">
        <v>14</v>
      </c>
      <c r="I1844" t="s">
        <v>29</v>
      </c>
      <c r="J1844" t="s">
        <v>134</v>
      </c>
      <c r="K1844">
        <v>2.4727140123666582</v>
      </c>
      <c r="L1844">
        <v>0.1</v>
      </c>
      <c r="M1844">
        <v>45</v>
      </c>
      <c r="N1844">
        <f>(1-Coffee_Sales[[#This Row],[Discount_Percent]])*Coffee_Sales[[#This Row],[unit_price]]*Coffee_Sales[[#This Row],[transaction_qty]]</f>
        <v>81</v>
      </c>
      <c r="O1844" t="str">
        <f>TEXT(Coffee_Sales[[#This Row],[transaction_date]],"mmm-yyyy")</f>
        <v>Mar-2023</v>
      </c>
      <c r="P1844">
        <f>HOUR(Coffee_Sales[[#This Row],[transaction_time]])</f>
        <v>14</v>
      </c>
    </row>
    <row r="1845" spans="1:16" x14ac:dyDescent="0.3">
      <c r="A1845">
        <v>34777</v>
      </c>
      <c r="B1845" s="1">
        <v>44987</v>
      </c>
      <c r="C1845" s="2">
        <v>0.63440972222222225</v>
      </c>
      <c r="D1845">
        <v>1</v>
      </c>
      <c r="E1845">
        <v>3</v>
      </c>
      <c r="F1845" t="s">
        <v>94</v>
      </c>
      <c r="G1845">
        <v>61</v>
      </c>
      <c r="H1845" t="s">
        <v>74</v>
      </c>
      <c r="I1845" t="s">
        <v>75</v>
      </c>
      <c r="J1845" t="s">
        <v>116</v>
      </c>
      <c r="K1845">
        <v>1.792707396630201</v>
      </c>
      <c r="L1845">
        <v>0.05</v>
      </c>
      <c r="M1845">
        <v>71.25</v>
      </c>
      <c r="N1845">
        <f>(1-Coffee_Sales[[#This Row],[Discount_Percent]])*Coffee_Sales[[#This Row],[unit_price]]*Coffee_Sales[[#This Row],[transaction_qty]]</f>
        <v>67.6875</v>
      </c>
      <c r="O1845" t="str">
        <f>TEXT(Coffee_Sales[[#This Row],[transaction_date]],"mmm-yyyy")</f>
        <v>Mar-2023</v>
      </c>
      <c r="P1845">
        <f>HOUR(Coffee_Sales[[#This Row],[transaction_time]])</f>
        <v>15</v>
      </c>
    </row>
    <row r="1846" spans="1:16" x14ac:dyDescent="0.3">
      <c r="A1846">
        <v>140758</v>
      </c>
      <c r="B1846" s="1">
        <v>45100</v>
      </c>
      <c r="C1846" s="2">
        <v>0.43869212962962961</v>
      </c>
      <c r="D1846">
        <v>1</v>
      </c>
      <c r="E1846">
        <v>3</v>
      </c>
      <c r="F1846" t="s">
        <v>128</v>
      </c>
      <c r="G1846">
        <v>54</v>
      </c>
      <c r="H1846" t="s">
        <v>32</v>
      </c>
      <c r="I1846" t="s">
        <v>33</v>
      </c>
      <c r="J1846" t="s">
        <v>127</v>
      </c>
      <c r="K1846">
        <v>0.77846208112764637</v>
      </c>
      <c r="L1846">
        <v>0.15</v>
      </c>
      <c r="M1846">
        <v>37.5</v>
      </c>
      <c r="N1846">
        <f>(1-Coffee_Sales[[#This Row],[Discount_Percent]])*Coffee_Sales[[#This Row],[unit_price]]*Coffee_Sales[[#This Row],[transaction_qty]]</f>
        <v>31.875</v>
      </c>
      <c r="O1846" t="str">
        <f>TEXT(Coffee_Sales[[#This Row],[transaction_date]],"mmm-yyyy")</f>
        <v>Jun-2023</v>
      </c>
      <c r="P1846">
        <f>HOUR(Coffee_Sales[[#This Row],[transaction_time]])</f>
        <v>10</v>
      </c>
    </row>
    <row r="1847" spans="1:16" x14ac:dyDescent="0.3">
      <c r="A1847">
        <v>15269</v>
      </c>
      <c r="B1847" s="1">
        <v>44953</v>
      </c>
      <c r="C1847" s="2">
        <v>0.56965277777777779</v>
      </c>
      <c r="D1847">
        <v>2</v>
      </c>
      <c r="E1847">
        <v>8</v>
      </c>
      <c r="F1847" t="s">
        <v>101</v>
      </c>
      <c r="G1847">
        <v>44</v>
      </c>
      <c r="H1847" t="s">
        <v>32</v>
      </c>
      <c r="I1847" t="s">
        <v>40</v>
      </c>
      <c r="J1847" t="s">
        <v>41</v>
      </c>
      <c r="K1847">
        <v>2.2593072881674949</v>
      </c>
      <c r="L1847">
        <v>0</v>
      </c>
      <c r="M1847">
        <v>37.5</v>
      </c>
      <c r="N1847">
        <f>(1-Coffee_Sales[[#This Row],[Discount_Percent]])*Coffee_Sales[[#This Row],[unit_price]]*Coffee_Sales[[#This Row],[transaction_qty]]</f>
        <v>75</v>
      </c>
      <c r="O1847" t="str">
        <f>TEXT(Coffee_Sales[[#This Row],[transaction_date]],"mmm-yyyy")</f>
        <v>Jan-2023</v>
      </c>
      <c r="P1847">
        <f>HOUR(Coffee_Sales[[#This Row],[transaction_time]])</f>
        <v>13</v>
      </c>
    </row>
    <row r="1848" spans="1:16" x14ac:dyDescent="0.3">
      <c r="A1848">
        <v>115246</v>
      </c>
      <c r="B1848" s="1">
        <v>45079</v>
      </c>
      <c r="C1848" s="2">
        <v>0.35476851851851854</v>
      </c>
      <c r="D1848">
        <v>1</v>
      </c>
      <c r="E1848">
        <v>5</v>
      </c>
      <c r="F1848" t="s">
        <v>131</v>
      </c>
      <c r="G1848">
        <v>69</v>
      </c>
      <c r="H1848" t="s">
        <v>18</v>
      </c>
      <c r="I1848" t="s">
        <v>107</v>
      </c>
      <c r="J1848" t="s">
        <v>132</v>
      </c>
      <c r="K1848">
        <v>1.546024105404403</v>
      </c>
      <c r="L1848">
        <v>0.1</v>
      </c>
      <c r="M1848">
        <v>48.75</v>
      </c>
      <c r="N1848">
        <f>(1-Coffee_Sales[[#This Row],[Discount_Percent]])*Coffee_Sales[[#This Row],[unit_price]]*Coffee_Sales[[#This Row],[transaction_qty]]</f>
        <v>43.875</v>
      </c>
      <c r="O1848" t="str">
        <f>TEXT(Coffee_Sales[[#This Row],[transaction_date]],"mmm-yyyy")</f>
        <v>Jun-2023</v>
      </c>
      <c r="P1848">
        <f>HOUR(Coffee_Sales[[#This Row],[transaction_time]])</f>
        <v>8</v>
      </c>
    </row>
    <row r="1849" spans="1:16" x14ac:dyDescent="0.3">
      <c r="A1849">
        <v>61421</v>
      </c>
      <c r="B1849" s="1">
        <v>45024</v>
      </c>
      <c r="C1849" s="2">
        <v>0.70921296296296299</v>
      </c>
      <c r="D1849">
        <v>2</v>
      </c>
      <c r="E1849">
        <v>8</v>
      </c>
      <c r="F1849" t="s">
        <v>90</v>
      </c>
      <c r="G1849">
        <v>35</v>
      </c>
      <c r="H1849" t="s">
        <v>14</v>
      </c>
      <c r="I1849" t="s">
        <v>26</v>
      </c>
      <c r="J1849" t="s">
        <v>84</v>
      </c>
      <c r="K1849">
        <v>2.855136592573678</v>
      </c>
      <c r="L1849">
        <v>0.1</v>
      </c>
      <c r="M1849">
        <v>46.5</v>
      </c>
      <c r="N1849">
        <f>(1-Coffee_Sales[[#This Row],[Discount_Percent]])*Coffee_Sales[[#This Row],[unit_price]]*Coffee_Sales[[#This Row],[transaction_qty]]</f>
        <v>83.7</v>
      </c>
      <c r="O1849" t="str">
        <f>TEXT(Coffee_Sales[[#This Row],[transaction_date]],"mmm-yyyy")</f>
        <v>Apr-2023</v>
      </c>
      <c r="P1849">
        <f>HOUR(Coffee_Sales[[#This Row],[transaction_time]])</f>
        <v>17</v>
      </c>
    </row>
    <row r="1850" spans="1:16" x14ac:dyDescent="0.3">
      <c r="A1850">
        <v>103397</v>
      </c>
      <c r="B1850" s="1">
        <v>45067</v>
      </c>
      <c r="C1850" s="2">
        <v>0.75483796296296302</v>
      </c>
      <c r="D1850">
        <v>2</v>
      </c>
      <c r="E1850">
        <v>3</v>
      </c>
      <c r="F1850" t="s">
        <v>113</v>
      </c>
      <c r="G1850">
        <v>50</v>
      </c>
      <c r="H1850" t="s">
        <v>32</v>
      </c>
      <c r="I1850" t="s">
        <v>44</v>
      </c>
      <c r="J1850" t="s">
        <v>45</v>
      </c>
      <c r="K1850">
        <v>1.613075099790731</v>
      </c>
      <c r="L1850">
        <v>0</v>
      </c>
      <c r="M1850">
        <v>37.5</v>
      </c>
      <c r="N1850">
        <f>(1-Coffee_Sales[[#This Row],[Discount_Percent]])*Coffee_Sales[[#This Row],[unit_price]]*Coffee_Sales[[#This Row],[transaction_qty]]</f>
        <v>75</v>
      </c>
      <c r="O1850" t="str">
        <f>TEXT(Coffee_Sales[[#This Row],[transaction_date]],"mmm-yyyy")</f>
        <v>May-2023</v>
      </c>
      <c r="P1850">
        <f>HOUR(Coffee_Sales[[#This Row],[transaction_time]])</f>
        <v>18</v>
      </c>
    </row>
    <row r="1851" spans="1:16" x14ac:dyDescent="0.3">
      <c r="A1851">
        <v>36575</v>
      </c>
      <c r="B1851" s="1">
        <v>44990</v>
      </c>
      <c r="C1851" s="2">
        <v>0.48190972222222223</v>
      </c>
      <c r="D1851">
        <v>2</v>
      </c>
      <c r="E1851">
        <v>8</v>
      </c>
      <c r="F1851" t="s">
        <v>42</v>
      </c>
      <c r="G1851">
        <v>27</v>
      </c>
      <c r="H1851" t="s">
        <v>14</v>
      </c>
      <c r="I1851" t="s">
        <v>29</v>
      </c>
      <c r="J1851" t="s">
        <v>30</v>
      </c>
      <c r="K1851">
        <v>2.5958648622827121</v>
      </c>
      <c r="L1851">
        <v>0.15</v>
      </c>
      <c r="M1851">
        <v>52.5</v>
      </c>
      <c r="N1851">
        <f>(1-Coffee_Sales[[#This Row],[Discount_Percent]])*Coffee_Sales[[#This Row],[unit_price]]*Coffee_Sales[[#This Row],[transaction_qty]]</f>
        <v>89.25</v>
      </c>
      <c r="O1851" t="str">
        <f>TEXT(Coffee_Sales[[#This Row],[transaction_date]],"mmm-yyyy")</f>
        <v>Mar-2023</v>
      </c>
      <c r="P1851">
        <f>HOUR(Coffee_Sales[[#This Row],[transaction_time]])</f>
        <v>11</v>
      </c>
    </row>
    <row r="1852" spans="1:16" x14ac:dyDescent="0.3">
      <c r="A1852">
        <v>21172</v>
      </c>
      <c r="B1852" s="1">
        <v>44964</v>
      </c>
      <c r="C1852" s="2">
        <v>0.77471064814814816</v>
      </c>
      <c r="D1852">
        <v>1</v>
      </c>
      <c r="E1852">
        <v>3</v>
      </c>
      <c r="F1852" t="s">
        <v>38</v>
      </c>
      <c r="G1852">
        <v>69</v>
      </c>
      <c r="H1852" t="s">
        <v>18</v>
      </c>
      <c r="I1852" t="s">
        <v>107</v>
      </c>
      <c r="J1852" t="s">
        <v>132</v>
      </c>
      <c r="K1852">
        <v>1.4391605869945461</v>
      </c>
      <c r="L1852">
        <v>0</v>
      </c>
      <c r="M1852">
        <v>48.75</v>
      </c>
      <c r="N1852">
        <f>(1-Coffee_Sales[[#This Row],[Discount_Percent]])*Coffee_Sales[[#This Row],[unit_price]]*Coffee_Sales[[#This Row],[transaction_qty]]</f>
        <v>48.75</v>
      </c>
      <c r="O1852" t="str">
        <f>TEXT(Coffee_Sales[[#This Row],[transaction_date]],"mmm-yyyy")</f>
        <v>Feb-2023</v>
      </c>
      <c r="P1852">
        <f>HOUR(Coffee_Sales[[#This Row],[transaction_time]])</f>
        <v>18</v>
      </c>
    </row>
    <row r="1853" spans="1:16" x14ac:dyDescent="0.3">
      <c r="A1853">
        <v>80036</v>
      </c>
      <c r="B1853" s="1">
        <v>45046</v>
      </c>
      <c r="C1853" s="2">
        <v>0.4494097222222222</v>
      </c>
      <c r="D1853">
        <v>1</v>
      </c>
      <c r="E1853">
        <v>8</v>
      </c>
      <c r="F1853" t="s">
        <v>78</v>
      </c>
      <c r="G1853">
        <v>39</v>
      </c>
      <c r="H1853" t="s">
        <v>14</v>
      </c>
      <c r="I1853" t="s">
        <v>15</v>
      </c>
      <c r="J1853" t="s">
        <v>47</v>
      </c>
      <c r="K1853">
        <v>1.4314451018766761</v>
      </c>
      <c r="L1853">
        <v>0.1</v>
      </c>
      <c r="M1853">
        <v>63.75</v>
      </c>
      <c r="N1853">
        <f>(1-Coffee_Sales[[#This Row],[Discount_Percent]])*Coffee_Sales[[#This Row],[unit_price]]*Coffee_Sales[[#This Row],[transaction_qty]]</f>
        <v>57.375</v>
      </c>
      <c r="O1853" t="str">
        <f>TEXT(Coffee_Sales[[#This Row],[transaction_date]],"mmm-yyyy")</f>
        <v>Apr-2023</v>
      </c>
      <c r="P1853">
        <f>HOUR(Coffee_Sales[[#This Row],[transaction_time]])</f>
        <v>10</v>
      </c>
    </row>
    <row r="1854" spans="1:16" x14ac:dyDescent="0.3">
      <c r="A1854">
        <v>7289</v>
      </c>
      <c r="B1854" s="1">
        <v>44940</v>
      </c>
      <c r="C1854" s="2">
        <v>0.3099884259259259</v>
      </c>
      <c r="D1854">
        <v>1</v>
      </c>
      <c r="E1854">
        <v>5</v>
      </c>
      <c r="F1854" t="s">
        <v>58</v>
      </c>
      <c r="G1854">
        <v>75</v>
      </c>
      <c r="H1854" t="s">
        <v>18</v>
      </c>
      <c r="I1854" t="s">
        <v>79</v>
      </c>
      <c r="J1854" t="s">
        <v>136</v>
      </c>
      <c r="K1854">
        <v>1.147041002545595</v>
      </c>
      <c r="L1854">
        <v>0.1</v>
      </c>
      <c r="M1854">
        <v>52.5</v>
      </c>
      <c r="N1854">
        <f>(1-Coffee_Sales[[#This Row],[Discount_Percent]])*Coffee_Sales[[#This Row],[unit_price]]*Coffee_Sales[[#This Row],[transaction_qty]]</f>
        <v>47.25</v>
      </c>
      <c r="O1854" t="str">
        <f>TEXT(Coffee_Sales[[#This Row],[transaction_date]],"mmm-yyyy")</f>
        <v>Jan-2023</v>
      </c>
      <c r="P1854">
        <f>HOUR(Coffee_Sales[[#This Row],[transaction_time]])</f>
        <v>7</v>
      </c>
    </row>
    <row r="1855" spans="1:16" x14ac:dyDescent="0.3">
      <c r="A1855">
        <v>141115</v>
      </c>
      <c r="B1855" s="1">
        <v>45100</v>
      </c>
      <c r="C1855" s="2">
        <v>0.62706018518518514</v>
      </c>
      <c r="D1855">
        <v>1</v>
      </c>
      <c r="E1855">
        <v>8</v>
      </c>
      <c r="F1855" t="s">
        <v>63</v>
      </c>
      <c r="G1855">
        <v>29</v>
      </c>
      <c r="H1855" t="s">
        <v>14</v>
      </c>
      <c r="I1855" t="s">
        <v>22</v>
      </c>
      <c r="J1855" t="s">
        <v>89</v>
      </c>
      <c r="K1855">
        <v>0.82674283065486098</v>
      </c>
      <c r="L1855">
        <v>0.05</v>
      </c>
      <c r="M1855">
        <v>37.5</v>
      </c>
      <c r="N1855">
        <f>(1-Coffee_Sales[[#This Row],[Discount_Percent]])*Coffee_Sales[[#This Row],[unit_price]]*Coffee_Sales[[#This Row],[transaction_qty]]</f>
        <v>35.625</v>
      </c>
      <c r="O1855" t="str">
        <f>TEXT(Coffee_Sales[[#This Row],[transaction_date]],"mmm-yyyy")</f>
        <v>Jun-2023</v>
      </c>
      <c r="P1855">
        <f>HOUR(Coffee_Sales[[#This Row],[transaction_time]])</f>
        <v>15</v>
      </c>
    </row>
    <row r="1856" spans="1:16" x14ac:dyDescent="0.3">
      <c r="A1856">
        <v>61303</v>
      </c>
      <c r="B1856" s="1">
        <v>45024</v>
      </c>
      <c r="C1856" s="2">
        <v>0.62233796296296295</v>
      </c>
      <c r="D1856">
        <v>1</v>
      </c>
      <c r="E1856">
        <v>8</v>
      </c>
      <c r="F1856" t="s">
        <v>111</v>
      </c>
      <c r="G1856">
        <v>29</v>
      </c>
      <c r="H1856" t="s">
        <v>14</v>
      </c>
      <c r="I1856" t="s">
        <v>22</v>
      </c>
      <c r="J1856" t="s">
        <v>89</v>
      </c>
      <c r="K1856">
        <v>0.79053673318022288</v>
      </c>
      <c r="L1856">
        <v>0</v>
      </c>
      <c r="M1856">
        <v>37.5</v>
      </c>
      <c r="N1856">
        <f>(1-Coffee_Sales[[#This Row],[Discount_Percent]])*Coffee_Sales[[#This Row],[unit_price]]*Coffee_Sales[[#This Row],[transaction_qty]]</f>
        <v>37.5</v>
      </c>
      <c r="O1856" t="str">
        <f>TEXT(Coffee_Sales[[#This Row],[transaction_date]],"mmm-yyyy")</f>
        <v>Apr-2023</v>
      </c>
      <c r="P1856">
        <f>HOUR(Coffee_Sales[[#This Row],[transaction_time]])</f>
        <v>14</v>
      </c>
    </row>
    <row r="1857" spans="1:16" x14ac:dyDescent="0.3">
      <c r="A1857">
        <v>136125</v>
      </c>
      <c r="B1857" s="1">
        <v>45096</v>
      </c>
      <c r="C1857" s="2">
        <v>0.43555555555555553</v>
      </c>
      <c r="D1857">
        <v>1</v>
      </c>
      <c r="E1857">
        <v>5</v>
      </c>
      <c r="F1857" t="s">
        <v>114</v>
      </c>
      <c r="G1857">
        <v>44</v>
      </c>
      <c r="H1857" t="s">
        <v>32</v>
      </c>
      <c r="I1857" t="s">
        <v>40</v>
      </c>
      <c r="J1857" t="s">
        <v>41</v>
      </c>
      <c r="K1857">
        <v>1.1238794899133191</v>
      </c>
      <c r="L1857">
        <v>0</v>
      </c>
      <c r="M1857">
        <v>37.5</v>
      </c>
      <c r="N1857">
        <f>(1-Coffee_Sales[[#This Row],[Discount_Percent]])*Coffee_Sales[[#This Row],[unit_price]]*Coffee_Sales[[#This Row],[transaction_qty]]</f>
        <v>37.5</v>
      </c>
      <c r="O1857" t="str">
        <f>TEXT(Coffee_Sales[[#This Row],[transaction_date]],"mmm-yyyy")</f>
        <v>Jun-2023</v>
      </c>
      <c r="P1857">
        <f>HOUR(Coffee_Sales[[#This Row],[transaction_time]])</f>
        <v>10</v>
      </c>
    </row>
    <row r="1858" spans="1:16" x14ac:dyDescent="0.3">
      <c r="A1858">
        <v>120672</v>
      </c>
      <c r="B1858" s="1">
        <v>45083</v>
      </c>
      <c r="C1858" s="2">
        <v>0.78472222222222221</v>
      </c>
      <c r="D1858">
        <v>1</v>
      </c>
      <c r="E1858">
        <v>8</v>
      </c>
      <c r="F1858" t="s">
        <v>13</v>
      </c>
      <c r="G1858">
        <v>43</v>
      </c>
      <c r="H1858" t="s">
        <v>32</v>
      </c>
      <c r="I1858" t="s">
        <v>40</v>
      </c>
      <c r="J1858" t="s">
        <v>124</v>
      </c>
      <c r="K1858">
        <v>1.046974842752233</v>
      </c>
      <c r="L1858">
        <v>0</v>
      </c>
      <c r="M1858">
        <v>45</v>
      </c>
      <c r="N1858">
        <f>(1-Coffee_Sales[[#This Row],[Discount_Percent]])*Coffee_Sales[[#This Row],[unit_price]]*Coffee_Sales[[#This Row],[transaction_qty]]</f>
        <v>45</v>
      </c>
      <c r="O1858" t="str">
        <f>TEXT(Coffee_Sales[[#This Row],[transaction_date]],"mmm-yyyy")</f>
        <v>Jun-2023</v>
      </c>
      <c r="P1858">
        <f>HOUR(Coffee_Sales[[#This Row],[transaction_time]])</f>
        <v>18</v>
      </c>
    </row>
    <row r="1859" spans="1:16" x14ac:dyDescent="0.3">
      <c r="A1859">
        <v>94383</v>
      </c>
      <c r="B1859" s="1">
        <v>45059</v>
      </c>
      <c r="C1859" s="2">
        <v>0.82057870370370367</v>
      </c>
      <c r="D1859">
        <v>1</v>
      </c>
      <c r="E1859">
        <v>3</v>
      </c>
      <c r="F1859" t="s">
        <v>102</v>
      </c>
      <c r="G1859">
        <v>49</v>
      </c>
      <c r="H1859" t="s">
        <v>32</v>
      </c>
      <c r="I1859" t="s">
        <v>44</v>
      </c>
      <c r="J1859" t="s">
        <v>91</v>
      </c>
      <c r="K1859">
        <v>1.2236763016355161</v>
      </c>
      <c r="L1859">
        <v>0</v>
      </c>
      <c r="M1859">
        <v>45</v>
      </c>
      <c r="N1859">
        <f>(1-Coffee_Sales[[#This Row],[Discount_Percent]])*Coffee_Sales[[#This Row],[unit_price]]*Coffee_Sales[[#This Row],[transaction_qty]]</f>
        <v>45</v>
      </c>
      <c r="O1859" t="str">
        <f>TEXT(Coffee_Sales[[#This Row],[transaction_date]],"mmm-yyyy")</f>
        <v>May-2023</v>
      </c>
      <c r="P1859">
        <f>HOUR(Coffee_Sales[[#This Row],[transaction_time]])</f>
        <v>19</v>
      </c>
    </row>
    <row r="1860" spans="1:16" x14ac:dyDescent="0.3">
      <c r="A1860">
        <v>113683</v>
      </c>
      <c r="B1860" s="1">
        <v>45077</v>
      </c>
      <c r="C1860" s="2">
        <v>0.50062499999999999</v>
      </c>
      <c r="D1860">
        <v>1</v>
      </c>
      <c r="E1860">
        <v>5</v>
      </c>
      <c r="F1860" t="s">
        <v>21</v>
      </c>
      <c r="G1860">
        <v>79</v>
      </c>
      <c r="H1860" t="s">
        <v>18</v>
      </c>
      <c r="I1860" t="s">
        <v>19</v>
      </c>
      <c r="J1860" t="s">
        <v>20</v>
      </c>
      <c r="K1860">
        <v>1.243501085332454</v>
      </c>
      <c r="L1860">
        <v>0.05</v>
      </c>
      <c r="M1860">
        <v>56.25</v>
      </c>
      <c r="N1860">
        <f>(1-Coffee_Sales[[#This Row],[Discount_Percent]])*Coffee_Sales[[#This Row],[unit_price]]*Coffee_Sales[[#This Row],[transaction_qty]]</f>
        <v>53.4375</v>
      </c>
      <c r="O1860" t="str">
        <f>TEXT(Coffee_Sales[[#This Row],[transaction_date]],"mmm-yyyy")</f>
        <v>May-2023</v>
      </c>
      <c r="P1860">
        <f>HOUR(Coffee_Sales[[#This Row],[transaction_time]])</f>
        <v>12</v>
      </c>
    </row>
    <row r="1861" spans="1:16" x14ac:dyDescent="0.3">
      <c r="A1861">
        <v>98999</v>
      </c>
      <c r="B1861" s="1">
        <v>45064</v>
      </c>
      <c r="C1861" s="2">
        <v>0.30581018518518521</v>
      </c>
      <c r="D1861">
        <v>2</v>
      </c>
      <c r="E1861">
        <v>3</v>
      </c>
      <c r="F1861" t="s">
        <v>46</v>
      </c>
      <c r="G1861">
        <v>57</v>
      </c>
      <c r="H1861" t="s">
        <v>32</v>
      </c>
      <c r="I1861" t="s">
        <v>33</v>
      </c>
      <c r="J1861" t="s">
        <v>34</v>
      </c>
      <c r="K1861">
        <v>2.1966715603195999</v>
      </c>
      <c r="L1861">
        <v>0.05</v>
      </c>
      <c r="M1861">
        <v>46.5</v>
      </c>
      <c r="N1861">
        <f>(1-Coffee_Sales[[#This Row],[Discount_Percent]])*Coffee_Sales[[#This Row],[unit_price]]*Coffee_Sales[[#This Row],[transaction_qty]]</f>
        <v>88.35</v>
      </c>
      <c r="O1861" t="str">
        <f>TEXT(Coffee_Sales[[#This Row],[transaction_date]],"mmm-yyyy")</f>
        <v>May-2023</v>
      </c>
      <c r="P1861">
        <f>HOUR(Coffee_Sales[[#This Row],[transaction_time]])</f>
        <v>7</v>
      </c>
    </row>
    <row r="1862" spans="1:16" x14ac:dyDescent="0.3">
      <c r="A1862">
        <v>94061</v>
      </c>
      <c r="B1862" s="1">
        <v>45059</v>
      </c>
      <c r="C1862" s="2">
        <v>0.53924768518518518</v>
      </c>
      <c r="D1862">
        <v>2</v>
      </c>
      <c r="E1862">
        <v>3</v>
      </c>
      <c r="F1862" t="s">
        <v>81</v>
      </c>
      <c r="G1862">
        <v>42</v>
      </c>
      <c r="H1862" t="s">
        <v>32</v>
      </c>
      <c r="I1862" t="s">
        <v>40</v>
      </c>
      <c r="J1862" t="s">
        <v>99</v>
      </c>
      <c r="K1862">
        <v>1.723552553500276</v>
      </c>
      <c r="L1862">
        <v>0.1</v>
      </c>
      <c r="M1862">
        <v>37.5</v>
      </c>
      <c r="N1862">
        <f>(1-Coffee_Sales[[#This Row],[Discount_Percent]])*Coffee_Sales[[#This Row],[unit_price]]*Coffee_Sales[[#This Row],[transaction_qty]]</f>
        <v>67.5</v>
      </c>
      <c r="O1862" t="str">
        <f>TEXT(Coffee_Sales[[#This Row],[transaction_date]],"mmm-yyyy")</f>
        <v>May-2023</v>
      </c>
      <c r="P1862">
        <f>HOUR(Coffee_Sales[[#This Row],[transaction_time]])</f>
        <v>12</v>
      </c>
    </row>
    <row r="1863" spans="1:16" x14ac:dyDescent="0.3">
      <c r="A1863">
        <v>11187</v>
      </c>
      <c r="B1863" s="1">
        <v>44946</v>
      </c>
      <c r="C1863" s="2">
        <v>0.43967592592592591</v>
      </c>
      <c r="D1863">
        <v>3</v>
      </c>
      <c r="E1863">
        <v>5</v>
      </c>
      <c r="F1863" t="s">
        <v>113</v>
      </c>
      <c r="G1863">
        <v>29</v>
      </c>
      <c r="H1863" t="s">
        <v>14</v>
      </c>
      <c r="I1863" t="s">
        <v>22</v>
      </c>
      <c r="J1863" t="s">
        <v>89</v>
      </c>
      <c r="K1863">
        <v>2.7657572434783941</v>
      </c>
      <c r="L1863">
        <v>0</v>
      </c>
      <c r="M1863">
        <v>37.5</v>
      </c>
      <c r="N1863">
        <f>(1-Coffee_Sales[[#This Row],[Discount_Percent]])*Coffee_Sales[[#This Row],[unit_price]]*Coffee_Sales[[#This Row],[transaction_qty]]</f>
        <v>112.5</v>
      </c>
      <c r="O1863" t="str">
        <f>TEXT(Coffee_Sales[[#This Row],[transaction_date]],"mmm-yyyy")</f>
        <v>Jan-2023</v>
      </c>
      <c r="P1863">
        <f>HOUR(Coffee_Sales[[#This Row],[transaction_time]])</f>
        <v>10</v>
      </c>
    </row>
    <row r="1864" spans="1:16" x14ac:dyDescent="0.3">
      <c r="A1864">
        <v>146038</v>
      </c>
      <c r="B1864" s="1">
        <v>45104</v>
      </c>
      <c r="C1864" s="2">
        <v>0.68246527777777777</v>
      </c>
      <c r="D1864">
        <v>3</v>
      </c>
      <c r="E1864">
        <v>5</v>
      </c>
      <c r="F1864" t="s">
        <v>133</v>
      </c>
      <c r="G1864">
        <v>23</v>
      </c>
      <c r="H1864" t="s">
        <v>14</v>
      </c>
      <c r="I1864" t="s">
        <v>55</v>
      </c>
      <c r="J1864" t="s">
        <v>88</v>
      </c>
      <c r="K1864">
        <v>3.4838568457954389</v>
      </c>
      <c r="L1864">
        <v>0.1</v>
      </c>
      <c r="M1864">
        <v>37.5</v>
      </c>
      <c r="N1864">
        <f>(1-Coffee_Sales[[#This Row],[Discount_Percent]])*Coffee_Sales[[#This Row],[unit_price]]*Coffee_Sales[[#This Row],[transaction_qty]]</f>
        <v>101.25</v>
      </c>
      <c r="O1864" t="str">
        <f>TEXT(Coffee_Sales[[#This Row],[transaction_date]],"mmm-yyyy")</f>
        <v>Jun-2023</v>
      </c>
      <c r="P1864">
        <f>HOUR(Coffee_Sales[[#This Row],[transaction_time]])</f>
        <v>16</v>
      </c>
    </row>
    <row r="1865" spans="1:16" x14ac:dyDescent="0.3">
      <c r="A1865">
        <v>5085</v>
      </c>
      <c r="B1865" s="1">
        <v>44936</v>
      </c>
      <c r="C1865" s="2">
        <v>0.33629629629629632</v>
      </c>
      <c r="D1865">
        <v>1</v>
      </c>
      <c r="E1865">
        <v>8</v>
      </c>
      <c r="F1865" t="s">
        <v>87</v>
      </c>
      <c r="G1865">
        <v>77</v>
      </c>
      <c r="H1865" t="s">
        <v>18</v>
      </c>
      <c r="I1865" t="s">
        <v>19</v>
      </c>
      <c r="J1865" t="s">
        <v>115</v>
      </c>
      <c r="K1865">
        <v>1.1729838486618369</v>
      </c>
      <c r="L1865">
        <v>0.1</v>
      </c>
      <c r="M1865">
        <v>45</v>
      </c>
      <c r="N1865">
        <f>(1-Coffee_Sales[[#This Row],[Discount_Percent]])*Coffee_Sales[[#This Row],[unit_price]]*Coffee_Sales[[#This Row],[transaction_qty]]</f>
        <v>40.5</v>
      </c>
      <c r="O1865" t="str">
        <f>TEXT(Coffee_Sales[[#This Row],[transaction_date]],"mmm-yyyy")</f>
        <v>Jan-2023</v>
      </c>
      <c r="P1865">
        <f>HOUR(Coffee_Sales[[#This Row],[transaction_time]])</f>
        <v>8</v>
      </c>
    </row>
    <row r="1866" spans="1:16" x14ac:dyDescent="0.3">
      <c r="A1866">
        <v>85928</v>
      </c>
      <c r="B1866" s="1">
        <v>45052</v>
      </c>
      <c r="C1866" s="2">
        <v>0.50152777777777779</v>
      </c>
      <c r="D1866">
        <v>2</v>
      </c>
      <c r="E1866">
        <v>3</v>
      </c>
      <c r="F1866" t="s">
        <v>131</v>
      </c>
      <c r="G1866">
        <v>41</v>
      </c>
      <c r="H1866" t="s">
        <v>14</v>
      </c>
      <c r="I1866" t="s">
        <v>15</v>
      </c>
      <c r="J1866" t="s">
        <v>98</v>
      </c>
      <c r="K1866">
        <v>2.5760614428083368</v>
      </c>
      <c r="L1866">
        <v>0.05</v>
      </c>
      <c r="M1866">
        <v>63.75</v>
      </c>
      <c r="N1866">
        <f>(1-Coffee_Sales[[#This Row],[Discount_Percent]])*Coffee_Sales[[#This Row],[unit_price]]*Coffee_Sales[[#This Row],[transaction_qty]]</f>
        <v>121.125</v>
      </c>
      <c r="O1866" t="str">
        <f>TEXT(Coffee_Sales[[#This Row],[transaction_date]],"mmm-yyyy")</f>
        <v>May-2023</v>
      </c>
      <c r="P1866">
        <f>HOUR(Coffee_Sales[[#This Row],[transaction_time]])</f>
        <v>12</v>
      </c>
    </row>
    <row r="1867" spans="1:16" x14ac:dyDescent="0.3">
      <c r="A1867">
        <v>117269</v>
      </c>
      <c r="B1867" s="1">
        <v>45080</v>
      </c>
      <c r="C1867" s="2">
        <v>0.74067129629629624</v>
      </c>
      <c r="D1867">
        <v>2</v>
      </c>
      <c r="E1867">
        <v>3</v>
      </c>
      <c r="F1867" t="s">
        <v>28</v>
      </c>
      <c r="G1867">
        <v>50</v>
      </c>
      <c r="H1867" t="s">
        <v>32</v>
      </c>
      <c r="I1867" t="s">
        <v>44</v>
      </c>
      <c r="J1867" t="s">
        <v>45</v>
      </c>
      <c r="K1867">
        <v>1.562611933502881</v>
      </c>
      <c r="L1867">
        <v>0</v>
      </c>
      <c r="M1867">
        <v>37.5</v>
      </c>
      <c r="N1867">
        <f>(1-Coffee_Sales[[#This Row],[Discount_Percent]])*Coffee_Sales[[#This Row],[unit_price]]*Coffee_Sales[[#This Row],[transaction_qty]]</f>
        <v>75</v>
      </c>
      <c r="O1867" t="str">
        <f>TEXT(Coffee_Sales[[#This Row],[transaction_date]],"mmm-yyyy")</f>
        <v>Jun-2023</v>
      </c>
      <c r="P1867">
        <f>HOUR(Coffee_Sales[[#This Row],[transaction_time]])</f>
        <v>17</v>
      </c>
    </row>
    <row r="1868" spans="1:16" x14ac:dyDescent="0.3">
      <c r="A1868">
        <v>84942</v>
      </c>
      <c r="B1868" s="1">
        <v>45051</v>
      </c>
      <c r="C1868" s="2">
        <v>0.50800925925925922</v>
      </c>
      <c r="D1868">
        <v>1</v>
      </c>
      <c r="E1868">
        <v>3</v>
      </c>
      <c r="F1868" t="s">
        <v>13</v>
      </c>
      <c r="G1868">
        <v>36</v>
      </c>
      <c r="H1868" t="s">
        <v>14</v>
      </c>
      <c r="I1868" t="s">
        <v>26</v>
      </c>
      <c r="J1868" t="s">
        <v>27</v>
      </c>
      <c r="K1868">
        <v>1.8426196981522409</v>
      </c>
      <c r="L1868">
        <v>0</v>
      </c>
      <c r="M1868">
        <v>56.25</v>
      </c>
      <c r="N1868">
        <f>(1-Coffee_Sales[[#This Row],[Discount_Percent]])*Coffee_Sales[[#This Row],[unit_price]]*Coffee_Sales[[#This Row],[transaction_qty]]</f>
        <v>56.25</v>
      </c>
      <c r="O1868" t="str">
        <f>TEXT(Coffee_Sales[[#This Row],[transaction_date]],"mmm-yyyy")</f>
        <v>May-2023</v>
      </c>
      <c r="P1868">
        <f>HOUR(Coffee_Sales[[#This Row],[transaction_time]])</f>
        <v>12</v>
      </c>
    </row>
    <row r="1869" spans="1:16" x14ac:dyDescent="0.3">
      <c r="A1869">
        <v>74749</v>
      </c>
      <c r="B1869" s="1">
        <v>45040</v>
      </c>
      <c r="C1869" s="2">
        <v>0.35965277777777777</v>
      </c>
      <c r="D1869">
        <v>2</v>
      </c>
      <c r="E1869">
        <v>8</v>
      </c>
      <c r="F1869" t="s">
        <v>28</v>
      </c>
      <c r="G1869">
        <v>47</v>
      </c>
      <c r="H1869" t="s">
        <v>32</v>
      </c>
      <c r="I1869" t="s">
        <v>36</v>
      </c>
      <c r="J1869" t="s">
        <v>37</v>
      </c>
      <c r="K1869">
        <v>2.802222221124675</v>
      </c>
      <c r="L1869">
        <v>0</v>
      </c>
      <c r="M1869">
        <v>45</v>
      </c>
      <c r="N1869">
        <f>(1-Coffee_Sales[[#This Row],[Discount_Percent]])*Coffee_Sales[[#This Row],[unit_price]]*Coffee_Sales[[#This Row],[transaction_qty]]</f>
        <v>90</v>
      </c>
      <c r="O1869" t="str">
        <f>TEXT(Coffee_Sales[[#This Row],[transaction_date]],"mmm-yyyy")</f>
        <v>Apr-2023</v>
      </c>
      <c r="P1869">
        <f>HOUR(Coffee_Sales[[#This Row],[transaction_time]])</f>
        <v>8</v>
      </c>
    </row>
    <row r="1870" spans="1:16" x14ac:dyDescent="0.3">
      <c r="A1870">
        <v>132350</v>
      </c>
      <c r="B1870" s="1">
        <v>45093</v>
      </c>
      <c r="C1870" s="2">
        <v>0.4309722222222222</v>
      </c>
      <c r="D1870">
        <v>1</v>
      </c>
      <c r="E1870">
        <v>8</v>
      </c>
      <c r="F1870" t="s">
        <v>28</v>
      </c>
      <c r="G1870">
        <v>4</v>
      </c>
      <c r="H1870" t="s">
        <v>59</v>
      </c>
      <c r="I1870" t="s">
        <v>125</v>
      </c>
      <c r="J1870" t="s">
        <v>141</v>
      </c>
      <c r="K1870">
        <v>9.6862293165708415</v>
      </c>
      <c r="L1870">
        <v>0.05</v>
      </c>
      <c r="M1870">
        <v>306.75</v>
      </c>
      <c r="N1870">
        <f>(1-Coffee_Sales[[#This Row],[Discount_Percent]])*Coffee_Sales[[#This Row],[unit_price]]*Coffee_Sales[[#This Row],[transaction_qty]]</f>
        <v>291.41249999999997</v>
      </c>
      <c r="O1870" t="str">
        <f>TEXT(Coffee_Sales[[#This Row],[transaction_date]],"mmm-yyyy")</f>
        <v>Jun-2023</v>
      </c>
      <c r="P1870">
        <f>HOUR(Coffee_Sales[[#This Row],[transaction_time]])</f>
        <v>10</v>
      </c>
    </row>
    <row r="1871" spans="1:16" x14ac:dyDescent="0.3">
      <c r="A1871">
        <v>70815</v>
      </c>
      <c r="B1871" s="1">
        <v>45035</v>
      </c>
      <c r="C1871" s="2">
        <v>0.43193287037037037</v>
      </c>
      <c r="D1871">
        <v>2</v>
      </c>
      <c r="E1871">
        <v>5</v>
      </c>
      <c r="F1871" t="s">
        <v>25</v>
      </c>
      <c r="G1871">
        <v>27</v>
      </c>
      <c r="H1871" t="s">
        <v>14</v>
      </c>
      <c r="I1871" t="s">
        <v>29</v>
      </c>
      <c r="J1871" t="s">
        <v>30</v>
      </c>
      <c r="K1871">
        <v>2.4836281260205859</v>
      </c>
      <c r="L1871">
        <v>0.05</v>
      </c>
      <c r="M1871">
        <v>52.5</v>
      </c>
      <c r="N1871">
        <f>(1-Coffee_Sales[[#This Row],[Discount_Percent]])*Coffee_Sales[[#This Row],[unit_price]]*Coffee_Sales[[#This Row],[transaction_qty]]</f>
        <v>99.75</v>
      </c>
      <c r="O1871" t="str">
        <f>TEXT(Coffee_Sales[[#This Row],[transaction_date]],"mmm-yyyy")</f>
        <v>Apr-2023</v>
      </c>
      <c r="P1871">
        <f>HOUR(Coffee_Sales[[#This Row],[transaction_time]])</f>
        <v>10</v>
      </c>
    </row>
    <row r="1872" spans="1:16" x14ac:dyDescent="0.3">
      <c r="A1872">
        <v>21189</v>
      </c>
      <c r="B1872" s="1">
        <v>44964</v>
      </c>
      <c r="C1872" s="2">
        <v>0.79746527777777776</v>
      </c>
      <c r="D1872">
        <v>1</v>
      </c>
      <c r="E1872">
        <v>3</v>
      </c>
      <c r="F1872" t="s">
        <v>62</v>
      </c>
      <c r="G1872">
        <v>55</v>
      </c>
      <c r="H1872" t="s">
        <v>32</v>
      </c>
      <c r="I1872" t="s">
        <v>33</v>
      </c>
      <c r="J1872" t="s">
        <v>93</v>
      </c>
      <c r="K1872">
        <v>1.3457717361144439</v>
      </c>
      <c r="L1872">
        <v>0.15</v>
      </c>
      <c r="M1872">
        <v>60</v>
      </c>
      <c r="N1872">
        <f>(1-Coffee_Sales[[#This Row],[Discount_Percent]])*Coffee_Sales[[#This Row],[unit_price]]*Coffee_Sales[[#This Row],[transaction_qty]]</f>
        <v>51</v>
      </c>
      <c r="O1872" t="str">
        <f>TEXT(Coffee_Sales[[#This Row],[transaction_date]],"mmm-yyyy")</f>
        <v>Feb-2023</v>
      </c>
      <c r="P1872">
        <f>HOUR(Coffee_Sales[[#This Row],[transaction_time]])</f>
        <v>19</v>
      </c>
    </row>
    <row r="1873" spans="1:16" x14ac:dyDescent="0.3">
      <c r="A1873">
        <v>56918</v>
      </c>
      <c r="B1873" s="1">
        <v>45019</v>
      </c>
      <c r="C1873" s="2">
        <v>0.51245370370370369</v>
      </c>
      <c r="D1873">
        <v>1</v>
      </c>
      <c r="E1873">
        <v>3</v>
      </c>
      <c r="F1873" t="s">
        <v>58</v>
      </c>
      <c r="G1873">
        <v>58</v>
      </c>
      <c r="H1873" t="s">
        <v>74</v>
      </c>
      <c r="I1873" t="s">
        <v>75</v>
      </c>
      <c r="J1873" t="s">
        <v>76</v>
      </c>
      <c r="K1873">
        <v>1.6005420435825299</v>
      </c>
      <c r="L1873">
        <v>0</v>
      </c>
      <c r="M1873">
        <v>52.5</v>
      </c>
      <c r="N1873">
        <f>(1-Coffee_Sales[[#This Row],[Discount_Percent]])*Coffee_Sales[[#This Row],[unit_price]]*Coffee_Sales[[#This Row],[transaction_qty]]</f>
        <v>52.5</v>
      </c>
      <c r="O1873" t="str">
        <f>TEXT(Coffee_Sales[[#This Row],[transaction_date]],"mmm-yyyy")</f>
        <v>Apr-2023</v>
      </c>
      <c r="P1873">
        <f>HOUR(Coffee_Sales[[#This Row],[transaction_time]])</f>
        <v>12</v>
      </c>
    </row>
    <row r="1874" spans="1:16" x14ac:dyDescent="0.3">
      <c r="A1874">
        <v>55803</v>
      </c>
      <c r="B1874" s="1">
        <v>45017</v>
      </c>
      <c r="C1874" s="2">
        <v>0.80056712962962961</v>
      </c>
      <c r="D1874">
        <v>2</v>
      </c>
      <c r="E1874">
        <v>3</v>
      </c>
      <c r="F1874" t="s">
        <v>90</v>
      </c>
      <c r="G1874">
        <v>40</v>
      </c>
      <c r="H1874" t="s">
        <v>14</v>
      </c>
      <c r="I1874" t="s">
        <v>15</v>
      </c>
      <c r="J1874" t="s">
        <v>100</v>
      </c>
      <c r="K1874">
        <v>2.9912209605722571</v>
      </c>
      <c r="L1874">
        <v>0</v>
      </c>
      <c r="M1874">
        <v>56.25</v>
      </c>
      <c r="N1874">
        <f>(1-Coffee_Sales[[#This Row],[Discount_Percent]])*Coffee_Sales[[#This Row],[unit_price]]*Coffee_Sales[[#This Row],[transaction_qty]]</f>
        <v>112.5</v>
      </c>
      <c r="O1874" t="str">
        <f>TEXT(Coffee_Sales[[#This Row],[transaction_date]],"mmm-yyyy")</f>
        <v>Apr-2023</v>
      </c>
      <c r="P1874">
        <f>HOUR(Coffee_Sales[[#This Row],[transaction_time]])</f>
        <v>19</v>
      </c>
    </row>
    <row r="1875" spans="1:16" x14ac:dyDescent="0.3">
      <c r="A1875">
        <v>131196</v>
      </c>
      <c r="B1875" s="1">
        <v>45092</v>
      </c>
      <c r="C1875" s="2">
        <v>0.45416666666666666</v>
      </c>
      <c r="D1875">
        <v>2</v>
      </c>
      <c r="E1875">
        <v>5</v>
      </c>
      <c r="F1875" t="s">
        <v>46</v>
      </c>
      <c r="G1875">
        <v>30</v>
      </c>
      <c r="H1875" t="s">
        <v>14</v>
      </c>
      <c r="I1875" t="s">
        <v>22</v>
      </c>
      <c r="J1875" t="s">
        <v>109</v>
      </c>
      <c r="K1875">
        <v>1.9911563663865599</v>
      </c>
      <c r="L1875">
        <v>0.05</v>
      </c>
      <c r="M1875">
        <v>45</v>
      </c>
      <c r="N1875">
        <f>(1-Coffee_Sales[[#This Row],[Discount_Percent]])*Coffee_Sales[[#This Row],[unit_price]]*Coffee_Sales[[#This Row],[transaction_qty]]</f>
        <v>85.5</v>
      </c>
      <c r="O1875" t="str">
        <f>TEXT(Coffee_Sales[[#This Row],[transaction_date]],"mmm-yyyy")</f>
        <v>Jun-2023</v>
      </c>
      <c r="P1875">
        <f>HOUR(Coffee_Sales[[#This Row],[transaction_time]])</f>
        <v>10</v>
      </c>
    </row>
    <row r="1876" spans="1:16" x14ac:dyDescent="0.3">
      <c r="A1876">
        <v>2393</v>
      </c>
      <c r="B1876" s="1">
        <v>44931</v>
      </c>
      <c r="C1876" s="2">
        <v>0.52761574074074069</v>
      </c>
      <c r="D1876">
        <v>2</v>
      </c>
      <c r="E1876">
        <v>3</v>
      </c>
      <c r="F1876" t="s">
        <v>111</v>
      </c>
      <c r="G1876">
        <v>43</v>
      </c>
      <c r="H1876" t="s">
        <v>32</v>
      </c>
      <c r="I1876" t="s">
        <v>40</v>
      </c>
      <c r="J1876" t="s">
        <v>124</v>
      </c>
      <c r="K1876">
        <v>2.1206381462804988</v>
      </c>
      <c r="L1876">
        <v>0.1</v>
      </c>
      <c r="M1876">
        <v>45</v>
      </c>
      <c r="N1876">
        <f>(1-Coffee_Sales[[#This Row],[Discount_Percent]])*Coffee_Sales[[#This Row],[unit_price]]*Coffee_Sales[[#This Row],[transaction_qty]]</f>
        <v>81</v>
      </c>
      <c r="O1876" t="str">
        <f>TEXT(Coffee_Sales[[#This Row],[transaction_date]],"mmm-yyyy")</f>
        <v>Jan-2023</v>
      </c>
      <c r="P1876">
        <f>HOUR(Coffee_Sales[[#This Row],[transaction_time]])</f>
        <v>12</v>
      </c>
    </row>
    <row r="1877" spans="1:16" x14ac:dyDescent="0.3">
      <c r="A1877">
        <v>19050</v>
      </c>
      <c r="B1877" s="1">
        <v>44961</v>
      </c>
      <c r="C1877" s="2">
        <v>0.31622685185185184</v>
      </c>
      <c r="D1877">
        <v>1</v>
      </c>
      <c r="E1877">
        <v>5</v>
      </c>
      <c r="F1877" t="s">
        <v>133</v>
      </c>
      <c r="G1877">
        <v>73</v>
      </c>
      <c r="H1877" t="s">
        <v>18</v>
      </c>
      <c r="I1877" t="s">
        <v>79</v>
      </c>
      <c r="J1877" t="s">
        <v>80</v>
      </c>
      <c r="K1877">
        <v>1.4683220958811141</v>
      </c>
      <c r="L1877">
        <v>0.1</v>
      </c>
      <c r="M1877">
        <v>56.25</v>
      </c>
      <c r="N1877">
        <f>(1-Coffee_Sales[[#This Row],[Discount_Percent]])*Coffee_Sales[[#This Row],[unit_price]]*Coffee_Sales[[#This Row],[transaction_qty]]</f>
        <v>50.625</v>
      </c>
      <c r="O1877" t="str">
        <f>TEXT(Coffee_Sales[[#This Row],[transaction_date]],"mmm-yyyy")</f>
        <v>Feb-2023</v>
      </c>
      <c r="P1877">
        <f>HOUR(Coffee_Sales[[#This Row],[transaction_time]])</f>
        <v>7</v>
      </c>
    </row>
    <row r="1878" spans="1:16" x14ac:dyDescent="0.3">
      <c r="A1878">
        <v>80662</v>
      </c>
      <c r="B1878" s="1">
        <v>45047</v>
      </c>
      <c r="C1878" s="2">
        <v>0.48047453703703702</v>
      </c>
      <c r="D1878">
        <v>2</v>
      </c>
      <c r="E1878">
        <v>5</v>
      </c>
      <c r="F1878" t="s">
        <v>96</v>
      </c>
      <c r="G1878">
        <v>54</v>
      </c>
      <c r="H1878" t="s">
        <v>32</v>
      </c>
      <c r="I1878" t="s">
        <v>33</v>
      </c>
      <c r="J1878" t="s">
        <v>127</v>
      </c>
      <c r="K1878">
        <v>1.909652309541227</v>
      </c>
      <c r="L1878">
        <v>0.1</v>
      </c>
      <c r="M1878">
        <v>37.5</v>
      </c>
      <c r="N1878">
        <f>(1-Coffee_Sales[[#This Row],[Discount_Percent]])*Coffee_Sales[[#This Row],[unit_price]]*Coffee_Sales[[#This Row],[transaction_qty]]</f>
        <v>67.5</v>
      </c>
      <c r="O1878" t="str">
        <f>TEXT(Coffee_Sales[[#This Row],[transaction_date]],"mmm-yyyy")</f>
        <v>May-2023</v>
      </c>
      <c r="P1878">
        <f>HOUR(Coffee_Sales[[#This Row],[transaction_time]])</f>
        <v>11</v>
      </c>
    </row>
    <row r="1879" spans="1:16" x14ac:dyDescent="0.3">
      <c r="A1879">
        <v>104296</v>
      </c>
      <c r="B1879" s="1">
        <v>45068</v>
      </c>
      <c r="C1879" s="2">
        <v>0.6168865740740741</v>
      </c>
      <c r="D1879">
        <v>1</v>
      </c>
      <c r="E1879">
        <v>3</v>
      </c>
      <c r="F1879" t="s">
        <v>114</v>
      </c>
      <c r="G1879">
        <v>36</v>
      </c>
      <c r="H1879" t="s">
        <v>14</v>
      </c>
      <c r="I1879" t="s">
        <v>26</v>
      </c>
      <c r="J1879" t="s">
        <v>27</v>
      </c>
      <c r="K1879">
        <v>1.49372958981279</v>
      </c>
      <c r="L1879">
        <v>0</v>
      </c>
      <c r="M1879">
        <v>56.25</v>
      </c>
      <c r="N1879">
        <f>(1-Coffee_Sales[[#This Row],[Discount_Percent]])*Coffee_Sales[[#This Row],[unit_price]]*Coffee_Sales[[#This Row],[transaction_qty]]</f>
        <v>56.25</v>
      </c>
      <c r="O1879" t="str">
        <f>TEXT(Coffee_Sales[[#This Row],[transaction_date]],"mmm-yyyy")</f>
        <v>May-2023</v>
      </c>
      <c r="P1879">
        <f>HOUR(Coffee_Sales[[#This Row],[transaction_time]])</f>
        <v>14</v>
      </c>
    </row>
    <row r="1880" spans="1:16" x14ac:dyDescent="0.3">
      <c r="A1880">
        <v>137226</v>
      </c>
      <c r="B1880" s="1">
        <v>45097</v>
      </c>
      <c r="C1880" s="2">
        <v>0.40349537037037037</v>
      </c>
      <c r="D1880">
        <v>2</v>
      </c>
      <c r="E1880">
        <v>8</v>
      </c>
      <c r="F1880" t="s">
        <v>28</v>
      </c>
      <c r="G1880">
        <v>40</v>
      </c>
      <c r="H1880" t="s">
        <v>14</v>
      </c>
      <c r="I1880" t="s">
        <v>15</v>
      </c>
      <c r="J1880" t="s">
        <v>100</v>
      </c>
      <c r="K1880">
        <v>3.3036773230217702</v>
      </c>
      <c r="L1880">
        <v>0.05</v>
      </c>
      <c r="M1880">
        <v>56.25</v>
      </c>
      <c r="N1880">
        <f>(1-Coffee_Sales[[#This Row],[Discount_Percent]])*Coffee_Sales[[#This Row],[unit_price]]*Coffee_Sales[[#This Row],[transaction_qty]]</f>
        <v>106.875</v>
      </c>
      <c r="O1880" t="str">
        <f>TEXT(Coffee_Sales[[#This Row],[transaction_date]],"mmm-yyyy")</f>
        <v>Jun-2023</v>
      </c>
      <c r="P1880">
        <f>HOUR(Coffee_Sales[[#This Row],[transaction_time]])</f>
        <v>9</v>
      </c>
    </row>
    <row r="1881" spans="1:16" x14ac:dyDescent="0.3">
      <c r="A1881">
        <v>33257</v>
      </c>
      <c r="B1881" s="1">
        <v>44985</v>
      </c>
      <c r="C1881" s="2">
        <v>0.34363425925925928</v>
      </c>
      <c r="D1881">
        <v>2</v>
      </c>
      <c r="E1881">
        <v>3</v>
      </c>
      <c r="F1881" t="s">
        <v>28</v>
      </c>
      <c r="G1881">
        <v>53</v>
      </c>
      <c r="H1881" t="s">
        <v>32</v>
      </c>
      <c r="I1881" t="s">
        <v>33</v>
      </c>
      <c r="J1881" t="s">
        <v>129</v>
      </c>
      <c r="K1881">
        <v>2.3219736085691811</v>
      </c>
      <c r="L1881">
        <v>0.1</v>
      </c>
      <c r="M1881">
        <v>45</v>
      </c>
      <c r="N1881">
        <f>(1-Coffee_Sales[[#This Row],[Discount_Percent]])*Coffee_Sales[[#This Row],[unit_price]]*Coffee_Sales[[#This Row],[transaction_qty]]</f>
        <v>81</v>
      </c>
      <c r="O1881" t="str">
        <f>TEXT(Coffee_Sales[[#This Row],[transaction_date]],"mmm-yyyy")</f>
        <v>Feb-2023</v>
      </c>
      <c r="P1881">
        <f>HOUR(Coffee_Sales[[#This Row],[transaction_time]])</f>
        <v>8</v>
      </c>
    </row>
    <row r="1882" spans="1:16" x14ac:dyDescent="0.3">
      <c r="A1882">
        <v>60398</v>
      </c>
      <c r="B1882" s="1">
        <v>45023</v>
      </c>
      <c r="C1882" s="2">
        <v>0.57466435185185183</v>
      </c>
      <c r="D1882">
        <v>2</v>
      </c>
      <c r="E1882">
        <v>8</v>
      </c>
      <c r="F1882" t="s">
        <v>17</v>
      </c>
      <c r="G1882">
        <v>40</v>
      </c>
      <c r="H1882" t="s">
        <v>14</v>
      </c>
      <c r="I1882" t="s">
        <v>15</v>
      </c>
      <c r="J1882" t="s">
        <v>100</v>
      </c>
      <c r="K1882">
        <v>2.716672046924864</v>
      </c>
      <c r="L1882">
        <v>0</v>
      </c>
      <c r="M1882">
        <v>56.25</v>
      </c>
      <c r="N1882">
        <f>(1-Coffee_Sales[[#This Row],[Discount_Percent]])*Coffee_Sales[[#This Row],[unit_price]]*Coffee_Sales[[#This Row],[transaction_qty]]</f>
        <v>112.5</v>
      </c>
      <c r="O1882" t="str">
        <f>TEXT(Coffee_Sales[[#This Row],[transaction_date]],"mmm-yyyy")</f>
        <v>Apr-2023</v>
      </c>
      <c r="P1882">
        <f>HOUR(Coffee_Sales[[#This Row],[transaction_time]])</f>
        <v>13</v>
      </c>
    </row>
    <row r="1883" spans="1:16" x14ac:dyDescent="0.3">
      <c r="A1883">
        <v>32479</v>
      </c>
      <c r="B1883" s="1">
        <v>44983</v>
      </c>
      <c r="C1883" s="2">
        <v>0.73365740740740737</v>
      </c>
      <c r="D1883">
        <v>1</v>
      </c>
      <c r="E1883">
        <v>8</v>
      </c>
      <c r="F1883" t="s">
        <v>102</v>
      </c>
      <c r="G1883">
        <v>70</v>
      </c>
      <c r="H1883" t="s">
        <v>18</v>
      </c>
      <c r="I1883" t="s">
        <v>19</v>
      </c>
      <c r="J1883" t="s">
        <v>83</v>
      </c>
      <c r="K1883">
        <v>1.0573401046904749</v>
      </c>
      <c r="L1883">
        <v>0</v>
      </c>
      <c r="M1883">
        <v>48.75</v>
      </c>
      <c r="N1883">
        <f>(1-Coffee_Sales[[#This Row],[Discount_Percent]])*Coffee_Sales[[#This Row],[unit_price]]*Coffee_Sales[[#This Row],[transaction_qty]]</f>
        <v>48.75</v>
      </c>
      <c r="O1883" t="str">
        <f>TEXT(Coffee_Sales[[#This Row],[transaction_date]],"mmm-yyyy")</f>
        <v>Feb-2023</v>
      </c>
      <c r="P1883">
        <f>HOUR(Coffee_Sales[[#This Row],[transaction_time]])</f>
        <v>17</v>
      </c>
    </row>
    <row r="1884" spans="1:16" x14ac:dyDescent="0.3">
      <c r="A1884">
        <v>145820</v>
      </c>
      <c r="B1884" s="1">
        <v>45104</v>
      </c>
      <c r="C1884" s="2">
        <v>0.55461805555555554</v>
      </c>
      <c r="D1884">
        <v>1</v>
      </c>
      <c r="E1884">
        <v>3</v>
      </c>
      <c r="F1884" t="s">
        <v>58</v>
      </c>
      <c r="G1884">
        <v>52</v>
      </c>
      <c r="H1884" t="s">
        <v>32</v>
      </c>
      <c r="I1884" t="s">
        <v>33</v>
      </c>
      <c r="J1884" t="s">
        <v>110</v>
      </c>
      <c r="K1884">
        <v>0.93185432301037596</v>
      </c>
      <c r="L1884">
        <v>0</v>
      </c>
      <c r="M1884">
        <v>37.5</v>
      </c>
      <c r="N1884">
        <f>(1-Coffee_Sales[[#This Row],[Discount_Percent]])*Coffee_Sales[[#This Row],[unit_price]]*Coffee_Sales[[#This Row],[transaction_qty]]</f>
        <v>37.5</v>
      </c>
      <c r="O1884" t="str">
        <f>TEXT(Coffee_Sales[[#This Row],[transaction_date]],"mmm-yyyy")</f>
        <v>Jun-2023</v>
      </c>
      <c r="P1884">
        <f>HOUR(Coffee_Sales[[#This Row],[transaction_time]])</f>
        <v>13</v>
      </c>
    </row>
    <row r="1885" spans="1:16" x14ac:dyDescent="0.3">
      <c r="A1885">
        <v>33267</v>
      </c>
      <c r="B1885" s="1">
        <v>44985</v>
      </c>
      <c r="C1885" s="2">
        <v>0.35236111111111112</v>
      </c>
      <c r="D1885">
        <v>2</v>
      </c>
      <c r="E1885">
        <v>5</v>
      </c>
      <c r="F1885" t="s">
        <v>35</v>
      </c>
      <c r="G1885">
        <v>57</v>
      </c>
      <c r="H1885" t="s">
        <v>32</v>
      </c>
      <c r="I1885" t="s">
        <v>33</v>
      </c>
      <c r="J1885" t="s">
        <v>34</v>
      </c>
      <c r="K1885">
        <v>2.156209294066485</v>
      </c>
      <c r="L1885">
        <v>0</v>
      </c>
      <c r="M1885">
        <v>46.5</v>
      </c>
      <c r="N1885">
        <f>(1-Coffee_Sales[[#This Row],[Discount_Percent]])*Coffee_Sales[[#This Row],[unit_price]]*Coffee_Sales[[#This Row],[transaction_qty]]</f>
        <v>93</v>
      </c>
      <c r="O1885" t="str">
        <f>TEXT(Coffee_Sales[[#This Row],[transaction_date]],"mmm-yyyy")</f>
        <v>Feb-2023</v>
      </c>
      <c r="P1885">
        <f>HOUR(Coffee_Sales[[#This Row],[transaction_time]])</f>
        <v>8</v>
      </c>
    </row>
    <row r="1886" spans="1:16" x14ac:dyDescent="0.3">
      <c r="A1886">
        <v>31197</v>
      </c>
      <c r="B1886" s="1">
        <v>44981</v>
      </c>
      <c r="C1886" s="2">
        <v>0.58578703703703705</v>
      </c>
      <c r="D1886">
        <v>1</v>
      </c>
      <c r="E1886">
        <v>5</v>
      </c>
      <c r="F1886" t="s">
        <v>113</v>
      </c>
      <c r="G1886">
        <v>72</v>
      </c>
      <c r="H1886" t="s">
        <v>18</v>
      </c>
      <c r="I1886" t="s">
        <v>19</v>
      </c>
      <c r="J1886" t="s">
        <v>82</v>
      </c>
      <c r="K1886">
        <v>1.2401620334740759</v>
      </c>
      <c r="L1886">
        <v>0.05</v>
      </c>
      <c r="M1886">
        <v>39.75</v>
      </c>
      <c r="N1886">
        <f>(1-Coffee_Sales[[#This Row],[Discount_Percent]])*Coffee_Sales[[#This Row],[unit_price]]*Coffee_Sales[[#This Row],[transaction_qty]]</f>
        <v>37.762499999999996</v>
      </c>
      <c r="O1886" t="str">
        <f>TEXT(Coffee_Sales[[#This Row],[transaction_date]],"mmm-yyyy")</f>
        <v>Feb-2023</v>
      </c>
      <c r="P1886">
        <f>HOUR(Coffee_Sales[[#This Row],[transaction_time]])</f>
        <v>14</v>
      </c>
    </row>
    <row r="1887" spans="1:16" x14ac:dyDescent="0.3">
      <c r="A1887">
        <v>17059</v>
      </c>
      <c r="B1887" s="1">
        <v>44957</v>
      </c>
      <c r="C1887" s="2">
        <v>0.39988425925925924</v>
      </c>
      <c r="D1887">
        <v>1</v>
      </c>
      <c r="E1887">
        <v>3</v>
      </c>
      <c r="F1887" t="s">
        <v>111</v>
      </c>
      <c r="G1887">
        <v>41</v>
      </c>
      <c r="H1887" t="s">
        <v>14</v>
      </c>
      <c r="I1887" t="s">
        <v>15</v>
      </c>
      <c r="J1887" t="s">
        <v>98</v>
      </c>
      <c r="K1887">
        <v>1.732676146743179</v>
      </c>
      <c r="L1887">
        <v>0</v>
      </c>
      <c r="M1887">
        <v>63.75</v>
      </c>
      <c r="N1887">
        <f>(1-Coffee_Sales[[#This Row],[Discount_Percent]])*Coffee_Sales[[#This Row],[unit_price]]*Coffee_Sales[[#This Row],[transaction_qty]]</f>
        <v>63.75</v>
      </c>
      <c r="O1887" t="str">
        <f>TEXT(Coffee_Sales[[#This Row],[transaction_date]],"mmm-yyyy")</f>
        <v>Jan-2023</v>
      </c>
      <c r="P1887">
        <f>HOUR(Coffee_Sales[[#This Row],[transaction_time]])</f>
        <v>9</v>
      </c>
    </row>
    <row r="1888" spans="1:16" x14ac:dyDescent="0.3">
      <c r="A1888">
        <v>105142</v>
      </c>
      <c r="B1888" s="1">
        <v>45069</v>
      </c>
      <c r="C1888" s="2">
        <v>0.44685185185185183</v>
      </c>
      <c r="D1888">
        <v>2</v>
      </c>
      <c r="E1888">
        <v>8</v>
      </c>
      <c r="F1888" t="s">
        <v>131</v>
      </c>
      <c r="G1888">
        <v>33</v>
      </c>
      <c r="H1888" t="s">
        <v>14</v>
      </c>
      <c r="I1888" t="s">
        <v>22</v>
      </c>
      <c r="J1888" t="s">
        <v>49</v>
      </c>
      <c r="K1888">
        <v>3.48693573224207</v>
      </c>
      <c r="L1888">
        <v>0</v>
      </c>
      <c r="M1888">
        <v>52.5</v>
      </c>
      <c r="N1888">
        <f>(1-Coffee_Sales[[#This Row],[Discount_Percent]])*Coffee_Sales[[#This Row],[unit_price]]*Coffee_Sales[[#This Row],[transaction_qty]]</f>
        <v>105</v>
      </c>
      <c r="O1888" t="str">
        <f>TEXT(Coffee_Sales[[#This Row],[transaction_date]],"mmm-yyyy")</f>
        <v>May-2023</v>
      </c>
      <c r="P1888">
        <f>HOUR(Coffee_Sales[[#This Row],[transaction_time]])</f>
        <v>10</v>
      </c>
    </row>
    <row r="1889" spans="1:16" x14ac:dyDescent="0.3">
      <c r="A1889">
        <v>24210</v>
      </c>
      <c r="B1889" s="1">
        <v>44970</v>
      </c>
      <c r="C1889" s="2">
        <v>0.30269675925925926</v>
      </c>
      <c r="D1889">
        <v>1</v>
      </c>
      <c r="E1889">
        <v>3</v>
      </c>
      <c r="F1889" t="s">
        <v>31</v>
      </c>
      <c r="G1889">
        <v>71</v>
      </c>
      <c r="H1889" t="s">
        <v>18</v>
      </c>
      <c r="I1889" t="s">
        <v>79</v>
      </c>
      <c r="J1889" t="s">
        <v>92</v>
      </c>
      <c r="K1889">
        <v>1.6899908516087829</v>
      </c>
      <c r="L1889">
        <v>0</v>
      </c>
      <c r="M1889">
        <v>56.25</v>
      </c>
      <c r="N1889">
        <f>(1-Coffee_Sales[[#This Row],[Discount_Percent]])*Coffee_Sales[[#This Row],[unit_price]]*Coffee_Sales[[#This Row],[transaction_qty]]</f>
        <v>56.25</v>
      </c>
      <c r="O1889" t="str">
        <f>TEXT(Coffee_Sales[[#This Row],[transaction_date]],"mmm-yyyy")</f>
        <v>Feb-2023</v>
      </c>
      <c r="P1889">
        <f>HOUR(Coffee_Sales[[#This Row],[transaction_time]])</f>
        <v>7</v>
      </c>
    </row>
    <row r="1890" spans="1:16" x14ac:dyDescent="0.3">
      <c r="A1890">
        <v>96895</v>
      </c>
      <c r="B1890" s="1">
        <v>45062</v>
      </c>
      <c r="C1890" s="2">
        <v>0.34290509259259261</v>
      </c>
      <c r="D1890">
        <v>1</v>
      </c>
      <c r="E1890">
        <v>3</v>
      </c>
      <c r="F1890" t="s">
        <v>81</v>
      </c>
      <c r="G1890">
        <v>73</v>
      </c>
      <c r="H1890" t="s">
        <v>18</v>
      </c>
      <c r="I1890" t="s">
        <v>79</v>
      </c>
      <c r="J1890" t="s">
        <v>80</v>
      </c>
      <c r="K1890">
        <v>1.3301537136652459</v>
      </c>
      <c r="L1890">
        <v>0</v>
      </c>
      <c r="M1890">
        <v>56.25</v>
      </c>
      <c r="N1890">
        <f>(1-Coffee_Sales[[#This Row],[Discount_Percent]])*Coffee_Sales[[#This Row],[unit_price]]*Coffee_Sales[[#This Row],[transaction_qty]]</f>
        <v>56.25</v>
      </c>
      <c r="O1890" t="str">
        <f>TEXT(Coffee_Sales[[#This Row],[transaction_date]],"mmm-yyyy")</f>
        <v>May-2023</v>
      </c>
      <c r="P1890">
        <f>HOUR(Coffee_Sales[[#This Row],[transaction_time]])</f>
        <v>8</v>
      </c>
    </row>
    <row r="1891" spans="1:16" x14ac:dyDescent="0.3">
      <c r="A1891">
        <v>83236</v>
      </c>
      <c r="B1891" s="1">
        <v>45049</v>
      </c>
      <c r="C1891" s="2">
        <v>0.68062500000000004</v>
      </c>
      <c r="D1891">
        <v>2</v>
      </c>
      <c r="E1891">
        <v>8</v>
      </c>
      <c r="F1891" t="s">
        <v>70</v>
      </c>
      <c r="G1891">
        <v>54</v>
      </c>
      <c r="H1891" t="s">
        <v>32</v>
      </c>
      <c r="I1891" t="s">
        <v>33</v>
      </c>
      <c r="J1891" t="s">
        <v>127</v>
      </c>
      <c r="K1891">
        <v>1.508190048650637</v>
      </c>
      <c r="L1891">
        <v>0</v>
      </c>
      <c r="M1891">
        <v>37.5</v>
      </c>
      <c r="N1891">
        <f>(1-Coffee_Sales[[#This Row],[Discount_Percent]])*Coffee_Sales[[#This Row],[unit_price]]*Coffee_Sales[[#This Row],[transaction_qty]]</f>
        <v>75</v>
      </c>
      <c r="O1891" t="str">
        <f>TEXT(Coffee_Sales[[#This Row],[transaction_date]],"mmm-yyyy")</f>
        <v>May-2023</v>
      </c>
      <c r="P1891">
        <f>HOUR(Coffee_Sales[[#This Row],[transaction_time]])</f>
        <v>16</v>
      </c>
    </row>
    <row r="1892" spans="1:16" x14ac:dyDescent="0.3">
      <c r="A1892">
        <v>121319</v>
      </c>
      <c r="B1892" s="1">
        <v>45084</v>
      </c>
      <c r="C1892" s="2">
        <v>0.43815972222222221</v>
      </c>
      <c r="D1892">
        <v>1</v>
      </c>
      <c r="E1892">
        <v>8</v>
      </c>
      <c r="F1892" t="s">
        <v>54</v>
      </c>
      <c r="G1892">
        <v>59</v>
      </c>
      <c r="H1892" t="s">
        <v>74</v>
      </c>
      <c r="I1892" t="s">
        <v>75</v>
      </c>
      <c r="J1892" t="s">
        <v>85</v>
      </c>
      <c r="K1892">
        <v>2.160739710371506</v>
      </c>
      <c r="L1892">
        <v>0.05</v>
      </c>
      <c r="M1892">
        <v>67.5</v>
      </c>
      <c r="N1892">
        <f>(1-Coffee_Sales[[#This Row],[Discount_Percent]])*Coffee_Sales[[#This Row],[unit_price]]*Coffee_Sales[[#This Row],[transaction_qty]]</f>
        <v>64.125</v>
      </c>
      <c r="O1892" t="str">
        <f>TEXT(Coffee_Sales[[#This Row],[transaction_date]],"mmm-yyyy")</f>
        <v>Jun-2023</v>
      </c>
      <c r="P1892">
        <f>HOUR(Coffee_Sales[[#This Row],[transaction_time]])</f>
        <v>10</v>
      </c>
    </row>
    <row r="1893" spans="1:16" x14ac:dyDescent="0.3">
      <c r="A1893">
        <v>85364</v>
      </c>
      <c r="B1893" s="1">
        <v>45051</v>
      </c>
      <c r="C1893" s="2">
        <v>0.68935185185185188</v>
      </c>
      <c r="D1893">
        <v>2</v>
      </c>
      <c r="E1893">
        <v>5</v>
      </c>
      <c r="F1893" t="s">
        <v>43</v>
      </c>
      <c r="G1893">
        <v>60</v>
      </c>
      <c r="H1893" t="s">
        <v>74</v>
      </c>
      <c r="I1893" t="s">
        <v>75</v>
      </c>
      <c r="J1893" t="s">
        <v>112</v>
      </c>
      <c r="K1893">
        <v>3.1477585262080678</v>
      </c>
      <c r="L1893">
        <v>0</v>
      </c>
      <c r="M1893">
        <v>56.25</v>
      </c>
      <c r="N1893">
        <f>(1-Coffee_Sales[[#This Row],[Discount_Percent]])*Coffee_Sales[[#This Row],[unit_price]]*Coffee_Sales[[#This Row],[transaction_qty]]</f>
        <v>112.5</v>
      </c>
      <c r="O1893" t="str">
        <f>TEXT(Coffee_Sales[[#This Row],[transaction_date]],"mmm-yyyy")</f>
        <v>May-2023</v>
      </c>
      <c r="P1893">
        <f>HOUR(Coffee_Sales[[#This Row],[transaction_time]])</f>
        <v>16</v>
      </c>
    </row>
    <row r="1894" spans="1:16" x14ac:dyDescent="0.3">
      <c r="A1894">
        <v>84311</v>
      </c>
      <c r="B1894" s="1">
        <v>45050</v>
      </c>
      <c r="C1894" s="2">
        <v>0.69103009259259263</v>
      </c>
      <c r="D1894">
        <v>2</v>
      </c>
      <c r="E1894">
        <v>3</v>
      </c>
      <c r="F1894" t="s">
        <v>81</v>
      </c>
      <c r="G1894">
        <v>59</v>
      </c>
      <c r="H1894" t="s">
        <v>74</v>
      </c>
      <c r="I1894" t="s">
        <v>75</v>
      </c>
      <c r="J1894" t="s">
        <v>85</v>
      </c>
      <c r="K1894">
        <v>3.0598722563415142</v>
      </c>
      <c r="L1894">
        <v>0</v>
      </c>
      <c r="M1894">
        <v>67.5</v>
      </c>
      <c r="N1894">
        <f>(1-Coffee_Sales[[#This Row],[Discount_Percent]])*Coffee_Sales[[#This Row],[unit_price]]*Coffee_Sales[[#This Row],[transaction_qty]]</f>
        <v>135</v>
      </c>
      <c r="O1894" t="str">
        <f>TEXT(Coffee_Sales[[#This Row],[transaction_date]],"mmm-yyyy")</f>
        <v>May-2023</v>
      </c>
      <c r="P1894">
        <f>HOUR(Coffee_Sales[[#This Row],[transaction_time]])</f>
        <v>16</v>
      </c>
    </row>
    <row r="1895" spans="1:16" x14ac:dyDescent="0.3">
      <c r="A1895">
        <v>90514</v>
      </c>
      <c r="B1895" s="1">
        <v>45056</v>
      </c>
      <c r="C1895" s="2">
        <v>0.40866898148148151</v>
      </c>
      <c r="D1895">
        <v>1</v>
      </c>
      <c r="E1895">
        <v>8</v>
      </c>
      <c r="F1895" t="s">
        <v>133</v>
      </c>
      <c r="G1895">
        <v>24</v>
      </c>
      <c r="H1895" t="s">
        <v>14</v>
      </c>
      <c r="I1895" t="s">
        <v>55</v>
      </c>
      <c r="J1895" t="s">
        <v>86</v>
      </c>
      <c r="K1895">
        <v>1.3775786192226609</v>
      </c>
      <c r="L1895">
        <v>0</v>
      </c>
      <c r="M1895">
        <v>45</v>
      </c>
      <c r="N1895">
        <f>(1-Coffee_Sales[[#This Row],[Discount_Percent]])*Coffee_Sales[[#This Row],[unit_price]]*Coffee_Sales[[#This Row],[transaction_qty]]</f>
        <v>45</v>
      </c>
      <c r="O1895" t="str">
        <f>TEXT(Coffee_Sales[[#This Row],[transaction_date]],"mmm-yyyy")</f>
        <v>May-2023</v>
      </c>
      <c r="P1895">
        <f>HOUR(Coffee_Sales[[#This Row],[transaction_time]])</f>
        <v>9</v>
      </c>
    </row>
    <row r="1896" spans="1:16" x14ac:dyDescent="0.3">
      <c r="A1896">
        <v>75637</v>
      </c>
      <c r="B1896" s="1">
        <v>45041</v>
      </c>
      <c r="C1896" s="2">
        <v>0.35678240740740741</v>
      </c>
      <c r="D1896">
        <v>3</v>
      </c>
      <c r="E1896">
        <v>5</v>
      </c>
      <c r="F1896" t="s">
        <v>46</v>
      </c>
      <c r="G1896">
        <v>31</v>
      </c>
      <c r="H1896" t="s">
        <v>14</v>
      </c>
      <c r="I1896" t="s">
        <v>22</v>
      </c>
      <c r="J1896" t="s">
        <v>53</v>
      </c>
      <c r="K1896">
        <v>2.567287866920982</v>
      </c>
      <c r="L1896">
        <v>0</v>
      </c>
      <c r="M1896">
        <v>33</v>
      </c>
      <c r="N1896">
        <f>(1-Coffee_Sales[[#This Row],[Discount_Percent]])*Coffee_Sales[[#This Row],[unit_price]]*Coffee_Sales[[#This Row],[transaction_qty]]</f>
        <v>99</v>
      </c>
      <c r="O1896" t="str">
        <f>TEXT(Coffee_Sales[[#This Row],[transaction_date]],"mmm-yyyy")</f>
        <v>Apr-2023</v>
      </c>
      <c r="P1896">
        <f>HOUR(Coffee_Sales[[#This Row],[transaction_time]])</f>
        <v>8</v>
      </c>
    </row>
    <row r="1897" spans="1:16" x14ac:dyDescent="0.3">
      <c r="A1897">
        <v>104780</v>
      </c>
      <c r="B1897" s="1">
        <v>45069</v>
      </c>
      <c r="C1897" s="2">
        <v>0.32113425925925926</v>
      </c>
      <c r="D1897">
        <v>1</v>
      </c>
      <c r="E1897">
        <v>5</v>
      </c>
      <c r="F1897" t="s">
        <v>28</v>
      </c>
      <c r="G1897">
        <v>59</v>
      </c>
      <c r="H1897" t="s">
        <v>74</v>
      </c>
      <c r="I1897" t="s">
        <v>75</v>
      </c>
      <c r="J1897" t="s">
        <v>85</v>
      </c>
      <c r="K1897">
        <v>1.5902358335732929</v>
      </c>
      <c r="L1897">
        <v>0</v>
      </c>
      <c r="M1897">
        <v>67.5</v>
      </c>
      <c r="N1897">
        <f>(1-Coffee_Sales[[#This Row],[Discount_Percent]])*Coffee_Sales[[#This Row],[unit_price]]*Coffee_Sales[[#This Row],[transaction_qty]]</f>
        <v>67.5</v>
      </c>
      <c r="O1897" t="str">
        <f>TEXT(Coffee_Sales[[#This Row],[transaction_date]],"mmm-yyyy")</f>
        <v>May-2023</v>
      </c>
      <c r="P1897">
        <f>HOUR(Coffee_Sales[[#This Row],[transaction_time]])</f>
        <v>7</v>
      </c>
    </row>
    <row r="1898" spans="1:16" x14ac:dyDescent="0.3">
      <c r="A1898">
        <v>43597</v>
      </c>
      <c r="B1898" s="1">
        <v>45000</v>
      </c>
      <c r="C1898" s="2">
        <v>0.39171296296296299</v>
      </c>
      <c r="D1898">
        <v>1</v>
      </c>
      <c r="E1898">
        <v>8</v>
      </c>
      <c r="F1898" t="s">
        <v>81</v>
      </c>
      <c r="G1898">
        <v>20</v>
      </c>
      <c r="H1898" t="s">
        <v>142</v>
      </c>
      <c r="I1898" t="s">
        <v>154</v>
      </c>
      <c r="J1898" t="s">
        <v>155</v>
      </c>
      <c r="K1898">
        <v>2.8637021156045281</v>
      </c>
      <c r="L1898">
        <v>0</v>
      </c>
      <c r="M1898">
        <v>114</v>
      </c>
      <c r="N1898">
        <f>(1-Coffee_Sales[[#This Row],[Discount_Percent]])*Coffee_Sales[[#This Row],[unit_price]]*Coffee_Sales[[#This Row],[transaction_qty]]</f>
        <v>114</v>
      </c>
      <c r="O1898" t="str">
        <f>TEXT(Coffee_Sales[[#This Row],[transaction_date]],"mmm-yyyy")</f>
        <v>Mar-2023</v>
      </c>
      <c r="P1898">
        <f>HOUR(Coffee_Sales[[#This Row],[transaction_time]])</f>
        <v>9</v>
      </c>
    </row>
    <row r="1899" spans="1:16" x14ac:dyDescent="0.3">
      <c r="A1899">
        <v>87698</v>
      </c>
      <c r="B1899" s="1">
        <v>45053</v>
      </c>
      <c r="C1899" s="2">
        <v>0.84664351851851849</v>
      </c>
      <c r="D1899">
        <v>1</v>
      </c>
      <c r="E1899">
        <v>8</v>
      </c>
      <c r="F1899" t="s">
        <v>17</v>
      </c>
      <c r="G1899">
        <v>37</v>
      </c>
      <c r="H1899" t="s">
        <v>14</v>
      </c>
      <c r="I1899" t="s">
        <v>15</v>
      </c>
      <c r="J1899" t="s">
        <v>95</v>
      </c>
      <c r="K1899">
        <v>1.38718515923075</v>
      </c>
      <c r="L1899">
        <v>0.1</v>
      </c>
      <c r="M1899">
        <v>45</v>
      </c>
      <c r="N1899">
        <f>(1-Coffee_Sales[[#This Row],[Discount_Percent]])*Coffee_Sales[[#This Row],[unit_price]]*Coffee_Sales[[#This Row],[transaction_qty]]</f>
        <v>40.5</v>
      </c>
      <c r="O1899" t="str">
        <f>TEXT(Coffee_Sales[[#This Row],[transaction_date]],"mmm-yyyy")</f>
        <v>May-2023</v>
      </c>
      <c r="P1899">
        <f>HOUR(Coffee_Sales[[#This Row],[transaction_time]])</f>
        <v>20</v>
      </c>
    </row>
    <row r="1900" spans="1:16" x14ac:dyDescent="0.3">
      <c r="A1900">
        <v>55326</v>
      </c>
      <c r="B1900" s="1">
        <v>45017</v>
      </c>
      <c r="C1900" s="2">
        <v>0.53853009259259255</v>
      </c>
      <c r="D1900">
        <v>1</v>
      </c>
      <c r="E1900">
        <v>3</v>
      </c>
      <c r="F1900" t="s">
        <v>131</v>
      </c>
      <c r="G1900">
        <v>70</v>
      </c>
      <c r="H1900" t="s">
        <v>18</v>
      </c>
      <c r="I1900" t="s">
        <v>19</v>
      </c>
      <c r="J1900" t="s">
        <v>83</v>
      </c>
      <c r="K1900">
        <v>1.394000030354269</v>
      </c>
      <c r="L1900">
        <v>0.05</v>
      </c>
      <c r="M1900">
        <v>48.75</v>
      </c>
      <c r="N1900">
        <f>(1-Coffee_Sales[[#This Row],[Discount_Percent]])*Coffee_Sales[[#This Row],[unit_price]]*Coffee_Sales[[#This Row],[transaction_qty]]</f>
        <v>46.3125</v>
      </c>
      <c r="O1900" t="str">
        <f>TEXT(Coffee_Sales[[#This Row],[transaction_date]],"mmm-yyyy")</f>
        <v>Apr-2023</v>
      </c>
      <c r="P1900">
        <f>HOUR(Coffee_Sales[[#This Row],[transaction_time]])</f>
        <v>12</v>
      </c>
    </row>
    <row r="1901" spans="1:16" x14ac:dyDescent="0.3">
      <c r="A1901">
        <v>77894</v>
      </c>
      <c r="B1901" s="1">
        <v>45043</v>
      </c>
      <c r="C1901" s="2">
        <v>0.62684027777777773</v>
      </c>
      <c r="D1901">
        <v>1</v>
      </c>
      <c r="E1901">
        <v>3</v>
      </c>
      <c r="F1901" t="s">
        <v>54</v>
      </c>
      <c r="G1901">
        <v>78</v>
      </c>
      <c r="H1901" t="s">
        <v>18</v>
      </c>
      <c r="I1901" t="s">
        <v>19</v>
      </c>
      <c r="J1901" t="s">
        <v>51</v>
      </c>
      <c r="K1901">
        <v>1.5445873939631429</v>
      </c>
      <c r="L1901">
        <v>0</v>
      </c>
      <c r="M1901">
        <v>67.5</v>
      </c>
      <c r="N1901">
        <f>(1-Coffee_Sales[[#This Row],[Discount_Percent]])*Coffee_Sales[[#This Row],[unit_price]]*Coffee_Sales[[#This Row],[transaction_qty]]</f>
        <v>67.5</v>
      </c>
      <c r="O1901" t="str">
        <f>TEXT(Coffee_Sales[[#This Row],[transaction_date]],"mmm-yyyy")</f>
        <v>Apr-2023</v>
      </c>
      <c r="P1901">
        <f>HOUR(Coffee_Sales[[#This Row],[transaction_time]])</f>
        <v>15</v>
      </c>
    </row>
    <row r="1902" spans="1:16" x14ac:dyDescent="0.3">
      <c r="A1902">
        <v>14467</v>
      </c>
      <c r="B1902" s="1">
        <v>44952</v>
      </c>
      <c r="C1902" s="2">
        <v>0.36951388888888886</v>
      </c>
      <c r="D1902">
        <v>2</v>
      </c>
      <c r="E1902">
        <v>8</v>
      </c>
      <c r="F1902" t="s">
        <v>77</v>
      </c>
      <c r="G1902">
        <v>52</v>
      </c>
      <c r="H1902" t="s">
        <v>32</v>
      </c>
      <c r="I1902" t="s">
        <v>33</v>
      </c>
      <c r="J1902" t="s">
        <v>110</v>
      </c>
      <c r="K1902">
        <v>1.945773485867984</v>
      </c>
      <c r="L1902">
        <v>0</v>
      </c>
      <c r="M1902">
        <v>37.5</v>
      </c>
      <c r="N1902">
        <f>(1-Coffee_Sales[[#This Row],[Discount_Percent]])*Coffee_Sales[[#This Row],[unit_price]]*Coffee_Sales[[#This Row],[transaction_qty]]</f>
        <v>75</v>
      </c>
      <c r="O1902" t="str">
        <f>TEXT(Coffee_Sales[[#This Row],[transaction_date]],"mmm-yyyy")</f>
        <v>Jan-2023</v>
      </c>
      <c r="P1902">
        <f>HOUR(Coffee_Sales[[#This Row],[transaction_time]])</f>
        <v>8</v>
      </c>
    </row>
    <row r="1903" spans="1:16" x14ac:dyDescent="0.3">
      <c r="A1903">
        <v>111820</v>
      </c>
      <c r="B1903" s="1">
        <v>45075</v>
      </c>
      <c r="C1903" s="2">
        <v>0.70196759259259256</v>
      </c>
      <c r="D1903">
        <v>1</v>
      </c>
      <c r="E1903">
        <v>5</v>
      </c>
      <c r="F1903" t="s">
        <v>97</v>
      </c>
      <c r="G1903">
        <v>22</v>
      </c>
      <c r="H1903" t="s">
        <v>14</v>
      </c>
      <c r="I1903" t="s">
        <v>55</v>
      </c>
      <c r="J1903" t="s">
        <v>56</v>
      </c>
      <c r="K1903">
        <v>0.99790815458283499</v>
      </c>
      <c r="L1903">
        <v>0.15</v>
      </c>
      <c r="M1903">
        <v>30</v>
      </c>
      <c r="N1903">
        <f>(1-Coffee_Sales[[#This Row],[Discount_Percent]])*Coffee_Sales[[#This Row],[unit_price]]*Coffee_Sales[[#This Row],[transaction_qty]]</f>
        <v>25.5</v>
      </c>
      <c r="O1903" t="str">
        <f>TEXT(Coffee_Sales[[#This Row],[transaction_date]],"mmm-yyyy")</f>
        <v>May-2023</v>
      </c>
      <c r="P1903">
        <f>HOUR(Coffee_Sales[[#This Row],[transaction_time]])</f>
        <v>16</v>
      </c>
    </row>
    <row r="1904" spans="1:16" x14ac:dyDescent="0.3">
      <c r="A1904">
        <v>149192</v>
      </c>
      <c r="B1904" s="1">
        <v>45107</v>
      </c>
      <c r="C1904" s="2">
        <v>0.5971643518518519</v>
      </c>
      <c r="D1904">
        <v>1</v>
      </c>
      <c r="E1904">
        <v>5</v>
      </c>
      <c r="F1904" t="s">
        <v>50</v>
      </c>
      <c r="G1904">
        <v>72</v>
      </c>
      <c r="H1904" t="s">
        <v>18</v>
      </c>
      <c r="I1904" t="s">
        <v>19</v>
      </c>
      <c r="J1904" t="s">
        <v>82</v>
      </c>
      <c r="K1904">
        <v>1.130356005981739</v>
      </c>
      <c r="L1904">
        <v>0.05</v>
      </c>
      <c r="M1904">
        <v>48.75</v>
      </c>
      <c r="N1904">
        <f>(1-Coffee_Sales[[#This Row],[Discount_Percent]])*Coffee_Sales[[#This Row],[unit_price]]*Coffee_Sales[[#This Row],[transaction_qty]]</f>
        <v>46.3125</v>
      </c>
      <c r="O1904" t="str">
        <f>TEXT(Coffee_Sales[[#This Row],[transaction_date]],"mmm-yyyy")</f>
        <v>Jun-2023</v>
      </c>
      <c r="P1904">
        <f>HOUR(Coffee_Sales[[#This Row],[transaction_time]])</f>
        <v>14</v>
      </c>
    </row>
    <row r="1905" spans="1:16" x14ac:dyDescent="0.3">
      <c r="A1905">
        <v>68461</v>
      </c>
      <c r="B1905" s="1">
        <v>45032</v>
      </c>
      <c r="C1905" s="2">
        <v>0.64706018518518515</v>
      </c>
      <c r="D1905">
        <v>1</v>
      </c>
      <c r="E1905">
        <v>3</v>
      </c>
      <c r="F1905" t="s">
        <v>87</v>
      </c>
      <c r="G1905">
        <v>23</v>
      </c>
      <c r="H1905" t="s">
        <v>14</v>
      </c>
      <c r="I1905" t="s">
        <v>55</v>
      </c>
      <c r="J1905" t="s">
        <v>88</v>
      </c>
      <c r="K1905">
        <v>1.23234432252988</v>
      </c>
      <c r="L1905">
        <v>0</v>
      </c>
      <c r="M1905">
        <v>37.5</v>
      </c>
      <c r="N1905">
        <f>(1-Coffee_Sales[[#This Row],[Discount_Percent]])*Coffee_Sales[[#This Row],[unit_price]]*Coffee_Sales[[#This Row],[transaction_qty]]</f>
        <v>37.5</v>
      </c>
      <c r="O1905" t="str">
        <f>TEXT(Coffee_Sales[[#This Row],[transaction_date]],"mmm-yyyy")</f>
        <v>Apr-2023</v>
      </c>
      <c r="P1905">
        <f>HOUR(Coffee_Sales[[#This Row],[transaction_time]])</f>
        <v>15</v>
      </c>
    </row>
    <row r="1906" spans="1:16" x14ac:dyDescent="0.3">
      <c r="A1906">
        <v>9065</v>
      </c>
      <c r="B1906" s="1">
        <v>44942</v>
      </c>
      <c r="C1906" s="2">
        <v>0.68596064814814817</v>
      </c>
      <c r="D1906">
        <v>1</v>
      </c>
      <c r="E1906">
        <v>8</v>
      </c>
      <c r="F1906" t="s">
        <v>62</v>
      </c>
      <c r="G1906">
        <v>69</v>
      </c>
      <c r="H1906" t="s">
        <v>18</v>
      </c>
      <c r="I1906" t="s">
        <v>107</v>
      </c>
      <c r="J1906" t="s">
        <v>132</v>
      </c>
      <c r="K1906">
        <v>1.1402730412246991</v>
      </c>
      <c r="L1906">
        <v>0.05</v>
      </c>
      <c r="M1906">
        <v>48.75</v>
      </c>
      <c r="N1906">
        <f>(1-Coffee_Sales[[#This Row],[Discount_Percent]])*Coffee_Sales[[#This Row],[unit_price]]*Coffee_Sales[[#This Row],[transaction_qty]]</f>
        <v>46.3125</v>
      </c>
      <c r="O1906" t="str">
        <f>TEXT(Coffee_Sales[[#This Row],[transaction_date]],"mmm-yyyy")</f>
        <v>Jan-2023</v>
      </c>
      <c r="P1906">
        <f>HOUR(Coffee_Sales[[#This Row],[transaction_time]])</f>
        <v>16</v>
      </c>
    </row>
    <row r="1907" spans="1:16" x14ac:dyDescent="0.3">
      <c r="A1907">
        <v>31993</v>
      </c>
      <c r="B1907" s="1">
        <v>44983</v>
      </c>
      <c r="C1907" s="2">
        <v>0.30121527777777779</v>
      </c>
      <c r="D1907">
        <v>1</v>
      </c>
      <c r="E1907">
        <v>5</v>
      </c>
      <c r="F1907" t="s">
        <v>70</v>
      </c>
      <c r="G1907">
        <v>28</v>
      </c>
      <c r="H1907" t="s">
        <v>14</v>
      </c>
      <c r="I1907" t="s">
        <v>22</v>
      </c>
      <c r="J1907" t="s">
        <v>117</v>
      </c>
      <c r="K1907">
        <v>0.91900777593390504</v>
      </c>
      <c r="L1907">
        <v>0.05</v>
      </c>
      <c r="M1907">
        <v>30</v>
      </c>
      <c r="N1907">
        <f>(1-Coffee_Sales[[#This Row],[Discount_Percent]])*Coffee_Sales[[#This Row],[unit_price]]*Coffee_Sales[[#This Row],[transaction_qty]]</f>
        <v>28.5</v>
      </c>
      <c r="O1907" t="str">
        <f>TEXT(Coffee_Sales[[#This Row],[transaction_date]],"mmm-yyyy")</f>
        <v>Feb-2023</v>
      </c>
      <c r="P1907">
        <f>HOUR(Coffee_Sales[[#This Row],[transaction_time]])</f>
        <v>7</v>
      </c>
    </row>
    <row r="1908" spans="1:16" x14ac:dyDescent="0.3">
      <c r="A1908">
        <v>92990</v>
      </c>
      <c r="B1908" s="1">
        <v>45058</v>
      </c>
      <c r="C1908" s="2">
        <v>0.58429398148148148</v>
      </c>
      <c r="D1908">
        <v>2</v>
      </c>
      <c r="E1908">
        <v>5</v>
      </c>
      <c r="F1908" t="s">
        <v>13</v>
      </c>
      <c r="G1908">
        <v>57</v>
      </c>
      <c r="H1908" t="s">
        <v>32</v>
      </c>
      <c r="I1908" t="s">
        <v>33</v>
      </c>
      <c r="J1908" t="s">
        <v>34</v>
      </c>
      <c r="K1908">
        <v>1.911988884651969</v>
      </c>
      <c r="L1908">
        <v>0.05</v>
      </c>
      <c r="M1908">
        <v>46.5</v>
      </c>
      <c r="N1908">
        <f>(1-Coffee_Sales[[#This Row],[Discount_Percent]])*Coffee_Sales[[#This Row],[unit_price]]*Coffee_Sales[[#This Row],[transaction_qty]]</f>
        <v>88.35</v>
      </c>
      <c r="O1908" t="str">
        <f>TEXT(Coffee_Sales[[#This Row],[transaction_date]],"mmm-yyyy")</f>
        <v>May-2023</v>
      </c>
      <c r="P1908">
        <f>HOUR(Coffee_Sales[[#This Row],[transaction_time]])</f>
        <v>14</v>
      </c>
    </row>
    <row r="1909" spans="1:16" x14ac:dyDescent="0.3">
      <c r="A1909">
        <v>48180</v>
      </c>
      <c r="B1909" s="1">
        <v>45006</v>
      </c>
      <c r="C1909" s="2">
        <v>0.58086805555555554</v>
      </c>
      <c r="D1909">
        <v>1</v>
      </c>
      <c r="E1909">
        <v>3</v>
      </c>
      <c r="F1909" t="s">
        <v>63</v>
      </c>
      <c r="G1909">
        <v>37</v>
      </c>
      <c r="H1909" t="s">
        <v>14</v>
      </c>
      <c r="I1909" t="s">
        <v>15</v>
      </c>
      <c r="J1909" t="s">
        <v>95</v>
      </c>
      <c r="K1909">
        <v>1.279235549218749</v>
      </c>
      <c r="L1909">
        <v>0</v>
      </c>
      <c r="M1909">
        <v>45</v>
      </c>
      <c r="N1909">
        <f>(1-Coffee_Sales[[#This Row],[Discount_Percent]])*Coffee_Sales[[#This Row],[unit_price]]*Coffee_Sales[[#This Row],[transaction_qty]]</f>
        <v>45</v>
      </c>
      <c r="O1909" t="str">
        <f>TEXT(Coffee_Sales[[#This Row],[transaction_date]],"mmm-yyyy")</f>
        <v>Mar-2023</v>
      </c>
      <c r="P1909">
        <f>HOUR(Coffee_Sales[[#This Row],[transaction_time]])</f>
        <v>13</v>
      </c>
    </row>
    <row r="1910" spans="1:16" x14ac:dyDescent="0.3">
      <c r="A1910">
        <v>32491</v>
      </c>
      <c r="B1910" s="1">
        <v>44983</v>
      </c>
      <c r="C1910" s="2">
        <v>0.74070601851851847</v>
      </c>
      <c r="D1910">
        <v>1</v>
      </c>
      <c r="E1910">
        <v>3</v>
      </c>
      <c r="F1910" t="s">
        <v>42</v>
      </c>
      <c r="G1910">
        <v>48</v>
      </c>
      <c r="H1910" t="s">
        <v>32</v>
      </c>
      <c r="I1910" t="s">
        <v>44</v>
      </c>
      <c r="J1910" t="s">
        <v>52</v>
      </c>
      <c r="K1910">
        <v>1.0865341918309599</v>
      </c>
      <c r="L1910">
        <v>0</v>
      </c>
      <c r="M1910">
        <v>37.5</v>
      </c>
      <c r="N1910">
        <f>(1-Coffee_Sales[[#This Row],[Discount_Percent]])*Coffee_Sales[[#This Row],[unit_price]]*Coffee_Sales[[#This Row],[transaction_qty]]</f>
        <v>37.5</v>
      </c>
      <c r="O1910" t="str">
        <f>TEXT(Coffee_Sales[[#This Row],[transaction_date]],"mmm-yyyy")</f>
        <v>Feb-2023</v>
      </c>
      <c r="P1910">
        <f>HOUR(Coffee_Sales[[#This Row],[transaction_time]])</f>
        <v>17</v>
      </c>
    </row>
    <row r="1911" spans="1:16" x14ac:dyDescent="0.3">
      <c r="A1911">
        <v>131355</v>
      </c>
      <c r="B1911" s="1">
        <v>45092</v>
      </c>
      <c r="C1911" s="2">
        <v>0.5593055555555555</v>
      </c>
      <c r="D1911">
        <v>1</v>
      </c>
      <c r="E1911">
        <v>5</v>
      </c>
      <c r="F1911" t="s">
        <v>28</v>
      </c>
      <c r="G1911">
        <v>84</v>
      </c>
      <c r="H1911" t="s">
        <v>67</v>
      </c>
      <c r="I1911" t="s">
        <v>72</v>
      </c>
      <c r="J1911" t="s">
        <v>140</v>
      </c>
      <c r="K1911">
        <v>0.37617791194680889</v>
      </c>
      <c r="L1911">
        <v>0</v>
      </c>
      <c r="M1911">
        <v>12</v>
      </c>
      <c r="N1911">
        <f>(1-Coffee_Sales[[#This Row],[Discount_Percent]])*Coffee_Sales[[#This Row],[unit_price]]*Coffee_Sales[[#This Row],[transaction_qty]]</f>
        <v>12</v>
      </c>
      <c r="O1911" t="str">
        <f>TEXT(Coffee_Sales[[#This Row],[transaction_date]],"mmm-yyyy")</f>
        <v>Jun-2023</v>
      </c>
      <c r="P1911">
        <f>HOUR(Coffee_Sales[[#This Row],[transaction_time]])</f>
        <v>13</v>
      </c>
    </row>
    <row r="1912" spans="1:16" x14ac:dyDescent="0.3">
      <c r="A1912">
        <v>134235</v>
      </c>
      <c r="B1912" s="1">
        <v>45095</v>
      </c>
      <c r="C1912" s="2">
        <v>0.30581018518518521</v>
      </c>
      <c r="D1912">
        <v>1</v>
      </c>
      <c r="E1912">
        <v>8</v>
      </c>
      <c r="F1912" t="s">
        <v>28</v>
      </c>
      <c r="G1912">
        <v>70</v>
      </c>
      <c r="H1912" t="s">
        <v>18</v>
      </c>
      <c r="I1912" t="s">
        <v>19</v>
      </c>
      <c r="J1912" t="s">
        <v>83</v>
      </c>
      <c r="K1912">
        <v>1.4263572599313601</v>
      </c>
      <c r="L1912">
        <v>0.1</v>
      </c>
      <c r="M1912">
        <v>48.75</v>
      </c>
      <c r="N1912">
        <f>(1-Coffee_Sales[[#This Row],[Discount_Percent]])*Coffee_Sales[[#This Row],[unit_price]]*Coffee_Sales[[#This Row],[transaction_qty]]</f>
        <v>43.875</v>
      </c>
      <c r="O1912" t="str">
        <f>TEXT(Coffee_Sales[[#This Row],[transaction_date]],"mmm-yyyy")</f>
        <v>Jun-2023</v>
      </c>
      <c r="P1912">
        <f>HOUR(Coffee_Sales[[#This Row],[transaction_time]])</f>
        <v>7</v>
      </c>
    </row>
    <row r="1913" spans="1:16" x14ac:dyDescent="0.3">
      <c r="A1913">
        <v>88136</v>
      </c>
      <c r="B1913" s="1">
        <v>45054</v>
      </c>
      <c r="C1913" s="2">
        <v>0.41520833333333335</v>
      </c>
      <c r="D1913">
        <v>2</v>
      </c>
      <c r="E1913">
        <v>8</v>
      </c>
      <c r="F1913" t="s">
        <v>17</v>
      </c>
      <c r="G1913">
        <v>22</v>
      </c>
      <c r="H1913" t="s">
        <v>14</v>
      </c>
      <c r="I1913" t="s">
        <v>55</v>
      </c>
      <c r="J1913" t="s">
        <v>56</v>
      </c>
      <c r="K1913">
        <v>1.2986793905374401</v>
      </c>
      <c r="L1913">
        <v>0.05</v>
      </c>
      <c r="M1913">
        <v>30</v>
      </c>
      <c r="N1913">
        <f>(1-Coffee_Sales[[#This Row],[Discount_Percent]])*Coffee_Sales[[#This Row],[unit_price]]*Coffee_Sales[[#This Row],[transaction_qty]]</f>
        <v>57</v>
      </c>
      <c r="O1913" t="str">
        <f>TEXT(Coffee_Sales[[#This Row],[transaction_date]],"mmm-yyyy")</f>
        <v>May-2023</v>
      </c>
      <c r="P1913">
        <f>HOUR(Coffee_Sales[[#This Row],[transaction_time]])</f>
        <v>9</v>
      </c>
    </row>
    <row r="1914" spans="1:16" x14ac:dyDescent="0.3">
      <c r="A1914">
        <v>78476</v>
      </c>
      <c r="B1914" s="1">
        <v>45044</v>
      </c>
      <c r="C1914" s="2">
        <v>0.51603009259259258</v>
      </c>
      <c r="D1914">
        <v>1</v>
      </c>
      <c r="E1914">
        <v>3</v>
      </c>
      <c r="F1914" t="s">
        <v>133</v>
      </c>
      <c r="G1914">
        <v>70</v>
      </c>
      <c r="H1914" t="s">
        <v>18</v>
      </c>
      <c r="I1914" t="s">
        <v>19</v>
      </c>
      <c r="J1914" t="s">
        <v>83</v>
      </c>
      <c r="K1914">
        <v>0.97738268054228961</v>
      </c>
      <c r="L1914">
        <v>0</v>
      </c>
      <c r="M1914">
        <v>48.75</v>
      </c>
      <c r="N1914">
        <f>(1-Coffee_Sales[[#This Row],[Discount_Percent]])*Coffee_Sales[[#This Row],[unit_price]]*Coffee_Sales[[#This Row],[transaction_qty]]</f>
        <v>48.75</v>
      </c>
      <c r="O1914" t="str">
        <f>TEXT(Coffee_Sales[[#This Row],[transaction_date]],"mmm-yyyy")</f>
        <v>Apr-2023</v>
      </c>
      <c r="P1914">
        <f>HOUR(Coffee_Sales[[#This Row],[transaction_time]])</f>
        <v>12</v>
      </c>
    </row>
    <row r="1915" spans="1:16" x14ac:dyDescent="0.3">
      <c r="A1915">
        <v>36513</v>
      </c>
      <c r="B1915" s="1">
        <v>44990</v>
      </c>
      <c r="C1915" s="2">
        <v>0.41965277777777776</v>
      </c>
      <c r="D1915">
        <v>2</v>
      </c>
      <c r="E1915">
        <v>5</v>
      </c>
      <c r="F1915" t="s">
        <v>114</v>
      </c>
      <c r="G1915">
        <v>27</v>
      </c>
      <c r="H1915" t="s">
        <v>14</v>
      </c>
      <c r="I1915" t="s">
        <v>29</v>
      </c>
      <c r="J1915" t="s">
        <v>30</v>
      </c>
      <c r="K1915">
        <v>2.984366657290412</v>
      </c>
      <c r="L1915">
        <v>0.1</v>
      </c>
      <c r="M1915">
        <v>52.5</v>
      </c>
      <c r="N1915">
        <f>(1-Coffee_Sales[[#This Row],[Discount_Percent]])*Coffee_Sales[[#This Row],[unit_price]]*Coffee_Sales[[#This Row],[transaction_qty]]</f>
        <v>94.5</v>
      </c>
      <c r="O1915" t="str">
        <f>TEXT(Coffee_Sales[[#This Row],[transaction_date]],"mmm-yyyy")</f>
        <v>Mar-2023</v>
      </c>
      <c r="P1915">
        <f>HOUR(Coffee_Sales[[#This Row],[transaction_time]])</f>
        <v>10</v>
      </c>
    </row>
    <row r="1916" spans="1:16" x14ac:dyDescent="0.3">
      <c r="A1916">
        <v>37074</v>
      </c>
      <c r="B1916" s="1">
        <v>44991</v>
      </c>
      <c r="C1916" s="2">
        <v>0.29645833333333332</v>
      </c>
      <c r="D1916">
        <v>1</v>
      </c>
      <c r="E1916">
        <v>5</v>
      </c>
      <c r="F1916" t="s">
        <v>21</v>
      </c>
      <c r="G1916">
        <v>55</v>
      </c>
      <c r="H1916" t="s">
        <v>32</v>
      </c>
      <c r="I1916" t="s">
        <v>33</v>
      </c>
      <c r="J1916" t="s">
        <v>93</v>
      </c>
      <c r="K1916">
        <v>1.6411114952363659</v>
      </c>
      <c r="L1916">
        <v>0.1</v>
      </c>
      <c r="M1916">
        <v>60</v>
      </c>
      <c r="N1916">
        <f>(1-Coffee_Sales[[#This Row],[Discount_Percent]])*Coffee_Sales[[#This Row],[unit_price]]*Coffee_Sales[[#This Row],[transaction_qty]]</f>
        <v>54</v>
      </c>
      <c r="O1916" t="str">
        <f>TEXT(Coffee_Sales[[#This Row],[transaction_date]],"mmm-yyyy")</f>
        <v>Mar-2023</v>
      </c>
      <c r="P1916">
        <f>HOUR(Coffee_Sales[[#This Row],[transaction_time]])</f>
        <v>7</v>
      </c>
    </row>
    <row r="1917" spans="1:16" x14ac:dyDescent="0.3">
      <c r="A1917">
        <v>123262</v>
      </c>
      <c r="B1917" s="1">
        <v>45086</v>
      </c>
      <c r="C1917" s="2">
        <v>0.31276620370370373</v>
      </c>
      <c r="D1917">
        <v>2</v>
      </c>
      <c r="E1917">
        <v>8</v>
      </c>
      <c r="F1917" t="s">
        <v>35</v>
      </c>
      <c r="G1917">
        <v>54</v>
      </c>
      <c r="H1917" t="s">
        <v>32</v>
      </c>
      <c r="I1917" t="s">
        <v>33</v>
      </c>
      <c r="J1917" t="s">
        <v>127</v>
      </c>
      <c r="K1917">
        <v>1.777929061797263</v>
      </c>
      <c r="L1917">
        <v>0.15</v>
      </c>
      <c r="M1917">
        <v>37.5</v>
      </c>
      <c r="N1917">
        <f>(1-Coffee_Sales[[#This Row],[Discount_Percent]])*Coffee_Sales[[#This Row],[unit_price]]*Coffee_Sales[[#This Row],[transaction_qty]]</f>
        <v>63.75</v>
      </c>
      <c r="O1917" t="str">
        <f>TEXT(Coffee_Sales[[#This Row],[transaction_date]],"mmm-yyyy")</f>
        <v>Jun-2023</v>
      </c>
      <c r="P1917">
        <f>HOUR(Coffee_Sales[[#This Row],[transaction_time]])</f>
        <v>7</v>
      </c>
    </row>
    <row r="1918" spans="1:16" x14ac:dyDescent="0.3">
      <c r="A1918">
        <v>25762</v>
      </c>
      <c r="B1918" s="1">
        <v>44972</v>
      </c>
      <c r="C1918" s="2">
        <v>0.45553240740740741</v>
      </c>
      <c r="D1918">
        <v>1</v>
      </c>
      <c r="E1918">
        <v>5</v>
      </c>
      <c r="F1918" t="s">
        <v>78</v>
      </c>
      <c r="G1918">
        <v>41</v>
      </c>
      <c r="H1918" t="s">
        <v>14</v>
      </c>
      <c r="I1918" t="s">
        <v>15</v>
      </c>
      <c r="J1918" t="s">
        <v>98</v>
      </c>
      <c r="K1918">
        <v>1.3717335866046869</v>
      </c>
      <c r="L1918">
        <v>0.1</v>
      </c>
      <c r="M1918">
        <v>63.75</v>
      </c>
      <c r="N1918">
        <f>(1-Coffee_Sales[[#This Row],[Discount_Percent]])*Coffee_Sales[[#This Row],[unit_price]]*Coffee_Sales[[#This Row],[transaction_qty]]</f>
        <v>57.375</v>
      </c>
      <c r="O1918" t="str">
        <f>TEXT(Coffee_Sales[[#This Row],[transaction_date]],"mmm-yyyy")</f>
        <v>Feb-2023</v>
      </c>
      <c r="P1918">
        <f>HOUR(Coffee_Sales[[#This Row],[transaction_time]])</f>
        <v>10</v>
      </c>
    </row>
    <row r="1919" spans="1:16" x14ac:dyDescent="0.3">
      <c r="A1919">
        <v>18278</v>
      </c>
      <c r="B1919" s="1">
        <v>44959</v>
      </c>
      <c r="C1919" s="2">
        <v>0.68012731481481481</v>
      </c>
      <c r="D1919">
        <v>1</v>
      </c>
      <c r="E1919">
        <v>5</v>
      </c>
      <c r="F1919" t="s">
        <v>96</v>
      </c>
      <c r="G1919">
        <v>74</v>
      </c>
      <c r="H1919" t="s">
        <v>18</v>
      </c>
      <c r="I1919" t="s">
        <v>107</v>
      </c>
      <c r="J1919" t="s">
        <v>108</v>
      </c>
      <c r="K1919">
        <v>1.334868966069251</v>
      </c>
      <c r="L1919">
        <v>0.15</v>
      </c>
      <c r="M1919">
        <v>52.5</v>
      </c>
      <c r="N1919">
        <f>(1-Coffee_Sales[[#This Row],[Discount_Percent]])*Coffee_Sales[[#This Row],[unit_price]]*Coffee_Sales[[#This Row],[transaction_qty]]</f>
        <v>44.625</v>
      </c>
      <c r="O1919" t="str">
        <f>TEXT(Coffee_Sales[[#This Row],[transaction_date]],"mmm-yyyy")</f>
        <v>Feb-2023</v>
      </c>
      <c r="P1919">
        <f>HOUR(Coffee_Sales[[#This Row],[transaction_time]])</f>
        <v>16</v>
      </c>
    </row>
    <row r="1920" spans="1:16" x14ac:dyDescent="0.3">
      <c r="A1920">
        <v>9489</v>
      </c>
      <c r="B1920" s="1">
        <v>44943</v>
      </c>
      <c r="C1920" s="2">
        <v>0.45089120370370372</v>
      </c>
      <c r="D1920">
        <v>1</v>
      </c>
      <c r="E1920">
        <v>3</v>
      </c>
      <c r="F1920" t="s">
        <v>31</v>
      </c>
      <c r="G1920">
        <v>78</v>
      </c>
      <c r="H1920" t="s">
        <v>18</v>
      </c>
      <c r="I1920" t="s">
        <v>19</v>
      </c>
      <c r="J1920" t="s">
        <v>51</v>
      </c>
      <c r="K1920">
        <v>1.897626871639954</v>
      </c>
      <c r="L1920">
        <v>0</v>
      </c>
      <c r="M1920">
        <v>67.5</v>
      </c>
      <c r="N1920">
        <f>(1-Coffee_Sales[[#This Row],[Discount_Percent]])*Coffee_Sales[[#This Row],[unit_price]]*Coffee_Sales[[#This Row],[transaction_qty]]</f>
        <v>67.5</v>
      </c>
      <c r="O1920" t="str">
        <f>TEXT(Coffee_Sales[[#This Row],[transaction_date]],"mmm-yyyy")</f>
        <v>Jan-2023</v>
      </c>
      <c r="P1920">
        <f>HOUR(Coffee_Sales[[#This Row],[transaction_time]])</f>
        <v>10</v>
      </c>
    </row>
    <row r="1921" spans="1:16" x14ac:dyDescent="0.3">
      <c r="A1921">
        <v>99143</v>
      </c>
      <c r="B1921" s="1">
        <v>45064</v>
      </c>
      <c r="C1921" s="2">
        <v>0.34311342592592592</v>
      </c>
      <c r="D1921">
        <v>2</v>
      </c>
      <c r="E1921">
        <v>3</v>
      </c>
      <c r="F1921" t="s">
        <v>87</v>
      </c>
      <c r="G1921">
        <v>27</v>
      </c>
      <c r="H1921" t="s">
        <v>14</v>
      </c>
      <c r="I1921" t="s">
        <v>29</v>
      </c>
      <c r="J1921" t="s">
        <v>30</v>
      </c>
      <c r="K1921">
        <v>2.9223294228119272</v>
      </c>
      <c r="L1921">
        <v>0.1</v>
      </c>
      <c r="M1921">
        <v>52.5</v>
      </c>
      <c r="N1921">
        <f>(1-Coffee_Sales[[#This Row],[Discount_Percent]])*Coffee_Sales[[#This Row],[unit_price]]*Coffee_Sales[[#This Row],[transaction_qty]]</f>
        <v>94.5</v>
      </c>
      <c r="O1921" t="str">
        <f>TEXT(Coffee_Sales[[#This Row],[transaction_date]],"mmm-yyyy")</f>
        <v>May-2023</v>
      </c>
      <c r="P1921">
        <f>HOUR(Coffee_Sales[[#This Row],[transaction_time]])</f>
        <v>8</v>
      </c>
    </row>
    <row r="1922" spans="1:16" x14ac:dyDescent="0.3">
      <c r="A1922">
        <v>27977</v>
      </c>
      <c r="B1922" s="1">
        <v>44976</v>
      </c>
      <c r="C1922" s="2">
        <v>0.36299768518518516</v>
      </c>
      <c r="D1922">
        <v>1</v>
      </c>
      <c r="E1922">
        <v>5</v>
      </c>
      <c r="F1922" t="s">
        <v>54</v>
      </c>
      <c r="G1922">
        <v>23</v>
      </c>
      <c r="H1922" t="s">
        <v>14</v>
      </c>
      <c r="I1922" t="s">
        <v>55</v>
      </c>
      <c r="J1922" t="s">
        <v>88</v>
      </c>
      <c r="K1922">
        <v>0.9021909267515964</v>
      </c>
      <c r="L1922">
        <v>0.1</v>
      </c>
      <c r="M1922">
        <v>37.5</v>
      </c>
      <c r="N1922">
        <f>(1-Coffee_Sales[[#This Row],[Discount_Percent]])*Coffee_Sales[[#This Row],[unit_price]]*Coffee_Sales[[#This Row],[transaction_qty]]</f>
        <v>33.75</v>
      </c>
      <c r="O1922" t="str">
        <f>TEXT(Coffee_Sales[[#This Row],[transaction_date]],"mmm-yyyy")</f>
        <v>Feb-2023</v>
      </c>
      <c r="P1922">
        <f>HOUR(Coffee_Sales[[#This Row],[transaction_time]])</f>
        <v>8</v>
      </c>
    </row>
    <row r="1923" spans="1:16" x14ac:dyDescent="0.3">
      <c r="A1923">
        <v>98699</v>
      </c>
      <c r="B1923" s="1">
        <v>45063</v>
      </c>
      <c r="C1923" s="2">
        <v>0.63884259259259257</v>
      </c>
      <c r="D1923">
        <v>1</v>
      </c>
      <c r="E1923">
        <v>3</v>
      </c>
      <c r="F1923" t="s">
        <v>42</v>
      </c>
      <c r="G1923">
        <v>74</v>
      </c>
      <c r="H1923" t="s">
        <v>18</v>
      </c>
      <c r="I1923" t="s">
        <v>107</v>
      </c>
      <c r="J1923" t="s">
        <v>108</v>
      </c>
      <c r="K1923">
        <v>1.7477472154770051</v>
      </c>
      <c r="L1923">
        <v>0</v>
      </c>
      <c r="M1923">
        <v>52.5</v>
      </c>
      <c r="N1923">
        <f>(1-Coffee_Sales[[#This Row],[Discount_Percent]])*Coffee_Sales[[#This Row],[unit_price]]*Coffee_Sales[[#This Row],[transaction_qty]]</f>
        <v>52.5</v>
      </c>
      <c r="O1923" t="str">
        <f>TEXT(Coffee_Sales[[#This Row],[transaction_date]],"mmm-yyyy")</f>
        <v>May-2023</v>
      </c>
      <c r="P1923">
        <f>HOUR(Coffee_Sales[[#This Row],[transaction_time]])</f>
        <v>15</v>
      </c>
    </row>
    <row r="1924" spans="1:16" x14ac:dyDescent="0.3">
      <c r="A1924">
        <v>8766</v>
      </c>
      <c r="B1924" s="1">
        <v>44942</v>
      </c>
      <c r="C1924" s="2">
        <v>0.39262731481481483</v>
      </c>
      <c r="D1924">
        <v>2</v>
      </c>
      <c r="E1924">
        <v>3</v>
      </c>
      <c r="F1924" t="s">
        <v>87</v>
      </c>
      <c r="G1924">
        <v>33</v>
      </c>
      <c r="H1924" t="s">
        <v>14</v>
      </c>
      <c r="I1924" t="s">
        <v>22</v>
      </c>
      <c r="J1924" t="s">
        <v>49</v>
      </c>
      <c r="K1924">
        <v>2.6325749275562238</v>
      </c>
      <c r="L1924">
        <v>0</v>
      </c>
      <c r="M1924">
        <v>52.5</v>
      </c>
      <c r="N1924">
        <f>(1-Coffee_Sales[[#This Row],[Discount_Percent]])*Coffee_Sales[[#This Row],[unit_price]]*Coffee_Sales[[#This Row],[transaction_qty]]</f>
        <v>105</v>
      </c>
      <c r="O1924" t="str">
        <f>TEXT(Coffee_Sales[[#This Row],[transaction_date]],"mmm-yyyy")</f>
        <v>Jan-2023</v>
      </c>
      <c r="P1924">
        <f>HOUR(Coffee_Sales[[#This Row],[transaction_time]])</f>
        <v>9</v>
      </c>
    </row>
    <row r="1925" spans="1:16" x14ac:dyDescent="0.3">
      <c r="A1925">
        <v>30204</v>
      </c>
      <c r="B1925" s="1">
        <v>44979</v>
      </c>
      <c r="C1925" s="2">
        <v>0.80085648148148147</v>
      </c>
      <c r="D1925">
        <v>2</v>
      </c>
      <c r="E1925">
        <v>3</v>
      </c>
      <c r="F1925" t="s">
        <v>111</v>
      </c>
      <c r="G1925">
        <v>55</v>
      </c>
      <c r="H1925" t="s">
        <v>32</v>
      </c>
      <c r="I1925" t="s">
        <v>33</v>
      </c>
      <c r="J1925" t="s">
        <v>93</v>
      </c>
      <c r="K1925">
        <v>3.4312111832938279</v>
      </c>
      <c r="L1925">
        <v>0.15</v>
      </c>
      <c r="M1925">
        <v>60</v>
      </c>
      <c r="N1925">
        <f>(1-Coffee_Sales[[#This Row],[Discount_Percent]])*Coffee_Sales[[#This Row],[unit_price]]*Coffee_Sales[[#This Row],[transaction_qty]]</f>
        <v>102</v>
      </c>
      <c r="O1925" t="str">
        <f>TEXT(Coffee_Sales[[#This Row],[transaction_date]],"mmm-yyyy")</f>
        <v>Feb-2023</v>
      </c>
      <c r="P1925">
        <f>HOUR(Coffee_Sales[[#This Row],[transaction_time]])</f>
        <v>19</v>
      </c>
    </row>
    <row r="1926" spans="1:16" x14ac:dyDescent="0.3">
      <c r="A1926">
        <v>22530</v>
      </c>
      <c r="B1926" s="1">
        <v>44967</v>
      </c>
      <c r="C1926" s="2">
        <v>0.35020833333333334</v>
      </c>
      <c r="D1926">
        <v>2</v>
      </c>
      <c r="E1926">
        <v>5</v>
      </c>
      <c r="F1926" t="s">
        <v>114</v>
      </c>
      <c r="G1926">
        <v>64</v>
      </c>
      <c r="H1926" t="s">
        <v>67</v>
      </c>
      <c r="I1926" t="s">
        <v>72</v>
      </c>
      <c r="J1926" t="s">
        <v>118</v>
      </c>
      <c r="K1926">
        <v>0.5458568539913331</v>
      </c>
      <c r="L1926">
        <v>0</v>
      </c>
      <c r="M1926">
        <v>12</v>
      </c>
      <c r="N1926">
        <f>(1-Coffee_Sales[[#This Row],[Discount_Percent]])*Coffee_Sales[[#This Row],[unit_price]]*Coffee_Sales[[#This Row],[transaction_qty]]</f>
        <v>24</v>
      </c>
      <c r="O1926" t="str">
        <f>TEXT(Coffee_Sales[[#This Row],[transaction_date]],"mmm-yyyy")</f>
        <v>Feb-2023</v>
      </c>
      <c r="P1926">
        <f>HOUR(Coffee_Sales[[#This Row],[transaction_time]])</f>
        <v>8</v>
      </c>
    </row>
    <row r="1927" spans="1:16" x14ac:dyDescent="0.3">
      <c r="A1927">
        <v>30559</v>
      </c>
      <c r="B1927" s="1">
        <v>44980</v>
      </c>
      <c r="C1927" s="2">
        <v>0.52210648148148153</v>
      </c>
      <c r="D1927">
        <v>3</v>
      </c>
      <c r="E1927">
        <v>5</v>
      </c>
      <c r="F1927" t="s">
        <v>96</v>
      </c>
      <c r="G1927">
        <v>51</v>
      </c>
      <c r="H1927" t="s">
        <v>32</v>
      </c>
      <c r="I1927" t="s">
        <v>44</v>
      </c>
      <c r="J1927" t="s">
        <v>103</v>
      </c>
      <c r="K1927">
        <v>4.3326168483183611</v>
      </c>
      <c r="L1927">
        <v>0.1</v>
      </c>
      <c r="M1927">
        <v>45</v>
      </c>
      <c r="N1927">
        <f>(1-Coffee_Sales[[#This Row],[Discount_Percent]])*Coffee_Sales[[#This Row],[unit_price]]*Coffee_Sales[[#This Row],[transaction_qty]]</f>
        <v>121.5</v>
      </c>
      <c r="O1927" t="str">
        <f>TEXT(Coffee_Sales[[#This Row],[transaction_date]],"mmm-yyyy")</f>
        <v>Feb-2023</v>
      </c>
      <c r="P1927">
        <f>HOUR(Coffee_Sales[[#This Row],[transaction_time]])</f>
        <v>12</v>
      </c>
    </row>
    <row r="1928" spans="1:16" x14ac:dyDescent="0.3">
      <c r="A1928">
        <v>94549</v>
      </c>
      <c r="B1928" s="1">
        <v>45060</v>
      </c>
      <c r="C1928" s="2">
        <v>0.35128472222222223</v>
      </c>
      <c r="D1928">
        <v>1</v>
      </c>
      <c r="E1928">
        <v>3</v>
      </c>
      <c r="F1928" t="s">
        <v>28</v>
      </c>
      <c r="G1928">
        <v>49</v>
      </c>
      <c r="H1928" t="s">
        <v>32</v>
      </c>
      <c r="I1928" t="s">
        <v>44</v>
      </c>
      <c r="J1928" t="s">
        <v>91</v>
      </c>
      <c r="K1928">
        <v>1.147078639830966</v>
      </c>
      <c r="L1928">
        <v>0</v>
      </c>
      <c r="M1928">
        <v>45</v>
      </c>
      <c r="N1928">
        <f>(1-Coffee_Sales[[#This Row],[Discount_Percent]])*Coffee_Sales[[#This Row],[unit_price]]*Coffee_Sales[[#This Row],[transaction_qty]]</f>
        <v>45</v>
      </c>
      <c r="O1928" t="str">
        <f>TEXT(Coffee_Sales[[#This Row],[transaction_date]],"mmm-yyyy")</f>
        <v>May-2023</v>
      </c>
      <c r="P1928">
        <f>HOUR(Coffee_Sales[[#This Row],[transaction_time]])</f>
        <v>8</v>
      </c>
    </row>
    <row r="1929" spans="1:16" x14ac:dyDescent="0.3">
      <c r="A1929">
        <v>112964</v>
      </c>
      <c r="B1929" s="1">
        <v>45076</v>
      </c>
      <c r="C1929" s="2">
        <v>0.74656250000000002</v>
      </c>
      <c r="D1929">
        <v>1</v>
      </c>
      <c r="E1929">
        <v>8</v>
      </c>
      <c r="F1929" t="s">
        <v>21</v>
      </c>
      <c r="G1929">
        <v>23</v>
      </c>
      <c r="H1929" t="s">
        <v>14</v>
      </c>
      <c r="I1929" t="s">
        <v>55</v>
      </c>
      <c r="J1929" t="s">
        <v>88</v>
      </c>
      <c r="K1929">
        <v>1.0095135550569381</v>
      </c>
      <c r="L1929">
        <v>0</v>
      </c>
      <c r="M1929">
        <v>37.5</v>
      </c>
      <c r="N1929">
        <f>(1-Coffee_Sales[[#This Row],[Discount_Percent]])*Coffee_Sales[[#This Row],[unit_price]]*Coffee_Sales[[#This Row],[transaction_qty]]</f>
        <v>37.5</v>
      </c>
      <c r="O1929" t="str">
        <f>TEXT(Coffee_Sales[[#This Row],[transaction_date]],"mmm-yyyy")</f>
        <v>May-2023</v>
      </c>
      <c r="P1929">
        <f>HOUR(Coffee_Sales[[#This Row],[transaction_time]])</f>
        <v>17</v>
      </c>
    </row>
    <row r="1930" spans="1:16" x14ac:dyDescent="0.3">
      <c r="A1930">
        <v>36275</v>
      </c>
      <c r="B1930" s="1">
        <v>44989</v>
      </c>
      <c r="C1930" s="2">
        <v>0.72311342592592598</v>
      </c>
      <c r="D1930">
        <v>1</v>
      </c>
      <c r="E1930">
        <v>3</v>
      </c>
      <c r="F1930" t="s">
        <v>87</v>
      </c>
      <c r="G1930">
        <v>77</v>
      </c>
      <c r="H1930" t="s">
        <v>18</v>
      </c>
      <c r="I1930" t="s">
        <v>19</v>
      </c>
      <c r="J1930" t="s">
        <v>115</v>
      </c>
      <c r="K1930">
        <v>1.114604684456864</v>
      </c>
      <c r="L1930">
        <v>0</v>
      </c>
      <c r="M1930">
        <v>45</v>
      </c>
      <c r="N1930">
        <f>(1-Coffee_Sales[[#This Row],[Discount_Percent]])*Coffee_Sales[[#This Row],[unit_price]]*Coffee_Sales[[#This Row],[transaction_qty]]</f>
        <v>45</v>
      </c>
      <c r="O1930" t="str">
        <f>TEXT(Coffee_Sales[[#This Row],[transaction_date]],"mmm-yyyy")</f>
        <v>Mar-2023</v>
      </c>
      <c r="P1930">
        <f>HOUR(Coffee_Sales[[#This Row],[transaction_time]])</f>
        <v>17</v>
      </c>
    </row>
    <row r="1931" spans="1:16" x14ac:dyDescent="0.3">
      <c r="A1931">
        <v>85916</v>
      </c>
      <c r="B1931" s="1">
        <v>45052</v>
      </c>
      <c r="C1931" s="2">
        <v>0.49776620370370372</v>
      </c>
      <c r="D1931">
        <v>1</v>
      </c>
      <c r="E1931">
        <v>8</v>
      </c>
      <c r="F1931" t="s">
        <v>31</v>
      </c>
      <c r="G1931">
        <v>33</v>
      </c>
      <c r="H1931" t="s">
        <v>14</v>
      </c>
      <c r="I1931" t="s">
        <v>22</v>
      </c>
      <c r="J1931" t="s">
        <v>49</v>
      </c>
      <c r="K1931">
        <v>1.704602483861922</v>
      </c>
      <c r="L1931">
        <v>0</v>
      </c>
      <c r="M1931">
        <v>52.5</v>
      </c>
      <c r="N1931">
        <f>(1-Coffee_Sales[[#This Row],[Discount_Percent]])*Coffee_Sales[[#This Row],[unit_price]]*Coffee_Sales[[#This Row],[transaction_qty]]</f>
        <v>52.5</v>
      </c>
      <c r="O1931" t="str">
        <f>TEXT(Coffee_Sales[[#This Row],[transaction_date]],"mmm-yyyy")</f>
        <v>May-2023</v>
      </c>
      <c r="P1931">
        <f>HOUR(Coffee_Sales[[#This Row],[transaction_time]])</f>
        <v>11</v>
      </c>
    </row>
    <row r="1932" spans="1:16" x14ac:dyDescent="0.3">
      <c r="A1932">
        <v>24028</v>
      </c>
      <c r="B1932" s="1">
        <v>44969</v>
      </c>
      <c r="C1932" s="2">
        <v>0.59398148148148144</v>
      </c>
      <c r="D1932">
        <v>1</v>
      </c>
      <c r="E1932">
        <v>8</v>
      </c>
      <c r="F1932" t="s">
        <v>46</v>
      </c>
      <c r="G1932">
        <v>69</v>
      </c>
      <c r="H1932" t="s">
        <v>18</v>
      </c>
      <c r="I1932" t="s">
        <v>107</v>
      </c>
      <c r="J1932" t="s">
        <v>132</v>
      </c>
      <c r="K1932">
        <v>1.248010538171715</v>
      </c>
      <c r="L1932">
        <v>0.05</v>
      </c>
      <c r="M1932">
        <v>48.75</v>
      </c>
      <c r="N1932">
        <f>(1-Coffee_Sales[[#This Row],[Discount_Percent]])*Coffee_Sales[[#This Row],[unit_price]]*Coffee_Sales[[#This Row],[transaction_qty]]</f>
        <v>46.3125</v>
      </c>
      <c r="O1932" t="str">
        <f>TEXT(Coffee_Sales[[#This Row],[transaction_date]],"mmm-yyyy")</f>
        <v>Feb-2023</v>
      </c>
      <c r="P1932">
        <f>HOUR(Coffee_Sales[[#This Row],[transaction_time]])</f>
        <v>14</v>
      </c>
    </row>
    <row r="1933" spans="1:16" x14ac:dyDescent="0.3">
      <c r="A1933">
        <v>97406</v>
      </c>
      <c r="B1933" s="1">
        <v>45062</v>
      </c>
      <c r="C1933" s="2">
        <v>0.4737615740740741</v>
      </c>
      <c r="D1933">
        <v>1</v>
      </c>
      <c r="E1933">
        <v>8</v>
      </c>
      <c r="F1933" t="s">
        <v>24</v>
      </c>
      <c r="G1933">
        <v>77</v>
      </c>
      <c r="H1933" t="s">
        <v>18</v>
      </c>
      <c r="I1933" t="s">
        <v>19</v>
      </c>
      <c r="J1933" t="s">
        <v>115</v>
      </c>
      <c r="K1933">
        <v>1.1631092472242861</v>
      </c>
      <c r="L1933">
        <v>0</v>
      </c>
      <c r="M1933">
        <v>45</v>
      </c>
      <c r="N1933">
        <f>(1-Coffee_Sales[[#This Row],[Discount_Percent]])*Coffee_Sales[[#This Row],[unit_price]]*Coffee_Sales[[#This Row],[transaction_qty]]</f>
        <v>45</v>
      </c>
      <c r="O1933" t="str">
        <f>TEXT(Coffee_Sales[[#This Row],[transaction_date]],"mmm-yyyy")</f>
        <v>May-2023</v>
      </c>
      <c r="P1933">
        <f>HOUR(Coffee_Sales[[#This Row],[transaction_time]])</f>
        <v>11</v>
      </c>
    </row>
    <row r="1934" spans="1:16" x14ac:dyDescent="0.3">
      <c r="A1934">
        <v>63069</v>
      </c>
      <c r="B1934" s="1">
        <v>45026</v>
      </c>
      <c r="C1934" s="2">
        <v>0.55456018518518524</v>
      </c>
      <c r="D1934">
        <v>1</v>
      </c>
      <c r="E1934">
        <v>8</v>
      </c>
      <c r="F1934" t="s">
        <v>31</v>
      </c>
      <c r="G1934">
        <v>73</v>
      </c>
      <c r="H1934" t="s">
        <v>18</v>
      </c>
      <c r="I1934" t="s">
        <v>79</v>
      </c>
      <c r="J1934" t="s">
        <v>80</v>
      </c>
      <c r="K1934">
        <v>1.454504929187872</v>
      </c>
      <c r="L1934">
        <v>0</v>
      </c>
      <c r="M1934">
        <v>56.25</v>
      </c>
      <c r="N1934">
        <f>(1-Coffee_Sales[[#This Row],[Discount_Percent]])*Coffee_Sales[[#This Row],[unit_price]]*Coffee_Sales[[#This Row],[transaction_qty]]</f>
        <v>56.25</v>
      </c>
      <c r="O1934" t="str">
        <f>TEXT(Coffee_Sales[[#This Row],[transaction_date]],"mmm-yyyy")</f>
        <v>Apr-2023</v>
      </c>
      <c r="P1934">
        <f>HOUR(Coffee_Sales[[#This Row],[transaction_time]])</f>
        <v>13</v>
      </c>
    </row>
    <row r="1935" spans="1:16" x14ac:dyDescent="0.3">
      <c r="A1935">
        <v>133823</v>
      </c>
      <c r="B1935" s="1">
        <v>45094</v>
      </c>
      <c r="C1935" s="2">
        <v>0.53101851851851856</v>
      </c>
      <c r="D1935">
        <v>1</v>
      </c>
      <c r="E1935">
        <v>5</v>
      </c>
      <c r="F1935" t="s">
        <v>25</v>
      </c>
      <c r="G1935">
        <v>81</v>
      </c>
      <c r="H1935" t="s">
        <v>121</v>
      </c>
      <c r="I1935" t="s">
        <v>122</v>
      </c>
      <c r="J1935" t="s">
        <v>123</v>
      </c>
      <c r="K1935">
        <v>10.620469067059849</v>
      </c>
      <c r="L1935">
        <v>0</v>
      </c>
      <c r="M1935">
        <v>420</v>
      </c>
      <c r="N1935">
        <f>(1-Coffee_Sales[[#This Row],[Discount_Percent]])*Coffee_Sales[[#This Row],[unit_price]]*Coffee_Sales[[#This Row],[transaction_qty]]</f>
        <v>420</v>
      </c>
      <c r="O1935" t="str">
        <f>TEXT(Coffee_Sales[[#This Row],[transaction_date]],"mmm-yyyy")</f>
        <v>Jun-2023</v>
      </c>
      <c r="P1935">
        <f>HOUR(Coffee_Sales[[#This Row],[transaction_time]])</f>
        <v>12</v>
      </c>
    </row>
    <row r="1936" spans="1:16" x14ac:dyDescent="0.3">
      <c r="A1936">
        <v>27714</v>
      </c>
      <c r="B1936" s="1">
        <v>44975</v>
      </c>
      <c r="C1936" s="2">
        <v>0.70190972222222225</v>
      </c>
      <c r="D1936">
        <v>1</v>
      </c>
      <c r="E1936">
        <v>5</v>
      </c>
      <c r="F1936" t="s">
        <v>25</v>
      </c>
      <c r="G1936">
        <v>37</v>
      </c>
      <c r="H1936" t="s">
        <v>14</v>
      </c>
      <c r="I1936" t="s">
        <v>15</v>
      </c>
      <c r="J1936" t="s">
        <v>95</v>
      </c>
      <c r="K1936">
        <v>1.0941192376641831</v>
      </c>
      <c r="L1936">
        <v>0</v>
      </c>
      <c r="M1936">
        <v>45</v>
      </c>
      <c r="N1936">
        <f>(1-Coffee_Sales[[#This Row],[Discount_Percent]])*Coffee_Sales[[#This Row],[unit_price]]*Coffee_Sales[[#This Row],[transaction_qty]]</f>
        <v>45</v>
      </c>
      <c r="O1936" t="str">
        <f>TEXT(Coffee_Sales[[#This Row],[transaction_date]],"mmm-yyyy")</f>
        <v>Feb-2023</v>
      </c>
      <c r="P1936">
        <f>HOUR(Coffee_Sales[[#This Row],[transaction_time]])</f>
        <v>16</v>
      </c>
    </row>
    <row r="1937" spans="1:16" x14ac:dyDescent="0.3">
      <c r="A1937">
        <v>44374</v>
      </c>
      <c r="B1937" s="1">
        <v>45001</v>
      </c>
      <c r="C1937" s="2">
        <v>0.41086805555555556</v>
      </c>
      <c r="D1937">
        <v>2</v>
      </c>
      <c r="E1937">
        <v>5</v>
      </c>
      <c r="F1937" t="s">
        <v>90</v>
      </c>
      <c r="G1937">
        <v>53</v>
      </c>
      <c r="H1937" t="s">
        <v>32</v>
      </c>
      <c r="I1937" t="s">
        <v>33</v>
      </c>
      <c r="J1937" t="s">
        <v>129</v>
      </c>
      <c r="K1937">
        <v>2.0340132003830762</v>
      </c>
      <c r="L1937">
        <v>0</v>
      </c>
      <c r="M1937">
        <v>45</v>
      </c>
      <c r="N1937">
        <f>(1-Coffee_Sales[[#This Row],[Discount_Percent]])*Coffee_Sales[[#This Row],[unit_price]]*Coffee_Sales[[#This Row],[transaction_qty]]</f>
        <v>90</v>
      </c>
      <c r="O1937" t="str">
        <f>TEXT(Coffee_Sales[[#This Row],[transaction_date]],"mmm-yyyy")</f>
        <v>Mar-2023</v>
      </c>
      <c r="P1937">
        <f>HOUR(Coffee_Sales[[#This Row],[transaction_time]])</f>
        <v>9</v>
      </c>
    </row>
    <row r="1938" spans="1:16" x14ac:dyDescent="0.3">
      <c r="A1938">
        <v>99738</v>
      </c>
      <c r="B1938" s="1">
        <v>45064</v>
      </c>
      <c r="C1938" s="2">
        <v>0.56209490740740742</v>
      </c>
      <c r="D1938">
        <v>2</v>
      </c>
      <c r="E1938">
        <v>5</v>
      </c>
      <c r="F1938" t="s">
        <v>62</v>
      </c>
      <c r="G1938">
        <v>37</v>
      </c>
      <c r="H1938" t="s">
        <v>14</v>
      </c>
      <c r="I1938" t="s">
        <v>15</v>
      </c>
      <c r="J1938" t="s">
        <v>95</v>
      </c>
      <c r="K1938">
        <v>2.6762151358461428</v>
      </c>
      <c r="L1938">
        <v>0.05</v>
      </c>
      <c r="M1938">
        <v>45</v>
      </c>
      <c r="N1938">
        <f>(1-Coffee_Sales[[#This Row],[Discount_Percent]])*Coffee_Sales[[#This Row],[unit_price]]*Coffee_Sales[[#This Row],[transaction_qty]]</f>
        <v>85.5</v>
      </c>
      <c r="O1938" t="str">
        <f>TEXT(Coffee_Sales[[#This Row],[transaction_date]],"mmm-yyyy")</f>
        <v>May-2023</v>
      </c>
      <c r="P1938">
        <f>HOUR(Coffee_Sales[[#This Row],[transaction_time]])</f>
        <v>13</v>
      </c>
    </row>
    <row r="1939" spans="1:16" x14ac:dyDescent="0.3">
      <c r="A1939">
        <v>96723</v>
      </c>
      <c r="B1939" s="1">
        <v>45062</v>
      </c>
      <c r="C1939" s="2">
        <v>0.29863425925925924</v>
      </c>
      <c r="D1939">
        <v>2</v>
      </c>
      <c r="E1939">
        <v>8</v>
      </c>
      <c r="F1939" t="s">
        <v>81</v>
      </c>
      <c r="G1939">
        <v>59</v>
      </c>
      <c r="H1939" t="s">
        <v>74</v>
      </c>
      <c r="I1939" t="s">
        <v>75</v>
      </c>
      <c r="J1939" t="s">
        <v>85</v>
      </c>
      <c r="K1939">
        <v>3.0149110616758881</v>
      </c>
      <c r="L1939">
        <v>0</v>
      </c>
      <c r="M1939">
        <v>67.5</v>
      </c>
      <c r="N1939">
        <f>(1-Coffee_Sales[[#This Row],[Discount_Percent]])*Coffee_Sales[[#This Row],[unit_price]]*Coffee_Sales[[#This Row],[transaction_qty]]</f>
        <v>135</v>
      </c>
      <c r="O1939" t="str">
        <f>TEXT(Coffee_Sales[[#This Row],[transaction_date]],"mmm-yyyy")</f>
        <v>May-2023</v>
      </c>
      <c r="P1939">
        <f>HOUR(Coffee_Sales[[#This Row],[transaction_time]])</f>
        <v>7</v>
      </c>
    </row>
    <row r="1940" spans="1:16" x14ac:dyDescent="0.3">
      <c r="A1940">
        <v>116312</v>
      </c>
      <c r="B1940" s="1">
        <v>45079</v>
      </c>
      <c r="C1940" s="2">
        <v>0.8309375</v>
      </c>
      <c r="D1940">
        <v>1</v>
      </c>
      <c r="E1940">
        <v>8</v>
      </c>
      <c r="F1940" t="s">
        <v>113</v>
      </c>
      <c r="G1940">
        <v>43</v>
      </c>
      <c r="H1940" t="s">
        <v>32</v>
      </c>
      <c r="I1940" t="s">
        <v>40</v>
      </c>
      <c r="J1940" t="s">
        <v>124</v>
      </c>
      <c r="K1940">
        <v>1.2010465906419281</v>
      </c>
      <c r="L1940">
        <v>0</v>
      </c>
      <c r="M1940">
        <v>45</v>
      </c>
      <c r="N1940">
        <f>(1-Coffee_Sales[[#This Row],[Discount_Percent]])*Coffee_Sales[[#This Row],[unit_price]]*Coffee_Sales[[#This Row],[transaction_qty]]</f>
        <v>45</v>
      </c>
      <c r="O1940" t="str">
        <f>TEXT(Coffee_Sales[[#This Row],[transaction_date]],"mmm-yyyy")</f>
        <v>Jun-2023</v>
      </c>
      <c r="P1940">
        <f>HOUR(Coffee_Sales[[#This Row],[transaction_time]])</f>
        <v>19</v>
      </c>
    </row>
    <row r="1941" spans="1:16" x14ac:dyDescent="0.3">
      <c r="A1941">
        <v>31008</v>
      </c>
      <c r="B1941" s="1">
        <v>44981</v>
      </c>
      <c r="C1941" s="2">
        <v>0.41320601851851851</v>
      </c>
      <c r="D1941">
        <v>2</v>
      </c>
      <c r="E1941">
        <v>5</v>
      </c>
      <c r="F1941" t="s">
        <v>131</v>
      </c>
      <c r="G1941">
        <v>40</v>
      </c>
      <c r="H1941" t="s">
        <v>14</v>
      </c>
      <c r="I1941" t="s">
        <v>15</v>
      </c>
      <c r="J1941" t="s">
        <v>100</v>
      </c>
      <c r="K1941">
        <v>3.6344125812985029</v>
      </c>
      <c r="L1941">
        <v>0</v>
      </c>
      <c r="M1941">
        <v>56.25</v>
      </c>
      <c r="N1941">
        <f>(1-Coffee_Sales[[#This Row],[Discount_Percent]])*Coffee_Sales[[#This Row],[unit_price]]*Coffee_Sales[[#This Row],[transaction_qty]]</f>
        <v>112.5</v>
      </c>
      <c r="O1941" t="str">
        <f>TEXT(Coffee_Sales[[#This Row],[transaction_date]],"mmm-yyyy")</f>
        <v>Feb-2023</v>
      </c>
      <c r="P1941">
        <f>HOUR(Coffee_Sales[[#This Row],[transaction_time]])</f>
        <v>9</v>
      </c>
    </row>
    <row r="1942" spans="1:16" x14ac:dyDescent="0.3">
      <c r="A1942">
        <v>22701</v>
      </c>
      <c r="B1942" s="1">
        <v>44967</v>
      </c>
      <c r="C1942" s="2">
        <v>0.42151620370370368</v>
      </c>
      <c r="D1942">
        <v>1</v>
      </c>
      <c r="E1942">
        <v>3</v>
      </c>
      <c r="F1942" t="s">
        <v>102</v>
      </c>
      <c r="G1942">
        <v>40</v>
      </c>
      <c r="H1942" t="s">
        <v>14</v>
      </c>
      <c r="I1942" t="s">
        <v>15</v>
      </c>
      <c r="J1942" t="s">
        <v>100</v>
      </c>
      <c r="K1942">
        <v>1.831086803067016</v>
      </c>
      <c r="L1942">
        <v>0</v>
      </c>
      <c r="M1942">
        <v>56.25</v>
      </c>
      <c r="N1942">
        <f>(1-Coffee_Sales[[#This Row],[Discount_Percent]])*Coffee_Sales[[#This Row],[unit_price]]*Coffee_Sales[[#This Row],[transaction_qty]]</f>
        <v>56.25</v>
      </c>
      <c r="O1942" t="str">
        <f>TEXT(Coffee_Sales[[#This Row],[transaction_date]],"mmm-yyyy")</f>
        <v>Feb-2023</v>
      </c>
      <c r="P1942">
        <f>HOUR(Coffee_Sales[[#This Row],[transaction_time]])</f>
        <v>10</v>
      </c>
    </row>
    <row r="1943" spans="1:16" x14ac:dyDescent="0.3">
      <c r="A1943">
        <v>52993</v>
      </c>
      <c r="B1943" s="1">
        <v>45013</v>
      </c>
      <c r="C1943" s="2">
        <v>0.67743055555555554</v>
      </c>
      <c r="D1943">
        <v>1</v>
      </c>
      <c r="E1943">
        <v>5</v>
      </c>
      <c r="F1943" t="s">
        <v>62</v>
      </c>
      <c r="G1943">
        <v>31</v>
      </c>
      <c r="H1943" t="s">
        <v>14</v>
      </c>
      <c r="I1943" t="s">
        <v>22</v>
      </c>
      <c r="J1943" t="s">
        <v>53</v>
      </c>
      <c r="K1943">
        <v>0.95293513977373334</v>
      </c>
      <c r="L1943">
        <v>0</v>
      </c>
      <c r="M1943">
        <v>33</v>
      </c>
      <c r="N1943">
        <f>(1-Coffee_Sales[[#This Row],[Discount_Percent]])*Coffee_Sales[[#This Row],[unit_price]]*Coffee_Sales[[#This Row],[transaction_qty]]</f>
        <v>33</v>
      </c>
      <c r="O1943" t="str">
        <f>TEXT(Coffee_Sales[[#This Row],[transaction_date]],"mmm-yyyy")</f>
        <v>Mar-2023</v>
      </c>
      <c r="P1943">
        <f>HOUR(Coffee_Sales[[#This Row],[transaction_time]])</f>
        <v>16</v>
      </c>
    </row>
    <row r="1944" spans="1:16" x14ac:dyDescent="0.3">
      <c r="A1944">
        <v>114000</v>
      </c>
      <c r="B1944" s="1">
        <v>45077</v>
      </c>
      <c r="C1944" s="2">
        <v>0.80658564814814815</v>
      </c>
      <c r="D1944">
        <v>1</v>
      </c>
      <c r="E1944">
        <v>3</v>
      </c>
      <c r="F1944" t="s">
        <v>28</v>
      </c>
      <c r="G1944">
        <v>74</v>
      </c>
      <c r="H1944" t="s">
        <v>18</v>
      </c>
      <c r="I1944" t="s">
        <v>107</v>
      </c>
      <c r="J1944" t="s">
        <v>108</v>
      </c>
      <c r="K1944">
        <v>1.2005721160219729</v>
      </c>
      <c r="L1944">
        <v>0</v>
      </c>
      <c r="M1944">
        <v>52.5</v>
      </c>
      <c r="N1944">
        <f>(1-Coffee_Sales[[#This Row],[Discount_Percent]])*Coffee_Sales[[#This Row],[unit_price]]*Coffee_Sales[[#This Row],[transaction_qty]]</f>
        <v>52.5</v>
      </c>
      <c r="O1944" t="str">
        <f>TEXT(Coffee_Sales[[#This Row],[transaction_date]],"mmm-yyyy")</f>
        <v>May-2023</v>
      </c>
      <c r="P1944">
        <f>HOUR(Coffee_Sales[[#This Row],[transaction_time]])</f>
        <v>19</v>
      </c>
    </row>
    <row r="1945" spans="1:16" x14ac:dyDescent="0.3">
      <c r="A1945">
        <v>106640</v>
      </c>
      <c r="B1945" s="1">
        <v>45070</v>
      </c>
      <c r="C1945" s="2">
        <v>0.71217592592592593</v>
      </c>
      <c r="D1945">
        <v>2</v>
      </c>
      <c r="E1945">
        <v>3</v>
      </c>
      <c r="F1945" t="s">
        <v>31</v>
      </c>
      <c r="G1945">
        <v>59</v>
      </c>
      <c r="H1945" t="s">
        <v>74</v>
      </c>
      <c r="I1945" t="s">
        <v>75</v>
      </c>
      <c r="J1945" t="s">
        <v>85</v>
      </c>
      <c r="K1945">
        <v>3.2261743174663509</v>
      </c>
      <c r="L1945">
        <v>0.1</v>
      </c>
      <c r="M1945">
        <v>67.5</v>
      </c>
      <c r="N1945">
        <f>(1-Coffee_Sales[[#This Row],[Discount_Percent]])*Coffee_Sales[[#This Row],[unit_price]]*Coffee_Sales[[#This Row],[transaction_qty]]</f>
        <v>121.5</v>
      </c>
      <c r="O1945" t="str">
        <f>TEXT(Coffee_Sales[[#This Row],[transaction_date]],"mmm-yyyy")</f>
        <v>May-2023</v>
      </c>
      <c r="P1945">
        <f>HOUR(Coffee_Sales[[#This Row],[transaction_time]])</f>
        <v>17</v>
      </c>
    </row>
    <row r="1946" spans="1:16" x14ac:dyDescent="0.3">
      <c r="A1946">
        <v>135885</v>
      </c>
      <c r="B1946" s="1">
        <v>45096</v>
      </c>
      <c r="C1946" s="2">
        <v>0.37783564814814813</v>
      </c>
      <c r="D1946">
        <v>2</v>
      </c>
      <c r="E1946">
        <v>3</v>
      </c>
      <c r="F1946" t="s">
        <v>17</v>
      </c>
      <c r="G1946">
        <v>22</v>
      </c>
      <c r="H1946" t="s">
        <v>14</v>
      </c>
      <c r="I1946" t="s">
        <v>55</v>
      </c>
      <c r="J1946" t="s">
        <v>56</v>
      </c>
      <c r="K1946">
        <v>1.3691080282620749</v>
      </c>
      <c r="L1946">
        <v>0.1</v>
      </c>
      <c r="M1946">
        <v>30</v>
      </c>
      <c r="N1946">
        <f>(1-Coffee_Sales[[#This Row],[Discount_Percent]])*Coffee_Sales[[#This Row],[unit_price]]*Coffee_Sales[[#This Row],[transaction_qty]]</f>
        <v>54</v>
      </c>
      <c r="O1946" t="str">
        <f>TEXT(Coffee_Sales[[#This Row],[transaction_date]],"mmm-yyyy")</f>
        <v>Jun-2023</v>
      </c>
      <c r="P1946">
        <f>HOUR(Coffee_Sales[[#This Row],[transaction_time]])</f>
        <v>9</v>
      </c>
    </row>
    <row r="1947" spans="1:16" x14ac:dyDescent="0.3">
      <c r="A1947">
        <v>83435</v>
      </c>
      <c r="B1947" s="1">
        <v>45049</v>
      </c>
      <c r="C1947" s="2">
        <v>0.76283564814814819</v>
      </c>
      <c r="D1947">
        <v>2</v>
      </c>
      <c r="E1947">
        <v>8</v>
      </c>
      <c r="F1947" t="s">
        <v>25</v>
      </c>
      <c r="G1947">
        <v>25</v>
      </c>
      <c r="H1947" t="s">
        <v>14</v>
      </c>
      <c r="I1947" t="s">
        <v>29</v>
      </c>
      <c r="J1947" t="s">
        <v>71</v>
      </c>
      <c r="K1947">
        <v>1.7448032303313841</v>
      </c>
      <c r="L1947">
        <v>0.1</v>
      </c>
      <c r="M1947">
        <v>33</v>
      </c>
      <c r="N1947">
        <f>(1-Coffee_Sales[[#This Row],[Discount_Percent]])*Coffee_Sales[[#This Row],[unit_price]]*Coffee_Sales[[#This Row],[transaction_qty]]</f>
        <v>59.4</v>
      </c>
      <c r="O1947" t="str">
        <f>TEXT(Coffee_Sales[[#This Row],[transaction_date]],"mmm-yyyy")</f>
        <v>May-2023</v>
      </c>
      <c r="P1947">
        <f>HOUR(Coffee_Sales[[#This Row],[transaction_time]])</f>
        <v>18</v>
      </c>
    </row>
    <row r="1948" spans="1:16" x14ac:dyDescent="0.3">
      <c r="A1948">
        <v>66236</v>
      </c>
      <c r="B1948" s="1">
        <v>45030</v>
      </c>
      <c r="C1948" s="2">
        <v>0.41002314814814816</v>
      </c>
      <c r="D1948">
        <v>1</v>
      </c>
      <c r="E1948">
        <v>5</v>
      </c>
      <c r="F1948" t="s">
        <v>54</v>
      </c>
      <c r="G1948">
        <v>70</v>
      </c>
      <c r="H1948" t="s">
        <v>18</v>
      </c>
      <c r="I1948" t="s">
        <v>19</v>
      </c>
      <c r="J1948" t="s">
        <v>83</v>
      </c>
      <c r="K1948">
        <v>1.338870651328931</v>
      </c>
      <c r="L1948">
        <v>0</v>
      </c>
      <c r="M1948">
        <v>48.75</v>
      </c>
      <c r="N1948">
        <f>(1-Coffee_Sales[[#This Row],[Discount_Percent]])*Coffee_Sales[[#This Row],[unit_price]]*Coffee_Sales[[#This Row],[transaction_qty]]</f>
        <v>48.75</v>
      </c>
      <c r="O1948" t="str">
        <f>TEXT(Coffee_Sales[[#This Row],[transaction_date]],"mmm-yyyy")</f>
        <v>Apr-2023</v>
      </c>
      <c r="P1948">
        <f>HOUR(Coffee_Sales[[#This Row],[transaction_time]])</f>
        <v>9</v>
      </c>
    </row>
    <row r="1949" spans="1:16" x14ac:dyDescent="0.3">
      <c r="A1949">
        <v>82095</v>
      </c>
      <c r="B1949" s="1">
        <v>45048</v>
      </c>
      <c r="C1949" s="2">
        <v>0.64833333333333332</v>
      </c>
      <c r="D1949">
        <v>1</v>
      </c>
      <c r="E1949">
        <v>5</v>
      </c>
      <c r="F1949" t="s">
        <v>42</v>
      </c>
      <c r="G1949">
        <v>74</v>
      </c>
      <c r="H1949" t="s">
        <v>18</v>
      </c>
      <c r="I1949" t="s">
        <v>107</v>
      </c>
      <c r="J1949" t="s">
        <v>108</v>
      </c>
      <c r="K1949">
        <v>1.646783231305601</v>
      </c>
      <c r="L1949">
        <v>0</v>
      </c>
      <c r="M1949">
        <v>52.5</v>
      </c>
      <c r="N1949">
        <f>(1-Coffee_Sales[[#This Row],[Discount_Percent]])*Coffee_Sales[[#This Row],[unit_price]]*Coffee_Sales[[#This Row],[transaction_qty]]</f>
        <v>52.5</v>
      </c>
      <c r="O1949" t="str">
        <f>TEXT(Coffee_Sales[[#This Row],[transaction_date]],"mmm-yyyy")</f>
        <v>May-2023</v>
      </c>
      <c r="P1949">
        <f>HOUR(Coffee_Sales[[#This Row],[transaction_time]])</f>
        <v>15</v>
      </c>
    </row>
    <row r="1950" spans="1:16" x14ac:dyDescent="0.3">
      <c r="A1950">
        <v>82808</v>
      </c>
      <c r="B1950" s="1">
        <v>45049</v>
      </c>
      <c r="C1950" s="2">
        <v>0.49561342592592594</v>
      </c>
      <c r="D1950">
        <v>2</v>
      </c>
      <c r="E1950">
        <v>5</v>
      </c>
      <c r="F1950" t="s">
        <v>102</v>
      </c>
      <c r="G1950">
        <v>58</v>
      </c>
      <c r="H1950" t="s">
        <v>74</v>
      </c>
      <c r="I1950" t="s">
        <v>75</v>
      </c>
      <c r="J1950" t="s">
        <v>76</v>
      </c>
      <c r="K1950">
        <v>3.0405301449469642</v>
      </c>
      <c r="L1950">
        <v>0</v>
      </c>
      <c r="M1950">
        <v>52.5</v>
      </c>
      <c r="N1950">
        <f>(1-Coffee_Sales[[#This Row],[Discount_Percent]])*Coffee_Sales[[#This Row],[unit_price]]*Coffee_Sales[[#This Row],[transaction_qty]]</f>
        <v>105</v>
      </c>
      <c r="O1950" t="str">
        <f>TEXT(Coffee_Sales[[#This Row],[transaction_date]],"mmm-yyyy")</f>
        <v>May-2023</v>
      </c>
      <c r="P1950">
        <f>HOUR(Coffee_Sales[[#This Row],[transaction_time]])</f>
        <v>11</v>
      </c>
    </row>
    <row r="1951" spans="1:16" x14ac:dyDescent="0.3">
      <c r="A1951">
        <v>63221</v>
      </c>
      <c r="B1951" s="1">
        <v>45026</v>
      </c>
      <c r="C1951" s="2">
        <v>0.70619212962962963</v>
      </c>
      <c r="D1951">
        <v>2</v>
      </c>
      <c r="E1951">
        <v>5</v>
      </c>
      <c r="F1951" t="s">
        <v>104</v>
      </c>
      <c r="G1951">
        <v>52</v>
      </c>
      <c r="H1951" t="s">
        <v>32</v>
      </c>
      <c r="I1951" t="s">
        <v>33</v>
      </c>
      <c r="J1951" t="s">
        <v>110</v>
      </c>
      <c r="K1951">
        <v>2.0659806338261251</v>
      </c>
      <c r="L1951">
        <v>0.05</v>
      </c>
      <c r="M1951">
        <v>37.5</v>
      </c>
      <c r="N1951">
        <f>(1-Coffee_Sales[[#This Row],[Discount_Percent]])*Coffee_Sales[[#This Row],[unit_price]]*Coffee_Sales[[#This Row],[transaction_qty]]</f>
        <v>71.25</v>
      </c>
      <c r="O1951" t="str">
        <f>TEXT(Coffee_Sales[[#This Row],[transaction_date]],"mmm-yyyy")</f>
        <v>Apr-2023</v>
      </c>
      <c r="P1951">
        <f>HOUR(Coffee_Sales[[#This Row],[transaction_time]])</f>
        <v>16</v>
      </c>
    </row>
    <row r="1952" spans="1:16" x14ac:dyDescent="0.3">
      <c r="A1952">
        <v>136581</v>
      </c>
      <c r="B1952" s="1">
        <v>45096</v>
      </c>
      <c r="C1952" s="2">
        <v>0.68929398148148147</v>
      </c>
      <c r="D1952">
        <v>1</v>
      </c>
      <c r="E1952">
        <v>8</v>
      </c>
      <c r="F1952" t="s">
        <v>114</v>
      </c>
      <c r="G1952">
        <v>50</v>
      </c>
      <c r="H1952" t="s">
        <v>32</v>
      </c>
      <c r="I1952" t="s">
        <v>44</v>
      </c>
      <c r="J1952" t="s">
        <v>45</v>
      </c>
      <c r="K1952">
        <v>1.2056997851601909</v>
      </c>
      <c r="L1952">
        <v>0.15</v>
      </c>
      <c r="M1952">
        <v>37.5</v>
      </c>
      <c r="N1952">
        <f>(1-Coffee_Sales[[#This Row],[Discount_Percent]])*Coffee_Sales[[#This Row],[unit_price]]*Coffee_Sales[[#This Row],[transaction_qty]]</f>
        <v>31.875</v>
      </c>
      <c r="O1952" t="str">
        <f>TEXT(Coffee_Sales[[#This Row],[transaction_date]],"mmm-yyyy")</f>
        <v>Jun-2023</v>
      </c>
      <c r="P1952">
        <f>HOUR(Coffee_Sales[[#This Row],[transaction_time]])</f>
        <v>16</v>
      </c>
    </row>
    <row r="1953" spans="1:16" x14ac:dyDescent="0.3">
      <c r="A1953">
        <v>112696</v>
      </c>
      <c r="B1953" s="1">
        <v>45076</v>
      </c>
      <c r="C1953" s="2">
        <v>0.52659722222222227</v>
      </c>
      <c r="D1953">
        <v>2</v>
      </c>
      <c r="E1953">
        <v>8</v>
      </c>
      <c r="F1953" t="s">
        <v>70</v>
      </c>
      <c r="G1953">
        <v>55</v>
      </c>
      <c r="H1953" t="s">
        <v>32</v>
      </c>
      <c r="I1953" t="s">
        <v>33</v>
      </c>
      <c r="J1953" t="s">
        <v>93</v>
      </c>
      <c r="K1953">
        <v>3.6470208756620619</v>
      </c>
      <c r="L1953">
        <v>0</v>
      </c>
      <c r="M1953">
        <v>60</v>
      </c>
      <c r="N1953">
        <f>(1-Coffee_Sales[[#This Row],[Discount_Percent]])*Coffee_Sales[[#This Row],[unit_price]]*Coffee_Sales[[#This Row],[transaction_qty]]</f>
        <v>120</v>
      </c>
      <c r="O1953" t="str">
        <f>TEXT(Coffee_Sales[[#This Row],[transaction_date]],"mmm-yyyy")</f>
        <v>May-2023</v>
      </c>
      <c r="P1953">
        <f>HOUR(Coffee_Sales[[#This Row],[transaction_time]])</f>
        <v>12</v>
      </c>
    </row>
    <row r="1954" spans="1:16" x14ac:dyDescent="0.3">
      <c r="A1954">
        <v>63604</v>
      </c>
      <c r="B1954" s="1">
        <v>45027</v>
      </c>
      <c r="C1954" s="2">
        <v>0.37681712962962965</v>
      </c>
      <c r="D1954">
        <v>2</v>
      </c>
      <c r="E1954">
        <v>3</v>
      </c>
      <c r="F1954" t="s">
        <v>87</v>
      </c>
      <c r="G1954">
        <v>51</v>
      </c>
      <c r="H1954" t="s">
        <v>32</v>
      </c>
      <c r="I1954" t="s">
        <v>44</v>
      </c>
      <c r="J1954" t="s">
        <v>103</v>
      </c>
      <c r="K1954">
        <v>2.2821296471235129</v>
      </c>
      <c r="L1954">
        <v>0</v>
      </c>
      <c r="M1954">
        <v>45</v>
      </c>
      <c r="N1954">
        <f>(1-Coffee_Sales[[#This Row],[Discount_Percent]])*Coffee_Sales[[#This Row],[unit_price]]*Coffee_Sales[[#This Row],[transaction_qty]]</f>
        <v>90</v>
      </c>
      <c r="O1954" t="str">
        <f>TEXT(Coffee_Sales[[#This Row],[transaction_date]],"mmm-yyyy")</f>
        <v>Apr-2023</v>
      </c>
      <c r="P1954">
        <f>HOUR(Coffee_Sales[[#This Row],[transaction_time]])</f>
        <v>9</v>
      </c>
    </row>
    <row r="1955" spans="1:16" x14ac:dyDescent="0.3">
      <c r="A1955">
        <v>39447</v>
      </c>
      <c r="B1955" s="1">
        <v>44994</v>
      </c>
      <c r="C1955" s="2">
        <v>0.43442129629629628</v>
      </c>
      <c r="D1955">
        <v>2</v>
      </c>
      <c r="E1955">
        <v>3</v>
      </c>
      <c r="F1955" t="s">
        <v>97</v>
      </c>
      <c r="G1955">
        <v>47</v>
      </c>
      <c r="H1955" t="s">
        <v>32</v>
      </c>
      <c r="I1955" t="s">
        <v>36</v>
      </c>
      <c r="J1955" t="s">
        <v>37</v>
      </c>
      <c r="K1955">
        <v>2.1172042629129719</v>
      </c>
      <c r="L1955">
        <v>0.05</v>
      </c>
      <c r="M1955">
        <v>45</v>
      </c>
      <c r="N1955">
        <f>(1-Coffee_Sales[[#This Row],[Discount_Percent]])*Coffee_Sales[[#This Row],[unit_price]]*Coffee_Sales[[#This Row],[transaction_qty]]</f>
        <v>85.5</v>
      </c>
      <c r="O1955" t="str">
        <f>TEXT(Coffee_Sales[[#This Row],[transaction_date]],"mmm-yyyy")</f>
        <v>Mar-2023</v>
      </c>
      <c r="P1955">
        <f>HOUR(Coffee_Sales[[#This Row],[transaction_time]])</f>
        <v>10</v>
      </c>
    </row>
    <row r="1956" spans="1:16" x14ac:dyDescent="0.3">
      <c r="A1956">
        <v>2496</v>
      </c>
      <c r="B1956" s="1">
        <v>44931</v>
      </c>
      <c r="C1956" s="2">
        <v>0.60771990740740744</v>
      </c>
      <c r="D1956">
        <v>2</v>
      </c>
      <c r="E1956">
        <v>3</v>
      </c>
      <c r="F1956" t="s">
        <v>111</v>
      </c>
      <c r="G1956">
        <v>61</v>
      </c>
      <c r="H1956" t="s">
        <v>74</v>
      </c>
      <c r="I1956" t="s">
        <v>75</v>
      </c>
      <c r="J1956" t="s">
        <v>116</v>
      </c>
      <c r="K1956">
        <v>2.8531397283533959</v>
      </c>
      <c r="L1956">
        <v>0.1</v>
      </c>
      <c r="M1956">
        <v>71.25</v>
      </c>
      <c r="N1956">
        <f>(1-Coffee_Sales[[#This Row],[Discount_Percent]])*Coffee_Sales[[#This Row],[unit_price]]*Coffee_Sales[[#This Row],[transaction_qty]]</f>
        <v>128.25</v>
      </c>
      <c r="O1956" t="str">
        <f>TEXT(Coffee_Sales[[#This Row],[transaction_date]],"mmm-yyyy")</f>
        <v>Jan-2023</v>
      </c>
      <c r="P1956">
        <f>HOUR(Coffee_Sales[[#This Row],[transaction_time]])</f>
        <v>14</v>
      </c>
    </row>
    <row r="1957" spans="1:16" x14ac:dyDescent="0.3">
      <c r="A1957">
        <v>26620</v>
      </c>
      <c r="B1957" s="1">
        <v>44973</v>
      </c>
      <c r="C1957" s="2">
        <v>0.81462962962962959</v>
      </c>
      <c r="D1957">
        <v>1</v>
      </c>
      <c r="E1957">
        <v>3</v>
      </c>
      <c r="F1957" t="s">
        <v>50</v>
      </c>
      <c r="G1957">
        <v>75</v>
      </c>
      <c r="H1957" t="s">
        <v>18</v>
      </c>
      <c r="I1957" t="s">
        <v>79</v>
      </c>
      <c r="J1957" t="s">
        <v>136</v>
      </c>
      <c r="K1957">
        <v>1.0968206680595101</v>
      </c>
      <c r="L1957">
        <v>0.1</v>
      </c>
      <c r="M1957">
        <v>52.5</v>
      </c>
      <c r="N1957">
        <f>(1-Coffee_Sales[[#This Row],[Discount_Percent]])*Coffee_Sales[[#This Row],[unit_price]]*Coffee_Sales[[#This Row],[transaction_qty]]</f>
        <v>47.25</v>
      </c>
      <c r="O1957" t="str">
        <f>TEXT(Coffee_Sales[[#This Row],[transaction_date]],"mmm-yyyy")</f>
        <v>Feb-2023</v>
      </c>
      <c r="P1957">
        <f>HOUR(Coffee_Sales[[#This Row],[transaction_time]])</f>
        <v>19</v>
      </c>
    </row>
    <row r="1958" spans="1:16" x14ac:dyDescent="0.3">
      <c r="A1958">
        <v>71472</v>
      </c>
      <c r="B1958" s="1">
        <v>45036</v>
      </c>
      <c r="C1958" s="2">
        <v>0.37379629629629629</v>
      </c>
      <c r="D1958">
        <v>1</v>
      </c>
      <c r="E1958">
        <v>5</v>
      </c>
      <c r="F1958" t="s">
        <v>28</v>
      </c>
      <c r="G1958">
        <v>21</v>
      </c>
      <c r="H1958" t="s">
        <v>142</v>
      </c>
      <c r="I1958" t="s">
        <v>74</v>
      </c>
      <c r="J1958" t="s">
        <v>156</v>
      </c>
      <c r="K1958">
        <v>4.9519211780391803</v>
      </c>
      <c r="L1958">
        <v>0.05</v>
      </c>
      <c r="M1958">
        <v>199.95</v>
      </c>
      <c r="N1958">
        <f>(1-Coffee_Sales[[#This Row],[Discount_Percent]])*Coffee_Sales[[#This Row],[unit_price]]*Coffee_Sales[[#This Row],[transaction_qty]]</f>
        <v>189.95249999999999</v>
      </c>
      <c r="O1958" t="str">
        <f>TEXT(Coffee_Sales[[#This Row],[transaction_date]],"mmm-yyyy")</f>
        <v>Apr-2023</v>
      </c>
      <c r="P1958">
        <f>HOUR(Coffee_Sales[[#This Row],[transaction_time]])</f>
        <v>8</v>
      </c>
    </row>
    <row r="1959" spans="1:16" x14ac:dyDescent="0.3">
      <c r="A1959">
        <v>93348</v>
      </c>
      <c r="B1959" s="1">
        <v>45059</v>
      </c>
      <c r="C1959" s="2">
        <v>0.32520833333333332</v>
      </c>
      <c r="D1959">
        <v>1</v>
      </c>
      <c r="E1959">
        <v>5</v>
      </c>
      <c r="F1959" t="s">
        <v>131</v>
      </c>
      <c r="G1959">
        <v>65</v>
      </c>
      <c r="H1959" t="s">
        <v>67</v>
      </c>
      <c r="I1959" t="s">
        <v>68</v>
      </c>
      <c r="J1959" t="s">
        <v>69</v>
      </c>
      <c r="K1959">
        <v>0.3326003114729485</v>
      </c>
      <c r="L1959">
        <v>0.15</v>
      </c>
      <c r="M1959">
        <v>12</v>
      </c>
      <c r="N1959">
        <f>(1-Coffee_Sales[[#This Row],[Discount_Percent]])*Coffee_Sales[[#This Row],[unit_price]]*Coffee_Sales[[#This Row],[transaction_qty]]</f>
        <v>10.199999999999999</v>
      </c>
      <c r="O1959" t="str">
        <f>TEXT(Coffee_Sales[[#This Row],[transaction_date]],"mmm-yyyy")</f>
        <v>May-2023</v>
      </c>
      <c r="P1959">
        <f>HOUR(Coffee_Sales[[#This Row],[transaction_time]])</f>
        <v>7</v>
      </c>
    </row>
    <row r="1960" spans="1:16" x14ac:dyDescent="0.3">
      <c r="A1960">
        <v>134475</v>
      </c>
      <c r="B1960" s="1">
        <v>45095</v>
      </c>
      <c r="C1960" s="2">
        <v>0.35719907407407409</v>
      </c>
      <c r="D1960">
        <v>1</v>
      </c>
      <c r="E1960">
        <v>3</v>
      </c>
      <c r="F1960" t="s">
        <v>97</v>
      </c>
      <c r="G1960">
        <v>54</v>
      </c>
      <c r="H1960" t="s">
        <v>32</v>
      </c>
      <c r="I1960" t="s">
        <v>33</v>
      </c>
      <c r="J1960" t="s">
        <v>127</v>
      </c>
      <c r="K1960">
        <v>0.93191131764588375</v>
      </c>
      <c r="L1960">
        <v>0</v>
      </c>
      <c r="M1960">
        <v>37.5</v>
      </c>
      <c r="N1960">
        <f>(1-Coffee_Sales[[#This Row],[Discount_Percent]])*Coffee_Sales[[#This Row],[unit_price]]*Coffee_Sales[[#This Row],[transaction_qty]]</f>
        <v>37.5</v>
      </c>
      <c r="O1960" t="str">
        <f>TEXT(Coffee_Sales[[#This Row],[transaction_date]],"mmm-yyyy")</f>
        <v>Jun-2023</v>
      </c>
      <c r="P1960">
        <f>HOUR(Coffee_Sales[[#This Row],[transaction_time]])</f>
        <v>8</v>
      </c>
    </row>
    <row r="1961" spans="1:16" x14ac:dyDescent="0.3">
      <c r="A1961">
        <v>14930</v>
      </c>
      <c r="B1961" s="1">
        <v>44953</v>
      </c>
      <c r="C1961" s="2">
        <v>0.33103009259259258</v>
      </c>
      <c r="D1961">
        <v>3</v>
      </c>
      <c r="E1961">
        <v>5</v>
      </c>
      <c r="F1961" t="s">
        <v>94</v>
      </c>
      <c r="G1961">
        <v>29</v>
      </c>
      <c r="H1961" t="s">
        <v>14</v>
      </c>
      <c r="I1961" t="s">
        <v>22</v>
      </c>
      <c r="J1961" t="s">
        <v>89</v>
      </c>
      <c r="K1961">
        <v>2.571522572879652</v>
      </c>
      <c r="L1961">
        <v>0.1</v>
      </c>
      <c r="M1961">
        <v>37.5</v>
      </c>
      <c r="N1961">
        <f>(1-Coffee_Sales[[#This Row],[Discount_Percent]])*Coffee_Sales[[#This Row],[unit_price]]*Coffee_Sales[[#This Row],[transaction_qty]]</f>
        <v>101.25</v>
      </c>
      <c r="O1961" t="str">
        <f>TEXT(Coffee_Sales[[#This Row],[transaction_date]],"mmm-yyyy")</f>
        <v>Jan-2023</v>
      </c>
      <c r="P1961">
        <f>HOUR(Coffee_Sales[[#This Row],[transaction_time]])</f>
        <v>7</v>
      </c>
    </row>
    <row r="1962" spans="1:16" x14ac:dyDescent="0.3">
      <c r="A1962">
        <v>130258</v>
      </c>
      <c r="B1962" s="1">
        <v>45091</v>
      </c>
      <c r="C1962" s="2">
        <v>0.66703703703703698</v>
      </c>
      <c r="D1962">
        <v>1</v>
      </c>
      <c r="E1962">
        <v>8</v>
      </c>
      <c r="F1962" t="s">
        <v>102</v>
      </c>
      <c r="G1962">
        <v>57</v>
      </c>
      <c r="H1962" t="s">
        <v>32</v>
      </c>
      <c r="I1962" t="s">
        <v>33</v>
      </c>
      <c r="J1962" t="s">
        <v>34</v>
      </c>
      <c r="K1962">
        <v>1.4766315616275001</v>
      </c>
      <c r="L1962">
        <v>0.15</v>
      </c>
      <c r="M1962">
        <v>46.5</v>
      </c>
      <c r="N1962">
        <f>(1-Coffee_Sales[[#This Row],[Discount_Percent]])*Coffee_Sales[[#This Row],[unit_price]]*Coffee_Sales[[#This Row],[transaction_qty]]</f>
        <v>39.524999999999999</v>
      </c>
      <c r="O1962" t="str">
        <f>TEXT(Coffee_Sales[[#This Row],[transaction_date]],"mmm-yyyy")</f>
        <v>Jun-2023</v>
      </c>
      <c r="P1962">
        <f>HOUR(Coffee_Sales[[#This Row],[transaction_time]])</f>
        <v>16</v>
      </c>
    </row>
    <row r="1963" spans="1:16" x14ac:dyDescent="0.3">
      <c r="A1963">
        <v>123394</v>
      </c>
      <c r="B1963" s="1">
        <v>45086</v>
      </c>
      <c r="C1963" s="2">
        <v>0.34422453703703704</v>
      </c>
      <c r="D1963">
        <v>1</v>
      </c>
      <c r="E1963">
        <v>3</v>
      </c>
      <c r="F1963" t="s">
        <v>113</v>
      </c>
      <c r="G1963">
        <v>40</v>
      </c>
      <c r="H1963" t="s">
        <v>14</v>
      </c>
      <c r="I1963" t="s">
        <v>15</v>
      </c>
      <c r="J1963" t="s">
        <v>100</v>
      </c>
      <c r="K1963">
        <v>1.567571332727784</v>
      </c>
      <c r="L1963">
        <v>0.1</v>
      </c>
      <c r="M1963">
        <v>56.25</v>
      </c>
      <c r="N1963">
        <f>(1-Coffee_Sales[[#This Row],[Discount_Percent]])*Coffee_Sales[[#This Row],[unit_price]]*Coffee_Sales[[#This Row],[transaction_qty]]</f>
        <v>50.625</v>
      </c>
      <c r="O1963" t="str">
        <f>TEXT(Coffee_Sales[[#This Row],[transaction_date]],"mmm-yyyy")</f>
        <v>Jun-2023</v>
      </c>
      <c r="P1963">
        <f>HOUR(Coffee_Sales[[#This Row],[transaction_time]])</f>
        <v>8</v>
      </c>
    </row>
    <row r="1964" spans="1:16" x14ac:dyDescent="0.3">
      <c r="A1964">
        <v>108224</v>
      </c>
      <c r="B1964" s="1">
        <v>45072</v>
      </c>
      <c r="C1964" s="2">
        <v>0.40572916666666664</v>
      </c>
      <c r="D1964">
        <v>1</v>
      </c>
      <c r="E1964">
        <v>5</v>
      </c>
      <c r="F1964" t="s">
        <v>13</v>
      </c>
      <c r="G1964">
        <v>43</v>
      </c>
      <c r="H1964" t="s">
        <v>32</v>
      </c>
      <c r="I1964" t="s">
        <v>40</v>
      </c>
      <c r="J1964" t="s">
        <v>124</v>
      </c>
      <c r="K1964">
        <v>0.9961186286186301</v>
      </c>
      <c r="L1964">
        <v>0</v>
      </c>
      <c r="M1964">
        <v>45</v>
      </c>
      <c r="N1964">
        <f>(1-Coffee_Sales[[#This Row],[Discount_Percent]])*Coffee_Sales[[#This Row],[unit_price]]*Coffee_Sales[[#This Row],[transaction_qty]]</f>
        <v>45</v>
      </c>
      <c r="O1964" t="str">
        <f>TEXT(Coffee_Sales[[#This Row],[transaction_date]],"mmm-yyyy")</f>
        <v>May-2023</v>
      </c>
      <c r="P1964">
        <f>HOUR(Coffee_Sales[[#This Row],[transaction_time]])</f>
        <v>9</v>
      </c>
    </row>
    <row r="1965" spans="1:16" x14ac:dyDescent="0.3">
      <c r="A1965">
        <v>70021</v>
      </c>
      <c r="B1965" s="1">
        <v>45034</v>
      </c>
      <c r="C1965" s="2">
        <v>0.49296296296296294</v>
      </c>
      <c r="D1965">
        <v>2</v>
      </c>
      <c r="E1965">
        <v>5</v>
      </c>
      <c r="F1965" t="s">
        <v>28</v>
      </c>
      <c r="G1965">
        <v>48</v>
      </c>
      <c r="H1965" t="s">
        <v>32</v>
      </c>
      <c r="I1965" t="s">
        <v>44</v>
      </c>
      <c r="J1965" t="s">
        <v>52</v>
      </c>
      <c r="K1965">
        <v>2.1161670480669561</v>
      </c>
      <c r="L1965">
        <v>0</v>
      </c>
      <c r="M1965">
        <v>37.5</v>
      </c>
      <c r="N1965">
        <f>(1-Coffee_Sales[[#This Row],[Discount_Percent]])*Coffee_Sales[[#This Row],[unit_price]]*Coffee_Sales[[#This Row],[transaction_qty]]</f>
        <v>75</v>
      </c>
      <c r="O1965" t="str">
        <f>TEXT(Coffee_Sales[[#This Row],[transaction_date]],"mmm-yyyy")</f>
        <v>Apr-2023</v>
      </c>
      <c r="P1965">
        <f>HOUR(Coffee_Sales[[#This Row],[transaction_time]])</f>
        <v>11</v>
      </c>
    </row>
    <row r="1966" spans="1:16" x14ac:dyDescent="0.3">
      <c r="A1966">
        <v>63297</v>
      </c>
      <c r="B1966" s="1">
        <v>45026</v>
      </c>
      <c r="C1966" s="2">
        <v>0.78020833333333328</v>
      </c>
      <c r="D1966">
        <v>2</v>
      </c>
      <c r="E1966">
        <v>8</v>
      </c>
      <c r="F1966" t="s">
        <v>31</v>
      </c>
      <c r="G1966">
        <v>22</v>
      </c>
      <c r="H1966" t="s">
        <v>14</v>
      </c>
      <c r="I1966" t="s">
        <v>55</v>
      </c>
      <c r="J1966" t="s">
        <v>56</v>
      </c>
      <c r="K1966">
        <v>1.542502183018251</v>
      </c>
      <c r="L1966">
        <v>0</v>
      </c>
      <c r="M1966">
        <v>30</v>
      </c>
      <c r="N1966">
        <f>(1-Coffee_Sales[[#This Row],[Discount_Percent]])*Coffee_Sales[[#This Row],[unit_price]]*Coffee_Sales[[#This Row],[transaction_qty]]</f>
        <v>60</v>
      </c>
      <c r="O1966" t="str">
        <f>TEXT(Coffee_Sales[[#This Row],[transaction_date]],"mmm-yyyy")</f>
        <v>Apr-2023</v>
      </c>
      <c r="P1966">
        <f>HOUR(Coffee_Sales[[#This Row],[transaction_time]])</f>
        <v>18</v>
      </c>
    </row>
    <row r="1967" spans="1:16" x14ac:dyDescent="0.3">
      <c r="A1967">
        <v>80885</v>
      </c>
      <c r="B1967" s="1">
        <v>45047</v>
      </c>
      <c r="C1967" s="2">
        <v>0.57041666666666668</v>
      </c>
      <c r="D1967">
        <v>1</v>
      </c>
      <c r="E1967">
        <v>3</v>
      </c>
      <c r="F1967" t="s">
        <v>24</v>
      </c>
      <c r="G1967">
        <v>51</v>
      </c>
      <c r="H1967" t="s">
        <v>32</v>
      </c>
      <c r="I1967" t="s">
        <v>44</v>
      </c>
      <c r="J1967" t="s">
        <v>103</v>
      </c>
      <c r="K1967">
        <v>1.1473383834826809</v>
      </c>
      <c r="L1967">
        <v>0</v>
      </c>
      <c r="M1967">
        <v>45</v>
      </c>
      <c r="N1967">
        <f>(1-Coffee_Sales[[#This Row],[Discount_Percent]])*Coffee_Sales[[#This Row],[unit_price]]*Coffee_Sales[[#This Row],[transaction_qty]]</f>
        <v>45</v>
      </c>
      <c r="O1967" t="str">
        <f>TEXT(Coffee_Sales[[#This Row],[transaction_date]],"mmm-yyyy")</f>
        <v>May-2023</v>
      </c>
      <c r="P1967">
        <f>HOUR(Coffee_Sales[[#This Row],[transaction_time]])</f>
        <v>13</v>
      </c>
    </row>
    <row r="1968" spans="1:16" x14ac:dyDescent="0.3">
      <c r="A1968">
        <v>53405</v>
      </c>
      <c r="B1968" s="1">
        <v>45014</v>
      </c>
      <c r="C1968" s="2">
        <v>0.51324074074074078</v>
      </c>
      <c r="D1968">
        <v>2</v>
      </c>
      <c r="E1968">
        <v>5</v>
      </c>
      <c r="F1968" t="s">
        <v>63</v>
      </c>
      <c r="G1968">
        <v>43</v>
      </c>
      <c r="H1968" t="s">
        <v>32</v>
      </c>
      <c r="I1968" t="s">
        <v>40</v>
      </c>
      <c r="J1968" t="s">
        <v>124</v>
      </c>
      <c r="K1968">
        <v>2.7786284962396328</v>
      </c>
      <c r="L1968">
        <v>0.1</v>
      </c>
      <c r="M1968">
        <v>45</v>
      </c>
      <c r="N1968">
        <f>(1-Coffee_Sales[[#This Row],[Discount_Percent]])*Coffee_Sales[[#This Row],[unit_price]]*Coffee_Sales[[#This Row],[transaction_qty]]</f>
        <v>81</v>
      </c>
      <c r="O1968" t="str">
        <f>TEXT(Coffee_Sales[[#This Row],[transaction_date]],"mmm-yyyy")</f>
        <v>Mar-2023</v>
      </c>
      <c r="P1968">
        <f>HOUR(Coffee_Sales[[#This Row],[transaction_time]])</f>
        <v>12</v>
      </c>
    </row>
    <row r="1969" spans="1:16" x14ac:dyDescent="0.3">
      <c r="A1969">
        <v>5096</v>
      </c>
      <c r="B1969" s="1">
        <v>44936</v>
      </c>
      <c r="C1969" s="2">
        <v>0.34302083333333333</v>
      </c>
      <c r="D1969">
        <v>1</v>
      </c>
      <c r="E1969">
        <v>3</v>
      </c>
      <c r="F1969" t="s">
        <v>94</v>
      </c>
      <c r="G1969">
        <v>61</v>
      </c>
      <c r="H1969" t="s">
        <v>74</v>
      </c>
      <c r="I1969" t="s">
        <v>75</v>
      </c>
      <c r="J1969" t="s">
        <v>116</v>
      </c>
      <c r="K1969">
        <v>2.0308763304303259</v>
      </c>
      <c r="L1969">
        <v>0</v>
      </c>
      <c r="M1969">
        <v>71.25</v>
      </c>
      <c r="N1969">
        <f>(1-Coffee_Sales[[#This Row],[Discount_Percent]])*Coffee_Sales[[#This Row],[unit_price]]*Coffee_Sales[[#This Row],[transaction_qty]]</f>
        <v>71.25</v>
      </c>
      <c r="O1969" t="str">
        <f>TEXT(Coffee_Sales[[#This Row],[transaction_date]],"mmm-yyyy")</f>
        <v>Jan-2023</v>
      </c>
      <c r="P1969">
        <f>HOUR(Coffee_Sales[[#This Row],[transaction_time]])</f>
        <v>8</v>
      </c>
    </row>
    <row r="1970" spans="1:16" x14ac:dyDescent="0.3">
      <c r="A1970">
        <v>91159</v>
      </c>
      <c r="B1970" s="1">
        <v>45057</v>
      </c>
      <c r="C1970" s="2">
        <v>0.25103009259259257</v>
      </c>
      <c r="D1970">
        <v>2</v>
      </c>
      <c r="E1970">
        <v>5</v>
      </c>
      <c r="F1970" t="s">
        <v>38</v>
      </c>
      <c r="G1970">
        <v>53</v>
      </c>
      <c r="H1970" t="s">
        <v>32</v>
      </c>
      <c r="I1970" t="s">
        <v>33</v>
      </c>
      <c r="J1970" t="s">
        <v>129</v>
      </c>
      <c r="K1970">
        <v>2.598586453509681</v>
      </c>
      <c r="L1970">
        <v>0</v>
      </c>
      <c r="M1970">
        <v>45</v>
      </c>
      <c r="N1970">
        <f>(1-Coffee_Sales[[#This Row],[Discount_Percent]])*Coffee_Sales[[#This Row],[unit_price]]*Coffee_Sales[[#This Row],[transaction_qty]]</f>
        <v>90</v>
      </c>
      <c r="O1970" t="str">
        <f>TEXT(Coffee_Sales[[#This Row],[transaction_date]],"mmm-yyyy")</f>
        <v>May-2023</v>
      </c>
      <c r="P1970">
        <f>HOUR(Coffee_Sales[[#This Row],[transaction_time]])</f>
        <v>6</v>
      </c>
    </row>
    <row r="1971" spans="1:16" x14ac:dyDescent="0.3">
      <c r="A1971">
        <v>32007</v>
      </c>
      <c r="B1971" s="1">
        <v>44983</v>
      </c>
      <c r="C1971" s="2">
        <v>0.31393518518518521</v>
      </c>
      <c r="D1971">
        <v>2</v>
      </c>
      <c r="E1971">
        <v>8</v>
      </c>
      <c r="F1971" t="s">
        <v>104</v>
      </c>
      <c r="G1971">
        <v>23</v>
      </c>
      <c r="H1971" t="s">
        <v>14</v>
      </c>
      <c r="I1971" t="s">
        <v>55</v>
      </c>
      <c r="J1971" t="s">
        <v>88</v>
      </c>
      <c r="K1971">
        <v>2.4738032914679349</v>
      </c>
      <c r="L1971">
        <v>0.05</v>
      </c>
      <c r="M1971">
        <v>37.5</v>
      </c>
      <c r="N1971">
        <f>(1-Coffee_Sales[[#This Row],[Discount_Percent]])*Coffee_Sales[[#This Row],[unit_price]]*Coffee_Sales[[#This Row],[transaction_qty]]</f>
        <v>71.25</v>
      </c>
      <c r="O1971" t="str">
        <f>TEXT(Coffee_Sales[[#This Row],[transaction_date]],"mmm-yyyy")</f>
        <v>Feb-2023</v>
      </c>
      <c r="P1971">
        <f>HOUR(Coffee_Sales[[#This Row],[transaction_time]])</f>
        <v>7</v>
      </c>
    </row>
    <row r="1972" spans="1:16" x14ac:dyDescent="0.3">
      <c r="A1972">
        <v>40022</v>
      </c>
      <c r="B1972" s="1">
        <v>44995</v>
      </c>
      <c r="C1972" s="2">
        <v>0.3661226851851852</v>
      </c>
      <c r="D1972">
        <v>2</v>
      </c>
      <c r="E1972">
        <v>3</v>
      </c>
      <c r="F1972" t="s">
        <v>58</v>
      </c>
      <c r="G1972">
        <v>30</v>
      </c>
      <c r="H1972" t="s">
        <v>14</v>
      </c>
      <c r="I1972" t="s">
        <v>22</v>
      </c>
      <c r="J1972" t="s">
        <v>109</v>
      </c>
      <c r="K1972">
        <v>2.970969883330373</v>
      </c>
      <c r="L1972">
        <v>0</v>
      </c>
      <c r="M1972">
        <v>45</v>
      </c>
      <c r="N1972">
        <f>(1-Coffee_Sales[[#This Row],[Discount_Percent]])*Coffee_Sales[[#This Row],[unit_price]]*Coffee_Sales[[#This Row],[transaction_qty]]</f>
        <v>90</v>
      </c>
      <c r="O1972" t="str">
        <f>TEXT(Coffee_Sales[[#This Row],[transaction_date]],"mmm-yyyy")</f>
        <v>Mar-2023</v>
      </c>
      <c r="P1972">
        <f>HOUR(Coffee_Sales[[#This Row],[transaction_time]])</f>
        <v>8</v>
      </c>
    </row>
    <row r="1973" spans="1:16" x14ac:dyDescent="0.3">
      <c r="A1973">
        <v>28796</v>
      </c>
      <c r="B1973" s="1">
        <v>44977</v>
      </c>
      <c r="C1973" s="2">
        <v>0.43417824074074074</v>
      </c>
      <c r="D1973">
        <v>1</v>
      </c>
      <c r="E1973">
        <v>3</v>
      </c>
      <c r="F1973" t="s">
        <v>43</v>
      </c>
      <c r="G1973">
        <v>45</v>
      </c>
      <c r="H1973" t="s">
        <v>32</v>
      </c>
      <c r="I1973" t="s">
        <v>40</v>
      </c>
      <c r="J1973" t="s">
        <v>120</v>
      </c>
      <c r="K1973">
        <v>1.0009817737945359</v>
      </c>
      <c r="L1973">
        <v>0</v>
      </c>
      <c r="M1973">
        <v>45</v>
      </c>
      <c r="N1973">
        <f>(1-Coffee_Sales[[#This Row],[Discount_Percent]])*Coffee_Sales[[#This Row],[unit_price]]*Coffee_Sales[[#This Row],[transaction_qty]]</f>
        <v>45</v>
      </c>
      <c r="O1973" t="str">
        <f>TEXT(Coffee_Sales[[#This Row],[transaction_date]],"mmm-yyyy")</f>
        <v>Feb-2023</v>
      </c>
      <c r="P1973">
        <f>HOUR(Coffee_Sales[[#This Row],[transaction_time]])</f>
        <v>10</v>
      </c>
    </row>
    <row r="1974" spans="1:16" x14ac:dyDescent="0.3">
      <c r="A1974">
        <v>1568</v>
      </c>
      <c r="B1974" s="1">
        <v>44929</v>
      </c>
      <c r="C1974" s="2">
        <v>0.71130787037037035</v>
      </c>
      <c r="D1974">
        <v>1</v>
      </c>
      <c r="E1974">
        <v>3</v>
      </c>
      <c r="F1974" t="s">
        <v>128</v>
      </c>
      <c r="G1974">
        <v>31</v>
      </c>
      <c r="H1974" t="s">
        <v>14</v>
      </c>
      <c r="I1974" t="s">
        <v>22</v>
      </c>
      <c r="J1974" t="s">
        <v>53</v>
      </c>
      <c r="K1974">
        <v>0.97984884361196256</v>
      </c>
      <c r="L1974">
        <v>0</v>
      </c>
      <c r="M1974">
        <v>33</v>
      </c>
      <c r="N1974">
        <f>(1-Coffee_Sales[[#This Row],[Discount_Percent]])*Coffee_Sales[[#This Row],[unit_price]]*Coffee_Sales[[#This Row],[transaction_qty]]</f>
        <v>33</v>
      </c>
      <c r="O1974" t="str">
        <f>TEXT(Coffee_Sales[[#This Row],[transaction_date]],"mmm-yyyy")</f>
        <v>Jan-2023</v>
      </c>
      <c r="P1974">
        <f>HOUR(Coffee_Sales[[#This Row],[transaction_time]])</f>
        <v>17</v>
      </c>
    </row>
    <row r="1975" spans="1:16" x14ac:dyDescent="0.3">
      <c r="A1975">
        <v>20120</v>
      </c>
      <c r="B1975" s="1">
        <v>44962</v>
      </c>
      <c r="C1975" s="2">
        <v>0.77785879629629628</v>
      </c>
      <c r="D1975">
        <v>1</v>
      </c>
      <c r="E1975">
        <v>3</v>
      </c>
      <c r="F1975" t="s">
        <v>90</v>
      </c>
      <c r="G1975">
        <v>49</v>
      </c>
      <c r="H1975" t="s">
        <v>32</v>
      </c>
      <c r="I1975" t="s">
        <v>44</v>
      </c>
      <c r="J1975" t="s">
        <v>91</v>
      </c>
      <c r="K1975">
        <v>1.189152740256711</v>
      </c>
      <c r="L1975">
        <v>0.05</v>
      </c>
      <c r="M1975">
        <v>45</v>
      </c>
      <c r="N1975">
        <f>(1-Coffee_Sales[[#This Row],[Discount_Percent]])*Coffee_Sales[[#This Row],[unit_price]]*Coffee_Sales[[#This Row],[transaction_qty]]</f>
        <v>42.75</v>
      </c>
      <c r="O1975" t="str">
        <f>TEXT(Coffee_Sales[[#This Row],[transaction_date]],"mmm-yyyy")</f>
        <v>Feb-2023</v>
      </c>
      <c r="P1975">
        <f>HOUR(Coffee_Sales[[#This Row],[transaction_time]])</f>
        <v>18</v>
      </c>
    </row>
    <row r="1976" spans="1:16" x14ac:dyDescent="0.3">
      <c r="A1976">
        <v>21716</v>
      </c>
      <c r="B1976" s="1">
        <v>44965</v>
      </c>
      <c r="C1976" s="2">
        <v>0.6988657407407407</v>
      </c>
      <c r="D1976">
        <v>1</v>
      </c>
      <c r="E1976">
        <v>8</v>
      </c>
      <c r="F1976" t="s">
        <v>21</v>
      </c>
      <c r="G1976">
        <v>2</v>
      </c>
      <c r="H1976" t="s">
        <v>59</v>
      </c>
      <c r="I1976" t="s">
        <v>105</v>
      </c>
      <c r="J1976" t="s">
        <v>106</v>
      </c>
      <c r="K1976">
        <v>7.9245879350804174</v>
      </c>
      <c r="L1976">
        <v>0</v>
      </c>
      <c r="M1976">
        <v>270</v>
      </c>
      <c r="N1976">
        <f>(1-Coffee_Sales[[#This Row],[Discount_Percent]])*Coffee_Sales[[#This Row],[unit_price]]*Coffee_Sales[[#This Row],[transaction_qty]]</f>
        <v>270</v>
      </c>
      <c r="O1976" t="str">
        <f>TEXT(Coffee_Sales[[#This Row],[transaction_date]],"mmm-yyyy")</f>
        <v>Feb-2023</v>
      </c>
      <c r="P1976">
        <f>HOUR(Coffee_Sales[[#This Row],[transaction_time]])</f>
        <v>16</v>
      </c>
    </row>
    <row r="1977" spans="1:16" x14ac:dyDescent="0.3">
      <c r="A1977">
        <v>60034</v>
      </c>
      <c r="B1977" s="1">
        <v>45023</v>
      </c>
      <c r="C1977" s="2">
        <v>0.37869212962962961</v>
      </c>
      <c r="D1977">
        <v>1</v>
      </c>
      <c r="E1977">
        <v>5</v>
      </c>
      <c r="F1977" t="s">
        <v>131</v>
      </c>
      <c r="G1977">
        <v>41</v>
      </c>
      <c r="H1977" t="s">
        <v>14</v>
      </c>
      <c r="I1977" t="s">
        <v>15</v>
      </c>
      <c r="J1977" t="s">
        <v>98</v>
      </c>
      <c r="K1977">
        <v>1.325422641651961</v>
      </c>
      <c r="L1977">
        <v>0.1</v>
      </c>
      <c r="M1977">
        <v>63.75</v>
      </c>
      <c r="N1977">
        <f>(1-Coffee_Sales[[#This Row],[Discount_Percent]])*Coffee_Sales[[#This Row],[unit_price]]*Coffee_Sales[[#This Row],[transaction_qty]]</f>
        <v>57.375</v>
      </c>
      <c r="O1977" t="str">
        <f>TEXT(Coffee_Sales[[#This Row],[transaction_date]],"mmm-yyyy")</f>
        <v>Apr-2023</v>
      </c>
      <c r="P1977">
        <f>HOUR(Coffee_Sales[[#This Row],[transaction_time]])</f>
        <v>9</v>
      </c>
    </row>
    <row r="1978" spans="1:16" x14ac:dyDescent="0.3">
      <c r="A1978">
        <v>78159</v>
      </c>
      <c r="B1978" s="1">
        <v>45043</v>
      </c>
      <c r="C1978" s="2">
        <v>0.82343750000000004</v>
      </c>
      <c r="D1978">
        <v>1</v>
      </c>
      <c r="E1978">
        <v>8</v>
      </c>
      <c r="F1978" t="s">
        <v>46</v>
      </c>
      <c r="G1978">
        <v>71</v>
      </c>
      <c r="H1978" t="s">
        <v>18</v>
      </c>
      <c r="I1978" t="s">
        <v>79</v>
      </c>
      <c r="J1978" t="s">
        <v>92</v>
      </c>
      <c r="K1978">
        <v>1.6805274308506699</v>
      </c>
      <c r="L1978">
        <v>0</v>
      </c>
      <c r="M1978">
        <v>56.25</v>
      </c>
      <c r="N1978">
        <f>(1-Coffee_Sales[[#This Row],[Discount_Percent]])*Coffee_Sales[[#This Row],[unit_price]]*Coffee_Sales[[#This Row],[transaction_qty]]</f>
        <v>56.25</v>
      </c>
      <c r="O1978" t="str">
        <f>TEXT(Coffee_Sales[[#This Row],[transaction_date]],"mmm-yyyy")</f>
        <v>Apr-2023</v>
      </c>
      <c r="P1978">
        <f>HOUR(Coffee_Sales[[#This Row],[transaction_time]])</f>
        <v>19</v>
      </c>
    </row>
    <row r="1979" spans="1:16" x14ac:dyDescent="0.3">
      <c r="A1979">
        <v>21343</v>
      </c>
      <c r="B1979" s="1">
        <v>44965</v>
      </c>
      <c r="C1979" s="2">
        <v>0.37534722222222222</v>
      </c>
      <c r="D1979">
        <v>2</v>
      </c>
      <c r="E1979">
        <v>5</v>
      </c>
      <c r="F1979" t="s">
        <v>54</v>
      </c>
      <c r="G1979">
        <v>30</v>
      </c>
      <c r="H1979" t="s">
        <v>14</v>
      </c>
      <c r="I1979" t="s">
        <v>22</v>
      </c>
      <c r="J1979" t="s">
        <v>109</v>
      </c>
      <c r="K1979">
        <v>2.4844118247132778</v>
      </c>
      <c r="L1979">
        <v>0.1</v>
      </c>
      <c r="M1979">
        <v>45</v>
      </c>
      <c r="N1979">
        <f>(1-Coffee_Sales[[#This Row],[Discount_Percent]])*Coffee_Sales[[#This Row],[unit_price]]*Coffee_Sales[[#This Row],[transaction_qty]]</f>
        <v>81</v>
      </c>
      <c r="O1979" t="str">
        <f>TEXT(Coffee_Sales[[#This Row],[transaction_date]],"mmm-yyyy")</f>
        <v>Feb-2023</v>
      </c>
      <c r="P1979">
        <f>HOUR(Coffee_Sales[[#This Row],[transaction_time]])</f>
        <v>9</v>
      </c>
    </row>
    <row r="1980" spans="1:16" x14ac:dyDescent="0.3">
      <c r="A1980">
        <v>4627</v>
      </c>
      <c r="B1980" s="1">
        <v>44935</v>
      </c>
      <c r="C1980" s="2">
        <v>0.40435185185185185</v>
      </c>
      <c r="D1980">
        <v>1</v>
      </c>
      <c r="E1980">
        <v>5</v>
      </c>
      <c r="F1980" t="s">
        <v>94</v>
      </c>
      <c r="G1980">
        <v>44</v>
      </c>
      <c r="H1980" t="s">
        <v>32</v>
      </c>
      <c r="I1980" t="s">
        <v>40</v>
      </c>
      <c r="J1980" t="s">
        <v>41</v>
      </c>
      <c r="K1980">
        <v>0.81363487475769913</v>
      </c>
      <c r="L1980">
        <v>0</v>
      </c>
      <c r="M1980">
        <v>37.5</v>
      </c>
      <c r="N1980">
        <f>(1-Coffee_Sales[[#This Row],[Discount_Percent]])*Coffee_Sales[[#This Row],[unit_price]]*Coffee_Sales[[#This Row],[transaction_qty]]</f>
        <v>37.5</v>
      </c>
      <c r="O1980" t="str">
        <f>TEXT(Coffee_Sales[[#This Row],[transaction_date]],"mmm-yyyy")</f>
        <v>Jan-2023</v>
      </c>
      <c r="P1980">
        <f>HOUR(Coffee_Sales[[#This Row],[transaction_time]])</f>
        <v>9</v>
      </c>
    </row>
    <row r="1981" spans="1:16" x14ac:dyDescent="0.3">
      <c r="A1981">
        <v>114346</v>
      </c>
      <c r="B1981" s="1">
        <v>45078</v>
      </c>
      <c r="C1981" s="2">
        <v>0.49565972222222221</v>
      </c>
      <c r="D1981">
        <v>2</v>
      </c>
      <c r="E1981">
        <v>8</v>
      </c>
      <c r="F1981" t="s">
        <v>97</v>
      </c>
      <c r="G1981">
        <v>37</v>
      </c>
      <c r="H1981" t="s">
        <v>14</v>
      </c>
      <c r="I1981" t="s">
        <v>15</v>
      </c>
      <c r="J1981" t="s">
        <v>95</v>
      </c>
      <c r="K1981">
        <v>1.9896797198498299</v>
      </c>
      <c r="L1981">
        <v>0</v>
      </c>
      <c r="M1981">
        <v>45</v>
      </c>
      <c r="N1981">
        <f>(1-Coffee_Sales[[#This Row],[Discount_Percent]])*Coffee_Sales[[#This Row],[unit_price]]*Coffee_Sales[[#This Row],[transaction_qty]]</f>
        <v>90</v>
      </c>
      <c r="O1981" t="str">
        <f>TEXT(Coffee_Sales[[#This Row],[transaction_date]],"mmm-yyyy")</f>
        <v>Jun-2023</v>
      </c>
      <c r="P1981">
        <f>HOUR(Coffee_Sales[[#This Row],[transaction_time]])</f>
        <v>11</v>
      </c>
    </row>
    <row r="1982" spans="1:16" x14ac:dyDescent="0.3">
      <c r="A1982">
        <v>114889</v>
      </c>
      <c r="B1982" s="1">
        <v>45078</v>
      </c>
      <c r="C1982" s="2">
        <v>0.70743055555555556</v>
      </c>
      <c r="D1982">
        <v>1</v>
      </c>
      <c r="E1982">
        <v>3</v>
      </c>
      <c r="F1982" t="s">
        <v>31</v>
      </c>
      <c r="G1982">
        <v>69</v>
      </c>
      <c r="H1982" t="s">
        <v>18</v>
      </c>
      <c r="I1982" t="s">
        <v>107</v>
      </c>
      <c r="J1982" t="s">
        <v>132</v>
      </c>
      <c r="K1982">
        <v>1.50403407839992</v>
      </c>
      <c r="L1982">
        <v>0</v>
      </c>
      <c r="M1982">
        <v>48.75</v>
      </c>
      <c r="N1982">
        <f>(1-Coffee_Sales[[#This Row],[Discount_Percent]])*Coffee_Sales[[#This Row],[unit_price]]*Coffee_Sales[[#This Row],[transaction_qty]]</f>
        <v>48.75</v>
      </c>
      <c r="O1982" t="str">
        <f>TEXT(Coffee_Sales[[#This Row],[transaction_date]],"mmm-yyyy")</f>
        <v>Jun-2023</v>
      </c>
      <c r="P1982">
        <f>HOUR(Coffee_Sales[[#This Row],[transaction_time]])</f>
        <v>16</v>
      </c>
    </row>
    <row r="1983" spans="1:16" x14ac:dyDescent="0.3">
      <c r="A1983">
        <v>10494</v>
      </c>
      <c r="B1983" s="1">
        <v>44945</v>
      </c>
      <c r="C1983" s="2">
        <v>0.38605324074074077</v>
      </c>
      <c r="D1983">
        <v>2</v>
      </c>
      <c r="E1983">
        <v>8</v>
      </c>
      <c r="F1983" t="s">
        <v>46</v>
      </c>
      <c r="G1983">
        <v>26</v>
      </c>
      <c r="H1983" t="s">
        <v>14</v>
      </c>
      <c r="I1983" t="s">
        <v>29</v>
      </c>
      <c r="J1983" t="s">
        <v>134</v>
      </c>
      <c r="K1983">
        <v>2.036828028245147</v>
      </c>
      <c r="L1983">
        <v>0</v>
      </c>
      <c r="M1983">
        <v>45</v>
      </c>
      <c r="N1983">
        <f>(1-Coffee_Sales[[#This Row],[Discount_Percent]])*Coffee_Sales[[#This Row],[unit_price]]*Coffee_Sales[[#This Row],[transaction_qty]]</f>
        <v>90</v>
      </c>
      <c r="O1983" t="str">
        <f>TEXT(Coffee_Sales[[#This Row],[transaction_date]],"mmm-yyyy")</f>
        <v>Jan-2023</v>
      </c>
      <c r="P1983">
        <f>HOUR(Coffee_Sales[[#This Row],[transaction_time]])</f>
        <v>9</v>
      </c>
    </row>
    <row r="1984" spans="1:16" x14ac:dyDescent="0.3">
      <c r="A1984">
        <v>82943</v>
      </c>
      <c r="B1984" s="1">
        <v>45049</v>
      </c>
      <c r="C1984" s="2">
        <v>0.55475694444444446</v>
      </c>
      <c r="D1984">
        <v>1</v>
      </c>
      <c r="E1984">
        <v>3</v>
      </c>
      <c r="F1984" t="s">
        <v>24</v>
      </c>
      <c r="G1984">
        <v>75</v>
      </c>
      <c r="H1984" t="s">
        <v>18</v>
      </c>
      <c r="I1984" t="s">
        <v>79</v>
      </c>
      <c r="J1984" t="s">
        <v>136</v>
      </c>
      <c r="K1984">
        <v>1.4292691792834751</v>
      </c>
      <c r="L1984">
        <v>0</v>
      </c>
      <c r="M1984">
        <v>52.5</v>
      </c>
      <c r="N1984">
        <f>(1-Coffee_Sales[[#This Row],[Discount_Percent]])*Coffee_Sales[[#This Row],[unit_price]]*Coffee_Sales[[#This Row],[transaction_qty]]</f>
        <v>52.5</v>
      </c>
      <c r="O1984" t="str">
        <f>TEXT(Coffee_Sales[[#This Row],[transaction_date]],"mmm-yyyy")</f>
        <v>May-2023</v>
      </c>
      <c r="P1984">
        <f>HOUR(Coffee_Sales[[#This Row],[transaction_time]])</f>
        <v>13</v>
      </c>
    </row>
    <row r="1985" spans="1:16" x14ac:dyDescent="0.3">
      <c r="A1985">
        <v>7158</v>
      </c>
      <c r="B1985" s="1">
        <v>44939</v>
      </c>
      <c r="C1985" s="2">
        <v>0.63885416666666661</v>
      </c>
      <c r="D1985">
        <v>2</v>
      </c>
      <c r="E1985">
        <v>5</v>
      </c>
      <c r="F1985" t="s">
        <v>94</v>
      </c>
      <c r="G1985">
        <v>22</v>
      </c>
      <c r="H1985" t="s">
        <v>14</v>
      </c>
      <c r="I1985" t="s">
        <v>55</v>
      </c>
      <c r="J1985" t="s">
        <v>56</v>
      </c>
      <c r="K1985">
        <v>1.613624902331716</v>
      </c>
      <c r="L1985">
        <v>0</v>
      </c>
      <c r="M1985">
        <v>30</v>
      </c>
      <c r="N1985">
        <f>(1-Coffee_Sales[[#This Row],[Discount_Percent]])*Coffee_Sales[[#This Row],[unit_price]]*Coffee_Sales[[#This Row],[transaction_qty]]</f>
        <v>60</v>
      </c>
      <c r="O1985" t="str">
        <f>TEXT(Coffee_Sales[[#This Row],[transaction_date]],"mmm-yyyy")</f>
        <v>Jan-2023</v>
      </c>
      <c r="P1985">
        <f>HOUR(Coffee_Sales[[#This Row],[transaction_time]])</f>
        <v>15</v>
      </c>
    </row>
    <row r="1986" spans="1:16" x14ac:dyDescent="0.3">
      <c r="A1986">
        <v>58191</v>
      </c>
      <c r="B1986" s="1">
        <v>45020</v>
      </c>
      <c r="C1986" s="2">
        <v>0.81797453703703704</v>
      </c>
      <c r="D1986">
        <v>2</v>
      </c>
      <c r="E1986">
        <v>3</v>
      </c>
      <c r="F1986" t="s">
        <v>21</v>
      </c>
      <c r="G1986">
        <v>26</v>
      </c>
      <c r="H1986" t="s">
        <v>14</v>
      </c>
      <c r="I1986" t="s">
        <v>29</v>
      </c>
      <c r="J1986" t="s">
        <v>134</v>
      </c>
      <c r="K1986">
        <v>2.839824033100868</v>
      </c>
      <c r="L1986">
        <v>0</v>
      </c>
      <c r="M1986">
        <v>45</v>
      </c>
      <c r="N1986">
        <f>(1-Coffee_Sales[[#This Row],[Discount_Percent]])*Coffee_Sales[[#This Row],[unit_price]]*Coffee_Sales[[#This Row],[transaction_qty]]</f>
        <v>90</v>
      </c>
      <c r="O1986" t="str">
        <f>TEXT(Coffee_Sales[[#This Row],[transaction_date]],"mmm-yyyy")</f>
        <v>Apr-2023</v>
      </c>
      <c r="P1986">
        <f>HOUR(Coffee_Sales[[#This Row],[transaction_time]])</f>
        <v>19</v>
      </c>
    </row>
    <row r="1987" spans="1:16" x14ac:dyDescent="0.3">
      <c r="A1987">
        <v>87199</v>
      </c>
      <c r="B1987" s="1">
        <v>45053</v>
      </c>
      <c r="C1987" s="2">
        <v>0.4425115740740741</v>
      </c>
      <c r="D1987">
        <v>1</v>
      </c>
      <c r="E1987">
        <v>5</v>
      </c>
      <c r="F1987" t="s">
        <v>77</v>
      </c>
      <c r="G1987">
        <v>79</v>
      </c>
      <c r="H1987" t="s">
        <v>18</v>
      </c>
      <c r="I1987" t="s">
        <v>19</v>
      </c>
      <c r="J1987" t="s">
        <v>20</v>
      </c>
      <c r="K1987">
        <v>1.8145488646821559</v>
      </c>
      <c r="L1987">
        <v>0</v>
      </c>
      <c r="M1987">
        <v>56.25</v>
      </c>
      <c r="N1987">
        <f>(1-Coffee_Sales[[#This Row],[Discount_Percent]])*Coffee_Sales[[#This Row],[unit_price]]*Coffee_Sales[[#This Row],[transaction_qty]]</f>
        <v>56.25</v>
      </c>
      <c r="O1987" t="str">
        <f>TEXT(Coffee_Sales[[#This Row],[transaction_date]],"mmm-yyyy")</f>
        <v>May-2023</v>
      </c>
      <c r="P1987">
        <f>HOUR(Coffee_Sales[[#This Row],[transaction_time]])</f>
        <v>10</v>
      </c>
    </row>
    <row r="1988" spans="1:16" x14ac:dyDescent="0.3">
      <c r="A1988">
        <v>42144</v>
      </c>
      <c r="B1988" s="1">
        <v>44998</v>
      </c>
      <c r="C1988" s="2">
        <v>0.38687500000000002</v>
      </c>
      <c r="D1988">
        <v>2</v>
      </c>
      <c r="E1988">
        <v>8</v>
      </c>
      <c r="F1988" t="s">
        <v>114</v>
      </c>
      <c r="G1988">
        <v>32</v>
      </c>
      <c r="H1988" t="s">
        <v>14</v>
      </c>
      <c r="I1988" t="s">
        <v>22</v>
      </c>
      <c r="J1988" t="s">
        <v>23</v>
      </c>
      <c r="K1988">
        <v>2.126472831631482</v>
      </c>
      <c r="L1988">
        <v>0</v>
      </c>
      <c r="M1988">
        <v>45</v>
      </c>
      <c r="N1988">
        <f>(1-Coffee_Sales[[#This Row],[Discount_Percent]])*Coffee_Sales[[#This Row],[unit_price]]*Coffee_Sales[[#This Row],[transaction_qty]]</f>
        <v>90</v>
      </c>
      <c r="O1988" t="str">
        <f>TEXT(Coffee_Sales[[#This Row],[transaction_date]],"mmm-yyyy")</f>
        <v>Mar-2023</v>
      </c>
      <c r="P1988">
        <f>HOUR(Coffee_Sales[[#This Row],[transaction_time]])</f>
        <v>9</v>
      </c>
    </row>
    <row r="1989" spans="1:16" x14ac:dyDescent="0.3">
      <c r="A1989">
        <v>107121</v>
      </c>
      <c r="B1989" s="1">
        <v>45071</v>
      </c>
      <c r="C1989" s="2">
        <v>0.38795138888888892</v>
      </c>
      <c r="D1989">
        <v>1</v>
      </c>
      <c r="E1989">
        <v>5</v>
      </c>
      <c r="F1989" t="s">
        <v>94</v>
      </c>
      <c r="G1989">
        <v>65</v>
      </c>
      <c r="H1989" t="s">
        <v>67</v>
      </c>
      <c r="I1989" t="s">
        <v>68</v>
      </c>
      <c r="J1989" t="s">
        <v>69</v>
      </c>
      <c r="K1989">
        <v>0.32056621562315207</v>
      </c>
      <c r="L1989">
        <v>0</v>
      </c>
      <c r="M1989">
        <v>12</v>
      </c>
      <c r="N1989">
        <f>(1-Coffee_Sales[[#This Row],[Discount_Percent]])*Coffee_Sales[[#This Row],[unit_price]]*Coffee_Sales[[#This Row],[transaction_qty]]</f>
        <v>12</v>
      </c>
      <c r="O1989" t="str">
        <f>TEXT(Coffee_Sales[[#This Row],[transaction_date]],"mmm-yyyy")</f>
        <v>May-2023</v>
      </c>
      <c r="P1989">
        <f>HOUR(Coffee_Sales[[#This Row],[transaction_time]])</f>
        <v>9</v>
      </c>
    </row>
    <row r="1990" spans="1:16" x14ac:dyDescent="0.3">
      <c r="A1990">
        <v>80214</v>
      </c>
      <c r="B1990" s="1">
        <v>45046</v>
      </c>
      <c r="C1990" s="2">
        <v>0.60777777777777775</v>
      </c>
      <c r="D1990">
        <v>1</v>
      </c>
      <c r="E1990">
        <v>3</v>
      </c>
      <c r="F1990" t="s">
        <v>38</v>
      </c>
      <c r="G1990">
        <v>39</v>
      </c>
      <c r="H1990" t="s">
        <v>14</v>
      </c>
      <c r="I1990" t="s">
        <v>15</v>
      </c>
      <c r="J1990" t="s">
        <v>47</v>
      </c>
      <c r="K1990">
        <v>1.7536769027770971</v>
      </c>
      <c r="L1990">
        <v>0.05</v>
      </c>
      <c r="M1990">
        <v>63.75</v>
      </c>
      <c r="N1990">
        <f>(1-Coffee_Sales[[#This Row],[Discount_Percent]])*Coffee_Sales[[#This Row],[unit_price]]*Coffee_Sales[[#This Row],[transaction_qty]]</f>
        <v>60.5625</v>
      </c>
      <c r="O1990" t="str">
        <f>TEXT(Coffee_Sales[[#This Row],[transaction_date]],"mmm-yyyy")</f>
        <v>Apr-2023</v>
      </c>
      <c r="P1990">
        <f>HOUR(Coffee_Sales[[#This Row],[transaction_time]])</f>
        <v>14</v>
      </c>
    </row>
    <row r="1991" spans="1:16" x14ac:dyDescent="0.3">
      <c r="A1991">
        <v>5200</v>
      </c>
      <c r="B1991" s="1">
        <v>44936</v>
      </c>
      <c r="C1991" s="2">
        <v>0.3825810185185185</v>
      </c>
      <c r="D1991">
        <v>1</v>
      </c>
      <c r="E1991">
        <v>8</v>
      </c>
      <c r="F1991" t="s">
        <v>128</v>
      </c>
      <c r="G1991">
        <v>87</v>
      </c>
      <c r="H1991" t="s">
        <v>14</v>
      </c>
      <c r="I1991" t="s">
        <v>15</v>
      </c>
      <c r="J1991" t="s">
        <v>119</v>
      </c>
      <c r="K1991">
        <v>1.0622950628085619</v>
      </c>
      <c r="L1991">
        <v>0.1</v>
      </c>
      <c r="M1991">
        <v>45</v>
      </c>
      <c r="N1991">
        <f>(1-Coffee_Sales[[#This Row],[Discount_Percent]])*Coffee_Sales[[#This Row],[unit_price]]*Coffee_Sales[[#This Row],[transaction_qty]]</f>
        <v>40.5</v>
      </c>
      <c r="O1991" t="str">
        <f>TEXT(Coffee_Sales[[#This Row],[transaction_date]],"mmm-yyyy")</f>
        <v>Jan-2023</v>
      </c>
      <c r="P1991">
        <f>HOUR(Coffee_Sales[[#This Row],[transaction_time]])</f>
        <v>9</v>
      </c>
    </row>
    <row r="1992" spans="1:16" x14ac:dyDescent="0.3">
      <c r="A1992">
        <v>38983</v>
      </c>
      <c r="B1992" s="1">
        <v>44993</v>
      </c>
      <c r="C1992" s="2">
        <v>0.74518518518518517</v>
      </c>
      <c r="D1992">
        <v>2</v>
      </c>
      <c r="E1992">
        <v>8</v>
      </c>
      <c r="F1992" t="s">
        <v>31</v>
      </c>
      <c r="G1992">
        <v>44</v>
      </c>
      <c r="H1992" t="s">
        <v>32</v>
      </c>
      <c r="I1992" t="s">
        <v>40</v>
      </c>
      <c r="J1992" t="s">
        <v>41</v>
      </c>
      <c r="K1992">
        <v>1.73448710100889</v>
      </c>
      <c r="L1992">
        <v>0</v>
      </c>
      <c r="M1992">
        <v>37.5</v>
      </c>
      <c r="N1992">
        <f>(1-Coffee_Sales[[#This Row],[Discount_Percent]])*Coffee_Sales[[#This Row],[unit_price]]*Coffee_Sales[[#This Row],[transaction_qty]]</f>
        <v>75</v>
      </c>
      <c r="O1992" t="str">
        <f>TEXT(Coffee_Sales[[#This Row],[transaction_date]],"mmm-yyyy")</f>
        <v>Mar-2023</v>
      </c>
      <c r="P1992">
        <f>HOUR(Coffee_Sales[[#This Row],[transaction_time]])</f>
        <v>17</v>
      </c>
    </row>
    <row r="1993" spans="1:16" x14ac:dyDescent="0.3">
      <c r="A1993">
        <v>45509</v>
      </c>
      <c r="B1993" s="1">
        <v>45003</v>
      </c>
      <c r="C1993" s="2">
        <v>0.25796296296296295</v>
      </c>
      <c r="D1993">
        <v>2</v>
      </c>
      <c r="E1993">
        <v>5</v>
      </c>
      <c r="F1993" t="s">
        <v>58</v>
      </c>
      <c r="G1993">
        <v>30</v>
      </c>
      <c r="H1993" t="s">
        <v>14</v>
      </c>
      <c r="I1993" t="s">
        <v>22</v>
      </c>
      <c r="J1993" t="s">
        <v>109</v>
      </c>
      <c r="K1993">
        <v>2.809310198796775</v>
      </c>
      <c r="L1993">
        <v>0</v>
      </c>
      <c r="M1993">
        <v>45</v>
      </c>
      <c r="N1993">
        <f>(1-Coffee_Sales[[#This Row],[Discount_Percent]])*Coffee_Sales[[#This Row],[unit_price]]*Coffee_Sales[[#This Row],[transaction_qty]]</f>
        <v>90</v>
      </c>
      <c r="O1993" t="str">
        <f>TEXT(Coffee_Sales[[#This Row],[transaction_date]],"mmm-yyyy")</f>
        <v>Mar-2023</v>
      </c>
      <c r="P1993">
        <f>HOUR(Coffee_Sales[[#This Row],[transaction_time]])</f>
        <v>6</v>
      </c>
    </row>
    <row r="1994" spans="1:16" x14ac:dyDescent="0.3">
      <c r="A1994">
        <v>119744</v>
      </c>
      <c r="B1994" s="1">
        <v>45083</v>
      </c>
      <c r="C1994" s="2">
        <v>0.33326388888888892</v>
      </c>
      <c r="D1994">
        <v>2</v>
      </c>
      <c r="E1994">
        <v>5</v>
      </c>
      <c r="F1994" t="s">
        <v>104</v>
      </c>
      <c r="G1994">
        <v>38</v>
      </c>
      <c r="H1994" t="s">
        <v>14</v>
      </c>
      <c r="I1994" t="s">
        <v>15</v>
      </c>
      <c r="J1994" t="s">
        <v>16</v>
      </c>
      <c r="K1994">
        <v>2.834662275783538</v>
      </c>
      <c r="L1994">
        <v>0.15</v>
      </c>
      <c r="M1994">
        <v>56.25</v>
      </c>
      <c r="N1994">
        <f>(1-Coffee_Sales[[#This Row],[Discount_Percent]])*Coffee_Sales[[#This Row],[unit_price]]*Coffee_Sales[[#This Row],[transaction_qty]]</f>
        <v>95.625</v>
      </c>
      <c r="O1994" t="str">
        <f>TEXT(Coffee_Sales[[#This Row],[transaction_date]],"mmm-yyyy")</f>
        <v>Jun-2023</v>
      </c>
      <c r="P1994">
        <f>HOUR(Coffee_Sales[[#This Row],[transaction_time]])</f>
        <v>7</v>
      </c>
    </row>
    <row r="1995" spans="1:16" x14ac:dyDescent="0.3">
      <c r="A1995">
        <v>22290</v>
      </c>
      <c r="B1995" s="1">
        <v>44966</v>
      </c>
      <c r="C1995" s="2">
        <v>0.66070601851851851</v>
      </c>
      <c r="D1995">
        <v>1</v>
      </c>
      <c r="E1995">
        <v>8</v>
      </c>
      <c r="F1995" t="s">
        <v>70</v>
      </c>
      <c r="G1995">
        <v>43</v>
      </c>
      <c r="H1995" t="s">
        <v>32</v>
      </c>
      <c r="I1995" t="s">
        <v>40</v>
      </c>
      <c r="J1995" t="s">
        <v>124</v>
      </c>
      <c r="K1995">
        <v>1.4187875506333889</v>
      </c>
      <c r="L1995">
        <v>0</v>
      </c>
      <c r="M1995">
        <v>45</v>
      </c>
      <c r="N1995">
        <f>(1-Coffee_Sales[[#This Row],[Discount_Percent]])*Coffee_Sales[[#This Row],[unit_price]]*Coffee_Sales[[#This Row],[transaction_qty]]</f>
        <v>45</v>
      </c>
      <c r="O1995" t="str">
        <f>TEXT(Coffee_Sales[[#This Row],[transaction_date]],"mmm-yyyy")</f>
        <v>Feb-2023</v>
      </c>
      <c r="P1995">
        <f>HOUR(Coffee_Sales[[#This Row],[transaction_time]])</f>
        <v>15</v>
      </c>
    </row>
    <row r="1996" spans="1:16" x14ac:dyDescent="0.3">
      <c r="A1996">
        <v>10227</v>
      </c>
      <c r="B1996" s="1">
        <v>44944</v>
      </c>
      <c r="C1996" s="2">
        <v>0.73127314814814814</v>
      </c>
      <c r="D1996">
        <v>1</v>
      </c>
      <c r="E1996">
        <v>3</v>
      </c>
      <c r="F1996" t="s">
        <v>77</v>
      </c>
      <c r="G1996">
        <v>57</v>
      </c>
      <c r="H1996" t="s">
        <v>32</v>
      </c>
      <c r="I1996" t="s">
        <v>33</v>
      </c>
      <c r="J1996" t="s">
        <v>34</v>
      </c>
      <c r="K1996">
        <v>1.084147446661992</v>
      </c>
      <c r="L1996">
        <v>0.15</v>
      </c>
      <c r="M1996">
        <v>46.5</v>
      </c>
      <c r="N1996">
        <f>(1-Coffee_Sales[[#This Row],[Discount_Percent]])*Coffee_Sales[[#This Row],[unit_price]]*Coffee_Sales[[#This Row],[transaction_qty]]</f>
        <v>39.524999999999999</v>
      </c>
      <c r="O1996" t="str">
        <f>TEXT(Coffee_Sales[[#This Row],[transaction_date]],"mmm-yyyy")</f>
        <v>Jan-2023</v>
      </c>
      <c r="P1996">
        <f>HOUR(Coffee_Sales[[#This Row],[transaction_time]])</f>
        <v>17</v>
      </c>
    </row>
    <row r="1997" spans="1:16" x14ac:dyDescent="0.3">
      <c r="A1997">
        <v>27484</v>
      </c>
      <c r="B1997" s="1">
        <v>44975</v>
      </c>
      <c r="C1997" s="2">
        <v>0.43093749999999997</v>
      </c>
      <c r="D1997">
        <v>2</v>
      </c>
      <c r="E1997">
        <v>3</v>
      </c>
      <c r="F1997" t="s">
        <v>24</v>
      </c>
      <c r="G1997">
        <v>29</v>
      </c>
      <c r="H1997" t="s">
        <v>14</v>
      </c>
      <c r="I1997" t="s">
        <v>22</v>
      </c>
      <c r="J1997" t="s">
        <v>89</v>
      </c>
      <c r="K1997">
        <v>1.8430448437328599</v>
      </c>
      <c r="L1997">
        <v>0</v>
      </c>
      <c r="M1997">
        <v>37.5</v>
      </c>
      <c r="N1997">
        <f>(1-Coffee_Sales[[#This Row],[Discount_Percent]])*Coffee_Sales[[#This Row],[unit_price]]*Coffee_Sales[[#This Row],[transaction_qty]]</f>
        <v>75</v>
      </c>
      <c r="O1997" t="str">
        <f>TEXT(Coffee_Sales[[#This Row],[transaction_date]],"mmm-yyyy")</f>
        <v>Feb-2023</v>
      </c>
      <c r="P1997">
        <f>HOUR(Coffee_Sales[[#This Row],[transaction_time]])</f>
        <v>10</v>
      </c>
    </row>
    <row r="1998" spans="1:16" x14ac:dyDescent="0.3">
      <c r="A1998">
        <v>50884</v>
      </c>
      <c r="B1998" s="1">
        <v>45010</v>
      </c>
      <c r="C1998" s="2">
        <v>0.57434027777777774</v>
      </c>
      <c r="D1998">
        <v>1</v>
      </c>
      <c r="E1998">
        <v>5</v>
      </c>
      <c r="F1998" t="s">
        <v>13</v>
      </c>
      <c r="G1998">
        <v>55</v>
      </c>
      <c r="H1998" t="s">
        <v>32</v>
      </c>
      <c r="I1998" t="s">
        <v>33</v>
      </c>
      <c r="J1998" t="s">
        <v>93</v>
      </c>
      <c r="K1998">
        <v>1.234708303133234</v>
      </c>
      <c r="L1998">
        <v>0.1</v>
      </c>
      <c r="M1998">
        <v>60</v>
      </c>
      <c r="N1998">
        <f>(1-Coffee_Sales[[#This Row],[Discount_Percent]])*Coffee_Sales[[#This Row],[unit_price]]*Coffee_Sales[[#This Row],[transaction_qty]]</f>
        <v>54</v>
      </c>
      <c r="O1998" t="str">
        <f>TEXT(Coffee_Sales[[#This Row],[transaction_date]],"mmm-yyyy")</f>
        <v>Mar-2023</v>
      </c>
      <c r="P1998">
        <f>HOUR(Coffee_Sales[[#This Row],[transaction_time]])</f>
        <v>13</v>
      </c>
    </row>
    <row r="1999" spans="1:16" x14ac:dyDescent="0.3">
      <c r="A1999">
        <v>44003</v>
      </c>
      <c r="B1999" s="1">
        <v>45000</v>
      </c>
      <c r="C1999" s="2">
        <v>0.74817129629629631</v>
      </c>
      <c r="D1999">
        <v>1</v>
      </c>
      <c r="E1999">
        <v>8</v>
      </c>
      <c r="F1999" t="s">
        <v>42</v>
      </c>
      <c r="G1999">
        <v>60</v>
      </c>
      <c r="H1999" t="s">
        <v>74</v>
      </c>
      <c r="I1999" t="s">
        <v>75</v>
      </c>
      <c r="J1999" t="s">
        <v>112</v>
      </c>
      <c r="K1999">
        <v>1.8232814877326839</v>
      </c>
      <c r="L1999">
        <v>0</v>
      </c>
      <c r="M1999">
        <v>56.25</v>
      </c>
      <c r="N1999">
        <f>(1-Coffee_Sales[[#This Row],[Discount_Percent]])*Coffee_Sales[[#This Row],[unit_price]]*Coffee_Sales[[#This Row],[transaction_qty]]</f>
        <v>56.25</v>
      </c>
      <c r="O1999" t="str">
        <f>TEXT(Coffee_Sales[[#This Row],[transaction_date]],"mmm-yyyy")</f>
        <v>Mar-2023</v>
      </c>
      <c r="P1999">
        <f>HOUR(Coffee_Sales[[#This Row],[transaction_time]])</f>
        <v>17</v>
      </c>
    </row>
    <row r="2000" spans="1:16" x14ac:dyDescent="0.3">
      <c r="A2000">
        <v>143195</v>
      </c>
      <c r="B2000" s="1">
        <v>45102</v>
      </c>
      <c r="C2000" s="2">
        <v>0.45532407407407405</v>
      </c>
      <c r="D2000">
        <v>3</v>
      </c>
      <c r="E2000">
        <v>5</v>
      </c>
      <c r="F2000" t="s">
        <v>42</v>
      </c>
      <c r="G2000">
        <v>36</v>
      </c>
      <c r="H2000" t="s">
        <v>14</v>
      </c>
      <c r="I2000" t="s">
        <v>26</v>
      </c>
      <c r="J2000" t="s">
        <v>27</v>
      </c>
      <c r="K2000">
        <v>5.4966268774096774</v>
      </c>
      <c r="L2000">
        <v>0.1</v>
      </c>
      <c r="M2000">
        <v>56.25</v>
      </c>
      <c r="N2000">
        <f>(1-Coffee_Sales[[#This Row],[Discount_Percent]])*Coffee_Sales[[#This Row],[unit_price]]*Coffee_Sales[[#This Row],[transaction_qty]]</f>
        <v>151.875</v>
      </c>
      <c r="O2000" t="str">
        <f>TEXT(Coffee_Sales[[#This Row],[transaction_date]],"mmm-yyyy")</f>
        <v>Jun-2023</v>
      </c>
      <c r="P2000">
        <f>HOUR(Coffee_Sales[[#This Row],[transaction_time]])</f>
        <v>10</v>
      </c>
    </row>
    <row r="2001" spans="1:16" x14ac:dyDescent="0.3">
      <c r="A2001">
        <v>55295</v>
      </c>
      <c r="B2001" s="1">
        <v>45017</v>
      </c>
      <c r="C2001" s="2">
        <v>0.52798611111111116</v>
      </c>
      <c r="D2001">
        <v>1</v>
      </c>
      <c r="E2001">
        <v>3</v>
      </c>
      <c r="F2001" t="s">
        <v>111</v>
      </c>
      <c r="G2001">
        <v>28</v>
      </c>
      <c r="H2001" t="s">
        <v>14</v>
      </c>
      <c r="I2001" t="s">
        <v>22</v>
      </c>
      <c r="J2001" t="s">
        <v>117</v>
      </c>
      <c r="K2001">
        <v>0.88712517012272007</v>
      </c>
      <c r="L2001">
        <v>0</v>
      </c>
      <c r="M2001">
        <v>30</v>
      </c>
      <c r="N2001">
        <f>(1-Coffee_Sales[[#This Row],[Discount_Percent]])*Coffee_Sales[[#This Row],[unit_price]]*Coffee_Sales[[#This Row],[transaction_qty]]</f>
        <v>30</v>
      </c>
      <c r="O2001" t="str">
        <f>TEXT(Coffee_Sales[[#This Row],[transaction_date]],"mmm-yyyy")</f>
        <v>Apr-2023</v>
      </c>
      <c r="P2001">
        <f>HOUR(Coffee_Sales[[#This Row],[transaction_time]])</f>
        <v>12</v>
      </c>
    </row>
    <row r="2002" spans="1:16" x14ac:dyDescent="0.3">
      <c r="A2002">
        <v>102178</v>
      </c>
      <c r="B2002" s="1">
        <v>45066</v>
      </c>
      <c r="C2002" s="2">
        <v>0.62421296296296291</v>
      </c>
      <c r="D2002">
        <v>3</v>
      </c>
      <c r="E2002">
        <v>5</v>
      </c>
      <c r="F2002" t="s">
        <v>31</v>
      </c>
      <c r="G2002">
        <v>44</v>
      </c>
      <c r="H2002" t="s">
        <v>32</v>
      </c>
      <c r="I2002" t="s">
        <v>40</v>
      </c>
      <c r="J2002" t="s">
        <v>41</v>
      </c>
      <c r="K2002">
        <v>3.3574414743961412</v>
      </c>
      <c r="L2002">
        <v>0.05</v>
      </c>
      <c r="M2002">
        <v>37.5</v>
      </c>
      <c r="N2002">
        <f>(1-Coffee_Sales[[#This Row],[Discount_Percent]])*Coffee_Sales[[#This Row],[unit_price]]*Coffee_Sales[[#This Row],[transaction_qty]]</f>
        <v>106.875</v>
      </c>
      <c r="O2002" t="str">
        <f>TEXT(Coffee_Sales[[#This Row],[transaction_date]],"mmm-yyyy")</f>
        <v>May-2023</v>
      </c>
      <c r="P2002">
        <f>HOUR(Coffee_Sales[[#This Row],[transaction_time]])</f>
        <v>14</v>
      </c>
    </row>
    <row r="2003" spans="1:16" x14ac:dyDescent="0.3">
      <c r="A2003">
        <v>87634</v>
      </c>
      <c r="B2003" s="1">
        <v>45053</v>
      </c>
      <c r="C2003" s="2">
        <v>0.77781250000000002</v>
      </c>
      <c r="D2003">
        <v>1</v>
      </c>
      <c r="E2003">
        <v>3</v>
      </c>
      <c r="F2003" t="s">
        <v>102</v>
      </c>
      <c r="G2003">
        <v>78</v>
      </c>
      <c r="H2003" t="s">
        <v>18</v>
      </c>
      <c r="I2003" t="s">
        <v>19</v>
      </c>
      <c r="J2003" t="s">
        <v>51</v>
      </c>
      <c r="K2003">
        <v>2.0277190808352001</v>
      </c>
      <c r="L2003">
        <v>0</v>
      </c>
      <c r="M2003">
        <v>67.5</v>
      </c>
      <c r="N2003">
        <f>(1-Coffee_Sales[[#This Row],[Discount_Percent]])*Coffee_Sales[[#This Row],[unit_price]]*Coffee_Sales[[#This Row],[transaction_qty]]</f>
        <v>67.5</v>
      </c>
      <c r="O2003" t="str">
        <f>TEXT(Coffee_Sales[[#This Row],[transaction_date]],"mmm-yyyy")</f>
        <v>May-2023</v>
      </c>
      <c r="P2003">
        <f>HOUR(Coffee_Sales[[#This Row],[transaction_time]])</f>
        <v>18</v>
      </c>
    </row>
    <row r="2004" spans="1:16" x14ac:dyDescent="0.3">
      <c r="A2004">
        <v>40853</v>
      </c>
      <c r="B2004" s="1">
        <v>44996</v>
      </c>
      <c r="C2004" s="2">
        <v>0.41241898148148148</v>
      </c>
      <c r="D2004">
        <v>1</v>
      </c>
      <c r="E2004">
        <v>5</v>
      </c>
      <c r="F2004" t="s">
        <v>43</v>
      </c>
      <c r="G2004">
        <v>44</v>
      </c>
      <c r="H2004" t="s">
        <v>32</v>
      </c>
      <c r="I2004" t="s">
        <v>40</v>
      </c>
      <c r="J2004" t="s">
        <v>41</v>
      </c>
      <c r="K2004">
        <v>0.79687270973948188</v>
      </c>
      <c r="L2004">
        <v>0</v>
      </c>
      <c r="M2004">
        <v>37.5</v>
      </c>
      <c r="N2004">
        <f>(1-Coffee_Sales[[#This Row],[Discount_Percent]])*Coffee_Sales[[#This Row],[unit_price]]*Coffee_Sales[[#This Row],[transaction_qty]]</f>
        <v>37.5</v>
      </c>
      <c r="O2004" t="str">
        <f>TEXT(Coffee_Sales[[#This Row],[transaction_date]],"mmm-yyyy")</f>
        <v>Mar-2023</v>
      </c>
      <c r="P2004">
        <f>HOUR(Coffee_Sales[[#This Row],[transaction_time]])</f>
        <v>9</v>
      </c>
    </row>
    <row r="2005" spans="1:16" x14ac:dyDescent="0.3">
      <c r="A2005">
        <v>71065</v>
      </c>
      <c r="B2005" s="1">
        <v>45035</v>
      </c>
      <c r="C2005" s="2">
        <v>0.60733796296296294</v>
      </c>
      <c r="D2005">
        <v>1</v>
      </c>
      <c r="E2005">
        <v>3</v>
      </c>
      <c r="F2005" t="s">
        <v>90</v>
      </c>
      <c r="G2005">
        <v>1</v>
      </c>
      <c r="H2005" t="s">
        <v>59</v>
      </c>
      <c r="I2005" t="s">
        <v>60</v>
      </c>
      <c r="J2005" t="s">
        <v>61</v>
      </c>
      <c r="K2005">
        <v>8.1016336805417772</v>
      </c>
      <c r="L2005">
        <v>0.05</v>
      </c>
      <c r="M2005">
        <v>270</v>
      </c>
      <c r="N2005">
        <f>(1-Coffee_Sales[[#This Row],[Discount_Percent]])*Coffee_Sales[[#This Row],[unit_price]]*Coffee_Sales[[#This Row],[transaction_qty]]</f>
        <v>256.5</v>
      </c>
      <c r="O2005" t="str">
        <f>TEXT(Coffee_Sales[[#This Row],[transaction_date]],"mmm-yyyy")</f>
        <v>Apr-2023</v>
      </c>
      <c r="P2005">
        <f>HOUR(Coffee_Sales[[#This Row],[transaction_time]])</f>
        <v>14</v>
      </c>
    </row>
    <row r="2006" spans="1:16" x14ac:dyDescent="0.3">
      <c r="A2006">
        <v>105294</v>
      </c>
      <c r="B2006" s="1">
        <v>45069</v>
      </c>
      <c r="C2006" s="2">
        <v>0.55984953703703699</v>
      </c>
      <c r="D2006">
        <v>2</v>
      </c>
      <c r="E2006">
        <v>5</v>
      </c>
      <c r="F2006" t="s">
        <v>96</v>
      </c>
      <c r="G2006">
        <v>40</v>
      </c>
      <c r="H2006" t="s">
        <v>14</v>
      </c>
      <c r="I2006" t="s">
        <v>15</v>
      </c>
      <c r="J2006" t="s">
        <v>100</v>
      </c>
      <c r="K2006">
        <v>3.3420754108070541</v>
      </c>
      <c r="L2006">
        <v>0</v>
      </c>
      <c r="M2006">
        <v>56.25</v>
      </c>
      <c r="N2006">
        <f>(1-Coffee_Sales[[#This Row],[Discount_Percent]])*Coffee_Sales[[#This Row],[unit_price]]*Coffee_Sales[[#This Row],[transaction_qty]]</f>
        <v>112.5</v>
      </c>
      <c r="O2006" t="str">
        <f>TEXT(Coffee_Sales[[#This Row],[transaction_date]],"mmm-yyyy")</f>
        <v>May-2023</v>
      </c>
      <c r="P2006">
        <f>HOUR(Coffee_Sales[[#This Row],[transaction_time]])</f>
        <v>13</v>
      </c>
    </row>
    <row r="2007" spans="1:16" x14ac:dyDescent="0.3">
      <c r="A2007">
        <v>12314</v>
      </c>
      <c r="B2007" s="1">
        <v>44948</v>
      </c>
      <c r="C2007" s="2">
        <v>0.49436342592592591</v>
      </c>
      <c r="D2007">
        <v>1</v>
      </c>
      <c r="E2007">
        <v>3</v>
      </c>
      <c r="F2007" t="s">
        <v>50</v>
      </c>
      <c r="G2007">
        <v>44</v>
      </c>
      <c r="H2007" t="s">
        <v>32</v>
      </c>
      <c r="I2007" t="s">
        <v>40</v>
      </c>
      <c r="J2007" t="s">
        <v>41</v>
      </c>
      <c r="K2007">
        <v>0.87030086879101831</v>
      </c>
      <c r="L2007">
        <v>0.1</v>
      </c>
      <c r="M2007">
        <v>37.5</v>
      </c>
      <c r="N2007">
        <f>(1-Coffee_Sales[[#This Row],[Discount_Percent]])*Coffee_Sales[[#This Row],[unit_price]]*Coffee_Sales[[#This Row],[transaction_qty]]</f>
        <v>33.75</v>
      </c>
      <c r="O2007" t="str">
        <f>TEXT(Coffee_Sales[[#This Row],[transaction_date]],"mmm-yyyy")</f>
        <v>Jan-2023</v>
      </c>
      <c r="P2007">
        <f>HOUR(Coffee_Sales[[#This Row],[transaction_time]])</f>
        <v>11</v>
      </c>
    </row>
    <row r="2008" spans="1:16" x14ac:dyDescent="0.3">
      <c r="A2008">
        <v>72557</v>
      </c>
      <c r="B2008" s="1">
        <v>45037</v>
      </c>
      <c r="C2008" s="2">
        <v>0.45076388888888891</v>
      </c>
      <c r="D2008">
        <v>3</v>
      </c>
      <c r="E2008">
        <v>5</v>
      </c>
      <c r="F2008" t="s">
        <v>25</v>
      </c>
      <c r="G2008">
        <v>51</v>
      </c>
      <c r="H2008" t="s">
        <v>32</v>
      </c>
      <c r="I2008" t="s">
        <v>44</v>
      </c>
      <c r="J2008" t="s">
        <v>103</v>
      </c>
      <c r="K2008">
        <v>3.6904682835890288</v>
      </c>
      <c r="L2008">
        <v>0</v>
      </c>
      <c r="M2008">
        <v>45</v>
      </c>
      <c r="N2008">
        <f>(1-Coffee_Sales[[#This Row],[Discount_Percent]])*Coffee_Sales[[#This Row],[unit_price]]*Coffee_Sales[[#This Row],[transaction_qty]]</f>
        <v>135</v>
      </c>
      <c r="O2008" t="str">
        <f>TEXT(Coffee_Sales[[#This Row],[transaction_date]],"mmm-yyyy")</f>
        <v>Apr-2023</v>
      </c>
      <c r="P2008">
        <f>HOUR(Coffee_Sales[[#This Row],[transaction_time]])</f>
        <v>10</v>
      </c>
    </row>
    <row r="2009" spans="1:16" x14ac:dyDescent="0.3">
      <c r="A2009">
        <v>15657</v>
      </c>
      <c r="B2009" s="1">
        <v>44954</v>
      </c>
      <c r="C2009" s="2">
        <v>0.50348379629629625</v>
      </c>
      <c r="D2009">
        <v>1</v>
      </c>
      <c r="E2009">
        <v>5</v>
      </c>
      <c r="F2009" t="s">
        <v>128</v>
      </c>
      <c r="G2009">
        <v>35</v>
      </c>
      <c r="H2009" t="s">
        <v>14</v>
      </c>
      <c r="I2009" t="s">
        <v>26</v>
      </c>
      <c r="J2009" t="s">
        <v>84</v>
      </c>
      <c r="K2009">
        <v>1.068439454687788</v>
      </c>
      <c r="L2009">
        <v>0.1</v>
      </c>
      <c r="M2009">
        <v>46.5</v>
      </c>
      <c r="N2009">
        <f>(1-Coffee_Sales[[#This Row],[Discount_Percent]])*Coffee_Sales[[#This Row],[unit_price]]*Coffee_Sales[[#This Row],[transaction_qty]]</f>
        <v>41.85</v>
      </c>
      <c r="O2009" t="str">
        <f>TEXT(Coffee_Sales[[#This Row],[transaction_date]],"mmm-yyyy")</f>
        <v>Jan-2023</v>
      </c>
      <c r="P2009">
        <f>HOUR(Coffee_Sales[[#This Row],[transaction_time]])</f>
        <v>12</v>
      </c>
    </row>
    <row r="2010" spans="1:16" x14ac:dyDescent="0.3">
      <c r="A2010">
        <v>78248</v>
      </c>
      <c r="B2010" s="1">
        <v>45044</v>
      </c>
      <c r="C2010" s="2">
        <v>0.34284722222222225</v>
      </c>
      <c r="D2010">
        <v>2</v>
      </c>
      <c r="E2010">
        <v>3</v>
      </c>
      <c r="F2010" t="s">
        <v>54</v>
      </c>
      <c r="G2010">
        <v>47</v>
      </c>
      <c r="H2010" t="s">
        <v>32</v>
      </c>
      <c r="I2010" t="s">
        <v>36</v>
      </c>
      <c r="J2010" t="s">
        <v>37</v>
      </c>
      <c r="K2010">
        <v>2.9215606109227381</v>
      </c>
      <c r="L2010">
        <v>0</v>
      </c>
      <c r="M2010">
        <v>45</v>
      </c>
      <c r="N2010">
        <f>(1-Coffee_Sales[[#This Row],[Discount_Percent]])*Coffee_Sales[[#This Row],[unit_price]]*Coffee_Sales[[#This Row],[transaction_qty]]</f>
        <v>90</v>
      </c>
      <c r="O2010" t="str">
        <f>TEXT(Coffee_Sales[[#This Row],[transaction_date]],"mmm-yyyy")</f>
        <v>Apr-2023</v>
      </c>
      <c r="P2010">
        <f>HOUR(Coffee_Sales[[#This Row],[transaction_time]])</f>
        <v>8</v>
      </c>
    </row>
    <row r="2011" spans="1:16" x14ac:dyDescent="0.3">
      <c r="A2011">
        <v>54175</v>
      </c>
      <c r="B2011" s="1">
        <v>45015</v>
      </c>
      <c r="C2011" s="2">
        <v>0.51596064814814813</v>
      </c>
      <c r="D2011">
        <v>2</v>
      </c>
      <c r="E2011">
        <v>3</v>
      </c>
      <c r="F2011" t="s">
        <v>101</v>
      </c>
      <c r="G2011">
        <v>84</v>
      </c>
      <c r="H2011" t="s">
        <v>67</v>
      </c>
      <c r="I2011" t="s">
        <v>72</v>
      </c>
      <c r="J2011" t="s">
        <v>140</v>
      </c>
      <c r="K2011">
        <v>0.64397721802451713</v>
      </c>
      <c r="L2011">
        <v>0.15</v>
      </c>
      <c r="M2011">
        <v>12</v>
      </c>
      <c r="N2011">
        <f>(1-Coffee_Sales[[#This Row],[Discount_Percent]])*Coffee_Sales[[#This Row],[unit_price]]*Coffee_Sales[[#This Row],[transaction_qty]]</f>
        <v>20.399999999999999</v>
      </c>
      <c r="O2011" t="str">
        <f>TEXT(Coffee_Sales[[#This Row],[transaction_date]],"mmm-yyyy")</f>
        <v>Mar-2023</v>
      </c>
      <c r="P2011">
        <f>HOUR(Coffee_Sales[[#This Row],[transaction_time]])</f>
        <v>12</v>
      </c>
    </row>
    <row r="2012" spans="1:16" x14ac:dyDescent="0.3">
      <c r="A2012">
        <v>41664</v>
      </c>
      <c r="B2012" s="1">
        <v>44997</v>
      </c>
      <c r="C2012" s="2">
        <v>0.49612268518518521</v>
      </c>
      <c r="D2012">
        <v>1</v>
      </c>
      <c r="E2012">
        <v>8</v>
      </c>
      <c r="F2012" t="s">
        <v>42</v>
      </c>
      <c r="G2012">
        <v>84</v>
      </c>
      <c r="H2012" t="s">
        <v>67</v>
      </c>
      <c r="I2012" t="s">
        <v>72</v>
      </c>
      <c r="J2012" t="s">
        <v>140</v>
      </c>
      <c r="K2012">
        <v>0.3946218239706748</v>
      </c>
      <c r="L2012">
        <v>0.15</v>
      </c>
      <c r="M2012">
        <v>12</v>
      </c>
      <c r="N2012">
        <f>(1-Coffee_Sales[[#This Row],[Discount_Percent]])*Coffee_Sales[[#This Row],[unit_price]]*Coffee_Sales[[#This Row],[transaction_qty]]</f>
        <v>10.199999999999999</v>
      </c>
      <c r="O2012" t="str">
        <f>TEXT(Coffee_Sales[[#This Row],[transaction_date]],"mmm-yyyy")</f>
        <v>Mar-2023</v>
      </c>
      <c r="P2012">
        <f>HOUR(Coffee_Sales[[#This Row],[transaction_time]])</f>
        <v>11</v>
      </c>
    </row>
    <row r="2013" spans="1:16" x14ac:dyDescent="0.3">
      <c r="A2013">
        <v>1852</v>
      </c>
      <c r="B2013" s="1">
        <v>44930</v>
      </c>
      <c r="C2013" s="2">
        <v>0.51986111111111111</v>
      </c>
      <c r="D2013">
        <v>2</v>
      </c>
      <c r="E2013">
        <v>3</v>
      </c>
      <c r="F2013" t="s">
        <v>102</v>
      </c>
      <c r="G2013">
        <v>59</v>
      </c>
      <c r="H2013" t="s">
        <v>74</v>
      </c>
      <c r="I2013" t="s">
        <v>75</v>
      </c>
      <c r="J2013" t="s">
        <v>85</v>
      </c>
      <c r="K2013">
        <v>4.387224233780362</v>
      </c>
      <c r="L2013">
        <v>0</v>
      </c>
      <c r="M2013">
        <v>67.5</v>
      </c>
      <c r="N2013">
        <f>(1-Coffee_Sales[[#This Row],[Discount_Percent]])*Coffee_Sales[[#This Row],[unit_price]]*Coffee_Sales[[#This Row],[transaction_qty]]</f>
        <v>135</v>
      </c>
      <c r="O2013" t="str">
        <f>TEXT(Coffee_Sales[[#This Row],[transaction_date]],"mmm-yyyy")</f>
        <v>Jan-2023</v>
      </c>
      <c r="P2013">
        <f>HOUR(Coffee_Sales[[#This Row],[transaction_time]])</f>
        <v>12</v>
      </c>
    </row>
    <row r="2014" spans="1:16" x14ac:dyDescent="0.3">
      <c r="A2014">
        <v>55227</v>
      </c>
      <c r="B2014" s="1">
        <v>45017</v>
      </c>
      <c r="C2014" s="2">
        <v>0.49409722222222224</v>
      </c>
      <c r="D2014">
        <v>2</v>
      </c>
      <c r="E2014">
        <v>8</v>
      </c>
      <c r="F2014" t="s">
        <v>54</v>
      </c>
      <c r="G2014">
        <v>33</v>
      </c>
      <c r="H2014" t="s">
        <v>14</v>
      </c>
      <c r="I2014" t="s">
        <v>22</v>
      </c>
      <c r="J2014" t="s">
        <v>49</v>
      </c>
      <c r="K2014">
        <v>2.2309875653178248</v>
      </c>
      <c r="L2014">
        <v>0.1</v>
      </c>
      <c r="M2014">
        <v>52.5</v>
      </c>
      <c r="N2014">
        <f>(1-Coffee_Sales[[#This Row],[Discount_Percent]])*Coffee_Sales[[#This Row],[unit_price]]*Coffee_Sales[[#This Row],[transaction_qty]]</f>
        <v>94.5</v>
      </c>
      <c r="O2014" t="str">
        <f>TEXT(Coffee_Sales[[#This Row],[transaction_date]],"mmm-yyyy")</f>
        <v>Apr-2023</v>
      </c>
      <c r="P2014">
        <f>HOUR(Coffee_Sales[[#This Row],[transaction_time]])</f>
        <v>11</v>
      </c>
    </row>
    <row r="2015" spans="1:16" x14ac:dyDescent="0.3">
      <c r="A2015">
        <v>100849</v>
      </c>
      <c r="B2015" s="1">
        <v>45065</v>
      </c>
      <c r="C2015" s="2">
        <v>0.47115740740740741</v>
      </c>
      <c r="D2015">
        <v>1</v>
      </c>
      <c r="E2015">
        <v>3</v>
      </c>
      <c r="F2015" t="s">
        <v>13</v>
      </c>
      <c r="G2015">
        <v>73</v>
      </c>
      <c r="H2015" t="s">
        <v>18</v>
      </c>
      <c r="I2015" t="s">
        <v>79</v>
      </c>
      <c r="J2015" t="s">
        <v>80</v>
      </c>
      <c r="K2015">
        <v>1.7705659716618041</v>
      </c>
      <c r="L2015">
        <v>0.1</v>
      </c>
      <c r="M2015">
        <v>56.25</v>
      </c>
      <c r="N2015">
        <f>(1-Coffee_Sales[[#This Row],[Discount_Percent]])*Coffee_Sales[[#This Row],[unit_price]]*Coffee_Sales[[#This Row],[transaction_qty]]</f>
        <v>50.625</v>
      </c>
      <c r="O2015" t="str">
        <f>TEXT(Coffee_Sales[[#This Row],[transaction_date]],"mmm-yyyy")</f>
        <v>May-2023</v>
      </c>
      <c r="P2015">
        <f>HOUR(Coffee_Sales[[#This Row],[transaction_time]])</f>
        <v>11</v>
      </c>
    </row>
    <row r="2016" spans="1:16" x14ac:dyDescent="0.3">
      <c r="A2016">
        <v>72878</v>
      </c>
      <c r="B2016" s="1">
        <v>45037</v>
      </c>
      <c r="C2016" s="2">
        <v>0.82217592592592592</v>
      </c>
      <c r="D2016">
        <v>2</v>
      </c>
      <c r="E2016">
        <v>3</v>
      </c>
      <c r="F2016" t="s">
        <v>62</v>
      </c>
      <c r="G2016">
        <v>38</v>
      </c>
      <c r="H2016" t="s">
        <v>14</v>
      </c>
      <c r="I2016" t="s">
        <v>15</v>
      </c>
      <c r="J2016" t="s">
        <v>16</v>
      </c>
      <c r="K2016">
        <v>2.9513689765871738</v>
      </c>
      <c r="L2016">
        <v>0</v>
      </c>
      <c r="M2016">
        <v>56.25</v>
      </c>
      <c r="N2016">
        <f>(1-Coffee_Sales[[#This Row],[Discount_Percent]])*Coffee_Sales[[#This Row],[unit_price]]*Coffee_Sales[[#This Row],[transaction_qty]]</f>
        <v>112.5</v>
      </c>
      <c r="O2016" t="str">
        <f>TEXT(Coffee_Sales[[#This Row],[transaction_date]],"mmm-yyyy")</f>
        <v>Apr-2023</v>
      </c>
      <c r="P2016">
        <f>HOUR(Coffee_Sales[[#This Row],[transaction_time]])</f>
        <v>19</v>
      </c>
    </row>
    <row r="2017" spans="1:16" x14ac:dyDescent="0.3">
      <c r="A2017">
        <v>23930</v>
      </c>
      <c r="B2017" s="1">
        <v>44969</v>
      </c>
      <c r="C2017" s="2">
        <v>0.45398148148148149</v>
      </c>
      <c r="D2017">
        <v>1</v>
      </c>
      <c r="E2017">
        <v>3</v>
      </c>
      <c r="F2017" t="s">
        <v>35</v>
      </c>
      <c r="G2017">
        <v>20</v>
      </c>
      <c r="H2017" t="s">
        <v>142</v>
      </c>
      <c r="I2017" t="s">
        <v>154</v>
      </c>
      <c r="J2017" t="s">
        <v>155</v>
      </c>
      <c r="K2017">
        <v>3.175134684046927</v>
      </c>
      <c r="L2017">
        <v>0.05</v>
      </c>
      <c r="M2017">
        <v>114</v>
      </c>
      <c r="N2017">
        <f>(1-Coffee_Sales[[#This Row],[Discount_Percent]])*Coffee_Sales[[#This Row],[unit_price]]*Coffee_Sales[[#This Row],[transaction_qty]]</f>
        <v>108.3</v>
      </c>
      <c r="O2017" t="str">
        <f>TEXT(Coffee_Sales[[#This Row],[transaction_date]],"mmm-yyyy")</f>
        <v>Feb-2023</v>
      </c>
      <c r="P2017">
        <f>HOUR(Coffee_Sales[[#This Row],[transaction_time]])</f>
        <v>10</v>
      </c>
    </row>
    <row r="2018" spans="1:16" x14ac:dyDescent="0.3">
      <c r="A2018">
        <v>26780</v>
      </c>
      <c r="B2018" s="1">
        <v>44974</v>
      </c>
      <c r="C2018" s="2">
        <v>0.35934027777777777</v>
      </c>
      <c r="D2018">
        <v>1</v>
      </c>
      <c r="E2018">
        <v>8</v>
      </c>
      <c r="F2018" t="s">
        <v>31</v>
      </c>
      <c r="G2018">
        <v>58</v>
      </c>
      <c r="H2018" t="s">
        <v>74</v>
      </c>
      <c r="I2018" t="s">
        <v>75</v>
      </c>
      <c r="J2018" t="s">
        <v>76</v>
      </c>
      <c r="K2018">
        <v>1.5068596716188101</v>
      </c>
      <c r="L2018">
        <v>0</v>
      </c>
      <c r="M2018">
        <v>52.5</v>
      </c>
      <c r="N2018">
        <f>(1-Coffee_Sales[[#This Row],[Discount_Percent]])*Coffee_Sales[[#This Row],[unit_price]]*Coffee_Sales[[#This Row],[transaction_qty]]</f>
        <v>52.5</v>
      </c>
      <c r="O2018" t="str">
        <f>TEXT(Coffee_Sales[[#This Row],[transaction_date]],"mmm-yyyy")</f>
        <v>Feb-2023</v>
      </c>
      <c r="P2018">
        <f>HOUR(Coffee_Sales[[#This Row],[transaction_time]])</f>
        <v>8</v>
      </c>
    </row>
    <row r="2019" spans="1:16" x14ac:dyDescent="0.3">
      <c r="A2019">
        <v>44341</v>
      </c>
      <c r="B2019" s="1">
        <v>45001</v>
      </c>
      <c r="C2019" s="2">
        <v>0.39339120370370373</v>
      </c>
      <c r="D2019">
        <v>2</v>
      </c>
      <c r="E2019">
        <v>5</v>
      </c>
      <c r="F2019" t="s">
        <v>63</v>
      </c>
      <c r="G2019">
        <v>33</v>
      </c>
      <c r="H2019" t="s">
        <v>14</v>
      </c>
      <c r="I2019" t="s">
        <v>22</v>
      </c>
      <c r="J2019" t="s">
        <v>49</v>
      </c>
      <c r="K2019">
        <v>2.2402333160378189</v>
      </c>
      <c r="L2019">
        <v>0.1</v>
      </c>
      <c r="M2019">
        <v>52.5</v>
      </c>
      <c r="N2019">
        <f>(1-Coffee_Sales[[#This Row],[Discount_Percent]])*Coffee_Sales[[#This Row],[unit_price]]*Coffee_Sales[[#This Row],[transaction_qty]]</f>
        <v>94.5</v>
      </c>
      <c r="O2019" t="str">
        <f>TEXT(Coffee_Sales[[#This Row],[transaction_date]],"mmm-yyyy")</f>
        <v>Mar-2023</v>
      </c>
      <c r="P2019">
        <f>HOUR(Coffee_Sales[[#This Row],[transaction_time]])</f>
        <v>9</v>
      </c>
    </row>
    <row r="2020" spans="1:16" x14ac:dyDescent="0.3">
      <c r="A2020">
        <v>52631</v>
      </c>
      <c r="B2020" s="1">
        <v>45013</v>
      </c>
      <c r="C2020" s="2">
        <v>0.37299768518518517</v>
      </c>
      <c r="D2020">
        <v>1</v>
      </c>
      <c r="E2020">
        <v>5</v>
      </c>
      <c r="F2020" t="s">
        <v>70</v>
      </c>
      <c r="G2020">
        <v>48</v>
      </c>
      <c r="H2020" t="s">
        <v>32</v>
      </c>
      <c r="I2020" t="s">
        <v>44</v>
      </c>
      <c r="J2020" t="s">
        <v>52</v>
      </c>
      <c r="K2020">
        <v>1.2390883016122549</v>
      </c>
      <c r="L2020">
        <v>0</v>
      </c>
      <c r="M2020">
        <v>37.5</v>
      </c>
      <c r="N2020">
        <f>(1-Coffee_Sales[[#This Row],[Discount_Percent]])*Coffee_Sales[[#This Row],[unit_price]]*Coffee_Sales[[#This Row],[transaction_qty]]</f>
        <v>37.5</v>
      </c>
      <c r="O2020" t="str">
        <f>TEXT(Coffee_Sales[[#This Row],[transaction_date]],"mmm-yyyy")</f>
        <v>Mar-2023</v>
      </c>
      <c r="P2020">
        <f>HOUR(Coffee_Sales[[#This Row],[transaction_time]])</f>
        <v>8</v>
      </c>
    </row>
    <row r="2021" spans="1:16" x14ac:dyDescent="0.3">
      <c r="A2021">
        <v>5987</v>
      </c>
      <c r="B2021" s="1">
        <v>44937</v>
      </c>
      <c r="C2021" s="2">
        <v>0.62087962962962961</v>
      </c>
      <c r="D2021">
        <v>1</v>
      </c>
      <c r="E2021">
        <v>5</v>
      </c>
      <c r="F2021" t="s">
        <v>96</v>
      </c>
      <c r="G2021">
        <v>72</v>
      </c>
      <c r="H2021" t="s">
        <v>18</v>
      </c>
      <c r="I2021" t="s">
        <v>19</v>
      </c>
      <c r="J2021" t="s">
        <v>82</v>
      </c>
      <c r="K2021">
        <v>1.1935367039858671</v>
      </c>
      <c r="L2021">
        <v>0</v>
      </c>
      <c r="M2021">
        <v>48.75</v>
      </c>
      <c r="N2021">
        <f>(1-Coffee_Sales[[#This Row],[Discount_Percent]])*Coffee_Sales[[#This Row],[unit_price]]*Coffee_Sales[[#This Row],[transaction_qty]]</f>
        <v>48.75</v>
      </c>
      <c r="O2021" t="str">
        <f>TEXT(Coffee_Sales[[#This Row],[transaction_date]],"mmm-yyyy")</f>
        <v>Jan-2023</v>
      </c>
      <c r="P2021">
        <f>HOUR(Coffee_Sales[[#This Row],[transaction_time]])</f>
        <v>14</v>
      </c>
    </row>
    <row r="2022" spans="1:16" x14ac:dyDescent="0.3">
      <c r="A2022">
        <v>134864</v>
      </c>
      <c r="B2022" s="1">
        <v>45095</v>
      </c>
      <c r="C2022" s="2">
        <v>0.44983796296296297</v>
      </c>
      <c r="D2022">
        <v>1</v>
      </c>
      <c r="E2022">
        <v>3</v>
      </c>
      <c r="F2022" t="s">
        <v>24</v>
      </c>
      <c r="G2022">
        <v>54</v>
      </c>
      <c r="H2022" t="s">
        <v>32</v>
      </c>
      <c r="I2022" t="s">
        <v>33</v>
      </c>
      <c r="J2022" t="s">
        <v>127</v>
      </c>
      <c r="K2022">
        <v>0.76830278289322473</v>
      </c>
      <c r="L2022">
        <v>0</v>
      </c>
      <c r="M2022">
        <v>37.5</v>
      </c>
      <c r="N2022">
        <f>(1-Coffee_Sales[[#This Row],[Discount_Percent]])*Coffee_Sales[[#This Row],[unit_price]]*Coffee_Sales[[#This Row],[transaction_qty]]</f>
        <v>37.5</v>
      </c>
      <c r="O2022" t="str">
        <f>TEXT(Coffee_Sales[[#This Row],[transaction_date]],"mmm-yyyy")</f>
        <v>Jun-2023</v>
      </c>
      <c r="P2022">
        <f>HOUR(Coffee_Sales[[#This Row],[transaction_time]])</f>
        <v>10</v>
      </c>
    </row>
    <row r="2023" spans="1:16" x14ac:dyDescent="0.3">
      <c r="A2023">
        <v>148349</v>
      </c>
      <c r="B2023" s="1">
        <v>45106</v>
      </c>
      <c r="C2023" s="2">
        <v>0.82850694444444439</v>
      </c>
      <c r="D2023">
        <v>1</v>
      </c>
      <c r="E2023">
        <v>8</v>
      </c>
      <c r="F2023" t="s">
        <v>24</v>
      </c>
      <c r="G2023">
        <v>53</v>
      </c>
      <c r="H2023" t="s">
        <v>32</v>
      </c>
      <c r="I2023" t="s">
        <v>33</v>
      </c>
      <c r="J2023" t="s">
        <v>129</v>
      </c>
      <c r="K2023">
        <v>1.1638990899228949</v>
      </c>
      <c r="L2023">
        <v>0</v>
      </c>
      <c r="M2023">
        <v>45</v>
      </c>
      <c r="N2023">
        <f>(1-Coffee_Sales[[#This Row],[Discount_Percent]])*Coffee_Sales[[#This Row],[unit_price]]*Coffee_Sales[[#This Row],[transaction_qty]]</f>
        <v>45</v>
      </c>
      <c r="O2023" t="str">
        <f>TEXT(Coffee_Sales[[#This Row],[transaction_date]],"mmm-yyyy")</f>
        <v>Jun-2023</v>
      </c>
      <c r="P2023">
        <f>HOUR(Coffee_Sales[[#This Row],[transaction_time]])</f>
        <v>19</v>
      </c>
    </row>
    <row r="2024" spans="1:16" x14ac:dyDescent="0.3">
      <c r="A2024">
        <v>7492</v>
      </c>
      <c r="B2024" s="1">
        <v>44940</v>
      </c>
      <c r="C2024" s="2">
        <v>0.3961574074074074</v>
      </c>
      <c r="D2024">
        <v>1</v>
      </c>
      <c r="E2024">
        <v>8</v>
      </c>
      <c r="F2024" t="s">
        <v>96</v>
      </c>
      <c r="G2024">
        <v>79</v>
      </c>
      <c r="H2024" t="s">
        <v>18</v>
      </c>
      <c r="I2024" t="s">
        <v>19</v>
      </c>
      <c r="J2024" t="s">
        <v>20</v>
      </c>
      <c r="K2024">
        <v>1.172383153475181</v>
      </c>
      <c r="L2024">
        <v>0.1</v>
      </c>
      <c r="M2024">
        <v>56.25</v>
      </c>
      <c r="N2024">
        <f>(1-Coffee_Sales[[#This Row],[Discount_Percent]])*Coffee_Sales[[#This Row],[unit_price]]*Coffee_Sales[[#This Row],[transaction_qty]]</f>
        <v>50.625</v>
      </c>
      <c r="O2024" t="str">
        <f>TEXT(Coffee_Sales[[#This Row],[transaction_date]],"mmm-yyyy")</f>
        <v>Jan-2023</v>
      </c>
      <c r="P2024">
        <f>HOUR(Coffee_Sales[[#This Row],[transaction_time]])</f>
        <v>9</v>
      </c>
    </row>
    <row r="2025" spans="1:16" x14ac:dyDescent="0.3">
      <c r="A2025">
        <v>79157</v>
      </c>
      <c r="B2025" s="1">
        <v>45045</v>
      </c>
      <c r="C2025" s="2">
        <v>0.48719907407407409</v>
      </c>
      <c r="D2025">
        <v>1</v>
      </c>
      <c r="E2025">
        <v>5</v>
      </c>
      <c r="F2025" t="s">
        <v>97</v>
      </c>
      <c r="G2025">
        <v>58</v>
      </c>
      <c r="H2025" t="s">
        <v>74</v>
      </c>
      <c r="I2025" t="s">
        <v>75</v>
      </c>
      <c r="J2025" t="s">
        <v>76</v>
      </c>
      <c r="K2025">
        <v>1.713419484499783</v>
      </c>
      <c r="L2025">
        <v>0.15</v>
      </c>
      <c r="M2025">
        <v>52.5</v>
      </c>
      <c r="N2025">
        <f>(1-Coffee_Sales[[#This Row],[Discount_Percent]])*Coffee_Sales[[#This Row],[unit_price]]*Coffee_Sales[[#This Row],[transaction_qty]]</f>
        <v>44.625</v>
      </c>
      <c r="O2025" t="str">
        <f>TEXT(Coffee_Sales[[#This Row],[transaction_date]],"mmm-yyyy")</f>
        <v>Apr-2023</v>
      </c>
      <c r="P2025">
        <f>HOUR(Coffee_Sales[[#This Row],[transaction_time]])</f>
        <v>11</v>
      </c>
    </row>
    <row r="2026" spans="1:16" x14ac:dyDescent="0.3">
      <c r="A2026">
        <v>94508</v>
      </c>
      <c r="B2026" s="1">
        <v>45060</v>
      </c>
      <c r="C2026" s="2">
        <v>0.34439814814814818</v>
      </c>
      <c r="D2026">
        <v>1</v>
      </c>
      <c r="E2026">
        <v>3</v>
      </c>
      <c r="F2026" t="s">
        <v>131</v>
      </c>
      <c r="G2026">
        <v>69</v>
      </c>
      <c r="H2026" t="s">
        <v>18</v>
      </c>
      <c r="I2026" t="s">
        <v>107</v>
      </c>
      <c r="J2026" t="s">
        <v>132</v>
      </c>
      <c r="K2026">
        <v>1.3527843426017949</v>
      </c>
      <c r="L2026">
        <v>0</v>
      </c>
      <c r="M2026">
        <v>48.75</v>
      </c>
      <c r="N2026">
        <f>(1-Coffee_Sales[[#This Row],[Discount_Percent]])*Coffee_Sales[[#This Row],[unit_price]]*Coffee_Sales[[#This Row],[transaction_qty]]</f>
        <v>48.75</v>
      </c>
      <c r="O2026" t="str">
        <f>TEXT(Coffee_Sales[[#This Row],[transaction_date]],"mmm-yyyy")</f>
        <v>May-2023</v>
      </c>
      <c r="P2026">
        <f>HOUR(Coffee_Sales[[#This Row],[transaction_time]])</f>
        <v>8</v>
      </c>
    </row>
    <row r="2027" spans="1:16" x14ac:dyDescent="0.3">
      <c r="A2027">
        <v>32665</v>
      </c>
      <c r="B2027" s="1">
        <v>44984</v>
      </c>
      <c r="C2027" s="2">
        <v>0.35552083333333334</v>
      </c>
      <c r="D2027">
        <v>2</v>
      </c>
      <c r="E2027">
        <v>5</v>
      </c>
      <c r="F2027" t="s">
        <v>38</v>
      </c>
      <c r="G2027">
        <v>40</v>
      </c>
      <c r="H2027" t="s">
        <v>14</v>
      </c>
      <c r="I2027" t="s">
        <v>15</v>
      </c>
      <c r="J2027" t="s">
        <v>100</v>
      </c>
      <c r="K2027">
        <v>3.359763313556924</v>
      </c>
      <c r="L2027">
        <v>0</v>
      </c>
      <c r="M2027">
        <v>56.25</v>
      </c>
      <c r="N2027">
        <f>(1-Coffee_Sales[[#This Row],[Discount_Percent]])*Coffee_Sales[[#This Row],[unit_price]]*Coffee_Sales[[#This Row],[transaction_qty]]</f>
        <v>112.5</v>
      </c>
      <c r="O2027" t="str">
        <f>TEXT(Coffee_Sales[[#This Row],[transaction_date]],"mmm-yyyy")</f>
        <v>Feb-2023</v>
      </c>
      <c r="P2027">
        <f>HOUR(Coffee_Sales[[#This Row],[transaction_time]])</f>
        <v>8</v>
      </c>
    </row>
    <row r="2028" spans="1:16" x14ac:dyDescent="0.3">
      <c r="A2028">
        <v>2105</v>
      </c>
      <c r="B2028" s="1">
        <v>44930</v>
      </c>
      <c r="C2028" s="2">
        <v>0.74700231481481483</v>
      </c>
      <c r="D2028">
        <v>1</v>
      </c>
      <c r="E2028">
        <v>5</v>
      </c>
      <c r="F2028" t="s">
        <v>46</v>
      </c>
      <c r="G2028">
        <v>41</v>
      </c>
      <c r="H2028" t="s">
        <v>14</v>
      </c>
      <c r="I2028" t="s">
        <v>15</v>
      </c>
      <c r="J2028" t="s">
        <v>98</v>
      </c>
      <c r="K2028">
        <v>1.5038021797663801</v>
      </c>
      <c r="L2028">
        <v>0.05</v>
      </c>
      <c r="M2028">
        <v>63.75</v>
      </c>
      <c r="N2028">
        <f>(1-Coffee_Sales[[#This Row],[Discount_Percent]])*Coffee_Sales[[#This Row],[unit_price]]*Coffee_Sales[[#This Row],[transaction_qty]]</f>
        <v>60.5625</v>
      </c>
      <c r="O2028" t="str">
        <f>TEXT(Coffee_Sales[[#This Row],[transaction_date]],"mmm-yyyy")</f>
        <v>Jan-2023</v>
      </c>
      <c r="P2028">
        <f>HOUR(Coffee_Sales[[#This Row],[transaction_time]])</f>
        <v>17</v>
      </c>
    </row>
    <row r="2029" spans="1:16" x14ac:dyDescent="0.3">
      <c r="A2029">
        <v>132486</v>
      </c>
      <c r="B2029" s="1">
        <v>45093</v>
      </c>
      <c r="C2029" s="2">
        <v>0.46758101851851852</v>
      </c>
      <c r="D2029">
        <v>2</v>
      </c>
      <c r="E2029">
        <v>5</v>
      </c>
      <c r="F2029" t="s">
        <v>58</v>
      </c>
      <c r="G2029">
        <v>59</v>
      </c>
      <c r="H2029" t="s">
        <v>74</v>
      </c>
      <c r="I2029" t="s">
        <v>75</v>
      </c>
      <c r="J2029" t="s">
        <v>85</v>
      </c>
      <c r="K2029">
        <v>2.7336652371049559</v>
      </c>
      <c r="L2029">
        <v>0</v>
      </c>
      <c r="M2029">
        <v>67.5</v>
      </c>
      <c r="N2029">
        <f>(1-Coffee_Sales[[#This Row],[Discount_Percent]])*Coffee_Sales[[#This Row],[unit_price]]*Coffee_Sales[[#This Row],[transaction_qty]]</f>
        <v>135</v>
      </c>
      <c r="O2029" t="str">
        <f>TEXT(Coffee_Sales[[#This Row],[transaction_date]],"mmm-yyyy")</f>
        <v>Jun-2023</v>
      </c>
      <c r="P2029">
        <f>HOUR(Coffee_Sales[[#This Row],[transaction_time]])</f>
        <v>11</v>
      </c>
    </row>
    <row r="2030" spans="1:16" x14ac:dyDescent="0.3">
      <c r="A2030">
        <v>62484</v>
      </c>
      <c r="B2030" s="1">
        <v>45026</v>
      </c>
      <c r="C2030" s="2">
        <v>0.29473379629629631</v>
      </c>
      <c r="D2030">
        <v>1</v>
      </c>
      <c r="E2030">
        <v>8</v>
      </c>
      <c r="F2030" t="s">
        <v>133</v>
      </c>
      <c r="G2030">
        <v>76</v>
      </c>
      <c r="H2030" t="s">
        <v>18</v>
      </c>
      <c r="I2030" t="s">
        <v>107</v>
      </c>
      <c r="J2030" t="s">
        <v>137</v>
      </c>
      <c r="K2030">
        <v>1.5704289562890259</v>
      </c>
      <c r="L2030">
        <v>0</v>
      </c>
      <c r="M2030">
        <v>52.5</v>
      </c>
      <c r="N2030">
        <f>(1-Coffee_Sales[[#This Row],[Discount_Percent]])*Coffee_Sales[[#This Row],[unit_price]]*Coffee_Sales[[#This Row],[transaction_qty]]</f>
        <v>52.5</v>
      </c>
      <c r="O2030" t="str">
        <f>TEXT(Coffee_Sales[[#This Row],[transaction_date]],"mmm-yyyy")</f>
        <v>Apr-2023</v>
      </c>
      <c r="P2030">
        <f>HOUR(Coffee_Sales[[#This Row],[transaction_time]])</f>
        <v>7</v>
      </c>
    </row>
    <row r="2031" spans="1:16" x14ac:dyDescent="0.3">
      <c r="A2031">
        <v>43910</v>
      </c>
      <c r="B2031" s="1">
        <v>45000</v>
      </c>
      <c r="C2031" s="2">
        <v>0.62510416666666668</v>
      </c>
      <c r="D2031">
        <v>1</v>
      </c>
      <c r="E2031">
        <v>3</v>
      </c>
      <c r="F2031" t="s">
        <v>54</v>
      </c>
      <c r="G2031">
        <v>77</v>
      </c>
      <c r="H2031" t="s">
        <v>18</v>
      </c>
      <c r="I2031" t="s">
        <v>19</v>
      </c>
      <c r="J2031" t="s">
        <v>115</v>
      </c>
      <c r="K2031">
        <v>1.107495239115555</v>
      </c>
      <c r="L2031">
        <v>0</v>
      </c>
      <c r="M2031">
        <v>45</v>
      </c>
      <c r="N2031">
        <f>(1-Coffee_Sales[[#This Row],[Discount_Percent]])*Coffee_Sales[[#This Row],[unit_price]]*Coffee_Sales[[#This Row],[transaction_qty]]</f>
        <v>45</v>
      </c>
      <c r="O2031" t="str">
        <f>TEXT(Coffee_Sales[[#This Row],[transaction_date]],"mmm-yyyy")</f>
        <v>Mar-2023</v>
      </c>
      <c r="P2031">
        <f>HOUR(Coffee_Sales[[#This Row],[transaction_time]])</f>
        <v>15</v>
      </c>
    </row>
    <row r="2032" spans="1:16" x14ac:dyDescent="0.3">
      <c r="A2032">
        <v>69672</v>
      </c>
      <c r="B2032" s="1">
        <v>45034</v>
      </c>
      <c r="C2032" s="2">
        <v>0.36260416666666667</v>
      </c>
      <c r="D2032">
        <v>2</v>
      </c>
      <c r="E2032">
        <v>3</v>
      </c>
      <c r="F2032" t="s">
        <v>13</v>
      </c>
      <c r="G2032">
        <v>55</v>
      </c>
      <c r="H2032" t="s">
        <v>32</v>
      </c>
      <c r="I2032" t="s">
        <v>33</v>
      </c>
      <c r="J2032" t="s">
        <v>93</v>
      </c>
      <c r="K2032">
        <v>3.683043787584416</v>
      </c>
      <c r="L2032">
        <v>0</v>
      </c>
      <c r="M2032">
        <v>60</v>
      </c>
      <c r="N2032">
        <f>(1-Coffee_Sales[[#This Row],[Discount_Percent]])*Coffee_Sales[[#This Row],[unit_price]]*Coffee_Sales[[#This Row],[transaction_qty]]</f>
        <v>120</v>
      </c>
      <c r="O2032" t="str">
        <f>TEXT(Coffee_Sales[[#This Row],[transaction_date]],"mmm-yyyy")</f>
        <v>Apr-2023</v>
      </c>
      <c r="P2032">
        <f>HOUR(Coffee_Sales[[#This Row],[transaction_time]])</f>
        <v>8</v>
      </c>
    </row>
    <row r="2033" spans="1:16" x14ac:dyDescent="0.3">
      <c r="A2033">
        <v>5360</v>
      </c>
      <c r="B2033" s="1">
        <v>44936</v>
      </c>
      <c r="C2033" s="2">
        <v>0.47216435185185185</v>
      </c>
      <c r="D2033">
        <v>2</v>
      </c>
      <c r="E2033">
        <v>3</v>
      </c>
      <c r="F2033" t="s">
        <v>50</v>
      </c>
      <c r="G2033">
        <v>64</v>
      </c>
      <c r="H2033" t="s">
        <v>67</v>
      </c>
      <c r="I2033" t="s">
        <v>72</v>
      </c>
      <c r="J2033" t="s">
        <v>118</v>
      </c>
      <c r="K2033">
        <v>0.61909431853708485</v>
      </c>
      <c r="L2033">
        <v>0</v>
      </c>
      <c r="M2033">
        <v>12</v>
      </c>
      <c r="N2033">
        <f>(1-Coffee_Sales[[#This Row],[Discount_Percent]])*Coffee_Sales[[#This Row],[unit_price]]*Coffee_Sales[[#This Row],[transaction_qty]]</f>
        <v>24</v>
      </c>
      <c r="O2033" t="str">
        <f>TEXT(Coffee_Sales[[#This Row],[transaction_date]],"mmm-yyyy")</f>
        <v>Jan-2023</v>
      </c>
      <c r="P2033">
        <f>HOUR(Coffee_Sales[[#This Row],[transaction_time]])</f>
        <v>11</v>
      </c>
    </row>
    <row r="2034" spans="1:16" x14ac:dyDescent="0.3">
      <c r="A2034">
        <v>84510</v>
      </c>
      <c r="B2034" s="1">
        <v>45050</v>
      </c>
      <c r="C2034" s="2">
        <v>0.77746527777777774</v>
      </c>
      <c r="D2034">
        <v>2</v>
      </c>
      <c r="E2034">
        <v>3</v>
      </c>
      <c r="F2034" t="s">
        <v>102</v>
      </c>
      <c r="G2034">
        <v>27</v>
      </c>
      <c r="H2034" t="s">
        <v>14</v>
      </c>
      <c r="I2034" t="s">
        <v>29</v>
      </c>
      <c r="J2034" t="s">
        <v>30</v>
      </c>
      <c r="K2034">
        <v>2.8504945186363302</v>
      </c>
      <c r="L2034">
        <v>0.05</v>
      </c>
      <c r="M2034">
        <v>52.5</v>
      </c>
      <c r="N2034">
        <f>(1-Coffee_Sales[[#This Row],[Discount_Percent]])*Coffee_Sales[[#This Row],[unit_price]]*Coffee_Sales[[#This Row],[transaction_qty]]</f>
        <v>99.75</v>
      </c>
      <c r="O2034" t="str">
        <f>TEXT(Coffee_Sales[[#This Row],[transaction_date]],"mmm-yyyy")</f>
        <v>May-2023</v>
      </c>
      <c r="P2034">
        <f>HOUR(Coffee_Sales[[#This Row],[transaction_time]])</f>
        <v>18</v>
      </c>
    </row>
    <row r="2035" spans="1:16" x14ac:dyDescent="0.3">
      <c r="A2035">
        <v>130375</v>
      </c>
      <c r="B2035" s="1">
        <v>45091</v>
      </c>
      <c r="C2035" s="2">
        <v>0.76701388888888888</v>
      </c>
      <c r="D2035">
        <v>1</v>
      </c>
      <c r="E2035">
        <v>8</v>
      </c>
      <c r="F2035" t="s">
        <v>28</v>
      </c>
      <c r="G2035">
        <v>70</v>
      </c>
      <c r="H2035" t="s">
        <v>18</v>
      </c>
      <c r="I2035" t="s">
        <v>19</v>
      </c>
      <c r="J2035" t="s">
        <v>83</v>
      </c>
      <c r="K2035">
        <v>0.99319653573950095</v>
      </c>
      <c r="L2035">
        <v>0</v>
      </c>
      <c r="M2035">
        <v>48.75</v>
      </c>
      <c r="N2035">
        <f>(1-Coffee_Sales[[#This Row],[Discount_Percent]])*Coffee_Sales[[#This Row],[unit_price]]*Coffee_Sales[[#This Row],[transaction_qty]]</f>
        <v>48.75</v>
      </c>
      <c r="O2035" t="str">
        <f>TEXT(Coffee_Sales[[#This Row],[transaction_date]],"mmm-yyyy")</f>
        <v>Jun-2023</v>
      </c>
      <c r="P2035">
        <f>HOUR(Coffee_Sales[[#This Row],[transaction_time]])</f>
        <v>18</v>
      </c>
    </row>
    <row r="2036" spans="1:16" x14ac:dyDescent="0.3">
      <c r="A2036">
        <v>69041</v>
      </c>
      <c r="B2036" s="1">
        <v>45033</v>
      </c>
      <c r="C2036" s="2">
        <v>0.43381944444444442</v>
      </c>
      <c r="D2036">
        <v>2</v>
      </c>
      <c r="E2036">
        <v>5</v>
      </c>
      <c r="F2036" t="s">
        <v>101</v>
      </c>
      <c r="G2036">
        <v>65</v>
      </c>
      <c r="H2036" t="s">
        <v>67</v>
      </c>
      <c r="I2036" t="s">
        <v>68</v>
      </c>
      <c r="J2036" t="s">
        <v>69</v>
      </c>
      <c r="K2036">
        <v>0.60527127273713077</v>
      </c>
      <c r="L2036">
        <v>0.1</v>
      </c>
      <c r="M2036">
        <v>12</v>
      </c>
      <c r="N2036">
        <f>(1-Coffee_Sales[[#This Row],[Discount_Percent]])*Coffee_Sales[[#This Row],[unit_price]]*Coffee_Sales[[#This Row],[transaction_qty]]</f>
        <v>21.6</v>
      </c>
      <c r="O2036" t="str">
        <f>TEXT(Coffee_Sales[[#This Row],[transaction_date]],"mmm-yyyy")</f>
        <v>Apr-2023</v>
      </c>
      <c r="P2036">
        <f>HOUR(Coffee_Sales[[#This Row],[transaction_time]])</f>
        <v>10</v>
      </c>
    </row>
    <row r="2037" spans="1:16" x14ac:dyDescent="0.3">
      <c r="A2037">
        <v>8794</v>
      </c>
      <c r="B2037" s="1">
        <v>44942</v>
      </c>
      <c r="C2037" s="2">
        <v>0.4070138888888889</v>
      </c>
      <c r="D2037">
        <v>2</v>
      </c>
      <c r="E2037">
        <v>5</v>
      </c>
      <c r="F2037" t="s">
        <v>17</v>
      </c>
      <c r="G2037">
        <v>39</v>
      </c>
      <c r="H2037" t="s">
        <v>14</v>
      </c>
      <c r="I2037" t="s">
        <v>15</v>
      </c>
      <c r="J2037" t="s">
        <v>47</v>
      </c>
      <c r="K2037">
        <v>3.6558391674524091</v>
      </c>
      <c r="L2037">
        <v>0</v>
      </c>
      <c r="M2037">
        <v>63.75</v>
      </c>
      <c r="N2037">
        <f>(1-Coffee_Sales[[#This Row],[Discount_Percent]])*Coffee_Sales[[#This Row],[unit_price]]*Coffee_Sales[[#This Row],[transaction_qty]]</f>
        <v>127.5</v>
      </c>
      <c r="O2037" t="str">
        <f>TEXT(Coffee_Sales[[#This Row],[transaction_date]],"mmm-yyyy")</f>
        <v>Jan-2023</v>
      </c>
      <c r="P2037">
        <f>HOUR(Coffee_Sales[[#This Row],[transaction_time]])</f>
        <v>9</v>
      </c>
    </row>
    <row r="2038" spans="1:16" x14ac:dyDescent="0.3">
      <c r="A2038">
        <v>40438</v>
      </c>
      <c r="B2038" s="1">
        <v>44995</v>
      </c>
      <c r="C2038" s="2">
        <v>0.68327546296296293</v>
      </c>
      <c r="D2038">
        <v>1</v>
      </c>
      <c r="E2038">
        <v>3</v>
      </c>
      <c r="F2038" t="s">
        <v>102</v>
      </c>
      <c r="G2038">
        <v>75</v>
      </c>
      <c r="H2038" t="s">
        <v>18</v>
      </c>
      <c r="I2038" t="s">
        <v>79</v>
      </c>
      <c r="J2038" t="s">
        <v>136</v>
      </c>
      <c r="K2038">
        <v>1.670132950578447</v>
      </c>
      <c r="L2038">
        <v>0</v>
      </c>
      <c r="M2038">
        <v>52.5</v>
      </c>
      <c r="N2038">
        <f>(1-Coffee_Sales[[#This Row],[Discount_Percent]])*Coffee_Sales[[#This Row],[unit_price]]*Coffee_Sales[[#This Row],[transaction_qty]]</f>
        <v>52.5</v>
      </c>
      <c r="O2038" t="str">
        <f>TEXT(Coffee_Sales[[#This Row],[transaction_date]],"mmm-yyyy")</f>
        <v>Mar-2023</v>
      </c>
      <c r="P2038">
        <f>HOUR(Coffee_Sales[[#This Row],[transaction_time]])</f>
        <v>16</v>
      </c>
    </row>
    <row r="2039" spans="1:16" x14ac:dyDescent="0.3">
      <c r="A2039">
        <v>65802</v>
      </c>
      <c r="B2039" s="1">
        <v>45029</v>
      </c>
      <c r="C2039" s="2">
        <v>0.70520833333333333</v>
      </c>
      <c r="D2039">
        <v>2</v>
      </c>
      <c r="E2039">
        <v>3</v>
      </c>
      <c r="F2039" t="s">
        <v>94</v>
      </c>
      <c r="G2039">
        <v>41</v>
      </c>
      <c r="H2039" t="s">
        <v>14</v>
      </c>
      <c r="I2039" t="s">
        <v>15</v>
      </c>
      <c r="J2039" t="s">
        <v>98</v>
      </c>
      <c r="K2039">
        <v>3.9928803911506119</v>
      </c>
      <c r="L2039">
        <v>0.1</v>
      </c>
      <c r="M2039">
        <v>63.75</v>
      </c>
      <c r="N2039">
        <f>(1-Coffee_Sales[[#This Row],[Discount_Percent]])*Coffee_Sales[[#This Row],[unit_price]]*Coffee_Sales[[#This Row],[transaction_qty]]</f>
        <v>114.75</v>
      </c>
      <c r="O2039" t="str">
        <f>TEXT(Coffee_Sales[[#This Row],[transaction_date]],"mmm-yyyy")</f>
        <v>Apr-2023</v>
      </c>
      <c r="P2039">
        <f>HOUR(Coffee_Sales[[#This Row],[transaction_time]])</f>
        <v>16</v>
      </c>
    </row>
    <row r="2040" spans="1:16" x14ac:dyDescent="0.3">
      <c r="A2040">
        <v>132731</v>
      </c>
      <c r="B2040" s="1">
        <v>45093</v>
      </c>
      <c r="C2040" s="2">
        <v>0.61452546296296295</v>
      </c>
      <c r="D2040">
        <v>2</v>
      </c>
      <c r="E2040">
        <v>8</v>
      </c>
      <c r="F2040" t="s">
        <v>58</v>
      </c>
      <c r="G2040">
        <v>51</v>
      </c>
      <c r="H2040" t="s">
        <v>32</v>
      </c>
      <c r="I2040" t="s">
        <v>44</v>
      </c>
      <c r="J2040" t="s">
        <v>103</v>
      </c>
      <c r="K2040">
        <v>2.7296196840585178</v>
      </c>
      <c r="L2040">
        <v>0</v>
      </c>
      <c r="M2040">
        <v>45</v>
      </c>
      <c r="N2040">
        <f>(1-Coffee_Sales[[#This Row],[Discount_Percent]])*Coffee_Sales[[#This Row],[unit_price]]*Coffee_Sales[[#This Row],[transaction_qty]]</f>
        <v>90</v>
      </c>
      <c r="O2040" t="str">
        <f>TEXT(Coffee_Sales[[#This Row],[transaction_date]],"mmm-yyyy")</f>
        <v>Jun-2023</v>
      </c>
      <c r="P2040">
        <f>HOUR(Coffee_Sales[[#This Row],[transaction_time]])</f>
        <v>14</v>
      </c>
    </row>
    <row r="2041" spans="1:16" x14ac:dyDescent="0.3">
      <c r="A2041">
        <v>127813</v>
      </c>
      <c r="B2041" s="1">
        <v>45089</v>
      </c>
      <c r="C2041" s="2">
        <v>0.70821759259259254</v>
      </c>
      <c r="D2041">
        <v>2</v>
      </c>
      <c r="E2041">
        <v>5</v>
      </c>
      <c r="F2041" t="s">
        <v>70</v>
      </c>
      <c r="G2041">
        <v>36</v>
      </c>
      <c r="H2041" t="s">
        <v>14</v>
      </c>
      <c r="I2041" t="s">
        <v>26</v>
      </c>
      <c r="J2041" t="s">
        <v>27</v>
      </c>
      <c r="K2041">
        <v>3.3735500079895542</v>
      </c>
      <c r="L2041">
        <v>0</v>
      </c>
      <c r="M2041">
        <v>56.25</v>
      </c>
      <c r="N2041">
        <f>(1-Coffee_Sales[[#This Row],[Discount_Percent]])*Coffee_Sales[[#This Row],[unit_price]]*Coffee_Sales[[#This Row],[transaction_qty]]</f>
        <v>112.5</v>
      </c>
      <c r="O2041" t="str">
        <f>TEXT(Coffee_Sales[[#This Row],[transaction_date]],"mmm-yyyy")</f>
        <v>Jun-2023</v>
      </c>
      <c r="P2041">
        <f>HOUR(Coffee_Sales[[#This Row],[transaction_time]])</f>
        <v>16</v>
      </c>
    </row>
    <row r="2042" spans="1:16" x14ac:dyDescent="0.3">
      <c r="A2042">
        <v>78430</v>
      </c>
      <c r="B2042" s="1">
        <v>45044</v>
      </c>
      <c r="C2042" s="2">
        <v>0.48265046296296299</v>
      </c>
      <c r="D2042">
        <v>2</v>
      </c>
      <c r="E2042">
        <v>5</v>
      </c>
      <c r="F2042" t="s">
        <v>81</v>
      </c>
      <c r="G2042">
        <v>37</v>
      </c>
      <c r="H2042" t="s">
        <v>14</v>
      </c>
      <c r="I2042" t="s">
        <v>15</v>
      </c>
      <c r="J2042" t="s">
        <v>95</v>
      </c>
      <c r="K2042">
        <v>1.9792607305906349</v>
      </c>
      <c r="L2042">
        <v>0.05</v>
      </c>
      <c r="M2042">
        <v>45</v>
      </c>
      <c r="N2042">
        <f>(1-Coffee_Sales[[#This Row],[Discount_Percent]])*Coffee_Sales[[#This Row],[unit_price]]*Coffee_Sales[[#This Row],[transaction_qty]]</f>
        <v>85.5</v>
      </c>
      <c r="O2042" t="str">
        <f>TEXT(Coffee_Sales[[#This Row],[transaction_date]],"mmm-yyyy")</f>
        <v>Apr-2023</v>
      </c>
      <c r="P2042">
        <f>HOUR(Coffee_Sales[[#This Row],[transaction_time]])</f>
        <v>11</v>
      </c>
    </row>
    <row r="2043" spans="1:16" x14ac:dyDescent="0.3">
      <c r="A2043">
        <v>25442</v>
      </c>
      <c r="B2043" s="1">
        <v>44972</v>
      </c>
      <c r="C2043" s="2">
        <v>0.31175925925925924</v>
      </c>
      <c r="D2043">
        <v>2</v>
      </c>
      <c r="E2043">
        <v>5</v>
      </c>
      <c r="F2043" t="s">
        <v>38</v>
      </c>
      <c r="G2043">
        <v>60</v>
      </c>
      <c r="H2043" t="s">
        <v>74</v>
      </c>
      <c r="I2043" t="s">
        <v>75</v>
      </c>
      <c r="J2043" t="s">
        <v>112</v>
      </c>
      <c r="K2043">
        <v>2.908165817576212</v>
      </c>
      <c r="L2043">
        <v>0</v>
      </c>
      <c r="M2043">
        <v>56.25</v>
      </c>
      <c r="N2043">
        <f>(1-Coffee_Sales[[#This Row],[Discount_Percent]])*Coffee_Sales[[#This Row],[unit_price]]*Coffee_Sales[[#This Row],[transaction_qty]]</f>
        <v>112.5</v>
      </c>
      <c r="O2043" t="str">
        <f>TEXT(Coffee_Sales[[#This Row],[transaction_date]],"mmm-yyyy")</f>
        <v>Feb-2023</v>
      </c>
      <c r="P2043">
        <f>HOUR(Coffee_Sales[[#This Row],[transaction_time]])</f>
        <v>7</v>
      </c>
    </row>
    <row r="2044" spans="1:16" x14ac:dyDescent="0.3">
      <c r="A2044">
        <v>124777</v>
      </c>
      <c r="B2044" s="1">
        <v>45087</v>
      </c>
      <c r="C2044" s="2">
        <v>0.37202546296296296</v>
      </c>
      <c r="D2044">
        <v>1</v>
      </c>
      <c r="E2044">
        <v>3</v>
      </c>
      <c r="F2044" t="s">
        <v>62</v>
      </c>
      <c r="G2044">
        <v>70</v>
      </c>
      <c r="H2044" t="s">
        <v>18</v>
      </c>
      <c r="I2044" t="s">
        <v>19</v>
      </c>
      <c r="J2044" t="s">
        <v>83</v>
      </c>
      <c r="K2044">
        <v>1.284795907606662</v>
      </c>
      <c r="L2044">
        <v>0.1</v>
      </c>
      <c r="M2044">
        <v>48.75</v>
      </c>
      <c r="N2044">
        <f>(1-Coffee_Sales[[#This Row],[Discount_Percent]])*Coffee_Sales[[#This Row],[unit_price]]*Coffee_Sales[[#This Row],[transaction_qty]]</f>
        <v>43.875</v>
      </c>
      <c r="O2044" t="str">
        <f>TEXT(Coffee_Sales[[#This Row],[transaction_date]],"mmm-yyyy")</f>
        <v>Jun-2023</v>
      </c>
      <c r="P2044">
        <f>HOUR(Coffee_Sales[[#This Row],[transaction_time]])</f>
        <v>8</v>
      </c>
    </row>
    <row r="2045" spans="1:16" x14ac:dyDescent="0.3">
      <c r="A2045">
        <v>131151</v>
      </c>
      <c r="B2045" s="1">
        <v>45092</v>
      </c>
      <c r="C2045" s="2">
        <v>0.44372685185185184</v>
      </c>
      <c r="D2045">
        <v>2</v>
      </c>
      <c r="E2045">
        <v>3</v>
      </c>
      <c r="F2045" t="s">
        <v>21</v>
      </c>
      <c r="G2045">
        <v>52</v>
      </c>
      <c r="H2045" t="s">
        <v>32</v>
      </c>
      <c r="I2045" t="s">
        <v>33</v>
      </c>
      <c r="J2045" t="s">
        <v>110</v>
      </c>
      <c r="K2045">
        <v>2.385231128130783</v>
      </c>
      <c r="L2045">
        <v>0</v>
      </c>
      <c r="M2045">
        <v>37.5</v>
      </c>
      <c r="N2045">
        <f>(1-Coffee_Sales[[#This Row],[Discount_Percent]])*Coffee_Sales[[#This Row],[unit_price]]*Coffee_Sales[[#This Row],[transaction_qty]]</f>
        <v>75</v>
      </c>
      <c r="O2045" t="str">
        <f>TEXT(Coffee_Sales[[#This Row],[transaction_date]],"mmm-yyyy")</f>
        <v>Jun-2023</v>
      </c>
      <c r="P2045">
        <f>HOUR(Coffee_Sales[[#This Row],[transaction_time]])</f>
        <v>10</v>
      </c>
    </row>
    <row r="2046" spans="1:16" x14ac:dyDescent="0.3">
      <c r="A2046">
        <v>79672</v>
      </c>
      <c r="B2046" s="1">
        <v>45046</v>
      </c>
      <c r="C2046" s="2">
        <v>0.29759259259259258</v>
      </c>
      <c r="D2046">
        <v>1</v>
      </c>
      <c r="E2046">
        <v>8</v>
      </c>
      <c r="F2046" t="s">
        <v>21</v>
      </c>
      <c r="G2046">
        <v>52</v>
      </c>
      <c r="H2046" t="s">
        <v>32</v>
      </c>
      <c r="I2046" t="s">
        <v>33</v>
      </c>
      <c r="J2046" t="s">
        <v>110</v>
      </c>
      <c r="K2046">
        <v>0.81993015332528252</v>
      </c>
      <c r="L2046">
        <v>0.05</v>
      </c>
      <c r="M2046">
        <v>37.5</v>
      </c>
      <c r="N2046">
        <f>(1-Coffee_Sales[[#This Row],[Discount_Percent]])*Coffee_Sales[[#This Row],[unit_price]]*Coffee_Sales[[#This Row],[transaction_qty]]</f>
        <v>35.625</v>
      </c>
      <c r="O2046" t="str">
        <f>TEXT(Coffee_Sales[[#This Row],[transaction_date]],"mmm-yyyy")</f>
        <v>Apr-2023</v>
      </c>
      <c r="P2046">
        <f>HOUR(Coffee_Sales[[#This Row],[transaction_time]])</f>
        <v>7</v>
      </c>
    </row>
    <row r="2047" spans="1:16" x14ac:dyDescent="0.3">
      <c r="A2047">
        <v>101735</v>
      </c>
      <c r="B2047" s="1">
        <v>45066</v>
      </c>
      <c r="C2047" s="2">
        <v>0.3971412037037037</v>
      </c>
      <c r="D2047">
        <v>1</v>
      </c>
      <c r="E2047">
        <v>8</v>
      </c>
      <c r="F2047" t="s">
        <v>96</v>
      </c>
      <c r="G2047">
        <v>44</v>
      </c>
      <c r="H2047" t="s">
        <v>32</v>
      </c>
      <c r="I2047" t="s">
        <v>40</v>
      </c>
      <c r="J2047" t="s">
        <v>41</v>
      </c>
      <c r="K2047">
        <v>0.88859284839575836</v>
      </c>
      <c r="L2047">
        <v>0</v>
      </c>
      <c r="M2047">
        <v>37.5</v>
      </c>
      <c r="N2047">
        <f>(1-Coffee_Sales[[#This Row],[Discount_Percent]])*Coffee_Sales[[#This Row],[unit_price]]*Coffee_Sales[[#This Row],[transaction_qty]]</f>
        <v>37.5</v>
      </c>
      <c r="O2047" t="str">
        <f>TEXT(Coffee_Sales[[#This Row],[transaction_date]],"mmm-yyyy")</f>
        <v>May-2023</v>
      </c>
      <c r="P2047">
        <f>HOUR(Coffee_Sales[[#This Row],[transaction_time]])</f>
        <v>9</v>
      </c>
    </row>
    <row r="2048" spans="1:16" x14ac:dyDescent="0.3">
      <c r="A2048">
        <v>68392</v>
      </c>
      <c r="B2048" s="1">
        <v>45032</v>
      </c>
      <c r="C2048" s="2">
        <v>0.57869212962962968</v>
      </c>
      <c r="D2048">
        <v>1</v>
      </c>
      <c r="E2048">
        <v>8</v>
      </c>
      <c r="F2048" t="s">
        <v>35</v>
      </c>
      <c r="G2048">
        <v>41</v>
      </c>
      <c r="H2048" t="s">
        <v>14</v>
      </c>
      <c r="I2048" t="s">
        <v>15</v>
      </c>
      <c r="J2048" t="s">
        <v>98</v>
      </c>
      <c r="K2048">
        <v>2.0674818923849991</v>
      </c>
      <c r="L2048">
        <v>0</v>
      </c>
      <c r="M2048">
        <v>63.75</v>
      </c>
      <c r="N2048">
        <f>(1-Coffee_Sales[[#This Row],[Discount_Percent]])*Coffee_Sales[[#This Row],[unit_price]]*Coffee_Sales[[#This Row],[transaction_qty]]</f>
        <v>63.75</v>
      </c>
      <c r="O2048" t="str">
        <f>TEXT(Coffee_Sales[[#This Row],[transaction_date]],"mmm-yyyy")</f>
        <v>Apr-2023</v>
      </c>
      <c r="P2048">
        <f>HOUR(Coffee_Sales[[#This Row],[transaction_time]])</f>
        <v>13</v>
      </c>
    </row>
    <row r="2049" spans="1:16" x14ac:dyDescent="0.3">
      <c r="A2049">
        <v>80520</v>
      </c>
      <c r="B2049" s="1">
        <v>45047</v>
      </c>
      <c r="C2049" s="2">
        <v>0.38519675925925928</v>
      </c>
      <c r="D2049">
        <v>1</v>
      </c>
      <c r="E2049">
        <v>8</v>
      </c>
      <c r="F2049" t="s">
        <v>35</v>
      </c>
      <c r="G2049">
        <v>32</v>
      </c>
      <c r="H2049" t="s">
        <v>14</v>
      </c>
      <c r="I2049" t="s">
        <v>22</v>
      </c>
      <c r="J2049" t="s">
        <v>23</v>
      </c>
      <c r="K2049">
        <v>1.075298941662139</v>
      </c>
      <c r="L2049">
        <v>0.15</v>
      </c>
      <c r="M2049">
        <v>45</v>
      </c>
      <c r="N2049">
        <f>(1-Coffee_Sales[[#This Row],[Discount_Percent]])*Coffee_Sales[[#This Row],[unit_price]]*Coffee_Sales[[#This Row],[transaction_qty]]</f>
        <v>38.25</v>
      </c>
      <c r="O2049" t="str">
        <f>TEXT(Coffee_Sales[[#This Row],[transaction_date]],"mmm-yyyy")</f>
        <v>May-2023</v>
      </c>
      <c r="P2049">
        <f>HOUR(Coffee_Sales[[#This Row],[transaction_time]])</f>
        <v>9</v>
      </c>
    </row>
    <row r="2050" spans="1:16" x14ac:dyDescent="0.3">
      <c r="A2050">
        <v>63776</v>
      </c>
      <c r="B2050" s="1">
        <v>45027</v>
      </c>
      <c r="C2050" s="2">
        <v>0.44067129629629631</v>
      </c>
      <c r="D2050">
        <v>2</v>
      </c>
      <c r="E2050">
        <v>5</v>
      </c>
      <c r="F2050" t="s">
        <v>54</v>
      </c>
      <c r="G2050">
        <v>57</v>
      </c>
      <c r="H2050" t="s">
        <v>32</v>
      </c>
      <c r="I2050" t="s">
        <v>33</v>
      </c>
      <c r="J2050" t="s">
        <v>34</v>
      </c>
      <c r="K2050">
        <v>2.426012610495119</v>
      </c>
      <c r="L2050">
        <v>0.1</v>
      </c>
      <c r="M2050">
        <v>46.5</v>
      </c>
      <c r="N2050">
        <f>(1-Coffee_Sales[[#This Row],[Discount_Percent]])*Coffee_Sales[[#This Row],[unit_price]]*Coffee_Sales[[#This Row],[transaction_qty]]</f>
        <v>83.7</v>
      </c>
      <c r="O2050" t="str">
        <f>TEXT(Coffee_Sales[[#This Row],[transaction_date]],"mmm-yyyy")</f>
        <v>Apr-2023</v>
      </c>
      <c r="P2050">
        <f>HOUR(Coffee_Sales[[#This Row],[transaction_time]])</f>
        <v>10</v>
      </c>
    </row>
    <row r="2051" spans="1:16" x14ac:dyDescent="0.3">
      <c r="A2051">
        <v>99446</v>
      </c>
      <c r="B2051" s="1">
        <v>45064</v>
      </c>
      <c r="C2051" s="2">
        <v>0.42707175925925928</v>
      </c>
      <c r="D2051">
        <v>2</v>
      </c>
      <c r="E2051">
        <v>8</v>
      </c>
      <c r="F2051" t="s">
        <v>31</v>
      </c>
      <c r="G2051">
        <v>52</v>
      </c>
      <c r="H2051" t="s">
        <v>32</v>
      </c>
      <c r="I2051" t="s">
        <v>33</v>
      </c>
      <c r="J2051" t="s">
        <v>110</v>
      </c>
      <c r="K2051">
        <v>2.4182746542532221</v>
      </c>
      <c r="L2051">
        <v>0</v>
      </c>
      <c r="M2051">
        <v>37.5</v>
      </c>
      <c r="N2051">
        <f>(1-Coffee_Sales[[#This Row],[Discount_Percent]])*Coffee_Sales[[#This Row],[unit_price]]*Coffee_Sales[[#This Row],[transaction_qty]]</f>
        <v>75</v>
      </c>
      <c r="O2051" t="str">
        <f>TEXT(Coffee_Sales[[#This Row],[transaction_date]],"mmm-yyyy")</f>
        <v>May-2023</v>
      </c>
      <c r="P2051">
        <f>HOUR(Coffee_Sales[[#This Row],[transaction_time]])</f>
        <v>10</v>
      </c>
    </row>
    <row r="2052" spans="1:16" x14ac:dyDescent="0.3">
      <c r="A2052">
        <v>91001</v>
      </c>
      <c r="B2052" s="1">
        <v>45056</v>
      </c>
      <c r="C2052" s="2">
        <v>0.68327546296296293</v>
      </c>
      <c r="D2052">
        <v>1</v>
      </c>
      <c r="E2052">
        <v>3</v>
      </c>
      <c r="F2052" t="s">
        <v>28</v>
      </c>
      <c r="G2052">
        <v>75</v>
      </c>
      <c r="H2052" t="s">
        <v>18</v>
      </c>
      <c r="I2052" t="s">
        <v>79</v>
      </c>
      <c r="J2052" t="s">
        <v>136</v>
      </c>
      <c r="K2052">
        <v>1.429189550929941</v>
      </c>
      <c r="L2052">
        <v>0</v>
      </c>
      <c r="M2052">
        <v>52.5</v>
      </c>
      <c r="N2052">
        <f>(1-Coffee_Sales[[#This Row],[Discount_Percent]])*Coffee_Sales[[#This Row],[unit_price]]*Coffee_Sales[[#This Row],[transaction_qty]]</f>
        <v>52.5</v>
      </c>
      <c r="O2052" t="str">
        <f>TEXT(Coffee_Sales[[#This Row],[transaction_date]],"mmm-yyyy")</f>
        <v>May-2023</v>
      </c>
      <c r="P2052">
        <f>HOUR(Coffee_Sales[[#This Row],[transaction_time]])</f>
        <v>16</v>
      </c>
    </row>
    <row r="2053" spans="1:16" x14ac:dyDescent="0.3">
      <c r="A2053">
        <v>13951</v>
      </c>
      <c r="B2053" s="1">
        <v>44951</v>
      </c>
      <c r="C2053" s="2">
        <v>0.42120370370370369</v>
      </c>
      <c r="D2053">
        <v>2</v>
      </c>
      <c r="E2053">
        <v>3</v>
      </c>
      <c r="F2053" t="s">
        <v>48</v>
      </c>
      <c r="G2053">
        <v>35</v>
      </c>
      <c r="H2053" t="s">
        <v>14</v>
      </c>
      <c r="I2053" t="s">
        <v>26</v>
      </c>
      <c r="J2053" t="s">
        <v>84</v>
      </c>
      <c r="K2053">
        <v>2.498976603958742</v>
      </c>
      <c r="L2053">
        <v>0</v>
      </c>
      <c r="M2053">
        <v>46.5</v>
      </c>
      <c r="N2053">
        <f>(1-Coffee_Sales[[#This Row],[Discount_Percent]])*Coffee_Sales[[#This Row],[unit_price]]*Coffee_Sales[[#This Row],[transaction_qty]]</f>
        <v>93</v>
      </c>
      <c r="O2053" t="str">
        <f>TEXT(Coffee_Sales[[#This Row],[transaction_date]],"mmm-yyyy")</f>
        <v>Jan-2023</v>
      </c>
      <c r="P2053">
        <f>HOUR(Coffee_Sales[[#This Row],[transaction_time]])</f>
        <v>10</v>
      </c>
    </row>
    <row r="2054" spans="1:16" x14ac:dyDescent="0.3">
      <c r="A2054">
        <v>145506</v>
      </c>
      <c r="B2054" s="1">
        <v>45104</v>
      </c>
      <c r="C2054" s="2">
        <v>0.42724537037037036</v>
      </c>
      <c r="D2054">
        <v>1</v>
      </c>
      <c r="E2054">
        <v>5</v>
      </c>
      <c r="F2054" t="s">
        <v>63</v>
      </c>
      <c r="G2054">
        <v>71</v>
      </c>
      <c r="H2054" t="s">
        <v>18</v>
      </c>
      <c r="I2054" t="s">
        <v>79</v>
      </c>
      <c r="J2054" t="s">
        <v>92</v>
      </c>
      <c r="K2054">
        <v>1.750669094877543</v>
      </c>
      <c r="L2054">
        <v>0.05</v>
      </c>
      <c r="M2054">
        <v>56.25</v>
      </c>
      <c r="N2054">
        <f>(1-Coffee_Sales[[#This Row],[Discount_Percent]])*Coffee_Sales[[#This Row],[unit_price]]*Coffee_Sales[[#This Row],[transaction_qty]]</f>
        <v>53.4375</v>
      </c>
      <c r="O2054" t="str">
        <f>TEXT(Coffee_Sales[[#This Row],[transaction_date]],"mmm-yyyy")</f>
        <v>Jun-2023</v>
      </c>
      <c r="P2054">
        <f>HOUR(Coffee_Sales[[#This Row],[transaction_time]])</f>
        <v>10</v>
      </c>
    </row>
    <row r="2055" spans="1:16" x14ac:dyDescent="0.3">
      <c r="A2055">
        <v>69695</v>
      </c>
      <c r="B2055" s="1">
        <v>45034</v>
      </c>
      <c r="C2055" s="2">
        <v>0.37265046296296295</v>
      </c>
      <c r="D2055">
        <v>2</v>
      </c>
      <c r="E2055">
        <v>8</v>
      </c>
      <c r="F2055" t="s">
        <v>13</v>
      </c>
      <c r="G2055">
        <v>42</v>
      </c>
      <c r="H2055" t="s">
        <v>32</v>
      </c>
      <c r="I2055" t="s">
        <v>40</v>
      </c>
      <c r="J2055" t="s">
        <v>99</v>
      </c>
      <c r="K2055">
        <v>1.5543018529997179</v>
      </c>
      <c r="L2055">
        <v>0.05</v>
      </c>
      <c r="M2055">
        <v>37.5</v>
      </c>
      <c r="N2055">
        <f>(1-Coffee_Sales[[#This Row],[Discount_Percent]])*Coffee_Sales[[#This Row],[unit_price]]*Coffee_Sales[[#This Row],[transaction_qty]]</f>
        <v>71.25</v>
      </c>
      <c r="O2055" t="str">
        <f>TEXT(Coffee_Sales[[#This Row],[transaction_date]],"mmm-yyyy")</f>
        <v>Apr-2023</v>
      </c>
      <c r="P2055">
        <f>HOUR(Coffee_Sales[[#This Row],[transaction_time]])</f>
        <v>8</v>
      </c>
    </row>
    <row r="2056" spans="1:16" x14ac:dyDescent="0.3">
      <c r="A2056">
        <v>59501</v>
      </c>
      <c r="B2056" s="1">
        <v>45022</v>
      </c>
      <c r="C2056" s="2">
        <v>0.66008101851851853</v>
      </c>
      <c r="D2056">
        <v>2</v>
      </c>
      <c r="E2056">
        <v>5</v>
      </c>
      <c r="F2056" t="s">
        <v>17</v>
      </c>
      <c r="G2056">
        <v>42</v>
      </c>
      <c r="H2056" t="s">
        <v>32</v>
      </c>
      <c r="I2056" t="s">
        <v>40</v>
      </c>
      <c r="J2056" t="s">
        <v>99</v>
      </c>
      <c r="K2056">
        <v>1.6500246285193381</v>
      </c>
      <c r="L2056">
        <v>0.05</v>
      </c>
      <c r="M2056">
        <v>37.5</v>
      </c>
      <c r="N2056">
        <f>(1-Coffee_Sales[[#This Row],[Discount_Percent]])*Coffee_Sales[[#This Row],[unit_price]]*Coffee_Sales[[#This Row],[transaction_qty]]</f>
        <v>71.25</v>
      </c>
      <c r="O2056" t="str">
        <f>TEXT(Coffee_Sales[[#This Row],[transaction_date]],"mmm-yyyy")</f>
        <v>Apr-2023</v>
      </c>
      <c r="P2056">
        <f>HOUR(Coffee_Sales[[#This Row],[transaction_time]])</f>
        <v>15</v>
      </c>
    </row>
    <row r="2057" spans="1:16" x14ac:dyDescent="0.3">
      <c r="A2057">
        <v>108039</v>
      </c>
      <c r="B2057" s="1">
        <v>45072</v>
      </c>
      <c r="C2057" s="2">
        <v>0.34547453703703701</v>
      </c>
      <c r="D2057">
        <v>2</v>
      </c>
      <c r="E2057">
        <v>5</v>
      </c>
      <c r="F2057" t="s">
        <v>46</v>
      </c>
      <c r="G2057">
        <v>25</v>
      </c>
      <c r="H2057" t="s">
        <v>14</v>
      </c>
      <c r="I2057" t="s">
        <v>29</v>
      </c>
      <c r="J2057" t="s">
        <v>71</v>
      </c>
      <c r="K2057">
        <v>1.6112603431503849</v>
      </c>
      <c r="L2057">
        <v>0</v>
      </c>
      <c r="M2057">
        <v>33</v>
      </c>
      <c r="N2057">
        <f>(1-Coffee_Sales[[#This Row],[Discount_Percent]])*Coffee_Sales[[#This Row],[unit_price]]*Coffee_Sales[[#This Row],[transaction_qty]]</f>
        <v>66</v>
      </c>
      <c r="O2057" t="str">
        <f>TEXT(Coffee_Sales[[#This Row],[transaction_date]],"mmm-yyyy")</f>
        <v>May-2023</v>
      </c>
      <c r="P2057">
        <f>HOUR(Coffee_Sales[[#This Row],[transaction_time]])</f>
        <v>8</v>
      </c>
    </row>
    <row r="2058" spans="1:16" x14ac:dyDescent="0.3">
      <c r="A2058">
        <v>24402</v>
      </c>
      <c r="B2058" s="1">
        <v>44970</v>
      </c>
      <c r="C2058" s="2">
        <v>0.38785879629629627</v>
      </c>
      <c r="D2058">
        <v>2</v>
      </c>
      <c r="E2058">
        <v>8</v>
      </c>
      <c r="F2058" t="s">
        <v>101</v>
      </c>
      <c r="G2058">
        <v>63</v>
      </c>
      <c r="H2058" t="s">
        <v>67</v>
      </c>
      <c r="I2058" t="s">
        <v>72</v>
      </c>
      <c r="J2058" t="s">
        <v>73</v>
      </c>
      <c r="K2058">
        <v>0.65206542047980587</v>
      </c>
      <c r="L2058">
        <v>0.1</v>
      </c>
      <c r="M2058">
        <v>12</v>
      </c>
      <c r="N2058">
        <f>(1-Coffee_Sales[[#This Row],[Discount_Percent]])*Coffee_Sales[[#This Row],[unit_price]]*Coffee_Sales[[#This Row],[transaction_qty]]</f>
        <v>21.6</v>
      </c>
      <c r="O2058" t="str">
        <f>TEXT(Coffee_Sales[[#This Row],[transaction_date]],"mmm-yyyy")</f>
        <v>Feb-2023</v>
      </c>
      <c r="P2058">
        <f>HOUR(Coffee_Sales[[#This Row],[transaction_time]])</f>
        <v>9</v>
      </c>
    </row>
    <row r="2059" spans="1:16" x14ac:dyDescent="0.3">
      <c r="A2059">
        <v>123719</v>
      </c>
      <c r="B2059" s="1">
        <v>45086</v>
      </c>
      <c r="C2059" s="2">
        <v>0.42027777777777775</v>
      </c>
      <c r="D2059">
        <v>1</v>
      </c>
      <c r="E2059">
        <v>5</v>
      </c>
      <c r="F2059" t="s">
        <v>31</v>
      </c>
      <c r="G2059">
        <v>55</v>
      </c>
      <c r="H2059" t="s">
        <v>32</v>
      </c>
      <c r="I2059" t="s">
        <v>33</v>
      </c>
      <c r="J2059" t="s">
        <v>93</v>
      </c>
      <c r="K2059">
        <v>1.6705875667323931</v>
      </c>
      <c r="L2059">
        <v>0</v>
      </c>
      <c r="M2059">
        <v>60</v>
      </c>
      <c r="N2059">
        <f>(1-Coffee_Sales[[#This Row],[Discount_Percent]])*Coffee_Sales[[#This Row],[unit_price]]*Coffee_Sales[[#This Row],[transaction_qty]]</f>
        <v>60</v>
      </c>
      <c r="O2059" t="str">
        <f>TEXT(Coffee_Sales[[#This Row],[transaction_date]],"mmm-yyyy")</f>
        <v>Jun-2023</v>
      </c>
      <c r="P2059">
        <f>HOUR(Coffee_Sales[[#This Row],[transaction_time]])</f>
        <v>10</v>
      </c>
    </row>
    <row r="2060" spans="1:16" x14ac:dyDescent="0.3">
      <c r="A2060">
        <v>43790</v>
      </c>
      <c r="B2060" s="1">
        <v>45000</v>
      </c>
      <c r="C2060" s="2">
        <v>0.47115740740740741</v>
      </c>
      <c r="D2060">
        <v>2</v>
      </c>
      <c r="E2060">
        <v>3</v>
      </c>
      <c r="F2060" t="s">
        <v>101</v>
      </c>
      <c r="G2060">
        <v>24</v>
      </c>
      <c r="H2060" t="s">
        <v>14</v>
      </c>
      <c r="I2060" t="s">
        <v>55</v>
      </c>
      <c r="J2060" t="s">
        <v>86</v>
      </c>
      <c r="K2060">
        <v>2.218831839418856</v>
      </c>
      <c r="L2060">
        <v>0</v>
      </c>
      <c r="M2060">
        <v>45</v>
      </c>
      <c r="N2060">
        <f>(1-Coffee_Sales[[#This Row],[Discount_Percent]])*Coffee_Sales[[#This Row],[unit_price]]*Coffee_Sales[[#This Row],[transaction_qty]]</f>
        <v>90</v>
      </c>
      <c r="O2060" t="str">
        <f>TEXT(Coffee_Sales[[#This Row],[transaction_date]],"mmm-yyyy")</f>
        <v>Mar-2023</v>
      </c>
      <c r="P2060">
        <f>HOUR(Coffee_Sales[[#This Row],[transaction_time]])</f>
        <v>11</v>
      </c>
    </row>
    <row r="2061" spans="1:16" x14ac:dyDescent="0.3">
      <c r="A2061">
        <v>63609</v>
      </c>
      <c r="B2061" s="1">
        <v>45027</v>
      </c>
      <c r="C2061" s="2">
        <v>0.37890046296296298</v>
      </c>
      <c r="D2061">
        <v>1</v>
      </c>
      <c r="E2061">
        <v>8</v>
      </c>
      <c r="F2061" t="s">
        <v>81</v>
      </c>
      <c r="G2061">
        <v>45</v>
      </c>
      <c r="H2061" t="s">
        <v>32</v>
      </c>
      <c r="I2061" t="s">
        <v>40</v>
      </c>
      <c r="J2061" t="s">
        <v>120</v>
      </c>
      <c r="K2061">
        <v>1.1727408783558571</v>
      </c>
      <c r="L2061">
        <v>0</v>
      </c>
      <c r="M2061">
        <v>45</v>
      </c>
      <c r="N2061">
        <f>(1-Coffee_Sales[[#This Row],[Discount_Percent]])*Coffee_Sales[[#This Row],[unit_price]]*Coffee_Sales[[#This Row],[transaction_qty]]</f>
        <v>45</v>
      </c>
      <c r="O2061" t="str">
        <f>TEXT(Coffee_Sales[[#This Row],[transaction_date]],"mmm-yyyy")</f>
        <v>Apr-2023</v>
      </c>
      <c r="P2061">
        <f>HOUR(Coffee_Sales[[#This Row],[transaction_time]])</f>
        <v>9</v>
      </c>
    </row>
    <row r="2062" spans="1:16" x14ac:dyDescent="0.3">
      <c r="A2062">
        <v>92200</v>
      </c>
      <c r="B2062" s="1">
        <v>45057</v>
      </c>
      <c r="C2062" s="2">
        <v>0.79984953703703698</v>
      </c>
      <c r="D2062">
        <v>2</v>
      </c>
      <c r="E2062">
        <v>3</v>
      </c>
      <c r="F2062" t="s">
        <v>48</v>
      </c>
      <c r="G2062">
        <v>49</v>
      </c>
      <c r="H2062" t="s">
        <v>32</v>
      </c>
      <c r="I2062" t="s">
        <v>44</v>
      </c>
      <c r="J2062" t="s">
        <v>91</v>
      </c>
      <c r="K2062">
        <v>2.9252722729417369</v>
      </c>
      <c r="L2062">
        <v>0.15</v>
      </c>
      <c r="M2062">
        <v>45</v>
      </c>
      <c r="N2062">
        <f>(1-Coffee_Sales[[#This Row],[Discount_Percent]])*Coffee_Sales[[#This Row],[unit_price]]*Coffee_Sales[[#This Row],[transaction_qty]]</f>
        <v>76.5</v>
      </c>
      <c r="O2062" t="str">
        <f>TEXT(Coffee_Sales[[#This Row],[transaction_date]],"mmm-yyyy")</f>
        <v>May-2023</v>
      </c>
      <c r="P2062">
        <f>HOUR(Coffee_Sales[[#This Row],[transaction_time]])</f>
        <v>19</v>
      </c>
    </row>
    <row r="2063" spans="1:16" x14ac:dyDescent="0.3">
      <c r="A2063">
        <v>39466</v>
      </c>
      <c r="B2063" s="1">
        <v>44994</v>
      </c>
      <c r="C2063" s="2">
        <v>0.43884259259259262</v>
      </c>
      <c r="D2063">
        <v>1</v>
      </c>
      <c r="E2063">
        <v>8</v>
      </c>
      <c r="F2063" t="s">
        <v>25</v>
      </c>
      <c r="G2063">
        <v>60</v>
      </c>
      <c r="H2063" t="s">
        <v>74</v>
      </c>
      <c r="I2063" t="s">
        <v>75</v>
      </c>
      <c r="J2063" t="s">
        <v>112</v>
      </c>
      <c r="K2063">
        <v>1.4906230134222509</v>
      </c>
      <c r="L2063">
        <v>0.05</v>
      </c>
      <c r="M2063">
        <v>56.25</v>
      </c>
      <c r="N2063">
        <f>(1-Coffee_Sales[[#This Row],[Discount_Percent]])*Coffee_Sales[[#This Row],[unit_price]]*Coffee_Sales[[#This Row],[transaction_qty]]</f>
        <v>53.4375</v>
      </c>
      <c r="O2063" t="str">
        <f>TEXT(Coffee_Sales[[#This Row],[transaction_date]],"mmm-yyyy")</f>
        <v>Mar-2023</v>
      </c>
      <c r="P2063">
        <f>HOUR(Coffee_Sales[[#This Row],[transaction_time]])</f>
        <v>10</v>
      </c>
    </row>
    <row r="2064" spans="1:16" x14ac:dyDescent="0.3">
      <c r="A2064">
        <v>120966</v>
      </c>
      <c r="B2064" s="1">
        <v>45084</v>
      </c>
      <c r="C2064" s="2">
        <v>0.3495949074074074</v>
      </c>
      <c r="D2064">
        <v>1</v>
      </c>
      <c r="E2064">
        <v>8</v>
      </c>
      <c r="F2064" t="s">
        <v>21</v>
      </c>
      <c r="G2064">
        <v>53</v>
      </c>
      <c r="H2064" t="s">
        <v>32</v>
      </c>
      <c r="I2064" t="s">
        <v>33</v>
      </c>
      <c r="J2064" t="s">
        <v>129</v>
      </c>
      <c r="K2064">
        <v>1.016157829660296</v>
      </c>
      <c r="L2064">
        <v>0</v>
      </c>
      <c r="M2064">
        <v>45</v>
      </c>
      <c r="N2064">
        <f>(1-Coffee_Sales[[#This Row],[Discount_Percent]])*Coffee_Sales[[#This Row],[unit_price]]*Coffee_Sales[[#This Row],[transaction_qty]]</f>
        <v>45</v>
      </c>
      <c r="O2064" t="str">
        <f>TEXT(Coffee_Sales[[#This Row],[transaction_date]],"mmm-yyyy")</f>
        <v>Jun-2023</v>
      </c>
      <c r="P2064">
        <f>HOUR(Coffee_Sales[[#This Row],[transaction_time]])</f>
        <v>8</v>
      </c>
    </row>
    <row r="2065" spans="1:16" x14ac:dyDescent="0.3">
      <c r="A2065">
        <v>14861</v>
      </c>
      <c r="B2065" s="1">
        <v>44952</v>
      </c>
      <c r="C2065" s="2">
        <v>0.76568287037037042</v>
      </c>
      <c r="D2065">
        <v>2</v>
      </c>
      <c r="E2065">
        <v>8</v>
      </c>
      <c r="F2065" t="s">
        <v>17</v>
      </c>
      <c r="G2065">
        <v>37</v>
      </c>
      <c r="H2065" t="s">
        <v>14</v>
      </c>
      <c r="I2065" t="s">
        <v>15</v>
      </c>
      <c r="J2065" t="s">
        <v>95</v>
      </c>
      <c r="K2065">
        <v>2.4489121468836501</v>
      </c>
      <c r="L2065">
        <v>0.05</v>
      </c>
      <c r="M2065">
        <v>45</v>
      </c>
      <c r="N2065">
        <f>(1-Coffee_Sales[[#This Row],[Discount_Percent]])*Coffee_Sales[[#This Row],[unit_price]]*Coffee_Sales[[#This Row],[transaction_qty]]</f>
        <v>85.5</v>
      </c>
      <c r="O2065" t="str">
        <f>TEXT(Coffee_Sales[[#This Row],[transaction_date]],"mmm-yyyy")</f>
        <v>Jan-2023</v>
      </c>
      <c r="P2065">
        <f>HOUR(Coffee_Sales[[#This Row],[transaction_time]])</f>
        <v>18</v>
      </c>
    </row>
    <row r="2066" spans="1:16" x14ac:dyDescent="0.3">
      <c r="A2066">
        <v>89868</v>
      </c>
      <c r="B2066" s="1">
        <v>45055</v>
      </c>
      <c r="C2066" s="2">
        <v>0.71899305555555559</v>
      </c>
      <c r="D2066">
        <v>2</v>
      </c>
      <c r="E2066">
        <v>8</v>
      </c>
      <c r="F2066" t="s">
        <v>46</v>
      </c>
      <c r="G2066">
        <v>33</v>
      </c>
      <c r="H2066" t="s">
        <v>14</v>
      </c>
      <c r="I2066" t="s">
        <v>22</v>
      </c>
      <c r="J2066" t="s">
        <v>49</v>
      </c>
      <c r="K2066">
        <v>3.4272607914240241</v>
      </c>
      <c r="L2066">
        <v>0.1</v>
      </c>
      <c r="M2066">
        <v>52.5</v>
      </c>
      <c r="N2066">
        <f>(1-Coffee_Sales[[#This Row],[Discount_Percent]])*Coffee_Sales[[#This Row],[unit_price]]*Coffee_Sales[[#This Row],[transaction_qty]]</f>
        <v>94.5</v>
      </c>
      <c r="O2066" t="str">
        <f>TEXT(Coffee_Sales[[#This Row],[transaction_date]],"mmm-yyyy")</f>
        <v>May-2023</v>
      </c>
      <c r="P2066">
        <f>HOUR(Coffee_Sales[[#This Row],[transaction_time]])</f>
        <v>17</v>
      </c>
    </row>
    <row r="2067" spans="1:16" x14ac:dyDescent="0.3">
      <c r="A2067">
        <v>97196</v>
      </c>
      <c r="B2067" s="1">
        <v>45062</v>
      </c>
      <c r="C2067" s="2">
        <v>0.42048611111111112</v>
      </c>
      <c r="D2067">
        <v>2</v>
      </c>
      <c r="E2067">
        <v>8</v>
      </c>
      <c r="F2067" t="s">
        <v>81</v>
      </c>
      <c r="G2067">
        <v>32</v>
      </c>
      <c r="H2067" t="s">
        <v>14</v>
      </c>
      <c r="I2067" t="s">
        <v>22</v>
      </c>
      <c r="J2067" t="s">
        <v>23</v>
      </c>
      <c r="K2067">
        <v>2.056466160739161</v>
      </c>
      <c r="L2067">
        <v>0</v>
      </c>
      <c r="M2067">
        <v>45</v>
      </c>
      <c r="N2067">
        <f>(1-Coffee_Sales[[#This Row],[Discount_Percent]])*Coffee_Sales[[#This Row],[unit_price]]*Coffee_Sales[[#This Row],[transaction_qty]]</f>
        <v>90</v>
      </c>
      <c r="O2067" t="str">
        <f>TEXT(Coffee_Sales[[#This Row],[transaction_date]],"mmm-yyyy")</f>
        <v>May-2023</v>
      </c>
      <c r="P2067">
        <f>HOUR(Coffee_Sales[[#This Row],[transaction_time]])</f>
        <v>10</v>
      </c>
    </row>
    <row r="2068" spans="1:16" x14ac:dyDescent="0.3">
      <c r="A2068">
        <v>95242</v>
      </c>
      <c r="B2068" s="1">
        <v>45060</v>
      </c>
      <c r="C2068" s="2">
        <v>0.58524305555555556</v>
      </c>
      <c r="D2068">
        <v>1</v>
      </c>
      <c r="E2068">
        <v>8</v>
      </c>
      <c r="F2068" t="s">
        <v>13</v>
      </c>
      <c r="G2068">
        <v>47</v>
      </c>
      <c r="H2068" t="s">
        <v>32</v>
      </c>
      <c r="I2068" t="s">
        <v>36</v>
      </c>
      <c r="J2068" t="s">
        <v>37</v>
      </c>
      <c r="K2068">
        <v>1.379181730718416</v>
      </c>
      <c r="L2068">
        <v>0</v>
      </c>
      <c r="M2068">
        <v>45</v>
      </c>
      <c r="N2068">
        <f>(1-Coffee_Sales[[#This Row],[Discount_Percent]])*Coffee_Sales[[#This Row],[unit_price]]*Coffee_Sales[[#This Row],[transaction_qty]]</f>
        <v>45</v>
      </c>
      <c r="O2068" t="str">
        <f>TEXT(Coffee_Sales[[#This Row],[transaction_date]],"mmm-yyyy")</f>
        <v>May-2023</v>
      </c>
      <c r="P2068">
        <f>HOUR(Coffee_Sales[[#This Row],[transaction_time]])</f>
        <v>14</v>
      </c>
    </row>
    <row r="2069" spans="1:16" x14ac:dyDescent="0.3">
      <c r="A2069">
        <v>96537</v>
      </c>
      <c r="B2069" s="1">
        <v>45061</v>
      </c>
      <c r="C2069" s="2">
        <v>0.72746527777777781</v>
      </c>
      <c r="D2069">
        <v>2</v>
      </c>
      <c r="E2069">
        <v>8</v>
      </c>
      <c r="F2069" t="s">
        <v>21</v>
      </c>
      <c r="G2069">
        <v>43</v>
      </c>
      <c r="H2069" t="s">
        <v>32</v>
      </c>
      <c r="I2069" t="s">
        <v>40</v>
      </c>
      <c r="J2069" t="s">
        <v>124</v>
      </c>
      <c r="K2069">
        <v>2.6896549981343538</v>
      </c>
      <c r="L2069">
        <v>0.15</v>
      </c>
      <c r="M2069">
        <v>45</v>
      </c>
      <c r="N2069">
        <f>(1-Coffee_Sales[[#This Row],[Discount_Percent]])*Coffee_Sales[[#This Row],[unit_price]]*Coffee_Sales[[#This Row],[transaction_qty]]</f>
        <v>76.5</v>
      </c>
      <c r="O2069" t="str">
        <f>TEXT(Coffee_Sales[[#This Row],[transaction_date]],"mmm-yyyy")</f>
        <v>May-2023</v>
      </c>
      <c r="P2069">
        <f>HOUR(Coffee_Sales[[#This Row],[transaction_time]])</f>
        <v>17</v>
      </c>
    </row>
    <row r="2070" spans="1:16" x14ac:dyDescent="0.3">
      <c r="A2070">
        <v>36113</v>
      </c>
      <c r="B2070" s="1">
        <v>44989</v>
      </c>
      <c r="C2070" s="2">
        <v>0.60984953703703704</v>
      </c>
      <c r="D2070">
        <v>1</v>
      </c>
      <c r="E2070">
        <v>3</v>
      </c>
      <c r="F2070" t="s">
        <v>25</v>
      </c>
      <c r="G2070">
        <v>79</v>
      </c>
      <c r="H2070" t="s">
        <v>18</v>
      </c>
      <c r="I2070" t="s">
        <v>19</v>
      </c>
      <c r="J2070" t="s">
        <v>20</v>
      </c>
      <c r="K2070">
        <v>1.751470234925778</v>
      </c>
      <c r="L2070">
        <v>0.1</v>
      </c>
      <c r="M2070">
        <v>56.25</v>
      </c>
      <c r="N2070">
        <f>(1-Coffee_Sales[[#This Row],[Discount_Percent]])*Coffee_Sales[[#This Row],[unit_price]]*Coffee_Sales[[#This Row],[transaction_qty]]</f>
        <v>50.625</v>
      </c>
      <c r="O2070" t="str">
        <f>TEXT(Coffee_Sales[[#This Row],[transaction_date]],"mmm-yyyy")</f>
        <v>Mar-2023</v>
      </c>
      <c r="P2070">
        <f>HOUR(Coffee_Sales[[#This Row],[transaction_time]])</f>
        <v>14</v>
      </c>
    </row>
    <row r="2071" spans="1:16" x14ac:dyDescent="0.3">
      <c r="A2071">
        <v>13701</v>
      </c>
      <c r="B2071" s="1">
        <v>44950</v>
      </c>
      <c r="C2071" s="2">
        <v>0.77327546296296301</v>
      </c>
      <c r="D2071">
        <v>1</v>
      </c>
      <c r="E2071">
        <v>8</v>
      </c>
      <c r="F2071" t="s">
        <v>113</v>
      </c>
      <c r="G2071">
        <v>29</v>
      </c>
      <c r="H2071" t="s">
        <v>14</v>
      </c>
      <c r="I2071" t="s">
        <v>22</v>
      </c>
      <c r="J2071" t="s">
        <v>89</v>
      </c>
      <c r="K2071">
        <v>1.0848924675642511</v>
      </c>
      <c r="L2071">
        <v>0</v>
      </c>
      <c r="M2071">
        <v>37.5</v>
      </c>
      <c r="N2071">
        <f>(1-Coffee_Sales[[#This Row],[Discount_Percent]])*Coffee_Sales[[#This Row],[unit_price]]*Coffee_Sales[[#This Row],[transaction_qty]]</f>
        <v>37.5</v>
      </c>
      <c r="O2071" t="str">
        <f>TEXT(Coffee_Sales[[#This Row],[transaction_date]],"mmm-yyyy")</f>
        <v>Jan-2023</v>
      </c>
      <c r="P2071">
        <f>HOUR(Coffee_Sales[[#This Row],[transaction_time]])</f>
        <v>18</v>
      </c>
    </row>
    <row r="2072" spans="1:16" x14ac:dyDescent="0.3">
      <c r="A2072">
        <v>121655</v>
      </c>
      <c r="B2072" s="1">
        <v>45084</v>
      </c>
      <c r="C2072" s="2">
        <v>0.62839120370370372</v>
      </c>
      <c r="D2072">
        <v>1</v>
      </c>
      <c r="E2072">
        <v>8</v>
      </c>
      <c r="F2072" t="s">
        <v>131</v>
      </c>
      <c r="G2072">
        <v>65</v>
      </c>
      <c r="H2072" t="s">
        <v>67</v>
      </c>
      <c r="I2072" t="s">
        <v>68</v>
      </c>
      <c r="J2072" t="s">
        <v>69</v>
      </c>
      <c r="K2072">
        <v>0.27891975908981848</v>
      </c>
      <c r="L2072">
        <v>0</v>
      </c>
      <c r="M2072">
        <v>12</v>
      </c>
      <c r="N2072">
        <f>(1-Coffee_Sales[[#This Row],[Discount_Percent]])*Coffee_Sales[[#This Row],[unit_price]]*Coffee_Sales[[#This Row],[transaction_qty]]</f>
        <v>12</v>
      </c>
      <c r="O2072" t="str">
        <f>TEXT(Coffee_Sales[[#This Row],[transaction_date]],"mmm-yyyy")</f>
        <v>Jun-2023</v>
      </c>
      <c r="P2072">
        <f>HOUR(Coffee_Sales[[#This Row],[transaction_time]])</f>
        <v>15</v>
      </c>
    </row>
    <row r="2073" spans="1:16" x14ac:dyDescent="0.3">
      <c r="A2073">
        <v>106436</v>
      </c>
      <c r="B2073" s="1">
        <v>45070</v>
      </c>
      <c r="C2073" s="2">
        <v>0.59236111111111112</v>
      </c>
      <c r="D2073">
        <v>1</v>
      </c>
      <c r="E2073">
        <v>8</v>
      </c>
      <c r="F2073" t="s">
        <v>24</v>
      </c>
      <c r="G2073">
        <v>47</v>
      </c>
      <c r="H2073" t="s">
        <v>32</v>
      </c>
      <c r="I2073" t="s">
        <v>36</v>
      </c>
      <c r="J2073" t="s">
        <v>37</v>
      </c>
      <c r="K2073">
        <v>1.1883684842976381</v>
      </c>
      <c r="L2073">
        <v>0</v>
      </c>
      <c r="M2073">
        <v>45</v>
      </c>
      <c r="N2073">
        <f>(1-Coffee_Sales[[#This Row],[Discount_Percent]])*Coffee_Sales[[#This Row],[unit_price]]*Coffee_Sales[[#This Row],[transaction_qty]]</f>
        <v>45</v>
      </c>
      <c r="O2073" t="str">
        <f>TEXT(Coffee_Sales[[#This Row],[transaction_date]],"mmm-yyyy")</f>
        <v>May-2023</v>
      </c>
      <c r="P2073">
        <f>HOUR(Coffee_Sales[[#This Row],[transaction_time]])</f>
        <v>14</v>
      </c>
    </row>
    <row r="2074" spans="1:16" x14ac:dyDescent="0.3">
      <c r="A2074">
        <v>137478</v>
      </c>
      <c r="B2074" s="1">
        <v>45097</v>
      </c>
      <c r="C2074" s="2">
        <v>0.45399305555555558</v>
      </c>
      <c r="D2074">
        <v>1</v>
      </c>
      <c r="E2074">
        <v>3</v>
      </c>
      <c r="F2074" t="s">
        <v>104</v>
      </c>
      <c r="G2074">
        <v>45</v>
      </c>
      <c r="H2074" t="s">
        <v>32</v>
      </c>
      <c r="I2074" t="s">
        <v>40</v>
      </c>
      <c r="J2074" t="s">
        <v>120</v>
      </c>
      <c r="K2074">
        <v>1.3770712355095731</v>
      </c>
      <c r="L2074">
        <v>0</v>
      </c>
      <c r="M2074">
        <v>45</v>
      </c>
      <c r="N2074">
        <f>(1-Coffee_Sales[[#This Row],[Discount_Percent]])*Coffee_Sales[[#This Row],[unit_price]]*Coffee_Sales[[#This Row],[transaction_qty]]</f>
        <v>45</v>
      </c>
      <c r="O2074" t="str">
        <f>TEXT(Coffee_Sales[[#This Row],[transaction_date]],"mmm-yyyy")</f>
        <v>Jun-2023</v>
      </c>
      <c r="P2074">
        <f>HOUR(Coffee_Sales[[#This Row],[transaction_time]])</f>
        <v>10</v>
      </c>
    </row>
    <row r="2075" spans="1:16" x14ac:dyDescent="0.3">
      <c r="A2075">
        <v>148365</v>
      </c>
      <c r="B2075" s="1">
        <v>45107</v>
      </c>
      <c r="C2075" s="2">
        <v>0.25621527777777775</v>
      </c>
      <c r="D2075">
        <v>2</v>
      </c>
      <c r="E2075">
        <v>5</v>
      </c>
      <c r="F2075" t="s">
        <v>113</v>
      </c>
      <c r="G2075">
        <v>61</v>
      </c>
      <c r="H2075" t="s">
        <v>74</v>
      </c>
      <c r="I2075" t="s">
        <v>75</v>
      </c>
      <c r="J2075" t="s">
        <v>116</v>
      </c>
      <c r="K2075">
        <v>3.0821228515111221</v>
      </c>
      <c r="L2075">
        <v>0.15</v>
      </c>
      <c r="M2075">
        <v>71.25</v>
      </c>
      <c r="N2075">
        <f>(1-Coffee_Sales[[#This Row],[Discount_Percent]])*Coffee_Sales[[#This Row],[unit_price]]*Coffee_Sales[[#This Row],[transaction_qty]]</f>
        <v>121.125</v>
      </c>
      <c r="O2075" t="str">
        <f>TEXT(Coffee_Sales[[#This Row],[transaction_date]],"mmm-yyyy")</f>
        <v>Jun-2023</v>
      </c>
      <c r="P2075">
        <f>HOUR(Coffee_Sales[[#This Row],[transaction_time]])</f>
        <v>6</v>
      </c>
    </row>
    <row r="2076" spans="1:16" x14ac:dyDescent="0.3">
      <c r="A2076">
        <v>97201</v>
      </c>
      <c r="B2076" s="1">
        <v>45062</v>
      </c>
      <c r="C2076" s="2">
        <v>0.42184027777777777</v>
      </c>
      <c r="D2076">
        <v>2</v>
      </c>
      <c r="E2076">
        <v>8</v>
      </c>
      <c r="F2076" t="s">
        <v>133</v>
      </c>
      <c r="G2076">
        <v>25</v>
      </c>
      <c r="H2076" t="s">
        <v>14</v>
      </c>
      <c r="I2076" t="s">
        <v>29</v>
      </c>
      <c r="J2076" t="s">
        <v>71</v>
      </c>
      <c r="K2076">
        <v>1.4259679676426551</v>
      </c>
      <c r="L2076">
        <v>0</v>
      </c>
      <c r="M2076">
        <v>33</v>
      </c>
      <c r="N2076">
        <f>(1-Coffee_Sales[[#This Row],[Discount_Percent]])*Coffee_Sales[[#This Row],[unit_price]]*Coffee_Sales[[#This Row],[transaction_qty]]</f>
        <v>66</v>
      </c>
      <c r="O2076" t="str">
        <f>TEXT(Coffee_Sales[[#This Row],[transaction_date]],"mmm-yyyy")</f>
        <v>May-2023</v>
      </c>
      <c r="P2076">
        <f>HOUR(Coffee_Sales[[#This Row],[transaction_time]])</f>
        <v>10</v>
      </c>
    </row>
    <row r="2077" spans="1:16" x14ac:dyDescent="0.3">
      <c r="A2077">
        <v>9087</v>
      </c>
      <c r="B2077" s="1">
        <v>44942</v>
      </c>
      <c r="C2077" s="2">
        <v>0.72075231481481483</v>
      </c>
      <c r="D2077">
        <v>2</v>
      </c>
      <c r="E2077">
        <v>3</v>
      </c>
      <c r="F2077" t="s">
        <v>113</v>
      </c>
      <c r="G2077">
        <v>59</v>
      </c>
      <c r="H2077" t="s">
        <v>74</v>
      </c>
      <c r="I2077" t="s">
        <v>75</v>
      </c>
      <c r="J2077" t="s">
        <v>85</v>
      </c>
      <c r="K2077">
        <v>2.9329588349171871</v>
      </c>
      <c r="L2077">
        <v>0.1</v>
      </c>
      <c r="M2077">
        <v>67.5</v>
      </c>
      <c r="N2077">
        <f>(1-Coffee_Sales[[#This Row],[Discount_Percent]])*Coffee_Sales[[#This Row],[unit_price]]*Coffee_Sales[[#This Row],[transaction_qty]]</f>
        <v>121.5</v>
      </c>
      <c r="O2077" t="str">
        <f>TEXT(Coffee_Sales[[#This Row],[transaction_date]],"mmm-yyyy")</f>
        <v>Jan-2023</v>
      </c>
      <c r="P2077">
        <f>HOUR(Coffee_Sales[[#This Row],[transaction_time]])</f>
        <v>17</v>
      </c>
    </row>
    <row r="2078" spans="1:16" x14ac:dyDescent="0.3">
      <c r="A2078">
        <v>106476</v>
      </c>
      <c r="B2078" s="1">
        <v>45070</v>
      </c>
      <c r="C2078" s="2">
        <v>0.61171296296296296</v>
      </c>
      <c r="D2078">
        <v>3</v>
      </c>
      <c r="E2078">
        <v>5</v>
      </c>
      <c r="F2078" t="s">
        <v>102</v>
      </c>
      <c r="G2078">
        <v>33</v>
      </c>
      <c r="H2078" t="s">
        <v>14</v>
      </c>
      <c r="I2078" t="s">
        <v>22</v>
      </c>
      <c r="J2078" t="s">
        <v>49</v>
      </c>
      <c r="K2078">
        <v>4.7485279560987674</v>
      </c>
      <c r="L2078">
        <v>0</v>
      </c>
      <c r="M2078">
        <v>52.5</v>
      </c>
      <c r="N2078">
        <f>(1-Coffee_Sales[[#This Row],[Discount_Percent]])*Coffee_Sales[[#This Row],[unit_price]]*Coffee_Sales[[#This Row],[transaction_qty]]</f>
        <v>157.5</v>
      </c>
      <c r="O2078" t="str">
        <f>TEXT(Coffee_Sales[[#This Row],[transaction_date]],"mmm-yyyy")</f>
        <v>May-2023</v>
      </c>
      <c r="P2078">
        <f>HOUR(Coffee_Sales[[#This Row],[transaction_time]])</f>
        <v>14</v>
      </c>
    </row>
    <row r="2079" spans="1:16" x14ac:dyDescent="0.3">
      <c r="A2079">
        <v>80905</v>
      </c>
      <c r="B2079" s="1">
        <v>45047</v>
      </c>
      <c r="C2079" s="2">
        <v>0.57810185185185181</v>
      </c>
      <c r="D2079">
        <v>1</v>
      </c>
      <c r="E2079">
        <v>3</v>
      </c>
      <c r="F2079" t="s">
        <v>96</v>
      </c>
      <c r="G2079">
        <v>70</v>
      </c>
      <c r="H2079" t="s">
        <v>18</v>
      </c>
      <c r="I2079" t="s">
        <v>19</v>
      </c>
      <c r="J2079" t="s">
        <v>83</v>
      </c>
      <c r="K2079">
        <v>1.331694426282358</v>
      </c>
      <c r="L2079">
        <v>0</v>
      </c>
      <c r="M2079">
        <v>48.75</v>
      </c>
      <c r="N2079">
        <f>(1-Coffee_Sales[[#This Row],[Discount_Percent]])*Coffee_Sales[[#This Row],[unit_price]]*Coffee_Sales[[#This Row],[transaction_qty]]</f>
        <v>48.75</v>
      </c>
      <c r="O2079" t="str">
        <f>TEXT(Coffee_Sales[[#This Row],[transaction_date]],"mmm-yyyy")</f>
        <v>May-2023</v>
      </c>
      <c r="P2079">
        <f>HOUR(Coffee_Sales[[#This Row],[transaction_time]])</f>
        <v>13</v>
      </c>
    </row>
    <row r="2080" spans="1:16" x14ac:dyDescent="0.3">
      <c r="A2080">
        <v>39704</v>
      </c>
      <c r="B2080" s="1">
        <v>44994</v>
      </c>
      <c r="C2080" s="2">
        <v>0.72287037037037039</v>
      </c>
      <c r="D2080">
        <v>2</v>
      </c>
      <c r="E2080">
        <v>5</v>
      </c>
      <c r="F2080" t="s">
        <v>13</v>
      </c>
      <c r="G2080">
        <v>38</v>
      </c>
      <c r="H2080" t="s">
        <v>14</v>
      </c>
      <c r="I2080" t="s">
        <v>15</v>
      </c>
      <c r="J2080" t="s">
        <v>16</v>
      </c>
      <c r="K2080">
        <v>2.272515515788688</v>
      </c>
      <c r="L2080">
        <v>0</v>
      </c>
      <c r="M2080">
        <v>56.25</v>
      </c>
      <c r="N2080">
        <f>(1-Coffee_Sales[[#This Row],[Discount_Percent]])*Coffee_Sales[[#This Row],[unit_price]]*Coffee_Sales[[#This Row],[transaction_qty]]</f>
        <v>112.5</v>
      </c>
      <c r="O2080" t="str">
        <f>TEXT(Coffee_Sales[[#This Row],[transaction_date]],"mmm-yyyy")</f>
        <v>Mar-2023</v>
      </c>
      <c r="P2080">
        <f>HOUR(Coffee_Sales[[#This Row],[transaction_time]])</f>
        <v>17</v>
      </c>
    </row>
    <row r="2081" spans="1:16" x14ac:dyDescent="0.3">
      <c r="A2081">
        <v>26483</v>
      </c>
      <c r="B2081" s="1">
        <v>44973</v>
      </c>
      <c r="C2081" s="2">
        <v>0.59665509259259264</v>
      </c>
      <c r="D2081">
        <v>1</v>
      </c>
      <c r="E2081">
        <v>5</v>
      </c>
      <c r="F2081" t="s">
        <v>133</v>
      </c>
      <c r="G2081">
        <v>84</v>
      </c>
      <c r="H2081" t="s">
        <v>67</v>
      </c>
      <c r="I2081" t="s">
        <v>72</v>
      </c>
      <c r="J2081" t="s">
        <v>140</v>
      </c>
      <c r="K2081">
        <v>0.27647800379040172</v>
      </c>
      <c r="L2081">
        <v>0.05</v>
      </c>
      <c r="M2081">
        <v>12</v>
      </c>
      <c r="N2081">
        <f>(1-Coffee_Sales[[#This Row],[Discount_Percent]])*Coffee_Sales[[#This Row],[unit_price]]*Coffee_Sales[[#This Row],[transaction_qty]]</f>
        <v>11.399999999999999</v>
      </c>
      <c r="O2081" t="str">
        <f>TEXT(Coffee_Sales[[#This Row],[transaction_date]],"mmm-yyyy")</f>
        <v>Feb-2023</v>
      </c>
      <c r="P2081">
        <f>HOUR(Coffee_Sales[[#This Row],[transaction_time]])</f>
        <v>14</v>
      </c>
    </row>
    <row r="2082" spans="1:16" x14ac:dyDescent="0.3">
      <c r="A2082">
        <v>32565</v>
      </c>
      <c r="B2082" s="1">
        <v>44984</v>
      </c>
      <c r="C2082" s="2">
        <v>0.29729166666666668</v>
      </c>
      <c r="D2082">
        <v>1</v>
      </c>
      <c r="E2082">
        <v>5</v>
      </c>
      <c r="F2082" t="s">
        <v>35</v>
      </c>
      <c r="G2082">
        <v>32</v>
      </c>
      <c r="H2082" t="s">
        <v>14</v>
      </c>
      <c r="I2082" t="s">
        <v>22</v>
      </c>
      <c r="J2082" t="s">
        <v>23</v>
      </c>
      <c r="K2082">
        <v>1.4836995472646639</v>
      </c>
      <c r="L2082">
        <v>0</v>
      </c>
      <c r="M2082">
        <v>45</v>
      </c>
      <c r="N2082">
        <f>(1-Coffee_Sales[[#This Row],[Discount_Percent]])*Coffee_Sales[[#This Row],[unit_price]]*Coffee_Sales[[#This Row],[transaction_qty]]</f>
        <v>45</v>
      </c>
      <c r="O2082" t="str">
        <f>TEXT(Coffee_Sales[[#This Row],[transaction_date]],"mmm-yyyy")</f>
        <v>Feb-2023</v>
      </c>
      <c r="P2082">
        <f>HOUR(Coffee_Sales[[#This Row],[transaction_time]])</f>
        <v>7</v>
      </c>
    </row>
    <row r="2083" spans="1:16" x14ac:dyDescent="0.3">
      <c r="A2083">
        <v>86224</v>
      </c>
      <c r="B2083" s="1">
        <v>45052</v>
      </c>
      <c r="C2083" s="2">
        <v>0.63990740740740737</v>
      </c>
      <c r="D2083">
        <v>2</v>
      </c>
      <c r="E2083">
        <v>3</v>
      </c>
      <c r="F2083" t="s">
        <v>46</v>
      </c>
      <c r="G2083">
        <v>24</v>
      </c>
      <c r="H2083" t="s">
        <v>14</v>
      </c>
      <c r="I2083" t="s">
        <v>55</v>
      </c>
      <c r="J2083" t="s">
        <v>86</v>
      </c>
      <c r="K2083">
        <v>2.9217544904874102</v>
      </c>
      <c r="L2083">
        <v>0.05</v>
      </c>
      <c r="M2083">
        <v>45</v>
      </c>
      <c r="N2083">
        <f>(1-Coffee_Sales[[#This Row],[Discount_Percent]])*Coffee_Sales[[#This Row],[unit_price]]*Coffee_Sales[[#This Row],[transaction_qty]]</f>
        <v>85.5</v>
      </c>
      <c r="O2083" t="str">
        <f>TEXT(Coffee_Sales[[#This Row],[transaction_date]],"mmm-yyyy")</f>
        <v>May-2023</v>
      </c>
      <c r="P2083">
        <f>HOUR(Coffee_Sales[[#This Row],[transaction_time]])</f>
        <v>15</v>
      </c>
    </row>
    <row r="2084" spans="1:16" x14ac:dyDescent="0.3">
      <c r="A2084">
        <v>107619</v>
      </c>
      <c r="B2084" s="1">
        <v>45071</v>
      </c>
      <c r="C2084" s="2">
        <v>0.66743055555555553</v>
      </c>
      <c r="D2084">
        <v>3</v>
      </c>
      <c r="E2084">
        <v>5</v>
      </c>
      <c r="F2084" t="s">
        <v>81</v>
      </c>
      <c r="G2084">
        <v>49</v>
      </c>
      <c r="H2084" t="s">
        <v>32</v>
      </c>
      <c r="I2084" t="s">
        <v>44</v>
      </c>
      <c r="J2084" t="s">
        <v>91</v>
      </c>
      <c r="K2084">
        <v>3.6649235217378009</v>
      </c>
      <c r="L2084">
        <v>0</v>
      </c>
      <c r="M2084">
        <v>45</v>
      </c>
      <c r="N2084">
        <f>(1-Coffee_Sales[[#This Row],[Discount_Percent]])*Coffee_Sales[[#This Row],[unit_price]]*Coffee_Sales[[#This Row],[transaction_qty]]</f>
        <v>135</v>
      </c>
      <c r="O2084" t="str">
        <f>TEXT(Coffee_Sales[[#This Row],[transaction_date]],"mmm-yyyy")</f>
        <v>May-2023</v>
      </c>
      <c r="P2084">
        <f>HOUR(Coffee_Sales[[#This Row],[transaction_time]])</f>
        <v>16</v>
      </c>
    </row>
    <row r="2085" spans="1:16" x14ac:dyDescent="0.3">
      <c r="A2085">
        <v>42975</v>
      </c>
      <c r="B2085" s="1">
        <v>44999</v>
      </c>
      <c r="C2085" s="2">
        <v>0.42266203703703703</v>
      </c>
      <c r="D2085">
        <v>1</v>
      </c>
      <c r="E2085">
        <v>5</v>
      </c>
      <c r="F2085" t="s">
        <v>42</v>
      </c>
      <c r="G2085">
        <v>31</v>
      </c>
      <c r="H2085" t="s">
        <v>14</v>
      </c>
      <c r="I2085" t="s">
        <v>22</v>
      </c>
      <c r="J2085" t="s">
        <v>53</v>
      </c>
      <c r="K2085">
        <v>0.69994310942091365</v>
      </c>
      <c r="L2085">
        <v>0</v>
      </c>
      <c r="M2085">
        <v>33</v>
      </c>
      <c r="N2085">
        <f>(1-Coffee_Sales[[#This Row],[Discount_Percent]])*Coffee_Sales[[#This Row],[unit_price]]*Coffee_Sales[[#This Row],[transaction_qty]]</f>
        <v>33</v>
      </c>
      <c r="O2085" t="str">
        <f>TEXT(Coffee_Sales[[#This Row],[transaction_date]],"mmm-yyyy")</f>
        <v>Mar-2023</v>
      </c>
      <c r="P2085">
        <f>HOUR(Coffee_Sales[[#This Row],[transaction_time]])</f>
        <v>10</v>
      </c>
    </row>
    <row r="2086" spans="1:16" x14ac:dyDescent="0.3">
      <c r="A2086">
        <v>68897</v>
      </c>
      <c r="B2086" s="1">
        <v>45033</v>
      </c>
      <c r="C2086" s="2">
        <v>0.37898148148148147</v>
      </c>
      <c r="D2086">
        <v>1</v>
      </c>
      <c r="E2086">
        <v>8</v>
      </c>
      <c r="F2086" t="s">
        <v>104</v>
      </c>
      <c r="G2086">
        <v>74</v>
      </c>
      <c r="H2086" t="s">
        <v>18</v>
      </c>
      <c r="I2086" t="s">
        <v>107</v>
      </c>
      <c r="J2086" t="s">
        <v>108</v>
      </c>
      <c r="K2086">
        <v>1.3729087414331</v>
      </c>
      <c r="L2086">
        <v>0</v>
      </c>
      <c r="M2086">
        <v>52.5</v>
      </c>
      <c r="N2086">
        <f>(1-Coffee_Sales[[#This Row],[Discount_Percent]])*Coffee_Sales[[#This Row],[unit_price]]*Coffee_Sales[[#This Row],[transaction_qty]]</f>
        <v>52.5</v>
      </c>
      <c r="O2086" t="str">
        <f>TEXT(Coffee_Sales[[#This Row],[transaction_date]],"mmm-yyyy")</f>
        <v>Apr-2023</v>
      </c>
      <c r="P2086">
        <f>HOUR(Coffee_Sales[[#This Row],[transaction_time]])</f>
        <v>9</v>
      </c>
    </row>
    <row r="2087" spans="1:16" x14ac:dyDescent="0.3">
      <c r="A2087">
        <v>140604</v>
      </c>
      <c r="B2087" s="1">
        <v>45100</v>
      </c>
      <c r="C2087" s="2">
        <v>0.38662037037037039</v>
      </c>
      <c r="D2087">
        <v>2</v>
      </c>
      <c r="E2087">
        <v>3</v>
      </c>
      <c r="F2087" t="s">
        <v>70</v>
      </c>
      <c r="G2087">
        <v>31</v>
      </c>
      <c r="H2087" t="s">
        <v>14</v>
      </c>
      <c r="I2087" t="s">
        <v>22</v>
      </c>
      <c r="J2087" t="s">
        <v>53</v>
      </c>
      <c r="K2087">
        <v>1.7619249929298251</v>
      </c>
      <c r="L2087">
        <v>0</v>
      </c>
      <c r="M2087">
        <v>33</v>
      </c>
      <c r="N2087">
        <f>(1-Coffee_Sales[[#This Row],[Discount_Percent]])*Coffee_Sales[[#This Row],[unit_price]]*Coffee_Sales[[#This Row],[transaction_qty]]</f>
        <v>66</v>
      </c>
      <c r="O2087" t="str">
        <f>TEXT(Coffee_Sales[[#This Row],[transaction_date]],"mmm-yyyy")</f>
        <v>Jun-2023</v>
      </c>
      <c r="P2087">
        <f>HOUR(Coffee_Sales[[#This Row],[transaction_time]])</f>
        <v>9</v>
      </c>
    </row>
    <row r="2088" spans="1:16" x14ac:dyDescent="0.3">
      <c r="A2088">
        <v>14074</v>
      </c>
      <c r="B2088" s="1">
        <v>44951</v>
      </c>
      <c r="C2088" s="2">
        <v>0.53372685185185187</v>
      </c>
      <c r="D2088">
        <v>1</v>
      </c>
      <c r="E2088">
        <v>3</v>
      </c>
      <c r="F2088" t="s">
        <v>58</v>
      </c>
      <c r="G2088">
        <v>33</v>
      </c>
      <c r="H2088" t="s">
        <v>14</v>
      </c>
      <c r="I2088" t="s">
        <v>22</v>
      </c>
      <c r="J2088" t="s">
        <v>49</v>
      </c>
      <c r="K2088">
        <v>1.676168410030358</v>
      </c>
      <c r="L2088">
        <v>0.05</v>
      </c>
      <c r="M2088">
        <v>52.5</v>
      </c>
      <c r="N2088">
        <f>(1-Coffee_Sales[[#This Row],[Discount_Percent]])*Coffee_Sales[[#This Row],[unit_price]]*Coffee_Sales[[#This Row],[transaction_qty]]</f>
        <v>49.875</v>
      </c>
      <c r="O2088" t="str">
        <f>TEXT(Coffee_Sales[[#This Row],[transaction_date]],"mmm-yyyy")</f>
        <v>Jan-2023</v>
      </c>
      <c r="P2088">
        <f>HOUR(Coffee_Sales[[#This Row],[transaction_time]])</f>
        <v>12</v>
      </c>
    </row>
    <row r="2089" spans="1:16" x14ac:dyDescent="0.3">
      <c r="A2089">
        <v>108816</v>
      </c>
      <c r="B2089" s="1">
        <v>45072</v>
      </c>
      <c r="C2089" s="2">
        <v>0.74725694444444446</v>
      </c>
      <c r="D2089">
        <v>2</v>
      </c>
      <c r="E2089">
        <v>8</v>
      </c>
      <c r="F2089" t="s">
        <v>35</v>
      </c>
      <c r="G2089">
        <v>35</v>
      </c>
      <c r="H2089" t="s">
        <v>14</v>
      </c>
      <c r="I2089" t="s">
        <v>26</v>
      </c>
      <c r="J2089" t="s">
        <v>84</v>
      </c>
      <c r="K2089">
        <v>2.2855926701418761</v>
      </c>
      <c r="L2089">
        <v>0</v>
      </c>
      <c r="M2089">
        <v>46.5</v>
      </c>
      <c r="N2089">
        <f>(1-Coffee_Sales[[#This Row],[Discount_Percent]])*Coffee_Sales[[#This Row],[unit_price]]*Coffee_Sales[[#This Row],[transaction_qty]]</f>
        <v>93</v>
      </c>
      <c r="O2089" t="str">
        <f>TEXT(Coffee_Sales[[#This Row],[transaction_date]],"mmm-yyyy")</f>
        <v>May-2023</v>
      </c>
      <c r="P2089">
        <f>HOUR(Coffee_Sales[[#This Row],[transaction_time]])</f>
        <v>17</v>
      </c>
    </row>
    <row r="2090" spans="1:16" x14ac:dyDescent="0.3">
      <c r="A2090">
        <v>128679</v>
      </c>
      <c r="B2090" s="1">
        <v>45090</v>
      </c>
      <c r="C2090" s="2">
        <v>0.44236111111111109</v>
      </c>
      <c r="D2090">
        <v>1</v>
      </c>
      <c r="E2090">
        <v>5</v>
      </c>
      <c r="F2090" t="s">
        <v>24</v>
      </c>
      <c r="G2090">
        <v>22</v>
      </c>
      <c r="H2090" t="s">
        <v>14</v>
      </c>
      <c r="I2090" t="s">
        <v>55</v>
      </c>
      <c r="J2090" t="s">
        <v>56</v>
      </c>
      <c r="K2090">
        <v>0.67115873575990981</v>
      </c>
      <c r="L2090">
        <v>0.05</v>
      </c>
      <c r="M2090">
        <v>30</v>
      </c>
      <c r="N2090">
        <f>(1-Coffee_Sales[[#This Row],[Discount_Percent]])*Coffee_Sales[[#This Row],[unit_price]]*Coffee_Sales[[#This Row],[transaction_qty]]</f>
        <v>28.5</v>
      </c>
      <c r="O2090" t="str">
        <f>TEXT(Coffee_Sales[[#This Row],[transaction_date]],"mmm-yyyy")</f>
        <v>Jun-2023</v>
      </c>
      <c r="P2090">
        <f>HOUR(Coffee_Sales[[#This Row],[transaction_time]])</f>
        <v>10</v>
      </c>
    </row>
    <row r="2091" spans="1:16" x14ac:dyDescent="0.3">
      <c r="A2091">
        <v>16257</v>
      </c>
      <c r="B2091" s="1">
        <v>44955</v>
      </c>
      <c r="C2091" s="2">
        <v>0.65023148148148147</v>
      </c>
      <c r="D2091">
        <v>2</v>
      </c>
      <c r="E2091">
        <v>3</v>
      </c>
      <c r="F2091" t="s">
        <v>17</v>
      </c>
      <c r="G2091">
        <v>22</v>
      </c>
      <c r="H2091" t="s">
        <v>14</v>
      </c>
      <c r="I2091" t="s">
        <v>55</v>
      </c>
      <c r="J2091" t="s">
        <v>56</v>
      </c>
      <c r="K2091">
        <v>1.69566399399395</v>
      </c>
      <c r="L2091">
        <v>0</v>
      </c>
      <c r="M2091">
        <v>30</v>
      </c>
      <c r="N2091">
        <f>(1-Coffee_Sales[[#This Row],[Discount_Percent]])*Coffee_Sales[[#This Row],[unit_price]]*Coffee_Sales[[#This Row],[transaction_qty]]</f>
        <v>60</v>
      </c>
      <c r="O2091" t="str">
        <f>TEXT(Coffee_Sales[[#This Row],[transaction_date]],"mmm-yyyy")</f>
        <v>Jan-2023</v>
      </c>
      <c r="P2091">
        <f>HOUR(Coffee_Sales[[#This Row],[transaction_time]])</f>
        <v>15</v>
      </c>
    </row>
    <row r="2092" spans="1:16" x14ac:dyDescent="0.3">
      <c r="A2092">
        <v>74220</v>
      </c>
      <c r="B2092" s="1">
        <v>45039</v>
      </c>
      <c r="C2092" s="2">
        <v>0.51693287037037039</v>
      </c>
      <c r="D2092">
        <v>1</v>
      </c>
      <c r="E2092">
        <v>3</v>
      </c>
      <c r="F2092" t="s">
        <v>21</v>
      </c>
      <c r="G2092">
        <v>73</v>
      </c>
      <c r="H2092" t="s">
        <v>18</v>
      </c>
      <c r="I2092" t="s">
        <v>79</v>
      </c>
      <c r="J2092" t="s">
        <v>80</v>
      </c>
      <c r="K2092">
        <v>1.293291111806004</v>
      </c>
      <c r="L2092">
        <v>0</v>
      </c>
      <c r="M2092">
        <v>56.25</v>
      </c>
      <c r="N2092">
        <f>(1-Coffee_Sales[[#This Row],[Discount_Percent]])*Coffee_Sales[[#This Row],[unit_price]]*Coffee_Sales[[#This Row],[transaction_qty]]</f>
        <v>56.25</v>
      </c>
      <c r="O2092" t="str">
        <f>TEXT(Coffee_Sales[[#This Row],[transaction_date]],"mmm-yyyy")</f>
        <v>Apr-2023</v>
      </c>
      <c r="P2092">
        <f>HOUR(Coffee_Sales[[#This Row],[transaction_time]])</f>
        <v>12</v>
      </c>
    </row>
    <row r="2093" spans="1:16" x14ac:dyDescent="0.3">
      <c r="A2093">
        <v>123427</v>
      </c>
      <c r="B2093" s="1">
        <v>45086</v>
      </c>
      <c r="C2093" s="2">
        <v>0.34971064814814817</v>
      </c>
      <c r="D2093">
        <v>2</v>
      </c>
      <c r="E2093">
        <v>8</v>
      </c>
      <c r="F2093" t="s">
        <v>96</v>
      </c>
      <c r="G2093">
        <v>52</v>
      </c>
      <c r="H2093" t="s">
        <v>32</v>
      </c>
      <c r="I2093" t="s">
        <v>33</v>
      </c>
      <c r="J2093" t="s">
        <v>110</v>
      </c>
      <c r="K2093">
        <v>1.5355233460991879</v>
      </c>
      <c r="L2093">
        <v>0</v>
      </c>
      <c r="M2093">
        <v>37.5</v>
      </c>
      <c r="N2093">
        <f>(1-Coffee_Sales[[#This Row],[Discount_Percent]])*Coffee_Sales[[#This Row],[unit_price]]*Coffee_Sales[[#This Row],[transaction_qty]]</f>
        <v>75</v>
      </c>
      <c r="O2093" t="str">
        <f>TEXT(Coffee_Sales[[#This Row],[transaction_date]],"mmm-yyyy")</f>
        <v>Jun-2023</v>
      </c>
      <c r="P2093">
        <f>HOUR(Coffee_Sales[[#This Row],[transaction_time]])</f>
        <v>8</v>
      </c>
    </row>
    <row r="2094" spans="1:16" x14ac:dyDescent="0.3">
      <c r="A2094">
        <v>100428</v>
      </c>
      <c r="B2094" s="1">
        <v>45065</v>
      </c>
      <c r="C2094" s="2">
        <v>0.35770833333333335</v>
      </c>
      <c r="D2094">
        <v>1</v>
      </c>
      <c r="E2094">
        <v>3</v>
      </c>
      <c r="F2094" t="s">
        <v>111</v>
      </c>
      <c r="G2094">
        <v>52</v>
      </c>
      <c r="H2094" t="s">
        <v>32</v>
      </c>
      <c r="I2094" t="s">
        <v>33</v>
      </c>
      <c r="J2094" t="s">
        <v>110</v>
      </c>
      <c r="K2094">
        <v>1.1481167704361559</v>
      </c>
      <c r="L2094">
        <v>0</v>
      </c>
      <c r="M2094">
        <v>37.5</v>
      </c>
      <c r="N2094">
        <f>(1-Coffee_Sales[[#This Row],[Discount_Percent]])*Coffee_Sales[[#This Row],[unit_price]]*Coffee_Sales[[#This Row],[transaction_qty]]</f>
        <v>37.5</v>
      </c>
      <c r="O2094" t="str">
        <f>TEXT(Coffee_Sales[[#This Row],[transaction_date]],"mmm-yyyy")</f>
        <v>May-2023</v>
      </c>
      <c r="P2094">
        <f>HOUR(Coffee_Sales[[#This Row],[transaction_time]])</f>
        <v>8</v>
      </c>
    </row>
    <row r="2095" spans="1:16" x14ac:dyDescent="0.3">
      <c r="A2095">
        <v>144979</v>
      </c>
      <c r="B2095" s="1">
        <v>45103</v>
      </c>
      <c r="C2095" s="2">
        <v>0.8068981481481482</v>
      </c>
      <c r="D2095">
        <v>2</v>
      </c>
      <c r="E2095">
        <v>8</v>
      </c>
      <c r="F2095" t="s">
        <v>21</v>
      </c>
      <c r="G2095">
        <v>49</v>
      </c>
      <c r="H2095" t="s">
        <v>32</v>
      </c>
      <c r="I2095" t="s">
        <v>44</v>
      </c>
      <c r="J2095" t="s">
        <v>91</v>
      </c>
      <c r="K2095">
        <v>2.3720044425663112</v>
      </c>
      <c r="L2095">
        <v>0.1</v>
      </c>
      <c r="M2095">
        <v>45</v>
      </c>
      <c r="N2095">
        <f>(1-Coffee_Sales[[#This Row],[Discount_Percent]])*Coffee_Sales[[#This Row],[unit_price]]*Coffee_Sales[[#This Row],[transaction_qty]]</f>
        <v>81</v>
      </c>
      <c r="O2095" t="str">
        <f>TEXT(Coffee_Sales[[#This Row],[transaction_date]],"mmm-yyyy")</f>
        <v>Jun-2023</v>
      </c>
      <c r="P2095">
        <f>HOUR(Coffee_Sales[[#This Row],[transaction_time]])</f>
        <v>19</v>
      </c>
    </row>
    <row r="2096" spans="1:16" x14ac:dyDescent="0.3">
      <c r="A2096">
        <v>20329</v>
      </c>
      <c r="B2096" s="1">
        <v>44963</v>
      </c>
      <c r="C2096" s="2">
        <v>0.52748842592592593</v>
      </c>
      <c r="D2096">
        <v>2</v>
      </c>
      <c r="E2096">
        <v>3</v>
      </c>
      <c r="F2096" t="s">
        <v>102</v>
      </c>
      <c r="G2096">
        <v>30</v>
      </c>
      <c r="H2096" t="s">
        <v>14</v>
      </c>
      <c r="I2096" t="s">
        <v>22</v>
      </c>
      <c r="J2096" t="s">
        <v>109</v>
      </c>
      <c r="K2096">
        <v>2.6554344502985092</v>
      </c>
      <c r="L2096">
        <v>0.05</v>
      </c>
      <c r="M2096">
        <v>45</v>
      </c>
      <c r="N2096">
        <f>(1-Coffee_Sales[[#This Row],[Discount_Percent]])*Coffee_Sales[[#This Row],[unit_price]]*Coffee_Sales[[#This Row],[transaction_qty]]</f>
        <v>85.5</v>
      </c>
      <c r="O2096" t="str">
        <f>TEXT(Coffee_Sales[[#This Row],[transaction_date]],"mmm-yyyy")</f>
        <v>Feb-2023</v>
      </c>
      <c r="P2096">
        <f>HOUR(Coffee_Sales[[#This Row],[transaction_time]])</f>
        <v>12</v>
      </c>
    </row>
    <row r="2097" spans="1:16" x14ac:dyDescent="0.3">
      <c r="A2097">
        <v>70036</v>
      </c>
      <c r="B2097" s="1">
        <v>45034</v>
      </c>
      <c r="C2097" s="2">
        <v>0.50753472222222218</v>
      </c>
      <c r="D2097">
        <v>2</v>
      </c>
      <c r="E2097">
        <v>5</v>
      </c>
      <c r="F2097" t="s">
        <v>81</v>
      </c>
      <c r="G2097">
        <v>31</v>
      </c>
      <c r="H2097" t="s">
        <v>14</v>
      </c>
      <c r="I2097" t="s">
        <v>22</v>
      </c>
      <c r="J2097" t="s">
        <v>53</v>
      </c>
      <c r="K2097">
        <v>1.502288111250222</v>
      </c>
      <c r="L2097">
        <v>0</v>
      </c>
      <c r="M2097">
        <v>33</v>
      </c>
      <c r="N2097">
        <f>(1-Coffee_Sales[[#This Row],[Discount_Percent]])*Coffee_Sales[[#This Row],[unit_price]]*Coffee_Sales[[#This Row],[transaction_qty]]</f>
        <v>66</v>
      </c>
      <c r="O2097" t="str">
        <f>TEXT(Coffee_Sales[[#This Row],[transaction_date]],"mmm-yyyy")</f>
        <v>Apr-2023</v>
      </c>
      <c r="P2097">
        <f>HOUR(Coffee_Sales[[#This Row],[transaction_time]])</f>
        <v>12</v>
      </c>
    </row>
    <row r="2098" spans="1:16" x14ac:dyDescent="0.3">
      <c r="A2098">
        <v>63927</v>
      </c>
      <c r="B2098" s="1">
        <v>45027</v>
      </c>
      <c r="C2098" s="2">
        <v>0.547337962962963</v>
      </c>
      <c r="D2098">
        <v>1</v>
      </c>
      <c r="E2098">
        <v>5</v>
      </c>
      <c r="F2098" t="s">
        <v>35</v>
      </c>
      <c r="G2098">
        <v>26</v>
      </c>
      <c r="H2098" t="s">
        <v>14</v>
      </c>
      <c r="I2098" t="s">
        <v>29</v>
      </c>
      <c r="J2098" t="s">
        <v>134</v>
      </c>
      <c r="K2098">
        <v>1.1534439804713059</v>
      </c>
      <c r="L2098">
        <v>0</v>
      </c>
      <c r="M2098">
        <v>45</v>
      </c>
      <c r="N2098">
        <f>(1-Coffee_Sales[[#This Row],[Discount_Percent]])*Coffee_Sales[[#This Row],[unit_price]]*Coffee_Sales[[#This Row],[transaction_qty]]</f>
        <v>45</v>
      </c>
      <c r="O2098" t="str">
        <f>TEXT(Coffee_Sales[[#This Row],[transaction_date]],"mmm-yyyy")</f>
        <v>Apr-2023</v>
      </c>
      <c r="P2098">
        <f>HOUR(Coffee_Sales[[#This Row],[transaction_time]])</f>
        <v>13</v>
      </c>
    </row>
    <row r="2099" spans="1:16" x14ac:dyDescent="0.3">
      <c r="A2099">
        <v>66021</v>
      </c>
      <c r="B2099" s="1">
        <v>45030</v>
      </c>
      <c r="C2099" s="2">
        <v>0.35346064814814815</v>
      </c>
      <c r="D2099">
        <v>1</v>
      </c>
      <c r="E2099">
        <v>8</v>
      </c>
      <c r="F2099" t="s">
        <v>94</v>
      </c>
      <c r="G2099">
        <v>2</v>
      </c>
      <c r="H2099" t="s">
        <v>59</v>
      </c>
      <c r="I2099" t="s">
        <v>105</v>
      </c>
      <c r="J2099" t="s">
        <v>106</v>
      </c>
      <c r="K2099">
        <v>6.7155032968189072</v>
      </c>
      <c r="L2099">
        <v>0.1</v>
      </c>
      <c r="M2099">
        <v>270</v>
      </c>
      <c r="N2099">
        <f>(1-Coffee_Sales[[#This Row],[Discount_Percent]])*Coffee_Sales[[#This Row],[unit_price]]*Coffee_Sales[[#This Row],[transaction_qty]]</f>
        <v>243</v>
      </c>
      <c r="O2099" t="str">
        <f>TEXT(Coffee_Sales[[#This Row],[transaction_date]],"mmm-yyyy")</f>
        <v>Apr-2023</v>
      </c>
      <c r="P2099">
        <f>HOUR(Coffee_Sales[[#This Row],[transaction_time]])</f>
        <v>8</v>
      </c>
    </row>
    <row r="2100" spans="1:16" x14ac:dyDescent="0.3">
      <c r="A2100">
        <v>133944</v>
      </c>
      <c r="B2100" s="1">
        <v>45094</v>
      </c>
      <c r="C2100" s="2">
        <v>0.65417824074074071</v>
      </c>
      <c r="D2100">
        <v>2</v>
      </c>
      <c r="E2100">
        <v>3</v>
      </c>
      <c r="F2100" t="s">
        <v>62</v>
      </c>
      <c r="G2100">
        <v>23</v>
      </c>
      <c r="H2100" t="s">
        <v>14</v>
      </c>
      <c r="I2100" t="s">
        <v>55</v>
      </c>
      <c r="J2100" t="s">
        <v>88</v>
      </c>
      <c r="K2100">
        <v>1.7020858403841059</v>
      </c>
      <c r="L2100">
        <v>0.05</v>
      </c>
      <c r="M2100">
        <v>37.5</v>
      </c>
      <c r="N2100">
        <f>(1-Coffee_Sales[[#This Row],[Discount_Percent]])*Coffee_Sales[[#This Row],[unit_price]]*Coffee_Sales[[#This Row],[transaction_qty]]</f>
        <v>71.25</v>
      </c>
      <c r="O2100" t="str">
        <f>TEXT(Coffee_Sales[[#This Row],[transaction_date]],"mmm-yyyy")</f>
        <v>Jun-2023</v>
      </c>
      <c r="P2100">
        <f>HOUR(Coffee_Sales[[#This Row],[transaction_time]])</f>
        <v>15</v>
      </c>
    </row>
    <row r="2101" spans="1:16" x14ac:dyDescent="0.3">
      <c r="A2101">
        <v>11242</v>
      </c>
      <c r="B2101" s="1">
        <v>44946</v>
      </c>
      <c r="C2101" s="2">
        <v>0.52402777777777776</v>
      </c>
      <c r="D2101">
        <v>1</v>
      </c>
      <c r="E2101">
        <v>3</v>
      </c>
      <c r="F2101" t="s">
        <v>133</v>
      </c>
      <c r="G2101">
        <v>42</v>
      </c>
      <c r="H2101" t="s">
        <v>32</v>
      </c>
      <c r="I2101" t="s">
        <v>40</v>
      </c>
      <c r="J2101" t="s">
        <v>99</v>
      </c>
      <c r="K2101">
        <v>1.0520147636687729</v>
      </c>
      <c r="L2101">
        <v>0.05</v>
      </c>
      <c r="M2101">
        <v>37.5</v>
      </c>
      <c r="N2101">
        <f>(1-Coffee_Sales[[#This Row],[Discount_Percent]])*Coffee_Sales[[#This Row],[unit_price]]*Coffee_Sales[[#This Row],[transaction_qty]]</f>
        <v>35.625</v>
      </c>
      <c r="O2101" t="str">
        <f>TEXT(Coffee_Sales[[#This Row],[transaction_date]],"mmm-yyyy")</f>
        <v>Jan-2023</v>
      </c>
      <c r="P2101">
        <f>HOUR(Coffee_Sales[[#This Row],[transaction_time]])</f>
        <v>12</v>
      </c>
    </row>
    <row r="2102" spans="1:16" x14ac:dyDescent="0.3">
      <c r="A2102">
        <v>121589</v>
      </c>
      <c r="B2102" s="1">
        <v>45084</v>
      </c>
      <c r="C2102" s="2">
        <v>0.5618981481481482</v>
      </c>
      <c r="D2102">
        <v>1</v>
      </c>
      <c r="E2102">
        <v>3</v>
      </c>
      <c r="F2102" t="s">
        <v>96</v>
      </c>
      <c r="G2102">
        <v>35</v>
      </c>
      <c r="H2102" t="s">
        <v>14</v>
      </c>
      <c r="I2102" t="s">
        <v>26</v>
      </c>
      <c r="J2102" t="s">
        <v>84</v>
      </c>
      <c r="K2102">
        <v>0.98264415758763324</v>
      </c>
      <c r="L2102">
        <v>0</v>
      </c>
      <c r="M2102">
        <v>46.5</v>
      </c>
      <c r="N2102">
        <f>(1-Coffee_Sales[[#This Row],[Discount_Percent]])*Coffee_Sales[[#This Row],[unit_price]]*Coffee_Sales[[#This Row],[transaction_qty]]</f>
        <v>46.5</v>
      </c>
      <c r="O2102" t="str">
        <f>TEXT(Coffee_Sales[[#This Row],[transaction_date]],"mmm-yyyy")</f>
        <v>Jun-2023</v>
      </c>
      <c r="P2102">
        <f>HOUR(Coffee_Sales[[#This Row],[transaction_time]])</f>
        <v>13</v>
      </c>
    </row>
    <row r="2103" spans="1:16" x14ac:dyDescent="0.3">
      <c r="A2103">
        <v>149276</v>
      </c>
      <c r="B2103" s="1">
        <v>45107</v>
      </c>
      <c r="C2103" s="2">
        <v>0.67425925925925922</v>
      </c>
      <c r="D2103">
        <v>2</v>
      </c>
      <c r="E2103">
        <v>3</v>
      </c>
      <c r="F2103" t="s">
        <v>42</v>
      </c>
      <c r="G2103">
        <v>33</v>
      </c>
      <c r="H2103" t="s">
        <v>14</v>
      </c>
      <c r="I2103" t="s">
        <v>22</v>
      </c>
      <c r="J2103" t="s">
        <v>49</v>
      </c>
      <c r="K2103">
        <v>2.7537595858554051</v>
      </c>
      <c r="L2103">
        <v>0</v>
      </c>
      <c r="M2103">
        <v>52.5</v>
      </c>
      <c r="N2103">
        <f>(1-Coffee_Sales[[#This Row],[Discount_Percent]])*Coffee_Sales[[#This Row],[unit_price]]*Coffee_Sales[[#This Row],[transaction_qty]]</f>
        <v>105</v>
      </c>
      <c r="O2103" t="str">
        <f>TEXT(Coffee_Sales[[#This Row],[transaction_date]],"mmm-yyyy")</f>
        <v>Jun-2023</v>
      </c>
      <c r="P2103">
        <f>HOUR(Coffee_Sales[[#This Row],[transaction_time]])</f>
        <v>16</v>
      </c>
    </row>
    <row r="2104" spans="1:16" x14ac:dyDescent="0.3">
      <c r="A2104">
        <v>120235</v>
      </c>
      <c r="B2104" s="1">
        <v>45083</v>
      </c>
      <c r="C2104" s="2">
        <v>0.60327546296296297</v>
      </c>
      <c r="D2104">
        <v>2</v>
      </c>
      <c r="E2104">
        <v>8</v>
      </c>
      <c r="F2104" t="s">
        <v>28</v>
      </c>
      <c r="G2104">
        <v>37</v>
      </c>
      <c r="H2104" t="s">
        <v>14</v>
      </c>
      <c r="I2104" t="s">
        <v>15</v>
      </c>
      <c r="J2104" t="s">
        <v>95</v>
      </c>
      <c r="K2104">
        <v>2.8104542125975831</v>
      </c>
      <c r="L2104">
        <v>0.15</v>
      </c>
      <c r="M2104">
        <v>45</v>
      </c>
      <c r="N2104">
        <f>(1-Coffee_Sales[[#This Row],[Discount_Percent]])*Coffee_Sales[[#This Row],[unit_price]]*Coffee_Sales[[#This Row],[transaction_qty]]</f>
        <v>76.5</v>
      </c>
      <c r="O2104" t="str">
        <f>TEXT(Coffee_Sales[[#This Row],[transaction_date]],"mmm-yyyy")</f>
        <v>Jun-2023</v>
      </c>
      <c r="P2104">
        <f>HOUR(Coffee_Sales[[#This Row],[transaction_time]])</f>
        <v>14</v>
      </c>
    </row>
    <row r="2105" spans="1:16" x14ac:dyDescent="0.3">
      <c r="A2105">
        <v>63410</v>
      </c>
      <c r="B2105" s="1">
        <v>45027</v>
      </c>
      <c r="C2105" s="2">
        <v>0.30835648148148148</v>
      </c>
      <c r="D2105">
        <v>1</v>
      </c>
      <c r="E2105">
        <v>3</v>
      </c>
      <c r="F2105" t="s">
        <v>70</v>
      </c>
      <c r="G2105">
        <v>41</v>
      </c>
      <c r="H2105" t="s">
        <v>14</v>
      </c>
      <c r="I2105" t="s">
        <v>15</v>
      </c>
      <c r="J2105" t="s">
        <v>98</v>
      </c>
      <c r="K2105">
        <v>1.533485749556518</v>
      </c>
      <c r="L2105">
        <v>0.05</v>
      </c>
      <c r="M2105">
        <v>63.75</v>
      </c>
      <c r="N2105">
        <f>(1-Coffee_Sales[[#This Row],[Discount_Percent]])*Coffee_Sales[[#This Row],[unit_price]]*Coffee_Sales[[#This Row],[transaction_qty]]</f>
        <v>60.5625</v>
      </c>
      <c r="O2105" t="str">
        <f>TEXT(Coffee_Sales[[#This Row],[transaction_date]],"mmm-yyyy")</f>
        <v>Apr-2023</v>
      </c>
      <c r="P2105">
        <f>HOUR(Coffee_Sales[[#This Row],[transaction_time]])</f>
        <v>7</v>
      </c>
    </row>
    <row r="2106" spans="1:16" x14ac:dyDescent="0.3">
      <c r="A2106">
        <v>97961</v>
      </c>
      <c r="B2106" s="1">
        <v>45063</v>
      </c>
      <c r="C2106" s="2">
        <v>0.3021064814814815</v>
      </c>
      <c r="D2106">
        <v>1</v>
      </c>
      <c r="E2106">
        <v>3</v>
      </c>
      <c r="F2106" t="s">
        <v>17</v>
      </c>
      <c r="G2106">
        <v>74</v>
      </c>
      <c r="H2106" t="s">
        <v>18</v>
      </c>
      <c r="I2106" t="s">
        <v>107</v>
      </c>
      <c r="J2106" t="s">
        <v>108</v>
      </c>
      <c r="K2106">
        <v>1.194717054693222</v>
      </c>
      <c r="L2106">
        <v>0</v>
      </c>
      <c r="M2106">
        <v>52.5</v>
      </c>
      <c r="N2106">
        <f>(1-Coffee_Sales[[#This Row],[Discount_Percent]])*Coffee_Sales[[#This Row],[unit_price]]*Coffee_Sales[[#This Row],[transaction_qty]]</f>
        <v>52.5</v>
      </c>
      <c r="O2106" t="str">
        <f>TEXT(Coffee_Sales[[#This Row],[transaction_date]],"mmm-yyyy")</f>
        <v>May-2023</v>
      </c>
      <c r="P2106">
        <f>HOUR(Coffee_Sales[[#This Row],[transaction_time]])</f>
        <v>7</v>
      </c>
    </row>
    <row r="2107" spans="1:16" x14ac:dyDescent="0.3">
      <c r="A2107">
        <v>144411</v>
      </c>
      <c r="B2107" s="1">
        <v>45103</v>
      </c>
      <c r="C2107" s="2">
        <v>0.46410879629629631</v>
      </c>
      <c r="D2107">
        <v>1</v>
      </c>
      <c r="E2107">
        <v>8</v>
      </c>
      <c r="F2107" t="s">
        <v>54</v>
      </c>
      <c r="G2107">
        <v>50</v>
      </c>
      <c r="H2107" t="s">
        <v>32</v>
      </c>
      <c r="I2107" t="s">
        <v>44</v>
      </c>
      <c r="J2107" t="s">
        <v>45</v>
      </c>
      <c r="K2107">
        <v>1.0916191614662369</v>
      </c>
      <c r="L2107">
        <v>0.1</v>
      </c>
      <c r="M2107">
        <v>37.5</v>
      </c>
      <c r="N2107">
        <f>(1-Coffee_Sales[[#This Row],[Discount_Percent]])*Coffee_Sales[[#This Row],[unit_price]]*Coffee_Sales[[#This Row],[transaction_qty]]</f>
        <v>33.75</v>
      </c>
      <c r="O2107" t="str">
        <f>TEXT(Coffee_Sales[[#This Row],[transaction_date]],"mmm-yyyy")</f>
        <v>Jun-2023</v>
      </c>
      <c r="P2107">
        <f>HOUR(Coffee_Sales[[#This Row],[transaction_time]])</f>
        <v>11</v>
      </c>
    </row>
    <row r="2108" spans="1:16" x14ac:dyDescent="0.3">
      <c r="A2108">
        <v>16310</v>
      </c>
      <c r="B2108" s="1">
        <v>44955</v>
      </c>
      <c r="C2108" s="2">
        <v>0.69555555555555559</v>
      </c>
      <c r="D2108">
        <v>1</v>
      </c>
      <c r="E2108">
        <v>3</v>
      </c>
      <c r="F2108" t="s">
        <v>17</v>
      </c>
      <c r="G2108">
        <v>74</v>
      </c>
      <c r="H2108" t="s">
        <v>18</v>
      </c>
      <c r="I2108" t="s">
        <v>107</v>
      </c>
      <c r="J2108" t="s">
        <v>108</v>
      </c>
      <c r="K2108">
        <v>1.1499745201008731</v>
      </c>
      <c r="L2108">
        <v>0.05</v>
      </c>
      <c r="M2108">
        <v>52.5</v>
      </c>
      <c r="N2108">
        <f>(1-Coffee_Sales[[#This Row],[Discount_Percent]])*Coffee_Sales[[#This Row],[unit_price]]*Coffee_Sales[[#This Row],[transaction_qty]]</f>
        <v>49.875</v>
      </c>
      <c r="O2108" t="str">
        <f>TEXT(Coffee_Sales[[#This Row],[transaction_date]],"mmm-yyyy")</f>
        <v>Jan-2023</v>
      </c>
      <c r="P2108">
        <f>HOUR(Coffee_Sales[[#This Row],[transaction_time]])</f>
        <v>16</v>
      </c>
    </row>
    <row r="2109" spans="1:16" x14ac:dyDescent="0.3">
      <c r="A2109">
        <v>110200</v>
      </c>
      <c r="B2109" s="1">
        <v>45074</v>
      </c>
      <c r="C2109" s="2">
        <v>0.34975694444444444</v>
      </c>
      <c r="D2109">
        <v>2</v>
      </c>
      <c r="E2109">
        <v>3</v>
      </c>
      <c r="F2109" t="s">
        <v>21</v>
      </c>
      <c r="G2109">
        <v>58</v>
      </c>
      <c r="H2109" t="s">
        <v>74</v>
      </c>
      <c r="I2109" t="s">
        <v>75</v>
      </c>
      <c r="J2109" t="s">
        <v>76</v>
      </c>
      <c r="K2109">
        <v>2.2313994433279278</v>
      </c>
      <c r="L2109">
        <v>0</v>
      </c>
      <c r="M2109">
        <v>52.5</v>
      </c>
      <c r="N2109">
        <f>(1-Coffee_Sales[[#This Row],[Discount_Percent]])*Coffee_Sales[[#This Row],[unit_price]]*Coffee_Sales[[#This Row],[transaction_qty]]</f>
        <v>105</v>
      </c>
      <c r="O2109" t="str">
        <f>TEXT(Coffee_Sales[[#This Row],[transaction_date]],"mmm-yyyy")</f>
        <v>May-2023</v>
      </c>
      <c r="P2109">
        <f>HOUR(Coffee_Sales[[#This Row],[transaction_time]])</f>
        <v>8</v>
      </c>
    </row>
    <row r="2110" spans="1:16" x14ac:dyDescent="0.3">
      <c r="A2110">
        <v>104990</v>
      </c>
      <c r="B2110" s="1">
        <v>45069</v>
      </c>
      <c r="C2110" s="2">
        <v>0.39738425925925924</v>
      </c>
      <c r="D2110">
        <v>3</v>
      </c>
      <c r="E2110">
        <v>5</v>
      </c>
      <c r="F2110" t="s">
        <v>28</v>
      </c>
      <c r="G2110">
        <v>31</v>
      </c>
      <c r="H2110" t="s">
        <v>14</v>
      </c>
      <c r="I2110" t="s">
        <v>22</v>
      </c>
      <c r="J2110" t="s">
        <v>53</v>
      </c>
      <c r="K2110">
        <v>2.934486076661293</v>
      </c>
      <c r="L2110">
        <v>0</v>
      </c>
      <c r="M2110">
        <v>33</v>
      </c>
      <c r="N2110">
        <f>(1-Coffee_Sales[[#This Row],[Discount_Percent]])*Coffee_Sales[[#This Row],[unit_price]]*Coffee_Sales[[#This Row],[transaction_qty]]</f>
        <v>99</v>
      </c>
      <c r="O2110" t="str">
        <f>TEXT(Coffee_Sales[[#This Row],[transaction_date]],"mmm-yyyy")</f>
        <v>May-2023</v>
      </c>
      <c r="P2110">
        <f>HOUR(Coffee_Sales[[#This Row],[transaction_time]])</f>
        <v>9</v>
      </c>
    </row>
    <row r="2111" spans="1:16" x14ac:dyDescent="0.3">
      <c r="A2111">
        <v>9947</v>
      </c>
      <c r="B2111" s="1">
        <v>44944</v>
      </c>
      <c r="C2111" s="2">
        <v>0.41460648148148149</v>
      </c>
      <c r="D2111">
        <v>1</v>
      </c>
      <c r="E2111">
        <v>3</v>
      </c>
      <c r="F2111" t="s">
        <v>78</v>
      </c>
      <c r="G2111">
        <v>2</v>
      </c>
      <c r="H2111" t="s">
        <v>59</v>
      </c>
      <c r="I2111" t="s">
        <v>105</v>
      </c>
      <c r="J2111" t="s">
        <v>106</v>
      </c>
      <c r="K2111">
        <v>5.4593226982252014</v>
      </c>
      <c r="L2111">
        <v>0</v>
      </c>
      <c r="M2111">
        <v>270</v>
      </c>
      <c r="N2111">
        <f>(1-Coffee_Sales[[#This Row],[Discount_Percent]])*Coffee_Sales[[#This Row],[unit_price]]*Coffee_Sales[[#This Row],[transaction_qty]]</f>
        <v>270</v>
      </c>
      <c r="O2111" t="str">
        <f>TEXT(Coffee_Sales[[#This Row],[transaction_date]],"mmm-yyyy")</f>
        <v>Jan-2023</v>
      </c>
      <c r="P2111">
        <f>HOUR(Coffee_Sales[[#This Row],[transaction_time]])</f>
        <v>9</v>
      </c>
    </row>
    <row r="2112" spans="1:16" x14ac:dyDescent="0.3">
      <c r="A2112">
        <v>100944</v>
      </c>
      <c r="B2112" s="1">
        <v>45065</v>
      </c>
      <c r="C2112" s="2">
        <v>0.53325231481481483</v>
      </c>
      <c r="D2112">
        <v>2</v>
      </c>
      <c r="E2112">
        <v>8</v>
      </c>
      <c r="F2112" t="s">
        <v>96</v>
      </c>
      <c r="G2112">
        <v>61</v>
      </c>
      <c r="H2112" t="s">
        <v>74</v>
      </c>
      <c r="I2112" t="s">
        <v>75</v>
      </c>
      <c r="J2112" t="s">
        <v>116</v>
      </c>
      <c r="K2112">
        <v>4.4826480967073588</v>
      </c>
      <c r="L2112">
        <v>0</v>
      </c>
      <c r="M2112">
        <v>71.25</v>
      </c>
      <c r="N2112">
        <f>(1-Coffee_Sales[[#This Row],[Discount_Percent]])*Coffee_Sales[[#This Row],[unit_price]]*Coffee_Sales[[#This Row],[transaction_qty]]</f>
        <v>142.5</v>
      </c>
      <c r="O2112" t="str">
        <f>TEXT(Coffee_Sales[[#This Row],[transaction_date]],"mmm-yyyy")</f>
        <v>May-2023</v>
      </c>
      <c r="P2112">
        <f>HOUR(Coffee_Sales[[#This Row],[transaction_time]])</f>
        <v>12</v>
      </c>
    </row>
    <row r="2113" spans="1:16" x14ac:dyDescent="0.3">
      <c r="A2113">
        <v>7489</v>
      </c>
      <c r="B2113" s="1">
        <v>44940</v>
      </c>
      <c r="C2113" s="2">
        <v>0.39556712962962964</v>
      </c>
      <c r="D2113">
        <v>2</v>
      </c>
      <c r="E2113">
        <v>3</v>
      </c>
      <c r="F2113" t="s">
        <v>43</v>
      </c>
      <c r="G2113">
        <v>64</v>
      </c>
      <c r="H2113" t="s">
        <v>67</v>
      </c>
      <c r="I2113" t="s">
        <v>72</v>
      </c>
      <c r="J2113" t="s">
        <v>118</v>
      </c>
      <c r="K2113">
        <v>0.73535498611120331</v>
      </c>
      <c r="L2113">
        <v>0.05</v>
      </c>
      <c r="M2113">
        <v>12</v>
      </c>
      <c r="N2113">
        <f>(1-Coffee_Sales[[#This Row],[Discount_Percent]])*Coffee_Sales[[#This Row],[unit_price]]*Coffee_Sales[[#This Row],[transaction_qty]]</f>
        <v>22.799999999999997</v>
      </c>
      <c r="O2113" t="str">
        <f>TEXT(Coffee_Sales[[#This Row],[transaction_date]],"mmm-yyyy")</f>
        <v>Jan-2023</v>
      </c>
      <c r="P2113">
        <f>HOUR(Coffee_Sales[[#This Row],[transaction_time]])</f>
        <v>9</v>
      </c>
    </row>
    <row r="2114" spans="1:16" x14ac:dyDescent="0.3">
      <c r="A2114">
        <v>124520</v>
      </c>
      <c r="B2114" s="1">
        <v>45087</v>
      </c>
      <c r="C2114" s="2">
        <v>0.30114583333333333</v>
      </c>
      <c r="D2114">
        <v>2</v>
      </c>
      <c r="E2114">
        <v>3</v>
      </c>
      <c r="F2114" t="s">
        <v>24</v>
      </c>
      <c r="G2114">
        <v>56</v>
      </c>
      <c r="H2114" t="s">
        <v>32</v>
      </c>
      <c r="I2114" t="s">
        <v>33</v>
      </c>
      <c r="J2114" t="s">
        <v>135</v>
      </c>
      <c r="K2114">
        <v>2.362090663977213</v>
      </c>
      <c r="L2114">
        <v>0</v>
      </c>
      <c r="M2114">
        <v>38.25</v>
      </c>
      <c r="N2114">
        <f>(1-Coffee_Sales[[#This Row],[Discount_Percent]])*Coffee_Sales[[#This Row],[unit_price]]*Coffee_Sales[[#This Row],[transaction_qty]]</f>
        <v>76.5</v>
      </c>
      <c r="O2114" t="str">
        <f>TEXT(Coffee_Sales[[#This Row],[transaction_date]],"mmm-yyyy")</f>
        <v>Jun-2023</v>
      </c>
      <c r="P2114">
        <f>HOUR(Coffee_Sales[[#This Row],[transaction_time]])</f>
        <v>7</v>
      </c>
    </row>
    <row r="2115" spans="1:16" x14ac:dyDescent="0.3">
      <c r="A2115">
        <v>38749</v>
      </c>
      <c r="B2115" s="1">
        <v>44993</v>
      </c>
      <c r="C2115" s="2">
        <v>0.4974189814814815</v>
      </c>
      <c r="D2115">
        <v>2</v>
      </c>
      <c r="E2115">
        <v>8</v>
      </c>
      <c r="F2115" t="s">
        <v>96</v>
      </c>
      <c r="G2115">
        <v>45</v>
      </c>
      <c r="H2115" t="s">
        <v>32</v>
      </c>
      <c r="I2115" t="s">
        <v>40</v>
      </c>
      <c r="J2115" t="s">
        <v>120</v>
      </c>
      <c r="K2115">
        <v>1.927212347990555</v>
      </c>
      <c r="L2115">
        <v>0.1</v>
      </c>
      <c r="M2115">
        <v>45</v>
      </c>
      <c r="N2115">
        <f>(1-Coffee_Sales[[#This Row],[Discount_Percent]])*Coffee_Sales[[#This Row],[unit_price]]*Coffee_Sales[[#This Row],[transaction_qty]]</f>
        <v>81</v>
      </c>
      <c r="O2115" t="str">
        <f>TEXT(Coffee_Sales[[#This Row],[transaction_date]],"mmm-yyyy")</f>
        <v>Mar-2023</v>
      </c>
      <c r="P2115">
        <f>HOUR(Coffee_Sales[[#This Row],[transaction_time]])</f>
        <v>11</v>
      </c>
    </row>
    <row r="2116" spans="1:16" x14ac:dyDescent="0.3">
      <c r="A2116">
        <v>32368</v>
      </c>
      <c r="B2116" s="1">
        <v>44983</v>
      </c>
      <c r="C2116" s="2">
        <v>0.60482638888888884</v>
      </c>
      <c r="D2116">
        <v>1</v>
      </c>
      <c r="E2116">
        <v>3</v>
      </c>
      <c r="F2116" t="s">
        <v>24</v>
      </c>
      <c r="G2116">
        <v>60</v>
      </c>
      <c r="H2116" t="s">
        <v>74</v>
      </c>
      <c r="I2116" t="s">
        <v>75</v>
      </c>
      <c r="J2116" t="s">
        <v>112</v>
      </c>
      <c r="K2116">
        <v>1.384280585756279</v>
      </c>
      <c r="L2116">
        <v>0.15</v>
      </c>
      <c r="M2116">
        <v>56.25</v>
      </c>
      <c r="N2116">
        <f>(1-Coffee_Sales[[#This Row],[Discount_Percent]])*Coffee_Sales[[#This Row],[unit_price]]*Coffee_Sales[[#This Row],[transaction_qty]]</f>
        <v>47.8125</v>
      </c>
      <c r="O2116" t="str">
        <f>TEXT(Coffee_Sales[[#This Row],[transaction_date]],"mmm-yyyy")</f>
        <v>Feb-2023</v>
      </c>
      <c r="P2116">
        <f>HOUR(Coffee_Sales[[#This Row],[transaction_time]])</f>
        <v>14</v>
      </c>
    </row>
    <row r="2117" spans="1:16" x14ac:dyDescent="0.3">
      <c r="A2117">
        <v>55496</v>
      </c>
      <c r="B2117" s="1">
        <v>45017</v>
      </c>
      <c r="C2117" s="2">
        <v>0.63697916666666665</v>
      </c>
      <c r="D2117">
        <v>2</v>
      </c>
      <c r="E2117">
        <v>3</v>
      </c>
      <c r="F2117" t="s">
        <v>114</v>
      </c>
      <c r="G2117">
        <v>56</v>
      </c>
      <c r="H2117" t="s">
        <v>32</v>
      </c>
      <c r="I2117" t="s">
        <v>33</v>
      </c>
      <c r="J2117" t="s">
        <v>135</v>
      </c>
      <c r="K2117">
        <v>2.394853631113282</v>
      </c>
      <c r="L2117">
        <v>0</v>
      </c>
      <c r="M2117">
        <v>38.25</v>
      </c>
      <c r="N2117">
        <f>(1-Coffee_Sales[[#This Row],[Discount_Percent]])*Coffee_Sales[[#This Row],[unit_price]]*Coffee_Sales[[#This Row],[transaction_qty]]</f>
        <v>76.5</v>
      </c>
      <c r="O2117" t="str">
        <f>TEXT(Coffee_Sales[[#This Row],[transaction_date]],"mmm-yyyy")</f>
        <v>Apr-2023</v>
      </c>
      <c r="P2117">
        <f>HOUR(Coffee_Sales[[#This Row],[transaction_time]])</f>
        <v>15</v>
      </c>
    </row>
    <row r="2118" spans="1:16" x14ac:dyDescent="0.3">
      <c r="A2118">
        <v>140662</v>
      </c>
      <c r="B2118" s="1">
        <v>45100</v>
      </c>
      <c r="C2118" s="2">
        <v>0.40392361111111114</v>
      </c>
      <c r="D2118">
        <v>2</v>
      </c>
      <c r="E2118">
        <v>8</v>
      </c>
      <c r="F2118" t="s">
        <v>87</v>
      </c>
      <c r="G2118">
        <v>28</v>
      </c>
      <c r="H2118" t="s">
        <v>14</v>
      </c>
      <c r="I2118" t="s">
        <v>22</v>
      </c>
      <c r="J2118" t="s">
        <v>117</v>
      </c>
      <c r="K2118">
        <v>1.6477412653053209</v>
      </c>
      <c r="L2118">
        <v>0</v>
      </c>
      <c r="M2118">
        <v>30</v>
      </c>
      <c r="N2118">
        <f>(1-Coffee_Sales[[#This Row],[Discount_Percent]])*Coffee_Sales[[#This Row],[unit_price]]*Coffee_Sales[[#This Row],[transaction_qty]]</f>
        <v>60</v>
      </c>
      <c r="O2118" t="str">
        <f>TEXT(Coffee_Sales[[#This Row],[transaction_date]],"mmm-yyyy")</f>
        <v>Jun-2023</v>
      </c>
      <c r="P2118">
        <f>HOUR(Coffee_Sales[[#This Row],[transaction_time]])</f>
        <v>9</v>
      </c>
    </row>
    <row r="2119" spans="1:16" x14ac:dyDescent="0.3">
      <c r="A2119">
        <v>54310</v>
      </c>
      <c r="B2119" s="1">
        <v>45015</v>
      </c>
      <c r="C2119" s="2">
        <v>0.71119212962962963</v>
      </c>
      <c r="D2119">
        <v>2</v>
      </c>
      <c r="E2119">
        <v>8</v>
      </c>
      <c r="F2119" t="s">
        <v>114</v>
      </c>
      <c r="G2119">
        <v>38</v>
      </c>
      <c r="H2119" t="s">
        <v>14</v>
      </c>
      <c r="I2119" t="s">
        <v>15</v>
      </c>
      <c r="J2119" t="s">
        <v>16</v>
      </c>
      <c r="K2119">
        <v>2.8270529623952969</v>
      </c>
      <c r="L2119">
        <v>0.1</v>
      </c>
      <c r="M2119">
        <v>56.25</v>
      </c>
      <c r="N2119">
        <f>(1-Coffee_Sales[[#This Row],[Discount_Percent]])*Coffee_Sales[[#This Row],[unit_price]]*Coffee_Sales[[#This Row],[transaction_qty]]</f>
        <v>101.25</v>
      </c>
      <c r="O2119" t="str">
        <f>TEXT(Coffee_Sales[[#This Row],[transaction_date]],"mmm-yyyy")</f>
        <v>Mar-2023</v>
      </c>
      <c r="P2119">
        <f>HOUR(Coffee_Sales[[#This Row],[transaction_time]])</f>
        <v>17</v>
      </c>
    </row>
    <row r="2120" spans="1:16" x14ac:dyDescent="0.3">
      <c r="A2120">
        <v>74485</v>
      </c>
      <c r="B2120" s="1">
        <v>45039</v>
      </c>
      <c r="C2120" s="2">
        <v>0.76001157407407405</v>
      </c>
      <c r="D2120">
        <v>2</v>
      </c>
      <c r="E2120">
        <v>8</v>
      </c>
      <c r="F2120" t="s">
        <v>46</v>
      </c>
      <c r="G2120">
        <v>55</v>
      </c>
      <c r="H2120" t="s">
        <v>32</v>
      </c>
      <c r="I2120" t="s">
        <v>33</v>
      </c>
      <c r="J2120" t="s">
        <v>93</v>
      </c>
      <c r="K2120">
        <v>3.8664574640169871</v>
      </c>
      <c r="L2120">
        <v>0.05</v>
      </c>
      <c r="M2120">
        <v>60</v>
      </c>
      <c r="N2120">
        <f>(1-Coffee_Sales[[#This Row],[Discount_Percent]])*Coffee_Sales[[#This Row],[unit_price]]*Coffee_Sales[[#This Row],[transaction_qty]]</f>
        <v>114</v>
      </c>
      <c r="O2120" t="str">
        <f>TEXT(Coffee_Sales[[#This Row],[transaction_date]],"mmm-yyyy")</f>
        <v>Apr-2023</v>
      </c>
      <c r="P2120">
        <f>HOUR(Coffee_Sales[[#This Row],[transaction_time]])</f>
        <v>18</v>
      </c>
    </row>
    <row r="2121" spans="1:16" x14ac:dyDescent="0.3">
      <c r="A2121">
        <v>81774</v>
      </c>
      <c r="B2121" s="1">
        <v>45048</v>
      </c>
      <c r="C2121" s="2">
        <v>0.51711805555555557</v>
      </c>
      <c r="D2121">
        <v>1</v>
      </c>
      <c r="E2121">
        <v>5</v>
      </c>
      <c r="F2121" t="s">
        <v>101</v>
      </c>
      <c r="G2121">
        <v>69</v>
      </c>
      <c r="H2121" t="s">
        <v>18</v>
      </c>
      <c r="I2121" t="s">
        <v>107</v>
      </c>
      <c r="J2121" t="s">
        <v>132</v>
      </c>
      <c r="K2121">
        <v>1.0514293605352301</v>
      </c>
      <c r="L2121">
        <v>0.05</v>
      </c>
      <c r="M2121">
        <v>48.75</v>
      </c>
      <c r="N2121">
        <f>(1-Coffee_Sales[[#This Row],[Discount_Percent]])*Coffee_Sales[[#This Row],[unit_price]]*Coffee_Sales[[#This Row],[transaction_qty]]</f>
        <v>46.3125</v>
      </c>
      <c r="O2121" t="str">
        <f>TEXT(Coffee_Sales[[#This Row],[transaction_date]],"mmm-yyyy")</f>
        <v>May-2023</v>
      </c>
      <c r="P2121">
        <f>HOUR(Coffee_Sales[[#This Row],[transaction_time]])</f>
        <v>12</v>
      </c>
    </row>
    <row r="2122" spans="1:16" x14ac:dyDescent="0.3">
      <c r="A2122">
        <v>94339</v>
      </c>
      <c r="B2122" s="1">
        <v>45059</v>
      </c>
      <c r="C2122" s="2">
        <v>0.76774305555555555</v>
      </c>
      <c r="D2122">
        <v>1</v>
      </c>
      <c r="E2122">
        <v>3</v>
      </c>
      <c r="F2122" t="s">
        <v>28</v>
      </c>
      <c r="G2122">
        <v>52</v>
      </c>
      <c r="H2122" t="s">
        <v>32</v>
      </c>
      <c r="I2122" t="s">
        <v>33</v>
      </c>
      <c r="J2122" t="s">
        <v>110</v>
      </c>
      <c r="K2122">
        <v>0.84819823227923252</v>
      </c>
      <c r="L2122">
        <v>0</v>
      </c>
      <c r="M2122">
        <v>37.5</v>
      </c>
      <c r="N2122">
        <f>(1-Coffee_Sales[[#This Row],[Discount_Percent]])*Coffee_Sales[[#This Row],[unit_price]]*Coffee_Sales[[#This Row],[transaction_qty]]</f>
        <v>37.5</v>
      </c>
      <c r="O2122" t="str">
        <f>TEXT(Coffee_Sales[[#This Row],[transaction_date]],"mmm-yyyy")</f>
        <v>May-2023</v>
      </c>
      <c r="P2122">
        <f>HOUR(Coffee_Sales[[#This Row],[transaction_time]])</f>
        <v>18</v>
      </c>
    </row>
    <row r="2123" spans="1:16" x14ac:dyDescent="0.3">
      <c r="A2123">
        <v>119176</v>
      </c>
      <c r="B2123" s="1">
        <v>45082</v>
      </c>
      <c r="C2123" s="2">
        <v>0.59186342592592589</v>
      </c>
      <c r="D2123">
        <v>1</v>
      </c>
      <c r="E2123">
        <v>8</v>
      </c>
      <c r="F2123" t="s">
        <v>90</v>
      </c>
      <c r="G2123">
        <v>56</v>
      </c>
      <c r="H2123" t="s">
        <v>32</v>
      </c>
      <c r="I2123" t="s">
        <v>33</v>
      </c>
      <c r="J2123" t="s">
        <v>135</v>
      </c>
      <c r="K2123">
        <v>1.017344545475914</v>
      </c>
      <c r="L2123">
        <v>0</v>
      </c>
      <c r="M2123">
        <v>38.25</v>
      </c>
      <c r="N2123">
        <f>(1-Coffee_Sales[[#This Row],[Discount_Percent]])*Coffee_Sales[[#This Row],[unit_price]]*Coffee_Sales[[#This Row],[transaction_qty]]</f>
        <v>38.25</v>
      </c>
      <c r="O2123" t="str">
        <f>TEXT(Coffee_Sales[[#This Row],[transaction_date]],"mmm-yyyy")</f>
        <v>Jun-2023</v>
      </c>
      <c r="P2123">
        <f>HOUR(Coffee_Sales[[#This Row],[transaction_time]])</f>
        <v>14</v>
      </c>
    </row>
    <row r="2124" spans="1:16" x14ac:dyDescent="0.3">
      <c r="A2124">
        <v>99946</v>
      </c>
      <c r="B2124" s="1">
        <v>45064</v>
      </c>
      <c r="C2124" s="2">
        <v>0.70822916666666669</v>
      </c>
      <c r="D2124">
        <v>2</v>
      </c>
      <c r="E2124">
        <v>8</v>
      </c>
      <c r="F2124" t="s">
        <v>131</v>
      </c>
      <c r="G2124">
        <v>30</v>
      </c>
      <c r="H2124" t="s">
        <v>14</v>
      </c>
      <c r="I2124" t="s">
        <v>22</v>
      </c>
      <c r="J2124" t="s">
        <v>109</v>
      </c>
      <c r="K2124">
        <v>1.8394480616889961</v>
      </c>
      <c r="L2124">
        <v>0</v>
      </c>
      <c r="M2124">
        <v>45</v>
      </c>
      <c r="N2124">
        <f>(1-Coffee_Sales[[#This Row],[Discount_Percent]])*Coffee_Sales[[#This Row],[unit_price]]*Coffee_Sales[[#This Row],[transaction_qty]]</f>
        <v>90</v>
      </c>
      <c r="O2124" t="str">
        <f>TEXT(Coffee_Sales[[#This Row],[transaction_date]],"mmm-yyyy")</f>
        <v>May-2023</v>
      </c>
      <c r="P2124">
        <f>HOUR(Coffee_Sales[[#This Row],[transaction_time]])</f>
        <v>16</v>
      </c>
    </row>
    <row r="2125" spans="1:16" x14ac:dyDescent="0.3">
      <c r="A2125">
        <v>51494</v>
      </c>
      <c r="B2125" s="1">
        <v>45011</v>
      </c>
      <c r="C2125" s="2">
        <v>0.48778935185185185</v>
      </c>
      <c r="D2125">
        <v>1</v>
      </c>
      <c r="E2125">
        <v>3</v>
      </c>
      <c r="F2125" t="s">
        <v>58</v>
      </c>
      <c r="G2125">
        <v>35</v>
      </c>
      <c r="H2125" t="s">
        <v>14</v>
      </c>
      <c r="I2125" t="s">
        <v>26</v>
      </c>
      <c r="J2125" t="s">
        <v>84</v>
      </c>
      <c r="K2125">
        <v>1.290988192849438</v>
      </c>
      <c r="L2125">
        <v>0.15</v>
      </c>
      <c r="M2125">
        <v>46.5</v>
      </c>
      <c r="N2125">
        <f>(1-Coffee_Sales[[#This Row],[Discount_Percent]])*Coffee_Sales[[#This Row],[unit_price]]*Coffee_Sales[[#This Row],[transaction_qty]]</f>
        <v>39.524999999999999</v>
      </c>
      <c r="O2125" t="str">
        <f>TEXT(Coffee_Sales[[#This Row],[transaction_date]],"mmm-yyyy")</f>
        <v>Mar-2023</v>
      </c>
      <c r="P2125">
        <f>HOUR(Coffee_Sales[[#This Row],[transaction_time]])</f>
        <v>11</v>
      </c>
    </row>
    <row r="2126" spans="1:16" x14ac:dyDescent="0.3">
      <c r="A2126">
        <v>22199</v>
      </c>
      <c r="B2126" s="1">
        <v>44966</v>
      </c>
      <c r="C2126" s="2">
        <v>0.48074074074074075</v>
      </c>
      <c r="D2126">
        <v>1</v>
      </c>
      <c r="E2126">
        <v>8</v>
      </c>
      <c r="F2126" t="s">
        <v>28</v>
      </c>
      <c r="G2126">
        <v>63</v>
      </c>
      <c r="H2126" t="s">
        <v>67</v>
      </c>
      <c r="I2126" t="s">
        <v>72</v>
      </c>
      <c r="J2126" t="s">
        <v>73</v>
      </c>
      <c r="K2126">
        <v>0.24254234895416041</v>
      </c>
      <c r="L2126">
        <v>0</v>
      </c>
      <c r="M2126">
        <v>12</v>
      </c>
      <c r="N2126">
        <f>(1-Coffee_Sales[[#This Row],[Discount_Percent]])*Coffee_Sales[[#This Row],[unit_price]]*Coffee_Sales[[#This Row],[transaction_qty]]</f>
        <v>12</v>
      </c>
      <c r="O2126" t="str">
        <f>TEXT(Coffee_Sales[[#This Row],[transaction_date]],"mmm-yyyy")</f>
        <v>Feb-2023</v>
      </c>
      <c r="P2126">
        <f>HOUR(Coffee_Sales[[#This Row],[transaction_time]])</f>
        <v>11</v>
      </c>
    </row>
    <row r="2127" spans="1:16" x14ac:dyDescent="0.3">
      <c r="A2127">
        <v>144687</v>
      </c>
      <c r="B2127" s="1">
        <v>45103</v>
      </c>
      <c r="C2127" s="2">
        <v>0.62798611111111113</v>
      </c>
      <c r="D2127">
        <v>1</v>
      </c>
      <c r="E2127">
        <v>5</v>
      </c>
      <c r="F2127" t="s">
        <v>81</v>
      </c>
      <c r="G2127">
        <v>34</v>
      </c>
      <c r="H2127" t="s">
        <v>14</v>
      </c>
      <c r="I2127" t="s">
        <v>26</v>
      </c>
      <c r="J2127" t="s">
        <v>57</v>
      </c>
      <c r="K2127">
        <v>0.89771920058622312</v>
      </c>
      <c r="L2127">
        <v>0.1</v>
      </c>
      <c r="M2127">
        <v>36.75</v>
      </c>
      <c r="N2127">
        <f>(1-Coffee_Sales[[#This Row],[Discount_Percent]])*Coffee_Sales[[#This Row],[unit_price]]*Coffee_Sales[[#This Row],[transaction_qty]]</f>
        <v>33.075000000000003</v>
      </c>
      <c r="O2127" t="str">
        <f>TEXT(Coffee_Sales[[#This Row],[transaction_date]],"mmm-yyyy")</f>
        <v>Jun-2023</v>
      </c>
      <c r="P2127">
        <f>HOUR(Coffee_Sales[[#This Row],[transaction_time]])</f>
        <v>15</v>
      </c>
    </row>
    <row r="2128" spans="1:16" x14ac:dyDescent="0.3">
      <c r="A2128">
        <v>117488</v>
      </c>
      <c r="B2128" s="1">
        <v>45081</v>
      </c>
      <c r="C2128" s="2">
        <v>0.30577546296296299</v>
      </c>
      <c r="D2128">
        <v>1</v>
      </c>
      <c r="E2128">
        <v>5</v>
      </c>
      <c r="F2128" t="s">
        <v>58</v>
      </c>
      <c r="G2128">
        <v>45</v>
      </c>
      <c r="H2128" t="s">
        <v>32</v>
      </c>
      <c r="I2128" t="s">
        <v>40</v>
      </c>
      <c r="J2128" t="s">
        <v>120</v>
      </c>
      <c r="K2128">
        <v>1.119197236047635</v>
      </c>
      <c r="L2128">
        <v>0</v>
      </c>
      <c r="M2128">
        <v>45</v>
      </c>
      <c r="N2128">
        <f>(1-Coffee_Sales[[#This Row],[Discount_Percent]])*Coffee_Sales[[#This Row],[unit_price]]*Coffee_Sales[[#This Row],[transaction_qty]]</f>
        <v>45</v>
      </c>
      <c r="O2128" t="str">
        <f>TEXT(Coffee_Sales[[#This Row],[transaction_date]],"mmm-yyyy")</f>
        <v>Jun-2023</v>
      </c>
      <c r="P2128">
        <f>HOUR(Coffee_Sales[[#This Row],[transaction_time]])</f>
        <v>7</v>
      </c>
    </row>
    <row r="2129" spans="1:16" x14ac:dyDescent="0.3">
      <c r="A2129">
        <v>49261</v>
      </c>
      <c r="B2129" s="1">
        <v>45008</v>
      </c>
      <c r="C2129" s="2">
        <v>0.41418981481481482</v>
      </c>
      <c r="D2129">
        <v>1</v>
      </c>
      <c r="E2129">
        <v>8</v>
      </c>
      <c r="F2129" t="s">
        <v>21</v>
      </c>
      <c r="G2129">
        <v>27</v>
      </c>
      <c r="H2129" t="s">
        <v>14</v>
      </c>
      <c r="I2129" t="s">
        <v>29</v>
      </c>
      <c r="J2129" t="s">
        <v>30</v>
      </c>
      <c r="K2129">
        <v>1.63383157329295</v>
      </c>
      <c r="L2129">
        <v>0.15</v>
      </c>
      <c r="M2129">
        <v>52.5</v>
      </c>
      <c r="N2129">
        <f>(1-Coffee_Sales[[#This Row],[Discount_Percent]])*Coffee_Sales[[#This Row],[unit_price]]*Coffee_Sales[[#This Row],[transaction_qty]]</f>
        <v>44.625</v>
      </c>
      <c r="O2129" t="str">
        <f>TEXT(Coffee_Sales[[#This Row],[transaction_date]],"mmm-yyyy")</f>
        <v>Mar-2023</v>
      </c>
      <c r="P2129">
        <f>HOUR(Coffee_Sales[[#This Row],[transaction_time]])</f>
        <v>9</v>
      </c>
    </row>
    <row r="2130" spans="1:16" x14ac:dyDescent="0.3">
      <c r="A2130">
        <v>19025</v>
      </c>
      <c r="B2130" s="1">
        <v>44960</v>
      </c>
      <c r="C2130" s="2">
        <v>0.81038194444444445</v>
      </c>
      <c r="D2130">
        <v>1</v>
      </c>
      <c r="E2130">
        <v>3</v>
      </c>
      <c r="F2130" t="s">
        <v>28</v>
      </c>
      <c r="G2130">
        <v>33</v>
      </c>
      <c r="H2130" t="s">
        <v>14</v>
      </c>
      <c r="I2130" t="s">
        <v>22</v>
      </c>
      <c r="J2130" t="s">
        <v>49</v>
      </c>
      <c r="K2130">
        <v>1.132650569186749</v>
      </c>
      <c r="L2130">
        <v>0.05</v>
      </c>
      <c r="M2130">
        <v>52.5</v>
      </c>
      <c r="N2130">
        <f>(1-Coffee_Sales[[#This Row],[Discount_Percent]])*Coffee_Sales[[#This Row],[unit_price]]*Coffee_Sales[[#This Row],[transaction_qty]]</f>
        <v>49.875</v>
      </c>
      <c r="O2130" t="str">
        <f>TEXT(Coffee_Sales[[#This Row],[transaction_date]],"mmm-yyyy")</f>
        <v>Feb-2023</v>
      </c>
      <c r="P2130">
        <f>HOUR(Coffee_Sales[[#This Row],[transaction_time]])</f>
        <v>19</v>
      </c>
    </row>
    <row r="2131" spans="1:16" x14ac:dyDescent="0.3">
      <c r="A2131">
        <v>40062</v>
      </c>
      <c r="B2131" s="1">
        <v>44995</v>
      </c>
      <c r="C2131" s="2">
        <v>0.38474537037037038</v>
      </c>
      <c r="D2131">
        <v>1</v>
      </c>
      <c r="E2131">
        <v>8</v>
      </c>
      <c r="F2131" t="s">
        <v>13</v>
      </c>
      <c r="G2131">
        <v>78</v>
      </c>
      <c r="H2131" t="s">
        <v>18</v>
      </c>
      <c r="I2131" t="s">
        <v>19</v>
      </c>
      <c r="J2131" t="s">
        <v>51</v>
      </c>
      <c r="K2131">
        <v>1.8652592808714461</v>
      </c>
      <c r="L2131">
        <v>0</v>
      </c>
      <c r="M2131">
        <v>67.5</v>
      </c>
      <c r="N2131">
        <f>(1-Coffee_Sales[[#This Row],[Discount_Percent]])*Coffee_Sales[[#This Row],[unit_price]]*Coffee_Sales[[#This Row],[transaction_qty]]</f>
        <v>67.5</v>
      </c>
      <c r="O2131" t="str">
        <f>TEXT(Coffee_Sales[[#This Row],[transaction_date]],"mmm-yyyy")</f>
        <v>Mar-2023</v>
      </c>
      <c r="P2131">
        <f>HOUR(Coffee_Sales[[#This Row],[transaction_time]])</f>
        <v>9</v>
      </c>
    </row>
    <row r="2132" spans="1:16" x14ac:dyDescent="0.3">
      <c r="A2132">
        <v>59337</v>
      </c>
      <c r="B2132" s="1">
        <v>45022</v>
      </c>
      <c r="C2132" s="2">
        <v>0.56371527777777775</v>
      </c>
      <c r="D2132">
        <v>2</v>
      </c>
      <c r="E2132">
        <v>3</v>
      </c>
      <c r="F2132" t="s">
        <v>90</v>
      </c>
      <c r="G2132">
        <v>56</v>
      </c>
      <c r="H2132" t="s">
        <v>32</v>
      </c>
      <c r="I2132" t="s">
        <v>33</v>
      </c>
      <c r="J2132" t="s">
        <v>135</v>
      </c>
      <c r="K2132">
        <v>2.3845219261018711</v>
      </c>
      <c r="L2132">
        <v>0.05</v>
      </c>
      <c r="M2132">
        <v>38.25</v>
      </c>
      <c r="N2132">
        <f>(1-Coffee_Sales[[#This Row],[Discount_Percent]])*Coffee_Sales[[#This Row],[unit_price]]*Coffee_Sales[[#This Row],[transaction_qty]]</f>
        <v>72.674999999999997</v>
      </c>
      <c r="O2132" t="str">
        <f>TEXT(Coffee_Sales[[#This Row],[transaction_date]],"mmm-yyyy")</f>
        <v>Apr-2023</v>
      </c>
      <c r="P2132">
        <f>HOUR(Coffee_Sales[[#This Row],[transaction_time]])</f>
        <v>13</v>
      </c>
    </row>
    <row r="2133" spans="1:16" x14ac:dyDescent="0.3">
      <c r="A2133">
        <v>83604</v>
      </c>
      <c r="B2133" s="1">
        <v>45050</v>
      </c>
      <c r="C2133" s="2">
        <v>0.34369212962962964</v>
      </c>
      <c r="D2133">
        <v>2</v>
      </c>
      <c r="E2133">
        <v>8</v>
      </c>
      <c r="F2133" t="s">
        <v>128</v>
      </c>
      <c r="G2133">
        <v>58</v>
      </c>
      <c r="H2133" t="s">
        <v>74</v>
      </c>
      <c r="I2133" t="s">
        <v>75</v>
      </c>
      <c r="J2133" t="s">
        <v>76</v>
      </c>
      <c r="K2133">
        <v>3.482349472033937</v>
      </c>
      <c r="L2133">
        <v>0</v>
      </c>
      <c r="M2133">
        <v>52.5</v>
      </c>
      <c r="N2133">
        <f>(1-Coffee_Sales[[#This Row],[Discount_Percent]])*Coffee_Sales[[#This Row],[unit_price]]*Coffee_Sales[[#This Row],[transaction_qty]]</f>
        <v>105</v>
      </c>
      <c r="O2133" t="str">
        <f>TEXT(Coffee_Sales[[#This Row],[transaction_date]],"mmm-yyyy")</f>
        <v>May-2023</v>
      </c>
      <c r="P2133">
        <f>HOUR(Coffee_Sales[[#This Row],[transaction_time]])</f>
        <v>8</v>
      </c>
    </row>
    <row r="2134" spans="1:16" x14ac:dyDescent="0.3">
      <c r="A2134">
        <v>148072</v>
      </c>
      <c r="B2134" s="1">
        <v>45106</v>
      </c>
      <c r="C2134" s="2">
        <v>0.67976851851851849</v>
      </c>
      <c r="D2134">
        <v>1</v>
      </c>
      <c r="E2134">
        <v>3</v>
      </c>
      <c r="F2134" t="s">
        <v>50</v>
      </c>
      <c r="G2134">
        <v>38</v>
      </c>
      <c r="H2134" t="s">
        <v>14</v>
      </c>
      <c r="I2134" t="s">
        <v>15</v>
      </c>
      <c r="J2134" t="s">
        <v>16</v>
      </c>
      <c r="K2134">
        <v>1.455183237271213</v>
      </c>
      <c r="L2134">
        <v>0</v>
      </c>
      <c r="M2134">
        <v>56.25</v>
      </c>
      <c r="N2134">
        <f>(1-Coffee_Sales[[#This Row],[Discount_Percent]])*Coffee_Sales[[#This Row],[unit_price]]*Coffee_Sales[[#This Row],[transaction_qty]]</f>
        <v>56.25</v>
      </c>
      <c r="O2134" t="str">
        <f>TEXT(Coffee_Sales[[#This Row],[transaction_date]],"mmm-yyyy")</f>
        <v>Jun-2023</v>
      </c>
      <c r="P2134">
        <f>HOUR(Coffee_Sales[[#This Row],[transaction_time]])</f>
        <v>16</v>
      </c>
    </row>
    <row r="2135" spans="1:16" x14ac:dyDescent="0.3">
      <c r="A2135">
        <v>149052</v>
      </c>
      <c r="B2135" s="1">
        <v>45107</v>
      </c>
      <c r="C2135" s="2">
        <v>0.47436342592592595</v>
      </c>
      <c r="D2135">
        <v>1</v>
      </c>
      <c r="E2135">
        <v>5</v>
      </c>
      <c r="F2135" t="s">
        <v>70</v>
      </c>
      <c r="G2135">
        <v>64</v>
      </c>
      <c r="H2135" t="s">
        <v>67</v>
      </c>
      <c r="I2135" t="s">
        <v>72</v>
      </c>
      <c r="J2135" t="s">
        <v>118</v>
      </c>
      <c r="K2135">
        <v>0.31561606046037177</v>
      </c>
      <c r="L2135">
        <v>0</v>
      </c>
      <c r="M2135">
        <v>12</v>
      </c>
      <c r="N2135">
        <f>(1-Coffee_Sales[[#This Row],[Discount_Percent]])*Coffee_Sales[[#This Row],[unit_price]]*Coffee_Sales[[#This Row],[transaction_qty]]</f>
        <v>12</v>
      </c>
      <c r="O2135" t="str">
        <f>TEXT(Coffee_Sales[[#This Row],[transaction_date]],"mmm-yyyy")</f>
        <v>Jun-2023</v>
      </c>
      <c r="P2135">
        <f>HOUR(Coffee_Sales[[#This Row],[transaction_time]])</f>
        <v>11</v>
      </c>
    </row>
    <row r="2136" spans="1:16" x14ac:dyDescent="0.3">
      <c r="A2136">
        <v>62547</v>
      </c>
      <c r="B2136" s="1">
        <v>45026</v>
      </c>
      <c r="C2136" s="2">
        <v>0.31601851851851853</v>
      </c>
      <c r="D2136">
        <v>2</v>
      </c>
      <c r="E2136">
        <v>3</v>
      </c>
      <c r="F2136" t="s">
        <v>87</v>
      </c>
      <c r="G2136">
        <v>37</v>
      </c>
      <c r="H2136" t="s">
        <v>14</v>
      </c>
      <c r="I2136" t="s">
        <v>15</v>
      </c>
      <c r="J2136" t="s">
        <v>95</v>
      </c>
      <c r="K2136">
        <v>2.1367756531570099</v>
      </c>
      <c r="L2136">
        <v>0</v>
      </c>
      <c r="M2136">
        <v>45</v>
      </c>
      <c r="N2136">
        <f>(1-Coffee_Sales[[#This Row],[Discount_Percent]])*Coffee_Sales[[#This Row],[unit_price]]*Coffee_Sales[[#This Row],[transaction_qty]]</f>
        <v>90</v>
      </c>
      <c r="O2136" t="str">
        <f>TEXT(Coffee_Sales[[#This Row],[transaction_date]],"mmm-yyyy")</f>
        <v>Apr-2023</v>
      </c>
      <c r="P2136">
        <f>HOUR(Coffee_Sales[[#This Row],[transaction_time]])</f>
        <v>7</v>
      </c>
    </row>
    <row r="2137" spans="1:16" x14ac:dyDescent="0.3">
      <c r="A2137">
        <v>119660</v>
      </c>
      <c r="B2137" s="1">
        <v>45082</v>
      </c>
      <c r="C2137" s="2">
        <v>0.81032407407407403</v>
      </c>
      <c r="D2137">
        <v>2</v>
      </c>
      <c r="E2137">
        <v>3</v>
      </c>
      <c r="F2137" t="s">
        <v>48</v>
      </c>
      <c r="G2137">
        <v>52</v>
      </c>
      <c r="H2137" t="s">
        <v>32</v>
      </c>
      <c r="I2137" t="s">
        <v>33</v>
      </c>
      <c r="J2137" t="s">
        <v>110</v>
      </c>
      <c r="K2137">
        <v>1.6097419469821981</v>
      </c>
      <c r="L2137">
        <v>0</v>
      </c>
      <c r="M2137">
        <v>37.5</v>
      </c>
      <c r="N2137">
        <f>(1-Coffee_Sales[[#This Row],[Discount_Percent]])*Coffee_Sales[[#This Row],[unit_price]]*Coffee_Sales[[#This Row],[transaction_qty]]</f>
        <v>75</v>
      </c>
      <c r="O2137" t="str">
        <f>TEXT(Coffee_Sales[[#This Row],[transaction_date]],"mmm-yyyy")</f>
        <v>Jun-2023</v>
      </c>
      <c r="P2137">
        <f>HOUR(Coffee_Sales[[#This Row],[transaction_time]])</f>
        <v>19</v>
      </c>
    </row>
    <row r="2138" spans="1:16" x14ac:dyDescent="0.3">
      <c r="A2138">
        <v>92326</v>
      </c>
      <c r="B2138" s="1">
        <v>45058</v>
      </c>
      <c r="C2138" s="2">
        <v>0.29796296296296299</v>
      </c>
      <c r="D2138">
        <v>1</v>
      </c>
      <c r="E2138">
        <v>5</v>
      </c>
      <c r="F2138" t="s">
        <v>62</v>
      </c>
      <c r="G2138">
        <v>58</v>
      </c>
      <c r="H2138" t="s">
        <v>74</v>
      </c>
      <c r="I2138" t="s">
        <v>75</v>
      </c>
      <c r="J2138" t="s">
        <v>76</v>
      </c>
      <c r="K2138">
        <v>1.6944153907498789</v>
      </c>
      <c r="L2138">
        <v>0.05</v>
      </c>
      <c r="M2138">
        <v>52.5</v>
      </c>
      <c r="N2138">
        <f>(1-Coffee_Sales[[#This Row],[Discount_Percent]])*Coffee_Sales[[#This Row],[unit_price]]*Coffee_Sales[[#This Row],[transaction_qty]]</f>
        <v>49.875</v>
      </c>
      <c r="O2138" t="str">
        <f>TEXT(Coffee_Sales[[#This Row],[transaction_date]],"mmm-yyyy")</f>
        <v>May-2023</v>
      </c>
      <c r="P2138">
        <f>HOUR(Coffee_Sales[[#This Row],[transaction_time]])</f>
        <v>7</v>
      </c>
    </row>
    <row r="2139" spans="1:16" x14ac:dyDescent="0.3">
      <c r="A2139">
        <v>77235</v>
      </c>
      <c r="B2139" s="1">
        <v>45043</v>
      </c>
      <c r="C2139" s="2">
        <v>0.29729166666666668</v>
      </c>
      <c r="D2139">
        <v>1</v>
      </c>
      <c r="E2139">
        <v>5</v>
      </c>
      <c r="F2139" t="s">
        <v>94</v>
      </c>
      <c r="G2139">
        <v>32</v>
      </c>
      <c r="H2139" t="s">
        <v>14</v>
      </c>
      <c r="I2139" t="s">
        <v>22</v>
      </c>
      <c r="J2139" t="s">
        <v>23</v>
      </c>
      <c r="K2139">
        <v>1.061102105795783</v>
      </c>
      <c r="L2139">
        <v>0.05</v>
      </c>
      <c r="M2139">
        <v>45</v>
      </c>
      <c r="N2139">
        <f>(1-Coffee_Sales[[#This Row],[Discount_Percent]])*Coffee_Sales[[#This Row],[unit_price]]*Coffee_Sales[[#This Row],[transaction_qty]]</f>
        <v>42.75</v>
      </c>
      <c r="O2139" t="str">
        <f>TEXT(Coffee_Sales[[#This Row],[transaction_date]],"mmm-yyyy")</f>
        <v>Apr-2023</v>
      </c>
      <c r="P2139">
        <f>HOUR(Coffee_Sales[[#This Row],[transaction_time]])</f>
        <v>7</v>
      </c>
    </row>
    <row r="2140" spans="1:16" x14ac:dyDescent="0.3">
      <c r="A2140">
        <v>84456</v>
      </c>
      <c r="B2140" s="1">
        <v>45050</v>
      </c>
      <c r="C2140" s="2">
        <v>0.75189814814814815</v>
      </c>
      <c r="D2140">
        <v>2</v>
      </c>
      <c r="E2140">
        <v>3</v>
      </c>
      <c r="F2140" t="s">
        <v>42</v>
      </c>
      <c r="G2140">
        <v>53</v>
      </c>
      <c r="H2140" t="s">
        <v>32</v>
      </c>
      <c r="I2140" t="s">
        <v>33</v>
      </c>
      <c r="J2140" t="s">
        <v>129</v>
      </c>
      <c r="K2140">
        <v>2.7751056670829022</v>
      </c>
      <c r="L2140">
        <v>0</v>
      </c>
      <c r="M2140">
        <v>45</v>
      </c>
      <c r="N2140">
        <f>(1-Coffee_Sales[[#This Row],[Discount_Percent]])*Coffee_Sales[[#This Row],[unit_price]]*Coffee_Sales[[#This Row],[transaction_qty]]</f>
        <v>90</v>
      </c>
      <c r="O2140" t="str">
        <f>TEXT(Coffee_Sales[[#This Row],[transaction_date]],"mmm-yyyy")</f>
        <v>May-2023</v>
      </c>
      <c r="P2140">
        <f>HOUR(Coffee_Sales[[#This Row],[transaction_time]])</f>
        <v>18</v>
      </c>
    </row>
    <row r="2141" spans="1:16" x14ac:dyDescent="0.3">
      <c r="A2141">
        <v>135484</v>
      </c>
      <c r="B2141" s="1">
        <v>45096</v>
      </c>
      <c r="C2141" s="2">
        <v>0.28494212962962961</v>
      </c>
      <c r="D2141">
        <v>1</v>
      </c>
      <c r="E2141">
        <v>5</v>
      </c>
      <c r="F2141" t="s">
        <v>111</v>
      </c>
      <c r="G2141">
        <v>54</v>
      </c>
      <c r="H2141" t="s">
        <v>32</v>
      </c>
      <c r="I2141" t="s">
        <v>33</v>
      </c>
      <c r="J2141" t="s">
        <v>127</v>
      </c>
      <c r="K2141">
        <v>0.82091147342141824</v>
      </c>
      <c r="L2141">
        <v>0.1</v>
      </c>
      <c r="M2141">
        <v>37.5</v>
      </c>
      <c r="N2141">
        <f>(1-Coffee_Sales[[#This Row],[Discount_Percent]])*Coffee_Sales[[#This Row],[unit_price]]*Coffee_Sales[[#This Row],[transaction_qty]]</f>
        <v>33.75</v>
      </c>
      <c r="O2141" t="str">
        <f>TEXT(Coffee_Sales[[#This Row],[transaction_date]],"mmm-yyyy")</f>
        <v>Jun-2023</v>
      </c>
      <c r="P2141">
        <f>HOUR(Coffee_Sales[[#This Row],[transaction_time]])</f>
        <v>6</v>
      </c>
    </row>
    <row r="2142" spans="1:16" x14ac:dyDescent="0.3">
      <c r="A2142">
        <v>63957</v>
      </c>
      <c r="B2142" s="1">
        <v>45027</v>
      </c>
      <c r="C2142" s="2">
        <v>0.58262731481481478</v>
      </c>
      <c r="D2142">
        <v>1</v>
      </c>
      <c r="E2142">
        <v>5</v>
      </c>
      <c r="F2142" t="s">
        <v>17</v>
      </c>
      <c r="G2142">
        <v>74</v>
      </c>
      <c r="H2142" t="s">
        <v>18</v>
      </c>
      <c r="I2142" t="s">
        <v>107</v>
      </c>
      <c r="J2142" t="s">
        <v>108</v>
      </c>
      <c r="K2142">
        <v>1.1766555402968411</v>
      </c>
      <c r="L2142">
        <v>0.05</v>
      </c>
      <c r="M2142">
        <v>52.5</v>
      </c>
      <c r="N2142">
        <f>(1-Coffee_Sales[[#This Row],[Discount_Percent]])*Coffee_Sales[[#This Row],[unit_price]]*Coffee_Sales[[#This Row],[transaction_qty]]</f>
        <v>49.875</v>
      </c>
      <c r="O2142" t="str">
        <f>TEXT(Coffee_Sales[[#This Row],[transaction_date]],"mmm-yyyy")</f>
        <v>Apr-2023</v>
      </c>
      <c r="P2142">
        <f>HOUR(Coffee_Sales[[#This Row],[transaction_time]])</f>
        <v>13</v>
      </c>
    </row>
    <row r="2143" spans="1:16" x14ac:dyDescent="0.3">
      <c r="A2143">
        <v>15376</v>
      </c>
      <c r="B2143" s="1">
        <v>44953</v>
      </c>
      <c r="C2143" s="2">
        <v>0.71456018518518516</v>
      </c>
      <c r="D2143">
        <v>1</v>
      </c>
      <c r="E2143">
        <v>3</v>
      </c>
      <c r="F2143" t="s">
        <v>43</v>
      </c>
      <c r="G2143">
        <v>39</v>
      </c>
      <c r="H2143" t="s">
        <v>14</v>
      </c>
      <c r="I2143" t="s">
        <v>15</v>
      </c>
      <c r="J2143" t="s">
        <v>47</v>
      </c>
      <c r="K2143">
        <v>1.665325308262287</v>
      </c>
      <c r="L2143">
        <v>0.15</v>
      </c>
      <c r="M2143">
        <v>63.75</v>
      </c>
      <c r="N2143">
        <f>(1-Coffee_Sales[[#This Row],[Discount_Percent]])*Coffee_Sales[[#This Row],[unit_price]]*Coffee_Sales[[#This Row],[transaction_qty]]</f>
        <v>54.1875</v>
      </c>
      <c r="O2143" t="str">
        <f>TEXT(Coffee_Sales[[#This Row],[transaction_date]],"mmm-yyyy")</f>
        <v>Jan-2023</v>
      </c>
      <c r="P2143">
        <f>HOUR(Coffee_Sales[[#This Row],[transaction_time]])</f>
        <v>17</v>
      </c>
    </row>
    <row r="2144" spans="1:16" x14ac:dyDescent="0.3">
      <c r="A2144">
        <v>145194</v>
      </c>
      <c r="B2144" s="1">
        <v>45104</v>
      </c>
      <c r="C2144" s="2">
        <v>0.35638888888888887</v>
      </c>
      <c r="D2144">
        <v>2</v>
      </c>
      <c r="E2144">
        <v>3</v>
      </c>
      <c r="F2144" t="s">
        <v>31</v>
      </c>
      <c r="G2144">
        <v>55</v>
      </c>
      <c r="H2144" t="s">
        <v>32</v>
      </c>
      <c r="I2144" t="s">
        <v>33</v>
      </c>
      <c r="J2144" t="s">
        <v>93</v>
      </c>
      <c r="K2144">
        <v>2.8636115222027021</v>
      </c>
      <c r="L2144">
        <v>0.05</v>
      </c>
      <c r="M2144">
        <v>60</v>
      </c>
      <c r="N2144">
        <f>(1-Coffee_Sales[[#This Row],[Discount_Percent]])*Coffee_Sales[[#This Row],[unit_price]]*Coffee_Sales[[#This Row],[transaction_qty]]</f>
        <v>114</v>
      </c>
      <c r="O2144" t="str">
        <f>TEXT(Coffee_Sales[[#This Row],[transaction_date]],"mmm-yyyy")</f>
        <v>Jun-2023</v>
      </c>
      <c r="P2144">
        <f>HOUR(Coffee_Sales[[#This Row],[transaction_time]])</f>
        <v>8</v>
      </c>
    </row>
    <row r="2145" spans="1:16" x14ac:dyDescent="0.3">
      <c r="A2145">
        <v>16789</v>
      </c>
      <c r="B2145" s="1">
        <v>44956</v>
      </c>
      <c r="C2145" s="2">
        <v>0.6568518518518518</v>
      </c>
      <c r="D2145">
        <v>2</v>
      </c>
      <c r="E2145">
        <v>8</v>
      </c>
      <c r="F2145" t="s">
        <v>58</v>
      </c>
      <c r="G2145">
        <v>44</v>
      </c>
      <c r="H2145" t="s">
        <v>32</v>
      </c>
      <c r="I2145" t="s">
        <v>40</v>
      </c>
      <c r="J2145" t="s">
        <v>41</v>
      </c>
      <c r="K2145">
        <v>2.1856498868162522</v>
      </c>
      <c r="L2145">
        <v>0</v>
      </c>
      <c r="M2145">
        <v>37.5</v>
      </c>
      <c r="N2145">
        <f>(1-Coffee_Sales[[#This Row],[Discount_Percent]])*Coffee_Sales[[#This Row],[unit_price]]*Coffee_Sales[[#This Row],[transaction_qty]]</f>
        <v>75</v>
      </c>
      <c r="O2145" t="str">
        <f>TEXT(Coffee_Sales[[#This Row],[transaction_date]],"mmm-yyyy")</f>
        <v>Jan-2023</v>
      </c>
      <c r="P2145">
        <f>HOUR(Coffee_Sales[[#This Row],[transaction_time]])</f>
        <v>15</v>
      </c>
    </row>
    <row r="2146" spans="1:16" x14ac:dyDescent="0.3">
      <c r="A2146">
        <v>109389</v>
      </c>
      <c r="B2146" s="1">
        <v>45073</v>
      </c>
      <c r="C2146" s="2">
        <v>0.42716435185185186</v>
      </c>
      <c r="D2146">
        <v>2</v>
      </c>
      <c r="E2146">
        <v>8</v>
      </c>
      <c r="F2146" t="s">
        <v>97</v>
      </c>
      <c r="G2146">
        <v>61</v>
      </c>
      <c r="H2146" t="s">
        <v>74</v>
      </c>
      <c r="I2146" t="s">
        <v>75</v>
      </c>
      <c r="J2146" t="s">
        <v>116</v>
      </c>
      <c r="K2146">
        <v>3.8547809920276528</v>
      </c>
      <c r="L2146">
        <v>0</v>
      </c>
      <c r="M2146">
        <v>71.25</v>
      </c>
      <c r="N2146">
        <f>(1-Coffee_Sales[[#This Row],[Discount_Percent]])*Coffee_Sales[[#This Row],[unit_price]]*Coffee_Sales[[#This Row],[transaction_qty]]</f>
        <v>142.5</v>
      </c>
      <c r="O2146" t="str">
        <f>TEXT(Coffee_Sales[[#This Row],[transaction_date]],"mmm-yyyy")</f>
        <v>May-2023</v>
      </c>
      <c r="P2146">
        <f>HOUR(Coffee_Sales[[#This Row],[transaction_time]])</f>
        <v>10</v>
      </c>
    </row>
    <row r="2147" spans="1:16" x14ac:dyDescent="0.3">
      <c r="A2147">
        <v>133973</v>
      </c>
      <c r="B2147" s="1">
        <v>45094</v>
      </c>
      <c r="C2147" s="2">
        <v>0.67743055555555554</v>
      </c>
      <c r="D2147">
        <v>1</v>
      </c>
      <c r="E2147">
        <v>5</v>
      </c>
      <c r="F2147" t="s">
        <v>13</v>
      </c>
      <c r="G2147">
        <v>37</v>
      </c>
      <c r="H2147" t="s">
        <v>14</v>
      </c>
      <c r="I2147" t="s">
        <v>15</v>
      </c>
      <c r="J2147" t="s">
        <v>95</v>
      </c>
      <c r="K2147">
        <v>1.0070178613737171</v>
      </c>
      <c r="L2147">
        <v>0.05</v>
      </c>
      <c r="M2147">
        <v>45</v>
      </c>
      <c r="N2147">
        <f>(1-Coffee_Sales[[#This Row],[Discount_Percent]])*Coffee_Sales[[#This Row],[unit_price]]*Coffee_Sales[[#This Row],[transaction_qty]]</f>
        <v>42.75</v>
      </c>
      <c r="O2147" t="str">
        <f>TEXT(Coffee_Sales[[#This Row],[transaction_date]],"mmm-yyyy")</f>
        <v>Jun-2023</v>
      </c>
      <c r="P2147">
        <f>HOUR(Coffee_Sales[[#This Row],[transaction_time]])</f>
        <v>16</v>
      </c>
    </row>
    <row r="2148" spans="1:16" x14ac:dyDescent="0.3">
      <c r="A2148">
        <v>652</v>
      </c>
      <c r="B2148" s="1">
        <v>44928</v>
      </c>
      <c r="C2148" s="2">
        <v>0.46135416666666668</v>
      </c>
      <c r="D2148">
        <v>1</v>
      </c>
      <c r="E2148">
        <v>3</v>
      </c>
      <c r="F2148" t="s">
        <v>50</v>
      </c>
      <c r="G2148">
        <v>70</v>
      </c>
      <c r="H2148" t="s">
        <v>18</v>
      </c>
      <c r="I2148" t="s">
        <v>19</v>
      </c>
      <c r="J2148" t="s">
        <v>83</v>
      </c>
      <c r="K2148">
        <v>1.326477621837411</v>
      </c>
      <c r="L2148">
        <v>0</v>
      </c>
      <c r="M2148">
        <v>48.75</v>
      </c>
      <c r="N2148">
        <f>(1-Coffee_Sales[[#This Row],[Discount_Percent]])*Coffee_Sales[[#This Row],[unit_price]]*Coffee_Sales[[#This Row],[transaction_qty]]</f>
        <v>48.75</v>
      </c>
      <c r="O2148" t="str">
        <f>TEXT(Coffee_Sales[[#This Row],[transaction_date]],"mmm-yyyy")</f>
        <v>Jan-2023</v>
      </c>
      <c r="P2148">
        <f>HOUR(Coffee_Sales[[#This Row],[transaction_time]])</f>
        <v>11</v>
      </c>
    </row>
    <row r="2149" spans="1:16" x14ac:dyDescent="0.3">
      <c r="A2149">
        <v>53393</v>
      </c>
      <c r="B2149" s="1">
        <v>45014</v>
      </c>
      <c r="C2149" s="2">
        <v>0.50627314814814817</v>
      </c>
      <c r="D2149">
        <v>1</v>
      </c>
      <c r="E2149">
        <v>3</v>
      </c>
      <c r="F2149" t="s">
        <v>87</v>
      </c>
      <c r="G2149">
        <v>69</v>
      </c>
      <c r="H2149" t="s">
        <v>18</v>
      </c>
      <c r="I2149" t="s">
        <v>107</v>
      </c>
      <c r="J2149" t="s">
        <v>132</v>
      </c>
      <c r="K2149">
        <v>1.3924311275384631</v>
      </c>
      <c r="L2149">
        <v>0</v>
      </c>
      <c r="M2149">
        <v>48.75</v>
      </c>
      <c r="N2149">
        <f>(1-Coffee_Sales[[#This Row],[Discount_Percent]])*Coffee_Sales[[#This Row],[unit_price]]*Coffee_Sales[[#This Row],[transaction_qty]]</f>
        <v>48.75</v>
      </c>
      <c r="O2149" t="str">
        <f>TEXT(Coffee_Sales[[#This Row],[transaction_date]],"mmm-yyyy")</f>
        <v>Mar-2023</v>
      </c>
      <c r="P2149">
        <f>HOUR(Coffee_Sales[[#This Row],[transaction_time]])</f>
        <v>12</v>
      </c>
    </row>
    <row r="2150" spans="1:16" x14ac:dyDescent="0.3">
      <c r="A2150">
        <v>83875</v>
      </c>
      <c r="B2150" s="1">
        <v>45050</v>
      </c>
      <c r="C2150" s="2">
        <v>0.51138888888888889</v>
      </c>
      <c r="D2150">
        <v>2</v>
      </c>
      <c r="E2150">
        <v>5</v>
      </c>
      <c r="F2150" t="s">
        <v>25</v>
      </c>
      <c r="G2150">
        <v>54</v>
      </c>
      <c r="H2150" t="s">
        <v>32</v>
      </c>
      <c r="I2150" t="s">
        <v>33</v>
      </c>
      <c r="J2150" t="s">
        <v>127</v>
      </c>
      <c r="K2150">
        <v>2.0057875527497</v>
      </c>
      <c r="L2150">
        <v>0</v>
      </c>
      <c r="M2150">
        <v>37.5</v>
      </c>
      <c r="N2150">
        <f>(1-Coffee_Sales[[#This Row],[Discount_Percent]])*Coffee_Sales[[#This Row],[unit_price]]*Coffee_Sales[[#This Row],[transaction_qty]]</f>
        <v>75</v>
      </c>
      <c r="O2150" t="str">
        <f>TEXT(Coffee_Sales[[#This Row],[transaction_date]],"mmm-yyyy")</f>
        <v>May-2023</v>
      </c>
      <c r="P2150">
        <f>HOUR(Coffee_Sales[[#This Row],[transaction_time]])</f>
        <v>12</v>
      </c>
    </row>
    <row r="2151" spans="1:16" x14ac:dyDescent="0.3">
      <c r="A2151">
        <v>101878</v>
      </c>
      <c r="B2151" s="1">
        <v>45066</v>
      </c>
      <c r="C2151" s="2">
        <v>0.42895833333333333</v>
      </c>
      <c r="D2151">
        <v>1</v>
      </c>
      <c r="E2151">
        <v>3</v>
      </c>
      <c r="F2151" t="s">
        <v>38</v>
      </c>
      <c r="G2151">
        <v>77</v>
      </c>
      <c r="H2151" t="s">
        <v>18</v>
      </c>
      <c r="I2151" t="s">
        <v>19</v>
      </c>
      <c r="J2151" t="s">
        <v>115</v>
      </c>
      <c r="K2151">
        <v>1.003050448537669</v>
      </c>
      <c r="L2151">
        <v>0</v>
      </c>
      <c r="M2151">
        <v>45</v>
      </c>
      <c r="N2151">
        <f>(1-Coffee_Sales[[#This Row],[Discount_Percent]])*Coffee_Sales[[#This Row],[unit_price]]*Coffee_Sales[[#This Row],[transaction_qty]]</f>
        <v>45</v>
      </c>
      <c r="O2151" t="str">
        <f>TEXT(Coffee_Sales[[#This Row],[transaction_date]],"mmm-yyyy")</f>
        <v>May-2023</v>
      </c>
      <c r="P2151">
        <f>HOUR(Coffee_Sales[[#This Row],[transaction_time]])</f>
        <v>10</v>
      </c>
    </row>
    <row r="2152" spans="1:16" x14ac:dyDescent="0.3">
      <c r="A2152">
        <v>101182</v>
      </c>
      <c r="B2152" s="1">
        <v>45065</v>
      </c>
      <c r="C2152" s="2">
        <v>0.74057870370370371</v>
      </c>
      <c r="D2152">
        <v>2</v>
      </c>
      <c r="E2152">
        <v>3</v>
      </c>
      <c r="F2152" t="s">
        <v>63</v>
      </c>
      <c r="G2152">
        <v>43</v>
      </c>
      <c r="H2152" t="s">
        <v>32</v>
      </c>
      <c r="I2152" t="s">
        <v>40</v>
      </c>
      <c r="J2152" t="s">
        <v>124</v>
      </c>
      <c r="K2152">
        <v>2.597750343154952</v>
      </c>
      <c r="L2152">
        <v>0</v>
      </c>
      <c r="M2152">
        <v>45</v>
      </c>
      <c r="N2152">
        <f>(1-Coffee_Sales[[#This Row],[Discount_Percent]])*Coffee_Sales[[#This Row],[unit_price]]*Coffee_Sales[[#This Row],[transaction_qty]]</f>
        <v>90</v>
      </c>
      <c r="O2152" t="str">
        <f>TEXT(Coffee_Sales[[#This Row],[transaction_date]],"mmm-yyyy")</f>
        <v>May-2023</v>
      </c>
      <c r="P2152">
        <f>HOUR(Coffee_Sales[[#This Row],[transaction_time]])</f>
        <v>17</v>
      </c>
    </row>
    <row r="2153" spans="1:16" x14ac:dyDescent="0.3">
      <c r="A2153">
        <v>117100</v>
      </c>
      <c r="B2153" s="1">
        <v>45080</v>
      </c>
      <c r="C2153" s="2">
        <v>0.67646990740740742</v>
      </c>
      <c r="D2153">
        <v>1</v>
      </c>
      <c r="E2153">
        <v>8</v>
      </c>
      <c r="F2153" t="s">
        <v>24</v>
      </c>
      <c r="G2153">
        <v>33</v>
      </c>
      <c r="H2153" t="s">
        <v>14</v>
      </c>
      <c r="I2153" t="s">
        <v>22</v>
      </c>
      <c r="J2153" t="s">
        <v>49</v>
      </c>
      <c r="K2153">
        <v>1.628366884804979</v>
      </c>
      <c r="L2153">
        <v>0</v>
      </c>
      <c r="M2153">
        <v>52.5</v>
      </c>
      <c r="N2153">
        <f>(1-Coffee_Sales[[#This Row],[Discount_Percent]])*Coffee_Sales[[#This Row],[unit_price]]*Coffee_Sales[[#This Row],[transaction_qty]]</f>
        <v>52.5</v>
      </c>
      <c r="O2153" t="str">
        <f>TEXT(Coffee_Sales[[#This Row],[transaction_date]],"mmm-yyyy")</f>
        <v>Jun-2023</v>
      </c>
      <c r="P2153">
        <f>HOUR(Coffee_Sales[[#This Row],[transaction_time]])</f>
        <v>16</v>
      </c>
    </row>
    <row r="2154" spans="1:16" x14ac:dyDescent="0.3">
      <c r="A2154">
        <v>133804</v>
      </c>
      <c r="B2154" s="1">
        <v>45094</v>
      </c>
      <c r="C2154" s="2">
        <v>0.51596064814814813</v>
      </c>
      <c r="D2154">
        <v>1</v>
      </c>
      <c r="E2154">
        <v>3</v>
      </c>
      <c r="F2154" t="s">
        <v>96</v>
      </c>
      <c r="G2154">
        <v>74</v>
      </c>
      <c r="H2154" t="s">
        <v>18</v>
      </c>
      <c r="I2154" t="s">
        <v>107</v>
      </c>
      <c r="J2154" t="s">
        <v>108</v>
      </c>
      <c r="K2154">
        <v>1.2515901857684539</v>
      </c>
      <c r="L2154">
        <v>0</v>
      </c>
      <c r="M2154">
        <v>52.5</v>
      </c>
      <c r="N2154">
        <f>(1-Coffee_Sales[[#This Row],[Discount_Percent]])*Coffee_Sales[[#This Row],[unit_price]]*Coffee_Sales[[#This Row],[transaction_qty]]</f>
        <v>52.5</v>
      </c>
      <c r="O2154" t="str">
        <f>TEXT(Coffee_Sales[[#This Row],[transaction_date]],"mmm-yyyy")</f>
        <v>Jun-2023</v>
      </c>
      <c r="P2154">
        <f>HOUR(Coffee_Sales[[#This Row],[transaction_time]])</f>
        <v>12</v>
      </c>
    </row>
    <row r="2155" spans="1:16" x14ac:dyDescent="0.3">
      <c r="A2155">
        <v>48263</v>
      </c>
      <c r="B2155" s="1">
        <v>45006</v>
      </c>
      <c r="C2155" s="2">
        <v>0.71394675925925921</v>
      </c>
      <c r="D2155">
        <v>1</v>
      </c>
      <c r="E2155">
        <v>3</v>
      </c>
      <c r="F2155" t="s">
        <v>63</v>
      </c>
      <c r="G2155">
        <v>72</v>
      </c>
      <c r="H2155" t="s">
        <v>18</v>
      </c>
      <c r="I2155" t="s">
        <v>19</v>
      </c>
      <c r="J2155" t="s">
        <v>82</v>
      </c>
      <c r="K2155">
        <v>1.088114161739747</v>
      </c>
      <c r="L2155">
        <v>0.05</v>
      </c>
      <c r="M2155">
        <v>48.75</v>
      </c>
      <c r="N2155">
        <f>(1-Coffee_Sales[[#This Row],[Discount_Percent]])*Coffee_Sales[[#This Row],[unit_price]]*Coffee_Sales[[#This Row],[transaction_qty]]</f>
        <v>46.3125</v>
      </c>
      <c r="O2155" t="str">
        <f>TEXT(Coffee_Sales[[#This Row],[transaction_date]],"mmm-yyyy")</f>
        <v>Mar-2023</v>
      </c>
      <c r="P2155">
        <f>HOUR(Coffee_Sales[[#This Row],[transaction_time]])</f>
        <v>17</v>
      </c>
    </row>
    <row r="2156" spans="1:16" x14ac:dyDescent="0.3">
      <c r="A2156">
        <v>139678</v>
      </c>
      <c r="B2156" s="1">
        <v>45099</v>
      </c>
      <c r="C2156" s="2">
        <v>0.47604166666666664</v>
      </c>
      <c r="D2156">
        <v>2</v>
      </c>
      <c r="E2156">
        <v>8</v>
      </c>
      <c r="F2156" t="s">
        <v>101</v>
      </c>
      <c r="G2156">
        <v>44</v>
      </c>
      <c r="H2156" t="s">
        <v>32</v>
      </c>
      <c r="I2156" t="s">
        <v>40</v>
      </c>
      <c r="J2156" t="s">
        <v>41</v>
      </c>
      <c r="K2156">
        <v>2.3993625214764669</v>
      </c>
      <c r="L2156">
        <v>0</v>
      </c>
      <c r="M2156">
        <v>37.5</v>
      </c>
      <c r="N2156">
        <f>(1-Coffee_Sales[[#This Row],[Discount_Percent]])*Coffee_Sales[[#This Row],[unit_price]]*Coffee_Sales[[#This Row],[transaction_qty]]</f>
        <v>75</v>
      </c>
      <c r="O2156" t="str">
        <f>TEXT(Coffee_Sales[[#This Row],[transaction_date]],"mmm-yyyy")</f>
        <v>Jun-2023</v>
      </c>
      <c r="P2156">
        <f>HOUR(Coffee_Sales[[#This Row],[transaction_time]])</f>
        <v>11</v>
      </c>
    </row>
    <row r="2157" spans="1:16" x14ac:dyDescent="0.3">
      <c r="A2157">
        <v>9603</v>
      </c>
      <c r="B2157" s="1">
        <v>44943</v>
      </c>
      <c r="C2157" s="2">
        <v>0.64606481481481481</v>
      </c>
      <c r="D2157">
        <v>2</v>
      </c>
      <c r="E2157">
        <v>8</v>
      </c>
      <c r="F2157" t="s">
        <v>102</v>
      </c>
      <c r="G2157">
        <v>22</v>
      </c>
      <c r="H2157" t="s">
        <v>14</v>
      </c>
      <c r="I2157" t="s">
        <v>55</v>
      </c>
      <c r="J2157" t="s">
        <v>56</v>
      </c>
      <c r="K2157">
        <v>1.808100709795244</v>
      </c>
      <c r="L2157">
        <v>0</v>
      </c>
      <c r="M2157">
        <v>30</v>
      </c>
      <c r="N2157">
        <f>(1-Coffee_Sales[[#This Row],[Discount_Percent]])*Coffee_Sales[[#This Row],[unit_price]]*Coffee_Sales[[#This Row],[transaction_qty]]</f>
        <v>60</v>
      </c>
      <c r="O2157" t="str">
        <f>TEXT(Coffee_Sales[[#This Row],[transaction_date]],"mmm-yyyy")</f>
        <v>Jan-2023</v>
      </c>
      <c r="P2157">
        <f>HOUR(Coffee_Sales[[#This Row],[transaction_time]])</f>
        <v>15</v>
      </c>
    </row>
    <row r="2158" spans="1:16" x14ac:dyDescent="0.3">
      <c r="A2158">
        <v>18572</v>
      </c>
      <c r="B2158" s="1">
        <v>44960</v>
      </c>
      <c r="C2158" s="2">
        <v>0.46702546296296299</v>
      </c>
      <c r="D2158">
        <v>2</v>
      </c>
      <c r="E2158">
        <v>8</v>
      </c>
      <c r="F2158" t="s">
        <v>128</v>
      </c>
      <c r="G2158">
        <v>44</v>
      </c>
      <c r="H2158" t="s">
        <v>32</v>
      </c>
      <c r="I2158" t="s">
        <v>40</v>
      </c>
      <c r="J2158" t="s">
        <v>41</v>
      </c>
      <c r="K2158">
        <v>2.3580280102390061</v>
      </c>
      <c r="L2158">
        <v>0</v>
      </c>
      <c r="M2158">
        <v>37.5</v>
      </c>
      <c r="N2158">
        <f>(1-Coffee_Sales[[#This Row],[Discount_Percent]])*Coffee_Sales[[#This Row],[unit_price]]*Coffee_Sales[[#This Row],[transaction_qty]]</f>
        <v>75</v>
      </c>
      <c r="O2158" t="str">
        <f>TEXT(Coffee_Sales[[#This Row],[transaction_date]],"mmm-yyyy")</f>
        <v>Feb-2023</v>
      </c>
      <c r="P2158">
        <f>HOUR(Coffee_Sales[[#This Row],[transaction_time]])</f>
        <v>11</v>
      </c>
    </row>
    <row r="2159" spans="1:16" x14ac:dyDescent="0.3">
      <c r="A2159">
        <v>43164</v>
      </c>
      <c r="B2159" s="1">
        <v>44999</v>
      </c>
      <c r="C2159" s="2">
        <v>0.57694444444444448</v>
      </c>
      <c r="D2159">
        <v>1</v>
      </c>
      <c r="E2159">
        <v>5</v>
      </c>
      <c r="F2159" t="s">
        <v>35</v>
      </c>
      <c r="G2159">
        <v>28</v>
      </c>
      <c r="H2159" t="s">
        <v>14</v>
      </c>
      <c r="I2159" t="s">
        <v>22</v>
      </c>
      <c r="J2159" t="s">
        <v>117</v>
      </c>
      <c r="K2159">
        <v>0.86082343536713335</v>
      </c>
      <c r="L2159">
        <v>0</v>
      </c>
      <c r="M2159">
        <v>30</v>
      </c>
      <c r="N2159">
        <f>(1-Coffee_Sales[[#This Row],[Discount_Percent]])*Coffee_Sales[[#This Row],[unit_price]]*Coffee_Sales[[#This Row],[transaction_qty]]</f>
        <v>30</v>
      </c>
      <c r="O2159" t="str">
        <f>TEXT(Coffee_Sales[[#This Row],[transaction_date]],"mmm-yyyy")</f>
        <v>Mar-2023</v>
      </c>
      <c r="P2159">
        <f>HOUR(Coffee_Sales[[#This Row],[transaction_time]])</f>
        <v>13</v>
      </c>
    </row>
    <row r="2160" spans="1:16" x14ac:dyDescent="0.3">
      <c r="A2160">
        <v>74415</v>
      </c>
      <c r="B2160" s="1">
        <v>45039</v>
      </c>
      <c r="C2160" s="2">
        <v>0.70026620370370374</v>
      </c>
      <c r="D2160">
        <v>2</v>
      </c>
      <c r="E2160">
        <v>3</v>
      </c>
      <c r="F2160" t="s">
        <v>13</v>
      </c>
      <c r="G2160">
        <v>59</v>
      </c>
      <c r="H2160" t="s">
        <v>74</v>
      </c>
      <c r="I2160" t="s">
        <v>75</v>
      </c>
      <c r="J2160" t="s">
        <v>85</v>
      </c>
      <c r="K2160">
        <v>3.6893682379702568</v>
      </c>
      <c r="L2160">
        <v>0</v>
      </c>
      <c r="M2160">
        <v>67.5</v>
      </c>
      <c r="N2160">
        <f>(1-Coffee_Sales[[#This Row],[Discount_Percent]])*Coffee_Sales[[#This Row],[unit_price]]*Coffee_Sales[[#This Row],[transaction_qty]]</f>
        <v>135</v>
      </c>
      <c r="O2160" t="str">
        <f>TEXT(Coffee_Sales[[#This Row],[transaction_date]],"mmm-yyyy")</f>
        <v>Apr-2023</v>
      </c>
      <c r="P2160">
        <f>HOUR(Coffee_Sales[[#This Row],[transaction_time]])</f>
        <v>16</v>
      </c>
    </row>
    <row r="2161" spans="1:16" x14ac:dyDescent="0.3">
      <c r="A2161">
        <v>89513</v>
      </c>
      <c r="B2161" s="1">
        <v>45055</v>
      </c>
      <c r="C2161" s="2">
        <v>0.44878472222222221</v>
      </c>
      <c r="D2161">
        <v>2</v>
      </c>
      <c r="E2161">
        <v>8</v>
      </c>
      <c r="F2161" t="s">
        <v>81</v>
      </c>
      <c r="G2161">
        <v>63</v>
      </c>
      <c r="H2161" t="s">
        <v>67</v>
      </c>
      <c r="I2161" t="s">
        <v>72</v>
      </c>
      <c r="J2161" t="s">
        <v>73</v>
      </c>
      <c r="K2161">
        <v>0.56037557217174205</v>
      </c>
      <c r="L2161">
        <v>0</v>
      </c>
      <c r="M2161">
        <v>12</v>
      </c>
      <c r="N2161">
        <f>(1-Coffee_Sales[[#This Row],[Discount_Percent]])*Coffee_Sales[[#This Row],[unit_price]]*Coffee_Sales[[#This Row],[transaction_qty]]</f>
        <v>24</v>
      </c>
      <c r="O2161" t="str">
        <f>TEXT(Coffee_Sales[[#This Row],[transaction_date]],"mmm-yyyy")</f>
        <v>May-2023</v>
      </c>
      <c r="P2161">
        <f>HOUR(Coffee_Sales[[#This Row],[transaction_time]])</f>
        <v>10</v>
      </c>
    </row>
    <row r="2162" spans="1:16" x14ac:dyDescent="0.3">
      <c r="A2162">
        <v>74733</v>
      </c>
      <c r="B2162" s="1">
        <v>45040</v>
      </c>
      <c r="C2162" s="2">
        <v>0.35238425925925926</v>
      </c>
      <c r="D2162">
        <v>2</v>
      </c>
      <c r="E2162">
        <v>8</v>
      </c>
      <c r="F2162" t="s">
        <v>42</v>
      </c>
      <c r="G2162">
        <v>29</v>
      </c>
      <c r="H2162" t="s">
        <v>14</v>
      </c>
      <c r="I2162" t="s">
        <v>22</v>
      </c>
      <c r="J2162" t="s">
        <v>89</v>
      </c>
      <c r="K2162">
        <v>1.8488524151183261</v>
      </c>
      <c r="L2162">
        <v>0</v>
      </c>
      <c r="M2162">
        <v>37.5</v>
      </c>
      <c r="N2162">
        <f>(1-Coffee_Sales[[#This Row],[Discount_Percent]])*Coffee_Sales[[#This Row],[unit_price]]*Coffee_Sales[[#This Row],[transaction_qty]]</f>
        <v>75</v>
      </c>
      <c r="O2162" t="str">
        <f>TEXT(Coffee_Sales[[#This Row],[transaction_date]],"mmm-yyyy")</f>
        <v>Apr-2023</v>
      </c>
      <c r="P2162">
        <f>HOUR(Coffee_Sales[[#This Row],[transaction_time]])</f>
        <v>8</v>
      </c>
    </row>
    <row r="2163" spans="1:16" x14ac:dyDescent="0.3">
      <c r="A2163">
        <v>64535</v>
      </c>
      <c r="B2163" s="1">
        <v>45028</v>
      </c>
      <c r="C2163" s="2">
        <v>0.4128472222222222</v>
      </c>
      <c r="D2163">
        <v>1</v>
      </c>
      <c r="E2163">
        <v>8</v>
      </c>
      <c r="F2163" t="s">
        <v>58</v>
      </c>
      <c r="G2163">
        <v>75</v>
      </c>
      <c r="H2163" t="s">
        <v>18</v>
      </c>
      <c r="I2163" t="s">
        <v>79</v>
      </c>
      <c r="J2163" t="s">
        <v>136</v>
      </c>
      <c r="K2163">
        <v>1.3153500027650979</v>
      </c>
      <c r="L2163">
        <v>0.05</v>
      </c>
      <c r="M2163">
        <v>52.5</v>
      </c>
      <c r="N2163">
        <f>(1-Coffee_Sales[[#This Row],[Discount_Percent]])*Coffee_Sales[[#This Row],[unit_price]]*Coffee_Sales[[#This Row],[transaction_qty]]</f>
        <v>49.875</v>
      </c>
      <c r="O2163" t="str">
        <f>TEXT(Coffee_Sales[[#This Row],[transaction_date]],"mmm-yyyy")</f>
        <v>Apr-2023</v>
      </c>
      <c r="P2163">
        <f>HOUR(Coffee_Sales[[#This Row],[transaction_time]])</f>
        <v>9</v>
      </c>
    </row>
    <row r="2164" spans="1:16" x14ac:dyDescent="0.3">
      <c r="A2164">
        <v>93973</v>
      </c>
      <c r="B2164" s="1">
        <v>45059</v>
      </c>
      <c r="C2164" s="2">
        <v>0.47684027777777777</v>
      </c>
      <c r="D2164">
        <v>1</v>
      </c>
      <c r="E2164">
        <v>5</v>
      </c>
      <c r="F2164" t="s">
        <v>94</v>
      </c>
      <c r="G2164">
        <v>63</v>
      </c>
      <c r="H2164" t="s">
        <v>67</v>
      </c>
      <c r="I2164" t="s">
        <v>72</v>
      </c>
      <c r="J2164" t="s">
        <v>73</v>
      </c>
      <c r="K2164">
        <v>0.34362000854245528</v>
      </c>
      <c r="L2164">
        <v>0</v>
      </c>
      <c r="M2164">
        <v>12</v>
      </c>
      <c r="N2164">
        <f>(1-Coffee_Sales[[#This Row],[Discount_Percent]])*Coffee_Sales[[#This Row],[unit_price]]*Coffee_Sales[[#This Row],[transaction_qty]]</f>
        <v>12</v>
      </c>
      <c r="O2164" t="str">
        <f>TEXT(Coffee_Sales[[#This Row],[transaction_date]],"mmm-yyyy")</f>
        <v>May-2023</v>
      </c>
      <c r="P2164">
        <f>HOUR(Coffee_Sales[[#This Row],[transaction_time]])</f>
        <v>11</v>
      </c>
    </row>
    <row r="2165" spans="1:16" x14ac:dyDescent="0.3">
      <c r="A2165">
        <v>145539</v>
      </c>
      <c r="B2165" s="1">
        <v>45104</v>
      </c>
      <c r="C2165" s="2">
        <v>0.43420138888888887</v>
      </c>
      <c r="D2165">
        <v>2</v>
      </c>
      <c r="E2165">
        <v>3</v>
      </c>
      <c r="F2165" t="s">
        <v>43</v>
      </c>
      <c r="G2165">
        <v>43</v>
      </c>
      <c r="H2165" t="s">
        <v>32</v>
      </c>
      <c r="I2165" t="s">
        <v>40</v>
      </c>
      <c r="J2165" t="s">
        <v>124</v>
      </c>
      <c r="K2165">
        <v>1.990262936298288</v>
      </c>
      <c r="L2165">
        <v>0</v>
      </c>
      <c r="M2165">
        <v>45</v>
      </c>
      <c r="N2165">
        <f>(1-Coffee_Sales[[#This Row],[Discount_Percent]])*Coffee_Sales[[#This Row],[unit_price]]*Coffee_Sales[[#This Row],[transaction_qty]]</f>
        <v>90</v>
      </c>
      <c r="O2165" t="str">
        <f>TEXT(Coffee_Sales[[#This Row],[transaction_date]],"mmm-yyyy")</f>
        <v>Jun-2023</v>
      </c>
      <c r="P2165">
        <f>HOUR(Coffee_Sales[[#This Row],[transaction_time]])</f>
        <v>10</v>
      </c>
    </row>
    <row r="2166" spans="1:16" x14ac:dyDescent="0.3">
      <c r="A2166">
        <v>73701</v>
      </c>
      <c r="B2166" s="1">
        <v>45039</v>
      </c>
      <c r="C2166" s="2">
        <v>0.26202546296296297</v>
      </c>
      <c r="D2166">
        <v>2</v>
      </c>
      <c r="E2166">
        <v>5</v>
      </c>
      <c r="F2166" t="s">
        <v>87</v>
      </c>
      <c r="G2166">
        <v>60</v>
      </c>
      <c r="H2166" t="s">
        <v>74</v>
      </c>
      <c r="I2166" t="s">
        <v>75</v>
      </c>
      <c r="J2166" t="s">
        <v>112</v>
      </c>
      <c r="K2166">
        <v>3.043069248902754</v>
      </c>
      <c r="L2166">
        <v>0</v>
      </c>
      <c r="M2166">
        <v>56.25</v>
      </c>
      <c r="N2166">
        <f>(1-Coffee_Sales[[#This Row],[Discount_Percent]])*Coffee_Sales[[#This Row],[unit_price]]*Coffee_Sales[[#This Row],[transaction_qty]]</f>
        <v>112.5</v>
      </c>
      <c r="O2166" t="str">
        <f>TEXT(Coffee_Sales[[#This Row],[transaction_date]],"mmm-yyyy")</f>
        <v>Apr-2023</v>
      </c>
      <c r="P2166">
        <f>HOUR(Coffee_Sales[[#This Row],[transaction_time]])</f>
        <v>6</v>
      </c>
    </row>
    <row r="2167" spans="1:16" x14ac:dyDescent="0.3">
      <c r="A2167">
        <v>14681</v>
      </c>
      <c r="B2167" s="1">
        <v>44952</v>
      </c>
      <c r="C2167" s="2">
        <v>0.56098379629629624</v>
      </c>
      <c r="D2167">
        <v>2</v>
      </c>
      <c r="E2167">
        <v>3</v>
      </c>
      <c r="F2167" t="s">
        <v>38</v>
      </c>
      <c r="G2167">
        <v>29</v>
      </c>
      <c r="H2167" t="s">
        <v>14</v>
      </c>
      <c r="I2167" t="s">
        <v>22</v>
      </c>
      <c r="J2167" t="s">
        <v>89</v>
      </c>
      <c r="K2167">
        <v>1.520895061984846</v>
      </c>
      <c r="L2167">
        <v>0.05</v>
      </c>
      <c r="M2167">
        <v>37.5</v>
      </c>
      <c r="N2167">
        <f>(1-Coffee_Sales[[#This Row],[Discount_Percent]])*Coffee_Sales[[#This Row],[unit_price]]*Coffee_Sales[[#This Row],[transaction_qty]]</f>
        <v>71.25</v>
      </c>
      <c r="O2167" t="str">
        <f>TEXT(Coffee_Sales[[#This Row],[transaction_date]],"mmm-yyyy")</f>
        <v>Jan-2023</v>
      </c>
      <c r="P2167">
        <f>HOUR(Coffee_Sales[[#This Row],[transaction_time]])</f>
        <v>13</v>
      </c>
    </row>
    <row r="2168" spans="1:16" x14ac:dyDescent="0.3">
      <c r="A2168">
        <v>147025</v>
      </c>
      <c r="B2168" s="1">
        <v>45105</v>
      </c>
      <c r="C2168" s="2">
        <v>0.65296296296296297</v>
      </c>
      <c r="D2168">
        <v>1</v>
      </c>
      <c r="E2168">
        <v>3</v>
      </c>
      <c r="F2168" t="s">
        <v>96</v>
      </c>
      <c r="G2168">
        <v>38</v>
      </c>
      <c r="H2168" t="s">
        <v>14</v>
      </c>
      <c r="I2168" t="s">
        <v>15</v>
      </c>
      <c r="J2168" t="s">
        <v>16</v>
      </c>
      <c r="K2168">
        <v>1.399393396278197</v>
      </c>
      <c r="L2168">
        <v>0.1</v>
      </c>
      <c r="M2168">
        <v>56.25</v>
      </c>
      <c r="N2168">
        <f>(1-Coffee_Sales[[#This Row],[Discount_Percent]])*Coffee_Sales[[#This Row],[unit_price]]*Coffee_Sales[[#This Row],[transaction_qty]]</f>
        <v>50.625</v>
      </c>
      <c r="O2168" t="str">
        <f>TEXT(Coffee_Sales[[#This Row],[transaction_date]],"mmm-yyyy")</f>
        <v>Jun-2023</v>
      </c>
      <c r="P2168">
        <f>HOUR(Coffee_Sales[[#This Row],[transaction_time]])</f>
        <v>15</v>
      </c>
    </row>
    <row r="2169" spans="1:16" x14ac:dyDescent="0.3">
      <c r="A2169">
        <v>116967</v>
      </c>
      <c r="B2169" s="1">
        <v>45080</v>
      </c>
      <c r="C2169" s="2">
        <v>0.62690972222222219</v>
      </c>
      <c r="D2169">
        <v>2</v>
      </c>
      <c r="E2169">
        <v>8</v>
      </c>
      <c r="F2169" t="s">
        <v>50</v>
      </c>
      <c r="G2169">
        <v>55</v>
      </c>
      <c r="H2169" t="s">
        <v>32</v>
      </c>
      <c r="I2169" t="s">
        <v>33</v>
      </c>
      <c r="J2169" t="s">
        <v>93</v>
      </c>
      <c r="K2169">
        <v>3.7979764134967948</v>
      </c>
      <c r="L2169">
        <v>0.05</v>
      </c>
      <c r="M2169">
        <v>60</v>
      </c>
      <c r="N2169">
        <f>(1-Coffee_Sales[[#This Row],[Discount_Percent]])*Coffee_Sales[[#This Row],[unit_price]]*Coffee_Sales[[#This Row],[transaction_qty]]</f>
        <v>114</v>
      </c>
      <c r="O2169" t="str">
        <f>TEXT(Coffee_Sales[[#This Row],[transaction_date]],"mmm-yyyy")</f>
        <v>Jun-2023</v>
      </c>
      <c r="P2169">
        <f>HOUR(Coffee_Sales[[#This Row],[transaction_time]])</f>
        <v>15</v>
      </c>
    </row>
    <row r="2170" spans="1:16" x14ac:dyDescent="0.3">
      <c r="A2170">
        <v>51672</v>
      </c>
      <c r="B2170" s="1">
        <v>45011</v>
      </c>
      <c r="C2170" s="2">
        <v>0.68841435185185185</v>
      </c>
      <c r="D2170">
        <v>1</v>
      </c>
      <c r="E2170">
        <v>8</v>
      </c>
      <c r="F2170" t="s">
        <v>131</v>
      </c>
      <c r="G2170">
        <v>25</v>
      </c>
      <c r="H2170" t="s">
        <v>14</v>
      </c>
      <c r="I2170" t="s">
        <v>29</v>
      </c>
      <c r="J2170" t="s">
        <v>71</v>
      </c>
      <c r="K2170">
        <v>0.80248187268680904</v>
      </c>
      <c r="L2170">
        <v>0</v>
      </c>
      <c r="M2170">
        <v>33</v>
      </c>
      <c r="N2170">
        <f>(1-Coffee_Sales[[#This Row],[Discount_Percent]])*Coffee_Sales[[#This Row],[unit_price]]*Coffee_Sales[[#This Row],[transaction_qty]]</f>
        <v>33</v>
      </c>
      <c r="O2170" t="str">
        <f>TEXT(Coffee_Sales[[#This Row],[transaction_date]],"mmm-yyyy")</f>
        <v>Mar-2023</v>
      </c>
      <c r="P2170">
        <f>HOUR(Coffee_Sales[[#This Row],[transaction_time]])</f>
        <v>16</v>
      </c>
    </row>
    <row r="2171" spans="1:16" x14ac:dyDescent="0.3">
      <c r="A2171">
        <v>68573</v>
      </c>
      <c r="B2171" s="1">
        <v>45032</v>
      </c>
      <c r="C2171" s="2">
        <v>0.76361111111111113</v>
      </c>
      <c r="D2171">
        <v>1</v>
      </c>
      <c r="E2171">
        <v>8</v>
      </c>
      <c r="F2171" t="s">
        <v>113</v>
      </c>
      <c r="G2171">
        <v>65</v>
      </c>
      <c r="H2171" t="s">
        <v>67</v>
      </c>
      <c r="I2171" t="s">
        <v>68</v>
      </c>
      <c r="J2171" t="s">
        <v>69</v>
      </c>
      <c r="K2171">
        <v>0.34798335753092818</v>
      </c>
      <c r="L2171">
        <v>0</v>
      </c>
      <c r="M2171">
        <v>12</v>
      </c>
      <c r="N2171">
        <f>(1-Coffee_Sales[[#This Row],[Discount_Percent]])*Coffee_Sales[[#This Row],[unit_price]]*Coffee_Sales[[#This Row],[transaction_qty]]</f>
        <v>12</v>
      </c>
      <c r="O2171" t="str">
        <f>TEXT(Coffee_Sales[[#This Row],[transaction_date]],"mmm-yyyy")</f>
        <v>Apr-2023</v>
      </c>
      <c r="P2171">
        <f>HOUR(Coffee_Sales[[#This Row],[transaction_time]])</f>
        <v>18</v>
      </c>
    </row>
    <row r="2172" spans="1:16" x14ac:dyDescent="0.3">
      <c r="A2172">
        <v>4971</v>
      </c>
      <c r="B2172" s="1">
        <v>44936</v>
      </c>
      <c r="C2172" s="2">
        <v>0.27329861111111109</v>
      </c>
      <c r="D2172">
        <v>2</v>
      </c>
      <c r="E2172">
        <v>5</v>
      </c>
      <c r="F2172" t="s">
        <v>128</v>
      </c>
      <c r="G2172">
        <v>84</v>
      </c>
      <c r="H2172" t="s">
        <v>67</v>
      </c>
      <c r="I2172" t="s">
        <v>72</v>
      </c>
      <c r="J2172" t="s">
        <v>140</v>
      </c>
      <c r="K2172">
        <v>0.58037529706044899</v>
      </c>
      <c r="L2172">
        <v>0</v>
      </c>
      <c r="M2172">
        <v>12</v>
      </c>
      <c r="N2172">
        <f>(1-Coffee_Sales[[#This Row],[Discount_Percent]])*Coffee_Sales[[#This Row],[unit_price]]*Coffee_Sales[[#This Row],[transaction_qty]]</f>
        <v>24</v>
      </c>
      <c r="O2172" t="str">
        <f>TEXT(Coffee_Sales[[#This Row],[transaction_date]],"mmm-yyyy")</f>
        <v>Jan-2023</v>
      </c>
      <c r="P2172">
        <f>HOUR(Coffee_Sales[[#This Row],[transaction_time]])</f>
        <v>6</v>
      </c>
    </row>
    <row r="2173" spans="1:16" x14ac:dyDescent="0.3">
      <c r="A2173">
        <v>139001</v>
      </c>
      <c r="B2173" s="1">
        <v>45098</v>
      </c>
      <c r="C2173" s="2">
        <v>0.75489583333333332</v>
      </c>
      <c r="D2173">
        <v>1</v>
      </c>
      <c r="E2173">
        <v>5</v>
      </c>
      <c r="F2173" t="s">
        <v>25</v>
      </c>
      <c r="G2173">
        <v>33</v>
      </c>
      <c r="H2173" t="s">
        <v>14</v>
      </c>
      <c r="I2173" t="s">
        <v>22</v>
      </c>
      <c r="J2173" t="s">
        <v>49</v>
      </c>
      <c r="K2173">
        <v>1.7012511962863159</v>
      </c>
      <c r="L2173">
        <v>0.1</v>
      </c>
      <c r="M2173">
        <v>52.5</v>
      </c>
      <c r="N2173">
        <f>(1-Coffee_Sales[[#This Row],[Discount_Percent]])*Coffee_Sales[[#This Row],[unit_price]]*Coffee_Sales[[#This Row],[transaction_qty]]</f>
        <v>47.25</v>
      </c>
      <c r="O2173" t="str">
        <f>TEXT(Coffee_Sales[[#This Row],[transaction_date]],"mmm-yyyy")</f>
        <v>Jun-2023</v>
      </c>
      <c r="P2173">
        <f>HOUR(Coffee_Sales[[#This Row],[transaction_time]])</f>
        <v>18</v>
      </c>
    </row>
    <row r="2174" spans="1:16" x14ac:dyDescent="0.3">
      <c r="A2174">
        <v>133050</v>
      </c>
      <c r="B2174" s="1">
        <v>45094</v>
      </c>
      <c r="C2174" s="2">
        <v>0.27174768518518516</v>
      </c>
      <c r="D2174">
        <v>1</v>
      </c>
      <c r="E2174">
        <v>8</v>
      </c>
      <c r="F2174" t="s">
        <v>131</v>
      </c>
      <c r="G2174">
        <v>71</v>
      </c>
      <c r="H2174" t="s">
        <v>18</v>
      </c>
      <c r="I2174" t="s">
        <v>79</v>
      </c>
      <c r="J2174" t="s">
        <v>92</v>
      </c>
      <c r="K2174">
        <v>1.743838922118031</v>
      </c>
      <c r="L2174">
        <v>0</v>
      </c>
      <c r="M2174">
        <v>56.25</v>
      </c>
      <c r="N2174">
        <f>(1-Coffee_Sales[[#This Row],[Discount_Percent]])*Coffee_Sales[[#This Row],[unit_price]]*Coffee_Sales[[#This Row],[transaction_qty]]</f>
        <v>56.25</v>
      </c>
      <c r="O2174" t="str">
        <f>TEXT(Coffee_Sales[[#This Row],[transaction_date]],"mmm-yyyy")</f>
        <v>Jun-2023</v>
      </c>
      <c r="P2174">
        <f>HOUR(Coffee_Sales[[#This Row],[transaction_time]])</f>
        <v>6</v>
      </c>
    </row>
    <row r="2175" spans="1:16" x14ac:dyDescent="0.3">
      <c r="A2175">
        <v>142397</v>
      </c>
      <c r="B2175" s="1">
        <v>45101</v>
      </c>
      <c r="C2175" s="2">
        <v>0.67462962962962958</v>
      </c>
      <c r="D2175">
        <v>1</v>
      </c>
      <c r="E2175">
        <v>3</v>
      </c>
      <c r="F2175" t="s">
        <v>128</v>
      </c>
      <c r="G2175">
        <v>53</v>
      </c>
      <c r="H2175" t="s">
        <v>32</v>
      </c>
      <c r="I2175" t="s">
        <v>33</v>
      </c>
      <c r="J2175" t="s">
        <v>129</v>
      </c>
      <c r="K2175">
        <v>0.98655764465652851</v>
      </c>
      <c r="L2175">
        <v>0.15</v>
      </c>
      <c r="M2175">
        <v>45</v>
      </c>
      <c r="N2175">
        <f>(1-Coffee_Sales[[#This Row],[Discount_Percent]])*Coffee_Sales[[#This Row],[unit_price]]*Coffee_Sales[[#This Row],[transaction_qty]]</f>
        <v>38.25</v>
      </c>
      <c r="O2175" t="str">
        <f>TEXT(Coffee_Sales[[#This Row],[transaction_date]],"mmm-yyyy")</f>
        <v>Jun-2023</v>
      </c>
      <c r="P2175">
        <f>HOUR(Coffee_Sales[[#This Row],[transaction_time]])</f>
        <v>16</v>
      </c>
    </row>
    <row r="2176" spans="1:16" x14ac:dyDescent="0.3">
      <c r="A2176">
        <v>65163</v>
      </c>
      <c r="B2176" s="1">
        <v>45029</v>
      </c>
      <c r="C2176" s="2">
        <v>0.34244212962962961</v>
      </c>
      <c r="D2176">
        <v>1</v>
      </c>
      <c r="E2176">
        <v>5</v>
      </c>
      <c r="F2176" t="s">
        <v>114</v>
      </c>
      <c r="G2176">
        <v>71</v>
      </c>
      <c r="H2176" t="s">
        <v>18</v>
      </c>
      <c r="I2176" t="s">
        <v>79</v>
      </c>
      <c r="J2176" t="s">
        <v>92</v>
      </c>
      <c r="K2176">
        <v>1.7046153322323641</v>
      </c>
      <c r="L2176">
        <v>0.05</v>
      </c>
      <c r="M2176">
        <v>56.25</v>
      </c>
      <c r="N2176">
        <f>(1-Coffee_Sales[[#This Row],[Discount_Percent]])*Coffee_Sales[[#This Row],[unit_price]]*Coffee_Sales[[#This Row],[transaction_qty]]</f>
        <v>53.4375</v>
      </c>
      <c r="O2176" t="str">
        <f>TEXT(Coffee_Sales[[#This Row],[transaction_date]],"mmm-yyyy")</f>
        <v>Apr-2023</v>
      </c>
      <c r="P2176">
        <f>HOUR(Coffee_Sales[[#This Row],[transaction_time]])</f>
        <v>8</v>
      </c>
    </row>
    <row r="2177" spans="1:16" x14ac:dyDescent="0.3">
      <c r="A2177">
        <v>97449</v>
      </c>
      <c r="B2177" s="1">
        <v>45062</v>
      </c>
      <c r="C2177" s="2">
        <v>0.49761574074074072</v>
      </c>
      <c r="D2177">
        <v>2</v>
      </c>
      <c r="E2177">
        <v>5</v>
      </c>
      <c r="F2177" t="s">
        <v>77</v>
      </c>
      <c r="G2177">
        <v>23</v>
      </c>
      <c r="H2177" t="s">
        <v>14</v>
      </c>
      <c r="I2177" t="s">
        <v>55</v>
      </c>
      <c r="J2177" t="s">
        <v>88</v>
      </c>
      <c r="K2177">
        <v>1.6629588747570601</v>
      </c>
      <c r="L2177">
        <v>0.05</v>
      </c>
      <c r="M2177">
        <v>37.5</v>
      </c>
      <c r="N2177">
        <f>(1-Coffee_Sales[[#This Row],[Discount_Percent]])*Coffee_Sales[[#This Row],[unit_price]]*Coffee_Sales[[#This Row],[transaction_qty]]</f>
        <v>71.25</v>
      </c>
      <c r="O2177" t="str">
        <f>TEXT(Coffee_Sales[[#This Row],[transaction_date]],"mmm-yyyy")</f>
        <v>May-2023</v>
      </c>
      <c r="P2177">
        <f>HOUR(Coffee_Sales[[#This Row],[transaction_time]])</f>
        <v>11</v>
      </c>
    </row>
    <row r="2178" spans="1:16" x14ac:dyDescent="0.3">
      <c r="A2178">
        <v>112474</v>
      </c>
      <c r="B2178" s="1">
        <v>45076</v>
      </c>
      <c r="C2178" s="2">
        <v>0.4158101851851852</v>
      </c>
      <c r="D2178">
        <v>2</v>
      </c>
      <c r="E2178">
        <v>5</v>
      </c>
      <c r="F2178" t="s">
        <v>97</v>
      </c>
      <c r="G2178">
        <v>51</v>
      </c>
      <c r="H2178" t="s">
        <v>32</v>
      </c>
      <c r="I2178" t="s">
        <v>44</v>
      </c>
      <c r="J2178" t="s">
        <v>103</v>
      </c>
      <c r="K2178">
        <v>2.6648686938547068</v>
      </c>
      <c r="L2178">
        <v>0</v>
      </c>
      <c r="M2178">
        <v>45</v>
      </c>
      <c r="N2178">
        <f>(1-Coffee_Sales[[#This Row],[Discount_Percent]])*Coffee_Sales[[#This Row],[unit_price]]*Coffee_Sales[[#This Row],[transaction_qty]]</f>
        <v>90</v>
      </c>
      <c r="O2178" t="str">
        <f>TEXT(Coffee_Sales[[#This Row],[transaction_date]],"mmm-yyyy")</f>
        <v>May-2023</v>
      </c>
      <c r="P2178">
        <f>HOUR(Coffee_Sales[[#This Row],[transaction_time]])</f>
        <v>9</v>
      </c>
    </row>
    <row r="2179" spans="1:16" x14ac:dyDescent="0.3">
      <c r="A2179">
        <v>119370</v>
      </c>
      <c r="B2179" s="1">
        <v>45082</v>
      </c>
      <c r="C2179" s="2">
        <v>0.67009259259259257</v>
      </c>
      <c r="D2179">
        <v>2</v>
      </c>
      <c r="E2179">
        <v>8</v>
      </c>
      <c r="F2179" t="s">
        <v>114</v>
      </c>
      <c r="G2179">
        <v>60</v>
      </c>
      <c r="H2179" t="s">
        <v>74</v>
      </c>
      <c r="I2179" t="s">
        <v>75</v>
      </c>
      <c r="J2179" t="s">
        <v>112</v>
      </c>
      <c r="K2179">
        <v>2.7856771349119391</v>
      </c>
      <c r="L2179">
        <v>0.05</v>
      </c>
      <c r="M2179">
        <v>56.25</v>
      </c>
      <c r="N2179">
        <f>(1-Coffee_Sales[[#This Row],[Discount_Percent]])*Coffee_Sales[[#This Row],[unit_price]]*Coffee_Sales[[#This Row],[transaction_qty]]</f>
        <v>106.875</v>
      </c>
      <c r="O2179" t="str">
        <f>TEXT(Coffee_Sales[[#This Row],[transaction_date]],"mmm-yyyy")</f>
        <v>Jun-2023</v>
      </c>
      <c r="P2179">
        <f>HOUR(Coffee_Sales[[#This Row],[transaction_time]])</f>
        <v>16</v>
      </c>
    </row>
    <row r="2180" spans="1:16" x14ac:dyDescent="0.3">
      <c r="A2180">
        <v>135911</v>
      </c>
      <c r="B2180" s="1">
        <v>45096</v>
      </c>
      <c r="C2180" s="2">
        <v>0.3820601851851852</v>
      </c>
      <c r="D2180">
        <v>1</v>
      </c>
      <c r="E2180">
        <v>3</v>
      </c>
      <c r="F2180" t="s">
        <v>35</v>
      </c>
      <c r="G2180">
        <v>73</v>
      </c>
      <c r="H2180" t="s">
        <v>18</v>
      </c>
      <c r="I2180" t="s">
        <v>79</v>
      </c>
      <c r="J2180" t="s">
        <v>80</v>
      </c>
      <c r="K2180">
        <v>1.354387069867627</v>
      </c>
      <c r="L2180">
        <v>0</v>
      </c>
      <c r="M2180">
        <v>56.25</v>
      </c>
      <c r="N2180">
        <f>(1-Coffee_Sales[[#This Row],[Discount_Percent]])*Coffee_Sales[[#This Row],[unit_price]]*Coffee_Sales[[#This Row],[transaction_qty]]</f>
        <v>56.25</v>
      </c>
      <c r="O2180" t="str">
        <f>TEXT(Coffee_Sales[[#This Row],[transaction_date]],"mmm-yyyy")</f>
        <v>Jun-2023</v>
      </c>
      <c r="P2180">
        <f>HOUR(Coffee_Sales[[#This Row],[transaction_time]])</f>
        <v>9</v>
      </c>
    </row>
    <row r="2181" spans="1:16" x14ac:dyDescent="0.3">
      <c r="A2181">
        <v>89719</v>
      </c>
      <c r="B2181" s="1">
        <v>45055</v>
      </c>
      <c r="C2181" s="2">
        <v>0.58306712962962959</v>
      </c>
      <c r="D2181">
        <v>1</v>
      </c>
      <c r="E2181">
        <v>8</v>
      </c>
      <c r="F2181" t="s">
        <v>131</v>
      </c>
      <c r="G2181">
        <v>31</v>
      </c>
      <c r="H2181" t="s">
        <v>14</v>
      </c>
      <c r="I2181" t="s">
        <v>22</v>
      </c>
      <c r="J2181" t="s">
        <v>53</v>
      </c>
      <c r="K2181">
        <v>0.87443190861617692</v>
      </c>
      <c r="L2181">
        <v>0</v>
      </c>
      <c r="M2181">
        <v>33</v>
      </c>
      <c r="N2181">
        <f>(1-Coffee_Sales[[#This Row],[Discount_Percent]])*Coffee_Sales[[#This Row],[unit_price]]*Coffee_Sales[[#This Row],[transaction_qty]]</f>
        <v>33</v>
      </c>
      <c r="O2181" t="str">
        <f>TEXT(Coffee_Sales[[#This Row],[transaction_date]],"mmm-yyyy")</f>
        <v>May-2023</v>
      </c>
      <c r="P2181">
        <f>HOUR(Coffee_Sales[[#This Row],[transaction_time]])</f>
        <v>13</v>
      </c>
    </row>
    <row r="2182" spans="1:16" x14ac:dyDescent="0.3">
      <c r="A2182">
        <v>130496</v>
      </c>
      <c r="B2182" s="1">
        <v>45092</v>
      </c>
      <c r="C2182" s="2">
        <v>0.28024305555555556</v>
      </c>
      <c r="D2182">
        <v>1</v>
      </c>
      <c r="E2182">
        <v>5</v>
      </c>
      <c r="F2182" t="s">
        <v>54</v>
      </c>
      <c r="G2182">
        <v>57</v>
      </c>
      <c r="H2182" t="s">
        <v>32</v>
      </c>
      <c r="I2182" t="s">
        <v>33</v>
      </c>
      <c r="J2182" t="s">
        <v>34</v>
      </c>
      <c r="K2182">
        <v>1.360707380448027</v>
      </c>
      <c r="L2182">
        <v>0</v>
      </c>
      <c r="M2182">
        <v>46.5</v>
      </c>
      <c r="N2182">
        <f>(1-Coffee_Sales[[#This Row],[Discount_Percent]])*Coffee_Sales[[#This Row],[unit_price]]*Coffee_Sales[[#This Row],[transaction_qty]]</f>
        <v>46.5</v>
      </c>
      <c r="O2182" t="str">
        <f>TEXT(Coffee_Sales[[#This Row],[transaction_date]],"mmm-yyyy")</f>
        <v>Jun-2023</v>
      </c>
      <c r="P2182">
        <f>HOUR(Coffee_Sales[[#This Row],[transaction_time]])</f>
        <v>6</v>
      </c>
    </row>
    <row r="2183" spans="1:16" x14ac:dyDescent="0.3">
      <c r="A2183">
        <v>30244</v>
      </c>
      <c r="B2183" s="1">
        <v>44980</v>
      </c>
      <c r="C2183" s="2">
        <v>0.28171296296296294</v>
      </c>
      <c r="D2183">
        <v>3</v>
      </c>
      <c r="E2183">
        <v>5</v>
      </c>
      <c r="F2183" t="s">
        <v>50</v>
      </c>
      <c r="G2183">
        <v>40</v>
      </c>
      <c r="H2183" t="s">
        <v>14</v>
      </c>
      <c r="I2183" t="s">
        <v>15</v>
      </c>
      <c r="J2183" t="s">
        <v>100</v>
      </c>
      <c r="K2183">
        <v>5.1465501531650331</v>
      </c>
      <c r="L2183">
        <v>0.1</v>
      </c>
      <c r="M2183">
        <v>56.25</v>
      </c>
      <c r="N2183">
        <f>(1-Coffee_Sales[[#This Row],[Discount_Percent]])*Coffee_Sales[[#This Row],[unit_price]]*Coffee_Sales[[#This Row],[transaction_qty]]</f>
        <v>151.875</v>
      </c>
      <c r="O2183" t="str">
        <f>TEXT(Coffee_Sales[[#This Row],[transaction_date]],"mmm-yyyy")</f>
        <v>Feb-2023</v>
      </c>
      <c r="P2183">
        <f>HOUR(Coffee_Sales[[#This Row],[transaction_time]])</f>
        <v>6</v>
      </c>
    </row>
    <row r="2184" spans="1:16" x14ac:dyDescent="0.3">
      <c r="A2184">
        <v>58553</v>
      </c>
      <c r="B2184" s="1">
        <v>45021</v>
      </c>
      <c r="C2184" s="2">
        <v>0.55052083333333335</v>
      </c>
      <c r="D2184">
        <v>1</v>
      </c>
      <c r="E2184">
        <v>3</v>
      </c>
      <c r="F2184" t="s">
        <v>97</v>
      </c>
      <c r="G2184">
        <v>46</v>
      </c>
      <c r="H2184" t="s">
        <v>32</v>
      </c>
      <c r="I2184" t="s">
        <v>36</v>
      </c>
      <c r="J2184" t="s">
        <v>39</v>
      </c>
      <c r="K2184">
        <v>1.2334053227187869</v>
      </c>
      <c r="L2184">
        <v>0</v>
      </c>
      <c r="M2184">
        <v>37.5</v>
      </c>
      <c r="N2184">
        <f>(1-Coffee_Sales[[#This Row],[Discount_Percent]])*Coffee_Sales[[#This Row],[unit_price]]*Coffee_Sales[[#This Row],[transaction_qty]]</f>
        <v>37.5</v>
      </c>
      <c r="O2184" t="str">
        <f>TEXT(Coffee_Sales[[#This Row],[transaction_date]],"mmm-yyyy")</f>
        <v>Apr-2023</v>
      </c>
      <c r="P2184">
        <f>HOUR(Coffee_Sales[[#This Row],[transaction_time]])</f>
        <v>13</v>
      </c>
    </row>
    <row r="2185" spans="1:16" x14ac:dyDescent="0.3">
      <c r="A2185">
        <v>38629</v>
      </c>
      <c r="B2185" s="1">
        <v>44993</v>
      </c>
      <c r="C2185" s="2">
        <v>0.42956018518518518</v>
      </c>
      <c r="D2185">
        <v>2</v>
      </c>
      <c r="E2185">
        <v>5</v>
      </c>
      <c r="F2185" t="s">
        <v>21</v>
      </c>
      <c r="G2185">
        <v>64</v>
      </c>
      <c r="H2185" t="s">
        <v>67</v>
      </c>
      <c r="I2185" t="s">
        <v>72</v>
      </c>
      <c r="J2185" t="s">
        <v>118</v>
      </c>
      <c r="K2185">
        <v>0.70273715160296835</v>
      </c>
      <c r="L2185">
        <v>0</v>
      </c>
      <c r="M2185">
        <v>12</v>
      </c>
      <c r="N2185">
        <f>(1-Coffee_Sales[[#This Row],[Discount_Percent]])*Coffee_Sales[[#This Row],[unit_price]]*Coffee_Sales[[#This Row],[transaction_qty]]</f>
        <v>24</v>
      </c>
      <c r="O2185" t="str">
        <f>TEXT(Coffee_Sales[[#This Row],[transaction_date]],"mmm-yyyy")</f>
        <v>Mar-2023</v>
      </c>
      <c r="P2185">
        <f>HOUR(Coffee_Sales[[#This Row],[transaction_time]])</f>
        <v>10</v>
      </c>
    </row>
    <row r="2186" spans="1:16" x14ac:dyDescent="0.3">
      <c r="A2186">
        <v>123874</v>
      </c>
      <c r="B2186" s="1">
        <v>45086</v>
      </c>
      <c r="C2186" s="2">
        <v>0.45291666666666669</v>
      </c>
      <c r="D2186">
        <v>1</v>
      </c>
      <c r="E2186">
        <v>8</v>
      </c>
      <c r="F2186" t="s">
        <v>50</v>
      </c>
      <c r="G2186">
        <v>69</v>
      </c>
      <c r="H2186" t="s">
        <v>18</v>
      </c>
      <c r="I2186" t="s">
        <v>107</v>
      </c>
      <c r="J2186" t="s">
        <v>132</v>
      </c>
      <c r="K2186">
        <v>1.200444186154666</v>
      </c>
      <c r="L2186">
        <v>0</v>
      </c>
      <c r="M2186">
        <v>48.75</v>
      </c>
      <c r="N2186">
        <f>(1-Coffee_Sales[[#This Row],[Discount_Percent]])*Coffee_Sales[[#This Row],[unit_price]]*Coffee_Sales[[#This Row],[transaction_qty]]</f>
        <v>48.75</v>
      </c>
      <c r="O2186" t="str">
        <f>TEXT(Coffee_Sales[[#This Row],[transaction_date]],"mmm-yyyy")</f>
        <v>Jun-2023</v>
      </c>
      <c r="P2186">
        <f>HOUR(Coffee_Sales[[#This Row],[transaction_time]])</f>
        <v>10</v>
      </c>
    </row>
    <row r="2187" spans="1:16" x14ac:dyDescent="0.3">
      <c r="A2187">
        <v>33495</v>
      </c>
      <c r="B2187" s="1">
        <v>44985</v>
      </c>
      <c r="C2187" s="2">
        <v>0.5973032407407407</v>
      </c>
      <c r="D2187">
        <v>2</v>
      </c>
      <c r="E2187">
        <v>5</v>
      </c>
      <c r="F2187" t="s">
        <v>54</v>
      </c>
      <c r="G2187">
        <v>50</v>
      </c>
      <c r="H2187" t="s">
        <v>32</v>
      </c>
      <c r="I2187" t="s">
        <v>44</v>
      </c>
      <c r="J2187" t="s">
        <v>45</v>
      </c>
      <c r="K2187">
        <v>1.5616951815515181</v>
      </c>
      <c r="L2187">
        <v>0.05</v>
      </c>
      <c r="M2187">
        <v>37.5</v>
      </c>
      <c r="N2187">
        <f>(1-Coffee_Sales[[#This Row],[Discount_Percent]])*Coffee_Sales[[#This Row],[unit_price]]*Coffee_Sales[[#This Row],[transaction_qty]]</f>
        <v>71.25</v>
      </c>
      <c r="O2187" t="str">
        <f>TEXT(Coffee_Sales[[#This Row],[transaction_date]],"mmm-yyyy")</f>
        <v>Feb-2023</v>
      </c>
      <c r="P2187">
        <f>HOUR(Coffee_Sales[[#This Row],[transaction_time]])</f>
        <v>14</v>
      </c>
    </row>
    <row r="2188" spans="1:16" x14ac:dyDescent="0.3">
      <c r="A2188">
        <v>145056</v>
      </c>
      <c r="B2188" s="1">
        <v>45104</v>
      </c>
      <c r="C2188" s="2">
        <v>0.31767361111111109</v>
      </c>
      <c r="D2188">
        <v>2</v>
      </c>
      <c r="E2188">
        <v>5</v>
      </c>
      <c r="F2188" t="s">
        <v>43</v>
      </c>
      <c r="G2188">
        <v>32</v>
      </c>
      <c r="H2188" t="s">
        <v>14</v>
      </c>
      <c r="I2188" t="s">
        <v>22</v>
      </c>
      <c r="J2188" t="s">
        <v>23</v>
      </c>
      <c r="K2188">
        <v>1.9545546212843381</v>
      </c>
      <c r="L2188">
        <v>0.05</v>
      </c>
      <c r="M2188">
        <v>45</v>
      </c>
      <c r="N2188">
        <f>(1-Coffee_Sales[[#This Row],[Discount_Percent]])*Coffee_Sales[[#This Row],[unit_price]]*Coffee_Sales[[#This Row],[transaction_qty]]</f>
        <v>85.5</v>
      </c>
      <c r="O2188" t="str">
        <f>TEXT(Coffee_Sales[[#This Row],[transaction_date]],"mmm-yyyy")</f>
        <v>Jun-2023</v>
      </c>
      <c r="P2188">
        <f>HOUR(Coffee_Sales[[#This Row],[transaction_time]])</f>
        <v>7</v>
      </c>
    </row>
    <row r="2189" spans="1:16" x14ac:dyDescent="0.3">
      <c r="A2189">
        <v>133385</v>
      </c>
      <c r="B2189" s="1">
        <v>45094</v>
      </c>
      <c r="C2189" s="2">
        <v>0.37211805555555555</v>
      </c>
      <c r="D2189">
        <v>1</v>
      </c>
      <c r="E2189">
        <v>3</v>
      </c>
      <c r="F2189" t="s">
        <v>113</v>
      </c>
      <c r="G2189">
        <v>39</v>
      </c>
      <c r="H2189" t="s">
        <v>14</v>
      </c>
      <c r="I2189" t="s">
        <v>15</v>
      </c>
      <c r="J2189" t="s">
        <v>47</v>
      </c>
      <c r="K2189">
        <v>1.4738449399449931</v>
      </c>
      <c r="L2189">
        <v>0.05</v>
      </c>
      <c r="M2189">
        <v>63.75</v>
      </c>
      <c r="N2189">
        <f>(1-Coffee_Sales[[#This Row],[Discount_Percent]])*Coffee_Sales[[#This Row],[unit_price]]*Coffee_Sales[[#This Row],[transaction_qty]]</f>
        <v>60.5625</v>
      </c>
      <c r="O2189" t="str">
        <f>TEXT(Coffee_Sales[[#This Row],[transaction_date]],"mmm-yyyy")</f>
        <v>Jun-2023</v>
      </c>
      <c r="P2189">
        <f>HOUR(Coffee_Sales[[#This Row],[transaction_time]])</f>
        <v>8</v>
      </c>
    </row>
    <row r="2190" spans="1:16" x14ac:dyDescent="0.3">
      <c r="A2190">
        <v>99334</v>
      </c>
      <c r="B2190" s="1">
        <v>45064</v>
      </c>
      <c r="C2190" s="2">
        <v>0.40090277777777777</v>
      </c>
      <c r="D2190">
        <v>1</v>
      </c>
      <c r="E2190">
        <v>5</v>
      </c>
      <c r="F2190" t="s">
        <v>25</v>
      </c>
      <c r="G2190">
        <v>76</v>
      </c>
      <c r="H2190" t="s">
        <v>18</v>
      </c>
      <c r="I2190" t="s">
        <v>107</v>
      </c>
      <c r="J2190" t="s">
        <v>137</v>
      </c>
      <c r="K2190">
        <v>1.198086859722691</v>
      </c>
      <c r="L2190">
        <v>0</v>
      </c>
      <c r="M2190">
        <v>52.5</v>
      </c>
      <c r="N2190">
        <f>(1-Coffee_Sales[[#This Row],[Discount_Percent]])*Coffee_Sales[[#This Row],[unit_price]]*Coffee_Sales[[#This Row],[transaction_qty]]</f>
        <v>52.5</v>
      </c>
      <c r="O2190" t="str">
        <f>TEXT(Coffee_Sales[[#This Row],[transaction_date]],"mmm-yyyy")</f>
        <v>May-2023</v>
      </c>
      <c r="P2190">
        <f>HOUR(Coffee_Sales[[#This Row],[transaction_time]])</f>
        <v>9</v>
      </c>
    </row>
    <row r="2191" spans="1:16" x14ac:dyDescent="0.3">
      <c r="A2191">
        <v>13709</v>
      </c>
      <c r="B2191" s="1">
        <v>44950</v>
      </c>
      <c r="C2191" s="2">
        <v>0.79437500000000005</v>
      </c>
      <c r="D2191">
        <v>1</v>
      </c>
      <c r="E2191">
        <v>3</v>
      </c>
      <c r="F2191" t="s">
        <v>58</v>
      </c>
      <c r="G2191">
        <v>72</v>
      </c>
      <c r="H2191" t="s">
        <v>18</v>
      </c>
      <c r="I2191" t="s">
        <v>19</v>
      </c>
      <c r="J2191" t="s">
        <v>82</v>
      </c>
      <c r="K2191">
        <v>1.1927598127406029</v>
      </c>
      <c r="L2191">
        <v>0</v>
      </c>
      <c r="M2191">
        <v>48.75</v>
      </c>
      <c r="N2191">
        <f>(1-Coffee_Sales[[#This Row],[Discount_Percent]])*Coffee_Sales[[#This Row],[unit_price]]*Coffee_Sales[[#This Row],[transaction_qty]]</f>
        <v>48.75</v>
      </c>
      <c r="O2191" t="str">
        <f>TEXT(Coffee_Sales[[#This Row],[transaction_date]],"mmm-yyyy")</f>
        <v>Jan-2023</v>
      </c>
      <c r="P2191">
        <f>HOUR(Coffee_Sales[[#This Row],[transaction_time]])</f>
        <v>19</v>
      </c>
    </row>
    <row r="2192" spans="1:16" x14ac:dyDescent="0.3">
      <c r="A2192">
        <v>62370</v>
      </c>
      <c r="B2192" s="1">
        <v>45025</v>
      </c>
      <c r="C2192" s="2">
        <v>0.7952893518518519</v>
      </c>
      <c r="D2192">
        <v>1</v>
      </c>
      <c r="E2192">
        <v>5</v>
      </c>
      <c r="F2192" t="s">
        <v>77</v>
      </c>
      <c r="G2192">
        <v>29</v>
      </c>
      <c r="H2192" t="s">
        <v>14</v>
      </c>
      <c r="I2192" t="s">
        <v>22</v>
      </c>
      <c r="J2192" t="s">
        <v>89</v>
      </c>
      <c r="K2192">
        <v>1.119856571216999</v>
      </c>
      <c r="L2192">
        <v>0</v>
      </c>
      <c r="M2192">
        <v>37.5</v>
      </c>
      <c r="N2192">
        <f>(1-Coffee_Sales[[#This Row],[Discount_Percent]])*Coffee_Sales[[#This Row],[unit_price]]*Coffee_Sales[[#This Row],[transaction_qty]]</f>
        <v>37.5</v>
      </c>
      <c r="O2192" t="str">
        <f>TEXT(Coffee_Sales[[#This Row],[transaction_date]],"mmm-yyyy")</f>
        <v>Apr-2023</v>
      </c>
      <c r="P2192">
        <f>HOUR(Coffee_Sales[[#This Row],[transaction_time]])</f>
        <v>19</v>
      </c>
    </row>
    <row r="2193" spans="1:16" x14ac:dyDescent="0.3">
      <c r="A2193">
        <v>30847</v>
      </c>
      <c r="B2193" s="1">
        <v>44981</v>
      </c>
      <c r="C2193" s="2">
        <v>0.3159837962962963</v>
      </c>
      <c r="D2193">
        <v>2</v>
      </c>
      <c r="E2193">
        <v>3</v>
      </c>
      <c r="F2193" t="s">
        <v>90</v>
      </c>
      <c r="G2193">
        <v>61</v>
      </c>
      <c r="H2193" t="s">
        <v>74</v>
      </c>
      <c r="I2193" t="s">
        <v>75</v>
      </c>
      <c r="J2193" t="s">
        <v>116</v>
      </c>
      <c r="K2193">
        <v>3.0263294416589228</v>
      </c>
      <c r="L2193">
        <v>0</v>
      </c>
      <c r="M2193">
        <v>71.25</v>
      </c>
      <c r="N2193">
        <f>(1-Coffee_Sales[[#This Row],[Discount_Percent]])*Coffee_Sales[[#This Row],[unit_price]]*Coffee_Sales[[#This Row],[transaction_qty]]</f>
        <v>142.5</v>
      </c>
      <c r="O2193" t="str">
        <f>TEXT(Coffee_Sales[[#This Row],[transaction_date]],"mmm-yyyy")</f>
        <v>Feb-2023</v>
      </c>
      <c r="P2193">
        <f>HOUR(Coffee_Sales[[#This Row],[transaction_time]])</f>
        <v>7</v>
      </c>
    </row>
    <row r="2194" spans="1:16" x14ac:dyDescent="0.3">
      <c r="A2194">
        <v>8895</v>
      </c>
      <c r="B2194" s="1">
        <v>44942</v>
      </c>
      <c r="C2194" s="2">
        <v>0.45555555555555555</v>
      </c>
      <c r="D2194">
        <v>1</v>
      </c>
      <c r="E2194">
        <v>5</v>
      </c>
      <c r="F2194" t="s">
        <v>131</v>
      </c>
      <c r="G2194">
        <v>71</v>
      </c>
      <c r="H2194" t="s">
        <v>18</v>
      </c>
      <c r="I2194" t="s">
        <v>79</v>
      </c>
      <c r="J2194" t="s">
        <v>92</v>
      </c>
      <c r="K2194">
        <v>1.3719507660706249</v>
      </c>
      <c r="L2194">
        <v>0.1</v>
      </c>
      <c r="M2194">
        <v>56.25</v>
      </c>
      <c r="N2194">
        <f>(1-Coffee_Sales[[#This Row],[Discount_Percent]])*Coffee_Sales[[#This Row],[unit_price]]*Coffee_Sales[[#This Row],[transaction_qty]]</f>
        <v>50.625</v>
      </c>
      <c r="O2194" t="str">
        <f>TEXT(Coffee_Sales[[#This Row],[transaction_date]],"mmm-yyyy")</f>
        <v>Jan-2023</v>
      </c>
      <c r="P2194">
        <f>HOUR(Coffee_Sales[[#This Row],[transaction_time]])</f>
        <v>10</v>
      </c>
    </row>
    <row r="2195" spans="1:16" x14ac:dyDescent="0.3">
      <c r="A2195">
        <v>17532</v>
      </c>
      <c r="B2195" s="1">
        <v>44958</v>
      </c>
      <c r="C2195" s="2">
        <v>0.53631944444444446</v>
      </c>
      <c r="D2195">
        <v>1</v>
      </c>
      <c r="E2195">
        <v>5</v>
      </c>
      <c r="F2195" t="s">
        <v>96</v>
      </c>
      <c r="G2195">
        <v>56</v>
      </c>
      <c r="H2195" t="s">
        <v>32</v>
      </c>
      <c r="I2195" t="s">
        <v>33</v>
      </c>
      <c r="J2195" t="s">
        <v>135</v>
      </c>
      <c r="K2195">
        <v>0.98917527819997564</v>
      </c>
      <c r="L2195">
        <v>0</v>
      </c>
      <c r="M2195">
        <v>38.25</v>
      </c>
      <c r="N2195">
        <f>(1-Coffee_Sales[[#This Row],[Discount_Percent]])*Coffee_Sales[[#This Row],[unit_price]]*Coffee_Sales[[#This Row],[transaction_qty]]</f>
        <v>38.25</v>
      </c>
      <c r="O2195" t="str">
        <f>TEXT(Coffee_Sales[[#This Row],[transaction_date]],"mmm-yyyy")</f>
        <v>Feb-2023</v>
      </c>
      <c r="P2195">
        <f>HOUR(Coffee_Sales[[#This Row],[transaction_time]])</f>
        <v>12</v>
      </c>
    </row>
    <row r="2196" spans="1:16" x14ac:dyDescent="0.3">
      <c r="A2196">
        <v>109054</v>
      </c>
      <c r="B2196" s="1">
        <v>45073</v>
      </c>
      <c r="C2196" s="2">
        <v>0.34312500000000001</v>
      </c>
      <c r="D2196">
        <v>1</v>
      </c>
      <c r="E2196">
        <v>8</v>
      </c>
      <c r="F2196" t="s">
        <v>96</v>
      </c>
      <c r="G2196">
        <v>45</v>
      </c>
      <c r="H2196" t="s">
        <v>32</v>
      </c>
      <c r="I2196" t="s">
        <v>40</v>
      </c>
      <c r="J2196" t="s">
        <v>120</v>
      </c>
      <c r="K2196">
        <v>1.433406318471911</v>
      </c>
      <c r="L2196">
        <v>0</v>
      </c>
      <c r="M2196">
        <v>45</v>
      </c>
      <c r="N2196">
        <f>(1-Coffee_Sales[[#This Row],[Discount_Percent]])*Coffee_Sales[[#This Row],[unit_price]]*Coffee_Sales[[#This Row],[transaction_qty]]</f>
        <v>45</v>
      </c>
      <c r="O2196" t="str">
        <f>TEXT(Coffee_Sales[[#This Row],[transaction_date]],"mmm-yyyy")</f>
        <v>May-2023</v>
      </c>
      <c r="P2196">
        <f>HOUR(Coffee_Sales[[#This Row],[transaction_time]])</f>
        <v>8</v>
      </c>
    </row>
    <row r="2197" spans="1:16" x14ac:dyDescent="0.3">
      <c r="A2197">
        <v>62259</v>
      </c>
      <c r="B2197" s="1">
        <v>45025</v>
      </c>
      <c r="C2197" s="2">
        <v>0.6497222222222222</v>
      </c>
      <c r="D2197">
        <v>2</v>
      </c>
      <c r="E2197">
        <v>5</v>
      </c>
      <c r="F2197" t="s">
        <v>38</v>
      </c>
      <c r="G2197">
        <v>35</v>
      </c>
      <c r="H2197" t="s">
        <v>14</v>
      </c>
      <c r="I2197" t="s">
        <v>26</v>
      </c>
      <c r="J2197" t="s">
        <v>84</v>
      </c>
      <c r="K2197">
        <v>2.545651125680032</v>
      </c>
      <c r="L2197">
        <v>0</v>
      </c>
      <c r="M2197">
        <v>46.5</v>
      </c>
      <c r="N2197">
        <f>(1-Coffee_Sales[[#This Row],[Discount_Percent]])*Coffee_Sales[[#This Row],[unit_price]]*Coffee_Sales[[#This Row],[transaction_qty]]</f>
        <v>93</v>
      </c>
      <c r="O2197" t="str">
        <f>TEXT(Coffee_Sales[[#This Row],[transaction_date]],"mmm-yyyy")</f>
        <v>Apr-2023</v>
      </c>
      <c r="P2197">
        <f>HOUR(Coffee_Sales[[#This Row],[transaction_time]])</f>
        <v>15</v>
      </c>
    </row>
    <row r="2198" spans="1:16" x14ac:dyDescent="0.3">
      <c r="A2198">
        <v>74323</v>
      </c>
      <c r="B2198" s="1">
        <v>45039</v>
      </c>
      <c r="C2198" s="2">
        <v>0.60281249999999997</v>
      </c>
      <c r="D2198">
        <v>1</v>
      </c>
      <c r="E2198">
        <v>3</v>
      </c>
      <c r="F2198" t="s">
        <v>128</v>
      </c>
      <c r="G2198">
        <v>23</v>
      </c>
      <c r="H2198" t="s">
        <v>14</v>
      </c>
      <c r="I2198" t="s">
        <v>55</v>
      </c>
      <c r="J2198" t="s">
        <v>88</v>
      </c>
      <c r="K2198">
        <v>1.019820864399037</v>
      </c>
      <c r="L2198">
        <v>0.1</v>
      </c>
      <c r="M2198">
        <v>37.5</v>
      </c>
      <c r="N2198">
        <f>(1-Coffee_Sales[[#This Row],[Discount_Percent]])*Coffee_Sales[[#This Row],[unit_price]]*Coffee_Sales[[#This Row],[transaction_qty]]</f>
        <v>33.75</v>
      </c>
      <c r="O2198" t="str">
        <f>TEXT(Coffee_Sales[[#This Row],[transaction_date]],"mmm-yyyy")</f>
        <v>Apr-2023</v>
      </c>
      <c r="P2198">
        <f>HOUR(Coffee_Sales[[#This Row],[transaction_time]])</f>
        <v>14</v>
      </c>
    </row>
    <row r="2199" spans="1:16" x14ac:dyDescent="0.3">
      <c r="A2199">
        <v>116778</v>
      </c>
      <c r="B2199" s="1">
        <v>45080</v>
      </c>
      <c r="C2199" s="2">
        <v>0.54248842592592594</v>
      </c>
      <c r="D2199">
        <v>1</v>
      </c>
      <c r="E2199">
        <v>5</v>
      </c>
      <c r="F2199" t="s">
        <v>46</v>
      </c>
      <c r="G2199">
        <v>73</v>
      </c>
      <c r="H2199" t="s">
        <v>18</v>
      </c>
      <c r="I2199" t="s">
        <v>79</v>
      </c>
      <c r="J2199" t="s">
        <v>80</v>
      </c>
      <c r="K2199">
        <v>1.2265772928579981</v>
      </c>
      <c r="L2199">
        <v>0</v>
      </c>
      <c r="M2199">
        <v>56.25</v>
      </c>
      <c r="N2199">
        <f>(1-Coffee_Sales[[#This Row],[Discount_Percent]])*Coffee_Sales[[#This Row],[unit_price]]*Coffee_Sales[[#This Row],[transaction_qty]]</f>
        <v>56.25</v>
      </c>
      <c r="O2199" t="str">
        <f>TEXT(Coffee_Sales[[#This Row],[transaction_date]],"mmm-yyyy")</f>
        <v>Jun-2023</v>
      </c>
      <c r="P2199">
        <f>HOUR(Coffee_Sales[[#This Row],[transaction_time]])</f>
        <v>13</v>
      </c>
    </row>
    <row r="2200" spans="1:16" x14ac:dyDescent="0.3">
      <c r="A2200">
        <v>44420</v>
      </c>
      <c r="B2200" s="1">
        <v>45001</v>
      </c>
      <c r="C2200" s="2">
        <v>0.43018518518518517</v>
      </c>
      <c r="D2200">
        <v>2</v>
      </c>
      <c r="E2200">
        <v>3</v>
      </c>
      <c r="F2200" t="s">
        <v>101</v>
      </c>
      <c r="G2200">
        <v>25</v>
      </c>
      <c r="H2200" t="s">
        <v>14</v>
      </c>
      <c r="I2200" t="s">
        <v>29</v>
      </c>
      <c r="J2200" t="s">
        <v>71</v>
      </c>
      <c r="K2200">
        <v>1.718949566234746</v>
      </c>
      <c r="L2200">
        <v>0</v>
      </c>
      <c r="M2200">
        <v>33</v>
      </c>
      <c r="N2200">
        <f>(1-Coffee_Sales[[#This Row],[Discount_Percent]])*Coffee_Sales[[#This Row],[unit_price]]*Coffee_Sales[[#This Row],[transaction_qty]]</f>
        <v>66</v>
      </c>
      <c r="O2200" t="str">
        <f>TEXT(Coffee_Sales[[#This Row],[transaction_date]],"mmm-yyyy")</f>
        <v>Mar-2023</v>
      </c>
      <c r="P2200">
        <f>HOUR(Coffee_Sales[[#This Row],[transaction_time]])</f>
        <v>10</v>
      </c>
    </row>
    <row r="2201" spans="1:16" x14ac:dyDescent="0.3">
      <c r="A2201">
        <v>96552</v>
      </c>
      <c r="B2201" s="1">
        <v>45061</v>
      </c>
      <c r="C2201" s="2">
        <v>0.74239583333333337</v>
      </c>
      <c r="D2201">
        <v>2</v>
      </c>
      <c r="E2201">
        <v>8</v>
      </c>
      <c r="F2201" t="s">
        <v>50</v>
      </c>
      <c r="G2201">
        <v>61</v>
      </c>
      <c r="H2201" t="s">
        <v>74</v>
      </c>
      <c r="I2201" t="s">
        <v>75</v>
      </c>
      <c r="J2201" t="s">
        <v>116</v>
      </c>
      <c r="K2201">
        <v>4.0272389569562206</v>
      </c>
      <c r="L2201">
        <v>0.05</v>
      </c>
      <c r="M2201">
        <v>71.25</v>
      </c>
      <c r="N2201">
        <f>(1-Coffee_Sales[[#This Row],[Discount_Percent]])*Coffee_Sales[[#This Row],[unit_price]]*Coffee_Sales[[#This Row],[transaction_qty]]</f>
        <v>135.375</v>
      </c>
      <c r="O2201" t="str">
        <f>TEXT(Coffee_Sales[[#This Row],[transaction_date]],"mmm-yyyy")</f>
        <v>May-2023</v>
      </c>
      <c r="P2201">
        <f>HOUR(Coffee_Sales[[#This Row],[transaction_time]])</f>
        <v>17</v>
      </c>
    </row>
    <row r="2202" spans="1:16" x14ac:dyDescent="0.3">
      <c r="A2202">
        <v>83925</v>
      </c>
      <c r="B2202" s="1">
        <v>45050</v>
      </c>
      <c r="C2202" s="2">
        <v>0.53046296296296291</v>
      </c>
      <c r="D2202">
        <v>1</v>
      </c>
      <c r="E2202">
        <v>3</v>
      </c>
      <c r="F2202" t="s">
        <v>101</v>
      </c>
      <c r="G2202">
        <v>57</v>
      </c>
      <c r="H2202" t="s">
        <v>32</v>
      </c>
      <c r="I2202" t="s">
        <v>33</v>
      </c>
      <c r="J2202" t="s">
        <v>34</v>
      </c>
      <c r="K2202">
        <v>0.94438379632339142</v>
      </c>
      <c r="L2202">
        <v>0</v>
      </c>
      <c r="M2202">
        <v>46.5</v>
      </c>
      <c r="N2202">
        <f>(1-Coffee_Sales[[#This Row],[Discount_Percent]])*Coffee_Sales[[#This Row],[unit_price]]*Coffee_Sales[[#This Row],[transaction_qty]]</f>
        <v>46.5</v>
      </c>
      <c r="O2202" t="str">
        <f>TEXT(Coffee_Sales[[#This Row],[transaction_date]],"mmm-yyyy")</f>
        <v>May-2023</v>
      </c>
      <c r="P2202">
        <f>HOUR(Coffee_Sales[[#This Row],[transaction_time]])</f>
        <v>12</v>
      </c>
    </row>
    <row r="2203" spans="1:16" x14ac:dyDescent="0.3">
      <c r="A2203">
        <v>16820</v>
      </c>
      <c r="B2203" s="1">
        <v>44956</v>
      </c>
      <c r="C2203" s="2">
        <v>0.71221064814814816</v>
      </c>
      <c r="D2203">
        <v>1</v>
      </c>
      <c r="E2203">
        <v>3</v>
      </c>
      <c r="F2203" t="s">
        <v>28</v>
      </c>
      <c r="G2203">
        <v>48</v>
      </c>
      <c r="H2203" t="s">
        <v>32</v>
      </c>
      <c r="I2203" t="s">
        <v>44</v>
      </c>
      <c r="J2203" t="s">
        <v>52</v>
      </c>
      <c r="K2203">
        <v>1.1946397033368421</v>
      </c>
      <c r="L2203">
        <v>0.05</v>
      </c>
      <c r="M2203">
        <v>37.5</v>
      </c>
      <c r="N2203">
        <f>(1-Coffee_Sales[[#This Row],[Discount_Percent]])*Coffee_Sales[[#This Row],[unit_price]]*Coffee_Sales[[#This Row],[transaction_qty]]</f>
        <v>35.625</v>
      </c>
      <c r="O2203" t="str">
        <f>TEXT(Coffee_Sales[[#This Row],[transaction_date]],"mmm-yyyy")</f>
        <v>Jan-2023</v>
      </c>
      <c r="P2203">
        <f>HOUR(Coffee_Sales[[#This Row],[transaction_time]])</f>
        <v>17</v>
      </c>
    </row>
    <row r="2204" spans="1:16" x14ac:dyDescent="0.3">
      <c r="A2204">
        <v>108448</v>
      </c>
      <c r="B2204" s="1">
        <v>45072</v>
      </c>
      <c r="C2204" s="2">
        <v>0.50829861111111108</v>
      </c>
      <c r="D2204">
        <v>2</v>
      </c>
      <c r="E2204">
        <v>5</v>
      </c>
      <c r="F2204" t="s">
        <v>131</v>
      </c>
      <c r="G2204">
        <v>84</v>
      </c>
      <c r="H2204" t="s">
        <v>67</v>
      </c>
      <c r="I2204" t="s">
        <v>72</v>
      </c>
      <c r="J2204" t="s">
        <v>140</v>
      </c>
      <c r="K2204">
        <v>0.66478450294017777</v>
      </c>
      <c r="L2204">
        <v>0</v>
      </c>
      <c r="M2204">
        <v>12</v>
      </c>
      <c r="N2204">
        <f>(1-Coffee_Sales[[#This Row],[Discount_Percent]])*Coffee_Sales[[#This Row],[unit_price]]*Coffee_Sales[[#This Row],[transaction_qty]]</f>
        <v>24</v>
      </c>
      <c r="O2204" t="str">
        <f>TEXT(Coffee_Sales[[#This Row],[transaction_date]],"mmm-yyyy")</f>
        <v>May-2023</v>
      </c>
      <c r="P2204">
        <f>HOUR(Coffee_Sales[[#This Row],[transaction_time]])</f>
        <v>12</v>
      </c>
    </row>
    <row r="2205" spans="1:16" x14ac:dyDescent="0.3">
      <c r="A2205">
        <v>99399</v>
      </c>
      <c r="B2205" s="1">
        <v>45064</v>
      </c>
      <c r="C2205" s="2">
        <v>0.41842592592592592</v>
      </c>
      <c r="D2205">
        <v>1</v>
      </c>
      <c r="E2205">
        <v>3</v>
      </c>
      <c r="F2205" t="s">
        <v>104</v>
      </c>
      <c r="G2205">
        <v>36</v>
      </c>
      <c r="H2205" t="s">
        <v>14</v>
      </c>
      <c r="I2205" t="s">
        <v>26</v>
      </c>
      <c r="J2205" t="s">
        <v>27</v>
      </c>
      <c r="K2205">
        <v>1.8434814936214461</v>
      </c>
      <c r="L2205">
        <v>0.05</v>
      </c>
      <c r="M2205">
        <v>56.25</v>
      </c>
      <c r="N2205">
        <f>(1-Coffee_Sales[[#This Row],[Discount_Percent]])*Coffee_Sales[[#This Row],[unit_price]]*Coffee_Sales[[#This Row],[transaction_qty]]</f>
        <v>53.4375</v>
      </c>
      <c r="O2205" t="str">
        <f>TEXT(Coffee_Sales[[#This Row],[transaction_date]],"mmm-yyyy")</f>
        <v>May-2023</v>
      </c>
      <c r="P2205">
        <f>HOUR(Coffee_Sales[[#This Row],[transaction_time]])</f>
        <v>10</v>
      </c>
    </row>
    <row r="2206" spans="1:16" x14ac:dyDescent="0.3">
      <c r="A2206">
        <v>99023</v>
      </c>
      <c r="B2206" s="1">
        <v>45064</v>
      </c>
      <c r="C2206" s="2">
        <v>0.31186342592592592</v>
      </c>
      <c r="D2206">
        <v>1</v>
      </c>
      <c r="E2206">
        <v>8</v>
      </c>
      <c r="F2206" t="s">
        <v>42</v>
      </c>
      <c r="G2206">
        <v>54</v>
      </c>
      <c r="H2206" t="s">
        <v>32</v>
      </c>
      <c r="I2206" t="s">
        <v>33</v>
      </c>
      <c r="J2206" t="s">
        <v>127</v>
      </c>
      <c r="K2206">
        <v>0.88004793961653505</v>
      </c>
      <c r="L2206">
        <v>0</v>
      </c>
      <c r="M2206">
        <v>37.5</v>
      </c>
      <c r="N2206">
        <f>(1-Coffee_Sales[[#This Row],[Discount_Percent]])*Coffee_Sales[[#This Row],[unit_price]]*Coffee_Sales[[#This Row],[transaction_qty]]</f>
        <v>37.5</v>
      </c>
      <c r="O2206" t="str">
        <f>TEXT(Coffee_Sales[[#This Row],[transaction_date]],"mmm-yyyy")</f>
        <v>May-2023</v>
      </c>
      <c r="P2206">
        <f>HOUR(Coffee_Sales[[#This Row],[transaction_time]])</f>
        <v>7</v>
      </c>
    </row>
    <row r="2207" spans="1:16" x14ac:dyDescent="0.3">
      <c r="A2207">
        <v>93611</v>
      </c>
      <c r="B2207" s="1">
        <v>45059</v>
      </c>
      <c r="C2207" s="2">
        <v>0.3817476851851852</v>
      </c>
      <c r="D2207">
        <v>2</v>
      </c>
      <c r="E2207">
        <v>8</v>
      </c>
      <c r="F2207" t="s">
        <v>87</v>
      </c>
      <c r="G2207">
        <v>23</v>
      </c>
      <c r="H2207" t="s">
        <v>14</v>
      </c>
      <c r="I2207" t="s">
        <v>55</v>
      </c>
      <c r="J2207" t="s">
        <v>88</v>
      </c>
      <c r="K2207">
        <v>1.581923447800849</v>
      </c>
      <c r="L2207">
        <v>0</v>
      </c>
      <c r="M2207">
        <v>37.5</v>
      </c>
      <c r="N2207">
        <f>(1-Coffee_Sales[[#This Row],[Discount_Percent]])*Coffee_Sales[[#This Row],[unit_price]]*Coffee_Sales[[#This Row],[transaction_qty]]</f>
        <v>75</v>
      </c>
      <c r="O2207" t="str">
        <f>TEXT(Coffee_Sales[[#This Row],[transaction_date]],"mmm-yyyy")</f>
        <v>May-2023</v>
      </c>
      <c r="P2207">
        <f>HOUR(Coffee_Sales[[#This Row],[transaction_time]])</f>
        <v>9</v>
      </c>
    </row>
    <row r="2208" spans="1:16" x14ac:dyDescent="0.3">
      <c r="A2208">
        <v>101347</v>
      </c>
      <c r="B2208" s="1">
        <v>45066</v>
      </c>
      <c r="C2208" s="2">
        <v>0.32449074074074075</v>
      </c>
      <c r="D2208">
        <v>1</v>
      </c>
      <c r="E2208">
        <v>5</v>
      </c>
      <c r="F2208" t="s">
        <v>58</v>
      </c>
      <c r="G2208">
        <v>30</v>
      </c>
      <c r="H2208" t="s">
        <v>14</v>
      </c>
      <c r="I2208" t="s">
        <v>22</v>
      </c>
      <c r="J2208" t="s">
        <v>109</v>
      </c>
      <c r="K2208">
        <v>1.3319776022697061</v>
      </c>
      <c r="L2208">
        <v>0.1</v>
      </c>
      <c r="M2208">
        <v>45</v>
      </c>
      <c r="N2208">
        <f>(1-Coffee_Sales[[#This Row],[Discount_Percent]])*Coffee_Sales[[#This Row],[unit_price]]*Coffee_Sales[[#This Row],[transaction_qty]]</f>
        <v>40.5</v>
      </c>
      <c r="O2208" t="str">
        <f>TEXT(Coffee_Sales[[#This Row],[transaction_date]],"mmm-yyyy")</f>
        <v>May-2023</v>
      </c>
      <c r="P2208">
        <f>HOUR(Coffee_Sales[[#This Row],[transaction_time]])</f>
        <v>7</v>
      </c>
    </row>
    <row r="2209" spans="1:16" x14ac:dyDescent="0.3">
      <c r="A2209">
        <v>148744</v>
      </c>
      <c r="B2209" s="1">
        <v>45107</v>
      </c>
      <c r="C2209" s="2">
        <v>0.39234953703703701</v>
      </c>
      <c r="D2209">
        <v>2</v>
      </c>
      <c r="E2209">
        <v>5</v>
      </c>
      <c r="F2209" t="s">
        <v>70</v>
      </c>
      <c r="G2209">
        <v>42</v>
      </c>
      <c r="H2209" t="s">
        <v>32</v>
      </c>
      <c r="I2209" t="s">
        <v>40</v>
      </c>
      <c r="J2209" t="s">
        <v>99</v>
      </c>
      <c r="K2209">
        <v>1.641658323200879</v>
      </c>
      <c r="L2209">
        <v>0</v>
      </c>
      <c r="M2209">
        <v>37.5</v>
      </c>
      <c r="N2209">
        <f>(1-Coffee_Sales[[#This Row],[Discount_Percent]])*Coffee_Sales[[#This Row],[unit_price]]*Coffee_Sales[[#This Row],[transaction_qty]]</f>
        <v>75</v>
      </c>
      <c r="O2209" t="str">
        <f>TEXT(Coffee_Sales[[#This Row],[transaction_date]],"mmm-yyyy")</f>
        <v>Jun-2023</v>
      </c>
      <c r="P2209">
        <f>HOUR(Coffee_Sales[[#This Row],[transaction_time]])</f>
        <v>9</v>
      </c>
    </row>
    <row r="2210" spans="1:16" x14ac:dyDescent="0.3">
      <c r="A2210">
        <v>48334</v>
      </c>
      <c r="B2210" s="1">
        <v>45006</v>
      </c>
      <c r="C2210" s="2">
        <v>0.84075231481481483</v>
      </c>
      <c r="D2210">
        <v>1</v>
      </c>
      <c r="E2210">
        <v>8</v>
      </c>
      <c r="F2210" t="s">
        <v>38</v>
      </c>
      <c r="G2210">
        <v>70</v>
      </c>
      <c r="H2210" t="s">
        <v>18</v>
      </c>
      <c r="I2210" t="s">
        <v>19</v>
      </c>
      <c r="J2210" t="s">
        <v>83</v>
      </c>
      <c r="K2210">
        <v>1.435058150199767</v>
      </c>
      <c r="L2210">
        <v>0</v>
      </c>
      <c r="M2210">
        <v>48.75</v>
      </c>
      <c r="N2210">
        <f>(1-Coffee_Sales[[#This Row],[Discount_Percent]])*Coffee_Sales[[#This Row],[unit_price]]*Coffee_Sales[[#This Row],[transaction_qty]]</f>
        <v>48.75</v>
      </c>
      <c r="O2210" t="str">
        <f>TEXT(Coffee_Sales[[#This Row],[transaction_date]],"mmm-yyyy")</f>
        <v>Mar-2023</v>
      </c>
      <c r="P2210">
        <f>HOUR(Coffee_Sales[[#This Row],[transaction_time]])</f>
        <v>20</v>
      </c>
    </row>
    <row r="2211" spans="1:16" x14ac:dyDescent="0.3">
      <c r="A2211">
        <v>55618</v>
      </c>
      <c r="B2211" s="1">
        <v>45017</v>
      </c>
      <c r="C2211" s="2">
        <v>0.69775462962962964</v>
      </c>
      <c r="D2211">
        <v>2</v>
      </c>
      <c r="E2211">
        <v>3</v>
      </c>
      <c r="F2211" t="s">
        <v>133</v>
      </c>
      <c r="G2211">
        <v>54</v>
      </c>
      <c r="H2211" t="s">
        <v>32</v>
      </c>
      <c r="I2211" t="s">
        <v>33</v>
      </c>
      <c r="J2211" t="s">
        <v>127</v>
      </c>
      <c r="K2211">
        <v>1.589229838356085</v>
      </c>
      <c r="L2211">
        <v>0</v>
      </c>
      <c r="M2211">
        <v>37.5</v>
      </c>
      <c r="N2211">
        <f>(1-Coffee_Sales[[#This Row],[Discount_Percent]])*Coffee_Sales[[#This Row],[unit_price]]*Coffee_Sales[[#This Row],[transaction_qty]]</f>
        <v>75</v>
      </c>
      <c r="O2211" t="str">
        <f>TEXT(Coffee_Sales[[#This Row],[transaction_date]],"mmm-yyyy")</f>
        <v>Apr-2023</v>
      </c>
      <c r="P2211">
        <f>HOUR(Coffee_Sales[[#This Row],[transaction_time]])</f>
        <v>16</v>
      </c>
    </row>
    <row r="2212" spans="1:16" x14ac:dyDescent="0.3">
      <c r="A2212">
        <v>66932</v>
      </c>
      <c r="B2212" s="1">
        <v>45031</v>
      </c>
      <c r="C2212" s="2">
        <v>0.3372222222222222</v>
      </c>
      <c r="D2212">
        <v>2</v>
      </c>
      <c r="E2212">
        <v>3</v>
      </c>
      <c r="F2212" t="s">
        <v>133</v>
      </c>
      <c r="G2212">
        <v>51</v>
      </c>
      <c r="H2212" t="s">
        <v>32</v>
      </c>
      <c r="I2212" t="s">
        <v>44</v>
      </c>
      <c r="J2212" t="s">
        <v>103</v>
      </c>
      <c r="K2212">
        <v>2.09524571568386</v>
      </c>
      <c r="L2212">
        <v>0.05</v>
      </c>
      <c r="M2212">
        <v>45</v>
      </c>
      <c r="N2212">
        <f>(1-Coffee_Sales[[#This Row],[Discount_Percent]])*Coffee_Sales[[#This Row],[unit_price]]*Coffee_Sales[[#This Row],[transaction_qty]]</f>
        <v>85.5</v>
      </c>
      <c r="O2212" t="str">
        <f>TEXT(Coffee_Sales[[#This Row],[transaction_date]],"mmm-yyyy")</f>
        <v>Apr-2023</v>
      </c>
      <c r="P2212">
        <f>HOUR(Coffee_Sales[[#This Row],[transaction_time]])</f>
        <v>8</v>
      </c>
    </row>
    <row r="2213" spans="1:16" x14ac:dyDescent="0.3">
      <c r="A2213">
        <v>118434</v>
      </c>
      <c r="B2213" s="1">
        <v>45081</v>
      </c>
      <c r="C2213" s="2">
        <v>0.74799768518518517</v>
      </c>
      <c r="D2213">
        <v>2</v>
      </c>
      <c r="E2213">
        <v>8</v>
      </c>
      <c r="F2213" t="s">
        <v>13</v>
      </c>
      <c r="G2213">
        <v>25</v>
      </c>
      <c r="H2213" t="s">
        <v>14</v>
      </c>
      <c r="I2213" t="s">
        <v>29</v>
      </c>
      <c r="J2213" t="s">
        <v>71</v>
      </c>
      <c r="K2213">
        <v>1.491682036379534</v>
      </c>
      <c r="L2213">
        <v>0</v>
      </c>
      <c r="M2213">
        <v>33</v>
      </c>
      <c r="N2213">
        <f>(1-Coffee_Sales[[#This Row],[Discount_Percent]])*Coffee_Sales[[#This Row],[unit_price]]*Coffee_Sales[[#This Row],[transaction_qty]]</f>
        <v>66</v>
      </c>
      <c r="O2213" t="str">
        <f>TEXT(Coffee_Sales[[#This Row],[transaction_date]],"mmm-yyyy")</f>
        <v>Jun-2023</v>
      </c>
      <c r="P2213">
        <f>HOUR(Coffee_Sales[[#This Row],[transaction_time]])</f>
        <v>17</v>
      </c>
    </row>
    <row r="2214" spans="1:16" x14ac:dyDescent="0.3">
      <c r="A2214">
        <v>148638</v>
      </c>
      <c r="B2214" s="1">
        <v>45107</v>
      </c>
      <c r="C2214" s="2">
        <v>0.36380787037037038</v>
      </c>
      <c r="D2214">
        <v>2</v>
      </c>
      <c r="E2214">
        <v>3</v>
      </c>
      <c r="F2214" t="s">
        <v>13</v>
      </c>
      <c r="G2214">
        <v>41</v>
      </c>
      <c r="H2214" t="s">
        <v>14</v>
      </c>
      <c r="I2214" t="s">
        <v>15</v>
      </c>
      <c r="J2214" t="s">
        <v>98</v>
      </c>
      <c r="K2214">
        <v>4.2193888554792274</v>
      </c>
      <c r="L2214">
        <v>0.15</v>
      </c>
      <c r="M2214">
        <v>63.75</v>
      </c>
      <c r="N2214">
        <f>(1-Coffee_Sales[[#This Row],[Discount_Percent]])*Coffee_Sales[[#This Row],[unit_price]]*Coffee_Sales[[#This Row],[transaction_qty]]</f>
        <v>108.375</v>
      </c>
      <c r="O2214" t="str">
        <f>TEXT(Coffee_Sales[[#This Row],[transaction_date]],"mmm-yyyy")</f>
        <v>Jun-2023</v>
      </c>
      <c r="P2214">
        <f>HOUR(Coffee_Sales[[#This Row],[transaction_time]])</f>
        <v>8</v>
      </c>
    </row>
    <row r="2215" spans="1:16" x14ac:dyDescent="0.3">
      <c r="A2215">
        <v>61531</v>
      </c>
      <c r="B2215" s="1">
        <v>45024</v>
      </c>
      <c r="C2215" s="2">
        <v>0.80969907407407404</v>
      </c>
      <c r="D2215">
        <v>2</v>
      </c>
      <c r="E2215">
        <v>3</v>
      </c>
      <c r="F2215" t="s">
        <v>54</v>
      </c>
      <c r="G2215">
        <v>69</v>
      </c>
      <c r="H2215" t="s">
        <v>18</v>
      </c>
      <c r="I2215" t="s">
        <v>107</v>
      </c>
      <c r="J2215" t="s">
        <v>132</v>
      </c>
      <c r="K2215">
        <v>1.9983465358037671</v>
      </c>
      <c r="L2215">
        <v>0.15</v>
      </c>
      <c r="M2215">
        <v>48.75</v>
      </c>
      <c r="N2215">
        <f>(1-Coffee_Sales[[#This Row],[Discount_Percent]])*Coffee_Sales[[#This Row],[unit_price]]*Coffee_Sales[[#This Row],[transaction_qty]]</f>
        <v>82.875</v>
      </c>
      <c r="O2215" t="str">
        <f>TEXT(Coffee_Sales[[#This Row],[transaction_date]],"mmm-yyyy")</f>
        <v>Apr-2023</v>
      </c>
      <c r="P2215">
        <f>HOUR(Coffee_Sales[[#This Row],[transaction_time]])</f>
        <v>19</v>
      </c>
    </row>
    <row r="2216" spans="1:16" x14ac:dyDescent="0.3">
      <c r="A2216">
        <v>82426</v>
      </c>
      <c r="B2216" s="1">
        <v>45048</v>
      </c>
      <c r="C2216" s="2">
        <v>0.79281250000000003</v>
      </c>
      <c r="D2216">
        <v>2</v>
      </c>
      <c r="E2216">
        <v>3</v>
      </c>
      <c r="F2216" t="s">
        <v>54</v>
      </c>
      <c r="G2216">
        <v>59</v>
      </c>
      <c r="H2216" t="s">
        <v>74</v>
      </c>
      <c r="I2216" t="s">
        <v>75</v>
      </c>
      <c r="J2216" t="s">
        <v>85</v>
      </c>
      <c r="K2216">
        <v>3.1919922142734189</v>
      </c>
      <c r="L2216">
        <v>0.05</v>
      </c>
      <c r="M2216">
        <v>67.5</v>
      </c>
      <c r="N2216">
        <f>(1-Coffee_Sales[[#This Row],[Discount_Percent]])*Coffee_Sales[[#This Row],[unit_price]]*Coffee_Sales[[#This Row],[transaction_qty]]</f>
        <v>128.25</v>
      </c>
      <c r="O2216" t="str">
        <f>TEXT(Coffee_Sales[[#This Row],[transaction_date]],"mmm-yyyy")</f>
        <v>May-2023</v>
      </c>
      <c r="P2216">
        <f>HOUR(Coffee_Sales[[#This Row],[transaction_time]])</f>
        <v>19</v>
      </c>
    </row>
    <row r="2217" spans="1:16" x14ac:dyDescent="0.3">
      <c r="A2217">
        <v>91819</v>
      </c>
      <c r="B2217" s="1">
        <v>45057</v>
      </c>
      <c r="C2217" s="2">
        <v>0.47535879629629629</v>
      </c>
      <c r="D2217">
        <v>1</v>
      </c>
      <c r="E2217">
        <v>8</v>
      </c>
      <c r="F2217" t="s">
        <v>25</v>
      </c>
      <c r="G2217">
        <v>54</v>
      </c>
      <c r="H2217" t="s">
        <v>32</v>
      </c>
      <c r="I2217" t="s">
        <v>33</v>
      </c>
      <c r="J2217" t="s">
        <v>127</v>
      </c>
      <c r="K2217">
        <v>1.097624452306933</v>
      </c>
      <c r="L2217">
        <v>0</v>
      </c>
      <c r="M2217">
        <v>37.5</v>
      </c>
      <c r="N2217">
        <f>(1-Coffee_Sales[[#This Row],[Discount_Percent]])*Coffee_Sales[[#This Row],[unit_price]]*Coffee_Sales[[#This Row],[transaction_qty]]</f>
        <v>37.5</v>
      </c>
      <c r="O2217" t="str">
        <f>TEXT(Coffee_Sales[[#This Row],[transaction_date]],"mmm-yyyy")</f>
        <v>May-2023</v>
      </c>
      <c r="P2217">
        <f>HOUR(Coffee_Sales[[#This Row],[transaction_time]])</f>
        <v>11</v>
      </c>
    </row>
    <row r="2218" spans="1:16" x14ac:dyDescent="0.3">
      <c r="A2218">
        <v>107609</v>
      </c>
      <c r="B2218" s="1">
        <v>45071</v>
      </c>
      <c r="C2218" s="2">
        <v>0.66129629629629627</v>
      </c>
      <c r="D2218">
        <v>1</v>
      </c>
      <c r="E2218">
        <v>3</v>
      </c>
      <c r="F2218" t="s">
        <v>17</v>
      </c>
      <c r="G2218">
        <v>75</v>
      </c>
      <c r="H2218" t="s">
        <v>18</v>
      </c>
      <c r="I2218" t="s">
        <v>79</v>
      </c>
      <c r="J2218" t="s">
        <v>136</v>
      </c>
      <c r="K2218">
        <v>1.169423734598807</v>
      </c>
      <c r="L2218">
        <v>0</v>
      </c>
      <c r="M2218">
        <v>52.5</v>
      </c>
      <c r="N2218">
        <f>(1-Coffee_Sales[[#This Row],[Discount_Percent]])*Coffee_Sales[[#This Row],[unit_price]]*Coffee_Sales[[#This Row],[transaction_qty]]</f>
        <v>52.5</v>
      </c>
      <c r="O2218" t="str">
        <f>TEXT(Coffee_Sales[[#This Row],[transaction_date]],"mmm-yyyy")</f>
        <v>May-2023</v>
      </c>
      <c r="P2218">
        <f>HOUR(Coffee_Sales[[#This Row],[transaction_time]])</f>
        <v>15</v>
      </c>
    </row>
    <row r="2219" spans="1:16" x14ac:dyDescent="0.3">
      <c r="A2219">
        <v>75052</v>
      </c>
      <c r="B2219" s="1">
        <v>45040</v>
      </c>
      <c r="C2219" s="2">
        <v>0.49982638888888886</v>
      </c>
      <c r="D2219">
        <v>2</v>
      </c>
      <c r="E2219">
        <v>5</v>
      </c>
      <c r="F2219" t="s">
        <v>50</v>
      </c>
      <c r="G2219">
        <v>39</v>
      </c>
      <c r="H2219" t="s">
        <v>14</v>
      </c>
      <c r="I2219" t="s">
        <v>15</v>
      </c>
      <c r="J2219" t="s">
        <v>47</v>
      </c>
      <c r="K2219">
        <v>3.771413962694619</v>
      </c>
      <c r="L2219">
        <v>0.05</v>
      </c>
      <c r="M2219">
        <v>63.75</v>
      </c>
      <c r="N2219">
        <f>(1-Coffee_Sales[[#This Row],[Discount_Percent]])*Coffee_Sales[[#This Row],[unit_price]]*Coffee_Sales[[#This Row],[transaction_qty]]</f>
        <v>121.125</v>
      </c>
      <c r="O2219" t="str">
        <f>TEXT(Coffee_Sales[[#This Row],[transaction_date]],"mmm-yyyy")</f>
        <v>Apr-2023</v>
      </c>
      <c r="P2219">
        <f>HOUR(Coffee_Sales[[#This Row],[transaction_time]])</f>
        <v>11</v>
      </c>
    </row>
    <row r="2220" spans="1:16" x14ac:dyDescent="0.3">
      <c r="A2220">
        <v>60587</v>
      </c>
      <c r="B2220" s="1">
        <v>45023</v>
      </c>
      <c r="C2220" s="2">
        <v>0.80015046296296299</v>
      </c>
      <c r="D2220">
        <v>2</v>
      </c>
      <c r="E2220">
        <v>8</v>
      </c>
      <c r="F2220" t="s">
        <v>131</v>
      </c>
      <c r="G2220">
        <v>58</v>
      </c>
      <c r="H2220" t="s">
        <v>74</v>
      </c>
      <c r="I2220" t="s">
        <v>75</v>
      </c>
      <c r="J2220" t="s">
        <v>76</v>
      </c>
      <c r="K2220">
        <v>2.2781446246074211</v>
      </c>
      <c r="L2220">
        <v>0</v>
      </c>
      <c r="M2220">
        <v>52.5</v>
      </c>
      <c r="N2220">
        <f>(1-Coffee_Sales[[#This Row],[Discount_Percent]])*Coffee_Sales[[#This Row],[unit_price]]*Coffee_Sales[[#This Row],[transaction_qty]]</f>
        <v>105</v>
      </c>
      <c r="O2220" t="str">
        <f>TEXT(Coffee_Sales[[#This Row],[transaction_date]],"mmm-yyyy")</f>
        <v>Apr-2023</v>
      </c>
      <c r="P2220">
        <f>HOUR(Coffee_Sales[[#This Row],[transaction_time]])</f>
        <v>19</v>
      </c>
    </row>
    <row r="2221" spans="1:16" x14ac:dyDescent="0.3">
      <c r="A2221">
        <v>145120</v>
      </c>
      <c r="B2221" s="1">
        <v>45104</v>
      </c>
      <c r="C2221" s="2">
        <v>0.34032407407407406</v>
      </c>
      <c r="D2221">
        <v>1</v>
      </c>
      <c r="E2221">
        <v>5</v>
      </c>
      <c r="F2221" t="s">
        <v>102</v>
      </c>
      <c r="G2221">
        <v>76</v>
      </c>
      <c r="H2221" t="s">
        <v>18</v>
      </c>
      <c r="I2221" t="s">
        <v>107</v>
      </c>
      <c r="J2221" t="s">
        <v>137</v>
      </c>
      <c r="K2221">
        <v>1.6711937267116439</v>
      </c>
      <c r="L2221">
        <v>0</v>
      </c>
      <c r="M2221">
        <v>52.5</v>
      </c>
      <c r="N2221">
        <f>(1-Coffee_Sales[[#This Row],[Discount_Percent]])*Coffee_Sales[[#This Row],[unit_price]]*Coffee_Sales[[#This Row],[transaction_qty]]</f>
        <v>52.5</v>
      </c>
      <c r="O2221" t="str">
        <f>TEXT(Coffee_Sales[[#This Row],[transaction_date]],"mmm-yyyy")</f>
        <v>Jun-2023</v>
      </c>
      <c r="P2221">
        <f>HOUR(Coffee_Sales[[#This Row],[transaction_time]])</f>
        <v>8</v>
      </c>
    </row>
    <row r="2222" spans="1:16" x14ac:dyDescent="0.3">
      <c r="A2222">
        <v>132738</v>
      </c>
      <c r="B2222" s="1">
        <v>45093</v>
      </c>
      <c r="C2222" s="2">
        <v>0.62211805555555555</v>
      </c>
      <c r="D2222">
        <v>2</v>
      </c>
      <c r="E2222">
        <v>3</v>
      </c>
      <c r="F2222" t="s">
        <v>78</v>
      </c>
      <c r="G2222">
        <v>64</v>
      </c>
      <c r="H2222" t="s">
        <v>67</v>
      </c>
      <c r="I2222" t="s">
        <v>72</v>
      </c>
      <c r="J2222" t="s">
        <v>118</v>
      </c>
      <c r="K2222">
        <v>0.57482048721254553</v>
      </c>
      <c r="L2222">
        <v>0</v>
      </c>
      <c r="M2222">
        <v>12</v>
      </c>
      <c r="N2222">
        <f>(1-Coffee_Sales[[#This Row],[Discount_Percent]])*Coffee_Sales[[#This Row],[unit_price]]*Coffee_Sales[[#This Row],[transaction_qty]]</f>
        <v>24</v>
      </c>
      <c r="O2222" t="str">
        <f>TEXT(Coffee_Sales[[#This Row],[transaction_date]],"mmm-yyyy")</f>
        <v>Jun-2023</v>
      </c>
      <c r="P2222">
        <f>HOUR(Coffee_Sales[[#This Row],[transaction_time]])</f>
        <v>14</v>
      </c>
    </row>
    <row r="2223" spans="1:16" x14ac:dyDescent="0.3">
      <c r="A2223">
        <v>68845</v>
      </c>
      <c r="B2223" s="1">
        <v>45033</v>
      </c>
      <c r="C2223" s="2">
        <v>0.35834490740740743</v>
      </c>
      <c r="D2223">
        <v>2</v>
      </c>
      <c r="E2223">
        <v>3</v>
      </c>
      <c r="F2223" t="s">
        <v>90</v>
      </c>
      <c r="G2223">
        <v>55</v>
      </c>
      <c r="H2223" t="s">
        <v>32</v>
      </c>
      <c r="I2223" t="s">
        <v>33</v>
      </c>
      <c r="J2223" t="s">
        <v>93</v>
      </c>
      <c r="K2223">
        <v>3.1348824373681441</v>
      </c>
      <c r="L2223">
        <v>0</v>
      </c>
      <c r="M2223">
        <v>60</v>
      </c>
      <c r="N2223">
        <f>(1-Coffee_Sales[[#This Row],[Discount_Percent]])*Coffee_Sales[[#This Row],[unit_price]]*Coffee_Sales[[#This Row],[transaction_qty]]</f>
        <v>120</v>
      </c>
      <c r="O2223" t="str">
        <f>TEXT(Coffee_Sales[[#This Row],[transaction_date]],"mmm-yyyy")</f>
        <v>Apr-2023</v>
      </c>
      <c r="P2223">
        <f>HOUR(Coffee_Sales[[#This Row],[transaction_time]])</f>
        <v>8</v>
      </c>
    </row>
    <row r="2224" spans="1:16" x14ac:dyDescent="0.3">
      <c r="A2224">
        <v>120599</v>
      </c>
      <c r="B2224" s="1">
        <v>45083</v>
      </c>
      <c r="C2224" s="2">
        <v>0.74771990740740746</v>
      </c>
      <c r="D2224">
        <v>1</v>
      </c>
      <c r="E2224">
        <v>8</v>
      </c>
      <c r="F2224" t="s">
        <v>111</v>
      </c>
      <c r="G2224">
        <v>55</v>
      </c>
      <c r="H2224" t="s">
        <v>32</v>
      </c>
      <c r="I2224" t="s">
        <v>33</v>
      </c>
      <c r="J2224" t="s">
        <v>93</v>
      </c>
      <c r="K2224">
        <v>1.922772423843647</v>
      </c>
      <c r="L2224">
        <v>0</v>
      </c>
      <c r="M2224">
        <v>60</v>
      </c>
      <c r="N2224">
        <f>(1-Coffee_Sales[[#This Row],[Discount_Percent]])*Coffee_Sales[[#This Row],[unit_price]]*Coffee_Sales[[#This Row],[transaction_qty]]</f>
        <v>60</v>
      </c>
      <c r="O2224" t="str">
        <f>TEXT(Coffee_Sales[[#This Row],[transaction_date]],"mmm-yyyy")</f>
        <v>Jun-2023</v>
      </c>
      <c r="P2224">
        <f>HOUR(Coffee_Sales[[#This Row],[transaction_time]])</f>
        <v>17</v>
      </c>
    </row>
    <row r="2225" spans="1:16" x14ac:dyDescent="0.3">
      <c r="A2225">
        <v>48961</v>
      </c>
      <c r="B2225" s="1">
        <v>45007</v>
      </c>
      <c r="C2225" s="2">
        <v>0.75265046296296301</v>
      </c>
      <c r="D2225">
        <v>1</v>
      </c>
      <c r="E2225">
        <v>3</v>
      </c>
      <c r="F2225" t="s">
        <v>21</v>
      </c>
      <c r="G2225">
        <v>24</v>
      </c>
      <c r="H2225" t="s">
        <v>14</v>
      </c>
      <c r="I2225" t="s">
        <v>55</v>
      </c>
      <c r="J2225" t="s">
        <v>86</v>
      </c>
      <c r="K2225">
        <v>1.3548637030446971</v>
      </c>
      <c r="L2225">
        <v>0</v>
      </c>
      <c r="M2225">
        <v>45</v>
      </c>
      <c r="N2225">
        <f>(1-Coffee_Sales[[#This Row],[Discount_Percent]])*Coffee_Sales[[#This Row],[unit_price]]*Coffee_Sales[[#This Row],[transaction_qty]]</f>
        <v>45</v>
      </c>
      <c r="O2225" t="str">
        <f>TEXT(Coffee_Sales[[#This Row],[transaction_date]],"mmm-yyyy")</f>
        <v>Mar-2023</v>
      </c>
      <c r="P2225">
        <f>HOUR(Coffee_Sales[[#This Row],[transaction_time]])</f>
        <v>18</v>
      </c>
    </row>
    <row r="2226" spans="1:16" x14ac:dyDescent="0.3">
      <c r="A2226">
        <v>7221</v>
      </c>
      <c r="B2226" s="1">
        <v>44939</v>
      </c>
      <c r="C2226" s="2">
        <v>0.74243055555555559</v>
      </c>
      <c r="D2226">
        <v>1</v>
      </c>
      <c r="E2226">
        <v>3</v>
      </c>
      <c r="F2226" t="s">
        <v>70</v>
      </c>
      <c r="G2226">
        <v>78</v>
      </c>
      <c r="H2226" t="s">
        <v>18</v>
      </c>
      <c r="I2226" t="s">
        <v>19</v>
      </c>
      <c r="J2226" t="s">
        <v>51</v>
      </c>
      <c r="K2226">
        <v>2.2388363673504168</v>
      </c>
      <c r="L2226">
        <v>0.05</v>
      </c>
      <c r="M2226">
        <v>67.5</v>
      </c>
      <c r="N2226">
        <f>(1-Coffee_Sales[[#This Row],[Discount_Percent]])*Coffee_Sales[[#This Row],[unit_price]]*Coffee_Sales[[#This Row],[transaction_qty]]</f>
        <v>64.125</v>
      </c>
      <c r="O2226" t="str">
        <f>TEXT(Coffee_Sales[[#This Row],[transaction_date]],"mmm-yyyy")</f>
        <v>Jan-2023</v>
      </c>
      <c r="P2226">
        <f>HOUR(Coffee_Sales[[#This Row],[transaction_time]])</f>
        <v>17</v>
      </c>
    </row>
    <row r="2227" spans="1:16" x14ac:dyDescent="0.3">
      <c r="A2227">
        <v>11323</v>
      </c>
      <c r="B2227" s="1">
        <v>44946</v>
      </c>
      <c r="C2227" s="2">
        <v>0.65679398148148149</v>
      </c>
      <c r="D2227">
        <v>1</v>
      </c>
      <c r="E2227">
        <v>3</v>
      </c>
      <c r="F2227" t="s">
        <v>28</v>
      </c>
      <c r="G2227">
        <v>53</v>
      </c>
      <c r="H2227" t="s">
        <v>32</v>
      </c>
      <c r="I2227" t="s">
        <v>33</v>
      </c>
      <c r="J2227" t="s">
        <v>129</v>
      </c>
      <c r="K2227">
        <v>1.218739220721297</v>
      </c>
      <c r="L2227">
        <v>0</v>
      </c>
      <c r="M2227">
        <v>45</v>
      </c>
      <c r="N2227">
        <f>(1-Coffee_Sales[[#This Row],[Discount_Percent]])*Coffee_Sales[[#This Row],[unit_price]]*Coffee_Sales[[#This Row],[transaction_qty]]</f>
        <v>45</v>
      </c>
      <c r="O2227" t="str">
        <f>TEXT(Coffee_Sales[[#This Row],[transaction_date]],"mmm-yyyy")</f>
        <v>Jan-2023</v>
      </c>
      <c r="P2227">
        <f>HOUR(Coffee_Sales[[#This Row],[transaction_time]])</f>
        <v>15</v>
      </c>
    </row>
    <row r="2228" spans="1:16" x14ac:dyDescent="0.3">
      <c r="A2228">
        <v>141669</v>
      </c>
      <c r="B2228" s="1">
        <v>45101</v>
      </c>
      <c r="C2228" s="2">
        <v>0.35480324074074077</v>
      </c>
      <c r="D2228">
        <v>1</v>
      </c>
      <c r="E2228">
        <v>8</v>
      </c>
      <c r="F2228" t="s">
        <v>35</v>
      </c>
      <c r="G2228">
        <v>51</v>
      </c>
      <c r="H2228" t="s">
        <v>32</v>
      </c>
      <c r="I2228" t="s">
        <v>44</v>
      </c>
      <c r="J2228" t="s">
        <v>103</v>
      </c>
      <c r="K2228">
        <v>1.319240843544</v>
      </c>
      <c r="L2228">
        <v>0</v>
      </c>
      <c r="M2228">
        <v>45</v>
      </c>
      <c r="N2228">
        <f>(1-Coffee_Sales[[#This Row],[Discount_Percent]])*Coffee_Sales[[#This Row],[unit_price]]*Coffee_Sales[[#This Row],[transaction_qty]]</f>
        <v>45</v>
      </c>
      <c r="O2228" t="str">
        <f>TEXT(Coffee_Sales[[#This Row],[transaction_date]],"mmm-yyyy")</f>
        <v>Jun-2023</v>
      </c>
      <c r="P2228">
        <f>HOUR(Coffee_Sales[[#This Row],[transaction_time]])</f>
        <v>8</v>
      </c>
    </row>
    <row r="2229" spans="1:16" x14ac:dyDescent="0.3">
      <c r="A2229">
        <v>71879</v>
      </c>
      <c r="B2229" s="1">
        <v>45036</v>
      </c>
      <c r="C2229" s="2">
        <v>0.59979166666666661</v>
      </c>
      <c r="D2229">
        <v>2</v>
      </c>
      <c r="E2229">
        <v>8</v>
      </c>
      <c r="F2229" t="s">
        <v>63</v>
      </c>
      <c r="G2229">
        <v>28</v>
      </c>
      <c r="H2229" t="s">
        <v>14</v>
      </c>
      <c r="I2229" t="s">
        <v>22</v>
      </c>
      <c r="J2229" t="s">
        <v>117</v>
      </c>
      <c r="K2229">
        <v>1.521314012561793</v>
      </c>
      <c r="L2229">
        <v>0</v>
      </c>
      <c r="M2229">
        <v>30</v>
      </c>
      <c r="N2229">
        <f>(1-Coffee_Sales[[#This Row],[Discount_Percent]])*Coffee_Sales[[#This Row],[unit_price]]*Coffee_Sales[[#This Row],[transaction_qty]]</f>
        <v>60</v>
      </c>
      <c r="O2229" t="str">
        <f>TEXT(Coffee_Sales[[#This Row],[transaction_date]],"mmm-yyyy")</f>
        <v>Apr-2023</v>
      </c>
      <c r="P2229">
        <f>HOUR(Coffee_Sales[[#This Row],[transaction_time]])</f>
        <v>14</v>
      </c>
    </row>
    <row r="2230" spans="1:16" x14ac:dyDescent="0.3">
      <c r="A2230">
        <v>105915</v>
      </c>
      <c r="B2230" s="1">
        <v>45070</v>
      </c>
      <c r="C2230" s="2">
        <v>0.36197916666666669</v>
      </c>
      <c r="D2230">
        <v>2</v>
      </c>
      <c r="E2230">
        <v>8</v>
      </c>
      <c r="F2230" t="s">
        <v>94</v>
      </c>
      <c r="G2230">
        <v>57</v>
      </c>
      <c r="H2230" t="s">
        <v>32</v>
      </c>
      <c r="I2230" t="s">
        <v>33</v>
      </c>
      <c r="J2230" t="s">
        <v>34</v>
      </c>
      <c r="K2230">
        <v>2.7314251184413152</v>
      </c>
      <c r="L2230">
        <v>0</v>
      </c>
      <c r="M2230">
        <v>46.5</v>
      </c>
      <c r="N2230">
        <f>(1-Coffee_Sales[[#This Row],[Discount_Percent]])*Coffee_Sales[[#This Row],[unit_price]]*Coffee_Sales[[#This Row],[transaction_qty]]</f>
        <v>93</v>
      </c>
      <c r="O2230" t="str">
        <f>TEXT(Coffee_Sales[[#This Row],[transaction_date]],"mmm-yyyy")</f>
        <v>May-2023</v>
      </c>
      <c r="P2230">
        <f>HOUR(Coffee_Sales[[#This Row],[transaction_time]])</f>
        <v>8</v>
      </c>
    </row>
    <row r="2231" spans="1:16" x14ac:dyDescent="0.3">
      <c r="A2231">
        <v>88985</v>
      </c>
      <c r="B2231" s="1">
        <v>45055</v>
      </c>
      <c r="C2231" s="2">
        <v>0.31187500000000001</v>
      </c>
      <c r="D2231">
        <v>1</v>
      </c>
      <c r="E2231">
        <v>3</v>
      </c>
      <c r="F2231" t="s">
        <v>46</v>
      </c>
      <c r="G2231">
        <v>28</v>
      </c>
      <c r="H2231" t="s">
        <v>14</v>
      </c>
      <c r="I2231" t="s">
        <v>22</v>
      </c>
      <c r="J2231" t="s">
        <v>117</v>
      </c>
      <c r="K2231">
        <v>0.88003235539720626</v>
      </c>
      <c r="L2231">
        <v>0</v>
      </c>
      <c r="M2231">
        <v>30</v>
      </c>
      <c r="N2231">
        <f>(1-Coffee_Sales[[#This Row],[Discount_Percent]])*Coffee_Sales[[#This Row],[unit_price]]*Coffee_Sales[[#This Row],[transaction_qty]]</f>
        <v>30</v>
      </c>
      <c r="O2231" t="str">
        <f>TEXT(Coffee_Sales[[#This Row],[transaction_date]],"mmm-yyyy")</f>
        <v>May-2023</v>
      </c>
      <c r="P2231">
        <f>HOUR(Coffee_Sales[[#This Row],[transaction_time]])</f>
        <v>7</v>
      </c>
    </row>
    <row r="2232" spans="1:16" x14ac:dyDescent="0.3">
      <c r="A2232">
        <v>77739</v>
      </c>
      <c r="B2232" s="1">
        <v>45043</v>
      </c>
      <c r="C2232" s="2">
        <v>0.49700231481481483</v>
      </c>
      <c r="D2232">
        <v>1</v>
      </c>
      <c r="E2232">
        <v>3</v>
      </c>
      <c r="F2232" t="s">
        <v>58</v>
      </c>
      <c r="G2232">
        <v>36</v>
      </c>
      <c r="H2232" t="s">
        <v>14</v>
      </c>
      <c r="I2232" t="s">
        <v>26</v>
      </c>
      <c r="J2232" t="s">
        <v>27</v>
      </c>
      <c r="K2232">
        <v>1.317605100951297</v>
      </c>
      <c r="L2232">
        <v>0.05</v>
      </c>
      <c r="M2232">
        <v>56.25</v>
      </c>
      <c r="N2232">
        <f>(1-Coffee_Sales[[#This Row],[Discount_Percent]])*Coffee_Sales[[#This Row],[unit_price]]*Coffee_Sales[[#This Row],[transaction_qty]]</f>
        <v>53.4375</v>
      </c>
      <c r="O2232" t="str">
        <f>TEXT(Coffee_Sales[[#This Row],[transaction_date]],"mmm-yyyy")</f>
        <v>Apr-2023</v>
      </c>
      <c r="P2232">
        <f>HOUR(Coffee_Sales[[#This Row],[transaction_time]])</f>
        <v>11</v>
      </c>
    </row>
    <row r="2233" spans="1:16" x14ac:dyDescent="0.3">
      <c r="A2233">
        <v>55867</v>
      </c>
      <c r="B2233" s="1">
        <v>45018</v>
      </c>
      <c r="C2233" s="2">
        <v>0.34320601851851851</v>
      </c>
      <c r="D2233">
        <v>1</v>
      </c>
      <c r="E2233">
        <v>5</v>
      </c>
      <c r="F2233" t="s">
        <v>87</v>
      </c>
      <c r="G2233">
        <v>55</v>
      </c>
      <c r="H2233" t="s">
        <v>32</v>
      </c>
      <c r="I2233" t="s">
        <v>33</v>
      </c>
      <c r="J2233" t="s">
        <v>93</v>
      </c>
      <c r="K2233">
        <v>1.9614857312173171</v>
      </c>
      <c r="L2233">
        <v>0.15</v>
      </c>
      <c r="M2233">
        <v>60</v>
      </c>
      <c r="N2233">
        <f>(1-Coffee_Sales[[#This Row],[Discount_Percent]])*Coffee_Sales[[#This Row],[unit_price]]*Coffee_Sales[[#This Row],[transaction_qty]]</f>
        <v>51</v>
      </c>
      <c r="O2233" t="str">
        <f>TEXT(Coffee_Sales[[#This Row],[transaction_date]],"mmm-yyyy")</f>
        <v>Apr-2023</v>
      </c>
      <c r="P2233">
        <f>HOUR(Coffee_Sales[[#This Row],[transaction_time]])</f>
        <v>8</v>
      </c>
    </row>
    <row r="2234" spans="1:16" x14ac:dyDescent="0.3">
      <c r="A2234">
        <v>39557</v>
      </c>
      <c r="B2234" s="1">
        <v>44994</v>
      </c>
      <c r="C2234" s="2">
        <v>0.50064814814814818</v>
      </c>
      <c r="D2234">
        <v>1</v>
      </c>
      <c r="E2234">
        <v>8</v>
      </c>
      <c r="F2234" t="s">
        <v>78</v>
      </c>
      <c r="G2234">
        <v>26</v>
      </c>
      <c r="H2234" t="s">
        <v>14</v>
      </c>
      <c r="I2234" t="s">
        <v>29</v>
      </c>
      <c r="J2234" t="s">
        <v>134</v>
      </c>
      <c r="K2234">
        <v>0.95826300288480759</v>
      </c>
      <c r="L2234">
        <v>0</v>
      </c>
      <c r="M2234">
        <v>45</v>
      </c>
      <c r="N2234">
        <f>(1-Coffee_Sales[[#This Row],[Discount_Percent]])*Coffee_Sales[[#This Row],[unit_price]]*Coffee_Sales[[#This Row],[transaction_qty]]</f>
        <v>45</v>
      </c>
      <c r="O2234" t="str">
        <f>TEXT(Coffee_Sales[[#This Row],[transaction_date]],"mmm-yyyy")</f>
        <v>Mar-2023</v>
      </c>
      <c r="P2234">
        <f>HOUR(Coffee_Sales[[#This Row],[transaction_time]])</f>
        <v>12</v>
      </c>
    </row>
    <row r="2235" spans="1:16" x14ac:dyDescent="0.3">
      <c r="A2235">
        <v>98414</v>
      </c>
      <c r="B2235" s="1">
        <v>45063</v>
      </c>
      <c r="C2235" s="2">
        <v>0.43447916666666669</v>
      </c>
      <c r="D2235">
        <v>2</v>
      </c>
      <c r="E2235">
        <v>8</v>
      </c>
      <c r="F2235" t="s">
        <v>28</v>
      </c>
      <c r="G2235">
        <v>55</v>
      </c>
      <c r="H2235" t="s">
        <v>32</v>
      </c>
      <c r="I2235" t="s">
        <v>33</v>
      </c>
      <c r="J2235" t="s">
        <v>93</v>
      </c>
      <c r="K2235">
        <v>2.6363778009741101</v>
      </c>
      <c r="L2235">
        <v>0</v>
      </c>
      <c r="M2235">
        <v>60</v>
      </c>
      <c r="N2235">
        <f>(1-Coffee_Sales[[#This Row],[Discount_Percent]])*Coffee_Sales[[#This Row],[unit_price]]*Coffee_Sales[[#This Row],[transaction_qty]]</f>
        <v>120</v>
      </c>
      <c r="O2235" t="str">
        <f>TEXT(Coffee_Sales[[#This Row],[transaction_date]],"mmm-yyyy")</f>
        <v>May-2023</v>
      </c>
      <c r="P2235">
        <f>HOUR(Coffee_Sales[[#This Row],[transaction_time]])</f>
        <v>10</v>
      </c>
    </row>
    <row r="2236" spans="1:16" x14ac:dyDescent="0.3">
      <c r="A2236">
        <v>132092</v>
      </c>
      <c r="B2236" s="1">
        <v>45093</v>
      </c>
      <c r="C2236" s="2">
        <v>0.3721990740740741</v>
      </c>
      <c r="D2236">
        <v>2</v>
      </c>
      <c r="E2236">
        <v>8</v>
      </c>
      <c r="F2236" t="s">
        <v>114</v>
      </c>
      <c r="G2236">
        <v>44</v>
      </c>
      <c r="H2236" t="s">
        <v>32</v>
      </c>
      <c r="I2236" t="s">
        <v>40</v>
      </c>
      <c r="J2236" t="s">
        <v>41</v>
      </c>
      <c r="K2236">
        <v>1.832195316773594</v>
      </c>
      <c r="L2236">
        <v>0</v>
      </c>
      <c r="M2236">
        <v>37.5</v>
      </c>
      <c r="N2236">
        <f>(1-Coffee_Sales[[#This Row],[Discount_Percent]])*Coffee_Sales[[#This Row],[unit_price]]*Coffee_Sales[[#This Row],[transaction_qty]]</f>
        <v>75</v>
      </c>
      <c r="O2236" t="str">
        <f>TEXT(Coffee_Sales[[#This Row],[transaction_date]],"mmm-yyyy")</f>
        <v>Jun-2023</v>
      </c>
      <c r="P2236">
        <f>HOUR(Coffee_Sales[[#This Row],[transaction_time]])</f>
        <v>8</v>
      </c>
    </row>
    <row r="2237" spans="1:16" x14ac:dyDescent="0.3">
      <c r="A2237">
        <v>89398</v>
      </c>
      <c r="B2237" s="1">
        <v>45055</v>
      </c>
      <c r="C2237" s="2">
        <v>0.42148148148148146</v>
      </c>
      <c r="D2237">
        <v>1</v>
      </c>
      <c r="E2237">
        <v>5</v>
      </c>
      <c r="F2237" t="s">
        <v>28</v>
      </c>
      <c r="G2237">
        <v>38</v>
      </c>
      <c r="H2237" t="s">
        <v>14</v>
      </c>
      <c r="I2237" t="s">
        <v>15</v>
      </c>
      <c r="J2237" t="s">
        <v>16</v>
      </c>
      <c r="K2237">
        <v>1.4300838224194621</v>
      </c>
      <c r="L2237">
        <v>0.15</v>
      </c>
      <c r="M2237">
        <v>56.25</v>
      </c>
      <c r="N2237">
        <f>(1-Coffee_Sales[[#This Row],[Discount_Percent]])*Coffee_Sales[[#This Row],[unit_price]]*Coffee_Sales[[#This Row],[transaction_qty]]</f>
        <v>47.8125</v>
      </c>
      <c r="O2237" t="str">
        <f>TEXT(Coffee_Sales[[#This Row],[transaction_date]],"mmm-yyyy")</f>
        <v>May-2023</v>
      </c>
      <c r="P2237">
        <f>HOUR(Coffee_Sales[[#This Row],[transaction_time]])</f>
        <v>10</v>
      </c>
    </row>
    <row r="2238" spans="1:16" x14ac:dyDescent="0.3">
      <c r="A2238">
        <v>28023</v>
      </c>
      <c r="B2238" s="1">
        <v>44976</v>
      </c>
      <c r="C2238" s="2">
        <v>0.38439814814814816</v>
      </c>
      <c r="D2238">
        <v>1</v>
      </c>
      <c r="E2238">
        <v>3</v>
      </c>
      <c r="F2238" t="s">
        <v>131</v>
      </c>
      <c r="G2238">
        <v>15</v>
      </c>
      <c r="H2238" t="s">
        <v>64</v>
      </c>
      <c r="I2238" t="s">
        <v>138</v>
      </c>
      <c r="J2238" t="s">
        <v>139</v>
      </c>
      <c r="K2238">
        <v>2.9742403784416429</v>
      </c>
      <c r="L2238">
        <v>0.05</v>
      </c>
      <c r="M2238">
        <v>138.75</v>
      </c>
      <c r="N2238">
        <f>(1-Coffee_Sales[[#This Row],[Discount_Percent]])*Coffee_Sales[[#This Row],[unit_price]]*Coffee_Sales[[#This Row],[transaction_qty]]</f>
        <v>131.8125</v>
      </c>
      <c r="O2238" t="str">
        <f>TEXT(Coffee_Sales[[#This Row],[transaction_date]],"mmm-yyyy")</f>
        <v>Feb-2023</v>
      </c>
      <c r="P2238">
        <f>HOUR(Coffee_Sales[[#This Row],[transaction_time]])</f>
        <v>9</v>
      </c>
    </row>
    <row r="2239" spans="1:16" x14ac:dyDescent="0.3">
      <c r="A2239">
        <v>118585</v>
      </c>
      <c r="B2239" s="1">
        <v>45081</v>
      </c>
      <c r="C2239" s="2">
        <v>0.82584490740740746</v>
      </c>
      <c r="D2239">
        <v>1</v>
      </c>
      <c r="E2239">
        <v>3</v>
      </c>
      <c r="F2239" t="s">
        <v>133</v>
      </c>
      <c r="G2239">
        <v>55</v>
      </c>
      <c r="H2239" t="s">
        <v>32</v>
      </c>
      <c r="I2239" t="s">
        <v>33</v>
      </c>
      <c r="J2239" t="s">
        <v>93</v>
      </c>
      <c r="K2239">
        <v>1.851735856377029</v>
      </c>
      <c r="L2239">
        <v>0.1</v>
      </c>
      <c r="M2239">
        <v>60</v>
      </c>
      <c r="N2239">
        <f>(1-Coffee_Sales[[#This Row],[Discount_Percent]])*Coffee_Sales[[#This Row],[unit_price]]*Coffee_Sales[[#This Row],[transaction_qty]]</f>
        <v>54</v>
      </c>
      <c r="O2239" t="str">
        <f>TEXT(Coffee_Sales[[#This Row],[transaction_date]],"mmm-yyyy")</f>
        <v>Jun-2023</v>
      </c>
      <c r="P2239">
        <f>HOUR(Coffee_Sales[[#This Row],[transaction_time]])</f>
        <v>19</v>
      </c>
    </row>
    <row r="2240" spans="1:16" x14ac:dyDescent="0.3">
      <c r="A2240">
        <v>27813</v>
      </c>
      <c r="B2240" s="1">
        <v>44976</v>
      </c>
      <c r="C2240" s="2">
        <v>0.2918634259259259</v>
      </c>
      <c r="D2240">
        <v>1</v>
      </c>
      <c r="E2240">
        <v>3</v>
      </c>
      <c r="F2240" t="s">
        <v>54</v>
      </c>
      <c r="G2240">
        <v>84</v>
      </c>
      <c r="H2240" t="s">
        <v>67</v>
      </c>
      <c r="I2240" t="s">
        <v>72</v>
      </c>
      <c r="J2240" t="s">
        <v>140</v>
      </c>
      <c r="K2240">
        <v>0.38736493404946748</v>
      </c>
      <c r="L2240">
        <v>0</v>
      </c>
      <c r="M2240">
        <v>12</v>
      </c>
      <c r="N2240">
        <f>(1-Coffee_Sales[[#This Row],[Discount_Percent]])*Coffee_Sales[[#This Row],[unit_price]]*Coffee_Sales[[#This Row],[transaction_qty]]</f>
        <v>12</v>
      </c>
      <c r="O2240" t="str">
        <f>TEXT(Coffee_Sales[[#This Row],[transaction_date]],"mmm-yyyy")</f>
        <v>Feb-2023</v>
      </c>
      <c r="P2240">
        <f>HOUR(Coffee_Sales[[#This Row],[transaction_time]])</f>
        <v>7</v>
      </c>
    </row>
    <row r="2241" spans="1:16" x14ac:dyDescent="0.3">
      <c r="A2241">
        <v>112806</v>
      </c>
      <c r="B2241" s="1">
        <v>45076</v>
      </c>
      <c r="C2241" s="2">
        <v>0.62122685185185189</v>
      </c>
      <c r="D2241">
        <v>2</v>
      </c>
      <c r="E2241">
        <v>3</v>
      </c>
      <c r="F2241" t="s">
        <v>28</v>
      </c>
      <c r="G2241">
        <v>29</v>
      </c>
      <c r="H2241" t="s">
        <v>14</v>
      </c>
      <c r="I2241" t="s">
        <v>22</v>
      </c>
      <c r="J2241" t="s">
        <v>89</v>
      </c>
      <c r="K2241">
        <v>2.2604898300904619</v>
      </c>
      <c r="L2241">
        <v>0.15</v>
      </c>
      <c r="M2241">
        <v>37.5</v>
      </c>
      <c r="N2241">
        <f>(1-Coffee_Sales[[#This Row],[Discount_Percent]])*Coffee_Sales[[#This Row],[unit_price]]*Coffee_Sales[[#This Row],[transaction_qty]]</f>
        <v>63.75</v>
      </c>
      <c r="O2241" t="str">
        <f>TEXT(Coffee_Sales[[#This Row],[transaction_date]],"mmm-yyyy")</f>
        <v>May-2023</v>
      </c>
      <c r="P2241">
        <f>HOUR(Coffee_Sales[[#This Row],[transaction_time]])</f>
        <v>14</v>
      </c>
    </row>
    <row r="2242" spans="1:16" x14ac:dyDescent="0.3">
      <c r="A2242">
        <v>70952</v>
      </c>
      <c r="B2242" s="1">
        <v>45035</v>
      </c>
      <c r="C2242" s="2">
        <v>0.49875000000000003</v>
      </c>
      <c r="D2242">
        <v>1</v>
      </c>
      <c r="E2242">
        <v>5</v>
      </c>
      <c r="F2242" t="s">
        <v>128</v>
      </c>
      <c r="G2242">
        <v>64</v>
      </c>
      <c r="H2242" t="s">
        <v>67</v>
      </c>
      <c r="I2242" t="s">
        <v>72</v>
      </c>
      <c r="J2242" t="s">
        <v>118</v>
      </c>
      <c r="K2242">
        <v>0.27286747540796957</v>
      </c>
      <c r="L2242">
        <v>0</v>
      </c>
      <c r="M2242">
        <v>12</v>
      </c>
      <c r="N2242">
        <f>(1-Coffee_Sales[[#This Row],[Discount_Percent]])*Coffee_Sales[[#This Row],[unit_price]]*Coffee_Sales[[#This Row],[transaction_qty]]</f>
        <v>12</v>
      </c>
      <c r="O2242" t="str">
        <f>TEXT(Coffee_Sales[[#This Row],[transaction_date]],"mmm-yyyy")</f>
        <v>Apr-2023</v>
      </c>
      <c r="P2242">
        <f>HOUR(Coffee_Sales[[#This Row],[transaction_time]])</f>
        <v>11</v>
      </c>
    </row>
    <row r="2243" spans="1:16" x14ac:dyDescent="0.3">
      <c r="A2243">
        <v>7517</v>
      </c>
      <c r="B2243" s="1">
        <v>44940</v>
      </c>
      <c r="C2243" s="2">
        <v>0.40354166666666669</v>
      </c>
      <c r="D2243">
        <v>1</v>
      </c>
      <c r="E2243">
        <v>3</v>
      </c>
      <c r="F2243" t="s">
        <v>128</v>
      </c>
      <c r="G2243">
        <v>81</v>
      </c>
      <c r="H2243" t="s">
        <v>121</v>
      </c>
      <c r="I2243" t="s">
        <v>122</v>
      </c>
      <c r="J2243" t="s">
        <v>123</v>
      </c>
      <c r="K2243">
        <v>13.80584650633169</v>
      </c>
      <c r="L2243">
        <v>0</v>
      </c>
      <c r="M2243">
        <v>420</v>
      </c>
      <c r="N2243">
        <f>(1-Coffee_Sales[[#This Row],[Discount_Percent]])*Coffee_Sales[[#This Row],[unit_price]]*Coffee_Sales[[#This Row],[transaction_qty]]</f>
        <v>420</v>
      </c>
      <c r="O2243" t="str">
        <f>TEXT(Coffee_Sales[[#This Row],[transaction_date]],"mmm-yyyy")</f>
        <v>Jan-2023</v>
      </c>
      <c r="P2243">
        <f>HOUR(Coffee_Sales[[#This Row],[transaction_time]])</f>
        <v>9</v>
      </c>
    </row>
    <row r="2244" spans="1:16" x14ac:dyDescent="0.3">
      <c r="A2244">
        <v>39469</v>
      </c>
      <c r="B2244" s="1">
        <v>44994</v>
      </c>
      <c r="C2244" s="2">
        <v>0.4397800925925926</v>
      </c>
      <c r="D2244">
        <v>2</v>
      </c>
      <c r="E2244">
        <v>8</v>
      </c>
      <c r="F2244" t="s">
        <v>128</v>
      </c>
      <c r="G2244">
        <v>33</v>
      </c>
      <c r="H2244" t="s">
        <v>14</v>
      </c>
      <c r="I2244" t="s">
        <v>22</v>
      </c>
      <c r="J2244" t="s">
        <v>49</v>
      </c>
      <c r="K2244">
        <v>2.6840704308831138</v>
      </c>
      <c r="L2244">
        <v>0.1</v>
      </c>
      <c r="M2244">
        <v>52.5</v>
      </c>
      <c r="N2244">
        <f>(1-Coffee_Sales[[#This Row],[Discount_Percent]])*Coffee_Sales[[#This Row],[unit_price]]*Coffee_Sales[[#This Row],[transaction_qty]]</f>
        <v>94.5</v>
      </c>
      <c r="O2244" t="str">
        <f>TEXT(Coffee_Sales[[#This Row],[transaction_date]],"mmm-yyyy")</f>
        <v>Mar-2023</v>
      </c>
      <c r="P2244">
        <f>HOUR(Coffee_Sales[[#This Row],[transaction_time]])</f>
        <v>10</v>
      </c>
    </row>
    <row r="2245" spans="1:16" x14ac:dyDescent="0.3">
      <c r="A2245">
        <v>123272</v>
      </c>
      <c r="B2245" s="1">
        <v>45086</v>
      </c>
      <c r="C2245" s="2">
        <v>0.31648148148148147</v>
      </c>
      <c r="D2245">
        <v>1</v>
      </c>
      <c r="E2245">
        <v>3</v>
      </c>
      <c r="F2245" t="s">
        <v>50</v>
      </c>
      <c r="G2245">
        <v>35</v>
      </c>
      <c r="H2245" t="s">
        <v>14</v>
      </c>
      <c r="I2245" t="s">
        <v>26</v>
      </c>
      <c r="J2245" t="s">
        <v>84</v>
      </c>
      <c r="K2245">
        <v>0.93282873996138793</v>
      </c>
      <c r="L2245">
        <v>0.1</v>
      </c>
      <c r="M2245">
        <v>46.5</v>
      </c>
      <c r="N2245">
        <f>(1-Coffee_Sales[[#This Row],[Discount_Percent]])*Coffee_Sales[[#This Row],[unit_price]]*Coffee_Sales[[#This Row],[transaction_qty]]</f>
        <v>41.85</v>
      </c>
      <c r="O2245" t="str">
        <f>TEXT(Coffee_Sales[[#This Row],[transaction_date]],"mmm-yyyy")</f>
        <v>Jun-2023</v>
      </c>
      <c r="P2245">
        <f>HOUR(Coffee_Sales[[#This Row],[transaction_time]])</f>
        <v>7</v>
      </c>
    </row>
    <row r="2246" spans="1:16" x14ac:dyDescent="0.3">
      <c r="A2246">
        <v>134617</v>
      </c>
      <c r="B2246" s="1">
        <v>45095</v>
      </c>
      <c r="C2246" s="2">
        <v>0.3999537037037037</v>
      </c>
      <c r="D2246">
        <v>1</v>
      </c>
      <c r="E2246">
        <v>3</v>
      </c>
      <c r="F2246" t="s">
        <v>28</v>
      </c>
      <c r="G2246">
        <v>58</v>
      </c>
      <c r="H2246" t="s">
        <v>74</v>
      </c>
      <c r="I2246" t="s">
        <v>75</v>
      </c>
      <c r="J2246" t="s">
        <v>76</v>
      </c>
      <c r="K2246">
        <v>1.151012734313722</v>
      </c>
      <c r="L2246">
        <v>0</v>
      </c>
      <c r="M2246">
        <v>52.5</v>
      </c>
      <c r="N2246">
        <f>(1-Coffee_Sales[[#This Row],[Discount_Percent]])*Coffee_Sales[[#This Row],[unit_price]]*Coffee_Sales[[#This Row],[transaction_qty]]</f>
        <v>52.5</v>
      </c>
      <c r="O2246" t="str">
        <f>TEXT(Coffee_Sales[[#This Row],[transaction_date]],"mmm-yyyy")</f>
        <v>Jun-2023</v>
      </c>
      <c r="P2246">
        <f>HOUR(Coffee_Sales[[#This Row],[transaction_time]])</f>
        <v>9</v>
      </c>
    </row>
    <row r="2247" spans="1:16" x14ac:dyDescent="0.3">
      <c r="A2247">
        <v>30910</v>
      </c>
      <c r="B2247" s="1">
        <v>44981</v>
      </c>
      <c r="C2247" s="2">
        <v>0.35532407407407407</v>
      </c>
      <c r="D2247">
        <v>1</v>
      </c>
      <c r="E2247">
        <v>8</v>
      </c>
      <c r="F2247" t="s">
        <v>46</v>
      </c>
      <c r="G2247">
        <v>75</v>
      </c>
      <c r="H2247" t="s">
        <v>18</v>
      </c>
      <c r="I2247" t="s">
        <v>79</v>
      </c>
      <c r="J2247" t="s">
        <v>136</v>
      </c>
      <c r="K2247">
        <v>1.384988017669488</v>
      </c>
      <c r="L2247">
        <v>0</v>
      </c>
      <c r="M2247">
        <v>52.5</v>
      </c>
      <c r="N2247">
        <f>(1-Coffee_Sales[[#This Row],[Discount_Percent]])*Coffee_Sales[[#This Row],[unit_price]]*Coffee_Sales[[#This Row],[transaction_qty]]</f>
        <v>52.5</v>
      </c>
      <c r="O2247" t="str">
        <f>TEXT(Coffee_Sales[[#This Row],[transaction_date]],"mmm-yyyy")</f>
        <v>Feb-2023</v>
      </c>
      <c r="P2247">
        <f>HOUR(Coffee_Sales[[#This Row],[transaction_time]])</f>
        <v>8</v>
      </c>
    </row>
    <row r="2248" spans="1:16" x14ac:dyDescent="0.3">
      <c r="A2248">
        <v>112097</v>
      </c>
      <c r="B2248" s="1">
        <v>45076</v>
      </c>
      <c r="C2248" s="2">
        <v>0.3054513888888889</v>
      </c>
      <c r="D2248">
        <v>2</v>
      </c>
      <c r="E2248">
        <v>8</v>
      </c>
      <c r="F2248" t="s">
        <v>63</v>
      </c>
      <c r="G2248">
        <v>58</v>
      </c>
      <c r="H2248" t="s">
        <v>74</v>
      </c>
      <c r="I2248" t="s">
        <v>75</v>
      </c>
      <c r="J2248" t="s">
        <v>76</v>
      </c>
      <c r="K2248">
        <v>3.4109027269987</v>
      </c>
      <c r="L2248">
        <v>0</v>
      </c>
      <c r="M2248">
        <v>52.5</v>
      </c>
      <c r="N2248">
        <f>(1-Coffee_Sales[[#This Row],[Discount_Percent]])*Coffee_Sales[[#This Row],[unit_price]]*Coffee_Sales[[#This Row],[transaction_qty]]</f>
        <v>105</v>
      </c>
      <c r="O2248" t="str">
        <f>TEXT(Coffee_Sales[[#This Row],[transaction_date]],"mmm-yyyy")</f>
        <v>May-2023</v>
      </c>
      <c r="P2248">
        <f>HOUR(Coffee_Sales[[#This Row],[transaction_time]])</f>
        <v>7</v>
      </c>
    </row>
    <row r="2249" spans="1:16" x14ac:dyDescent="0.3">
      <c r="A2249">
        <v>87969</v>
      </c>
      <c r="B2249" s="1">
        <v>45054</v>
      </c>
      <c r="C2249" s="2">
        <v>0.36504629629629631</v>
      </c>
      <c r="D2249">
        <v>1</v>
      </c>
      <c r="E2249">
        <v>5</v>
      </c>
      <c r="F2249" t="s">
        <v>77</v>
      </c>
      <c r="G2249">
        <v>25</v>
      </c>
      <c r="H2249" t="s">
        <v>14</v>
      </c>
      <c r="I2249" t="s">
        <v>29</v>
      </c>
      <c r="J2249" t="s">
        <v>71</v>
      </c>
      <c r="K2249">
        <v>0.73419565367028783</v>
      </c>
      <c r="L2249">
        <v>0</v>
      </c>
      <c r="M2249">
        <v>33</v>
      </c>
      <c r="N2249">
        <f>(1-Coffee_Sales[[#This Row],[Discount_Percent]])*Coffee_Sales[[#This Row],[unit_price]]*Coffee_Sales[[#This Row],[transaction_qty]]</f>
        <v>33</v>
      </c>
      <c r="O2249" t="str">
        <f>TEXT(Coffee_Sales[[#This Row],[transaction_date]],"mmm-yyyy")</f>
        <v>May-2023</v>
      </c>
      <c r="P2249">
        <f>HOUR(Coffee_Sales[[#This Row],[transaction_time]])</f>
        <v>8</v>
      </c>
    </row>
    <row r="2250" spans="1:16" x14ac:dyDescent="0.3">
      <c r="A2250">
        <v>104357</v>
      </c>
      <c r="B2250" s="1">
        <v>45068</v>
      </c>
      <c r="C2250" s="2">
        <v>0.64987268518518515</v>
      </c>
      <c r="D2250">
        <v>1</v>
      </c>
      <c r="E2250">
        <v>3</v>
      </c>
      <c r="F2250" t="s">
        <v>58</v>
      </c>
      <c r="G2250">
        <v>53</v>
      </c>
      <c r="H2250" t="s">
        <v>32</v>
      </c>
      <c r="I2250" t="s">
        <v>33</v>
      </c>
      <c r="J2250" t="s">
        <v>129</v>
      </c>
      <c r="K2250">
        <v>1.140612895093674</v>
      </c>
      <c r="L2250">
        <v>0</v>
      </c>
      <c r="M2250">
        <v>45</v>
      </c>
      <c r="N2250">
        <f>(1-Coffee_Sales[[#This Row],[Discount_Percent]])*Coffee_Sales[[#This Row],[unit_price]]*Coffee_Sales[[#This Row],[transaction_qty]]</f>
        <v>45</v>
      </c>
      <c r="O2250" t="str">
        <f>TEXT(Coffee_Sales[[#This Row],[transaction_date]],"mmm-yyyy")</f>
        <v>May-2023</v>
      </c>
      <c r="P2250">
        <f>HOUR(Coffee_Sales[[#This Row],[transaction_time]])</f>
        <v>15</v>
      </c>
    </row>
    <row r="2251" spans="1:16" x14ac:dyDescent="0.3">
      <c r="A2251">
        <v>38891</v>
      </c>
      <c r="B2251" s="1">
        <v>44993</v>
      </c>
      <c r="C2251" s="2">
        <v>0.65730324074074076</v>
      </c>
      <c r="D2251">
        <v>2</v>
      </c>
      <c r="E2251">
        <v>8</v>
      </c>
      <c r="F2251" t="s">
        <v>102</v>
      </c>
      <c r="G2251">
        <v>39</v>
      </c>
      <c r="H2251" t="s">
        <v>14</v>
      </c>
      <c r="I2251" t="s">
        <v>15</v>
      </c>
      <c r="J2251" t="s">
        <v>47</v>
      </c>
      <c r="K2251">
        <v>4.0546139049987362</v>
      </c>
      <c r="L2251">
        <v>0.15</v>
      </c>
      <c r="M2251">
        <v>63.75</v>
      </c>
      <c r="N2251">
        <f>(1-Coffee_Sales[[#This Row],[Discount_Percent]])*Coffee_Sales[[#This Row],[unit_price]]*Coffee_Sales[[#This Row],[transaction_qty]]</f>
        <v>108.375</v>
      </c>
      <c r="O2251" t="str">
        <f>TEXT(Coffee_Sales[[#This Row],[transaction_date]],"mmm-yyyy")</f>
        <v>Mar-2023</v>
      </c>
      <c r="P2251">
        <f>HOUR(Coffee_Sales[[#This Row],[transaction_time]])</f>
        <v>15</v>
      </c>
    </row>
    <row r="2252" spans="1:16" x14ac:dyDescent="0.3">
      <c r="A2252">
        <v>118569</v>
      </c>
      <c r="B2252" s="1">
        <v>45081</v>
      </c>
      <c r="C2252" s="2">
        <v>0.81452546296296291</v>
      </c>
      <c r="D2252">
        <v>1</v>
      </c>
      <c r="E2252">
        <v>3</v>
      </c>
      <c r="F2252" t="s">
        <v>87</v>
      </c>
      <c r="G2252">
        <v>37</v>
      </c>
      <c r="H2252" t="s">
        <v>14</v>
      </c>
      <c r="I2252" t="s">
        <v>15</v>
      </c>
      <c r="J2252" t="s">
        <v>95</v>
      </c>
      <c r="K2252">
        <v>1.4436856291059861</v>
      </c>
      <c r="L2252">
        <v>0.05</v>
      </c>
      <c r="M2252">
        <v>45</v>
      </c>
      <c r="N2252">
        <f>(1-Coffee_Sales[[#This Row],[Discount_Percent]])*Coffee_Sales[[#This Row],[unit_price]]*Coffee_Sales[[#This Row],[transaction_qty]]</f>
        <v>42.75</v>
      </c>
      <c r="O2252" t="str">
        <f>TEXT(Coffee_Sales[[#This Row],[transaction_date]],"mmm-yyyy")</f>
        <v>Jun-2023</v>
      </c>
      <c r="P2252">
        <f>HOUR(Coffee_Sales[[#This Row],[transaction_time]])</f>
        <v>19</v>
      </c>
    </row>
    <row r="2253" spans="1:16" x14ac:dyDescent="0.3">
      <c r="A2253">
        <v>124868</v>
      </c>
      <c r="B2253" s="1">
        <v>45087</v>
      </c>
      <c r="C2253" s="2">
        <v>0.39525462962962965</v>
      </c>
      <c r="D2253">
        <v>2</v>
      </c>
      <c r="E2253">
        <v>3</v>
      </c>
      <c r="F2253" t="s">
        <v>131</v>
      </c>
      <c r="G2253">
        <v>43</v>
      </c>
      <c r="H2253" t="s">
        <v>32</v>
      </c>
      <c r="I2253" t="s">
        <v>40</v>
      </c>
      <c r="J2253" t="s">
        <v>124</v>
      </c>
      <c r="K2253">
        <v>1.908447816676089</v>
      </c>
      <c r="L2253">
        <v>0.05</v>
      </c>
      <c r="M2253">
        <v>45</v>
      </c>
      <c r="N2253">
        <f>(1-Coffee_Sales[[#This Row],[Discount_Percent]])*Coffee_Sales[[#This Row],[unit_price]]*Coffee_Sales[[#This Row],[transaction_qty]]</f>
        <v>85.5</v>
      </c>
      <c r="O2253" t="str">
        <f>TEXT(Coffee_Sales[[#This Row],[transaction_date]],"mmm-yyyy")</f>
        <v>Jun-2023</v>
      </c>
      <c r="P2253">
        <f>HOUR(Coffee_Sales[[#This Row],[transaction_time]])</f>
        <v>9</v>
      </c>
    </row>
    <row r="2254" spans="1:16" x14ac:dyDescent="0.3">
      <c r="A2254">
        <v>121818</v>
      </c>
      <c r="B2254" s="1">
        <v>45084</v>
      </c>
      <c r="C2254" s="2">
        <v>0.77634259259259264</v>
      </c>
      <c r="D2254">
        <v>1</v>
      </c>
      <c r="E2254">
        <v>8</v>
      </c>
      <c r="F2254" t="s">
        <v>62</v>
      </c>
      <c r="G2254">
        <v>45</v>
      </c>
      <c r="H2254" t="s">
        <v>32</v>
      </c>
      <c r="I2254" t="s">
        <v>40</v>
      </c>
      <c r="J2254" t="s">
        <v>120</v>
      </c>
      <c r="K2254">
        <v>1.0984798422371529</v>
      </c>
      <c r="L2254">
        <v>0.05</v>
      </c>
      <c r="M2254">
        <v>45</v>
      </c>
      <c r="N2254">
        <f>(1-Coffee_Sales[[#This Row],[Discount_Percent]])*Coffee_Sales[[#This Row],[unit_price]]*Coffee_Sales[[#This Row],[transaction_qty]]</f>
        <v>42.75</v>
      </c>
      <c r="O2254" t="str">
        <f>TEXT(Coffee_Sales[[#This Row],[transaction_date]],"mmm-yyyy")</f>
        <v>Jun-2023</v>
      </c>
      <c r="P2254">
        <f>HOUR(Coffee_Sales[[#This Row],[transaction_time]])</f>
        <v>18</v>
      </c>
    </row>
    <row r="2255" spans="1:16" x14ac:dyDescent="0.3">
      <c r="A2255">
        <v>37324</v>
      </c>
      <c r="B2255" s="1">
        <v>44991</v>
      </c>
      <c r="C2255" s="2">
        <v>0.55359953703703701</v>
      </c>
      <c r="D2255">
        <v>1</v>
      </c>
      <c r="E2255">
        <v>5</v>
      </c>
      <c r="F2255" t="s">
        <v>63</v>
      </c>
      <c r="G2255">
        <v>28</v>
      </c>
      <c r="H2255" t="s">
        <v>14</v>
      </c>
      <c r="I2255" t="s">
        <v>22</v>
      </c>
      <c r="J2255" t="s">
        <v>117</v>
      </c>
      <c r="K2255">
        <v>0.66828528027329792</v>
      </c>
      <c r="L2255">
        <v>0</v>
      </c>
      <c r="M2255">
        <v>30</v>
      </c>
      <c r="N2255">
        <f>(1-Coffee_Sales[[#This Row],[Discount_Percent]])*Coffee_Sales[[#This Row],[unit_price]]*Coffee_Sales[[#This Row],[transaction_qty]]</f>
        <v>30</v>
      </c>
      <c r="O2255" t="str">
        <f>TEXT(Coffee_Sales[[#This Row],[transaction_date]],"mmm-yyyy")</f>
        <v>Mar-2023</v>
      </c>
      <c r="P2255">
        <f>HOUR(Coffee_Sales[[#This Row],[transaction_time]])</f>
        <v>13</v>
      </c>
    </row>
    <row r="2256" spans="1:16" x14ac:dyDescent="0.3">
      <c r="A2256">
        <v>120316</v>
      </c>
      <c r="B2256" s="1">
        <v>45083</v>
      </c>
      <c r="C2256" s="2">
        <v>0.63714120370370375</v>
      </c>
      <c r="D2256">
        <v>2</v>
      </c>
      <c r="E2256">
        <v>5</v>
      </c>
      <c r="F2256" t="s">
        <v>111</v>
      </c>
      <c r="G2256">
        <v>33</v>
      </c>
      <c r="H2256" t="s">
        <v>14</v>
      </c>
      <c r="I2256" t="s">
        <v>22</v>
      </c>
      <c r="J2256" t="s">
        <v>49</v>
      </c>
      <c r="K2256">
        <v>2.269429539604825</v>
      </c>
      <c r="L2256">
        <v>0.05</v>
      </c>
      <c r="M2256">
        <v>52.5</v>
      </c>
      <c r="N2256">
        <f>(1-Coffee_Sales[[#This Row],[Discount_Percent]])*Coffee_Sales[[#This Row],[unit_price]]*Coffee_Sales[[#This Row],[transaction_qty]]</f>
        <v>99.75</v>
      </c>
      <c r="O2256" t="str">
        <f>TEXT(Coffee_Sales[[#This Row],[transaction_date]],"mmm-yyyy")</f>
        <v>Jun-2023</v>
      </c>
      <c r="P2256">
        <f>HOUR(Coffee_Sales[[#This Row],[transaction_time]])</f>
        <v>15</v>
      </c>
    </row>
    <row r="2257" spans="1:16" x14ac:dyDescent="0.3">
      <c r="A2257">
        <v>59235</v>
      </c>
      <c r="B2257" s="1">
        <v>45022</v>
      </c>
      <c r="C2257" s="2">
        <v>0.49863425925925925</v>
      </c>
      <c r="D2257">
        <v>1</v>
      </c>
      <c r="E2257">
        <v>8</v>
      </c>
      <c r="F2257" t="s">
        <v>54</v>
      </c>
      <c r="G2257">
        <v>87</v>
      </c>
      <c r="H2257" t="s">
        <v>14</v>
      </c>
      <c r="I2257" t="s">
        <v>15</v>
      </c>
      <c r="J2257" t="s">
        <v>119</v>
      </c>
      <c r="K2257">
        <v>1.156936588771007</v>
      </c>
      <c r="L2257">
        <v>0</v>
      </c>
      <c r="M2257">
        <v>45</v>
      </c>
      <c r="N2257">
        <f>(1-Coffee_Sales[[#This Row],[Discount_Percent]])*Coffee_Sales[[#This Row],[unit_price]]*Coffee_Sales[[#This Row],[transaction_qty]]</f>
        <v>45</v>
      </c>
      <c r="O2257" t="str">
        <f>TEXT(Coffee_Sales[[#This Row],[transaction_date]],"mmm-yyyy")</f>
        <v>Apr-2023</v>
      </c>
      <c r="P2257">
        <f>HOUR(Coffee_Sales[[#This Row],[transaction_time]])</f>
        <v>11</v>
      </c>
    </row>
    <row r="2258" spans="1:16" x14ac:dyDescent="0.3">
      <c r="A2258">
        <v>76544</v>
      </c>
      <c r="B2258" s="1">
        <v>45042</v>
      </c>
      <c r="C2258" s="2">
        <v>0.37003472222222222</v>
      </c>
      <c r="D2258">
        <v>3</v>
      </c>
      <c r="E2258">
        <v>5</v>
      </c>
      <c r="F2258" t="s">
        <v>42</v>
      </c>
      <c r="G2258">
        <v>87</v>
      </c>
      <c r="H2258" t="s">
        <v>14</v>
      </c>
      <c r="I2258" t="s">
        <v>15</v>
      </c>
      <c r="J2258" t="s">
        <v>119</v>
      </c>
      <c r="K2258">
        <v>2.4980175967886491</v>
      </c>
      <c r="L2258">
        <v>0</v>
      </c>
      <c r="M2258">
        <v>31.5</v>
      </c>
      <c r="N2258">
        <f>(1-Coffee_Sales[[#This Row],[Discount_Percent]])*Coffee_Sales[[#This Row],[unit_price]]*Coffee_Sales[[#This Row],[transaction_qty]]</f>
        <v>94.5</v>
      </c>
      <c r="O2258" t="str">
        <f>TEXT(Coffee_Sales[[#This Row],[transaction_date]],"mmm-yyyy")</f>
        <v>Apr-2023</v>
      </c>
      <c r="P2258">
        <f>HOUR(Coffee_Sales[[#This Row],[transaction_time]])</f>
        <v>8</v>
      </c>
    </row>
    <row r="2259" spans="1:16" x14ac:dyDescent="0.3">
      <c r="A2259">
        <v>65692</v>
      </c>
      <c r="B2259" s="1">
        <v>45029</v>
      </c>
      <c r="C2259" s="2">
        <v>0.58406250000000004</v>
      </c>
      <c r="D2259">
        <v>1</v>
      </c>
      <c r="E2259">
        <v>5</v>
      </c>
      <c r="F2259" t="s">
        <v>46</v>
      </c>
      <c r="G2259">
        <v>54</v>
      </c>
      <c r="H2259" t="s">
        <v>32</v>
      </c>
      <c r="I2259" t="s">
        <v>33</v>
      </c>
      <c r="J2259" t="s">
        <v>127</v>
      </c>
      <c r="K2259">
        <v>1.034786294839505</v>
      </c>
      <c r="L2259">
        <v>0</v>
      </c>
      <c r="M2259">
        <v>37.5</v>
      </c>
      <c r="N2259">
        <f>(1-Coffee_Sales[[#This Row],[Discount_Percent]])*Coffee_Sales[[#This Row],[unit_price]]*Coffee_Sales[[#This Row],[transaction_qty]]</f>
        <v>37.5</v>
      </c>
      <c r="O2259" t="str">
        <f>TEXT(Coffee_Sales[[#This Row],[transaction_date]],"mmm-yyyy")</f>
        <v>Apr-2023</v>
      </c>
      <c r="P2259">
        <f>HOUR(Coffee_Sales[[#This Row],[transaction_time]])</f>
        <v>14</v>
      </c>
    </row>
    <row r="2260" spans="1:16" x14ac:dyDescent="0.3">
      <c r="A2260">
        <v>85138</v>
      </c>
      <c r="B2260" s="1">
        <v>45051</v>
      </c>
      <c r="C2260" s="2">
        <v>0.59525462962962961</v>
      </c>
      <c r="D2260">
        <v>2</v>
      </c>
      <c r="E2260">
        <v>8</v>
      </c>
      <c r="F2260" t="s">
        <v>24</v>
      </c>
      <c r="G2260">
        <v>56</v>
      </c>
      <c r="H2260" t="s">
        <v>32</v>
      </c>
      <c r="I2260" t="s">
        <v>33</v>
      </c>
      <c r="J2260" t="s">
        <v>135</v>
      </c>
      <c r="K2260">
        <v>2.2267144804530581</v>
      </c>
      <c r="L2260">
        <v>0</v>
      </c>
      <c r="M2260">
        <v>38.25</v>
      </c>
      <c r="N2260">
        <f>(1-Coffee_Sales[[#This Row],[Discount_Percent]])*Coffee_Sales[[#This Row],[unit_price]]*Coffee_Sales[[#This Row],[transaction_qty]]</f>
        <v>76.5</v>
      </c>
      <c r="O2260" t="str">
        <f>TEXT(Coffee_Sales[[#This Row],[transaction_date]],"mmm-yyyy")</f>
        <v>May-2023</v>
      </c>
      <c r="P2260">
        <f>HOUR(Coffee_Sales[[#This Row],[transaction_time]])</f>
        <v>14</v>
      </c>
    </row>
    <row r="2261" spans="1:16" x14ac:dyDescent="0.3">
      <c r="A2261">
        <v>38962</v>
      </c>
      <c r="B2261" s="1">
        <v>44993</v>
      </c>
      <c r="C2261" s="2">
        <v>0.72270833333333329</v>
      </c>
      <c r="D2261">
        <v>1</v>
      </c>
      <c r="E2261">
        <v>3</v>
      </c>
      <c r="F2261" t="s">
        <v>90</v>
      </c>
      <c r="G2261">
        <v>55</v>
      </c>
      <c r="H2261" t="s">
        <v>32</v>
      </c>
      <c r="I2261" t="s">
        <v>33</v>
      </c>
      <c r="J2261" t="s">
        <v>93</v>
      </c>
      <c r="K2261">
        <v>1.65232323131303</v>
      </c>
      <c r="L2261">
        <v>0.1</v>
      </c>
      <c r="M2261">
        <v>60</v>
      </c>
      <c r="N2261">
        <f>(1-Coffee_Sales[[#This Row],[Discount_Percent]])*Coffee_Sales[[#This Row],[unit_price]]*Coffee_Sales[[#This Row],[transaction_qty]]</f>
        <v>54</v>
      </c>
      <c r="O2261" t="str">
        <f>TEXT(Coffee_Sales[[#This Row],[transaction_date]],"mmm-yyyy")</f>
        <v>Mar-2023</v>
      </c>
      <c r="P2261">
        <f>HOUR(Coffee_Sales[[#This Row],[transaction_time]])</f>
        <v>17</v>
      </c>
    </row>
    <row r="2262" spans="1:16" x14ac:dyDescent="0.3">
      <c r="A2262">
        <v>119709</v>
      </c>
      <c r="B2262" s="1">
        <v>45083</v>
      </c>
      <c r="C2262" s="2">
        <v>0.29494212962962962</v>
      </c>
      <c r="D2262">
        <v>2</v>
      </c>
      <c r="E2262">
        <v>5</v>
      </c>
      <c r="F2262" t="s">
        <v>28</v>
      </c>
      <c r="G2262">
        <v>48</v>
      </c>
      <c r="H2262" t="s">
        <v>32</v>
      </c>
      <c r="I2262" t="s">
        <v>44</v>
      </c>
      <c r="J2262" t="s">
        <v>52</v>
      </c>
      <c r="K2262">
        <v>1.7261203442698441</v>
      </c>
      <c r="L2262">
        <v>0.15</v>
      </c>
      <c r="M2262">
        <v>37.5</v>
      </c>
      <c r="N2262">
        <f>(1-Coffee_Sales[[#This Row],[Discount_Percent]])*Coffee_Sales[[#This Row],[unit_price]]*Coffee_Sales[[#This Row],[transaction_qty]]</f>
        <v>63.75</v>
      </c>
      <c r="O2262" t="str">
        <f>TEXT(Coffee_Sales[[#This Row],[transaction_date]],"mmm-yyyy")</f>
        <v>Jun-2023</v>
      </c>
      <c r="P2262">
        <f>HOUR(Coffee_Sales[[#This Row],[transaction_time]])</f>
        <v>7</v>
      </c>
    </row>
    <row r="2263" spans="1:16" x14ac:dyDescent="0.3">
      <c r="A2263">
        <v>37591</v>
      </c>
      <c r="B2263" s="1">
        <v>44991</v>
      </c>
      <c r="C2263" s="2">
        <v>0.74631944444444442</v>
      </c>
      <c r="D2263">
        <v>1</v>
      </c>
      <c r="E2263">
        <v>5</v>
      </c>
      <c r="F2263" t="s">
        <v>97</v>
      </c>
      <c r="G2263">
        <v>29</v>
      </c>
      <c r="H2263" t="s">
        <v>14</v>
      </c>
      <c r="I2263" t="s">
        <v>22</v>
      </c>
      <c r="J2263" t="s">
        <v>89</v>
      </c>
      <c r="K2263">
        <v>0.94903828449243433</v>
      </c>
      <c r="L2263">
        <v>0</v>
      </c>
      <c r="M2263">
        <v>37.5</v>
      </c>
      <c r="N2263">
        <f>(1-Coffee_Sales[[#This Row],[Discount_Percent]])*Coffee_Sales[[#This Row],[unit_price]]*Coffee_Sales[[#This Row],[transaction_qty]]</f>
        <v>37.5</v>
      </c>
      <c r="O2263" t="str">
        <f>TEXT(Coffee_Sales[[#This Row],[transaction_date]],"mmm-yyyy")</f>
        <v>Mar-2023</v>
      </c>
      <c r="P2263">
        <f>HOUR(Coffee_Sales[[#This Row],[transaction_time]])</f>
        <v>17</v>
      </c>
    </row>
    <row r="2264" spans="1:16" x14ac:dyDescent="0.3">
      <c r="A2264">
        <v>55883</v>
      </c>
      <c r="B2264" s="1">
        <v>45018</v>
      </c>
      <c r="C2264" s="2">
        <v>0.36377314814814815</v>
      </c>
      <c r="D2264">
        <v>1</v>
      </c>
      <c r="E2264">
        <v>8</v>
      </c>
      <c r="F2264" t="s">
        <v>42</v>
      </c>
      <c r="G2264">
        <v>32</v>
      </c>
      <c r="H2264" t="s">
        <v>14</v>
      </c>
      <c r="I2264" t="s">
        <v>22</v>
      </c>
      <c r="J2264" t="s">
        <v>23</v>
      </c>
      <c r="K2264">
        <v>0.96448602602709244</v>
      </c>
      <c r="L2264">
        <v>0.05</v>
      </c>
      <c r="M2264">
        <v>45</v>
      </c>
      <c r="N2264">
        <f>(1-Coffee_Sales[[#This Row],[Discount_Percent]])*Coffee_Sales[[#This Row],[unit_price]]*Coffee_Sales[[#This Row],[transaction_qty]]</f>
        <v>42.75</v>
      </c>
      <c r="O2264" t="str">
        <f>TEXT(Coffee_Sales[[#This Row],[transaction_date]],"mmm-yyyy")</f>
        <v>Apr-2023</v>
      </c>
      <c r="P2264">
        <f>HOUR(Coffee_Sales[[#This Row],[transaction_time]])</f>
        <v>8</v>
      </c>
    </row>
    <row r="2265" spans="1:16" x14ac:dyDescent="0.3">
      <c r="A2265">
        <v>6292</v>
      </c>
      <c r="B2265" s="1">
        <v>44938</v>
      </c>
      <c r="C2265" s="2">
        <v>0.38116898148148148</v>
      </c>
      <c r="D2265">
        <v>2</v>
      </c>
      <c r="E2265">
        <v>3</v>
      </c>
      <c r="F2265" t="s">
        <v>111</v>
      </c>
      <c r="G2265">
        <v>26</v>
      </c>
      <c r="H2265" t="s">
        <v>14</v>
      </c>
      <c r="I2265" t="s">
        <v>29</v>
      </c>
      <c r="J2265" t="s">
        <v>134</v>
      </c>
      <c r="K2265">
        <v>2.4679439827449752</v>
      </c>
      <c r="L2265">
        <v>0</v>
      </c>
      <c r="M2265">
        <v>45</v>
      </c>
      <c r="N2265">
        <f>(1-Coffee_Sales[[#This Row],[Discount_Percent]])*Coffee_Sales[[#This Row],[unit_price]]*Coffee_Sales[[#This Row],[transaction_qty]]</f>
        <v>90</v>
      </c>
      <c r="O2265" t="str">
        <f>TEXT(Coffee_Sales[[#This Row],[transaction_date]],"mmm-yyyy")</f>
        <v>Jan-2023</v>
      </c>
      <c r="P2265">
        <f>HOUR(Coffee_Sales[[#This Row],[transaction_time]])</f>
        <v>9</v>
      </c>
    </row>
    <row r="2266" spans="1:16" x14ac:dyDescent="0.3">
      <c r="A2266">
        <v>122836</v>
      </c>
      <c r="B2266" s="1">
        <v>45085</v>
      </c>
      <c r="C2266" s="2">
        <v>0.63686342592592593</v>
      </c>
      <c r="D2266">
        <v>1</v>
      </c>
      <c r="E2266">
        <v>3</v>
      </c>
      <c r="F2266" t="s">
        <v>54</v>
      </c>
      <c r="G2266">
        <v>39</v>
      </c>
      <c r="H2266" t="s">
        <v>14</v>
      </c>
      <c r="I2266" t="s">
        <v>15</v>
      </c>
      <c r="J2266" t="s">
        <v>47</v>
      </c>
      <c r="K2266">
        <v>1.60897385808906</v>
      </c>
      <c r="L2266">
        <v>0.05</v>
      </c>
      <c r="M2266">
        <v>63.75</v>
      </c>
      <c r="N2266">
        <f>(1-Coffee_Sales[[#This Row],[Discount_Percent]])*Coffee_Sales[[#This Row],[unit_price]]*Coffee_Sales[[#This Row],[transaction_qty]]</f>
        <v>60.5625</v>
      </c>
      <c r="O2266" t="str">
        <f>TEXT(Coffee_Sales[[#This Row],[transaction_date]],"mmm-yyyy")</f>
        <v>Jun-2023</v>
      </c>
      <c r="P2266">
        <f>HOUR(Coffee_Sales[[#This Row],[transaction_time]])</f>
        <v>15</v>
      </c>
    </row>
    <row r="2267" spans="1:16" x14ac:dyDescent="0.3">
      <c r="A2267">
        <v>105746</v>
      </c>
      <c r="B2267" s="1">
        <v>45070</v>
      </c>
      <c r="C2267" s="2">
        <v>0.29516203703703703</v>
      </c>
      <c r="D2267">
        <v>1</v>
      </c>
      <c r="E2267">
        <v>5</v>
      </c>
      <c r="F2267" t="s">
        <v>113</v>
      </c>
      <c r="G2267">
        <v>26</v>
      </c>
      <c r="H2267" t="s">
        <v>14</v>
      </c>
      <c r="I2267" t="s">
        <v>29</v>
      </c>
      <c r="J2267" t="s">
        <v>134</v>
      </c>
      <c r="K2267">
        <v>1.121215468144807</v>
      </c>
      <c r="L2267">
        <v>0</v>
      </c>
      <c r="M2267">
        <v>45</v>
      </c>
      <c r="N2267">
        <f>(1-Coffee_Sales[[#This Row],[Discount_Percent]])*Coffee_Sales[[#This Row],[unit_price]]*Coffee_Sales[[#This Row],[transaction_qty]]</f>
        <v>45</v>
      </c>
      <c r="O2267" t="str">
        <f>TEXT(Coffee_Sales[[#This Row],[transaction_date]],"mmm-yyyy")</f>
        <v>May-2023</v>
      </c>
      <c r="P2267">
        <f>HOUR(Coffee_Sales[[#This Row],[transaction_time]])</f>
        <v>7</v>
      </c>
    </row>
    <row r="2268" spans="1:16" x14ac:dyDescent="0.3">
      <c r="A2268">
        <v>82064</v>
      </c>
      <c r="B2268" s="1">
        <v>45048</v>
      </c>
      <c r="C2268" s="2">
        <v>0.63797453703703699</v>
      </c>
      <c r="D2268">
        <v>1</v>
      </c>
      <c r="E2268">
        <v>5</v>
      </c>
      <c r="F2268" t="s">
        <v>25</v>
      </c>
      <c r="G2268">
        <v>59</v>
      </c>
      <c r="H2268" t="s">
        <v>74</v>
      </c>
      <c r="I2268" t="s">
        <v>75</v>
      </c>
      <c r="J2268" t="s">
        <v>85</v>
      </c>
      <c r="K2268">
        <v>1.717472553924307</v>
      </c>
      <c r="L2268">
        <v>0</v>
      </c>
      <c r="M2268">
        <v>67.5</v>
      </c>
      <c r="N2268">
        <f>(1-Coffee_Sales[[#This Row],[Discount_Percent]])*Coffee_Sales[[#This Row],[unit_price]]*Coffee_Sales[[#This Row],[transaction_qty]]</f>
        <v>67.5</v>
      </c>
      <c r="O2268" t="str">
        <f>TEXT(Coffee_Sales[[#This Row],[transaction_date]],"mmm-yyyy")</f>
        <v>May-2023</v>
      </c>
      <c r="P2268">
        <f>HOUR(Coffee_Sales[[#This Row],[transaction_time]])</f>
        <v>15</v>
      </c>
    </row>
    <row r="2269" spans="1:16" x14ac:dyDescent="0.3">
      <c r="A2269">
        <v>133561</v>
      </c>
      <c r="B2269" s="1">
        <v>45094</v>
      </c>
      <c r="C2269" s="2">
        <v>0.42219907407407409</v>
      </c>
      <c r="D2269">
        <v>1</v>
      </c>
      <c r="E2269">
        <v>3</v>
      </c>
      <c r="F2269" t="s">
        <v>24</v>
      </c>
      <c r="G2269">
        <v>60</v>
      </c>
      <c r="H2269" t="s">
        <v>74</v>
      </c>
      <c r="I2269" t="s">
        <v>75</v>
      </c>
      <c r="J2269" t="s">
        <v>112</v>
      </c>
      <c r="K2269">
        <v>1.3480246701858629</v>
      </c>
      <c r="L2269">
        <v>0</v>
      </c>
      <c r="M2269">
        <v>56.25</v>
      </c>
      <c r="N2269">
        <f>(1-Coffee_Sales[[#This Row],[Discount_Percent]])*Coffee_Sales[[#This Row],[unit_price]]*Coffee_Sales[[#This Row],[transaction_qty]]</f>
        <v>56.25</v>
      </c>
      <c r="O2269" t="str">
        <f>TEXT(Coffee_Sales[[#This Row],[transaction_date]],"mmm-yyyy")</f>
        <v>Jun-2023</v>
      </c>
      <c r="P2269">
        <f>HOUR(Coffee_Sales[[#This Row],[transaction_time]])</f>
        <v>10</v>
      </c>
    </row>
    <row r="2270" spans="1:16" x14ac:dyDescent="0.3">
      <c r="A2270">
        <v>66926</v>
      </c>
      <c r="B2270" s="1">
        <v>45031</v>
      </c>
      <c r="C2270" s="2">
        <v>0.33502314814814815</v>
      </c>
      <c r="D2270">
        <v>1</v>
      </c>
      <c r="E2270">
        <v>5</v>
      </c>
      <c r="F2270" t="s">
        <v>24</v>
      </c>
      <c r="G2270">
        <v>73</v>
      </c>
      <c r="H2270" t="s">
        <v>18</v>
      </c>
      <c r="I2270" t="s">
        <v>79</v>
      </c>
      <c r="J2270" t="s">
        <v>80</v>
      </c>
      <c r="K2270">
        <v>1.696924898718895</v>
      </c>
      <c r="L2270">
        <v>0.05</v>
      </c>
      <c r="M2270">
        <v>56.25</v>
      </c>
      <c r="N2270">
        <f>(1-Coffee_Sales[[#This Row],[Discount_Percent]])*Coffee_Sales[[#This Row],[unit_price]]*Coffee_Sales[[#This Row],[transaction_qty]]</f>
        <v>53.4375</v>
      </c>
      <c r="O2270" t="str">
        <f>TEXT(Coffee_Sales[[#This Row],[transaction_date]],"mmm-yyyy")</f>
        <v>Apr-2023</v>
      </c>
      <c r="P2270">
        <f>HOUR(Coffee_Sales[[#This Row],[transaction_time]])</f>
        <v>8</v>
      </c>
    </row>
    <row r="2271" spans="1:16" x14ac:dyDescent="0.3">
      <c r="A2271">
        <v>33504</v>
      </c>
      <c r="B2271" s="1">
        <v>44985</v>
      </c>
      <c r="C2271" s="2">
        <v>0.60416666666666663</v>
      </c>
      <c r="D2271">
        <v>1</v>
      </c>
      <c r="E2271">
        <v>8</v>
      </c>
      <c r="F2271" t="s">
        <v>28</v>
      </c>
      <c r="G2271">
        <v>58</v>
      </c>
      <c r="H2271" t="s">
        <v>74</v>
      </c>
      <c r="I2271" t="s">
        <v>75</v>
      </c>
      <c r="J2271" t="s">
        <v>76</v>
      </c>
      <c r="K2271">
        <v>1.391345355717946</v>
      </c>
      <c r="L2271">
        <v>0</v>
      </c>
      <c r="M2271">
        <v>52.5</v>
      </c>
      <c r="N2271">
        <f>(1-Coffee_Sales[[#This Row],[Discount_Percent]])*Coffee_Sales[[#This Row],[unit_price]]*Coffee_Sales[[#This Row],[transaction_qty]]</f>
        <v>52.5</v>
      </c>
      <c r="O2271" t="str">
        <f>TEXT(Coffee_Sales[[#This Row],[transaction_date]],"mmm-yyyy")</f>
        <v>Feb-2023</v>
      </c>
      <c r="P2271">
        <f>HOUR(Coffee_Sales[[#This Row],[transaction_time]])</f>
        <v>14</v>
      </c>
    </row>
    <row r="2272" spans="1:16" x14ac:dyDescent="0.3">
      <c r="A2272">
        <v>88869</v>
      </c>
      <c r="B2272" s="1">
        <v>45054</v>
      </c>
      <c r="C2272" s="2">
        <v>0.81406250000000002</v>
      </c>
      <c r="D2272">
        <v>1</v>
      </c>
      <c r="E2272">
        <v>5</v>
      </c>
      <c r="F2272" t="s">
        <v>94</v>
      </c>
      <c r="G2272">
        <v>40</v>
      </c>
      <c r="H2272" t="s">
        <v>14</v>
      </c>
      <c r="I2272" t="s">
        <v>15</v>
      </c>
      <c r="J2272" t="s">
        <v>100</v>
      </c>
      <c r="K2272">
        <v>1.7968313978937389</v>
      </c>
      <c r="L2272">
        <v>0.1</v>
      </c>
      <c r="M2272">
        <v>56.25</v>
      </c>
      <c r="N2272">
        <f>(1-Coffee_Sales[[#This Row],[Discount_Percent]])*Coffee_Sales[[#This Row],[unit_price]]*Coffee_Sales[[#This Row],[transaction_qty]]</f>
        <v>50.625</v>
      </c>
      <c r="O2272" t="str">
        <f>TEXT(Coffee_Sales[[#This Row],[transaction_date]],"mmm-yyyy")</f>
        <v>May-2023</v>
      </c>
      <c r="P2272">
        <f>HOUR(Coffee_Sales[[#This Row],[transaction_time]])</f>
        <v>19</v>
      </c>
    </row>
    <row r="2273" spans="1:16" x14ac:dyDescent="0.3">
      <c r="A2273">
        <v>125449</v>
      </c>
      <c r="B2273" s="1">
        <v>45087</v>
      </c>
      <c r="C2273" s="2">
        <v>0.68465277777777778</v>
      </c>
      <c r="D2273">
        <v>1</v>
      </c>
      <c r="E2273">
        <v>5</v>
      </c>
      <c r="F2273" t="s">
        <v>102</v>
      </c>
      <c r="G2273">
        <v>48</v>
      </c>
      <c r="H2273" t="s">
        <v>32</v>
      </c>
      <c r="I2273" t="s">
        <v>44</v>
      </c>
      <c r="J2273" t="s">
        <v>52</v>
      </c>
      <c r="K2273">
        <v>1.057744336177594</v>
      </c>
      <c r="L2273">
        <v>0</v>
      </c>
      <c r="M2273">
        <v>37.5</v>
      </c>
      <c r="N2273">
        <f>(1-Coffee_Sales[[#This Row],[Discount_Percent]])*Coffee_Sales[[#This Row],[unit_price]]*Coffee_Sales[[#This Row],[transaction_qty]]</f>
        <v>37.5</v>
      </c>
      <c r="O2273" t="str">
        <f>TEXT(Coffee_Sales[[#This Row],[transaction_date]],"mmm-yyyy")</f>
        <v>Jun-2023</v>
      </c>
      <c r="P2273">
        <f>HOUR(Coffee_Sales[[#This Row],[transaction_time]])</f>
        <v>16</v>
      </c>
    </row>
    <row r="2274" spans="1:16" x14ac:dyDescent="0.3">
      <c r="A2274">
        <v>144344</v>
      </c>
      <c r="B2274" s="1">
        <v>45103</v>
      </c>
      <c r="C2274" s="2">
        <v>0.43328703703703703</v>
      </c>
      <c r="D2274">
        <v>2</v>
      </c>
      <c r="E2274">
        <v>3</v>
      </c>
      <c r="F2274" t="s">
        <v>48</v>
      </c>
      <c r="G2274">
        <v>51</v>
      </c>
      <c r="H2274" t="s">
        <v>32</v>
      </c>
      <c r="I2274" t="s">
        <v>44</v>
      </c>
      <c r="J2274" t="s">
        <v>103</v>
      </c>
      <c r="K2274">
        <v>2.4147995176544832</v>
      </c>
      <c r="L2274">
        <v>0.1</v>
      </c>
      <c r="M2274">
        <v>45</v>
      </c>
      <c r="N2274">
        <f>(1-Coffee_Sales[[#This Row],[Discount_Percent]])*Coffee_Sales[[#This Row],[unit_price]]*Coffee_Sales[[#This Row],[transaction_qty]]</f>
        <v>81</v>
      </c>
      <c r="O2274" t="str">
        <f>TEXT(Coffee_Sales[[#This Row],[transaction_date]],"mmm-yyyy")</f>
        <v>Jun-2023</v>
      </c>
      <c r="P2274">
        <f>HOUR(Coffee_Sales[[#This Row],[transaction_time]])</f>
        <v>10</v>
      </c>
    </row>
    <row r="2275" spans="1:16" x14ac:dyDescent="0.3">
      <c r="A2275">
        <v>133899</v>
      </c>
      <c r="B2275" s="1">
        <v>45094</v>
      </c>
      <c r="C2275" s="2">
        <v>0.60416666666666663</v>
      </c>
      <c r="D2275">
        <v>2</v>
      </c>
      <c r="E2275">
        <v>3</v>
      </c>
      <c r="F2275" t="s">
        <v>94</v>
      </c>
      <c r="G2275">
        <v>57</v>
      </c>
      <c r="H2275" t="s">
        <v>32</v>
      </c>
      <c r="I2275" t="s">
        <v>33</v>
      </c>
      <c r="J2275" t="s">
        <v>34</v>
      </c>
      <c r="K2275">
        <v>2.2912419181636139</v>
      </c>
      <c r="L2275">
        <v>0.05</v>
      </c>
      <c r="M2275">
        <v>46.5</v>
      </c>
      <c r="N2275">
        <f>(1-Coffee_Sales[[#This Row],[Discount_Percent]])*Coffee_Sales[[#This Row],[unit_price]]*Coffee_Sales[[#This Row],[transaction_qty]]</f>
        <v>88.35</v>
      </c>
      <c r="O2275" t="str">
        <f>TEXT(Coffee_Sales[[#This Row],[transaction_date]],"mmm-yyyy")</f>
        <v>Jun-2023</v>
      </c>
      <c r="P2275">
        <f>HOUR(Coffee_Sales[[#This Row],[transaction_time]])</f>
        <v>14</v>
      </c>
    </row>
    <row r="2276" spans="1:16" x14ac:dyDescent="0.3">
      <c r="A2276">
        <v>123885</v>
      </c>
      <c r="B2276" s="1">
        <v>45086</v>
      </c>
      <c r="C2276" s="2">
        <v>0.45383101851851854</v>
      </c>
      <c r="D2276">
        <v>2</v>
      </c>
      <c r="E2276">
        <v>5</v>
      </c>
      <c r="F2276" t="s">
        <v>54</v>
      </c>
      <c r="G2276">
        <v>35</v>
      </c>
      <c r="H2276" t="s">
        <v>14</v>
      </c>
      <c r="I2276" t="s">
        <v>26</v>
      </c>
      <c r="J2276" t="s">
        <v>84</v>
      </c>
      <c r="K2276">
        <v>1.921341494793108</v>
      </c>
      <c r="L2276">
        <v>0</v>
      </c>
      <c r="M2276">
        <v>46.5</v>
      </c>
      <c r="N2276">
        <f>(1-Coffee_Sales[[#This Row],[Discount_Percent]])*Coffee_Sales[[#This Row],[unit_price]]*Coffee_Sales[[#This Row],[transaction_qty]]</f>
        <v>93</v>
      </c>
      <c r="O2276" t="str">
        <f>TEXT(Coffee_Sales[[#This Row],[transaction_date]],"mmm-yyyy")</f>
        <v>Jun-2023</v>
      </c>
      <c r="P2276">
        <f>HOUR(Coffee_Sales[[#This Row],[transaction_time]])</f>
        <v>10</v>
      </c>
    </row>
    <row r="2277" spans="1:16" x14ac:dyDescent="0.3">
      <c r="A2277">
        <v>123848</v>
      </c>
      <c r="B2277" s="1">
        <v>45086</v>
      </c>
      <c r="C2277" s="2">
        <v>0.44822916666666668</v>
      </c>
      <c r="D2277">
        <v>1</v>
      </c>
      <c r="E2277">
        <v>3</v>
      </c>
      <c r="F2277" t="s">
        <v>78</v>
      </c>
      <c r="G2277">
        <v>38</v>
      </c>
      <c r="H2277" t="s">
        <v>14</v>
      </c>
      <c r="I2277" t="s">
        <v>15</v>
      </c>
      <c r="J2277" t="s">
        <v>16</v>
      </c>
      <c r="K2277">
        <v>1.424511700088734</v>
      </c>
      <c r="L2277">
        <v>0</v>
      </c>
      <c r="M2277">
        <v>56.25</v>
      </c>
      <c r="N2277">
        <f>(1-Coffee_Sales[[#This Row],[Discount_Percent]])*Coffee_Sales[[#This Row],[unit_price]]*Coffee_Sales[[#This Row],[transaction_qty]]</f>
        <v>56.25</v>
      </c>
      <c r="O2277" t="str">
        <f>TEXT(Coffee_Sales[[#This Row],[transaction_date]],"mmm-yyyy")</f>
        <v>Jun-2023</v>
      </c>
      <c r="P2277">
        <f>HOUR(Coffee_Sales[[#This Row],[transaction_time]])</f>
        <v>10</v>
      </c>
    </row>
    <row r="2278" spans="1:16" x14ac:dyDescent="0.3">
      <c r="A2278">
        <v>1326</v>
      </c>
      <c r="B2278" s="1">
        <v>44929</v>
      </c>
      <c r="C2278" s="2">
        <v>0.546875</v>
      </c>
      <c r="D2278">
        <v>1</v>
      </c>
      <c r="E2278">
        <v>3</v>
      </c>
      <c r="F2278" t="s">
        <v>97</v>
      </c>
      <c r="G2278">
        <v>54</v>
      </c>
      <c r="H2278" t="s">
        <v>32</v>
      </c>
      <c r="I2278" t="s">
        <v>33</v>
      </c>
      <c r="J2278" t="s">
        <v>127</v>
      </c>
      <c r="K2278">
        <v>0.87820304191172016</v>
      </c>
      <c r="L2278">
        <v>0.05</v>
      </c>
      <c r="M2278">
        <v>37.5</v>
      </c>
      <c r="N2278">
        <f>(1-Coffee_Sales[[#This Row],[Discount_Percent]])*Coffee_Sales[[#This Row],[unit_price]]*Coffee_Sales[[#This Row],[transaction_qty]]</f>
        <v>35.625</v>
      </c>
      <c r="O2278" t="str">
        <f>TEXT(Coffee_Sales[[#This Row],[transaction_date]],"mmm-yyyy")</f>
        <v>Jan-2023</v>
      </c>
      <c r="P2278">
        <f>HOUR(Coffee_Sales[[#This Row],[transaction_time]])</f>
        <v>13</v>
      </c>
    </row>
    <row r="2279" spans="1:16" x14ac:dyDescent="0.3">
      <c r="A2279">
        <v>119802</v>
      </c>
      <c r="B2279" s="1">
        <v>45083</v>
      </c>
      <c r="C2279" s="2">
        <v>0.37237268518518518</v>
      </c>
      <c r="D2279">
        <v>2</v>
      </c>
      <c r="E2279">
        <v>5</v>
      </c>
      <c r="F2279" t="s">
        <v>46</v>
      </c>
      <c r="G2279">
        <v>49</v>
      </c>
      <c r="H2279" t="s">
        <v>32</v>
      </c>
      <c r="I2279" t="s">
        <v>44</v>
      </c>
      <c r="J2279" t="s">
        <v>91</v>
      </c>
      <c r="K2279">
        <v>2.392480728605757</v>
      </c>
      <c r="L2279">
        <v>0.05</v>
      </c>
      <c r="M2279">
        <v>45</v>
      </c>
      <c r="N2279">
        <f>(1-Coffee_Sales[[#This Row],[Discount_Percent]])*Coffee_Sales[[#This Row],[unit_price]]*Coffee_Sales[[#This Row],[transaction_qty]]</f>
        <v>85.5</v>
      </c>
      <c r="O2279" t="str">
        <f>TEXT(Coffee_Sales[[#This Row],[transaction_date]],"mmm-yyyy")</f>
        <v>Jun-2023</v>
      </c>
      <c r="P2279">
        <f>HOUR(Coffee_Sales[[#This Row],[transaction_time]])</f>
        <v>8</v>
      </c>
    </row>
    <row r="2280" spans="1:16" x14ac:dyDescent="0.3">
      <c r="A2280">
        <v>21246</v>
      </c>
      <c r="B2280" s="1">
        <v>44965</v>
      </c>
      <c r="C2280" s="2">
        <v>0.30559027777777775</v>
      </c>
      <c r="D2280">
        <v>1</v>
      </c>
      <c r="E2280">
        <v>3</v>
      </c>
      <c r="F2280" t="s">
        <v>25</v>
      </c>
      <c r="G2280">
        <v>41</v>
      </c>
      <c r="H2280" t="s">
        <v>14</v>
      </c>
      <c r="I2280" t="s">
        <v>15</v>
      </c>
      <c r="J2280" t="s">
        <v>98</v>
      </c>
      <c r="K2280">
        <v>1.586011573330119</v>
      </c>
      <c r="L2280">
        <v>0.05</v>
      </c>
      <c r="M2280">
        <v>63.75</v>
      </c>
      <c r="N2280">
        <f>(1-Coffee_Sales[[#This Row],[Discount_Percent]])*Coffee_Sales[[#This Row],[unit_price]]*Coffee_Sales[[#This Row],[transaction_qty]]</f>
        <v>60.5625</v>
      </c>
      <c r="O2280" t="str">
        <f>TEXT(Coffee_Sales[[#This Row],[transaction_date]],"mmm-yyyy")</f>
        <v>Feb-2023</v>
      </c>
      <c r="P2280">
        <f>HOUR(Coffee_Sales[[#This Row],[transaction_time]])</f>
        <v>7</v>
      </c>
    </row>
    <row r="2281" spans="1:16" x14ac:dyDescent="0.3">
      <c r="A2281">
        <v>124595</v>
      </c>
      <c r="B2281" s="1">
        <v>45087</v>
      </c>
      <c r="C2281" s="2">
        <v>0.32200231481481484</v>
      </c>
      <c r="D2281">
        <v>1</v>
      </c>
      <c r="E2281">
        <v>5</v>
      </c>
      <c r="F2281" t="s">
        <v>24</v>
      </c>
      <c r="G2281">
        <v>20</v>
      </c>
      <c r="H2281" t="s">
        <v>142</v>
      </c>
      <c r="I2281" t="s">
        <v>154</v>
      </c>
      <c r="J2281" t="s">
        <v>155</v>
      </c>
      <c r="K2281">
        <v>3.6921830314766639</v>
      </c>
      <c r="L2281">
        <v>0</v>
      </c>
      <c r="M2281">
        <v>114</v>
      </c>
      <c r="N2281">
        <f>(1-Coffee_Sales[[#This Row],[Discount_Percent]])*Coffee_Sales[[#This Row],[unit_price]]*Coffee_Sales[[#This Row],[transaction_qty]]</f>
        <v>114</v>
      </c>
      <c r="O2281" t="str">
        <f>TEXT(Coffee_Sales[[#This Row],[transaction_date]],"mmm-yyyy")</f>
        <v>Jun-2023</v>
      </c>
      <c r="P2281">
        <f>HOUR(Coffee_Sales[[#This Row],[transaction_time]])</f>
        <v>7</v>
      </c>
    </row>
    <row r="2282" spans="1:16" x14ac:dyDescent="0.3">
      <c r="A2282">
        <v>23335</v>
      </c>
      <c r="B2282" s="1">
        <v>44968</v>
      </c>
      <c r="C2282" s="2">
        <v>0.43753472222222223</v>
      </c>
      <c r="D2282">
        <v>1</v>
      </c>
      <c r="E2282">
        <v>3</v>
      </c>
      <c r="F2282" t="s">
        <v>81</v>
      </c>
      <c r="G2282">
        <v>60</v>
      </c>
      <c r="H2282" t="s">
        <v>74</v>
      </c>
      <c r="I2282" t="s">
        <v>75</v>
      </c>
      <c r="J2282" t="s">
        <v>112</v>
      </c>
      <c r="K2282">
        <v>1.684206314368615</v>
      </c>
      <c r="L2282">
        <v>0</v>
      </c>
      <c r="M2282">
        <v>56.25</v>
      </c>
      <c r="N2282">
        <f>(1-Coffee_Sales[[#This Row],[Discount_Percent]])*Coffee_Sales[[#This Row],[unit_price]]*Coffee_Sales[[#This Row],[transaction_qty]]</f>
        <v>56.25</v>
      </c>
      <c r="O2282" t="str">
        <f>TEXT(Coffee_Sales[[#This Row],[transaction_date]],"mmm-yyyy")</f>
        <v>Feb-2023</v>
      </c>
      <c r="P2282">
        <f>HOUR(Coffee_Sales[[#This Row],[transaction_time]])</f>
        <v>10</v>
      </c>
    </row>
    <row r="2283" spans="1:16" x14ac:dyDescent="0.3">
      <c r="A2283">
        <v>59973</v>
      </c>
      <c r="B2283" s="1">
        <v>45023</v>
      </c>
      <c r="C2283" s="2">
        <v>0.35894675925925928</v>
      </c>
      <c r="D2283">
        <v>2</v>
      </c>
      <c r="E2283">
        <v>5</v>
      </c>
      <c r="F2283" t="s">
        <v>42</v>
      </c>
      <c r="G2283">
        <v>45</v>
      </c>
      <c r="H2283" t="s">
        <v>32</v>
      </c>
      <c r="I2283" t="s">
        <v>40</v>
      </c>
      <c r="J2283" t="s">
        <v>120</v>
      </c>
      <c r="K2283">
        <v>2.5657762881538329</v>
      </c>
      <c r="L2283">
        <v>0.15</v>
      </c>
      <c r="M2283">
        <v>45</v>
      </c>
      <c r="N2283">
        <f>(1-Coffee_Sales[[#This Row],[Discount_Percent]])*Coffee_Sales[[#This Row],[unit_price]]*Coffee_Sales[[#This Row],[transaction_qty]]</f>
        <v>76.5</v>
      </c>
      <c r="O2283" t="str">
        <f>TEXT(Coffee_Sales[[#This Row],[transaction_date]],"mmm-yyyy")</f>
        <v>Apr-2023</v>
      </c>
      <c r="P2283">
        <f>HOUR(Coffee_Sales[[#This Row],[transaction_time]])</f>
        <v>8</v>
      </c>
    </row>
    <row r="2284" spans="1:16" x14ac:dyDescent="0.3">
      <c r="A2284">
        <v>99814</v>
      </c>
      <c r="B2284" s="1">
        <v>45064</v>
      </c>
      <c r="C2284" s="2">
        <v>0.62324074074074076</v>
      </c>
      <c r="D2284">
        <v>2</v>
      </c>
      <c r="E2284">
        <v>8</v>
      </c>
      <c r="F2284" t="s">
        <v>102</v>
      </c>
      <c r="G2284">
        <v>35</v>
      </c>
      <c r="H2284" t="s">
        <v>14</v>
      </c>
      <c r="I2284" t="s">
        <v>26</v>
      </c>
      <c r="J2284" t="s">
        <v>84</v>
      </c>
      <c r="K2284">
        <v>2.514108239791923</v>
      </c>
      <c r="L2284">
        <v>0</v>
      </c>
      <c r="M2284">
        <v>46.5</v>
      </c>
      <c r="N2284">
        <f>(1-Coffee_Sales[[#This Row],[Discount_Percent]])*Coffee_Sales[[#This Row],[unit_price]]*Coffee_Sales[[#This Row],[transaction_qty]]</f>
        <v>93</v>
      </c>
      <c r="O2284" t="str">
        <f>TEXT(Coffee_Sales[[#This Row],[transaction_date]],"mmm-yyyy")</f>
        <v>May-2023</v>
      </c>
      <c r="P2284">
        <f>HOUR(Coffee_Sales[[#This Row],[transaction_time]])</f>
        <v>14</v>
      </c>
    </row>
    <row r="2285" spans="1:16" x14ac:dyDescent="0.3">
      <c r="A2285">
        <v>35590</v>
      </c>
      <c r="B2285" s="1">
        <v>44988</v>
      </c>
      <c r="C2285" s="2">
        <v>0.70170138888888889</v>
      </c>
      <c r="D2285">
        <v>1</v>
      </c>
      <c r="E2285">
        <v>8</v>
      </c>
      <c r="F2285" t="s">
        <v>97</v>
      </c>
      <c r="G2285">
        <v>61</v>
      </c>
      <c r="H2285" t="s">
        <v>74</v>
      </c>
      <c r="I2285" t="s">
        <v>75</v>
      </c>
      <c r="J2285" t="s">
        <v>116</v>
      </c>
      <c r="K2285">
        <v>2.3316336917727361</v>
      </c>
      <c r="L2285">
        <v>0</v>
      </c>
      <c r="M2285">
        <v>71.25</v>
      </c>
      <c r="N2285">
        <f>(1-Coffee_Sales[[#This Row],[Discount_Percent]])*Coffee_Sales[[#This Row],[unit_price]]*Coffee_Sales[[#This Row],[transaction_qty]]</f>
        <v>71.25</v>
      </c>
      <c r="O2285" t="str">
        <f>TEXT(Coffee_Sales[[#This Row],[transaction_date]],"mmm-yyyy")</f>
        <v>Mar-2023</v>
      </c>
      <c r="P2285">
        <f>HOUR(Coffee_Sales[[#This Row],[transaction_time]])</f>
        <v>16</v>
      </c>
    </row>
    <row r="2286" spans="1:16" x14ac:dyDescent="0.3">
      <c r="A2286">
        <v>84639</v>
      </c>
      <c r="B2286" s="1">
        <v>45051</v>
      </c>
      <c r="C2286" s="2">
        <v>0.34054398148148146</v>
      </c>
      <c r="D2286">
        <v>1</v>
      </c>
      <c r="E2286">
        <v>8</v>
      </c>
      <c r="F2286" t="s">
        <v>101</v>
      </c>
      <c r="G2286">
        <v>23</v>
      </c>
      <c r="H2286" t="s">
        <v>14</v>
      </c>
      <c r="I2286" t="s">
        <v>55</v>
      </c>
      <c r="J2286" t="s">
        <v>88</v>
      </c>
      <c r="K2286">
        <v>1.1799879512233411</v>
      </c>
      <c r="L2286">
        <v>0</v>
      </c>
      <c r="M2286">
        <v>37.5</v>
      </c>
      <c r="N2286">
        <f>(1-Coffee_Sales[[#This Row],[Discount_Percent]])*Coffee_Sales[[#This Row],[unit_price]]*Coffee_Sales[[#This Row],[transaction_qty]]</f>
        <v>37.5</v>
      </c>
      <c r="O2286" t="str">
        <f>TEXT(Coffee_Sales[[#This Row],[transaction_date]],"mmm-yyyy")</f>
        <v>May-2023</v>
      </c>
      <c r="P2286">
        <f>HOUR(Coffee_Sales[[#This Row],[transaction_time]])</f>
        <v>8</v>
      </c>
    </row>
    <row r="2287" spans="1:16" x14ac:dyDescent="0.3">
      <c r="A2287">
        <v>131737</v>
      </c>
      <c r="B2287" s="1">
        <v>45093</v>
      </c>
      <c r="C2287" s="2">
        <v>0.28671296296296295</v>
      </c>
      <c r="D2287">
        <v>1</v>
      </c>
      <c r="E2287">
        <v>5</v>
      </c>
      <c r="F2287" t="s">
        <v>38</v>
      </c>
      <c r="G2287">
        <v>25</v>
      </c>
      <c r="H2287" t="s">
        <v>14</v>
      </c>
      <c r="I2287" t="s">
        <v>29</v>
      </c>
      <c r="J2287" t="s">
        <v>71</v>
      </c>
      <c r="K2287">
        <v>0.97820170457182565</v>
      </c>
      <c r="L2287">
        <v>0.05</v>
      </c>
      <c r="M2287">
        <v>33</v>
      </c>
      <c r="N2287">
        <f>(1-Coffee_Sales[[#This Row],[Discount_Percent]])*Coffee_Sales[[#This Row],[unit_price]]*Coffee_Sales[[#This Row],[transaction_qty]]</f>
        <v>31.349999999999998</v>
      </c>
      <c r="O2287" t="str">
        <f>TEXT(Coffee_Sales[[#This Row],[transaction_date]],"mmm-yyyy")</f>
        <v>Jun-2023</v>
      </c>
      <c r="P2287">
        <f>HOUR(Coffee_Sales[[#This Row],[transaction_time]])</f>
        <v>6</v>
      </c>
    </row>
    <row r="2288" spans="1:16" x14ac:dyDescent="0.3">
      <c r="A2288">
        <v>7613</v>
      </c>
      <c r="B2288" s="1">
        <v>44940</v>
      </c>
      <c r="C2288" s="2">
        <v>0.44359953703703703</v>
      </c>
      <c r="D2288">
        <v>1</v>
      </c>
      <c r="E2288">
        <v>8</v>
      </c>
      <c r="F2288" t="s">
        <v>113</v>
      </c>
      <c r="G2288">
        <v>71</v>
      </c>
      <c r="H2288" t="s">
        <v>18</v>
      </c>
      <c r="I2288" t="s">
        <v>79</v>
      </c>
      <c r="J2288" t="s">
        <v>92</v>
      </c>
      <c r="K2288">
        <v>1.146350481824213</v>
      </c>
      <c r="L2288">
        <v>0.05</v>
      </c>
      <c r="M2288">
        <v>56.25</v>
      </c>
      <c r="N2288">
        <f>(1-Coffee_Sales[[#This Row],[Discount_Percent]])*Coffee_Sales[[#This Row],[unit_price]]*Coffee_Sales[[#This Row],[transaction_qty]]</f>
        <v>53.4375</v>
      </c>
      <c r="O2288" t="str">
        <f>TEXT(Coffee_Sales[[#This Row],[transaction_date]],"mmm-yyyy")</f>
        <v>Jan-2023</v>
      </c>
      <c r="P2288">
        <f>HOUR(Coffee_Sales[[#This Row],[transaction_time]])</f>
        <v>10</v>
      </c>
    </row>
    <row r="2289" spans="1:16" x14ac:dyDescent="0.3">
      <c r="A2289">
        <v>48901</v>
      </c>
      <c r="B2289" s="1">
        <v>45007</v>
      </c>
      <c r="C2289" s="2">
        <v>0.69026620370370373</v>
      </c>
      <c r="D2289">
        <v>1</v>
      </c>
      <c r="E2289">
        <v>3</v>
      </c>
      <c r="F2289" t="s">
        <v>101</v>
      </c>
      <c r="G2289">
        <v>56</v>
      </c>
      <c r="H2289" t="s">
        <v>32</v>
      </c>
      <c r="I2289" t="s">
        <v>33</v>
      </c>
      <c r="J2289" t="s">
        <v>135</v>
      </c>
      <c r="K2289">
        <v>1.1060130263774439</v>
      </c>
      <c r="L2289">
        <v>0</v>
      </c>
      <c r="M2289">
        <v>38.25</v>
      </c>
      <c r="N2289">
        <f>(1-Coffee_Sales[[#This Row],[Discount_Percent]])*Coffee_Sales[[#This Row],[unit_price]]*Coffee_Sales[[#This Row],[transaction_qty]]</f>
        <v>38.25</v>
      </c>
      <c r="O2289" t="str">
        <f>TEXT(Coffee_Sales[[#This Row],[transaction_date]],"mmm-yyyy")</f>
        <v>Mar-2023</v>
      </c>
      <c r="P2289">
        <f>HOUR(Coffee_Sales[[#This Row],[transaction_time]])</f>
        <v>16</v>
      </c>
    </row>
    <row r="2290" spans="1:16" x14ac:dyDescent="0.3">
      <c r="A2290">
        <v>146853</v>
      </c>
      <c r="B2290" s="1">
        <v>45105</v>
      </c>
      <c r="C2290" s="2">
        <v>0.57761574074074074</v>
      </c>
      <c r="D2290">
        <v>2</v>
      </c>
      <c r="E2290">
        <v>5</v>
      </c>
      <c r="F2290" t="s">
        <v>62</v>
      </c>
      <c r="G2290">
        <v>36</v>
      </c>
      <c r="H2290" t="s">
        <v>14</v>
      </c>
      <c r="I2290" t="s">
        <v>26</v>
      </c>
      <c r="J2290" t="s">
        <v>27</v>
      </c>
      <c r="K2290">
        <v>3.0269384128318761</v>
      </c>
      <c r="L2290">
        <v>0</v>
      </c>
      <c r="M2290">
        <v>56.25</v>
      </c>
      <c r="N2290">
        <f>(1-Coffee_Sales[[#This Row],[Discount_Percent]])*Coffee_Sales[[#This Row],[unit_price]]*Coffee_Sales[[#This Row],[transaction_qty]]</f>
        <v>112.5</v>
      </c>
      <c r="O2290" t="str">
        <f>TEXT(Coffee_Sales[[#This Row],[transaction_date]],"mmm-yyyy")</f>
        <v>Jun-2023</v>
      </c>
      <c r="P2290">
        <f>HOUR(Coffee_Sales[[#This Row],[transaction_time]])</f>
        <v>13</v>
      </c>
    </row>
    <row r="2291" spans="1:16" x14ac:dyDescent="0.3">
      <c r="A2291">
        <v>96807</v>
      </c>
      <c r="B2291" s="1">
        <v>45062</v>
      </c>
      <c r="C2291" s="2">
        <v>0.32079861111111113</v>
      </c>
      <c r="D2291">
        <v>1</v>
      </c>
      <c r="E2291">
        <v>5</v>
      </c>
      <c r="F2291" t="s">
        <v>96</v>
      </c>
      <c r="G2291">
        <v>22</v>
      </c>
      <c r="H2291" t="s">
        <v>14</v>
      </c>
      <c r="I2291" t="s">
        <v>55</v>
      </c>
      <c r="J2291" t="s">
        <v>56</v>
      </c>
      <c r="K2291">
        <v>0.92156091490464287</v>
      </c>
      <c r="L2291">
        <v>0</v>
      </c>
      <c r="M2291">
        <v>30</v>
      </c>
      <c r="N2291">
        <f>(1-Coffee_Sales[[#This Row],[Discount_Percent]])*Coffee_Sales[[#This Row],[unit_price]]*Coffee_Sales[[#This Row],[transaction_qty]]</f>
        <v>30</v>
      </c>
      <c r="O2291" t="str">
        <f>TEXT(Coffee_Sales[[#This Row],[transaction_date]],"mmm-yyyy")</f>
        <v>May-2023</v>
      </c>
      <c r="P2291">
        <f>HOUR(Coffee_Sales[[#This Row],[transaction_time]])</f>
        <v>7</v>
      </c>
    </row>
    <row r="2292" spans="1:16" x14ac:dyDescent="0.3">
      <c r="A2292">
        <v>19907</v>
      </c>
      <c r="B2292" s="1">
        <v>44962</v>
      </c>
      <c r="C2292" s="2">
        <v>0.59021990740740737</v>
      </c>
      <c r="D2292">
        <v>2</v>
      </c>
      <c r="E2292">
        <v>3</v>
      </c>
      <c r="F2292" t="s">
        <v>133</v>
      </c>
      <c r="G2292">
        <v>31</v>
      </c>
      <c r="H2292" t="s">
        <v>14</v>
      </c>
      <c r="I2292" t="s">
        <v>22</v>
      </c>
      <c r="J2292" t="s">
        <v>53</v>
      </c>
      <c r="K2292">
        <v>1.662513537453324</v>
      </c>
      <c r="L2292">
        <v>0</v>
      </c>
      <c r="M2292">
        <v>33</v>
      </c>
      <c r="N2292">
        <f>(1-Coffee_Sales[[#This Row],[Discount_Percent]])*Coffee_Sales[[#This Row],[unit_price]]*Coffee_Sales[[#This Row],[transaction_qty]]</f>
        <v>66</v>
      </c>
      <c r="O2292" t="str">
        <f>TEXT(Coffee_Sales[[#This Row],[transaction_date]],"mmm-yyyy")</f>
        <v>Feb-2023</v>
      </c>
      <c r="P2292">
        <f>HOUR(Coffee_Sales[[#This Row],[transaction_time]])</f>
        <v>14</v>
      </c>
    </row>
    <row r="2293" spans="1:16" x14ac:dyDescent="0.3">
      <c r="A2293">
        <v>25475</v>
      </c>
      <c r="B2293" s="1">
        <v>44972</v>
      </c>
      <c r="C2293" s="2">
        <v>0.32482638888888887</v>
      </c>
      <c r="D2293">
        <v>2</v>
      </c>
      <c r="E2293">
        <v>8</v>
      </c>
      <c r="F2293" t="s">
        <v>58</v>
      </c>
      <c r="G2293">
        <v>40</v>
      </c>
      <c r="H2293" t="s">
        <v>14</v>
      </c>
      <c r="I2293" t="s">
        <v>15</v>
      </c>
      <c r="J2293" t="s">
        <v>100</v>
      </c>
      <c r="K2293">
        <v>3.328975176726038</v>
      </c>
      <c r="L2293">
        <v>0</v>
      </c>
      <c r="M2293">
        <v>56.25</v>
      </c>
      <c r="N2293">
        <f>(1-Coffee_Sales[[#This Row],[Discount_Percent]])*Coffee_Sales[[#This Row],[unit_price]]*Coffee_Sales[[#This Row],[transaction_qty]]</f>
        <v>112.5</v>
      </c>
      <c r="O2293" t="str">
        <f>TEXT(Coffee_Sales[[#This Row],[transaction_date]],"mmm-yyyy")</f>
        <v>Feb-2023</v>
      </c>
      <c r="P2293">
        <f>HOUR(Coffee_Sales[[#This Row],[transaction_time]])</f>
        <v>7</v>
      </c>
    </row>
    <row r="2294" spans="1:16" x14ac:dyDescent="0.3">
      <c r="A2294">
        <v>74761</v>
      </c>
      <c r="B2294" s="1">
        <v>45040</v>
      </c>
      <c r="C2294" s="2">
        <v>0.36378472222222225</v>
      </c>
      <c r="D2294">
        <v>1</v>
      </c>
      <c r="E2294">
        <v>8</v>
      </c>
      <c r="F2294" t="s">
        <v>62</v>
      </c>
      <c r="G2294">
        <v>78</v>
      </c>
      <c r="H2294" t="s">
        <v>18</v>
      </c>
      <c r="I2294" t="s">
        <v>19</v>
      </c>
      <c r="J2294" t="s">
        <v>51</v>
      </c>
      <c r="K2294">
        <v>2.0637066794054162</v>
      </c>
      <c r="L2294">
        <v>0.15</v>
      </c>
      <c r="M2294">
        <v>67.5</v>
      </c>
      <c r="N2294">
        <f>(1-Coffee_Sales[[#This Row],[Discount_Percent]])*Coffee_Sales[[#This Row],[unit_price]]*Coffee_Sales[[#This Row],[transaction_qty]]</f>
        <v>57.375</v>
      </c>
      <c r="O2294" t="str">
        <f>TEXT(Coffee_Sales[[#This Row],[transaction_date]],"mmm-yyyy")</f>
        <v>Apr-2023</v>
      </c>
      <c r="P2294">
        <f>HOUR(Coffee_Sales[[#This Row],[transaction_time]])</f>
        <v>8</v>
      </c>
    </row>
    <row r="2295" spans="1:16" x14ac:dyDescent="0.3">
      <c r="A2295">
        <v>111384</v>
      </c>
      <c r="B2295" s="1">
        <v>45075</v>
      </c>
      <c r="C2295" s="2">
        <v>0.45899305555555553</v>
      </c>
      <c r="D2295">
        <v>1</v>
      </c>
      <c r="E2295">
        <v>8</v>
      </c>
      <c r="F2295" t="s">
        <v>104</v>
      </c>
      <c r="G2295">
        <v>59</v>
      </c>
      <c r="H2295" t="s">
        <v>74</v>
      </c>
      <c r="I2295" t="s">
        <v>75</v>
      </c>
      <c r="J2295" t="s">
        <v>85</v>
      </c>
      <c r="K2295">
        <v>1.7850846343986191</v>
      </c>
      <c r="L2295">
        <v>0</v>
      </c>
      <c r="M2295">
        <v>67.5</v>
      </c>
      <c r="N2295">
        <f>(1-Coffee_Sales[[#This Row],[Discount_Percent]])*Coffee_Sales[[#This Row],[unit_price]]*Coffee_Sales[[#This Row],[transaction_qty]]</f>
        <v>67.5</v>
      </c>
      <c r="O2295" t="str">
        <f>TEXT(Coffee_Sales[[#This Row],[transaction_date]],"mmm-yyyy")</f>
        <v>May-2023</v>
      </c>
      <c r="P2295">
        <f>HOUR(Coffee_Sales[[#This Row],[transaction_time]])</f>
        <v>11</v>
      </c>
    </row>
    <row r="2296" spans="1:16" x14ac:dyDescent="0.3">
      <c r="A2296">
        <v>64732</v>
      </c>
      <c r="B2296" s="1">
        <v>45028</v>
      </c>
      <c r="C2296" s="2">
        <v>0.53497685185185184</v>
      </c>
      <c r="D2296">
        <v>2</v>
      </c>
      <c r="E2296">
        <v>8</v>
      </c>
      <c r="F2296" t="s">
        <v>17</v>
      </c>
      <c r="G2296">
        <v>44</v>
      </c>
      <c r="H2296" t="s">
        <v>32</v>
      </c>
      <c r="I2296" t="s">
        <v>40</v>
      </c>
      <c r="J2296" t="s">
        <v>41</v>
      </c>
      <c r="K2296">
        <v>2.4944942008395792</v>
      </c>
      <c r="L2296">
        <v>0</v>
      </c>
      <c r="M2296">
        <v>37.5</v>
      </c>
      <c r="N2296">
        <f>(1-Coffee_Sales[[#This Row],[Discount_Percent]])*Coffee_Sales[[#This Row],[unit_price]]*Coffee_Sales[[#This Row],[transaction_qty]]</f>
        <v>75</v>
      </c>
      <c r="O2296" t="str">
        <f>TEXT(Coffee_Sales[[#This Row],[transaction_date]],"mmm-yyyy")</f>
        <v>Apr-2023</v>
      </c>
      <c r="P2296">
        <f>HOUR(Coffee_Sales[[#This Row],[transaction_time]])</f>
        <v>12</v>
      </c>
    </row>
    <row r="2297" spans="1:16" x14ac:dyDescent="0.3">
      <c r="A2297">
        <v>60838</v>
      </c>
      <c r="B2297" s="1">
        <v>45024</v>
      </c>
      <c r="C2297" s="2">
        <v>0.37716435185185188</v>
      </c>
      <c r="D2297">
        <v>2</v>
      </c>
      <c r="E2297">
        <v>5</v>
      </c>
      <c r="F2297" t="s">
        <v>131</v>
      </c>
      <c r="G2297">
        <v>23</v>
      </c>
      <c r="H2297" t="s">
        <v>14</v>
      </c>
      <c r="I2297" t="s">
        <v>55</v>
      </c>
      <c r="J2297" t="s">
        <v>88</v>
      </c>
      <c r="K2297">
        <v>2.4923359673507739</v>
      </c>
      <c r="L2297">
        <v>0.1</v>
      </c>
      <c r="M2297">
        <v>37.5</v>
      </c>
      <c r="N2297">
        <f>(1-Coffee_Sales[[#This Row],[Discount_Percent]])*Coffee_Sales[[#This Row],[unit_price]]*Coffee_Sales[[#This Row],[transaction_qty]]</f>
        <v>67.5</v>
      </c>
      <c r="O2297" t="str">
        <f>TEXT(Coffee_Sales[[#This Row],[transaction_date]],"mmm-yyyy")</f>
        <v>Apr-2023</v>
      </c>
      <c r="P2297">
        <f>HOUR(Coffee_Sales[[#This Row],[transaction_time]])</f>
        <v>9</v>
      </c>
    </row>
    <row r="2298" spans="1:16" x14ac:dyDescent="0.3">
      <c r="A2298">
        <v>53626</v>
      </c>
      <c r="B2298" s="1">
        <v>45014</v>
      </c>
      <c r="C2298" s="2">
        <v>0.70224537037037038</v>
      </c>
      <c r="D2298">
        <v>2</v>
      </c>
      <c r="E2298">
        <v>8</v>
      </c>
      <c r="F2298" t="s">
        <v>87</v>
      </c>
      <c r="G2298">
        <v>25</v>
      </c>
      <c r="H2298" t="s">
        <v>14</v>
      </c>
      <c r="I2298" t="s">
        <v>29</v>
      </c>
      <c r="J2298" t="s">
        <v>71</v>
      </c>
      <c r="K2298">
        <v>2.0072194479903649</v>
      </c>
      <c r="L2298">
        <v>0</v>
      </c>
      <c r="M2298">
        <v>33</v>
      </c>
      <c r="N2298">
        <f>(1-Coffee_Sales[[#This Row],[Discount_Percent]])*Coffee_Sales[[#This Row],[unit_price]]*Coffee_Sales[[#This Row],[transaction_qty]]</f>
        <v>66</v>
      </c>
      <c r="O2298" t="str">
        <f>TEXT(Coffee_Sales[[#This Row],[transaction_date]],"mmm-yyyy")</f>
        <v>Mar-2023</v>
      </c>
      <c r="P2298">
        <f>HOUR(Coffee_Sales[[#This Row],[transaction_time]])</f>
        <v>16</v>
      </c>
    </row>
    <row r="2299" spans="1:16" x14ac:dyDescent="0.3">
      <c r="A2299">
        <v>118437</v>
      </c>
      <c r="B2299" s="1">
        <v>45081</v>
      </c>
      <c r="C2299" s="2">
        <v>0.74876157407407407</v>
      </c>
      <c r="D2299">
        <v>1</v>
      </c>
      <c r="E2299">
        <v>8</v>
      </c>
      <c r="F2299" t="s">
        <v>102</v>
      </c>
      <c r="G2299">
        <v>39</v>
      </c>
      <c r="H2299" t="s">
        <v>14</v>
      </c>
      <c r="I2299" t="s">
        <v>15</v>
      </c>
      <c r="J2299" t="s">
        <v>47</v>
      </c>
      <c r="K2299">
        <v>2.093786841874302</v>
      </c>
      <c r="L2299">
        <v>0</v>
      </c>
      <c r="M2299">
        <v>63.75</v>
      </c>
      <c r="N2299">
        <f>(1-Coffee_Sales[[#This Row],[Discount_Percent]])*Coffee_Sales[[#This Row],[unit_price]]*Coffee_Sales[[#This Row],[transaction_qty]]</f>
        <v>63.75</v>
      </c>
      <c r="O2299" t="str">
        <f>TEXT(Coffee_Sales[[#This Row],[transaction_date]],"mmm-yyyy")</f>
        <v>Jun-2023</v>
      </c>
      <c r="P2299">
        <f>HOUR(Coffee_Sales[[#This Row],[transaction_time]])</f>
        <v>17</v>
      </c>
    </row>
    <row r="2300" spans="1:16" x14ac:dyDescent="0.3">
      <c r="A2300">
        <v>47290</v>
      </c>
      <c r="B2300" s="1">
        <v>45005</v>
      </c>
      <c r="C2300" s="2">
        <v>0.41177083333333331</v>
      </c>
      <c r="D2300">
        <v>2</v>
      </c>
      <c r="E2300">
        <v>5</v>
      </c>
      <c r="F2300" t="s">
        <v>94</v>
      </c>
      <c r="G2300">
        <v>64</v>
      </c>
      <c r="H2300" t="s">
        <v>67</v>
      </c>
      <c r="I2300" t="s">
        <v>72</v>
      </c>
      <c r="J2300" t="s">
        <v>118</v>
      </c>
      <c r="K2300">
        <v>0.76543175867817892</v>
      </c>
      <c r="L2300">
        <v>0</v>
      </c>
      <c r="M2300">
        <v>12</v>
      </c>
      <c r="N2300">
        <f>(1-Coffee_Sales[[#This Row],[Discount_Percent]])*Coffee_Sales[[#This Row],[unit_price]]*Coffee_Sales[[#This Row],[transaction_qty]]</f>
        <v>24</v>
      </c>
      <c r="O2300" t="str">
        <f>TEXT(Coffee_Sales[[#This Row],[transaction_date]],"mmm-yyyy")</f>
        <v>Mar-2023</v>
      </c>
      <c r="P2300">
        <f>HOUR(Coffee_Sales[[#This Row],[transaction_time]])</f>
        <v>9</v>
      </c>
    </row>
    <row r="2301" spans="1:16" x14ac:dyDescent="0.3">
      <c r="A2301">
        <v>126714</v>
      </c>
      <c r="B2301" s="1">
        <v>45088</v>
      </c>
      <c r="C2301" s="2">
        <v>0.73195601851851855</v>
      </c>
      <c r="D2301">
        <v>1</v>
      </c>
      <c r="E2301">
        <v>3</v>
      </c>
      <c r="F2301" t="s">
        <v>78</v>
      </c>
      <c r="G2301">
        <v>73</v>
      </c>
      <c r="H2301" t="s">
        <v>18</v>
      </c>
      <c r="I2301" t="s">
        <v>79</v>
      </c>
      <c r="J2301" t="s">
        <v>80</v>
      </c>
      <c r="K2301">
        <v>1.620854512995936</v>
      </c>
      <c r="L2301">
        <v>0</v>
      </c>
      <c r="M2301">
        <v>56.25</v>
      </c>
      <c r="N2301">
        <f>(1-Coffee_Sales[[#This Row],[Discount_Percent]])*Coffee_Sales[[#This Row],[unit_price]]*Coffee_Sales[[#This Row],[transaction_qty]]</f>
        <v>56.25</v>
      </c>
      <c r="O2301" t="str">
        <f>TEXT(Coffee_Sales[[#This Row],[transaction_date]],"mmm-yyyy")</f>
        <v>Jun-2023</v>
      </c>
      <c r="P2301">
        <f>HOUR(Coffee_Sales[[#This Row],[transaction_time]])</f>
        <v>17</v>
      </c>
    </row>
    <row r="2302" spans="1:16" x14ac:dyDescent="0.3">
      <c r="A2302">
        <v>47424</v>
      </c>
      <c r="B2302" s="1">
        <v>45005</v>
      </c>
      <c r="C2302" s="2">
        <v>0.48201388888888891</v>
      </c>
      <c r="D2302">
        <v>2</v>
      </c>
      <c r="E2302">
        <v>8</v>
      </c>
      <c r="F2302" t="s">
        <v>113</v>
      </c>
      <c r="G2302">
        <v>35</v>
      </c>
      <c r="H2302" t="s">
        <v>14</v>
      </c>
      <c r="I2302" t="s">
        <v>26</v>
      </c>
      <c r="J2302" t="s">
        <v>84</v>
      </c>
      <c r="K2302">
        <v>2.104793757321032</v>
      </c>
      <c r="L2302">
        <v>0.1</v>
      </c>
      <c r="M2302">
        <v>46.5</v>
      </c>
      <c r="N2302">
        <f>(1-Coffee_Sales[[#This Row],[Discount_Percent]])*Coffee_Sales[[#This Row],[unit_price]]*Coffee_Sales[[#This Row],[transaction_qty]]</f>
        <v>83.7</v>
      </c>
      <c r="O2302" t="str">
        <f>TEXT(Coffee_Sales[[#This Row],[transaction_date]],"mmm-yyyy")</f>
        <v>Mar-2023</v>
      </c>
      <c r="P2302">
        <f>HOUR(Coffee_Sales[[#This Row],[transaction_time]])</f>
        <v>11</v>
      </c>
    </row>
    <row r="2303" spans="1:16" x14ac:dyDescent="0.3">
      <c r="A2303">
        <v>106345</v>
      </c>
      <c r="B2303" s="1">
        <v>45070</v>
      </c>
      <c r="C2303" s="2">
        <v>0.54976851851851849</v>
      </c>
      <c r="D2303">
        <v>1</v>
      </c>
      <c r="E2303">
        <v>3</v>
      </c>
      <c r="F2303" t="s">
        <v>70</v>
      </c>
      <c r="G2303">
        <v>77</v>
      </c>
      <c r="H2303" t="s">
        <v>18</v>
      </c>
      <c r="I2303" t="s">
        <v>19</v>
      </c>
      <c r="J2303" t="s">
        <v>115</v>
      </c>
      <c r="K2303">
        <v>1.1567708139784201</v>
      </c>
      <c r="L2303">
        <v>0</v>
      </c>
      <c r="M2303">
        <v>45</v>
      </c>
      <c r="N2303">
        <f>(1-Coffee_Sales[[#This Row],[Discount_Percent]])*Coffee_Sales[[#This Row],[unit_price]]*Coffee_Sales[[#This Row],[transaction_qty]]</f>
        <v>45</v>
      </c>
      <c r="O2303" t="str">
        <f>TEXT(Coffee_Sales[[#This Row],[transaction_date]],"mmm-yyyy")</f>
        <v>May-2023</v>
      </c>
      <c r="P2303">
        <f>HOUR(Coffee_Sales[[#This Row],[transaction_time]])</f>
        <v>13</v>
      </c>
    </row>
    <row r="2304" spans="1:16" x14ac:dyDescent="0.3">
      <c r="A2304">
        <v>114693</v>
      </c>
      <c r="B2304" s="1">
        <v>45078</v>
      </c>
      <c r="C2304" s="2">
        <v>0.63406249999999997</v>
      </c>
      <c r="D2304">
        <v>1</v>
      </c>
      <c r="E2304">
        <v>8</v>
      </c>
      <c r="F2304" t="s">
        <v>102</v>
      </c>
      <c r="G2304">
        <v>57</v>
      </c>
      <c r="H2304" t="s">
        <v>32</v>
      </c>
      <c r="I2304" t="s">
        <v>33</v>
      </c>
      <c r="J2304" t="s">
        <v>34</v>
      </c>
      <c r="K2304">
        <v>1.2321460099070221</v>
      </c>
      <c r="L2304">
        <v>0</v>
      </c>
      <c r="M2304">
        <v>46.5</v>
      </c>
      <c r="N2304">
        <f>(1-Coffee_Sales[[#This Row],[Discount_Percent]])*Coffee_Sales[[#This Row],[unit_price]]*Coffee_Sales[[#This Row],[transaction_qty]]</f>
        <v>46.5</v>
      </c>
      <c r="O2304" t="str">
        <f>TEXT(Coffee_Sales[[#This Row],[transaction_date]],"mmm-yyyy")</f>
        <v>Jun-2023</v>
      </c>
      <c r="P2304">
        <f>HOUR(Coffee_Sales[[#This Row],[transaction_time]])</f>
        <v>15</v>
      </c>
    </row>
    <row r="2305" spans="1:16" x14ac:dyDescent="0.3">
      <c r="A2305">
        <v>98514</v>
      </c>
      <c r="B2305" s="1">
        <v>45063</v>
      </c>
      <c r="C2305" s="2">
        <v>0.46560185185185188</v>
      </c>
      <c r="D2305">
        <v>1</v>
      </c>
      <c r="E2305">
        <v>3</v>
      </c>
      <c r="F2305" t="s">
        <v>87</v>
      </c>
      <c r="G2305">
        <v>34</v>
      </c>
      <c r="H2305" t="s">
        <v>14</v>
      </c>
      <c r="I2305" t="s">
        <v>26</v>
      </c>
      <c r="J2305" t="s">
        <v>57</v>
      </c>
      <c r="K2305">
        <v>1.08119047662802</v>
      </c>
      <c r="L2305">
        <v>0.05</v>
      </c>
      <c r="M2305">
        <v>36.75</v>
      </c>
      <c r="N2305">
        <f>(1-Coffee_Sales[[#This Row],[Discount_Percent]])*Coffee_Sales[[#This Row],[unit_price]]*Coffee_Sales[[#This Row],[transaction_qty]]</f>
        <v>34.912500000000001</v>
      </c>
      <c r="O2305" t="str">
        <f>TEXT(Coffee_Sales[[#This Row],[transaction_date]],"mmm-yyyy")</f>
        <v>May-2023</v>
      </c>
      <c r="P2305">
        <f>HOUR(Coffee_Sales[[#This Row],[transaction_time]])</f>
        <v>11</v>
      </c>
    </row>
    <row r="2306" spans="1:16" x14ac:dyDescent="0.3">
      <c r="A2306">
        <v>51616</v>
      </c>
      <c r="B2306" s="1">
        <v>45011</v>
      </c>
      <c r="C2306" s="2">
        <v>0.62865740740740739</v>
      </c>
      <c r="D2306">
        <v>3</v>
      </c>
      <c r="E2306">
        <v>5</v>
      </c>
      <c r="F2306" t="s">
        <v>28</v>
      </c>
      <c r="G2306">
        <v>38</v>
      </c>
      <c r="H2306" t="s">
        <v>14</v>
      </c>
      <c r="I2306" t="s">
        <v>15</v>
      </c>
      <c r="J2306" t="s">
        <v>16</v>
      </c>
      <c r="K2306">
        <v>3.5285541312761639</v>
      </c>
      <c r="L2306">
        <v>0.1</v>
      </c>
      <c r="M2306">
        <v>56.25</v>
      </c>
      <c r="N2306">
        <f>(1-Coffee_Sales[[#This Row],[Discount_Percent]])*Coffee_Sales[[#This Row],[unit_price]]*Coffee_Sales[[#This Row],[transaction_qty]]</f>
        <v>151.875</v>
      </c>
      <c r="O2306" t="str">
        <f>TEXT(Coffee_Sales[[#This Row],[transaction_date]],"mmm-yyyy")</f>
        <v>Mar-2023</v>
      </c>
      <c r="P2306">
        <f>HOUR(Coffee_Sales[[#This Row],[transaction_time]])</f>
        <v>15</v>
      </c>
    </row>
    <row r="2307" spans="1:16" x14ac:dyDescent="0.3">
      <c r="A2307">
        <v>47500</v>
      </c>
      <c r="B2307" s="1">
        <v>45005</v>
      </c>
      <c r="C2307" s="2">
        <v>0.59768518518518521</v>
      </c>
      <c r="D2307">
        <v>1</v>
      </c>
      <c r="E2307">
        <v>3</v>
      </c>
      <c r="F2307" t="s">
        <v>58</v>
      </c>
      <c r="G2307">
        <v>26</v>
      </c>
      <c r="H2307" t="s">
        <v>14</v>
      </c>
      <c r="I2307" t="s">
        <v>29</v>
      </c>
      <c r="J2307" t="s">
        <v>134</v>
      </c>
      <c r="K2307">
        <v>1.261790975257685</v>
      </c>
      <c r="L2307">
        <v>0</v>
      </c>
      <c r="M2307">
        <v>45</v>
      </c>
      <c r="N2307">
        <f>(1-Coffee_Sales[[#This Row],[Discount_Percent]])*Coffee_Sales[[#This Row],[unit_price]]*Coffee_Sales[[#This Row],[transaction_qty]]</f>
        <v>45</v>
      </c>
      <c r="O2307" t="str">
        <f>TEXT(Coffee_Sales[[#This Row],[transaction_date]],"mmm-yyyy")</f>
        <v>Mar-2023</v>
      </c>
      <c r="P2307">
        <f>HOUR(Coffee_Sales[[#This Row],[transaction_time]])</f>
        <v>14</v>
      </c>
    </row>
    <row r="2308" spans="1:16" x14ac:dyDescent="0.3">
      <c r="A2308">
        <v>63884</v>
      </c>
      <c r="B2308" s="1">
        <v>45027</v>
      </c>
      <c r="C2308" s="2">
        <v>0.50072916666666667</v>
      </c>
      <c r="D2308">
        <v>1</v>
      </c>
      <c r="E2308">
        <v>5</v>
      </c>
      <c r="F2308" t="s">
        <v>78</v>
      </c>
      <c r="G2308">
        <v>29</v>
      </c>
      <c r="H2308" t="s">
        <v>14</v>
      </c>
      <c r="I2308" t="s">
        <v>22</v>
      </c>
      <c r="J2308" t="s">
        <v>89</v>
      </c>
      <c r="K2308">
        <v>1.206453616602114</v>
      </c>
      <c r="L2308">
        <v>0</v>
      </c>
      <c r="M2308">
        <v>37.5</v>
      </c>
      <c r="N2308">
        <f>(1-Coffee_Sales[[#This Row],[Discount_Percent]])*Coffee_Sales[[#This Row],[unit_price]]*Coffee_Sales[[#This Row],[transaction_qty]]</f>
        <v>37.5</v>
      </c>
      <c r="O2308" t="str">
        <f>TEXT(Coffee_Sales[[#This Row],[transaction_date]],"mmm-yyyy")</f>
        <v>Apr-2023</v>
      </c>
      <c r="P2308">
        <f>HOUR(Coffee_Sales[[#This Row],[transaction_time]])</f>
        <v>12</v>
      </c>
    </row>
    <row r="2309" spans="1:16" x14ac:dyDescent="0.3">
      <c r="A2309">
        <v>122146</v>
      </c>
      <c r="B2309" s="1">
        <v>45085</v>
      </c>
      <c r="C2309" s="2">
        <v>0.36225694444444445</v>
      </c>
      <c r="D2309">
        <v>2</v>
      </c>
      <c r="E2309">
        <v>8</v>
      </c>
      <c r="F2309" t="s">
        <v>62</v>
      </c>
      <c r="G2309">
        <v>43</v>
      </c>
      <c r="H2309" t="s">
        <v>32</v>
      </c>
      <c r="I2309" t="s">
        <v>40</v>
      </c>
      <c r="J2309" t="s">
        <v>124</v>
      </c>
      <c r="K2309">
        <v>2.259520180658638</v>
      </c>
      <c r="L2309">
        <v>0.15</v>
      </c>
      <c r="M2309">
        <v>45</v>
      </c>
      <c r="N2309">
        <f>(1-Coffee_Sales[[#This Row],[Discount_Percent]])*Coffee_Sales[[#This Row],[unit_price]]*Coffee_Sales[[#This Row],[transaction_qty]]</f>
        <v>76.5</v>
      </c>
      <c r="O2309" t="str">
        <f>TEXT(Coffee_Sales[[#This Row],[transaction_date]],"mmm-yyyy")</f>
        <v>Jun-2023</v>
      </c>
      <c r="P2309">
        <f>HOUR(Coffee_Sales[[#This Row],[transaction_time]])</f>
        <v>8</v>
      </c>
    </row>
    <row r="2310" spans="1:16" x14ac:dyDescent="0.3">
      <c r="A2310">
        <v>74432</v>
      </c>
      <c r="B2310" s="1">
        <v>45039</v>
      </c>
      <c r="C2310" s="2">
        <v>0.71289351851851857</v>
      </c>
      <c r="D2310">
        <v>1</v>
      </c>
      <c r="E2310">
        <v>3</v>
      </c>
      <c r="F2310" t="s">
        <v>70</v>
      </c>
      <c r="G2310">
        <v>23</v>
      </c>
      <c r="H2310" t="s">
        <v>14</v>
      </c>
      <c r="I2310" t="s">
        <v>55</v>
      </c>
      <c r="J2310" t="s">
        <v>88</v>
      </c>
      <c r="K2310">
        <v>1.1930808032616991</v>
      </c>
      <c r="L2310">
        <v>0</v>
      </c>
      <c r="M2310">
        <v>37.5</v>
      </c>
      <c r="N2310">
        <f>(1-Coffee_Sales[[#This Row],[Discount_Percent]])*Coffee_Sales[[#This Row],[unit_price]]*Coffee_Sales[[#This Row],[transaction_qty]]</f>
        <v>37.5</v>
      </c>
      <c r="O2310" t="str">
        <f>TEXT(Coffee_Sales[[#This Row],[transaction_date]],"mmm-yyyy")</f>
        <v>Apr-2023</v>
      </c>
      <c r="P2310">
        <f>HOUR(Coffee_Sales[[#This Row],[transaction_time]])</f>
        <v>17</v>
      </c>
    </row>
    <row r="2311" spans="1:16" x14ac:dyDescent="0.3">
      <c r="A2311">
        <v>60766</v>
      </c>
      <c r="B2311" s="1">
        <v>45024</v>
      </c>
      <c r="C2311" s="2">
        <v>0.3457175925925926</v>
      </c>
      <c r="D2311">
        <v>1</v>
      </c>
      <c r="E2311">
        <v>8</v>
      </c>
      <c r="F2311" t="s">
        <v>97</v>
      </c>
      <c r="G2311">
        <v>40</v>
      </c>
      <c r="H2311" t="s">
        <v>14</v>
      </c>
      <c r="I2311" t="s">
        <v>15</v>
      </c>
      <c r="J2311" t="s">
        <v>100</v>
      </c>
      <c r="K2311">
        <v>1.6160826428987309</v>
      </c>
      <c r="L2311">
        <v>0.05</v>
      </c>
      <c r="M2311">
        <v>56.25</v>
      </c>
      <c r="N2311">
        <f>(1-Coffee_Sales[[#This Row],[Discount_Percent]])*Coffee_Sales[[#This Row],[unit_price]]*Coffee_Sales[[#This Row],[transaction_qty]]</f>
        <v>53.4375</v>
      </c>
      <c r="O2311" t="str">
        <f>TEXT(Coffee_Sales[[#This Row],[transaction_date]],"mmm-yyyy")</f>
        <v>Apr-2023</v>
      </c>
      <c r="P2311">
        <f>HOUR(Coffee_Sales[[#This Row],[transaction_time]])</f>
        <v>8</v>
      </c>
    </row>
    <row r="2312" spans="1:16" x14ac:dyDescent="0.3">
      <c r="A2312">
        <v>25764</v>
      </c>
      <c r="B2312" s="1">
        <v>44972</v>
      </c>
      <c r="C2312" s="2">
        <v>0.45614583333333331</v>
      </c>
      <c r="D2312">
        <v>2</v>
      </c>
      <c r="E2312">
        <v>3</v>
      </c>
      <c r="F2312" t="s">
        <v>31</v>
      </c>
      <c r="G2312">
        <v>27</v>
      </c>
      <c r="H2312" t="s">
        <v>14</v>
      </c>
      <c r="I2312" t="s">
        <v>29</v>
      </c>
      <c r="J2312" t="s">
        <v>30</v>
      </c>
      <c r="K2312">
        <v>2.7896232857950669</v>
      </c>
      <c r="L2312">
        <v>0.05</v>
      </c>
      <c r="M2312">
        <v>52.5</v>
      </c>
      <c r="N2312">
        <f>(1-Coffee_Sales[[#This Row],[Discount_Percent]])*Coffee_Sales[[#This Row],[unit_price]]*Coffee_Sales[[#This Row],[transaction_qty]]</f>
        <v>99.75</v>
      </c>
      <c r="O2312" t="str">
        <f>TEXT(Coffee_Sales[[#This Row],[transaction_date]],"mmm-yyyy")</f>
        <v>Feb-2023</v>
      </c>
      <c r="P2312">
        <f>HOUR(Coffee_Sales[[#This Row],[transaction_time]])</f>
        <v>10</v>
      </c>
    </row>
    <row r="2313" spans="1:16" x14ac:dyDescent="0.3">
      <c r="A2313">
        <v>104992</v>
      </c>
      <c r="B2313" s="1">
        <v>45069</v>
      </c>
      <c r="C2313" s="2">
        <v>0.39812500000000001</v>
      </c>
      <c r="D2313">
        <v>1</v>
      </c>
      <c r="E2313">
        <v>8</v>
      </c>
      <c r="F2313" t="s">
        <v>87</v>
      </c>
      <c r="G2313">
        <v>2</v>
      </c>
      <c r="H2313" t="s">
        <v>59</v>
      </c>
      <c r="I2313" t="s">
        <v>105</v>
      </c>
      <c r="J2313" t="s">
        <v>106</v>
      </c>
      <c r="K2313">
        <v>5.8527989111333696</v>
      </c>
      <c r="L2313">
        <v>0.05</v>
      </c>
      <c r="M2313">
        <v>270</v>
      </c>
      <c r="N2313">
        <f>(1-Coffee_Sales[[#This Row],[Discount_Percent]])*Coffee_Sales[[#This Row],[unit_price]]*Coffee_Sales[[#This Row],[transaction_qty]]</f>
        <v>256.5</v>
      </c>
      <c r="O2313" t="str">
        <f>TEXT(Coffee_Sales[[#This Row],[transaction_date]],"mmm-yyyy")</f>
        <v>May-2023</v>
      </c>
      <c r="P2313">
        <f>HOUR(Coffee_Sales[[#This Row],[transaction_time]])</f>
        <v>9</v>
      </c>
    </row>
    <row r="2314" spans="1:16" x14ac:dyDescent="0.3">
      <c r="A2314">
        <v>32100</v>
      </c>
      <c r="B2314" s="1">
        <v>44983</v>
      </c>
      <c r="C2314" s="2">
        <v>0.36935185185185188</v>
      </c>
      <c r="D2314">
        <v>2</v>
      </c>
      <c r="E2314">
        <v>8</v>
      </c>
      <c r="F2314" t="s">
        <v>48</v>
      </c>
      <c r="G2314">
        <v>63</v>
      </c>
      <c r="H2314" t="s">
        <v>67</v>
      </c>
      <c r="I2314" t="s">
        <v>72</v>
      </c>
      <c r="J2314" t="s">
        <v>73</v>
      </c>
      <c r="K2314">
        <v>0.6420650942911621</v>
      </c>
      <c r="L2314">
        <v>0</v>
      </c>
      <c r="M2314">
        <v>12</v>
      </c>
      <c r="N2314">
        <f>(1-Coffee_Sales[[#This Row],[Discount_Percent]])*Coffee_Sales[[#This Row],[unit_price]]*Coffee_Sales[[#This Row],[transaction_qty]]</f>
        <v>24</v>
      </c>
      <c r="O2314" t="str">
        <f>TEXT(Coffee_Sales[[#This Row],[transaction_date]],"mmm-yyyy")</f>
        <v>Feb-2023</v>
      </c>
      <c r="P2314">
        <f>HOUR(Coffee_Sales[[#This Row],[transaction_time]])</f>
        <v>8</v>
      </c>
    </row>
    <row r="2315" spans="1:16" x14ac:dyDescent="0.3">
      <c r="A2315">
        <v>105513</v>
      </c>
      <c r="B2315" s="1">
        <v>45069</v>
      </c>
      <c r="C2315" s="2">
        <v>0.70417824074074076</v>
      </c>
      <c r="D2315">
        <v>2</v>
      </c>
      <c r="E2315">
        <v>8</v>
      </c>
      <c r="F2315" t="s">
        <v>28</v>
      </c>
      <c r="G2315">
        <v>37</v>
      </c>
      <c r="H2315" t="s">
        <v>14</v>
      </c>
      <c r="I2315" t="s">
        <v>15</v>
      </c>
      <c r="J2315" t="s">
        <v>95</v>
      </c>
      <c r="K2315">
        <v>2.1572894807620031</v>
      </c>
      <c r="L2315">
        <v>0</v>
      </c>
      <c r="M2315">
        <v>45</v>
      </c>
      <c r="N2315">
        <f>(1-Coffee_Sales[[#This Row],[Discount_Percent]])*Coffee_Sales[[#This Row],[unit_price]]*Coffee_Sales[[#This Row],[transaction_qty]]</f>
        <v>90</v>
      </c>
      <c r="O2315" t="str">
        <f>TEXT(Coffee_Sales[[#This Row],[transaction_date]],"mmm-yyyy")</f>
        <v>May-2023</v>
      </c>
      <c r="P2315">
        <f>HOUR(Coffee_Sales[[#This Row],[transaction_time]])</f>
        <v>16</v>
      </c>
    </row>
    <row r="2316" spans="1:16" x14ac:dyDescent="0.3">
      <c r="A2316">
        <v>148734</v>
      </c>
      <c r="B2316" s="1">
        <v>45107</v>
      </c>
      <c r="C2316" s="2">
        <v>0.39046296296296296</v>
      </c>
      <c r="D2316">
        <v>1</v>
      </c>
      <c r="E2316">
        <v>3</v>
      </c>
      <c r="F2316" t="s">
        <v>38</v>
      </c>
      <c r="G2316">
        <v>48</v>
      </c>
      <c r="H2316" t="s">
        <v>32</v>
      </c>
      <c r="I2316" t="s">
        <v>44</v>
      </c>
      <c r="J2316" t="s">
        <v>52</v>
      </c>
      <c r="K2316">
        <v>0.75359158050046515</v>
      </c>
      <c r="L2316">
        <v>0.05</v>
      </c>
      <c r="M2316">
        <v>37.5</v>
      </c>
      <c r="N2316">
        <f>(1-Coffee_Sales[[#This Row],[Discount_Percent]])*Coffee_Sales[[#This Row],[unit_price]]*Coffee_Sales[[#This Row],[transaction_qty]]</f>
        <v>35.625</v>
      </c>
      <c r="O2316" t="str">
        <f>TEXT(Coffee_Sales[[#This Row],[transaction_date]],"mmm-yyyy")</f>
        <v>Jun-2023</v>
      </c>
      <c r="P2316">
        <f>HOUR(Coffee_Sales[[#This Row],[transaction_time]])</f>
        <v>9</v>
      </c>
    </row>
    <row r="2317" spans="1:16" x14ac:dyDescent="0.3">
      <c r="A2317">
        <v>74664</v>
      </c>
      <c r="B2317" s="1">
        <v>45040</v>
      </c>
      <c r="C2317" s="2">
        <v>0.32422453703703702</v>
      </c>
      <c r="D2317">
        <v>2</v>
      </c>
      <c r="E2317">
        <v>5</v>
      </c>
      <c r="F2317" t="s">
        <v>13</v>
      </c>
      <c r="G2317">
        <v>28</v>
      </c>
      <c r="H2317" t="s">
        <v>14</v>
      </c>
      <c r="I2317" t="s">
        <v>22</v>
      </c>
      <c r="J2317" t="s">
        <v>117</v>
      </c>
      <c r="K2317">
        <v>1.8948087040816151</v>
      </c>
      <c r="L2317">
        <v>0</v>
      </c>
      <c r="M2317">
        <v>30</v>
      </c>
      <c r="N2317">
        <f>(1-Coffee_Sales[[#This Row],[Discount_Percent]])*Coffee_Sales[[#This Row],[unit_price]]*Coffee_Sales[[#This Row],[transaction_qty]]</f>
        <v>60</v>
      </c>
      <c r="O2317" t="str">
        <f>TEXT(Coffee_Sales[[#This Row],[transaction_date]],"mmm-yyyy")</f>
        <v>Apr-2023</v>
      </c>
      <c r="P2317">
        <f>HOUR(Coffee_Sales[[#This Row],[transaction_time]])</f>
        <v>7</v>
      </c>
    </row>
    <row r="2318" spans="1:16" x14ac:dyDescent="0.3">
      <c r="A2318">
        <v>142326</v>
      </c>
      <c r="B2318" s="1">
        <v>45101</v>
      </c>
      <c r="C2318" s="2">
        <v>0.63495370370370374</v>
      </c>
      <c r="D2318">
        <v>3</v>
      </c>
      <c r="E2318">
        <v>5</v>
      </c>
      <c r="F2318" t="s">
        <v>131</v>
      </c>
      <c r="G2318">
        <v>22</v>
      </c>
      <c r="H2318" t="s">
        <v>14</v>
      </c>
      <c r="I2318" t="s">
        <v>55</v>
      </c>
      <c r="J2318" t="s">
        <v>56</v>
      </c>
      <c r="K2318">
        <v>2.6703221693765768</v>
      </c>
      <c r="L2318">
        <v>0</v>
      </c>
      <c r="M2318">
        <v>30</v>
      </c>
      <c r="N2318">
        <f>(1-Coffee_Sales[[#This Row],[Discount_Percent]])*Coffee_Sales[[#This Row],[unit_price]]*Coffee_Sales[[#This Row],[transaction_qty]]</f>
        <v>90</v>
      </c>
      <c r="O2318" t="str">
        <f>TEXT(Coffee_Sales[[#This Row],[transaction_date]],"mmm-yyyy")</f>
        <v>Jun-2023</v>
      </c>
      <c r="P2318">
        <f>HOUR(Coffee_Sales[[#This Row],[transaction_time]])</f>
        <v>15</v>
      </c>
    </row>
    <row r="2319" spans="1:16" x14ac:dyDescent="0.3">
      <c r="A2319">
        <v>79847</v>
      </c>
      <c r="B2319" s="1">
        <v>45046</v>
      </c>
      <c r="C2319" s="2">
        <v>0.37253472222222223</v>
      </c>
      <c r="D2319">
        <v>2</v>
      </c>
      <c r="E2319">
        <v>8</v>
      </c>
      <c r="F2319" t="s">
        <v>128</v>
      </c>
      <c r="G2319">
        <v>54</v>
      </c>
      <c r="H2319" t="s">
        <v>32</v>
      </c>
      <c r="I2319" t="s">
        <v>33</v>
      </c>
      <c r="J2319" t="s">
        <v>127</v>
      </c>
      <c r="K2319">
        <v>2.1054239244023538</v>
      </c>
      <c r="L2319">
        <v>0</v>
      </c>
      <c r="M2319">
        <v>37.5</v>
      </c>
      <c r="N2319">
        <f>(1-Coffee_Sales[[#This Row],[Discount_Percent]])*Coffee_Sales[[#This Row],[unit_price]]*Coffee_Sales[[#This Row],[transaction_qty]]</f>
        <v>75</v>
      </c>
      <c r="O2319" t="str">
        <f>TEXT(Coffee_Sales[[#This Row],[transaction_date]],"mmm-yyyy")</f>
        <v>Apr-2023</v>
      </c>
      <c r="P2319">
        <f>HOUR(Coffee_Sales[[#This Row],[transaction_time]])</f>
        <v>8</v>
      </c>
    </row>
    <row r="2320" spans="1:16" x14ac:dyDescent="0.3">
      <c r="A2320">
        <v>79372</v>
      </c>
      <c r="B2320" s="1">
        <v>45045</v>
      </c>
      <c r="C2320" s="2">
        <v>0.63975694444444442</v>
      </c>
      <c r="D2320">
        <v>2</v>
      </c>
      <c r="E2320">
        <v>8</v>
      </c>
      <c r="F2320" t="s">
        <v>102</v>
      </c>
      <c r="G2320">
        <v>29</v>
      </c>
      <c r="H2320" t="s">
        <v>14</v>
      </c>
      <c r="I2320" t="s">
        <v>22</v>
      </c>
      <c r="J2320" t="s">
        <v>89</v>
      </c>
      <c r="K2320">
        <v>2.0781718214611691</v>
      </c>
      <c r="L2320">
        <v>0</v>
      </c>
      <c r="M2320">
        <v>37.5</v>
      </c>
      <c r="N2320">
        <f>(1-Coffee_Sales[[#This Row],[Discount_Percent]])*Coffee_Sales[[#This Row],[unit_price]]*Coffee_Sales[[#This Row],[transaction_qty]]</f>
        <v>75</v>
      </c>
      <c r="O2320" t="str">
        <f>TEXT(Coffee_Sales[[#This Row],[transaction_date]],"mmm-yyyy")</f>
        <v>Apr-2023</v>
      </c>
      <c r="P2320">
        <f>HOUR(Coffee_Sales[[#This Row],[transaction_time]])</f>
        <v>15</v>
      </c>
    </row>
    <row r="2321" spans="1:16" x14ac:dyDescent="0.3">
      <c r="A2321">
        <v>76818</v>
      </c>
      <c r="B2321" s="1">
        <v>45042</v>
      </c>
      <c r="C2321" s="2">
        <v>0.51142361111111112</v>
      </c>
      <c r="D2321">
        <v>1</v>
      </c>
      <c r="E2321">
        <v>3</v>
      </c>
      <c r="F2321" t="s">
        <v>102</v>
      </c>
      <c r="G2321">
        <v>32</v>
      </c>
      <c r="H2321" t="s">
        <v>14</v>
      </c>
      <c r="I2321" t="s">
        <v>22</v>
      </c>
      <c r="J2321" t="s">
        <v>23</v>
      </c>
      <c r="K2321">
        <v>1.253387354840672</v>
      </c>
      <c r="L2321">
        <v>0.15</v>
      </c>
      <c r="M2321">
        <v>45</v>
      </c>
      <c r="N2321">
        <f>(1-Coffee_Sales[[#This Row],[Discount_Percent]])*Coffee_Sales[[#This Row],[unit_price]]*Coffee_Sales[[#This Row],[transaction_qty]]</f>
        <v>38.25</v>
      </c>
      <c r="O2321" t="str">
        <f>TEXT(Coffee_Sales[[#This Row],[transaction_date]],"mmm-yyyy")</f>
        <v>Apr-2023</v>
      </c>
      <c r="P2321">
        <f>HOUR(Coffee_Sales[[#This Row],[transaction_time]])</f>
        <v>12</v>
      </c>
    </row>
    <row r="2322" spans="1:16" x14ac:dyDescent="0.3">
      <c r="A2322">
        <v>75306</v>
      </c>
      <c r="B2322" s="1">
        <v>45040</v>
      </c>
      <c r="C2322" s="2">
        <v>0.69361111111111107</v>
      </c>
      <c r="D2322">
        <v>1</v>
      </c>
      <c r="E2322">
        <v>5</v>
      </c>
      <c r="F2322" t="s">
        <v>77</v>
      </c>
      <c r="G2322">
        <v>15</v>
      </c>
      <c r="H2322" t="s">
        <v>64</v>
      </c>
      <c r="I2322" t="s">
        <v>138</v>
      </c>
      <c r="J2322" t="s">
        <v>139</v>
      </c>
      <c r="K2322">
        <v>2.945919645270374</v>
      </c>
      <c r="L2322">
        <v>0</v>
      </c>
      <c r="M2322">
        <v>138.75</v>
      </c>
      <c r="N2322">
        <f>(1-Coffee_Sales[[#This Row],[Discount_Percent]])*Coffee_Sales[[#This Row],[unit_price]]*Coffee_Sales[[#This Row],[transaction_qty]]</f>
        <v>138.75</v>
      </c>
      <c r="O2322" t="str">
        <f>TEXT(Coffee_Sales[[#This Row],[transaction_date]],"mmm-yyyy")</f>
        <v>Apr-2023</v>
      </c>
      <c r="P2322">
        <f>HOUR(Coffee_Sales[[#This Row],[transaction_time]])</f>
        <v>16</v>
      </c>
    </row>
    <row r="2323" spans="1:16" x14ac:dyDescent="0.3">
      <c r="A2323">
        <v>50470</v>
      </c>
      <c r="B2323" s="1">
        <v>45010</v>
      </c>
      <c r="C2323" s="2">
        <v>0.30131944444444442</v>
      </c>
      <c r="D2323">
        <v>1</v>
      </c>
      <c r="E2323">
        <v>5</v>
      </c>
      <c r="F2323" t="s">
        <v>24</v>
      </c>
      <c r="G2323">
        <v>59</v>
      </c>
      <c r="H2323" t="s">
        <v>74</v>
      </c>
      <c r="I2323" t="s">
        <v>75</v>
      </c>
      <c r="J2323" t="s">
        <v>85</v>
      </c>
      <c r="K2323">
        <v>1.607370619979829</v>
      </c>
      <c r="L2323">
        <v>0.15</v>
      </c>
      <c r="M2323">
        <v>67.5</v>
      </c>
      <c r="N2323">
        <f>(1-Coffee_Sales[[#This Row],[Discount_Percent]])*Coffee_Sales[[#This Row],[unit_price]]*Coffee_Sales[[#This Row],[transaction_qty]]</f>
        <v>57.375</v>
      </c>
      <c r="O2323" t="str">
        <f>TEXT(Coffee_Sales[[#This Row],[transaction_date]],"mmm-yyyy")</f>
        <v>Mar-2023</v>
      </c>
      <c r="P2323">
        <f>HOUR(Coffee_Sales[[#This Row],[transaction_time]])</f>
        <v>7</v>
      </c>
    </row>
    <row r="2324" spans="1:16" x14ac:dyDescent="0.3">
      <c r="A2324">
        <v>38268</v>
      </c>
      <c r="B2324" s="1">
        <v>44992</v>
      </c>
      <c r="C2324" s="2">
        <v>0.75445601851851851</v>
      </c>
      <c r="D2324">
        <v>1</v>
      </c>
      <c r="E2324">
        <v>8</v>
      </c>
      <c r="F2324" t="s">
        <v>102</v>
      </c>
      <c r="G2324">
        <v>79</v>
      </c>
      <c r="H2324" t="s">
        <v>18</v>
      </c>
      <c r="I2324" t="s">
        <v>19</v>
      </c>
      <c r="J2324" t="s">
        <v>20</v>
      </c>
      <c r="K2324">
        <v>1.419071089431972</v>
      </c>
      <c r="L2324">
        <v>0</v>
      </c>
      <c r="M2324">
        <v>56.25</v>
      </c>
      <c r="N2324">
        <f>(1-Coffee_Sales[[#This Row],[Discount_Percent]])*Coffee_Sales[[#This Row],[unit_price]]*Coffee_Sales[[#This Row],[transaction_qty]]</f>
        <v>56.25</v>
      </c>
      <c r="O2324" t="str">
        <f>TEXT(Coffee_Sales[[#This Row],[transaction_date]],"mmm-yyyy")</f>
        <v>Mar-2023</v>
      </c>
      <c r="P2324">
        <f>HOUR(Coffee_Sales[[#This Row],[transaction_time]])</f>
        <v>18</v>
      </c>
    </row>
    <row r="2325" spans="1:16" x14ac:dyDescent="0.3">
      <c r="A2325">
        <v>128795</v>
      </c>
      <c r="B2325" s="1">
        <v>45090</v>
      </c>
      <c r="C2325" s="2">
        <v>0.48758101851851854</v>
      </c>
      <c r="D2325">
        <v>2</v>
      </c>
      <c r="E2325">
        <v>5</v>
      </c>
      <c r="F2325" t="s">
        <v>104</v>
      </c>
      <c r="G2325">
        <v>50</v>
      </c>
      <c r="H2325" t="s">
        <v>32</v>
      </c>
      <c r="I2325" t="s">
        <v>44</v>
      </c>
      <c r="J2325" t="s">
        <v>45</v>
      </c>
      <c r="K2325">
        <v>2.1906272821372181</v>
      </c>
      <c r="L2325">
        <v>0</v>
      </c>
      <c r="M2325">
        <v>37.5</v>
      </c>
      <c r="N2325">
        <f>(1-Coffee_Sales[[#This Row],[Discount_Percent]])*Coffee_Sales[[#This Row],[unit_price]]*Coffee_Sales[[#This Row],[transaction_qty]]</f>
        <v>75</v>
      </c>
      <c r="O2325" t="str">
        <f>TEXT(Coffee_Sales[[#This Row],[transaction_date]],"mmm-yyyy")</f>
        <v>Jun-2023</v>
      </c>
      <c r="P2325">
        <f>HOUR(Coffee_Sales[[#This Row],[transaction_time]])</f>
        <v>11</v>
      </c>
    </row>
    <row r="2326" spans="1:16" x14ac:dyDescent="0.3">
      <c r="A2326">
        <v>47533</v>
      </c>
      <c r="B2326" s="1">
        <v>45005</v>
      </c>
      <c r="C2326" s="2">
        <v>0.62629629629629635</v>
      </c>
      <c r="D2326">
        <v>1</v>
      </c>
      <c r="E2326">
        <v>3</v>
      </c>
      <c r="F2326" t="s">
        <v>46</v>
      </c>
      <c r="G2326">
        <v>1</v>
      </c>
      <c r="H2326" t="s">
        <v>59</v>
      </c>
      <c r="I2326" t="s">
        <v>60</v>
      </c>
      <c r="J2326" t="s">
        <v>61</v>
      </c>
      <c r="K2326">
        <v>6.0343546168033404</v>
      </c>
      <c r="L2326">
        <v>0</v>
      </c>
      <c r="M2326">
        <v>270</v>
      </c>
      <c r="N2326">
        <f>(1-Coffee_Sales[[#This Row],[Discount_Percent]])*Coffee_Sales[[#This Row],[unit_price]]*Coffee_Sales[[#This Row],[transaction_qty]]</f>
        <v>270</v>
      </c>
      <c r="O2326" t="str">
        <f>TEXT(Coffee_Sales[[#This Row],[transaction_date]],"mmm-yyyy")</f>
        <v>Mar-2023</v>
      </c>
      <c r="P2326">
        <f>HOUR(Coffee_Sales[[#This Row],[transaction_time]])</f>
        <v>15</v>
      </c>
    </row>
    <row r="2327" spans="1:16" x14ac:dyDescent="0.3">
      <c r="A2327">
        <v>109429</v>
      </c>
      <c r="B2327" s="1">
        <v>45073</v>
      </c>
      <c r="C2327" s="2">
        <v>0.43636574074074075</v>
      </c>
      <c r="D2327">
        <v>2</v>
      </c>
      <c r="E2327">
        <v>5</v>
      </c>
      <c r="F2327" t="s">
        <v>113</v>
      </c>
      <c r="G2327">
        <v>84</v>
      </c>
      <c r="H2327" t="s">
        <v>67</v>
      </c>
      <c r="I2327" t="s">
        <v>72</v>
      </c>
      <c r="J2327" t="s">
        <v>140</v>
      </c>
      <c r="K2327">
        <v>0.49438063632480378</v>
      </c>
      <c r="L2327">
        <v>0.05</v>
      </c>
      <c r="M2327">
        <v>12</v>
      </c>
      <c r="N2327">
        <f>(1-Coffee_Sales[[#This Row],[Discount_Percent]])*Coffee_Sales[[#This Row],[unit_price]]*Coffee_Sales[[#This Row],[transaction_qty]]</f>
        <v>22.799999999999997</v>
      </c>
      <c r="O2327" t="str">
        <f>TEXT(Coffee_Sales[[#This Row],[transaction_date]],"mmm-yyyy")</f>
        <v>May-2023</v>
      </c>
      <c r="P2327">
        <f>HOUR(Coffee_Sales[[#This Row],[transaction_time]])</f>
        <v>10</v>
      </c>
    </row>
    <row r="2328" spans="1:16" x14ac:dyDescent="0.3">
      <c r="A2328">
        <v>97055</v>
      </c>
      <c r="B2328" s="1">
        <v>45062</v>
      </c>
      <c r="C2328" s="2">
        <v>0.38296296296296295</v>
      </c>
      <c r="D2328">
        <v>2</v>
      </c>
      <c r="E2328">
        <v>3</v>
      </c>
      <c r="F2328" t="s">
        <v>104</v>
      </c>
      <c r="G2328">
        <v>54</v>
      </c>
      <c r="H2328" t="s">
        <v>32</v>
      </c>
      <c r="I2328" t="s">
        <v>33</v>
      </c>
      <c r="J2328" t="s">
        <v>127</v>
      </c>
      <c r="K2328">
        <v>1.678801717449774</v>
      </c>
      <c r="L2328">
        <v>0.05</v>
      </c>
      <c r="M2328">
        <v>37.5</v>
      </c>
      <c r="N2328">
        <f>(1-Coffee_Sales[[#This Row],[Discount_Percent]])*Coffee_Sales[[#This Row],[unit_price]]*Coffee_Sales[[#This Row],[transaction_qty]]</f>
        <v>71.25</v>
      </c>
      <c r="O2328" t="str">
        <f>TEXT(Coffee_Sales[[#This Row],[transaction_date]],"mmm-yyyy")</f>
        <v>May-2023</v>
      </c>
      <c r="P2328">
        <f>HOUR(Coffee_Sales[[#This Row],[transaction_time]])</f>
        <v>9</v>
      </c>
    </row>
    <row r="2329" spans="1:16" x14ac:dyDescent="0.3">
      <c r="A2329">
        <v>121947</v>
      </c>
      <c r="B2329" s="1">
        <v>45085</v>
      </c>
      <c r="C2329" s="2">
        <v>0.30167824074074073</v>
      </c>
      <c r="D2329">
        <v>2</v>
      </c>
      <c r="E2329">
        <v>8</v>
      </c>
      <c r="F2329" t="s">
        <v>131</v>
      </c>
      <c r="G2329">
        <v>27</v>
      </c>
      <c r="H2329" t="s">
        <v>14</v>
      </c>
      <c r="I2329" t="s">
        <v>29</v>
      </c>
      <c r="J2329" t="s">
        <v>30</v>
      </c>
      <c r="K2329">
        <v>3.497808852731938</v>
      </c>
      <c r="L2329">
        <v>0</v>
      </c>
      <c r="M2329">
        <v>52.5</v>
      </c>
      <c r="N2329">
        <f>(1-Coffee_Sales[[#This Row],[Discount_Percent]])*Coffee_Sales[[#This Row],[unit_price]]*Coffee_Sales[[#This Row],[transaction_qty]]</f>
        <v>105</v>
      </c>
      <c r="O2329" t="str">
        <f>TEXT(Coffee_Sales[[#This Row],[transaction_date]],"mmm-yyyy")</f>
        <v>Jun-2023</v>
      </c>
      <c r="P2329">
        <f>HOUR(Coffee_Sales[[#This Row],[transaction_time]])</f>
        <v>7</v>
      </c>
    </row>
    <row r="2330" spans="1:16" x14ac:dyDescent="0.3">
      <c r="A2330">
        <v>4219</v>
      </c>
      <c r="B2330" s="1">
        <v>44934</v>
      </c>
      <c r="C2330" s="2">
        <v>0.5697106481481482</v>
      </c>
      <c r="D2330">
        <v>1</v>
      </c>
      <c r="E2330">
        <v>5</v>
      </c>
      <c r="F2330" t="s">
        <v>81</v>
      </c>
      <c r="G2330">
        <v>72</v>
      </c>
      <c r="H2330" t="s">
        <v>18</v>
      </c>
      <c r="I2330" t="s">
        <v>19</v>
      </c>
      <c r="J2330" t="s">
        <v>82</v>
      </c>
      <c r="K2330">
        <v>1.211339109380785</v>
      </c>
      <c r="L2330">
        <v>0.1</v>
      </c>
      <c r="M2330">
        <v>48.75</v>
      </c>
      <c r="N2330">
        <f>(1-Coffee_Sales[[#This Row],[Discount_Percent]])*Coffee_Sales[[#This Row],[unit_price]]*Coffee_Sales[[#This Row],[transaction_qty]]</f>
        <v>43.875</v>
      </c>
      <c r="O2330" t="str">
        <f>TEXT(Coffee_Sales[[#This Row],[transaction_date]],"mmm-yyyy")</f>
        <v>Jan-2023</v>
      </c>
      <c r="P2330">
        <f>HOUR(Coffee_Sales[[#This Row],[transaction_time]])</f>
        <v>13</v>
      </c>
    </row>
    <row r="2331" spans="1:16" x14ac:dyDescent="0.3">
      <c r="A2331">
        <v>128897</v>
      </c>
      <c r="B2331" s="1">
        <v>45090</v>
      </c>
      <c r="C2331" s="2">
        <v>0.57815972222222223</v>
      </c>
      <c r="D2331">
        <v>2</v>
      </c>
      <c r="E2331">
        <v>3</v>
      </c>
      <c r="F2331" t="s">
        <v>114</v>
      </c>
      <c r="G2331">
        <v>39</v>
      </c>
      <c r="H2331" t="s">
        <v>14</v>
      </c>
      <c r="I2331" t="s">
        <v>15</v>
      </c>
      <c r="J2331" t="s">
        <v>47</v>
      </c>
      <c r="K2331">
        <v>4.1630698515484292</v>
      </c>
      <c r="L2331">
        <v>0</v>
      </c>
      <c r="M2331">
        <v>63.75</v>
      </c>
      <c r="N2331">
        <f>(1-Coffee_Sales[[#This Row],[Discount_Percent]])*Coffee_Sales[[#This Row],[unit_price]]*Coffee_Sales[[#This Row],[transaction_qty]]</f>
        <v>127.5</v>
      </c>
      <c r="O2331" t="str">
        <f>TEXT(Coffee_Sales[[#This Row],[transaction_date]],"mmm-yyyy")</f>
        <v>Jun-2023</v>
      </c>
      <c r="P2331">
        <f>HOUR(Coffee_Sales[[#This Row],[transaction_time]])</f>
        <v>13</v>
      </c>
    </row>
    <row r="2332" spans="1:16" x14ac:dyDescent="0.3">
      <c r="A2332">
        <v>131446</v>
      </c>
      <c r="B2332" s="1">
        <v>45092</v>
      </c>
      <c r="C2332" s="2">
        <v>0.62903935185185189</v>
      </c>
      <c r="D2332">
        <v>1</v>
      </c>
      <c r="E2332">
        <v>5</v>
      </c>
      <c r="F2332" t="s">
        <v>90</v>
      </c>
      <c r="G2332">
        <v>71</v>
      </c>
      <c r="H2332" t="s">
        <v>18</v>
      </c>
      <c r="I2332" t="s">
        <v>79</v>
      </c>
      <c r="J2332" t="s">
        <v>92</v>
      </c>
      <c r="K2332">
        <v>1.681794584749708</v>
      </c>
      <c r="L2332">
        <v>0.05</v>
      </c>
      <c r="M2332">
        <v>56.25</v>
      </c>
      <c r="N2332">
        <f>(1-Coffee_Sales[[#This Row],[Discount_Percent]])*Coffee_Sales[[#This Row],[unit_price]]*Coffee_Sales[[#This Row],[transaction_qty]]</f>
        <v>53.4375</v>
      </c>
      <c r="O2332" t="str">
        <f>TEXT(Coffee_Sales[[#This Row],[transaction_date]],"mmm-yyyy")</f>
        <v>Jun-2023</v>
      </c>
      <c r="P2332">
        <f>HOUR(Coffee_Sales[[#This Row],[transaction_time]])</f>
        <v>15</v>
      </c>
    </row>
    <row r="2333" spans="1:16" x14ac:dyDescent="0.3">
      <c r="A2333">
        <v>103548</v>
      </c>
      <c r="B2333" s="1">
        <v>45068</v>
      </c>
      <c r="C2333" s="2">
        <v>0.2799652777777778</v>
      </c>
      <c r="D2333">
        <v>1</v>
      </c>
      <c r="E2333">
        <v>5</v>
      </c>
      <c r="F2333" t="s">
        <v>28</v>
      </c>
      <c r="G2333">
        <v>39</v>
      </c>
      <c r="H2333" t="s">
        <v>14</v>
      </c>
      <c r="I2333" t="s">
        <v>15</v>
      </c>
      <c r="J2333" t="s">
        <v>47</v>
      </c>
      <c r="K2333">
        <v>2.0744040047043941</v>
      </c>
      <c r="L2333">
        <v>0.15</v>
      </c>
      <c r="M2333">
        <v>63.75</v>
      </c>
      <c r="N2333">
        <f>(1-Coffee_Sales[[#This Row],[Discount_Percent]])*Coffee_Sales[[#This Row],[unit_price]]*Coffee_Sales[[#This Row],[transaction_qty]]</f>
        <v>54.1875</v>
      </c>
      <c r="O2333" t="str">
        <f>TEXT(Coffee_Sales[[#This Row],[transaction_date]],"mmm-yyyy")</f>
        <v>May-2023</v>
      </c>
      <c r="P2333">
        <f>HOUR(Coffee_Sales[[#This Row],[transaction_time]])</f>
        <v>6</v>
      </c>
    </row>
    <row r="2334" spans="1:16" x14ac:dyDescent="0.3">
      <c r="A2334">
        <v>35160</v>
      </c>
      <c r="B2334" s="1">
        <v>44988</v>
      </c>
      <c r="C2334" s="2">
        <v>0.42459490740740741</v>
      </c>
      <c r="D2334">
        <v>1</v>
      </c>
      <c r="E2334">
        <v>8</v>
      </c>
      <c r="F2334" t="s">
        <v>102</v>
      </c>
      <c r="G2334">
        <v>33</v>
      </c>
      <c r="H2334" t="s">
        <v>14</v>
      </c>
      <c r="I2334" t="s">
        <v>22</v>
      </c>
      <c r="J2334" t="s">
        <v>49</v>
      </c>
      <c r="K2334">
        <v>1.327343182935429</v>
      </c>
      <c r="L2334">
        <v>0.1</v>
      </c>
      <c r="M2334">
        <v>52.5</v>
      </c>
      <c r="N2334">
        <f>(1-Coffee_Sales[[#This Row],[Discount_Percent]])*Coffee_Sales[[#This Row],[unit_price]]*Coffee_Sales[[#This Row],[transaction_qty]]</f>
        <v>47.25</v>
      </c>
      <c r="O2334" t="str">
        <f>TEXT(Coffee_Sales[[#This Row],[transaction_date]],"mmm-yyyy")</f>
        <v>Mar-2023</v>
      </c>
      <c r="P2334">
        <f>HOUR(Coffee_Sales[[#This Row],[transaction_time]])</f>
        <v>10</v>
      </c>
    </row>
    <row r="2335" spans="1:16" x14ac:dyDescent="0.3">
      <c r="A2335">
        <v>3460</v>
      </c>
      <c r="B2335" s="1">
        <v>44933</v>
      </c>
      <c r="C2335" s="2">
        <v>0.39204861111111111</v>
      </c>
      <c r="D2335">
        <v>2</v>
      </c>
      <c r="E2335">
        <v>5</v>
      </c>
      <c r="F2335" t="s">
        <v>111</v>
      </c>
      <c r="G2335">
        <v>45</v>
      </c>
      <c r="H2335" t="s">
        <v>32</v>
      </c>
      <c r="I2335" t="s">
        <v>40</v>
      </c>
      <c r="J2335" t="s">
        <v>120</v>
      </c>
      <c r="K2335">
        <v>2.1760921038088719</v>
      </c>
      <c r="L2335">
        <v>0.15</v>
      </c>
      <c r="M2335">
        <v>45</v>
      </c>
      <c r="N2335">
        <f>(1-Coffee_Sales[[#This Row],[Discount_Percent]])*Coffee_Sales[[#This Row],[unit_price]]*Coffee_Sales[[#This Row],[transaction_qty]]</f>
        <v>76.5</v>
      </c>
      <c r="O2335" t="str">
        <f>TEXT(Coffee_Sales[[#This Row],[transaction_date]],"mmm-yyyy")</f>
        <v>Jan-2023</v>
      </c>
      <c r="P2335">
        <f>HOUR(Coffee_Sales[[#This Row],[transaction_time]])</f>
        <v>9</v>
      </c>
    </row>
    <row r="2336" spans="1:16" x14ac:dyDescent="0.3">
      <c r="A2336">
        <v>12522</v>
      </c>
      <c r="B2336" s="1">
        <v>44948</v>
      </c>
      <c r="C2336" s="2">
        <v>0.78112268518518524</v>
      </c>
      <c r="D2336">
        <v>1</v>
      </c>
      <c r="E2336">
        <v>3</v>
      </c>
      <c r="F2336" t="s">
        <v>58</v>
      </c>
      <c r="G2336">
        <v>59</v>
      </c>
      <c r="H2336" t="s">
        <v>74</v>
      </c>
      <c r="I2336" t="s">
        <v>75</v>
      </c>
      <c r="J2336" t="s">
        <v>85</v>
      </c>
      <c r="K2336">
        <v>2.146961125740686</v>
      </c>
      <c r="L2336">
        <v>0</v>
      </c>
      <c r="M2336">
        <v>67.5</v>
      </c>
      <c r="N2336">
        <f>(1-Coffee_Sales[[#This Row],[Discount_Percent]])*Coffee_Sales[[#This Row],[unit_price]]*Coffee_Sales[[#This Row],[transaction_qty]]</f>
        <v>67.5</v>
      </c>
      <c r="O2336" t="str">
        <f>TEXT(Coffee_Sales[[#This Row],[transaction_date]],"mmm-yyyy")</f>
        <v>Jan-2023</v>
      </c>
      <c r="P2336">
        <f>HOUR(Coffee_Sales[[#This Row],[transaction_time]])</f>
        <v>18</v>
      </c>
    </row>
    <row r="2337" spans="1:16" x14ac:dyDescent="0.3">
      <c r="A2337">
        <v>137761</v>
      </c>
      <c r="B2337" s="1">
        <v>45097</v>
      </c>
      <c r="C2337" s="2">
        <v>0.68031249999999999</v>
      </c>
      <c r="D2337">
        <v>1</v>
      </c>
      <c r="E2337">
        <v>5</v>
      </c>
      <c r="F2337" t="s">
        <v>24</v>
      </c>
      <c r="G2337">
        <v>84</v>
      </c>
      <c r="H2337" t="s">
        <v>67</v>
      </c>
      <c r="I2337" t="s">
        <v>72</v>
      </c>
      <c r="J2337" t="s">
        <v>140</v>
      </c>
      <c r="K2337">
        <v>0.33858577871280332</v>
      </c>
      <c r="L2337">
        <v>0</v>
      </c>
      <c r="M2337">
        <v>12</v>
      </c>
      <c r="N2337">
        <f>(1-Coffee_Sales[[#This Row],[Discount_Percent]])*Coffee_Sales[[#This Row],[unit_price]]*Coffee_Sales[[#This Row],[transaction_qty]]</f>
        <v>12</v>
      </c>
      <c r="O2337" t="str">
        <f>TEXT(Coffee_Sales[[#This Row],[transaction_date]],"mmm-yyyy")</f>
        <v>Jun-2023</v>
      </c>
      <c r="P2337">
        <f>HOUR(Coffee_Sales[[#This Row],[transaction_time]])</f>
        <v>16</v>
      </c>
    </row>
    <row r="2338" spans="1:16" x14ac:dyDescent="0.3">
      <c r="A2338">
        <v>90333</v>
      </c>
      <c r="B2338" s="1">
        <v>45056</v>
      </c>
      <c r="C2338" s="2">
        <v>0.36193287037037036</v>
      </c>
      <c r="D2338">
        <v>2</v>
      </c>
      <c r="E2338">
        <v>8</v>
      </c>
      <c r="F2338" t="s">
        <v>133</v>
      </c>
      <c r="G2338">
        <v>34</v>
      </c>
      <c r="H2338" t="s">
        <v>14</v>
      </c>
      <c r="I2338" t="s">
        <v>26</v>
      </c>
      <c r="J2338" t="s">
        <v>57</v>
      </c>
      <c r="K2338">
        <v>2.0028882212235688</v>
      </c>
      <c r="L2338">
        <v>0</v>
      </c>
      <c r="M2338">
        <v>36.75</v>
      </c>
      <c r="N2338">
        <f>(1-Coffee_Sales[[#This Row],[Discount_Percent]])*Coffee_Sales[[#This Row],[unit_price]]*Coffee_Sales[[#This Row],[transaction_qty]]</f>
        <v>73.5</v>
      </c>
      <c r="O2338" t="str">
        <f>TEXT(Coffee_Sales[[#This Row],[transaction_date]],"mmm-yyyy")</f>
        <v>May-2023</v>
      </c>
      <c r="P2338">
        <f>HOUR(Coffee_Sales[[#This Row],[transaction_time]])</f>
        <v>8</v>
      </c>
    </row>
    <row r="2339" spans="1:16" x14ac:dyDescent="0.3">
      <c r="A2339">
        <v>72458</v>
      </c>
      <c r="B2339" s="1">
        <v>45037</v>
      </c>
      <c r="C2339" s="2">
        <v>0.42319444444444443</v>
      </c>
      <c r="D2339">
        <v>1</v>
      </c>
      <c r="E2339">
        <v>3</v>
      </c>
      <c r="F2339" t="s">
        <v>48</v>
      </c>
      <c r="G2339">
        <v>23</v>
      </c>
      <c r="H2339" t="s">
        <v>14</v>
      </c>
      <c r="I2339" t="s">
        <v>55</v>
      </c>
      <c r="J2339" t="s">
        <v>88</v>
      </c>
      <c r="K2339">
        <v>1.0654734891195421</v>
      </c>
      <c r="L2339">
        <v>0</v>
      </c>
      <c r="M2339">
        <v>37.5</v>
      </c>
      <c r="N2339">
        <f>(1-Coffee_Sales[[#This Row],[Discount_Percent]])*Coffee_Sales[[#This Row],[unit_price]]*Coffee_Sales[[#This Row],[transaction_qty]]</f>
        <v>37.5</v>
      </c>
      <c r="O2339" t="str">
        <f>TEXT(Coffee_Sales[[#This Row],[transaction_date]],"mmm-yyyy")</f>
        <v>Apr-2023</v>
      </c>
      <c r="P2339">
        <f>HOUR(Coffee_Sales[[#This Row],[transaction_time]])</f>
        <v>10</v>
      </c>
    </row>
    <row r="2340" spans="1:16" x14ac:dyDescent="0.3">
      <c r="A2340">
        <v>80781</v>
      </c>
      <c r="B2340" s="1">
        <v>45047</v>
      </c>
      <c r="C2340" s="2">
        <v>0.52929398148148143</v>
      </c>
      <c r="D2340">
        <v>1</v>
      </c>
      <c r="E2340">
        <v>3</v>
      </c>
      <c r="F2340" t="s">
        <v>133</v>
      </c>
      <c r="G2340">
        <v>60</v>
      </c>
      <c r="H2340" t="s">
        <v>74</v>
      </c>
      <c r="I2340" t="s">
        <v>75</v>
      </c>
      <c r="J2340" t="s">
        <v>112</v>
      </c>
      <c r="K2340">
        <v>1.784231249636105</v>
      </c>
      <c r="L2340">
        <v>0.05</v>
      </c>
      <c r="M2340">
        <v>56.25</v>
      </c>
      <c r="N2340">
        <f>(1-Coffee_Sales[[#This Row],[Discount_Percent]])*Coffee_Sales[[#This Row],[unit_price]]*Coffee_Sales[[#This Row],[transaction_qty]]</f>
        <v>53.4375</v>
      </c>
      <c r="O2340" t="str">
        <f>TEXT(Coffee_Sales[[#This Row],[transaction_date]],"mmm-yyyy")</f>
        <v>May-2023</v>
      </c>
      <c r="P2340">
        <f>HOUR(Coffee_Sales[[#This Row],[transaction_time]])</f>
        <v>12</v>
      </c>
    </row>
    <row r="2341" spans="1:16" x14ac:dyDescent="0.3">
      <c r="A2341">
        <v>47306</v>
      </c>
      <c r="B2341" s="1">
        <v>45005</v>
      </c>
      <c r="C2341" s="2">
        <v>0.41708333333333331</v>
      </c>
      <c r="D2341">
        <v>1</v>
      </c>
      <c r="E2341">
        <v>8</v>
      </c>
      <c r="F2341" t="s">
        <v>104</v>
      </c>
      <c r="G2341">
        <v>53</v>
      </c>
      <c r="H2341" t="s">
        <v>32</v>
      </c>
      <c r="I2341" t="s">
        <v>33</v>
      </c>
      <c r="J2341" t="s">
        <v>129</v>
      </c>
      <c r="K2341">
        <v>1.248631325887515</v>
      </c>
      <c r="L2341">
        <v>0</v>
      </c>
      <c r="M2341">
        <v>45</v>
      </c>
      <c r="N2341">
        <f>(1-Coffee_Sales[[#This Row],[Discount_Percent]])*Coffee_Sales[[#This Row],[unit_price]]*Coffee_Sales[[#This Row],[transaction_qty]]</f>
        <v>45</v>
      </c>
      <c r="O2341" t="str">
        <f>TEXT(Coffee_Sales[[#This Row],[transaction_date]],"mmm-yyyy")</f>
        <v>Mar-2023</v>
      </c>
      <c r="P2341">
        <f>HOUR(Coffee_Sales[[#This Row],[transaction_time]])</f>
        <v>10</v>
      </c>
    </row>
    <row r="2342" spans="1:16" x14ac:dyDescent="0.3">
      <c r="A2342">
        <v>63530</v>
      </c>
      <c r="B2342" s="1">
        <v>45027</v>
      </c>
      <c r="C2342" s="2">
        <v>0.35769675925925926</v>
      </c>
      <c r="D2342">
        <v>1</v>
      </c>
      <c r="E2342">
        <v>5</v>
      </c>
      <c r="F2342" t="s">
        <v>31</v>
      </c>
      <c r="G2342">
        <v>17</v>
      </c>
      <c r="H2342" t="s">
        <v>64</v>
      </c>
      <c r="I2342" t="s">
        <v>152</v>
      </c>
      <c r="J2342" t="s">
        <v>157</v>
      </c>
      <c r="K2342">
        <v>3.322761709164006</v>
      </c>
      <c r="L2342">
        <v>0.05</v>
      </c>
      <c r="M2342">
        <v>142.5</v>
      </c>
      <c r="N2342">
        <f>(1-Coffee_Sales[[#This Row],[Discount_Percent]])*Coffee_Sales[[#This Row],[unit_price]]*Coffee_Sales[[#This Row],[transaction_qty]]</f>
        <v>135.375</v>
      </c>
      <c r="O2342" t="str">
        <f>TEXT(Coffee_Sales[[#This Row],[transaction_date]],"mmm-yyyy")</f>
        <v>Apr-2023</v>
      </c>
      <c r="P2342">
        <f>HOUR(Coffee_Sales[[#This Row],[transaction_time]])</f>
        <v>8</v>
      </c>
    </row>
    <row r="2343" spans="1:16" x14ac:dyDescent="0.3">
      <c r="A2343">
        <v>38378</v>
      </c>
      <c r="B2343" s="1">
        <v>44993</v>
      </c>
      <c r="C2343" s="2">
        <v>0.30710648148148151</v>
      </c>
      <c r="D2343">
        <v>1</v>
      </c>
      <c r="E2343">
        <v>3</v>
      </c>
      <c r="F2343" t="s">
        <v>94</v>
      </c>
      <c r="G2343">
        <v>50</v>
      </c>
      <c r="H2343" t="s">
        <v>32</v>
      </c>
      <c r="I2343" t="s">
        <v>44</v>
      </c>
      <c r="J2343" t="s">
        <v>45</v>
      </c>
      <c r="K2343">
        <v>1.2144961677333721</v>
      </c>
      <c r="L2343">
        <v>0</v>
      </c>
      <c r="M2343">
        <v>37.5</v>
      </c>
      <c r="N2343">
        <f>(1-Coffee_Sales[[#This Row],[Discount_Percent]])*Coffee_Sales[[#This Row],[unit_price]]*Coffee_Sales[[#This Row],[transaction_qty]]</f>
        <v>37.5</v>
      </c>
      <c r="O2343" t="str">
        <f>TEXT(Coffee_Sales[[#This Row],[transaction_date]],"mmm-yyyy")</f>
        <v>Mar-2023</v>
      </c>
      <c r="P2343">
        <f>HOUR(Coffee_Sales[[#This Row],[transaction_time]])</f>
        <v>7</v>
      </c>
    </row>
    <row r="2344" spans="1:16" x14ac:dyDescent="0.3">
      <c r="A2344">
        <v>121716</v>
      </c>
      <c r="B2344" s="1">
        <v>45084</v>
      </c>
      <c r="C2344" s="2">
        <v>0.69045138888888891</v>
      </c>
      <c r="D2344">
        <v>2</v>
      </c>
      <c r="E2344">
        <v>8</v>
      </c>
      <c r="F2344" t="s">
        <v>102</v>
      </c>
      <c r="G2344">
        <v>35</v>
      </c>
      <c r="H2344" t="s">
        <v>14</v>
      </c>
      <c r="I2344" t="s">
        <v>26</v>
      </c>
      <c r="J2344" t="s">
        <v>84</v>
      </c>
      <c r="K2344">
        <v>3.00057678253844</v>
      </c>
      <c r="L2344">
        <v>0</v>
      </c>
      <c r="M2344">
        <v>46.5</v>
      </c>
      <c r="N2344">
        <f>(1-Coffee_Sales[[#This Row],[Discount_Percent]])*Coffee_Sales[[#This Row],[unit_price]]*Coffee_Sales[[#This Row],[transaction_qty]]</f>
        <v>93</v>
      </c>
      <c r="O2344" t="str">
        <f>TEXT(Coffee_Sales[[#This Row],[transaction_date]],"mmm-yyyy")</f>
        <v>Jun-2023</v>
      </c>
      <c r="P2344">
        <f>HOUR(Coffee_Sales[[#This Row],[transaction_time]])</f>
        <v>16</v>
      </c>
    </row>
    <row r="2345" spans="1:16" x14ac:dyDescent="0.3">
      <c r="A2345">
        <v>120675</v>
      </c>
      <c r="B2345" s="1">
        <v>45083</v>
      </c>
      <c r="C2345" s="2">
        <v>0.7870138888888889</v>
      </c>
      <c r="D2345">
        <v>1</v>
      </c>
      <c r="E2345">
        <v>8</v>
      </c>
      <c r="F2345" t="s">
        <v>113</v>
      </c>
      <c r="G2345">
        <v>73</v>
      </c>
      <c r="H2345" t="s">
        <v>18</v>
      </c>
      <c r="I2345" t="s">
        <v>79</v>
      </c>
      <c r="J2345" t="s">
        <v>80</v>
      </c>
      <c r="K2345">
        <v>1.6089215311230121</v>
      </c>
      <c r="L2345">
        <v>0.05</v>
      </c>
      <c r="M2345">
        <v>56.25</v>
      </c>
      <c r="N2345">
        <f>(1-Coffee_Sales[[#This Row],[Discount_Percent]])*Coffee_Sales[[#This Row],[unit_price]]*Coffee_Sales[[#This Row],[transaction_qty]]</f>
        <v>53.4375</v>
      </c>
      <c r="O2345" t="str">
        <f>TEXT(Coffee_Sales[[#This Row],[transaction_date]],"mmm-yyyy")</f>
        <v>Jun-2023</v>
      </c>
      <c r="P2345">
        <f>HOUR(Coffee_Sales[[#This Row],[transaction_time]])</f>
        <v>18</v>
      </c>
    </row>
    <row r="2346" spans="1:16" x14ac:dyDescent="0.3">
      <c r="A2346">
        <v>85980</v>
      </c>
      <c r="B2346" s="1">
        <v>45052</v>
      </c>
      <c r="C2346" s="2">
        <v>0.52708333333333335</v>
      </c>
      <c r="D2346">
        <v>2</v>
      </c>
      <c r="E2346">
        <v>5</v>
      </c>
      <c r="F2346" t="s">
        <v>128</v>
      </c>
      <c r="G2346">
        <v>53</v>
      </c>
      <c r="H2346" t="s">
        <v>32</v>
      </c>
      <c r="I2346" t="s">
        <v>33</v>
      </c>
      <c r="J2346" t="s">
        <v>129</v>
      </c>
      <c r="K2346">
        <v>1.86992914605729</v>
      </c>
      <c r="L2346">
        <v>0</v>
      </c>
      <c r="M2346">
        <v>45</v>
      </c>
      <c r="N2346">
        <f>(1-Coffee_Sales[[#This Row],[Discount_Percent]])*Coffee_Sales[[#This Row],[unit_price]]*Coffee_Sales[[#This Row],[transaction_qty]]</f>
        <v>90</v>
      </c>
      <c r="O2346" t="str">
        <f>TEXT(Coffee_Sales[[#This Row],[transaction_date]],"mmm-yyyy")</f>
        <v>May-2023</v>
      </c>
      <c r="P2346">
        <f>HOUR(Coffee_Sales[[#This Row],[transaction_time]])</f>
        <v>12</v>
      </c>
    </row>
    <row r="2347" spans="1:16" x14ac:dyDescent="0.3">
      <c r="A2347">
        <v>32305</v>
      </c>
      <c r="B2347" s="1">
        <v>44983</v>
      </c>
      <c r="C2347" s="2">
        <v>0.54568287037037033</v>
      </c>
      <c r="D2347">
        <v>1</v>
      </c>
      <c r="E2347">
        <v>5</v>
      </c>
      <c r="F2347" t="s">
        <v>78</v>
      </c>
      <c r="G2347">
        <v>71</v>
      </c>
      <c r="H2347" t="s">
        <v>18</v>
      </c>
      <c r="I2347" t="s">
        <v>79</v>
      </c>
      <c r="J2347" t="s">
        <v>92</v>
      </c>
      <c r="K2347">
        <v>1.373570514957815</v>
      </c>
      <c r="L2347">
        <v>0.1</v>
      </c>
      <c r="M2347">
        <v>56.25</v>
      </c>
      <c r="N2347">
        <f>(1-Coffee_Sales[[#This Row],[Discount_Percent]])*Coffee_Sales[[#This Row],[unit_price]]*Coffee_Sales[[#This Row],[transaction_qty]]</f>
        <v>50.625</v>
      </c>
      <c r="O2347" t="str">
        <f>TEXT(Coffee_Sales[[#This Row],[transaction_date]],"mmm-yyyy")</f>
        <v>Feb-2023</v>
      </c>
      <c r="P2347">
        <f>HOUR(Coffee_Sales[[#This Row],[transaction_time]])</f>
        <v>13</v>
      </c>
    </row>
    <row r="2348" spans="1:16" x14ac:dyDescent="0.3">
      <c r="A2348">
        <v>78046</v>
      </c>
      <c r="B2348" s="1">
        <v>45043</v>
      </c>
      <c r="C2348" s="2">
        <v>0.72964120370370367</v>
      </c>
      <c r="D2348">
        <v>2</v>
      </c>
      <c r="E2348">
        <v>3</v>
      </c>
      <c r="F2348" t="s">
        <v>133</v>
      </c>
      <c r="G2348">
        <v>47</v>
      </c>
      <c r="H2348" t="s">
        <v>32</v>
      </c>
      <c r="I2348" t="s">
        <v>36</v>
      </c>
      <c r="J2348" t="s">
        <v>37</v>
      </c>
      <c r="K2348">
        <v>2.1855960519929218</v>
      </c>
      <c r="L2348">
        <v>0</v>
      </c>
      <c r="M2348">
        <v>45</v>
      </c>
      <c r="N2348">
        <f>(1-Coffee_Sales[[#This Row],[Discount_Percent]])*Coffee_Sales[[#This Row],[unit_price]]*Coffee_Sales[[#This Row],[transaction_qty]]</f>
        <v>90</v>
      </c>
      <c r="O2348" t="str">
        <f>TEXT(Coffee_Sales[[#This Row],[transaction_date]],"mmm-yyyy")</f>
        <v>Apr-2023</v>
      </c>
      <c r="P2348">
        <f>HOUR(Coffee_Sales[[#This Row],[transaction_time]])</f>
        <v>17</v>
      </c>
    </row>
    <row r="2349" spans="1:16" x14ac:dyDescent="0.3">
      <c r="A2349">
        <v>131115</v>
      </c>
      <c r="B2349" s="1">
        <v>45092</v>
      </c>
      <c r="C2349" s="2">
        <v>0.43872685185185184</v>
      </c>
      <c r="D2349">
        <v>1</v>
      </c>
      <c r="E2349">
        <v>3</v>
      </c>
      <c r="F2349" t="s">
        <v>63</v>
      </c>
      <c r="G2349">
        <v>84</v>
      </c>
      <c r="H2349" t="s">
        <v>67</v>
      </c>
      <c r="I2349" t="s">
        <v>72</v>
      </c>
      <c r="J2349" t="s">
        <v>140</v>
      </c>
      <c r="K2349">
        <v>0.34209280146594162</v>
      </c>
      <c r="L2349">
        <v>0.05</v>
      </c>
      <c r="M2349">
        <v>12</v>
      </c>
      <c r="N2349">
        <f>(1-Coffee_Sales[[#This Row],[Discount_Percent]])*Coffee_Sales[[#This Row],[unit_price]]*Coffee_Sales[[#This Row],[transaction_qty]]</f>
        <v>11.399999999999999</v>
      </c>
      <c r="O2349" t="str">
        <f>TEXT(Coffee_Sales[[#This Row],[transaction_date]],"mmm-yyyy")</f>
        <v>Jun-2023</v>
      </c>
      <c r="P2349">
        <f>HOUR(Coffee_Sales[[#This Row],[transaction_time]])</f>
        <v>10</v>
      </c>
    </row>
    <row r="2350" spans="1:16" x14ac:dyDescent="0.3">
      <c r="A2350">
        <v>145815</v>
      </c>
      <c r="B2350" s="1">
        <v>45104</v>
      </c>
      <c r="C2350" s="2">
        <v>0.55173611111111109</v>
      </c>
      <c r="D2350">
        <v>1</v>
      </c>
      <c r="E2350">
        <v>3</v>
      </c>
      <c r="F2350" t="s">
        <v>21</v>
      </c>
      <c r="G2350">
        <v>72</v>
      </c>
      <c r="H2350" t="s">
        <v>18</v>
      </c>
      <c r="I2350" t="s">
        <v>19</v>
      </c>
      <c r="J2350" t="s">
        <v>82</v>
      </c>
      <c r="K2350">
        <v>1.23912048571445</v>
      </c>
      <c r="L2350">
        <v>0</v>
      </c>
      <c r="M2350">
        <v>48.75</v>
      </c>
      <c r="N2350">
        <f>(1-Coffee_Sales[[#This Row],[Discount_Percent]])*Coffee_Sales[[#This Row],[unit_price]]*Coffee_Sales[[#This Row],[transaction_qty]]</f>
        <v>48.75</v>
      </c>
      <c r="O2350" t="str">
        <f>TEXT(Coffee_Sales[[#This Row],[transaction_date]],"mmm-yyyy")</f>
        <v>Jun-2023</v>
      </c>
      <c r="P2350">
        <f>HOUR(Coffee_Sales[[#This Row],[transaction_time]])</f>
        <v>13</v>
      </c>
    </row>
    <row r="2351" spans="1:16" x14ac:dyDescent="0.3">
      <c r="A2351">
        <v>74763</v>
      </c>
      <c r="B2351" s="1">
        <v>45040</v>
      </c>
      <c r="C2351" s="2">
        <v>0.36442129629629627</v>
      </c>
      <c r="D2351">
        <v>2</v>
      </c>
      <c r="E2351">
        <v>5</v>
      </c>
      <c r="F2351" t="s">
        <v>58</v>
      </c>
      <c r="G2351">
        <v>33</v>
      </c>
      <c r="H2351" t="s">
        <v>14</v>
      </c>
      <c r="I2351" t="s">
        <v>22</v>
      </c>
      <c r="J2351" t="s">
        <v>49</v>
      </c>
      <c r="K2351">
        <v>3.4858163423611588</v>
      </c>
      <c r="L2351">
        <v>0</v>
      </c>
      <c r="M2351">
        <v>52.5</v>
      </c>
      <c r="N2351">
        <f>(1-Coffee_Sales[[#This Row],[Discount_Percent]])*Coffee_Sales[[#This Row],[unit_price]]*Coffee_Sales[[#This Row],[transaction_qty]]</f>
        <v>105</v>
      </c>
      <c r="O2351" t="str">
        <f>TEXT(Coffee_Sales[[#This Row],[transaction_date]],"mmm-yyyy")</f>
        <v>Apr-2023</v>
      </c>
      <c r="P2351">
        <f>HOUR(Coffee_Sales[[#This Row],[transaction_time]])</f>
        <v>8</v>
      </c>
    </row>
    <row r="2352" spans="1:16" x14ac:dyDescent="0.3">
      <c r="A2352">
        <v>5458</v>
      </c>
      <c r="B2352" s="1">
        <v>44936</v>
      </c>
      <c r="C2352" s="2">
        <v>0.62399305555555551</v>
      </c>
      <c r="D2352">
        <v>2</v>
      </c>
      <c r="E2352">
        <v>5</v>
      </c>
      <c r="F2352" t="s">
        <v>35</v>
      </c>
      <c r="G2352">
        <v>41</v>
      </c>
      <c r="H2352" t="s">
        <v>14</v>
      </c>
      <c r="I2352" t="s">
        <v>15</v>
      </c>
      <c r="J2352" t="s">
        <v>98</v>
      </c>
      <c r="K2352">
        <v>3.1686367211037791</v>
      </c>
      <c r="L2352">
        <v>0.05</v>
      </c>
      <c r="M2352">
        <v>63.75</v>
      </c>
      <c r="N2352">
        <f>(1-Coffee_Sales[[#This Row],[Discount_Percent]])*Coffee_Sales[[#This Row],[unit_price]]*Coffee_Sales[[#This Row],[transaction_qty]]</f>
        <v>121.125</v>
      </c>
      <c r="O2352" t="str">
        <f>TEXT(Coffee_Sales[[#This Row],[transaction_date]],"mmm-yyyy")</f>
        <v>Jan-2023</v>
      </c>
      <c r="P2352">
        <f>HOUR(Coffee_Sales[[#This Row],[transaction_time]])</f>
        <v>14</v>
      </c>
    </row>
    <row r="2353" spans="1:16" x14ac:dyDescent="0.3">
      <c r="A2353">
        <v>71426</v>
      </c>
      <c r="B2353" s="1">
        <v>45036</v>
      </c>
      <c r="C2353" s="2">
        <v>0.36604166666666665</v>
      </c>
      <c r="D2353">
        <v>1</v>
      </c>
      <c r="E2353">
        <v>3</v>
      </c>
      <c r="F2353" t="s">
        <v>104</v>
      </c>
      <c r="G2353">
        <v>59</v>
      </c>
      <c r="H2353" t="s">
        <v>74</v>
      </c>
      <c r="I2353" t="s">
        <v>75</v>
      </c>
      <c r="J2353" t="s">
        <v>85</v>
      </c>
      <c r="K2353">
        <v>1.4280417471813871</v>
      </c>
      <c r="L2353">
        <v>0.1</v>
      </c>
      <c r="M2353">
        <v>67.5</v>
      </c>
      <c r="N2353">
        <f>(1-Coffee_Sales[[#This Row],[Discount_Percent]])*Coffee_Sales[[#This Row],[unit_price]]*Coffee_Sales[[#This Row],[transaction_qty]]</f>
        <v>60.75</v>
      </c>
      <c r="O2353" t="str">
        <f>TEXT(Coffee_Sales[[#This Row],[transaction_date]],"mmm-yyyy")</f>
        <v>Apr-2023</v>
      </c>
      <c r="P2353">
        <f>HOUR(Coffee_Sales[[#This Row],[transaction_time]])</f>
        <v>8</v>
      </c>
    </row>
    <row r="2354" spans="1:16" x14ac:dyDescent="0.3">
      <c r="A2354">
        <v>95479</v>
      </c>
      <c r="B2354" s="1">
        <v>45060</v>
      </c>
      <c r="C2354" s="2">
        <v>0.85913194444444441</v>
      </c>
      <c r="D2354">
        <v>1</v>
      </c>
      <c r="E2354">
        <v>8</v>
      </c>
      <c r="F2354" t="s">
        <v>13</v>
      </c>
      <c r="G2354">
        <v>41</v>
      </c>
      <c r="H2354" t="s">
        <v>14</v>
      </c>
      <c r="I2354" t="s">
        <v>15</v>
      </c>
      <c r="J2354" t="s">
        <v>98</v>
      </c>
      <c r="K2354">
        <v>1.604312551906903</v>
      </c>
      <c r="L2354">
        <v>0</v>
      </c>
      <c r="M2354">
        <v>63.75</v>
      </c>
      <c r="N2354">
        <f>(1-Coffee_Sales[[#This Row],[Discount_Percent]])*Coffee_Sales[[#This Row],[unit_price]]*Coffee_Sales[[#This Row],[transaction_qty]]</f>
        <v>63.75</v>
      </c>
      <c r="O2354" t="str">
        <f>TEXT(Coffee_Sales[[#This Row],[transaction_date]],"mmm-yyyy")</f>
        <v>May-2023</v>
      </c>
      <c r="P2354">
        <f>HOUR(Coffee_Sales[[#This Row],[transaction_time]])</f>
        <v>20</v>
      </c>
    </row>
    <row r="2355" spans="1:16" x14ac:dyDescent="0.3">
      <c r="A2355">
        <v>17145</v>
      </c>
      <c r="B2355" s="1">
        <v>44957</v>
      </c>
      <c r="C2355" s="2">
        <v>0.45699074074074075</v>
      </c>
      <c r="D2355">
        <v>2</v>
      </c>
      <c r="E2355">
        <v>8</v>
      </c>
      <c r="F2355" t="s">
        <v>24</v>
      </c>
      <c r="G2355">
        <v>30</v>
      </c>
      <c r="H2355" t="s">
        <v>14</v>
      </c>
      <c r="I2355" t="s">
        <v>22</v>
      </c>
      <c r="J2355" t="s">
        <v>109</v>
      </c>
      <c r="K2355">
        <v>1.9515616878403861</v>
      </c>
      <c r="L2355">
        <v>0</v>
      </c>
      <c r="M2355">
        <v>45</v>
      </c>
      <c r="N2355">
        <f>(1-Coffee_Sales[[#This Row],[Discount_Percent]])*Coffee_Sales[[#This Row],[unit_price]]*Coffee_Sales[[#This Row],[transaction_qty]]</f>
        <v>90</v>
      </c>
      <c r="O2355" t="str">
        <f>TEXT(Coffee_Sales[[#This Row],[transaction_date]],"mmm-yyyy")</f>
        <v>Jan-2023</v>
      </c>
      <c r="P2355">
        <f>HOUR(Coffee_Sales[[#This Row],[transaction_time]])</f>
        <v>10</v>
      </c>
    </row>
    <row r="2356" spans="1:16" x14ac:dyDescent="0.3">
      <c r="A2356">
        <v>110063</v>
      </c>
      <c r="B2356" s="1">
        <v>45073</v>
      </c>
      <c r="C2356" s="2">
        <v>0.81155092592592593</v>
      </c>
      <c r="D2356">
        <v>1</v>
      </c>
      <c r="E2356">
        <v>3</v>
      </c>
      <c r="F2356" t="s">
        <v>111</v>
      </c>
      <c r="G2356">
        <v>44</v>
      </c>
      <c r="H2356" t="s">
        <v>32</v>
      </c>
      <c r="I2356" t="s">
        <v>40</v>
      </c>
      <c r="J2356" t="s">
        <v>41</v>
      </c>
      <c r="K2356">
        <v>0.88801347226695304</v>
      </c>
      <c r="L2356">
        <v>0</v>
      </c>
      <c r="M2356">
        <v>37.5</v>
      </c>
      <c r="N2356">
        <f>(1-Coffee_Sales[[#This Row],[Discount_Percent]])*Coffee_Sales[[#This Row],[unit_price]]*Coffee_Sales[[#This Row],[transaction_qty]]</f>
        <v>37.5</v>
      </c>
      <c r="O2356" t="str">
        <f>TEXT(Coffee_Sales[[#This Row],[transaction_date]],"mmm-yyyy")</f>
        <v>May-2023</v>
      </c>
      <c r="P2356">
        <f>HOUR(Coffee_Sales[[#This Row],[transaction_time]])</f>
        <v>19</v>
      </c>
    </row>
    <row r="2357" spans="1:16" x14ac:dyDescent="0.3">
      <c r="A2357">
        <v>44606</v>
      </c>
      <c r="B2357" s="1">
        <v>45001</v>
      </c>
      <c r="C2357" s="2">
        <v>0.57733796296296291</v>
      </c>
      <c r="D2357">
        <v>1</v>
      </c>
      <c r="E2357">
        <v>5</v>
      </c>
      <c r="F2357" t="s">
        <v>42</v>
      </c>
      <c r="G2357">
        <v>71</v>
      </c>
      <c r="H2357" t="s">
        <v>18</v>
      </c>
      <c r="I2357" t="s">
        <v>79</v>
      </c>
      <c r="J2357" t="s">
        <v>92</v>
      </c>
      <c r="K2357">
        <v>1.784581187697232</v>
      </c>
      <c r="L2357">
        <v>0</v>
      </c>
      <c r="M2357">
        <v>56.25</v>
      </c>
      <c r="N2357">
        <f>(1-Coffee_Sales[[#This Row],[Discount_Percent]])*Coffee_Sales[[#This Row],[unit_price]]*Coffee_Sales[[#This Row],[transaction_qty]]</f>
        <v>56.25</v>
      </c>
      <c r="O2357" t="str">
        <f>TEXT(Coffee_Sales[[#This Row],[transaction_date]],"mmm-yyyy")</f>
        <v>Mar-2023</v>
      </c>
      <c r="P2357">
        <f>HOUR(Coffee_Sales[[#This Row],[transaction_time]])</f>
        <v>13</v>
      </c>
    </row>
    <row r="2358" spans="1:16" x14ac:dyDescent="0.3">
      <c r="A2358">
        <v>118354</v>
      </c>
      <c r="B2358" s="1">
        <v>45081</v>
      </c>
      <c r="C2358" s="2">
        <v>0.71804398148148152</v>
      </c>
      <c r="D2358">
        <v>2</v>
      </c>
      <c r="E2358">
        <v>5</v>
      </c>
      <c r="F2358" t="s">
        <v>131</v>
      </c>
      <c r="G2358">
        <v>31</v>
      </c>
      <c r="H2358" t="s">
        <v>14</v>
      </c>
      <c r="I2358" t="s">
        <v>22</v>
      </c>
      <c r="J2358" t="s">
        <v>53</v>
      </c>
      <c r="K2358">
        <v>1.405841089588459</v>
      </c>
      <c r="L2358">
        <v>0.1</v>
      </c>
      <c r="M2358">
        <v>33</v>
      </c>
      <c r="N2358">
        <f>(1-Coffee_Sales[[#This Row],[Discount_Percent]])*Coffee_Sales[[#This Row],[unit_price]]*Coffee_Sales[[#This Row],[transaction_qty]]</f>
        <v>59.4</v>
      </c>
      <c r="O2358" t="str">
        <f>TEXT(Coffee_Sales[[#This Row],[transaction_date]],"mmm-yyyy")</f>
        <v>Jun-2023</v>
      </c>
      <c r="P2358">
        <f>HOUR(Coffee_Sales[[#This Row],[transaction_time]])</f>
        <v>17</v>
      </c>
    </row>
    <row r="2359" spans="1:16" x14ac:dyDescent="0.3">
      <c r="A2359">
        <v>82381</v>
      </c>
      <c r="B2359" s="1">
        <v>45048</v>
      </c>
      <c r="C2359" s="2">
        <v>0.77090277777777783</v>
      </c>
      <c r="D2359">
        <v>1</v>
      </c>
      <c r="E2359">
        <v>3</v>
      </c>
      <c r="F2359" t="s">
        <v>25</v>
      </c>
      <c r="G2359">
        <v>75</v>
      </c>
      <c r="H2359" t="s">
        <v>18</v>
      </c>
      <c r="I2359" t="s">
        <v>79</v>
      </c>
      <c r="J2359" t="s">
        <v>136</v>
      </c>
      <c r="K2359">
        <v>1.703489308950958</v>
      </c>
      <c r="L2359">
        <v>0.05</v>
      </c>
      <c r="M2359">
        <v>52.5</v>
      </c>
      <c r="N2359">
        <f>(1-Coffee_Sales[[#This Row],[Discount_Percent]])*Coffee_Sales[[#This Row],[unit_price]]*Coffee_Sales[[#This Row],[transaction_qty]]</f>
        <v>49.875</v>
      </c>
      <c r="O2359" t="str">
        <f>TEXT(Coffee_Sales[[#This Row],[transaction_date]],"mmm-yyyy")</f>
        <v>May-2023</v>
      </c>
      <c r="P2359">
        <f>HOUR(Coffee_Sales[[#This Row],[transaction_time]])</f>
        <v>18</v>
      </c>
    </row>
    <row r="2360" spans="1:16" x14ac:dyDescent="0.3">
      <c r="A2360">
        <v>78145</v>
      </c>
      <c r="B2360" s="1">
        <v>45043</v>
      </c>
      <c r="C2360" s="2">
        <v>0.81234953703703705</v>
      </c>
      <c r="D2360">
        <v>2</v>
      </c>
      <c r="E2360">
        <v>3</v>
      </c>
      <c r="F2360" t="s">
        <v>77</v>
      </c>
      <c r="G2360">
        <v>57</v>
      </c>
      <c r="H2360" t="s">
        <v>32</v>
      </c>
      <c r="I2360" t="s">
        <v>33</v>
      </c>
      <c r="J2360" t="s">
        <v>34</v>
      </c>
      <c r="K2360">
        <v>2.4378803340407731</v>
      </c>
      <c r="L2360">
        <v>0</v>
      </c>
      <c r="M2360">
        <v>46.5</v>
      </c>
      <c r="N2360">
        <f>(1-Coffee_Sales[[#This Row],[Discount_Percent]])*Coffee_Sales[[#This Row],[unit_price]]*Coffee_Sales[[#This Row],[transaction_qty]]</f>
        <v>93</v>
      </c>
      <c r="O2360" t="str">
        <f>TEXT(Coffee_Sales[[#This Row],[transaction_date]],"mmm-yyyy")</f>
        <v>Apr-2023</v>
      </c>
      <c r="P2360">
        <f>HOUR(Coffee_Sales[[#This Row],[transaction_time]])</f>
        <v>19</v>
      </c>
    </row>
    <row r="2361" spans="1:16" x14ac:dyDescent="0.3">
      <c r="A2361">
        <v>40156</v>
      </c>
      <c r="B2361" s="1">
        <v>44995</v>
      </c>
      <c r="C2361" s="2">
        <v>0.4208101851851852</v>
      </c>
      <c r="D2361">
        <v>1</v>
      </c>
      <c r="E2361">
        <v>5</v>
      </c>
      <c r="F2361" t="s">
        <v>28</v>
      </c>
      <c r="G2361">
        <v>39</v>
      </c>
      <c r="H2361" t="s">
        <v>14</v>
      </c>
      <c r="I2361" t="s">
        <v>15</v>
      </c>
      <c r="J2361" t="s">
        <v>47</v>
      </c>
      <c r="K2361">
        <v>2.0041834447755611</v>
      </c>
      <c r="L2361">
        <v>0</v>
      </c>
      <c r="M2361">
        <v>63.75</v>
      </c>
      <c r="N2361">
        <f>(1-Coffee_Sales[[#This Row],[Discount_Percent]])*Coffee_Sales[[#This Row],[unit_price]]*Coffee_Sales[[#This Row],[transaction_qty]]</f>
        <v>63.75</v>
      </c>
      <c r="O2361" t="str">
        <f>TEXT(Coffee_Sales[[#This Row],[transaction_date]],"mmm-yyyy")</f>
        <v>Mar-2023</v>
      </c>
      <c r="P2361">
        <f>HOUR(Coffee_Sales[[#This Row],[transaction_time]])</f>
        <v>10</v>
      </c>
    </row>
    <row r="2362" spans="1:16" x14ac:dyDescent="0.3">
      <c r="A2362">
        <v>304</v>
      </c>
      <c r="B2362" s="1">
        <v>44927</v>
      </c>
      <c r="C2362" s="2">
        <v>0.60483796296296299</v>
      </c>
      <c r="D2362">
        <v>1</v>
      </c>
      <c r="E2362">
        <v>5</v>
      </c>
      <c r="F2362" t="s">
        <v>97</v>
      </c>
      <c r="G2362">
        <v>57</v>
      </c>
      <c r="H2362" t="s">
        <v>32</v>
      </c>
      <c r="I2362" t="s">
        <v>33</v>
      </c>
      <c r="J2362" t="s">
        <v>34</v>
      </c>
      <c r="K2362">
        <v>1.54274190134684</v>
      </c>
      <c r="L2362">
        <v>0.05</v>
      </c>
      <c r="M2362">
        <v>46.5</v>
      </c>
      <c r="N2362">
        <f>(1-Coffee_Sales[[#This Row],[Discount_Percent]])*Coffee_Sales[[#This Row],[unit_price]]*Coffee_Sales[[#This Row],[transaction_qty]]</f>
        <v>44.174999999999997</v>
      </c>
      <c r="O2362" t="str">
        <f>TEXT(Coffee_Sales[[#This Row],[transaction_date]],"mmm-yyyy")</f>
        <v>Jan-2023</v>
      </c>
      <c r="P2362">
        <f>HOUR(Coffee_Sales[[#This Row],[transaction_time]])</f>
        <v>14</v>
      </c>
    </row>
    <row r="2363" spans="1:16" x14ac:dyDescent="0.3">
      <c r="A2363">
        <v>122672</v>
      </c>
      <c r="B2363" s="1">
        <v>45085</v>
      </c>
      <c r="C2363" s="2">
        <v>0.53848379629629628</v>
      </c>
      <c r="D2363">
        <v>2</v>
      </c>
      <c r="E2363">
        <v>3</v>
      </c>
      <c r="F2363" t="s">
        <v>25</v>
      </c>
      <c r="G2363">
        <v>40</v>
      </c>
      <c r="H2363" t="s">
        <v>14</v>
      </c>
      <c r="I2363" t="s">
        <v>15</v>
      </c>
      <c r="J2363" t="s">
        <v>100</v>
      </c>
      <c r="K2363">
        <v>3.1169486098085408</v>
      </c>
      <c r="L2363">
        <v>0</v>
      </c>
      <c r="M2363">
        <v>56.25</v>
      </c>
      <c r="N2363">
        <f>(1-Coffee_Sales[[#This Row],[Discount_Percent]])*Coffee_Sales[[#This Row],[unit_price]]*Coffee_Sales[[#This Row],[transaction_qty]]</f>
        <v>112.5</v>
      </c>
      <c r="O2363" t="str">
        <f>TEXT(Coffee_Sales[[#This Row],[transaction_date]],"mmm-yyyy")</f>
        <v>Jun-2023</v>
      </c>
      <c r="P2363">
        <f>HOUR(Coffee_Sales[[#This Row],[transaction_time]])</f>
        <v>12</v>
      </c>
    </row>
    <row r="2364" spans="1:16" x14ac:dyDescent="0.3">
      <c r="A2364">
        <v>92277</v>
      </c>
      <c r="B2364" s="1">
        <v>45058</v>
      </c>
      <c r="C2364" s="2">
        <v>0.28137731481481482</v>
      </c>
      <c r="D2364">
        <v>1</v>
      </c>
      <c r="E2364">
        <v>8</v>
      </c>
      <c r="F2364" t="s">
        <v>87</v>
      </c>
      <c r="G2364">
        <v>58</v>
      </c>
      <c r="H2364" t="s">
        <v>74</v>
      </c>
      <c r="I2364" t="s">
        <v>75</v>
      </c>
      <c r="J2364" t="s">
        <v>76</v>
      </c>
      <c r="K2364">
        <v>1.543471504642091</v>
      </c>
      <c r="L2364">
        <v>0.05</v>
      </c>
      <c r="M2364">
        <v>52.5</v>
      </c>
      <c r="N2364">
        <f>(1-Coffee_Sales[[#This Row],[Discount_Percent]])*Coffee_Sales[[#This Row],[unit_price]]*Coffee_Sales[[#This Row],[transaction_qty]]</f>
        <v>49.875</v>
      </c>
      <c r="O2364" t="str">
        <f>TEXT(Coffee_Sales[[#This Row],[transaction_date]],"mmm-yyyy")</f>
        <v>May-2023</v>
      </c>
      <c r="P2364">
        <f>HOUR(Coffee_Sales[[#This Row],[transaction_time]])</f>
        <v>6</v>
      </c>
    </row>
    <row r="2365" spans="1:16" x14ac:dyDescent="0.3">
      <c r="A2365">
        <v>124571</v>
      </c>
      <c r="B2365" s="1">
        <v>45087</v>
      </c>
      <c r="C2365" s="2">
        <v>0.3162152777777778</v>
      </c>
      <c r="D2365">
        <v>1</v>
      </c>
      <c r="E2365">
        <v>3</v>
      </c>
      <c r="F2365" t="s">
        <v>48</v>
      </c>
      <c r="G2365">
        <v>61</v>
      </c>
      <c r="H2365" t="s">
        <v>74</v>
      </c>
      <c r="I2365" t="s">
        <v>75</v>
      </c>
      <c r="J2365" t="s">
        <v>116</v>
      </c>
      <c r="K2365">
        <v>1.9132995308922769</v>
      </c>
      <c r="L2365">
        <v>0</v>
      </c>
      <c r="M2365">
        <v>71.25</v>
      </c>
      <c r="N2365">
        <f>(1-Coffee_Sales[[#This Row],[Discount_Percent]])*Coffee_Sales[[#This Row],[unit_price]]*Coffee_Sales[[#This Row],[transaction_qty]]</f>
        <v>71.25</v>
      </c>
      <c r="O2365" t="str">
        <f>TEXT(Coffee_Sales[[#This Row],[transaction_date]],"mmm-yyyy")</f>
        <v>Jun-2023</v>
      </c>
      <c r="P2365">
        <f>HOUR(Coffee_Sales[[#This Row],[transaction_time]])</f>
        <v>7</v>
      </c>
    </row>
    <row r="2366" spans="1:16" x14ac:dyDescent="0.3">
      <c r="A2366">
        <v>84216</v>
      </c>
      <c r="B2366" s="1">
        <v>45050</v>
      </c>
      <c r="C2366" s="2">
        <v>0.64768518518518514</v>
      </c>
      <c r="D2366">
        <v>2</v>
      </c>
      <c r="E2366">
        <v>8</v>
      </c>
      <c r="F2366" t="s">
        <v>97</v>
      </c>
      <c r="G2366">
        <v>40</v>
      </c>
      <c r="H2366" t="s">
        <v>14</v>
      </c>
      <c r="I2366" t="s">
        <v>15</v>
      </c>
      <c r="J2366" t="s">
        <v>100</v>
      </c>
      <c r="K2366">
        <v>2.8842001698981741</v>
      </c>
      <c r="L2366">
        <v>0.05</v>
      </c>
      <c r="M2366">
        <v>56.25</v>
      </c>
      <c r="N2366">
        <f>(1-Coffee_Sales[[#This Row],[Discount_Percent]])*Coffee_Sales[[#This Row],[unit_price]]*Coffee_Sales[[#This Row],[transaction_qty]]</f>
        <v>106.875</v>
      </c>
      <c r="O2366" t="str">
        <f>TEXT(Coffee_Sales[[#This Row],[transaction_date]],"mmm-yyyy")</f>
        <v>May-2023</v>
      </c>
      <c r="P2366">
        <f>HOUR(Coffee_Sales[[#This Row],[transaction_time]])</f>
        <v>15</v>
      </c>
    </row>
    <row r="2367" spans="1:16" x14ac:dyDescent="0.3">
      <c r="A2367">
        <v>103126</v>
      </c>
      <c r="B2367" s="1">
        <v>45067</v>
      </c>
      <c r="C2367" s="2">
        <v>0.51380787037037035</v>
      </c>
      <c r="D2367">
        <v>1</v>
      </c>
      <c r="E2367">
        <v>5</v>
      </c>
      <c r="F2367" t="s">
        <v>81</v>
      </c>
      <c r="G2367">
        <v>73</v>
      </c>
      <c r="H2367" t="s">
        <v>18</v>
      </c>
      <c r="I2367" t="s">
        <v>79</v>
      </c>
      <c r="J2367" t="s">
        <v>80</v>
      </c>
      <c r="K2367">
        <v>1.842195695768289</v>
      </c>
      <c r="L2367">
        <v>0</v>
      </c>
      <c r="M2367">
        <v>56.25</v>
      </c>
      <c r="N2367">
        <f>(1-Coffee_Sales[[#This Row],[Discount_Percent]])*Coffee_Sales[[#This Row],[unit_price]]*Coffee_Sales[[#This Row],[transaction_qty]]</f>
        <v>56.25</v>
      </c>
      <c r="O2367" t="str">
        <f>TEXT(Coffee_Sales[[#This Row],[transaction_date]],"mmm-yyyy")</f>
        <v>May-2023</v>
      </c>
      <c r="P2367">
        <f>HOUR(Coffee_Sales[[#This Row],[transaction_time]])</f>
        <v>12</v>
      </c>
    </row>
    <row r="2368" spans="1:16" x14ac:dyDescent="0.3">
      <c r="A2368">
        <v>128154</v>
      </c>
      <c r="B2368" s="1">
        <v>45090</v>
      </c>
      <c r="C2368" s="2">
        <v>0.3447453703703704</v>
      </c>
      <c r="D2368">
        <v>1</v>
      </c>
      <c r="E2368">
        <v>3</v>
      </c>
      <c r="F2368" t="s">
        <v>43</v>
      </c>
      <c r="G2368">
        <v>59</v>
      </c>
      <c r="H2368" t="s">
        <v>74</v>
      </c>
      <c r="I2368" t="s">
        <v>75</v>
      </c>
      <c r="J2368" t="s">
        <v>85</v>
      </c>
      <c r="K2368">
        <v>2.1392970343886288</v>
      </c>
      <c r="L2368">
        <v>0.1</v>
      </c>
      <c r="M2368">
        <v>67.5</v>
      </c>
      <c r="N2368">
        <f>(1-Coffee_Sales[[#This Row],[Discount_Percent]])*Coffee_Sales[[#This Row],[unit_price]]*Coffee_Sales[[#This Row],[transaction_qty]]</f>
        <v>60.75</v>
      </c>
      <c r="O2368" t="str">
        <f>TEXT(Coffee_Sales[[#This Row],[transaction_date]],"mmm-yyyy")</f>
        <v>Jun-2023</v>
      </c>
      <c r="P2368">
        <f>HOUR(Coffee_Sales[[#This Row],[transaction_time]])</f>
        <v>8</v>
      </c>
    </row>
    <row r="2369" spans="1:16" x14ac:dyDescent="0.3">
      <c r="A2369">
        <v>18968</v>
      </c>
      <c r="B2369" s="1">
        <v>44960</v>
      </c>
      <c r="C2369" s="2">
        <v>0.76168981481481479</v>
      </c>
      <c r="D2369">
        <v>2</v>
      </c>
      <c r="E2369">
        <v>3</v>
      </c>
      <c r="F2369" t="s">
        <v>114</v>
      </c>
      <c r="G2369">
        <v>59</v>
      </c>
      <c r="H2369" t="s">
        <v>74</v>
      </c>
      <c r="I2369" t="s">
        <v>75</v>
      </c>
      <c r="J2369" t="s">
        <v>85</v>
      </c>
      <c r="K2369">
        <v>3.4944436863892352</v>
      </c>
      <c r="L2369">
        <v>0</v>
      </c>
      <c r="M2369">
        <v>67.5</v>
      </c>
      <c r="N2369">
        <f>(1-Coffee_Sales[[#This Row],[Discount_Percent]])*Coffee_Sales[[#This Row],[unit_price]]*Coffee_Sales[[#This Row],[transaction_qty]]</f>
        <v>135</v>
      </c>
      <c r="O2369" t="str">
        <f>TEXT(Coffee_Sales[[#This Row],[transaction_date]],"mmm-yyyy")</f>
        <v>Feb-2023</v>
      </c>
      <c r="P2369">
        <f>HOUR(Coffee_Sales[[#This Row],[transaction_time]])</f>
        <v>18</v>
      </c>
    </row>
    <row r="2370" spans="1:16" x14ac:dyDescent="0.3">
      <c r="A2370">
        <v>139047</v>
      </c>
      <c r="B2370" s="1">
        <v>45098</v>
      </c>
      <c r="C2370" s="2">
        <v>0.7888425925925926</v>
      </c>
      <c r="D2370">
        <v>1</v>
      </c>
      <c r="E2370">
        <v>8</v>
      </c>
      <c r="F2370" t="s">
        <v>101</v>
      </c>
      <c r="G2370">
        <v>32</v>
      </c>
      <c r="H2370" t="s">
        <v>14</v>
      </c>
      <c r="I2370" t="s">
        <v>22</v>
      </c>
      <c r="J2370" t="s">
        <v>23</v>
      </c>
      <c r="K2370">
        <v>1.294099588096405</v>
      </c>
      <c r="L2370">
        <v>0</v>
      </c>
      <c r="M2370">
        <v>45</v>
      </c>
      <c r="N2370">
        <f>(1-Coffee_Sales[[#This Row],[Discount_Percent]])*Coffee_Sales[[#This Row],[unit_price]]*Coffee_Sales[[#This Row],[transaction_qty]]</f>
        <v>45</v>
      </c>
      <c r="O2370" t="str">
        <f>TEXT(Coffee_Sales[[#This Row],[transaction_date]],"mmm-yyyy")</f>
        <v>Jun-2023</v>
      </c>
      <c r="P2370">
        <f>HOUR(Coffee_Sales[[#This Row],[transaction_time]])</f>
        <v>18</v>
      </c>
    </row>
    <row r="2371" spans="1:16" x14ac:dyDescent="0.3">
      <c r="A2371">
        <v>2942</v>
      </c>
      <c r="B2371" s="1">
        <v>44932</v>
      </c>
      <c r="C2371" s="2">
        <v>0.53996527777777781</v>
      </c>
      <c r="D2371">
        <v>2</v>
      </c>
      <c r="E2371">
        <v>3</v>
      </c>
      <c r="F2371" t="s">
        <v>133</v>
      </c>
      <c r="G2371">
        <v>40</v>
      </c>
      <c r="H2371" t="s">
        <v>14</v>
      </c>
      <c r="I2371" t="s">
        <v>15</v>
      </c>
      <c r="J2371" t="s">
        <v>100</v>
      </c>
      <c r="K2371">
        <v>2.6562397686758281</v>
      </c>
      <c r="L2371">
        <v>0.1</v>
      </c>
      <c r="M2371">
        <v>56.25</v>
      </c>
      <c r="N2371">
        <f>(1-Coffee_Sales[[#This Row],[Discount_Percent]])*Coffee_Sales[[#This Row],[unit_price]]*Coffee_Sales[[#This Row],[transaction_qty]]</f>
        <v>101.25</v>
      </c>
      <c r="O2371" t="str">
        <f>TEXT(Coffee_Sales[[#This Row],[transaction_date]],"mmm-yyyy")</f>
        <v>Jan-2023</v>
      </c>
      <c r="P2371">
        <f>HOUR(Coffee_Sales[[#This Row],[transaction_time]])</f>
        <v>12</v>
      </c>
    </row>
    <row r="2372" spans="1:16" x14ac:dyDescent="0.3">
      <c r="A2372">
        <v>114289</v>
      </c>
      <c r="B2372" s="1">
        <v>45078</v>
      </c>
      <c r="C2372" s="2">
        <v>0.47913194444444446</v>
      </c>
      <c r="D2372">
        <v>1</v>
      </c>
      <c r="E2372">
        <v>8</v>
      </c>
      <c r="F2372" t="s">
        <v>42</v>
      </c>
      <c r="G2372">
        <v>78</v>
      </c>
      <c r="H2372" t="s">
        <v>18</v>
      </c>
      <c r="I2372" t="s">
        <v>19</v>
      </c>
      <c r="J2372" t="s">
        <v>51</v>
      </c>
      <c r="K2372">
        <v>1.6629375162672551</v>
      </c>
      <c r="L2372">
        <v>0</v>
      </c>
      <c r="M2372">
        <v>67.5</v>
      </c>
      <c r="N2372">
        <f>(1-Coffee_Sales[[#This Row],[Discount_Percent]])*Coffee_Sales[[#This Row],[unit_price]]*Coffee_Sales[[#This Row],[transaction_qty]]</f>
        <v>67.5</v>
      </c>
      <c r="O2372" t="str">
        <f>TEXT(Coffee_Sales[[#This Row],[transaction_date]],"mmm-yyyy")</f>
        <v>Jun-2023</v>
      </c>
      <c r="P2372">
        <f>HOUR(Coffee_Sales[[#This Row],[transaction_time]])</f>
        <v>11</v>
      </c>
    </row>
    <row r="2373" spans="1:16" x14ac:dyDescent="0.3">
      <c r="A2373">
        <v>69011</v>
      </c>
      <c r="B2373" s="1">
        <v>45033</v>
      </c>
      <c r="C2373" s="2">
        <v>0.42515046296296294</v>
      </c>
      <c r="D2373">
        <v>2</v>
      </c>
      <c r="E2373">
        <v>3</v>
      </c>
      <c r="F2373" t="s">
        <v>58</v>
      </c>
      <c r="G2373">
        <v>26</v>
      </c>
      <c r="H2373" t="s">
        <v>14</v>
      </c>
      <c r="I2373" t="s">
        <v>29</v>
      </c>
      <c r="J2373" t="s">
        <v>134</v>
      </c>
      <c r="K2373">
        <v>1.985274764412112</v>
      </c>
      <c r="L2373">
        <v>0</v>
      </c>
      <c r="M2373">
        <v>45</v>
      </c>
      <c r="N2373">
        <f>(1-Coffee_Sales[[#This Row],[Discount_Percent]])*Coffee_Sales[[#This Row],[unit_price]]*Coffee_Sales[[#This Row],[transaction_qty]]</f>
        <v>90</v>
      </c>
      <c r="O2373" t="str">
        <f>TEXT(Coffee_Sales[[#This Row],[transaction_date]],"mmm-yyyy")</f>
        <v>Apr-2023</v>
      </c>
      <c r="P2373">
        <f>HOUR(Coffee_Sales[[#This Row],[transaction_time]])</f>
        <v>10</v>
      </c>
    </row>
    <row r="2374" spans="1:16" x14ac:dyDescent="0.3">
      <c r="A2374">
        <v>147664</v>
      </c>
      <c r="B2374" s="1">
        <v>45106</v>
      </c>
      <c r="C2374" s="2">
        <v>0.47606481481481483</v>
      </c>
      <c r="D2374">
        <v>2</v>
      </c>
      <c r="E2374">
        <v>8</v>
      </c>
      <c r="F2374" t="s">
        <v>48</v>
      </c>
      <c r="G2374">
        <v>29</v>
      </c>
      <c r="H2374" t="s">
        <v>14</v>
      </c>
      <c r="I2374" t="s">
        <v>22</v>
      </c>
      <c r="J2374" t="s">
        <v>89</v>
      </c>
      <c r="K2374">
        <v>1.807507173330775</v>
      </c>
      <c r="L2374">
        <v>0</v>
      </c>
      <c r="M2374">
        <v>37.5</v>
      </c>
      <c r="N2374">
        <f>(1-Coffee_Sales[[#This Row],[Discount_Percent]])*Coffee_Sales[[#This Row],[unit_price]]*Coffee_Sales[[#This Row],[transaction_qty]]</f>
        <v>75</v>
      </c>
      <c r="O2374" t="str">
        <f>TEXT(Coffee_Sales[[#This Row],[transaction_date]],"mmm-yyyy")</f>
        <v>Jun-2023</v>
      </c>
      <c r="P2374">
        <f>HOUR(Coffee_Sales[[#This Row],[transaction_time]])</f>
        <v>11</v>
      </c>
    </row>
    <row r="2375" spans="1:16" x14ac:dyDescent="0.3">
      <c r="A2375">
        <v>144903</v>
      </c>
      <c r="B2375" s="1">
        <v>45103</v>
      </c>
      <c r="C2375" s="2">
        <v>0.75432870370370375</v>
      </c>
      <c r="D2375">
        <v>1</v>
      </c>
      <c r="E2375">
        <v>5</v>
      </c>
      <c r="F2375" t="s">
        <v>111</v>
      </c>
      <c r="G2375">
        <v>45</v>
      </c>
      <c r="H2375" t="s">
        <v>32</v>
      </c>
      <c r="I2375" t="s">
        <v>40</v>
      </c>
      <c r="J2375" t="s">
        <v>120</v>
      </c>
      <c r="K2375">
        <v>1.2420413535659109</v>
      </c>
      <c r="L2375">
        <v>0</v>
      </c>
      <c r="M2375">
        <v>45</v>
      </c>
      <c r="N2375">
        <f>(1-Coffee_Sales[[#This Row],[Discount_Percent]])*Coffee_Sales[[#This Row],[unit_price]]*Coffee_Sales[[#This Row],[transaction_qty]]</f>
        <v>45</v>
      </c>
      <c r="O2375" t="str">
        <f>TEXT(Coffee_Sales[[#This Row],[transaction_date]],"mmm-yyyy")</f>
        <v>Jun-2023</v>
      </c>
      <c r="P2375">
        <f>HOUR(Coffee_Sales[[#This Row],[transaction_time]])</f>
        <v>18</v>
      </c>
    </row>
    <row r="2376" spans="1:16" x14ac:dyDescent="0.3">
      <c r="A2376">
        <v>17953</v>
      </c>
      <c r="B2376" s="1">
        <v>44959</v>
      </c>
      <c r="C2376" s="2">
        <v>0.38421296296296298</v>
      </c>
      <c r="D2376">
        <v>1</v>
      </c>
      <c r="E2376">
        <v>8</v>
      </c>
      <c r="F2376" t="s">
        <v>70</v>
      </c>
      <c r="G2376">
        <v>39</v>
      </c>
      <c r="H2376" t="s">
        <v>14</v>
      </c>
      <c r="I2376" t="s">
        <v>15</v>
      </c>
      <c r="J2376" t="s">
        <v>47</v>
      </c>
      <c r="K2376">
        <v>1.5529783709647329</v>
      </c>
      <c r="L2376">
        <v>0.1</v>
      </c>
      <c r="M2376">
        <v>63.75</v>
      </c>
      <c r="N2376">
        <f>(1-Coffee_Sales[[#This Row],[Discount_Percent]])*Coffee_Sales[[#This Row],[unit_price]]*Coffee_Sales[[#This Row],[transaction_qty]]</f>
        <v>57.375</v>
      </c>
      <c r="O2376" t="str">
        <f>TEXT(Coffee_Sales[[#This Row],[transaction_date]],"mmm-yyyy")</f>
        <v>Feb-2023</v>
      </c>
      <c r="P2376">
        <f>HOUR(Coffee_Sales[[#This Row],[transaction_time]])</f>
        <v>9</v>
      </c>
    </row>
    <row r="2377" spans="1:16" x14ac:dyDescent="0.3">
      <c r="A2377">
        <v>70425</v>
      </c>
      <c r="B2377" s="1">
        <v>45035</v>
      </c>
      <c r="C2377" s="2">
        <v>0.30649305555555556</v>
      </c>
      <c r="D2377">
        <v>2</v>
      </c>
      <c r="E2377">
        <v>8</v>
      </c>
      <c r="F2377" t="s">
        <v>111</v>
      </c>
      <c r="G2377">
        <v>22</v>
      </c>
      <c r="H2377" t="s">
        <v>14</v>
      </c>
      <c r="I2377" t="s">
        <v>55</v>
      </c>
      <c r="J2377" t="s">
        <v>56</v>
      </c>
      <c r="K2377">
        <v>1.779695060595665</v>
      </c>
      <c r="L2377">
        <v>0.05</v>
      </c>
      <c r="M2377">
        <v>30</v>
      </c>
      <c r="N2377">
        <f>(1-Coffee_Sales[[#This Row],[Discount_Percent]])*Coffee_Sales[[#This Row],[unit_price]]*Coffee_Sales[[#This Row],[transaction_qty]]</f>
        <v>57</v>
      </c>
      <c r="O2377" t="str">
        <f>TEXT(Coffee_Sales[[#This Row],[transaction_date]],"mmm-yyyy")</f>
        <v>Apr-2023</v>
      </c>
      <c r="P2377">
        <f>HOUR(Coffee_Sales[[#This Row],[transaction_time]])</f>
        <v>7</v>
      </c>
    </row>
    <row r="2378" spans="1:16" x14ac:dyDescent="0.3">
      <c r="A2378">
        <v>67669</v>
      </c>
      <c r="B2378" s="1">
        <v>45032</v>
      </c>
      <c r="C2378" s="2">
        <v>0.28173611111111113</v>
      </c>
      <c r="D2378">
        <v>1</v>
      </c>
      <c r="E2378">
        <v>8</v>
      </c>
      <c r="F2378" t="s">
        <v>46</v>
      </c>
      <c r="G2378">
        <v>79</v>
      </c>
      <c r="H2378" t="s">
        <v>18</v>
      </c>
      <c r="I2378" t="s">
        <v>19</v>
      </c>
      <c r="J2378" t="s">
        <v>20</v>
      </c>
      <c r="K2378">
        <v>1.6452648759163411</v>
      </c>
      <c r="L2378">
        <v>0</v>
      </c>
      <c r="M2378">
        <v>56.25</v>
      </c>
      <c r="N2378">
        <f>(1-Coffee_Sales[[#This Row],[Discount_Percent]])*Coffee_Sales[[#This Row],[unit_price]]*Coffee_Sales[[#This Row],[transaction_qty]]</f>
        <v>56.25</v>
      </c>
      <c r="O2378" t="str">
        <f>TEXT(Coffee_Sales[[#This Row],[transaction_date]],"mmm-yyyy")</f>
        <v>Apr-2023</v>
      </c>
      <c r="P2378">
        <f>HOUR(Coffee_Sales[[#This Row],[transaction_time]])</f>
        <v>6</v>
      </c>
    </row>
    <row r="2379" spans="1:16" x14ac:dyDescent="0.3">
      <c r="A2379">
        <v>82851</v>
      </c>
      <c r="B2379" s="1">
        <v>45049</v>
      </c>
      <c r="C2379" s="2">
        <v>0.50943287037037033</v>
      </c>
      <c r="D2379">
        <v>1</v>
      </c>
      <c r="E2379">
        <v>3</v>
      </c>
      <c r="F2379" t="s">
        <v>42</v>
      </c>
      <c r="G2379">
        <v>26</v>
      </c>
      <c r="H2379" t="s">
        <v>14</v>
      </c>
      <c r="I2379" t="s">
        <v>29</v>
      </c>
      <c r="J2379" t="s">
        <v>134</v>
      </c>
      <c r="K2379">
        <v>1.0266089040475239</v>
      </c>
      <c r="L2379">
        <v>0.05</v>
      </c>
      <c r="M2379">
        <v>45</v>
      </c>
      <c r="N2379">
        <f>(1-Coffee_Sales[[#This Row],[Discount_Percent]])*Coffee_Sales[[#This Row],[unit_price]]*Coffee_Sales[[#This Row],[transaction_qty]]</f>
        <v>42.75</v>
      </c>
      <c r="O2379" t="str">
        <f>TEXT(Coffee_Sales[[#This Row],[transaction_date]],"mmm-yyyy")</f>
        <v>May-2023</v>
      </c>
      <c r="P2379">
        <f>HOUR(Coffee_Sales[[#This Row],[transaction_time]])</f>
        <v>12</v>
      </c>
    </row>
    <row r="2380" spans="1:16" x14ac:dyDescent="0.3">
      <c r="A2380">
        <v>550</v>
      </c>
      <c r="B2380" s="1">
        <v>44927</v>
      </c>
      <c r="C2380" s="2">
        <v>0.83254629629629628</v>
      </c>
      <c r="D2380">
        <v>1</v>
      </c>
      <c r="E2380">
        <v>3</v>
      </c>
      <c r="F2380" t="s">
        <v>54</v>
      </c>
      <c r="G2380">
        <v>39</v>
      </c>
      <c r="H2380" t="s">
        <v>14</v>
      </c>
      <c r="I2380" t="s">
        <v>15</v>
      </c>
      <c r="J2380" t="s">
        <v>47</v>
      </c>
      <c r="K2380">
        <v>1.745543411058655</v>
      </c>
      <c r="L2380">
        <v>0</v>
      </c>
      <c r="M2380">
        <v>63.75</v>
      </c>
      <c r="N2380">
        <f>(1-Coffee_Sales[[#This Row],[Discount_Percent]])*Coffee_Sales[[#This Row],[unit_price]]*Coffee_Sales[[#This Row],[transaction_qty]]</f>
        <v>63.75</v>
      </c>
      <c r="O2380" t="str">
        <f>TEXT(Coffee_Sales[[#This Row],[transaction_date]],"mmm-yyyy")</f>
        <v>Jan-2023</v>
      </c>
      <c r="P2380">
        <f>HOUR(Coffee_Sales[[#This Row],[transaction_time]])</f>
        <v>19</v>
      </c>
    </row>
    <row r="2381" spans="1:16" x14ac:dyDescent="0.3">
      <c r="A2381">
        <v>71483</v>
      </c>
      <c r="B2381" s="1">
        <v>45036</v>
      </c>
      <c r="C2381" s="2">
        <v>0.37739583333333332</v>
      </c>
      <c r="D2381">
        <v>2</v>
      </c>
      <c r="E2381">
        <v>8</v>
      </c>
      <c r="F2381" t="s">
        <v>17</v>
      </c>
      <c r="G2381">
        <v>65</v>
      </c>
      <c r="H2381" t="s">
        <v>67</v>
      </c>
      <c r="I2381" t="s">
        <v>68</v>
      </c>
      <c r="J2381" t="s">
        <v>69</v>
      </c>
      <c r="K2381">
        <v>0.5445182910341273</v>
      </c>
      <c r="L2381">
        <v>0.1</v>
      </c>
      <c r="M2381">
        <v>12</v>
      </c>
      <c r="N2381">
        <f>(1-Coffee_Sales[[#This Row],[Discount_Percent]])*Coffee_Sales[[#This Row],[unit_price]]*Coffee_Sales[[#This Row],[transaction_qty]]</f>
        <v>21.6</v>
      </c>
      <c r="O2381" t="str">
        <f>TEXT(Coffee_Sales[[#This Row],[transaction_date]],"mmm-yyyy")</f>
        <v>Apr-2023</v>
      </c>
      <c r="P2381">
        <f>HOUR(Coffee_Sales[[#This Row],[transaction_time]])</f>
        <v>9</v>
      </c>
    </row>
    <row r="2382" spans="1:16" x14ac:dyDescent="0.3">
      <c r="A2382">
        <v>138552</v>
      </c>
      <c r="B2382" s="1">
        <v>45098</v>
      </c>
      <c r="C2382" s="2">
        <v>0.4377199074074074</v>
      </c>
      <c r="D2382">
        <v>1</v>
      </c>
      <c r="E2382">
        <v>8</v>
      </c>
      <c r="F2382" t="s">
        <v>102</v>
      </c>
      <c r="G2382">
        <v>38</v>
      </c>
      <c r="H2382" t="s">
        <v>14</v>
      </c>
      <c r="I2382" t="s">
        <v>15</v>
      </c>
      <c r="J2382" t="s">
        <v>16</v>
      </c>
      <c r="K2382">
        <v>1.258183219748791</v>
      </c>
      <c r="L2382">
        <v>0</v>
      </c>
      <c r="M2382">
        <v>56.25</v>
      </c>
      <c r="N2382">
        <f>(1-Coffee_Sales[[#This Row],[Discount_Percent]])*Coffee_Sales[[#This Row],[unit_price]]*Coffee_Sales[[#This Row],[transaction_qty]]</f>
        <v>56.25</v>
      </c>
      <c r="O2382" t="str">
        <f>TEXT(Coffee_Sales[[#This Row],[transaction_date]],"mmm-yyyy")</f>
        <v>Jun-2023</v>
      </c>
      <c r="P2382">
        <f>HOUR(Coffee_Sales[[#This Row],[transaction_time]])</f>
        <v>10</v>
      </c>
    </row>
    <row r="2383" spans="1:16" x14ac:dyDescent="0.3">
      <c r="A2383">
        <v>6150</v>
      </c>
      <c r="B2383" s="1">
        <v>44938</v>
      </c>
      <c r="C2383" s="2">
        <v>0.28797453703703701</v>
      </c>
      <c r="D2383">
        <v>1</v>
      </c>
      <c r="E2383">
        <v>5</v>
      </c>
      <c r="F2383" t="s">
        <v>102</v>
      </c>
      <c r="G2383">
        <v>72</v>
      </c>
      <c r="H2383" t="s">
        <v>18</v>
      </c>
      <c r="I2383" t="s">
        <v>19</v>
      </c>
      <c r="J2383" t="s">
        <v>82</v>
      </c>
      <c r="K2383">
        <v>1.067584480520166</v>
      </c>
      <c r="L2383">
        <v>0</v>
      </c>
      <c r="M2383">
        <v>48.75</v>
      </c>
      <c r="N2383">
        <f>(1-Coffee_Sales[[#This Row],[Discount_Percent]])*Coffee_Sales[[#This Row],[unit_price]]*Coffee_Sales[[#This Row],[transaction_qty]]</f>
        <v>48.75</v>
      </c>
      <c r="O2383" t="str">
        <f>TEXT(Coffee_Sales[[#This Row],[transaction_date]],"mmm-yyyy")</f>
        <v>Jan-2023</v>
      </c>
      <c r="P2383">
        <f>HOUR(Coffee_Sales[[#This Row],[transaction_time]])</f>
        <v>6</v>
      </c>
    </row>
    <row r="2384" spans="1:16" x14ac:dyDescent="0.3">
      <c r="A2384">
        <v>146329</v>
      </c>
      <c r="B2384" s="1">
        <v>45105</v>
      </c>
      <c r="C2384" s="2">
        <v>0.32225694444444447</v>
      </c>
      <c r="D2384">
        <v>2</v>
      </c>
      <c r="E2384">
        <v>5</v>
      </c>
      <c r="F2384" t="s">
        <v>28</v>
      </c>
      <c r="G2384">
        <v>38</v>
      </c>
      <c r="H2384" t="s">
        <v>14</v>
      </c>
      <c r="I2384" t="s">
        <v>15</v>
      </c>
      <c r="J2384" t="s">
        <v>16</v>
      </c>
      <c r="K2384">
        <v>2.375047146238189</v>
      </c>
      <c r="L2384">
        <v>0</v>
      </c>
      <c r="M2384">
        <v>56.25</v>
      </c>
      <c r="N2384">
        <f>(1-Coffee_Sales[[#This Row],[Discount_Percent]])*Coffee_Sales[[#This Row],[unit_price]]*Coffee_Sales[[#This Row],[transaction_qty]]</f>
        <v>112.5</v>
      </c>
      <c r="O2384" t="str">
        <f>TEXT(Coffee_Sales[[#This Row],[transaction_date]],"mmm-yyyy")</f>
        <v>Jun-2023</v>
      </c>
      <c r="P2384">
        <f>HOUR(Coffee_Sales[[#This Row],[transaction_time]])</f>
        <v>7</v>
      </c>
    </row>
    <row r="2385" spans="1:16" x14ac:dyDescent="0.3">
      <c r="A2385">
        <v>78385</v>
      </c>
      <c r="B2385" s="1">
        <v>45044</v>
      </c>
      <c r="C2385" s="2">
        <v>0.44525462962962964</v>
      </c>
      <c r="D2385">
        <v>1</v>
      </c>
      <c r="E2385">
        <v>8</v>
      </c>
      <c r="F2385" t="s">
        <v>133</v>
      </c>
      <c r="G2385">
        <v>74</v>
      </c>
      <c r="H2385" t="s">
        <v>18</v>
      </c>
      <c r="I2385" t="s">
        <v>107</v>
      </c>
      <c r="J2385" t="s">
        <v>108</v>
      </c>
      <c r="K2385">
        <v>1.4483103456406929</v>
      </c>
      <c r="L2385">
        <v>0</v>
      </c>
      <c r="M2385">
        <v>52.5</v>
      </c>
      <c r="N2385">
        <f>(1-Coffee_Sales[[#This Row],[Discount_Percent]])*Coffee_Sales[[#This Row],[unit_price]]*Coffee_Sales[[#This Row],[transaction_qty]]</f>
        <v>52.5</v>
      </c>
      <c r="O2385" t="str">
        <f>TEXT(Coffee_Sales[[#This Row],[transaction_date]],"mmm-yyyy")</f>
        <v>Apr-2023</v>
      </c>
      <c r="P2385">
        <f>HOUR(Coffee_Sales[[#This Row],[transaction_time]])</f>
        <v>10</v>
      </c>
    </row>
    <row r="2386" spans="1:16" x14ac:dyDescent="0.3">
      <c r="A2386">
        <v>43638</v>
      </c>
      <c r="B2386" s="1">
        <v>45000</v>
      </c>
      <c r="C2386" s="2">
        <v>0.41047453703703701</v>
      </c>
      <c r="D2386">
        <v>1</v>
      </c>
      <c r="E2386">
        <v>5</v>
      </c>
      <c r="F2386" t="s">
        <v>131</v>
      </c>
      <c r="G2386">
        <v>82</v>
      </c>
      <c r="H2386" t="s">
        <v>121</v>
      </c>
      <c r="I2386" t="s">
        <v>148</v>
      </c>
      <c r="J2386" t="s">
        <v>165</v>
      </c>
      <c r="K2386">
        <v>5.2347196360292676</v>
      </c>
      <c r="L2386">
        <v>0</v>
      </c>
      <c r="M2386">
        <v>180</v>
      </c>
      <c r="N2386">
        <f>(1-Coffee_Sales[[#This Row],[Discount_Percent]])*Coffee_Sales[[#This Row],[unit_price]]*Coffee_Sales[[#This Row],[transaction_qty]]</f>
        <v>180</v>
      </c>
      <c r="O2386" t="str">
        <f>TEXT(Coffee_Sales[[#This Row],[transaction_date]],"mmm-yyyy")</f>
        <v>Mar-2023</v>
      </c>
      <c r="P2386">
        <f>HOUR(Coffee_Sales[[#This Row],[transaction_time]])</f>
        <v>9</v>
      </c>
    </row>
    <row r="2387" spans="1:16" x14ac:dyDescent="0.3">
      <c r="A2387">
        <v>113966</v>
      </c>
      <c r="B2387" s="1">
        <v>45077</v>
      </c>
      <c r="C2387" s="2">
        <v>0.75937500000000002</v>
      </c>
      <c r="D2387">
        <v>2</v>
      </c>
      <c r="E2387">
        <v>3</v>
      </c>
      <c r="F2387" t="s">
        <v>50</v>
      </c>
      <c r="G2387">
        <v>22</v>
      </c>
      <c r="H2387" t="s">
        <v>14</v>
      </c>
      <c r="I2387" t="s">
        <v>55</v>
      </c>
      <c r="J2387" t="s">
        <v>56</v>
      </c>
      <c r="K2387">
        <v>1.5342410027247091</v>
      </c>
      <c r="L2387">
        <v>0</v>
      </c>
      <c r="M2387">
        <v>30</v>
      </c>
      <c r="N2387">
        <f>(1-Coffee_Sales[[#This Row],[Discount_Percent]])*Coffee_Sales[[#This Row],[unit_price]]*Coffee_Sales[[#This Row],[transaction_qty]]</f>
        <v>60</v>
      </c>
      <c r="O2387" t="str">
        <f>TEXT(Coffee_Sales[[#This Row],[transaction_date]],"mmm-yyyy")</f>
        <v>May-2023</v>
      </c>
      <c r="P2387">
        <f>HOUR(Coffee_Sales[[#This Row],[transaction_time]])</f>
        <v>18</v>
      </c>
    </row>
    <row r="2388" spans="1:16" x14ac:dyDescent="0.3">
      <c r="A2388">
        <v>118747</v>
      </c>
      <c r="B2388" s="1">
        <v>45082</v>
      </c>
      <c r="C2388" s="2">
        <v>0.4148263888888889</v>
      </c>
      <c r="D2388">
        <v>1</v>
      </c>
      <c r="E2388">
        <v>8</v>
      </c>
      <c r="F2388" t="s">
        <v>46</v>
      </c>
      <c r="G2388">
        <v>34</v>
      </c>
      <c r="H2388" t="s">
        <v>14</v>
      </c>
      <c r="I2388" t="s">
        <v>26</v>
      </c>
      <c r="J2388" t="s">
        <v>57</v>
      </c>
      <c r="K2388">
        <v>1.043125512515563</v>
      </c>
      <c r="L2388">
        <v>0.05</v>
      </c>
      <c r="M2388">
        <v>36.75</v>
      </c>
      <c r="N2388">
        <f>(1-Coffee_Sales[[#This Row],[Discount_Percent]])*Coffee_Sales[[#This Row],[unit_price]]*Coffee_Sales[[#This Row],[transaction_qty]]</f>
        <v>34.912500000000001</v>
      </c>
      <c r="O2388" t="str">
        <f>TEXT(Coffee_Sales[[#This Row],[transaction_date]],"mmm-yyyy")</f>
        <v>Jun-2023</v>
      </c>
      <c r="P2388">
        <f>HOUR(Coffee_Sales[[#This Row],[transaction_time]])</f>
        <v>9</v>
      </c>
    </row>
    <row r="2389" spans="1:16" x14ac:dyDescent="0.3">
      <c r="A2389">
        <v>22979</v>
      </c>
      <c r="B2389" s="1">
        <v>44967</v>
      </c>
      <c r="C2389" s="2">
        <v>0.74656250000000002</v>
      </c>
      <c r="D2389">
        <v>1</v>
      </c>
      <c r="E2389">
        <v>8</v>
      </c>
      <c r="F2389" t="s">
        <v>131</v>
      </c>
      <c r="G2389">
        <v>74</v>
      </c>
      <c r="H2389" t="s">
        <v>18</v>
      </c>
      <c r="I2389" t="s">
        <v>107</v>
      </c>
      <c r="J2389" t="s">
        <v>108</v>
      </c>
      <c r="K2389">
        <v>1.329248083239837</v>
      </c>
      <c r="L2389">
        <v>0</v>
      </c>
      <c r="M2389">
        <v>52.5</v>
      </c>
      <c r="N2389">
        <f>(1-Coffee_Sales[[#This Row],[Discount_Percent]])*Coffee_Sales[[#This Row],[unit_price]]*Coffee_Sales[[#This Row],[transaction_qty]]</f>
        <v>52.5</v>
      </c>
      <c r="O2389" t="str">
        <f>TEXT(Coffee_Sales[[#This Row],[transaction_date]],"mmm-yyyy")</f>
        <v>Feb-2023</v>
      </c>
      <c r="P2389">
        <f>HOUR(Coffee_Sales[[#This Row],[transaction_time]])</f>
        <v>17</v>
      </c>
    </row>
    <row r="2390" spans="1:16" x14ac:dyDescent="0.3">
      <c r="A2390">
        <v>149423</v>
      </c>
      <c r="B2390" s="1">
        <v>45107</v>
      </c>
      <c r="C2390" s="2">
        <v>0.80857638888888894</v>
      </c>
      <c r="D2390">
        <v>1</v>
      </c>
      <c r="E2390">
        <v>3</v>
      </c>
      <c r="F2390" t="s">
        <v>46</v>
      </c>
      <c r="G2390">
        <v>30</v>
      </c>
      <c r="H2390" t="s">
        <v>14</v>
      </c>
      <c r="I2390" t="s">
        <v>22</v>
      </c>
      <c r="J2390" t="s">
        <v>109</v>
      </c>
      <c r="K2390">
        <v>1.076648482413705</v>
      </c>
      <c r="L2390">
        <v>0.15</v>
      </c>
      <c r="M2390">
        <v>45</v>
      </c>
      <c r="N2390">
        <f>(1-Coffee_Sales[[#This Row],[Discount_Percent]])*Coffee_Sales[[#This Row],[unit_price]]*Coffee_Sales[[#This Row],[transaction_qty]]</f>
        <v>38.25</v>
      </c>
      <c r="O2390" t="str">
        <f>TEXT(Coffee_Sales[[#This Row],[transaction_date]],"mmm-yyyy")</f>
        <v>Jun-2023</v>
      </c>
      <c r="P2390">
        <f>HOUR(Coffee_Sales[[#This Row],[transaction_time]])</f>
        <v>19</v>
      </c>
    </row>
    <row r="2391" spans="1:16" x14ac:dyDescent="0.3">
      <c r="A2391">
        <v>128528</v>
      </c>
      <c r="B2391" s="1">
        <v>45090</v>
      </c>
      <c r="C2391" s="2">
        <v>0.41268518518518521</v>
      </c>
      <c r="D2391">
        <v>1</v>
      </c>
      <c r="E2391">
        <v>8</v>
      </c>
      <c r="F2391" t="s">
        <v>46</v>
      </c>
      <c r="G2391">
        <v>48</v>
      </c>
      <c r="H2391" t="s">
        <v>32</v>
      </c>
      <c r="I2391" t="s">
        <v>44</v>
      </c>
      <c r="J2391" t="s">
        <v>52</v>
      </c>
      <c r="K2391">
        <v>0.9057974907539319</v>
      </c>
      <c r="L2391">
        <v>0</v>
      </c>
      <c r="M2391">
        <v>37.5</v>
      </c>
      <c r="N2391">
        <f>(1-Coffee_Sales[[#This Row],[Discount_Percent]])*Coffee_Sales[[#This Row],[unit_price]]*Coffee_Sales[[#This Row],[transaction_qty]]</f>
        <v>37.5</v>
      </c>
      <c r="O2391" t="str">
        <f>TEXT(Coffee_Sales[[#This Row],[transaction_date]],"mmm-yyyy")</f>
        <v>Jun-2023</v>
      </c>
      <c r="P2391">
        <f>HOUR(Coffee_Sales[[#This Row],[transaction_time]])</f>
        <v>9</v>
      </c>
    </row>
    <row r="2392" spans="1:16" x14ac:dyDescent="0.3">
      <c r="A2392">
        <v>31812</v>
      </c>
      <c r="B2392" s="1">
        <v>44982</v>
      </c>
      <c r="C2392" s="2">
        <v>0.62151620370370375</v>
      </c>
      <c r="D2392">
        <v>1</v>
      </c>
      <c r="E2392">
        <v>3</v>
      </c>
      <c r="F2392" t="s">
        <v>24</v>
      </c>
      <c r="G2392">
        <v>38</v>
      </c>
      <c r="H2392" t="s">
        <v>14</v>
      </c>
      <c r="I2392" t="s">
        <v>15</v>
      </c>
      <c r="J2392" t="s">
        <v>16</v>
      </c>
      <c r="K2392">
        <v>1.5940853347349091</v>
      </c>
      <c r="L2392">
        <v>0.05</v>
      </c>
      <c r="M2392">
        <v>56.25</v>
      </c>
      <c r="N2392">
        <f>(1-Coffee_Sales[[#This Row],[Discount_Percent]])*Coffee_Sales[[#This Row],[unit_price]]*Coffee_Sales[[#This Row],[transaction_qty]]</f>
        <v>53.4375</v>
      </c>
      <c r="O2392" t="str">
        <f>TEXT(Coffee_Sales[[#This Row],[transaction_date]],"mmm-yyyy")</f>
        <v>Feb-2023</v>
      </c>
      <c r="P2392">
        <f>HOUR(Coffee_Sales[[#This Row],[transaction_time]])</f>
        <v>14</v>
      </c>
    </row>
    <row r="2393" spans="1:16" x14ac:dyDescent="0.3">
      <c r="A2393">
        <v>86038</v>
      </c>
      <c r="B2393" s="1">
        <v>45052</v>
      </c>
      <c r="C2393" s="2">
        <v>0.55157407407407411</v>
      </c>
      <c r="D2393">
        <v>1</v>
      </c>
      <c r="E2393">
        <v>8</v>
      </c>
      <c r="F2393" t="s">
        <v>97</v>
      </c>
      <c r="G2393">
        <v>72</v>
      </c>
      <c r="H2393" t="s">
        <v>18</v>
      </c>
      <c r="I2393" t="s">
        <v>19</v>
      </c>
      <c r="J2393" t="s">
        <v>82</v>
      </c>
      <c r="K2393">
        <v>1.51654086889581</v>
      </c>
      <c r="L2393">
        <v>0.1</v>
      </c>
      <c r="M2393">
        <v>48.75</v>
      </c>
      <c r="N2393">
        <f>(1-Coffee_Sales[[#This Row],[Discount_Percent]])*Coffee_Sales[[#This Row],[unit_price]]*Coffee_Sales[[#This Row],[transaction_qty]]</f>
        <v>43.875</v>
      </c>
      <c r="O2393" t="str">
        <f>TEXT(Coffee_Sales[[#This Row],[transaction_date]],"mmm-yyyy")</f>
        <v>May-2023</v>
      </c>
      <c r="P2393">
        <f>HOUR(Coffee_Sales[[#This Row],[transaction_time]])</f>
        <v>13</v>
      </c>
    </row>
    <row r="2394" spans="1:16" x14ac:dyDescent="0.3">
      <c r="A2394">
        <v>48611</v>
      </c>
      <c r="B2394" s="1">
        <v>45007</v>
      </c>
      <c r="C2394" s="2">
        <v>0.42184027777777777</v>
      </c>
      <c r="D2394">
        <v>1</v>
      </c>
      <c r="E2394">
        <v>8</v>
      </c>
      <c r="F2394" t="s">
        <v>97</v>
      </c>
      <c r="G2394">
        <v>70</v>
      </c>
      <c r="H2394" t="s">
        <v>18</v>
      </c>
      <c r="I2394" t="s">
        <v>19</v>
      </c>
      <c r="J2394" t="s">
        <v>83</v>
      </c>
      <c r="K2394">
        <v>1.345155929999565</v>
      </c>
      <c r="L2394">
        <v>0.05</v>
      </c>
      <c r="M2394">
        <v>48.75</v>
      </c>
      <c r="N2394">
        <f>(1-Coffee_Sales[[#This Row],[Discount_Percent]])*Coffee_Sales[[#This Row],[unit_price]]*Coffee_Sales[[#This Row],[transaction_qty]]</f>
        <v>46.3125</v>
      </c>
      <c r="O2394" t="str">
        <f>TEXT(Coffee_Sales[[#This Row],[transaction_date]],"mmm-yyyy")</f>
        <v>Mar-2023</v>
      </c>
      <c r="P2394">
        <f>HOUR(Coffee_Sales[[#This Row],[transaction_time]])</f>
        <v>10</v>
      </c>
    </row>
    <row r="2395" spans="1:16" x14ac:dyDescent="0.3">
      <c r="A2395">
        <v>49247</v>
      </c>
      <c r="B2395" s="1">
        <v>45008</v>
      </c>
      <c r="C2395" s="2">
        <v>0.40642361111111114</v>
      </c>
      <c r="D2395">
        <v>1</v>
      </c>
      <c r="E2395">
        <v>5</v>
      </c>
      <c r="F2395" t="s">
        <v>113</v>
      </c>
      <c r="G2395">
        <v>84</v>
      </c>
      <c r="H2395" t="s">
        <v>67</v>
      </c>
      <c r="I2395" t="s">
        <v>72</v>
      </c>
      <c r="J2395" t="s">
        <v>140</v>
      </c>
      <c r="K2395">
        <v>0.37718493694689459</v>
      </c>
      <c r="L2395">
        <v>0.1</v>
      </c>
      <c r="M2395">
        <v>12</v>
      </c>
      <c r="N2395">
        <f>(1-Coffee_Sales[[#This Row],[Discount_Percent]])*Coffee_Sales[[#This Row],[unit_price]]*Coffee_Sales[[#This Row],[transaction_qty]]</f>
        <v>10.8</v>
      </c>
      <c r="O2395" t="str">
        <f>TEXT(Coffee_Sales[[#This Row],[transaction_date]],"mmm-yyyy")</f>
        <v>Mar-2023</v>
      </c>
      <c r="P2395">
        <f>HOUR(Coffee_Sales[[#This Row],[transaction_time]])</f>
        <v>9</v>
      </c>
    </row>
    <row r="2396" spans="1:16" x14ac:dyDescent="0.3">
      <c r="A2396">
        <v>9666</v>
      </c>
      <c r="B2396" s="1">
        <v>44943</v>
      </c>
      <c r="C2396" s="2">
        <v>0.79788194444444449</v>
      </c>
      <c r="D2396">
        <v>1</v>
      </c>
      <c r="E2396">
        <v>3</v>
      </c>
      <c r="F2396" t="s">
        <v>48</v>
      </c>
      <c r="G2396">
        <v>76</v>
      </c>
      <c r="H2396" t="s">
        <v>18</v>
      </c>
      <c r="I2396" t="s">
        <v>107</v>
      </c>
      <c r="J2396" t="s">
        <v>137</v>
      </c>
      <c r="K2396">
        <v>1.1269320753713341</v>
      </c>
      <c r="L2396">
        <v>0.1</v>
      </c>
      <c r="M2396">
        <v>52.5</v>
      </c>
      <c r="N2396">
        <f>(1-Coffee_Sales[[#This Row],[Discount_Percent]])*Coffee_Sales[[#This Row],[unit_price]]*Coffee_Sales[[#This Row],[transaction_qty]]</f>
        <v>47.25</v>
      </c>
      <c r="O2396" t="str">
        <f>TEXT(Coffee_Sales[[#This Row],[transaction_date]],"mmm-yyyy")</f>
        <v>Jan-2023</v>
      </c>
      <c r="P2396">
        <f>HOUR(Coffee_Sales[[#This Row],[transaction_time]])</f>
        <v>19</v>
      </c>
    </row>
    <row r="2397" spans="1:16" x14ac:dyDescent="0.3">
      <c r="A2397">
        <v>117255</v>
      </c>
      <c r="B2397" s="1">
        <v>45080</v>
      </c>
      <c r="C2397" s="2">
        <v>0.73350694444444442</v>
      </c>
      <c r="D2397">
        <v>1</v>
      </c>
      <c r="E2397">
        <v>8</v>
      </c>
      <c r="F2397" t="s">
        <v>31</v>
      </c>
      <c r="G2397">
        <v>47</v>
      </c>
      <c r="H2397" t="s">
        <v>32</v>
      </c>
      <c r="I2397" t="s">
        <v>36</v>
      </c>
      <c r="J2397" t="s">
        <v>37</v>
      </c>
      <c r="K2397">
        <v>1.292473523557286</v>
      </c>
      <c r="L2397">
        <v>0</v>
      </c>
      <c r="M2397">
        <v>45</v>
      </c>
      <c r="N2397">
        <f>(1-Coffee_Sales[[#This Row],[Discount_Percent]])*Coffee_Sales[[#This Row],[unit_price]]*Coffee_Sales[[#This Row],[transaction_qty]]</f>
        <v>45</v>
      </c>
      <c r="O2397" t="str">
        <f>TEXT(Coffee_Sales[[#This Row],[transaction_date]],"mmm-yyyy")</f>
        <v>Jun-2023</v>
      </c>
      <c r="P2397">
        <f>HOUR(Coffee_Sales[[#This Row],[transaction_time]])</f>
        <v>17</v>
      </c>
    </row>
    <row r="2398" spans="1:16" x14ac:dyDescent="0.3">
      <c r="A2398">
        <v>109907</v>
      </c>
      <c r="B2398" s="1">
        <v>45073</v>
      </c>
      <c r="C2398" s="2">
        <v>0.69883101851851848</v>
      </c>
      <c r="D2398">
        <v>1</v>
      </c>
      <c r="E2398">
        <v>5</v>
      </c>
      <c r="F2398" t="s">
        <v>35</v>
      </c>
      <c r="G2398">
        <v>65</v>
      </c>
      <c r="H2398" t="s">
        <v>67</v>
      </c>
      <c r="I2398" t="s">
        <v>68</v>
      </c>
      <c r="J2398" t="s">
        <v>69</v>
      </c>
      <c r="K2398">
        <v>0.37528644044426818</v>
      </c>
      <c r="L2398">
        <v>0.05</v>
      </c>
      <c r="M2398">
        <v>12</v>
      </c>
      <c r="N2398">
        <f>(1-Coffee_Sales[[#This Row],[Discount_Percent]])*Coffee_Sales[[#This Row],[unit_price]]*Coffee_Sales[[#This Row],[transaction_qty]]</f>
        <v>11.399999999999999</v>
      </c>
      <c r="O2398" t="str">
        <f>TEXT(Coffee_Sales[[#This Row],[transaction_date]],"mmm-yyyy")</f>
        <v>May-2023</v>
      </c>
      <c r="P2398">
        <f>HOUR(Coffee_Sales[[#This Row],[transaction_time]])</f>
        <v>16</v>
      </c>
    </row>
    <row r="2399" spans="1:16" x14ac:dyDescent="0.3">
      <c r="A2399">
        <v>71607</v>
      </c>
      <c r="B2399" s="1">
        <v>45036</v>
      </c>
      <c r="C2399" s="2">
        <v>0.41446759259259258</v>
      </c>
      <c r="D2399">
        <v>1</v>
      </c>
      <c r="E2399">
        <v>8</v>
      </c>
      <c r="F2399" t="s">
        <v>81</v>
      </c>
      <c r="G2399">
        <v>45</v>
      </c>
      <c r="H2399" t="s">
        <v>32</v>
      </c>
      <c r="I2399" t="s">
        <v>40</v>
      </c>
      <c r="J2399" t="s">
        <v>120</v>
      </c>
      <c r="K2399">
        <v>1.4847313440565491</v>
      </c>
      <c r="L2399">
        <v>0</v>
      </c>
      <c r="M2399">
        <v>45</v>
      </c>
      <c r="N2399">
        <f>(1-Coffee_Sales[[#This Row],[Discount_Percent]])*Coffee_Sales[[#This Row],[unit_price]]*Coffee_Sales[[#This Row],[transaction_qty]]</f>
        <v>45</v>
      </c>
      <c r="O2399" t="str">
        <f>TEXT(Coffee_Sales[[#This Row],[transaction_date]],"mmm-yyyy")</f>
        <v>Apr-2023</v>
      </c>
      <c r="P2399">
        <f>HOUR(Coffee_Sales[[#This Row],[transaction_time]])</f>
        <v>9</v>
      </c>
    </row>
    <row r="2400" spans="1:16" x14ac:dyDescent="0.3">
      <c r="A2400">
        <v>10706</v>
      </c>
      <c r="B2400" s="1">
        <v>44945</v>
      </c>
      <c r="C2400" s="2">
        <v>0.52885416666666663</v>
      </c>
      <c r="D2400">
        <v>2</v>
      </c>
      <c r="E2400">
        <v>5</v>
      </c>
      <c r="F2400" t="s">
        <v>58</v>
      </c>
      <c r="G2400">
        <v>47</v>
      </c>
      <c r="H2400" t="s">
        <v>32</v>
      </c>
      <c r="I2400" t="s">
        <v>36</v>
      </c>
      <c r="J2400" t="s">
        <v>37</v>
      </c>
      <c r="K2400">
        <v>2.2250131364562189</v>
      </c>
      <c r="L2400">
        <v>0</v>
      </c>
      <c r="M2400">
        <v>45</v>
      </c>
      <c r="N2400">
        <f>(1-Coffee_Sales[[#This Row],[Discount_Percent]])*Coffee_Sales[[#This Row],[unit_price]]*Coffee_Sales[[#This Row],[transaction_qty]]</f>
        <v>90</v>
      </c>
      <c r="O2400" t="str">
        <f>TEXT(Coffee_Sales[[#This Row],[transaction_date]],"mmm-yyyy")</f>
        <v>Jan-2023</v>
      </c>
      <c r="P2400">
        <f>HOUR(Coffee_Sales[[#This Row],[transaction_time]])</f>
        <v>12</v>
      </c>
    </row>
    <row r="2401" spans="1:16" x14ac:dyDescent="0.3">
      <c r="A2401">
        <v>18344</v>
      </c>
      <c r="B2401" s="1">
        <v>44959</v>
      </c>
      <c r="C2401" s="2">
        <v>0.72013888888888888</v>
      </c>
      <c r="D2401">
        <v>2</v>
      </c>
      <c r="E2401">
        <v>3</v>
      </c>
      <c r="F2401" t="s">
        <v>13</v>
      </c>
      <c r="G2401">
        <v>53</v>
      </c>
      <c r="H2401" t="s">
        <v>32</v>
      </c>
      <c r="I2401" t="s">
        <v>33</v>
      </c>
      <c r="J2401" t="s">
        <v>129</v>
      </c>
      <c r="K2401">
        <v>2.2357172190543091</v>
      </c>
      <c r="L2401">
        <v>0</v>
      </c>
      <c r="M2401">
        <v>45</v>
      </c>
      <c r="N2401">
        <f>(1-Coffee_Sales[[#This Row],[Discount_Percent]])*Coffee_Sales[[#This Row],[unit_price]]*Coffee_Sales[[#This Row],[transaction_qty]]</f>
        <v>90</v>
      </c>
      <c r="O2401" t="str">
        <f>TEXT(Coffee_Sales[[#This Row],[transaction_date]],"mmm-yyyy")</f>
        <v>Feb-2023</v>
      </c>
      <c r="P2401">
        <f>HOUR(Coffee_Sales[[#This Row],[transaction_time]])</f>
        <v>17</v>
      </c>
    </row>
    <row r="2402" spans="1:16" x14ac:dyDescent="0.3">
      <c r="A2402">
        <v>26967</v>
      </c>
      <c r="B2402" s="1">
        <v>44974</v>
      </c>
      <c r="C2402" s="2">
        <v>0.46243055555555557</v>
      </c>
      <c r="D2402">
        <v>2</v>
      </c>
      <c r="E2402">
        <v>8</v>
      </c>
      <c r="F2402" t="s">
        <v>21</v>
      </c>
      <c r="G2402">
        <v>47</v>
      </c>
      <c r="H2402" t="s">
        <v>32</v>
      </c>
      <c r="I2402" t="s">
        <v>36</v>
      </c>
      <c r="J2402" t="s">
        <v>37</v>
      </c>
      <c r="K2402">
        <v>2.59127500010245</v>
      </c>
      <c r="L2402">
        <v>0.05</v>
      </c>
      <c r="M2402">
        <v>45</v>
      </c>
      <c r="N2402">
        <f>(1-Coffee_Sales[[#This Row],[Discount_Percent]])*Coffee_Sales[[#This Row],[unit_price]]*Coffee_Sales[[#This Row],[transaction_qty]]</f>
        <v>85.5</v>
      </c>
      <c r="O2402" t="str">
        <f>TEXT(Coffee_Sales[[#This Row],[transaction_date]],"mmm-yyyy")</f>
        <v>Feb-2023</v>
      </c>
      <c r="P2402">
        <f>HOUR(Coffee_Sales[[#This Row],[transaction_time]])</f>
        <v>11</v>
      </c>
    </row>
    <row r="2403" spans="1:16" x14ac:dyDescent="0.3">
      <c r="A2403">
        <v>14069</v>
      </c>
      <c r="B2403" s="1">
        <v>44951</v>
      </c>
      <c r="C2403" s="2">
        <v>0.53181712962962968</v>
      </c>
      <c r="D2403">
        <v>1</v>
      </c>
      <c r="E2403">
        <v>8</v>
      </c>
      <c r="F2403" t="s">
        <v>114</v>
      </c>
      <c r="G2403">
        <v>12</v>
      </c>
      <c r="H2403" t="s">
        <v>64</v>
      </c>
      <c r="I2403" t="s">
        <v>159</v>
      </c>
      <c r="J2403" t="s">
        <v>160</v>
      </c>
      <c r="K2403">
        <v>4.3466357189627054</v>
      </c>
      <c r="L2403">
        <v>0</v>
      </c>
      <c r="M2403">
        <v>134.25</v>
      </c>
      <c r="N2403">
        <f>(1-Coffee_Sales[[#This Row],[Discount_Percent]])*Coffee_Sales[[#This Row],[unit_price]]*Coffee_Sales[[#This Row],[transaction_qty]]</f>
        <v>134.25</v>
      </c>
      <c r="O2403" t="str">
        <f>TEXT(Coffee_Sales[[#This Row],[transaction_date]],"mmm-yyyy")</f>
        <v>Jan-2023</v>
      </c>
      <c r="P2403">
        <f>HOUR(Coffee_Sales[[#This Row],[transaction_time]])</f>
        <v>12</v>
      </c>
    </row>
    <row r="2404" spans="1:16" x14ac:dyDescent="0.3">
      <c r="A2404">
        <v>42258</v>
      </c>
      <c r="B2404" s="1">
        <v>44998</v>
      </c>
      <c r="C2404" s="2">
        <v>0.43761574074074072</v>
      </c>
      <c r="D2404">
        <v>1</v>
      </c>
      <c r="E2404">
        <v>5</v>
      </c>
      <c r="F2404" t="s">
        <v>87</v>
      </c>
      <c r="G2404">
        <v>34</v>
      </c>
      <c r="H2404" t="s">
        <v>14</v>
      </c>
      <c r="I2404" t="s">
        <v>26</v>
      </c>
      <c r="J2404" t="s">
        <v>57</v>
      </c>
      <c r="K2404">
        <v>1.0242818415013359</v>
      </c>
      <c r="L2404">
        <v>0</v>
      </c>
      <c r="M2404">
        <v>36.75</v>
      </c>
      <c r="N2404">
        <f>(1-Coffee_Sales[[#This Row],[Discount_Percent]])*Coffee_Sales[[#This Row],[unit_price]]*Coffee_Sales[[#This Row],[transaction_qty]]</f>
        <v>36.75</v>
      </c>
      <c r="O2404" t="str">
        <f>TEXT(Coffee_Sales[[#This Row],[transaction_date]],"mmm-yyyy")</f>
        <v>Mar-2023</v>
      </c>
      <c r="P2404">
        <f>HOUR(Coffee_Sales[[#This Row],[transaction_time]])</f>
        <v>10</v>
      </c>
    </row>
    <row r="2405" spans="1:16" x14ac:dyDescent="0.3">
      <c r="A2405">
        <v>85125</v>
      </c>
      <c r="B2405" s="1">
        <v>45051</v>
      </c>
      <c r="C2405" s="2">
        <v>0.5841898148148148</v>
      </c>
      <c r="D2405">
        <v>1</v>
      </c>
      <c r="E2405">
        <v>3</v>
      </c>
      <c r="F2405" t="s">
        <v>62</v>
      </c>
      <c r="G2405">
        <v>61</v>
      </c>
      <c r="H2405" t="s">
        <v>74</v>
      </c>
      <c r="I2405" t="s">
        <v>75</v>
      </c>
      <c r="J2405" t="s">
        <v>116</v>
      </c>
      <c r="K2405">
        <v>2.0793433796897758</v>
      </c>
      <c r="L2405">
        <v>0</v>
      </c>
      <c r="M2405">
        <v>71.25</v>
      </c>
      <c r="N2405">
        <f>(1-Coffee_Sales[[#This Row],[Discount_Percent]])*Coffee_Sales[[#This Row],[unit_price]]*Coffee_Sales[[#This Row],[transaction_qty]]</f>
        <v>71.25</v>
      </c>
      <c r="O2405" t="str">
        <f>TEXT(Coffee_Sales[[#This Row],[transaction_date]],"mmm-yyyy")</f>
        <v>May-2023</v>
      </c>
      <c r="P2405">
        <f>HOUR(Coffee_Sales[[#This Row],[transaction_time]])</f>
        <v>14</v>
      </c>
    </row>
    <row r="2406" spans="1:16" x14ac:dyDescent="0.3">
      <c r="A2406">
        <v>144082</v>
      </c>
      <c r="B2406" s="1">
        <v>45103</v>
      </c>
      <c r="C2406" s="2">
        <v>0.35888888888888887</v>
      </c>
      <c r="D2406">
        <v>3</v>
      </c>
      <c r="E2406">
        <v>5</v>
      </c>
      <c r="F2406" t="s">
        <v>94</v>
      </c>
      <c r="G2406">
        <v>46</v>
      </c>
      <c r="H2406" t="s">
        <v>32</v>
      </c>
      <c r="I2406" t="s">
        <v>36</v>
      </c>
      <c r="J2406" t="s">
        <v>39</v>
      </c>
      <c r="K2406">
        <v>2.734319040397486</v>
      </c>
      <c r="L2406">
        <v>0.15</v>
      </c>
      <c r="M2406">
        <v>37.5</v>
      </c>
      <c r="N2406">
        <f>(1-Coffee_Sales[[#This Row],[Discount_Percent]])*Coffee_Sales[[#This Row],[unit_price]]*Coffee_Sales[[#This Row],[transaction_qty]]</f>
        <v>95.625</v>
      </c>
      <c r="O2406" t="str">
        <f>TEXT(Coffee_Sales[[#This Row],[transaction_date]],"mmm-yyyy")</f>
        <v>Jun-2023</v>
      </c>
      <c r="P2406">
        <f>HOUR(Coffee_Sales[[#This Row],[transaction_time]])</f>
        <v>8</v>
      </c>
    </row>
    <row r="2407" spans="1:16" x14ac:dyDescent="0.3">
      <c r="A2407">
        <v>144901</v>
      </c>
      <c r="B2407" s="1">
        <v>45103</v>
      </c>
      <c r="C2407" s="2">
        <v>0.75412037037037039</v>
      </c>
      <c r="D2407">
        <v>1</v>
      </c>
      <c r="E2407">
        <v>3</v>
      </c>
      <c r="F2407" t="s">
        <v>131</v>
      </c>
      <c r="G2407">
        <v>27</v>
      </c>
      <c r="H2407" t="s">
        <v>14</v>
      </c>
      <c r="I2407" t="s">
        <v>29</v>
      </c>
      <c r="J2407" t="s">
        <v>30</v>
      </c>
      <c r="K2407">
        <v>1.3259545253831171</v>
      </c>
      <c r="L2407">
        <v>0</v>
      </c>
      <c r="M2407">
        <v>52.5</v>
      </c>
      <c r="N2407">
        <f>(1-Coffee_Sales[[#This Row],[Discount_Percent]])*Coffee_Sales[[#This Row],[unit_price]]*Coffee_Sales[[#This Row],[transaction_qty]]</f>
        <v>52.5</v>
      </c>
      <c r="O2407" t="str">
        <f>TEXT(Coffee_Sales[[#This Row],[transaction_date]],"mmm-yyyy")</f>
        <v>Jun-2023</v>
      </c>
      <c r="P2407">
        <f>HOUR(Coffee_Sales[[#This Row],[transaction_time]])</f>
        <v>18</v>
      </c>
    </row>
    <row r="2408" spans="1:16" x14ac:dyDescent="0.3">
      <c r="A2408">
        <v>149050</v>
      </c>
      <c r="B2408" s="1">
        <v>45107</v>
      </c>
      <c r="C2408" s="2">
        <v>0.47403935185185186</v>
      </c>
      <c r="D2408">
        <v>1</v>
      </c>
      <c r="E2408">
        <v>8</v>
      </c>
      <c r="F2408" t="s">
        <v>58</v>
      </c>
      <c r="G2408">
        <v>28</v>
      </c>
      <c r="H2408" t="s">
        <v>14</v>
      </c>
      <c r="I2408" t="s">
        <v>22</v>
      </c>
      <c r="J2408" t="s">
        <v>117</v>
      </c>
      <c r="K2408">
        <v>0.85416250872098409</v>
      </c>
      <c r="L2408">
        <v>0</v>
      </c>
      <c r="M2408">
        <v>30</v>
      </c>
      <c r="N2408">
        <f>(1-Coffee_Sales[[#This Row],[Discount_Percent]])*Coffee_Sales[[#This Row],[unit_price]]*Coffee_Sales[[#This Row],[transaction_qty]]</f>
        <v>30</v>
      </c>
      <c r="O2408" t="str">
        <f>TEXT(Coffee_Sales[[#This Row],[transaction_date]],"mmm-yyyy")</f>
        <v>Jun-2023</v>
      </c>
      <c r="P2408">
        <f>HOUR(Coffee_Sales[[#This Row],[transaction_time]])</f>
        <v>11</v>
      </c>
    </row>
    <row r="2409" spans="1:16" x14ac:dyDescent="0.3">
      <c r="A2409">
        <v>46296</v>
      </c>
      <c r="B2409" s="1">
        <v>45004</v>
      </c>
      <c r="C2409" s="2">
        <v>0.30149305555555556</v>
      </c>
      <c r="D2409">
        <v>1</v>
      </c>
      <c r="E2409">
        <v>3</v>
      </c>
      <c r="F2409" t="s">
        <v>24</v>
      </c>
      <c r="G2409">
        <v>37</v>
      </c>
      <c r="H2409" t="s">
        <v>14</v>
      </c>
      <c r="I2409" t="s">
        <v>15</v>
      </c>
      <c r="J2409" t="s">
        <v>95</v>
      </c>
      <c r="K2409">
        <v>1.369264467447006</v>
      </c>
      <c r="L2409">
        <v>0</v>
      </c>
      <c r="M2409">
        <v>45</v>
      </c>
      <c r="N2409">
        <f>(1-Coffee_Sales[[#This Row],[Discount_Percent]])*Coffee_Sales[[#This Row],[unit_price]]*Coffee_Sales[[#This Row],[transaction_qty]]</f>
        <v>45</v>
      </c>
      <c r="O2409" t="str">
        <f>TEXT(Coffee_Sales[[#This Row],[transaction_date]],"mmm-yyyy")</f>
        <v>Mar-2023</v>
      </c>
      <c r="P2409">
        <f>HOUR(Coffee_Sales[[#This Row],[transaction_time]])</f>
        <v>7</v>
      </c>
    </row>
    <row r="2410" spans="1:16" x14ac:dyDescent="0.3">
      <c r="A2410">
        <v>118344</v>
      </c>
      <c r="B2410" s="1">
        <v>45081</v>
      </c>
      <c r="C2410" s="2">
        <v>0.71513888888888888</v>
      </c>
      <c r="D2410">
        <v>2</v>
      </c>
      <c r="E2410">
        <v>3</v>
      </c>
      <c r="F2410" t="s">
        <v>128</v>
      </c>
      <c r="G2410">
        <v>23</v>
      </c>
      <c r="H2410" t="s">
        <v>14</v>
      </c>
      <c r="I2410" t="s">
        <v>55</v>
      </c>
      <c r="J2410" t="s">
        <v>88</v>
      </c>
      <c r="K2410">
        <v>1.511964033844408</v>
      </c>
      <c r="L2410">
        <v>0.15</v>
      </c>
      <c r="M2410">
        <v>37.5</v>
      </c>
      <c r="N2410">
        <f>(1-Coffee_Sales[[#This Row],[Discount_Percent]])*Coffee_Sales[[#This Row],[unit_price]]*Coffee_Sales[[#This Row],[transaction_qty]]</f>
        <v>63.75</v>
      </c>
      <c r="O2410" t="str">
        <f>TEXT(Coffee_Sales[[#This Row],[transaction_date]],"mmm-yyyy")</f>
        <v>Jun-2023</v>
      </c>
      <c r="P2410">
        <f>HOUR(Coffee_Sales[[#This Row],[transaction_time]])</f>
        <v>17</v>
      </c>
    </row>
    <row r="2411" spans="1:16" x14ac:dyDescent="0.3">
      <c r="A2411">
        <v>122414</v>
      </c>
      <c r="B2411" s="1">
        <v>45085</v>
      </c>
      <c r="C2411" s="2">
        <v>0.43799768518518517</v>
      </c>
      <c r="D2411">
        <v>2</v>
      </c>
      <c r="E2411">
        <v>5</v>
      </c>
      <c r="F2411" t="s">
        <v>94</v>
      </c>
      <c r="G2411">
        <v>35</v>
      </c>
      <c r="H2411" t="s">
        <v>14</v>
      </c>
      <c r="I2411" t="s">
        <v>26</v>
      </c>
      <c r="J2411" t="s">
        <v>84</v>
      </c>
      <c r="K2411">
        <v>2.537037989716818</v>
      </c>
      <c r="L2411">
        <v>0.15</v>
      </c>
      <c r="M2411">
        <v>46.5</v>
      </c>
      <c r="N2411">
        <f>(1-Coffee_Sales[[#This Row],[Discount_Percent]])*Coffee_Sales[[#This Row],[unit_price]]*Coffee_Sales[[#This Row],[transaction_qty]]</f>
        <v>79.05</v>
      </c>
      <c r="O2411" t="str">
        <f>TEXT(Coffee_Sales[[#This Row],[transaction_date]],"mmm-yyyy")</f>
        <v>Jun-2023</v>
      </c>
      <c r="P2411">
        <f>HOUR(Coffee_Sales[[#This Row],[transaction_time]])</f>
        <v>10</v>
      </c>
    </row>
    <row r="2412" spans="1:16" x14ac:dyDescent="0.3">
      <c r="A2412">
        <v>117781</v>
      </c>
      <c r="B2412" s="1">
        <v>45081</v>
      </c>
      <c r="C2412" s="2">
        <v>0.49599537037037039</v>
      </c>
      <c r="D2412">
        <v>1</v>
      </c>
      <c r="E2412">
        <v>8</v>
      </c>
      <c r="F2412" t="s">
        <v>78</v>
      </c>
      <c r="G2412">
        <v>71</v>
      </c>
      <c r="H2412" t="s">
        <v>18</v>
      </c>
      <c r="I2412" t="s">
        <v>79</v>
      </c>
      <c r="J2412" t="s">
        <v>92</v>
      </c>
      <c r="K2412">
        <v>1.358794323164823</v>
      </c>
      <c r="L2412">
        <v>0.05</v>
      </c>
      <c r="M2412">
        <v>56.25</v>
      </c>
      <c r="N2412">
        <f>(1-Coffee_Sales[[#This Row],[Discount_Percent]])*Coffee_Sales[[#This Row],[unit_price]]*Coffee_Sales[[#This Row],[transaction_qty]]</f>
        <v>53.4375</v>
      </c>
      <c r="O2412" t="str">
        <f>TEXT(Coffee_Sales[[#This Row],[transaction_date]],"mmm-yyyy")</f>
        <v>Jun-2023</v>
      </c>
      <c r="P2412">
        <f>HOUR(Coffee_Sales[[#This Row],[transaction_time]])</f>
        <v>11</v>
      </c>
    </row>
    <row r="2413" spans="1:16" x14ac:dyDescent="0.3">
      <c r="A2413">
        <v>99447</v>
      </c>
      <c r="B2413" s="1">
        <v>45064</v>
      </c>
      <c r="C2413" s="2">
        <v>0.42739583333333331</v>
      </c>
      <c r="D2413">
        <v>1</v>
      </c>
      <c r="E2413">
        <v>8</v>
      </c>
      <c r="F2413" t="s">
        <v>87</v>
      </c>
      <c r="G2413">
        <v>26</v>
      </c>
      <c r="H2413" t="s">
        <v>14</v>
      </c>
      <c r="I2413" t="s">
        <v>29</v>
      </c>
      <c r="J2413" t="s">
        <v>134</v>
      </c>
      <c r="K2413">
        <v>1.415668219452983</v>
      </c>
      <c r="L2413">
        <v>0.1</v>
      </c>
      <c r="M2413">
        <v>45</v>
      </c>
      <c r="N2413">
        <f>(1-Coffee_Sales[[#This Row],[Discount_Percent]])*Coffee_Sales[[#This Row],[unit_price]]*Coffee_Sales[[#This Row],[transaction_qty]]</f>
        <v>40.5</v>
      </c>
      <c r="O2413" t="str">
        <f>TEXT(Coffee_Sales[[#This Row],[transaction_date]],"mmm-yyyy")</f>
        <v>May-2023</v>
      </c>
      <c r="P2413">
        <f>HOUR(Coffee_Sales[[#This Row],[transaction_time]])</f>
        <v>10</v>
      </c>
    </row>
    <row r="2414" spans="1:16" x14ac:dyDescent="0.3">
      <c r="A2414">
        <v>65632</v>
      </c>
      <c r="B2414" s="1">
        <v>45029</v>
      </c>
      <c r="C2414" s="2">
        <v>0.50732638888888892</v>
      </c>
      <c r="D2414">
        <v>1</v>
      </c>
      <c r="E2414">
        <v>3</v>
      </c>
      <c r="F2414" t="s">
        <v>17</v>
      </c>
      <c r="G2414">
        <v>53</v>
      </c>
      <c r="H2414" t="s">
        <v>32</v>
      </c>
      <c r="I2414" t="s">
        <v>33</v>
      </c>
      <c r="J2414" t="s">
        <v>129</v>
      </c>
      <c r="K2414">
        <v>1.2086461802043611</v>
      </c>
      <c r="L2414">
        <v>0</v>
      </c>
      <c r="M2414">
        <v>45</v>
      </c>
      <c r="N2414">
        <f>(1-Coffee_Sales[[#This Row],[Discount_Percent]])*Coffee_Sales[[#This Row],[unit_price]]*Coffee_Sales[[#This Row],[transaction_qty]]</f>
        <v>45</v>
      </c>
      <c r="O2414" t="str">
        <f>TEXT(Coffee_Sales[[#This Row],[transaction_date]],"mmm-yyyy")</f>
        <v>Apr-2023</v>
      </c>
      <c r="P2414">
        <f>HOUR(Coffee_Sales[[#This Row],[transaction_time]])</f>
        <v>12</v>
      </c>
    </row>
    <row r="2415" spans="1:16" x14ac:dyDescent="0.3">
      <c r="A2415">
        <v>1135</v>
      </c>
      <c r="B2415" s="1">
        <v>44929</v>
      </c>
      <c r="C2415" s="2">
        <v>0.34785879629629629</v>
      </c>
      <c r="D2415">
        <v>1</v>
      </c>
      <c r="E2415">
        <v>5</v>
      </c>
      <c r="F2415" t="s">
        <v>131</v>
      </c>
      <c r="G2415">
        <v>32</v>
      </c>
      <c r="H2415" t="s">
        <v>14</v>
      </c>
      <c r="I2415" t="s">
        <v>22</v>
      </c>
      <c r="J2415" t="s">
        <v>23</v>
      </c>
      <c r="K2415">
        <v>1.483477968078321</v>
      </c>
      <c r="L2415">
        <v>0.15</v>
      </c>
      <c r="M2415">
        <v>45</v>
      </c>
      <c r="N2415">
        <f>(1-Coffee_Sales[[#This Row],[Discount_Percent]])*Coffee_Sales[[#This Row],[unit_price]]*Coffee_Sales[[#This Row],[transaction_qty]]</f>
        <v>38.25</v>
      </c>
      <c r="O2415" t="str">
        <f>TEXT(Coffee_Sales[[#This Row],[transaction_date]],"mmm-yyyy")</f>
        <v>Jan-2023</v>
      </c>
      <c r="P2415">
        <f>HOUR(Coffee_Sales[[#This Row],[transaction_time]])</f>
        <v>8</v>
      </c>
    </row>
    <row r="2416" spans="1:16" x14ac:dyDescent="0.3">
      <c r="A2416">
        <v>27606</v>
      </c>
      <c r="B2416" s="1">
        <v>44975</v>
      </c>
      <c r="C2416" s="2">
        <v>0.54327546296296292</v>
      </c>
      <c r="D2416">
        <v>2</v>
      </c>
      <c r="E2416">
        <v>5</v>
      </c>
      <c r="F2416" t="s">
        <v>24</v>
      </c>
      <c r="G2416">
        <v>29</v>
      </c>
      <c r="H2416" t="s">
        <v>14</v>
      </c>
      <c r="I2416" t="s">
        <v>22</v>
      </c>
      <c r="J2416" t="s">
        <v>89</v>
      </c>
      <c r="K2416">
        <v>1.9945448820895499</v>
      </c>
      <c r="L2416">
        <v>0</v>
      </c>
      <c r="M2416">
        <v>37.5</v>
      </c>
      <c r="N2416">
        <f>(1-Coffee_Sales[[#This Row],[Discount_Percent]])*Coffee_Sales[[#This Row],[unit_price]]*Coffee_Sales[[#This Row],[transaction_qty]]</f>
        <v>75</v>
      </c>
      <c r="O2416" t="str">
        <f>TEXT(Coffee_Sales[[#This Row],[transaction_date]],"mmm-yyyy")</f>
        <v>Feb-2023</v>
      </c>
      <c r="P2416">
        <f>HOUR(Coffee_Sales[[#This Row],[transaction_time]])</f>
        <v>13</v>
      </c>
    </row>
    <row r="2417" spans="1:16" x14ac:dyDescent="0.3">
      <c r="A2417">
        <v>103744</v>
      </c>
      <c r="B2417" s="1">
        <v>45068</v>
      </c>
      <c r="C2417" s="2">
        <v>0.35422453703703705</v>
      </c>
      <c r="D2417">
        <v>1</v>
      </c>
      <c r="E2417">
        <v>8</v>
      </c>
      <c r="F2417" t="s">
        <v>48</v>
      </c>
      <c r="G2417">
        <v>56</v>
      </c>
      <c r="H2417" t="s">
        <v>32</v>
      </c>
      <c r="I2417" t="s">
        <v>33</v>
      </c>
      <c r="J2417" t="s">
        <v>135</v>
      </c>
      <c r="K2417">
        <v>0.78335112236997184</v>
      </c>
      <c r="L2417">
        <v>0</v>
      </c>
      <c r="M2417">
        <v>38.25</v>
      </c>
      <c r="N2417">
        <f>(1-Coffee_Sales[[#This Row],[Discount_Percent]])*Coffee_Sales[[#This Row],[unit_price]]*Coffee_Sales[[#This Row],[transaction_qty]]</f>
        <v>38.25</v>
      </c>
      <c r="O2417" t="str">
        <f>TEXT(Coffee_Sales[[#This Row],[transaction_date]],"mmm-yyyy")</f>
        <v>May-2023</v>
      </c>
      <c r="P2417">
        <f>HOUR(Coffee_Sales[[#This Row],[transaction_time]])</f>
        <v>8</v>
      </c>
    </row>
    <row r="2418" spans="1:16" x14ac:dyDescent="0.3">
      <c r="A2418">
        <v>4143</v>
      </c>
      <c r="B2418" s="1">
        <v>44934</v>
      </c>
      <c r="C2418" s="2">
        <v>0.47452546296296294</v>
      </c>
      <c r="D2418">
        <v>1</v>
      </c>
      <c r="E2418">
        <v>3</v>
      </c>
      <c r="F2418" t="s">
        <v>78</v>
      </c>
      <c r="G2418">
        <v>43</v>
      </c>
      <c r="H2418" t="s">
        <v>32</v>
      </c>
      <c r="I2418" t="s">
        <v>40</v>
      </c>
      <c r="J2418" t="s">
        <v>124</v>
      </c>
      <c r="K2418">
        <v>1.26947597220852</v>
      </c>
      <c r="L2418">
        <v>0</v>
      </c>
      <c r="M2418">
        <v>45</v>
      </c>
      <c r="N2418">
        <f>(1-Coffee_Sales[[#This Row],[Discount_Percent]])*Coffee_Sales[[#This Row],[unit_price]]*Coffee_Sales[[#This Row],[transaction_qty]]</f>
        <v>45</v>
      </c>
      <c r="O2418" t="str">
        <f>TEXT(Coffee_Sales[[#This Row],[transaction_date]],"mmm-yyyy")</f>
        <v>Jan-2023</v>
      </c>
      <c r="P2418">
        <f>HOUR(Coffee_Sales[[#This Row],[transaction_time]])</f>
        <v>11</v>
      </c>
    </row>
    <row r="2419" spans="1:16" x14ac:dyDescent="0.3">
      <c r="A2419">
        <v>57385</v>
      </c>
      <c r="B2419" s="1">
        <v>45019</v>
      </c>
      <c r="C2419" s="2">
        <v>0.77778935185185183</v>
      </c>
      <c r="D2419">
        <v>2</v>
      </c>
      <c r="E2419">
        <v>3</v>
      </c>
      <c r="F2419" t="s">
        <v>46</v>
      </c>
      <c r="G2419">
        <v>55</v>
      </c>
      <c r="H2419" t="s">
        <v>32</v>
      </c>
      <c r="I2419" t="s">
        <v>33</v>
      </c>
      <c r="J2419" t="s">
        <v>93</v>
      </c>
      <c r="K2419">
        <v>3.9376063798801408</v>
      </c>
      <c r="L2419">
        <v>0</v>
      </c>
      <c r="M2419">
        <v>60</v>
      </c>
      <c r="N2419">
        <f>(1-Coffee_Sales[[#This Row],[Discount_Percent]])*Coffee_Sales[[#This Row],[unit_price]]*Coffee_Sales[[#This Row],[transaction_qty]]</f>
        <v>120</v>
      </c>
      <c r="O2419" t="str">
        <f>TEXT(Coffee_Sales[[#This Row],[transaction_date]],"mmm-yyyy")</f>
        <v>Apr-2023</v>
      </c>
      <c r="P2419">
        <f>HOUR(Coffee_Sales[[#This Row],[transaction_time]])</f>
        <v>18</v>
      </c>
    </row>
    <row r="2420" spans="1:16" x14ac:dyDescent="0.3">
      <c r="A2420">
        <v>133540</v>
      </c>
      <c r="B2420" s="1">
        <v>45094</v>
      </c>
      <c r="C2420" s="2">
        <v>0.41760416666666667</v>
      </c>
      <c r="D2420">
        <v>2</v>
      </c>
      <c r="E2420">
        <v>3</v>
      </c>
      <c r="F2420" t="s">
        <v>114</v>
      </c>
      <c r="G2420">
        <v>37</v>
      </c>
      <c r="H2420" t="s">
        <v>14</v>
      </c>
      <c r="I2420" t="s">
        <v>15</v>
      </c>
      <c r="J2420" t="s">
        <v>95</v>
      </c>
      <c r="K2420">
        <v>2.9628530508967881</v>
      </c>
      <c r="L2420">
        <v>0.05</v>
      </c>
      <c r="M2420">
        <v>45</v>
      </c>
      <c r="N2420">
        <f>(1-Coffee_Sales[[#This Row],[Discount_Percent]])*Coffee_Sales[[#This Row],[unit_price]]*Coffee_Sales[[#This Row],[transaction_qty]]</f>
        <v>85.5</v>
      </c>
      <c r="O2420" t="str">
        <f>TEXT(Coffee_Sales[[#This Row],[transaction_date]],"mmm-yyyy")</f>
        <v>Jun-2023</v>
      </c>
      <c r="P2420">
        <f>HOUR(Coffee_Sales[[#This Row],[transaction_time]])</f>
        <v>10</v>
      </c>
    </row>
    <row r="2421" spans="1:16" x14ac:dyDescent="0.3">
      <c r="A2421">
        <v>120986</v>
      </c>
      <c r="B2421" s="1">
        <v>45084</v>
      </c>
      <c r="C2421" s="2">
        <v>0.35471064814814812</v>
      </c>
      <c r="D2421">
        <v>1</v>
      </c>
      <c r="E2421">
        <v>5</v>
      </c>
      <c r="F2421" t="s">
        <v>70</v>
      </c>
      <c r="G2421">
        <v>64</v>
      </c>
      <c r="H2421" t="s">
        <v>67</v>
      </c>
      <c r="I2421" t="s">
        <v>72</v>
      </c>
      <c r="J2421" t="s">
        <v>118</v>
      </c>
      <c r="K2421">
        <v>0.33792211840850089</v>
      </c>
      <c r="L2421">
        <v>0</v>
      </c>
      <c r="M2421">
        <v>12</v>
      </c>
      <c r="N2421">
        <f>(1-Coffee_Sales[[#This Row],[Discount_Percent]])*Coffee_Sales[[#This Row],[unit_price]]*Coffee_Sales[[#This Row],[transaction_qty]]</f>
        <v>12</v>
      </c>
      <c r="O2421" t="str">
        <f>TEXT(Coffee_Sales[[#This Row],[transaction_date]],"mmm-yyyy")</f>
        <v>Jun-2023</v>
      </c>
      <c r="P2421">
        <f>HOUR(Coffee_Sales[[#This Row],[transaction_time]])</f>
        <v>8</v>
      </c>
    </row>
    <row r="2422" spans="1:16" x14ac:dyDescent="0.3">
      <c r="A2422">
        <v>48575</v>
      </c>
      <c r="B2422" s="1">
        <v>45007</v>
      </c>
      <c r="C2422" s="2">
        <v>0.39684027777777775</v>
      </c>
      <c r="D2422">
        <v>1</v>
      </c>
      <c r="E2422">
        <v>5</v>
      </c>
      <c r="F2422" t="s">
        <v>128</v>
      </c>
      <c r="G2422">
        <v>22</v>
      </c>
      <c r="H2422" t="s">
        <v>14</v>
      </c>
      <c r="I2422" t="s">
        <v>55</v>
      </c>
      <c r="J2422" t="s">
        <v>56</v>
      </c>
      <c r="K2422">
        <v>0.93599002541472243</v>
      </c>
      <c r="L2422">
        <v>0.15</v>
      </c>
      <c r="M2422">
        <v>30</v>
      </c>
      <c r="N2422">
        <f>(1-Coffee_Sales[[#This Row],[Discount_Percent]])*Coffee_Sales[[#This Row],[unit_price]]*Coffee_Sales[[#This Row],[transaction_qty]]</f>
        <v>25.5</v>
      </c>
      <c r="O2422" t="str">
        <f>TEXT(Coffee_Sales[[#This Row],[transaction_date]],"mmm-yyyy")</f>
        <v>Mar-2023</v>
      </c>
      <c r="P2422">
        <f>HOUR(Coffee_Sales[[#This Row],[transaction_time]])</f>
        <v>9</v>
      </c>
    </row>
    <row r="2423" spans="1:16" x14ac:dyDescent="0.3">
      <c r="A2423">
        <v>124194</v>
      </c>
      <c r="B2423" s="1">
        <v>45086</v>
      </c>
      <c r="C2423" s="2">
        <v>0.67199074074074072</v>
      </c>
      <c r="D2423">
        <v>1</v>
      </c>
      <c r="E2423">
        <v>8</v>
      </c>
      <c r="F2423" t="s">
        <v>63</v>
      </c>
      <c r="G2423">
        <v>74</v>
      </c>
      <c r="H2423" t="s">
        <v>18</v>
      </c>
      <c r="I2423" t="s">
        <v>107</v>
      </c>
      <c r="J2423" t="s">
        <v>108</v>
      </c>
      <c r="K2423">
        <v>1.73365353257027</v>
      </c>
      <c r="L2423">
        <v>0</v>
      </c>
      <c r="M2423">
        <v>52.5</v>
      </c>
      <c r="N2423">
        <f>(1-Coffee_Sales[[#This Row],[Discount_Percent]])*Coffee_Sales[[#This Row],[unit_price]]*Coffee_Sales[[#This Row],[transaction_qty]]</f>
        <v>52.5</v>
      </c>
      <c r="O2423" t="str">
        <f>TEXT(Coffee_Sales[[#This Row],[transaction_date]],"mmm-yyyy")</f>
        <v>Jun-2023</v>
      </c>
      <c r="P2423">
        <f>HOUR(Coffee_Sales[[#This Row],[transaction_time]])</f>
        <v>16</v>
      </c>
    </row>
    <row r="2424" spans="1:16" x14ac:dyDescent="0.3">
      <c r="A2424">
        <v>67359</v>
      </c>
      <c r="B2424" s="1">
        <v>45031</v>
      </c>
      <c r="C2424" s="2">
        <v>0.51731481481481478</v>
      </c>
      <c r="D2424">
        <v>2</v>
      </c>
      <c r="E2424">
        <v>3</v>
      </c>
      <c r="F2424" t="s">
        <v>102</v>
      </c>
      <c r="G2424">
        <v>51</v>
      </c>
      <c r="H2424" t="s">
        <v>32</v>
      </c>
      <c r="I2424" t="s">
        <v>44</v>
      </c>
      <c r="J2424" t="s">
        <v>103</v>
      </c>
      <c r="K2424">
        <v>2.092543663259788</v>
      </c>
      <c r="L2424">
        <v>0</v>
      </c>
      <c r="M2424">
        <v>45</v>
      </c>
      <c r="N2424">
        <f>(1-Coffee_Sales[[#This Row],[Discount_Percent]])*Coffee_Sales[[#This Row],[unit_price]]*Coffee_Sales[[#This Row],[transaction_qty]]</f>
        <v>90</v>
      </c>
      <c r="O2424" t="str">
        <f>TEXT(Coffee_Sales[[#This Row],[transaction_date]],"mmm-yyyy")</f>
        <v>Apr-2023</v>
      </c>
      <c r="P2424">
        <f>HOUR(Coffee_Sales[[#This Row],[transaction_time]])</f>
        <v>12</v>
      </c>
    </row>
    <row r="2425" spans="1:16" x14ac:dyDescent="0.3">
      <c r="A2425">
        <v>141977</v>
      </c>
      <c r="B2425" s="1">
        <v>45101</v>
      </c>
      <c r="C2425" s="2">
        <v>0.45718750000000002</v>
      </c>
      <c r="D2425">
        <v>2</v>
      </c>
      <c r="E2425">
        <v>8</v>
      </c>
      <c r="F2425" t="s">
        <v>48</v>
      </c>
      <c r="G2425">
        <v>39</v>
      </c>
      <c r="H2425" t="s">
        <v>14</v>
      </c>
      <c r="I2425" t="s">
        <v>15</v>
      </c>
      <c r="J2425" t="s">
        <v>47</v>
      </c>
      <c r="K2425">
        <v>3.470510884900786</v>
      </c>
      <c r="L2425">
        <v>0</v>
      </c>
      <c r="M2425">
        <v>63.75</v>
      </c>
      <c r="N2425">
        <f>(1-Coffee_Sales[[#This Row],[Discount_Percent]])*Coffee_Sales[[#This Row],[unit_price]]*Coffee_Sales[[#This Row],[transaction_qty]]</f>
        <v>127.5</v>
      </c>
      <c r="O2425" t="str">
        <f>TEXT(Coffee_Sales[[#This Row],[transaction_date]],"mmm-yyyy")</f>
        <v>Jun-2023</v>
      </c>
      <c r="P2425">
        <f>HOUR(Coffee_Sales[[#This Row],[transaction_time]])</f>
        <v>10</v>
      </c>
    </row>
    <row r="2426" spans="1:16" x14ac:dyDescent="0.3">
      <c r="A2426">
        <v>145086</v>
      </c>
      <c r="B2426" s="1">
        <v>45104</v>
      </c>
      <c r="C2426" s="2">
        <v>0.32836805555555554</v>
      </c>
      <c r="D2426">
        <v>3</v>
      </c>
      <c r="E2426">
        <v>5</v>
      </c>
      <c r="F2426" t="s">
        <v>38</v>
      </c>
      <c r="G2426">
        <v>32</v>
      </c>
      <c r="H2426" t="s">
        <v>14</v>
      </c>
      <c r="I2426" t="s">
        <v>22</v>
      </c>
      <c r="J2426" t="s">
        <v>23</v>
      </c>
      <c r="K2426">
        <v>3.9793594104492218</v>
      </c>
      <c r="L2426">
        <v>0.05</v>
      </c>
      <c r="M2426">
        <v>45</v>
      </c>
      <c r="N2426">
        <f>(1-Coffee_Sales[[#This Row],[Discount_Percent]])*Coffee_Sales[[#This Row],[unit_price]]*Coffee_Sales[[#This Row],[transaction_qty]]</f>
        <v>128.25</v>
      </c>
      <c r="O2426" t="str">
        <f>TEXT(Coffee_Sales[[#This Row],[transaction_date]],"mmm-yyyy")</f>
        <v>Jun-2023</v>
      </c>
      <c r="P2426">
        <f>HOUR(Coffee_Sales[[#This Row],[transaction_time]])</f>
        <v>7</v>
      </c>
    </row>
    <row r="2427" spans="1:16" x14ac:dyDescent="0.3">
      <c r="A2427">
        <v>64706</v>
      </c>
      <c r="B2427" s="1">
        <v>45028</v>
      </c>
      <c r="C2427" s="2">
        <v>0.5078125</v>
      </c>
      <c r="D2427">
        <v>1</v>
      </c>
      <c r="E2427">
        <v>5</v>
      </c>
      <c r="F2427" t="s">
        <v>111</v>
      </c>
      <c r="G2427">
        <v>76</v>
      </c>
      <c r="H2427" t="s">
        <v>18</v>
      </c>
      <c r="I2427" t="s">
        <v>107</v>
      </c>
      <c r="J2427" t="s">
        <v>137</v>
      </c>
      <c r="K2427">
        <v>1.1199417718884641</v>
      </c>
      <c r="L2427">
        <v>0.1</v>
      </c>
      <c r="M2427">
        <v>52.5</v>
      </c>
      <c r="N2427">
        <f>(1-Coffee_Sales[[#This Row],[Discount_Percent]])*Coffee_Sales[[#This Row],[unit_price]]*Coffee_Sales[[#This Row],[transaction_qty]]</f>
        <v>47.25</v>
      </c>
      <c r="O2427" t="str">
        <f>TEXT(Coffee_Sales[[#This Row],[transaction_date]],"mmm-yyyy")</f>
        <v>Apr-2023</v>
      </c>
      <c r="P2427">
        <f>HOUR(Coffee_Sales[[#This Row],[transaction_time]])</f>
        <v>12</v>
      </c>
    </row>
    <row r="2428" spans="1:16" x14ac:dyDescent="0.3">
      <c r="A2428">
        <v>98970</v>
      </c>
      <c r="B2428" s="1">
        <v>45064</v>
      </c>
      <c r="C2428" s="2">
        <v>0.29818287037037039</v>
      </c>
      <c r="D2428">
        <v>1</v>
      </c>
      <c r="E2428">
        <v>8</v>
      </c>
      <c r="F2428" t="s">
        <v>78</v>
      </c>
      <c r="G2428">
        <v>38</v>
      </c>
      <c r="H2428" t="s">
        <v>14</v>
      </c>
      <c r="I2428" t="s">
        <v>15</v>
      </c>
      <c r="J2428" t="s">
        <v>16</v>
      </c>
      <c r="K2428">
        <v>1.787895779849606</v>
      </c>
      <c r="L2428">
        <v>0</v>
      </c>
      <c r="M2428">
        <v>56.25</v>
      </c>
      <c r="N2428">
        <f>(1-Coffee_Sales[[#This Row],[Discount_Percent]])*Coffee_Sales[[#This Row],[unit_price]]*Coffee_Sales[[#This Row],[transaction_qty]]</f>
        <v>56.25</v>
      </c>
      <c r="O2428" t="str">
        <f>TEXT(Coffee_Sales[[#This Row],[transaction_date]],"mmm-yyyy")</f>
        <v>May-2023</v>
      </c>
      <c r="P2428">
        <f>HOUR(Coffee_Sales[[#This Row],[transaction_time]])</f>
        <v>7</v>
      </c>
    </row>
    <row r="2429" spans="1:16" x14ac:dyDescent="0.3">
      <c r="A2429">
        <v>87857</v>
      </c>
      <c r="B2429" s="1">
        <v>45054</v>
      </c>
      <c r="C2429" s="2">
        <v>0.33530092592592592</v>
      </c>
      <c r="D2429">
        <v>1</v>
      </c>
      <c r="E2429">
        <v>5</v>
      </c>
      <c r="F2429" t="s">
        <v>90</v>
      </c>
      <c r="G2429">
        <v>39</v>
      </c>
      <c r="H2429" t="s">
        <v>14</v>
      </c>
      <c r="I2429" t="s">
        <v>15</v>
      </c>
      <c r="J2429" t="s">
        <v>47</v>
      </c>
      <c r="K2429">
        <v>1.3124689953879789</v>
      </c>
      <c r="L2429">
        <v>0</v>
      </c>
      <c r="M2429">
        <v>63.75</v>
      </c>
      <c r="N2429">
        <f>(1-Coffee_Sales[[#This Row],[Discount_Percent]])*Coffee_Sales[[#This Row],[unit_price]]*Coffee_Sales[[#This Row],[transaction_qty]]</f>
        <v>63.75</v>
      </c>
      <c r="O2429" t="str">
        <f>TEXT(Coffee_Sales[[#This Row],[transaction_date]],"mmm-yyyy")</f>
        <v>May-2023</v>
      </c>
      <c r="P2429">
        <f>HOUR(Coffee_Sales[[#This Row],[transaction_time]])</f>
        <v>8</v>
      </c>
    </row>
    <row r="2430" spans="1:16" x14ac:dyDescent="0.3">
      <c r="A2430">
        <v>104278</v>
      </c>
      <c r="B2430" s="1">
        <v>45068</v>
      </c>
      <c r="C2430" s="2">
        <v>0.60635416666666664</v>
      </c>
      <c r="D2430">
        <v>2</v>
      </c>
      <c r="E2430">
        <v>8</v>
      </c>
      <c r="F2430" t="s">
        <v>101</v>
      </c>
      <c r="G2430">
        <v>29</v>
      </c>
      <c r="H2430" t="s">
        <v>14</v>
      </c>
      <c r="I2430" t="s">
        <v>22</v>
      </c>
      <c r="J2430" t="s">
        <v>89</v>
      </c>
      <c r="K2430">
        <v>2.1860332826226472</v>
      </c>
      <c r="L2430">
        <v>0</v>
      </c>
      <c r="M2430">
        <v>37.5</v>
      </c>
      <c r="N2430">
        <f>(1-Coffee_Sales[[#This Row],[Discount_Percent]])*Coffee_Sales[[#This Row],[unit_price]]*Coffee_Sales[[#This Row],[transaction_qty]]</f>
        <v>75</v>
      </c>
      <c r="O2430" t="str">
        <f>TEXT(Coffee_Sales[[#This Row],[transaction_date]],"mmm-yyyy")</f>
        <v>May-2023</v>
      </c>
      <c r="P2430">
        <f>HOUR(Coffee_Sales[[#This Row],[transaction_time]])</f>
        <v>14</v>
      </c>
    </row>
    <row r="2431" spans="1:16" x14ac:dyDescent="0.3">
      <c r="A2431">
        <v>137810</v>
      </c>
      <c r="B2431" s="1">
        <v>45097</v>
      </c>
      <c r="C2431" s="2">
        <v>0.71394675925925921</v>
      </c>
      <c r="D2431">
        <v>1</v>
      </c>
      <c r="E2431">
        <v>8</v>
      </c>
      <c r="F2431" t="s">
        <v>63</v>
      </c>
      <c r="G2431">
        <v>59</v>
      </c>
      <c r="H2431" t="s">
        <v>74</v>
      </c>
      <c r="I2431" t="s">
        <v>75</v>
      </c>
      <c r="J2431" t="s">
        <v>85</v>
      </c>
      <c r="K2431">
        <v>1.450436694922187</v>
      </c>
      <c r="L2431">
        <v>0.05</v>
      </c>
      <c r="M2431">
        <v>67.5</v>
      </c>
      <c r="N2431">
        <f>(1-Coffee_Sales[[#This Row],[Discount_Percent]])*Coffee_Sales[[#This Row],[unit_price]]*Coffee_Sales[[#This Row],[transaction_qty]]</f>
        <v>64.125</v>
      </c>
      <c r="O2431" t="str">
        <f>TEXT(Coffee_Sales[[#This Row],[transaction_date]],"mmm-yyyy")</f>
        <v>Jun-2023</v>
      </c>
      <c r="P2431">
        <f>HOUR(Coffee_Sales[[#This Row],[transaction_time]])</f>
        <v>17</v>
      </c>
    </row>
    <row r="2432" spans="1:16" x14ac:dyDescent="0.3">
      <c r="A2432">
        <v>109428</v>
      </c>
      <c r="B2432" s="1">
        <v>45073</v>
      </c>
      <c r="C2432" s="2">
        <v>0.43636574074074075</v>
      </c>
      <c r="D2432">
        <v>2</v>
      </c>
      <c r="E2432">
        <v>5</v>
      </c>
      <c r="F2432" t="s">
        <v>42</v>
      </c>
      <c r="G2432">
        <v>41</v>
      </c>
      <c r="H2432" t="s">
        <v>14</v>
      </c>
      <c r="I2432" t="s">
        <v>15</v>
      </c>
      <c r="J2432" t="s">
        <v>98</v>
      </c>
      <c r="K2432">
        <v>3.224997109984916</v>
      </c>
      <c r="L2432">
        <v>0.15</v>
      </c>
      <c r="M2432">
        <v>63.75</v>
      </c>
      <c r="N2432">
        <f>(1-Coffee_Sales[[#This Row],[Discount_Percent]])*Coffee_Sales[[#This Row],[unit_price]]*Coffee_Sales[[#This Row],[transaction_qty]]</f>
        <v>108.375</v>
      </c>
      <c r="O2432" t="str">
        <f>TEXT(Coffee_Sales[[#This Row],[transaction_date]],"mmm-yyyy")</f>
        <v>May-2023</v>
      </c>
      <c r="P2432">
        <f>HOUR(Coffee_Sales[[#This Row],[transaction_time]])</f>
        <v>10</v>
      </c>
    </row>
    <row r="2433" spans="1:16" x14ac:dyDescent="0.3">
      <c r="A2433">
        <v>135109</v>
      </c>
      <c r="B2433" s="1">
        <v>45095</v>
      </c>
      <c r="C2433" s="2">
        <v>0.59986111111111107</v>
      </c>
      <c r="D2433">
        <v>1</v>
      </c>
      <c r="E2433">
        <v>5</v>
      </c>
      <c r="F2433" t="s">
        <v>54</v>
      </c>
      <c r="G2433">
        <v>32</v>
      </c>
      <c r="H2433" t="s">
        <v>14</v>
      </c>
      <c r="I2433" t="s">
        <v>22</v>
      </c>
      <c r="J2433" t="s">
        <v>23</v>
      </c>
      <c r="K2433">
        <v>1.003975584155107</v>
      </c>
      <c r="L2433">
        <v>0</v>
      </c>
      <c r="M2433">
        <v>45</v>
      </c>
      <c r="N2433">
        <f>(1-Coffee_Sales[[#This Row],[Discount_Percent]])*Coffee_Sales[[#This Row],[unit_price]]*Coffee_Sales[[#This Row],[transaction_qty]]</f>
        <v>45</v>
      </c>
      <c r="O2433" t="str">
        <f>TEXT(Coffee_Sales[[#This Row],[transaction_date]],"mmm-yyyy")</f>
        <v>Jun-2023</v>
      </c>
      <c r="P2433">
        <f>HOUR(Coffee_Sales[[#This Row],[transaction_time]])</f>
        <v>14</v>
      </c>
    </row>
    <row r="2434" spans="1:16" x14ac:dyDescent="0.3">
      <c r="A2434">
        <v>18560</v>
      </c>
      <c r="B2434" s="1">
        <v>44960</v>
      </c>
      <c r="C2434" s="2">
        <v>0.46047453703703706</v>
      </c>
      <c r="D2434">
        <v>2</v>
      </c>
      <c r="E2434">
        <v>3</v>
      </c>
      <c r="F2434" t="s">
        <v>63</v>
      </c>
      <c r="G2434">
        <v>55</v>
      </c>
      <c r="H2434" t="s">
        <v>32</v>
      </c>
      <c r="I2434" t="s">
        <v>33</v>
      </c>
      <c r="J2434" t="s">
        <v>93</v>
      </c>
      <c r="K2434">
        <v>2.4255789388632572</v>
      </c>
      <c r="L2434">
        <v>0.1</v>
      </c>
      <c r="M2434">
        <v>60</v>
      </c>
      <c r="N2434">
        <f>(1-Coffee_Sales[[#This Row],[Discount_Percent]])*Coffee_Sales[[#This Row],[unit_price]]*Coffee_Sales[[#This Row],[transaction_qty]]</f>
        <v>108</v>
      </c>
      <c r="O2434" t="str">
        <f>TEXT(Coffee_Sales[[#This Row],[transaction_date]],"mmm-yyyy")</f>
        <v>Feb-2023</v>
      </c>
      <c r="P2434">
        <f>HOUR(Coffee_Sales[[#This Row],[transaction_time]])</f>
        <v>11</v>
      </c>
    </row>
    <row r="2435" spans="1:16" x14ac:dyDescent="0.3">
      <c r="A2435">
        <v>62577</v>
      </c>
      <c r="B2435" s="1">
        <v>45026</v>
      </c>
      <c r="C2435" s="2">
        <v>0.3246412037037037</v>
      </c>
      <c r="D2435">
        <v>1</v>
      </c>
      <c r="E2435">
        <v>3</v>
      </c>
      <c r="F2435" t="s">
        <v>111</v>
      </c>
      <c r="G2435">
        <v>35</v>
      </c>
      <c r="H2435" t="s">
        <v>14</v>
      </c>
      <c r="I2435" t="s">
        <v>26</v>
      </c>
      <c r="J2435" t="s">
        <v>84</v>
      </c>
      <c r="K2435">
        <v>1.371188628552378</v>
      </c>
      <c r="L2435">
        <v>0</v>
      </c>
      <c r="M2435">
        <v>46.5</v>
      </c>
      <c r="N2435">
        <f>(1-Coffee_Sales[[#This Row],[Discount_Percent]])*Coffee_Sales[[#This Row],[unit_price]]*Coffee_Sales[[#This Row],[transaction_qty]]</f>
        <v>46.5</v>
      </c>
      <c r="O2435" t="str">
        <f>TEXT(Coffee_Sales[[#This Row],[transaction_date]],"mmm-yyyy")</f>
        <v>Apr-2023</v>
      </c>
      <c r="P2435">
        <f>HOUR(Coffee_Sales[[#This Row],[transaction_time]])</f>
        <v>7</v>
      </c>
    </row>
    <row r="2436" spans="1:16" x14ac:dyDescent="0.3">
      <c r="A2436">
        <v>125370</v>
      </c>
      <c r="B2436" s="1">
        <v>45087</v>
      </c>
      <c r="C2436" s="2">
        <v>0.62035879629629631</v>
      </c>
      <c r="D2436">
        <v>2</v>
      </c>
      <c r="E2436">
        <v>5</v>
      </c>
      <c r="F2436" t="s">
        <v>101</v>
      </c>
      <c r="G2436">
        <v>59</v>
      </c>
      <c r="H2436" t="s">
        <v>74</v>
      </c>
      <c r="I2436" t="s">
        <v>75</v>
      </c>
      <c r="J2436" t="s">
        <v>85</v>
      </c>
      <c r="K2436">
        <v>2.769956126266333</v>
      </c>
      <c r="L2436">
        <v>0</v>
      </c>
      <c r="M2436">
        <v>67.5</v>
      </c>
      <c r="N2436">
        <f>(1-Coffee_Sales[[#This Row],[Discount_Percent]])*Coffee_Sales[[#This Row],[unit_price]]*Coffee_Sales[[#This Row],[transaction_qty]]</f>
        <v>135</v>
      </c>
      <c r="O2436" t="str">
        <f>TEXT(Coffee_Sales[[#This Row],[transaction_date]],"mmm-yyyy")</f>
        <v>Jun-2023</v>
      </c>
      <c r="P2436">
        <f>HOUR(Coffee_Sales[[#This Row],[transaction_time]])</f>
        <v>14</v>
      </c>
    </row>
    <row r="2437" spans="1:16" x14ac:dyDescent="0.3">
      <c r="A2437">
        <v>97628</v>
      </c>
      <c r="B2437" s="1">
        <v>45062</v>
      </c>
      <c r="C2437" s="2">
        <v>0.64046296296296301</v>
      </c>
      <c r="D2437">
        <v>2</v>
      </c>
      <c r="E2437">
        <v>5</v>
      </c>
      <c r="F2437" t="s">
        <v>38</v>
      </c>
      <c r="G2437">
        <v>35</v>
      </c>
      <c r="H2437" t="s">
        <v>14</v>
      </c>
      <c r="I2437" t="s">
        <v>26</v>
      </c>
      <c r="J2437" t="s">
        <v>84</v>
      </c>
      <c r="K2437">
        <v>2.6170424503209988</v>
      </c>
      <c r="L2437">
        <v>0.15</v>
      </c>
      <c r="M2437">
        <v>46.5</v>
      </c>
      <c r="N2437">
        <f>(1-Coffee_Sales[[#This Row],[Discount_Percent]])*Coffee_Sales[[#This Row],[unit_price]]*Coffee_Sales[[#This Row],[transaction_qty]]</f>
        <v>79.05</v>
      </c>
      <c r="O2437" t="str">
        <f>TEXT(Coffee_Sales[[#This Row],[transaction_date]],"mmm-yyyy")</f>
        <v>May-2023</v>
      </c>
      <c r="P2437">
        <f>HOUR(Coffee_Sales[[#This Row],[transaction_time]])</f>
        <v>15</v>
      </c>
    </row>
    <row r="2438" spans="1:16" x14ac:dyDescent="0.3">
      <c r="A2438">
        <v>132821</v>
      </c>
      <c r="B2438" s="1">
        <v>45093</v>
      </c>
      <c r="C2438" s="2">
        <v>0.67082175925925924</v>
      </c>
      <c r="D2438">
        <v>1</v>
      </c>
      <c r="E2438">
        <v>3</v>
      </c>
      <c r="F2438" t="s">
        <v>111</v>
      </c>
      <c r="G2438">
        <v>47</v>
      </c>
      <c r="H2438" t="s">
        <v>32</v>
      </c>
      <c r="I2438" t="s">
        <v>36</v>
      </c>
      <c r="J2438" t="s">
        <v>37</v>
      </c>
      <c r="K2438">
        <v>1.2686928571578471</v>
      </c>
      <c r="L2438">
        <v>0</v>
      </c>
      <c r="M2438">
        <v>45</v>
      </c>
      <c r="N2438">
        <f>(1-Coffee_Sales[[#This Row],[Discount_Percent]])*Coffee_Sales[[#This Row],[unit_price]]*Coffee_Sales[[#This Row],[transaction_qty]]</f>
        <v>45</v>
      </c>
      <c r="O2438" t="str">
        <f>TEXT(Coffee_Sales[[#This Row],[transaction_date]],"mmm-yyyy")</f>
        <v>Jun-2023</v>
      </c>
      <c r="P2438">
        <f>HOUR(Coffee_Sales[[#This Row],[transaction_time]])</f>
        <v>16</v>
      </c>
    </row>
    <row r="2439" spans="1:16" x14ac:dyDescent="0.3">
      <c r="A2439">
        <v>88924</v>
      </c>
      <c r="B2439" s="1">
        <v>45055</v>
      </c>
      <c r="C2439" s="2">
        <v>0.29093750000000002</v>
      </c>
      <c r="D2439">
        <v>2</v>
      </c>
      <c r="E2439">
        <v>8</v>
      </c>
      <c r="F2439" t="s">
        <v>48</v>
      </c>
      <c r="G2439">
        <v>51</v>
      </c>
      <c r="H2439" t="s">
        <v>32</v>
      </c>
      <c r="I2439" t="s">
        <v>44</v>
      </c>
      <c r="J2439" t="s">
        <v>103</v>
      </c>
      <c r="K2439">
        <v>2.5915354748945929</v>
      </c>
      <c r="L2439">
        <v>0</v>
      </c>
      <c r="M2439">
        <v>45</v>
      </c>
      <c r="N2439">
        <f>(1-Coffee_Sales[[#This Row],[Discount_Percent]])*Coffee_Sales[[#This Row],[unit_price]]*Coffee_Sales[[#This Row],[transaction_qty]]</f>
        <v>90</v>
      </c>
      <c r="O2439" t="str">
        <f>TEXT(Coffee_Sales[[#This Row],[transaction_date]],"mmm-yyyy")</f>
        <v>May-2023</v>
      </c>
      <c r="P2439">
        <f>HOUR(Coffee_Sales[[#This Row],[transaction_time]])</f>
        <v>6</v>
      </c>
    </row>
    <row r="2440" spans="1:16" x14ac:dyDescent="0.3">
      <c r="A2440">
        <v>31946</v>
      </c>
      <c r="B2440" s="1">
        <v>44982</v>
      </c>
      <c r="C2440" s="2">
        <v>0.81833333333333336</v>
      </c>
      <c r="D2440">
        <v>2</v>
      </c>
      <c r="E2440">
        <v>8</v>
      </c>
      <c r="F2440" t="s">
        <v>17</v>
      </c>
      <c r="G2440">
        <v>50</v>
      </c>
      <c r="H2440" t="s">
        <v>32</v>
      </c>
      <c r="I2440" t="s">
        <v>44</v>
      </c>
      <c r="J2440" t="s">
        <v>45</v>
      </c>
      <c r="K2440">
        <v>1.9585923926524149</v>
      </c>
      <c r="L2440">
        <v>0</v>
      </c>
      <c r="M2440">
        <v>37.5</v>
      </c>
      <c r="N2440">
        <f>(1-Coffee_Sales[[#This Row],[Discount_Percent]])*Coffee_Sales[[#This Row],[unit_price]]*Coffee_Sales[[#This Row],[transaction_qty]]</f>
        <v>75</v>
      </c>
      <c r="O2440" t="str">
        <f>TEXT(Coffee_Sales[[#This Row],[transaction_date]],"mmm-yyyy")</f>
        <v>Feb-2023</v>
      </c>
      <c r="P2440">
        <f>HOUR(Coffee_Sales[[#This Row],[transaction_time]])</f>
        <v>19</v>
      </c>
    </row>
    <row r="2441" spans="1:16" x14ac:dyDescent="0.3">
      <c r="A2441">
        <v>54689</v>
      </c>
      <c r="B2441" s="1">
        <v>45016</v>
      </c>
      <c r="C2441" s="2">
        <v>0.4293865740740741</v>
      </c>
      <c r="D2441">
        <v>2</v>
      </c>
      <c r="E2441">
        <v>3</v>
      </c>
      <c r="F2441" t="s">
        <v>70</v>
      </c>
      <c r="G2441">
        <v>43</v>
      </c>
      <c r="H2441" t="s">
        <v>32</v>
      </c>
      <c r="I2441" t="s">
        <v>40</v>
      </c>
      <c r="J2441" t="s">
        <v>124</v>
      </c>
      <c r="K2441">
        <v>2.815025948185816</v>
      </c>
      <c r="L2441">
        <v>0</v>
      </c>
      <c r="M2441">
        <v>45</v>
      </c>
      <c r="N2441">
        <f>(1-Coffee_Sales[[#This Row],[Discount_Percent]])*Coffee_Sales[[#This Row],[unit_price]]*Coffee_Sales[[#This Row],[transaction_qty]]</f>
        <v>90</v>
      </c>
      <c r="O2441" t="str">
        <f>TEXT(Coffee_Sales[[#This Row],[transaction_date]],"mmm-yyyy")</f>
        <v>Mar-2023</v>
      </c>
      <c r="P2441">
        <f>HOUR(Coffee_Sales[[#This Row],[transaction_time]])</f>
        <v>10</v>
      </c>
    </row>
    <row r="2442" spans="1:16" x14ac:dyDescent="0.3">
      <c r="A2442">
        <v>108657</v>
      </c>
      <c r="B2442" s="1">
        <v>45072</v>
      </c>
      <c r="C2442" s="2">
        <v>0.64071759259259264</v>
      </c>
      <c r="D2442">
        <v>1</v>
      </c>
      <c r="E2442">
        <v>3</v>
      </c>
      <c r="F2442" t="s">
        <v>97</v>
      </c>
      <c r="G2442">
        <v>25</v>
      </c>
      <c r="H2442" t="s">
        <v>14</v>
      </c>
      <c r="I2442" t="s">
        <v>29</v>
      </c>
      <c r="J2442" t="s">
        <v>71</v>
      </c>
      <c r="K2442">
        <v>0.85636694644247524</v>
      </c>
      <c r="L2442">
        <v>0.1</v>
      </c>
      <c r="M2442">
        <v>33</v>
      </c>
      <c r="N2442">
        <f>(1-Coffee_Sales[[#This Row],[Discount_Percent]])*Coffee_Sales[[#This Row],[unit_price]]*Coffee_Sales[[#This Row],[transaction_qty]]</f>
        <v>29.7</v>
      </c>
      <c r="O2442" t="str">
        <f>TEXT(Coffee_Sales[[#This Row],[transaction_date]],"mmm-yyyy")</f>
        <v>May-2023</v>
      </c>
      <c r="P2442">
        <f>HOUR(Coffee_Sales[[#This Row],[transaction_time]])</f>
        <v>15</v>
      </c>
    </row>
    <row r="2443" spans="1:16" x14ac:dyDescent="0.3">
      <c r="A2443">
        <v>52632</v>
      </c>
      <c r="B2443" s="1">
        <v>45013</v>
      </c>
      <c r="C2443" s="2">
        <v>0.37422453703703706</v>
      </c>
      <c r="D2443">
        <v>1</v>
      </c>
      <c r="E2443">
        <v>3</v>
      </c>
      <c r="F2443" t="s">
        <v>35</v>
      </c>
      <c r="G2443">
        <v>52</v>
      </c>
      <c r="H2443" t="s">
        <v>32</v>
      </c>
      <c r="I2443" t="s">
        <v>33</v>
      </c>
      <c r="J2443" t="s">
        <v>110</v>
      </c>
      <c r="K2443">
        <v>0.97914759379499805</v>
      </c>
      <c r="L2443">
        <v>0.05</v>
      </c>
      <c r="M2443">
        <v>37.5</v>
      </c>
      <c r="N2443">
        <f>(1-Coffee_Sales[[#This Row],[Discount_Percent]])*Coffee_Sales[[#This Row],[unit_price]]*Coffee_Sales[[#This Row],[transaction_qty]]</f>
        <v>35.625</v>
      </c>
      <c r="O2443" t="str">
        <f>TEXT(Coffee_Sales[[#This Row],[transaction_date]],"mmm-yyyy")</f>
        <v>Mar-2023</v>
      </c>
      <c r="P2443">
        <f>HOUR(Coffee_Sales[[#This Row],[transaction_time]])</f>
        <v>8</v>
      </c>
    </row>
    <row r="2444" spans="1:16" x14ac:dyDescent="0.3">
      <c r="A2444">
        <v>6570</v>
      </c>
      <c r="B2444" s="1">
        <v>44938</v>
      </c>
      <c r="C2444" s="2">
        <v>0.69273148148148145</v>
      </c>
      <c r="D2444">
        <v>1</v>
      </c>
      <c r="E2444">
        <v>5</v>
      </c>
      <c r="F2444" t="s">
        <v>114</v>
      </c>
      <c r="G2444">
        <v>29</v>
      </c>
      <c r="H2444" t="s">
        <v>14</v>
      </c>
      <c r="I2444" t="s">
        <v>22</v>
      </c>
      <c r="J2444" t="s">
        <v>89</v>
      </c>
      <c r="K2444">
        <v>0.869049093697565</v>
      </c>
      <c r="L2444">
        <v>0.1</v>
      </c>
      <c r="M2444">
        <v>37.5</v>
      </c>
      <c r="N2444">
        <f>(1-Coffee_Sales[[#This Row],[Discount_Percent]])*Coffee_Sales[[#This Row],[unit_price]]*Coffee_Sales[[#This Row],[transaction_qty]]</f>
        <v>33.75</v>
      </c>
      <c r="O2444" t="str">
        <f>TEXT(Coffee_Sales[[#This Row],[transaction_date]],"mmm-yyyy")</f>
        <v>Jan-2023</v>
      </c>
      <c r="P2444">
        <f>HOUR(Coffee_Sales[[#This Row],[transaction_time]])</f>
        <v>16</v>
      </c>
    </row>
    <row r="2445" spans="1:16" x14ac:dyDescent="0.3">
      <c r="A2445">
        <v>102774</v>
      </c>
      <c r="B2445" s="1">
        <v>45067</v>
      </c>
      <c r="C2445" s="2">
        <v>0.39432870370370371</v>
      </c>
      <c r="D2445">
        <v>3</v>
      </c>
      <c r="E2445">
        <v>5</v>
      </c>
      <c r="F2445" t="s">
        <v>46</v>
      </c>
      <c r="G2445">
        <v>40</v>
      </c>
      <c r="H2445" t="s">
        <v>14</v>
      </c>
      <c r="I2445" t="s">
        <v>15</v>
      </c>
      <c r="J2445" t="s">
        <v>100</v>
      </c>
      <c r="K2445">
        <v>3.7492875856404329</v>
      </c>
      <c r="L2445">
        <v>0</v>
      </c>
      <c r="M2445">
        <v>56.25</v>
      </c>
      <c r="N2445">
        <f>(1-Coffee_Sales[[#This Row],[Discount_Percent]])*Coffee_Sales[[#This Row],[unit_price]]*Coffee_Sales[[#This Row],[transaction_qty]]</f>
        <v>168.75</v>
      </c>
      <c r="O2445" t="str">
        <f>TEXT(Coffee_Sales[[#This Row],[transaction_date]],"mmm-yyyy")</f>
        <v>May-2023</v>
      </c>
      <c r="P2445">
        <f>HOUR(Coffee_Sales[[#This Row],[transaction_time]])</f>
        <v>9</v>
      </c>
    </row>
    <row r="2446" spans="1:16" x14ac:dyDescent="0.3">
      <c r="A2446">
        <v>57086</v>
      </c>
      <c r="B2446" s="1">
        <v>45019</v>
      </c>
      <c r="C2446" s="2">
        <v>0.60460648148148144</v>
      </c>
      <c r="D2446">
        <v>1</v>
      </c>
      <c r="E2446">
        <v>8</v>
      </c>
      <c r="F2446" t="s">
        <v>48</v>
      </c>
      <c r="G2446">
        <v>37</v>
      </c>
      <c r="H2446" t="s">
        <v>14</v>
      </c>
      <c r="I2446" t="s">
        <v>15</v>
      </c>
      <c r="J2446" t="s">
        <v>95</v>
      </c>
      <c r="K2446">
        <v>1.2357351898125459</v>
      </c>
      <c r="L2446">
        <v>0</v>
      </c>
      <c r="M2446">
        <v>45</v>
      </c>
      <c r="N2446">
        <f>(1-Coffee_Sales[[#This Row],[Discount_Percent]])*Coffee_Sales[[#This Row],[unit_price]]*Coffee_Sales[[#This Row],[transaction_qty]]</f>
        <v>45</v>
      </c>
      <c r="O2446" t="str">
        <f>TEXT(Coffee_Sales[[#This Row],[transaction_date]],"mmm-yyyy")</f>
        <v>Apr-2023</v>
      </c>
      <c r="P2446">
        <f>HOUR(Coffee_Sales[[#This Row],[transaction_time]])</f>
        <v>14</v>
      </c>
    </row>
    <row r="2447" spans="1:16" x14ac:dyDescent="0.3">
      <c r="A2447">
        <v>105295</v>
      </c>
      <c r="B2447" s="1">
        <v>45069</v>
      </c>
      <c r="C2447" s="2">
        <v>0.55984953703703699</v>
      </c>
      <c r="D2447">
        <v>1</v>
      </c>
      <c r="E2447">
        <v>5</v>
      </c>
      <c r="F2447" t="s">
        <v>43</v>
      </c>
      <c r="G2447">
        <v>63</v>
      </c>
      <c r="H2447" t="s">
        <v>67</v>
      </c>
      <c r="I2447" t="s">
        <v>72</v>
      </c>
      <c r="J2447" t="s">
        <v>73</v>
      </c>
      <c r="K2447">
        <v>0.35162668010376108</v>
      </c>
      <c r="L2447">
        <v>0</v>
      </c>
      <c r="M2447">
        <v>12</v>
      </c>
      <c r="N2447">
        <f>(1-Coffee_Sales[[#This Row],[Discount_Percent]])*Coffee_Sales[[#This Row],[unit_price]]*Coffee_Sales[[#This Row],[transaction_qty]]</f>
        <v>12</v>
      </c>
      <c r="O2447" t="str">
        <f>TEXT(Coffee_Sales[[#This Row],[transaction_date]],"mmm-yyyy")</f>
        <v>May-2023</v>
      </c>
      <c r="P2447">
        <f>HOUR(Coffee_Sales[[#This Row],[transaction_time]])</f>
        <v>13</v>
      </c>
    </row>
    <row r="2448" spans="1:16" x14ac:dyDescent="0.3">
      <c r="A2448">
        <v>85594</v>
      </c>
      <c r="B2448" s="1">
        <v>45051</v>
      </c>
      <c r="C2448" s="2">
        <v>0.7855092592592593</v>
      </c>
      <c r="D2448">
        <v>2</v>
      </c>
      <c r="E2448">
        <v>8</v>
      </c>
      <c r="F2448" t="s">
        <v>24</v>
      </c>
      <c r="G2448">
        <v>34</v>
      </c>
      <c r="H2448" t="s">
        <v>14</v>
      </c>
      <c r="I2448" t="s">
        <v>26</v>
      </c>
      <c r="J2448" t="s">
        <v>57</v>
      </c>
      <c r="K2448">
        <v>2.195851800629248</v>
      </c>
      <c r="L2448">
        <v>0</v>
      </c>
      <c r="M2448">
        <v>36.75</v>
      </c>
      <c r="N2448">
        <f>(1-Coffee_Sales[[#This Row],[Discount_Percent]])*Coffee_Sales[[#This Row],[unit_price]]*Coffee_Sales[[#This Row],[transaction_qty]]</f>
        <v>73.5</v>
      </c>
      <c r="O2448" t="str">
        <f>TEXT(Coffee_Sales[[#This Row],[transaction_date]],"mmm-yyyy")</f>
        <v>May-2023</v>
      </c>
      <c r="P2448">
        <f>HOUR(Coffee_Sales[[#This Row],[transaction_time]])</f>
        <v>18</v>
      </c>
    </row>
    <row r="2449" spans="1:16" x14ac:dyDescent="0.3">
      <c r="A2449">
        <v>4538</v>
      </c>
      <c r="B2449" s="1">
        <v>44935</v>
      </c>
      <c r="C2449" s="2">
        <v>0.35626157407407405</v>
      </c>
      <c r="D2449">
        <v>2</v>
      </c>
      <c r="E2449">
        <v>3</v>
      </c>
      <c r="F2449" t="s">
        <v>101</v>
      </c>
      <c r="G2449">
        <v>40</v>
      </c>
      <c r="H2449" t="s">
        <v>14</v>
      </c>
      <c r="I2449" t="s">
        <v>15</v>
      </c>
      <c r="J2449" t="s">
        <v>100</v>
      </c>
      <c r="K2449">
        <v>3.4580642449426922</v>
      </c>
      <c r="L2449">
        <v>0.15</v>
      </c>
      <c r="M2449">
        <v>56.25</v>
      </c>
      <c r="N2449">
        <f>(1-Coffee_Sales[[#This Row],[Discount_Percent]])*Coffee_Sales[[#This Row],[unit_price]]*Coffee_Sales[[#This Row],[transaction_qty]]</f>
        <v>95.625</v>
      </c>
      <c r="O2449" t="str">
        <f>TEXT(Coffee_Sales[[#This Row],[transaction_date]],"mmm-yyyy")</f>
        <v>Jan-2023</v>
      </c>
      <c r="P2449">
        <f>HOUR(Coffee_Sales[[#This Row],[transaction_time]])</f>
        <v>8</v>
      </c>
    </row>
    <row r="2450" spans="1:16" x14ac:dyDescent="0.3">
      <c r="A2450">
        <v>58310</v>
      </c>
      <c r="B2450" s="1">
        <v>45021</v>
      </c>
      <c r="C2450" s="2">
        <v>0.39891203703703704</v>
      </c>
      <c r="D2450">
        <v>1</v>
      </c>
      <c r="E2450">
        <v>5</v>
      </c>
      <c r="F2450" t="s">
        <v>114</v>
      </c>
      <c r="G2450">
        <v>30</v>
      </c>
      <c r="H2450" t="s">
        <v>14</v>
      </c>
      <c r="I2450" t="s">
        <v>22</v>
      </c>
      <c r="J2450" t="s">
        <v>109</v>
      </c>
      <c r="K2450">
        <v>1.4654114506805851</v>
      </c>
      <c r="L2450">
        <v>0.05</v>
      </c>
      <c r="M2450">
        <v>45</v>
      </c>
      <c r="N2450">
        <f>(1-Coffee_Sales[[#This Row],[Discount_Percent]])*Coffee_Sales[[#This Row],[unit_price]]*Coffee_Sales[[#This Row],[transaction_qty]]</f>
        <v>42.75</v>
      </c>
      <c r="O2450" t="str">
        <f>TEXT(Coffee_Sales[[#This Row],[transaction_date]],"mmm-yyyy")</f>
        <v>Apr-2023</v>
      </c>
      <c r="P2450">
        <f>HOUR(Coffee_Sales[[#This Row],[transaction_time]])</f>
        <v>9</v>
      </c>
    </row>
    <row r="2451" spans="1:16" x14ac:dyDescent="0.3">
      <c r="A2451">
        <v>81821</v>
      </c>
      <c r="B2451" s="1">
        <v>45048</v>
      </c>
      <c r="C2451" s="2">
        <v>0.54238425925925926</v>
      </c>
      <c r="D2451">
        <v>2</v>
      </c>
      <c r="E2451">
        <v>5</v>
      </c>
      <c r="F2451" t="s">
        <v>101</v>
      </c>
      <c r="G2451">
        <v>42</v>
      </c>
      <c r="H2451" t="s">
        <v>32</v>
      </c>
      <c r="I2451" t="s">
        <v>40</v>
      </c>
      <c r="J2451" t="s">
        <v>99</v>
      </c>
      <c r="K2451">
        <v>2.1575520211652859</v>
      </c>
      <c r="L2451">
        <v>0</v>
      </c>
      <c r="M2451">
        <v>37.5</v>
      </c>
      <c r="N2451">
        <f>(1-Coffee_Sales[[#This Row],[Discount_Percent]])*Coffee_Sales[[#This Row],[unit_price]]*Coffee_Sales[[#This Row],[transaction_qty]]</f>
        <v>75</v>
      </c>
      <c r="O2451" t="str">
        <f>TEXT(Coffee_Sales[[#This Row],[transaction_date]],"mmm-yyyy")</f>
        <v>May-2023</v>
      </c>
      <c r="P2451">
        <f>HOUR(Coffee_Sales[[#This Row],[transaction_time]])</f>
        <v>13</v>
      </c>
    </row>
    <row r="2452" spans="1:16" x14ac:dyDescent="0.3">
      <c r="A2452">
        <v>92213</v>
      </c>
      <c r="B2452" s="1">
        <v>45057</v>
      </c>
      <c r="C2452" s="2">
        <v>0.82090277777777776</v>
      </c>
      <c r="D2452">
        <v>2</v>
      </c>
      <c r="E2452">
        <v>3</v>
      </c>
      <c r="F2452" t="s">
        <v>13</v>
      </c>
      <c r="G2452">
        <v>31</v>
      </c>
      <c r="H2452" t="s">
        <v>14</v>
      </c>
      <c r="I2452" t="s">
        <v>22</v>
      </c>
      <c r="J2452" t="s">
        <v>53</v>
      </c>
      <c r="K2452">
        <v>1.9621820309249109</v>
      </c>
      <c r="L2452">
        <v>0.1</v>
      </c>
      <c r="M2452">
        <v>33</v>
      </c>
      <c r="N2452">
        <f>(1-Coffee_Sales[[#This Row],[Discount_Percent]])*Coffee_Sales[[#This Row],[unit_price]]*Coffee_Sales[[#This Row],[transaction_qty]]</f>
        <v>59.4</v>
      </c>
      <c r="O2452" t="str">
        <f>TEXT(Coffee_Sales[[#This Row],[transaction_date]],"mmm-yyyy")</f>
        <v>May-2023</v>
      </c>
      <c r="P2452">
        <f>HOUR(Coffee_Sales[[#This Row],[transaction_time]])</f>
        <v>19</v>
      </c>
    </row>
    <row r="2453" spans="1:16" x14ac:dyDescent="0.3">
      <c r="A2453">
        <v>19822</v>
      </c>
      <c r="B2453" s="1">
        <v>44962</v>
      </c>
      <c r="C2453" s="2">
        <v>0.51871527777777782</v>
      </c>
      <c r="D2453">
        <v>2</v>
      </c>
      <c r="E2453">
        <v>5</v>
      </c>
      <c r="F2453" t="s">
        <v>35</v>
      </c>
      <c r="G2453">
        <v>25</v>
      </c>
      <c r="H2453" t="s">
        <v>14</v>
      </c>
      <c r="I2453" t="s">
        <v>29</v>
      </c>
      <c r="J2453" t="s">
        <v>71</v>
      </c>
      <c r="K2453">
        <v>1.349552700437562</v>
      </c>
      <c r="L2453">
        <v>0.05</v>
      </c>
      <c r="M2453">
        <v>33</v>
      </c>
      <c r="N2453">
        <f>(1-Coffee_Sales[[#This Row],[Discount_Percent]])*Coffee_Sales[[#This Row],[unit_price]]*Coffee_Sales[[#This Row],[transaction_qty]]</f>
        <v>62.699999999999996</v>
      </c>
      <c r="O2453" t="str">
        <f>TEXT(Coffee_Sales[[#This Row],[transaction_date]],"mmm-yyyy")</f>
        <v>Feb-2023</v>
      </c>
      <c r="P2453">
        <f>HOUR(Coffee_Sales[[#This Row],[transaction_time]])</f>
        <v>12</v>
      </c>
    </row>
    <row r="2454" spans="1:16" x14ac:dyDescent="0.3">
      <c r="A2454">
        <v>11348</v>
      </c>
      <c r="B2454" s="1">
        <v>44946</v>
      </c>
      <c r="C2454" s="2">
        <v>0.69028935185185181</v>
      </c>
      <c r="D2454">
        <v>2</v>
      </c>
      <c r="E2454">
        <v>8</v>
      </c>
      <c r="F2454" t="s">
        <v>50</v>
      </c>
      <c r="G2454">
        <v>51</v>
      </c>
      <c r="H2454" t="s">
        <v>32</v>
      </c>
      <c r="I2454" t="s">
        <v>44</v>
      </c>
      <c r="J2454" t="s">
        <v>103</v>
      </c>
      <c r="K2454">
        <v>2.3307494084999472</v>
      </c>
      <c r="L2454">
        <v>0</v>
      </c>
      <c r="M2454">
        <v>45</v>
      </c>
      <c r="N2454">
        <f>(1-Coffee_Sales[[#This Row],[Discount_Percent]])*Coffee_Sales[[#This Row],[unit_price]]*Coffee_Sales[[#This Row],[transaction_qty]]</f>
        <v>90</v>
      </c>
      <c r="O2454" t="str">
        <f>TEXT(Coffee_Sales[[#This Row],[transaction_date]],"mmm-yyyy")</f>
        <v>Jan-2023</v>
      </c>
      <c r="P2454">
        <f>HOUR(Coffee_Sales[[#This Row],[transaction_time]])</f>
        <v>16</v>
      </c>
    </row>
    <row r="2455" spans="1:16" x14ac:dyDescent="0.3">
      <c r="A2455">
        <v>23501</v>
      </c>
      <c r="B2455" s="1">
        <v>44968</v>
      </c>
      <c r="C2455" s="2">
        <v>0.67253472222222221</v>
      </c>
      <c r="D2455">
        <v>1</v>
      </c>
      <c r="E2455">
        <v>5</v>
      </c>
      <c r="F2455" t="s">
        <v>31</v>
      </c>
      <c r="G2455">
        <v>36</v>
      </c>
      <c r="H2455" t="s">
        <v>14</v>
      </c>
      <c r="I2455" t="s">
        <v>26</v>
      </c>
      <c r="J2455" t="s">
        <v>27</v>
      </c>
      <c r="K2455">
        <v>1.6145422207271189</v>
      </c>
      <c r="L2455">
        <v>0.1</v>
      </c>
      <c r="M2455">
        <v>56.25</v>
      </c>
      <c r="N2455">
        <f>(1-Coffee_Sales[[#This Row],[Discount_Percent]])*Coffee_Sales[[#This Row],[unit_price]]*Coffee_Sales[[#This Row],[transaction_qty]]</f>
        <v>50.625</v>
      </c>
      <c r="O2455" t="str">
        <f>TEXT(Coffee_Sales[[#This Row],[transaction_date]],"mmm-yyyy")</f>
        <v>Feb-2023</v>
      </c>
      <c r="P2455">
        <f>HOUR(Coffee_Sales[[#This Row],[transaction_time]])</f>
        <v>16</v>
      </c>
    </row>
    <row r="2456" spans="1:16" x14ac:dyDescent="0.3">
      <c r="A2456">
        <v>81788</v>
      </c>
      <c r="B2456" s="1">
        <v>45048</v>
      </c>
      <c r="C2456" s="2">
        <v>0.52400462962962968</v>
      </c>
      <c r="D2456">
        <v>2</v>
      </c>
      <c r="E2456">
        <v>5</v>
      </c>
      <c r="F2456" t="s">
        <v>81</v>
      </c>
      <c r="G2456">
        <v>37</v>
      </c>
      <c r="H2456" t="s">
        <v>14</v>
      </c>
      <c r="I2456" t="s">
        <v>15</v>
      </c>
      <c r="J2456" t="s">
        <v>95</v>
      </c>
      <c r="K2456">
        <v>2.3034388788075648</v>
      </c>
      <c r="L2456">
        <v>0</v>
      </c>
      <c r="M2456">
        <v>45</v>
      </c>
      <c r="N2456">
        <f>(1-Coffee_Sales[[#This Row],[Discount_Percent]])*Coffee_Sales[[#This Row],[unit_price]]*Coffee_Sales[[#This Row],[transaction_qty]]</f>
        <v>90</v>
      </c>
      <c r="O2456" t="str">
        <f>TEXT(Coffee_Sales[[#This Row],[transaction_date]],"mmm-yyyy")</f>
        <v>May-2023</v>
      </c>
      <c r="P2456">
        <f>HOUR(Coffee_Sales[[#This Row],[transaction_time]])</f>
        <v>12</v>
      </c>
    </row>
    <row r="2457" spans="1:16" x14ac:dyDescent="0.3">
      <c r="A2457">
        <v>130058</v>
      </c>
      <c r="B2457" s="1">
        <v>45091</v>
      </c>
      <c r="C2457" s="2">
        <v>0.48327546296296298</v>
      </c>
      <c r="D2457">
        <v>1</v>
      </c>
      <c r="E2457">
        <v>3</v>
      </c>
      <c r="F2457" t="s">
        <v>54</v>
      </c>
      <c r="G2457">
        <v>22</v>
      </c>
      <c r="H2457" t="s">
        <v>14</v>
      </c>
      <c r="I2457" t="s">
        <v>55</v>
      </c>
      <c r="J2457" t="s">
        <v>56</v>
      </c>
      <c r="K2457">
        <v>0.94432131946172171</v>
      </c>
      <c r="L2457">
        <v>0</v>
      </c>
      <c r="M2457">
        <v>30</v>
      </c>
      <c r="N2457">
        <f>(1-Coffee_Sales[[#This Row],[Discount_Percent]])*Coffee_Sales[[#This Row],[unit_price]]*Coffee_Sales[[#This Row],[transaction_qty]]</f>
        <v>30</v>
      </c>
      <c r="O2457" t="str">
        <f>TEXT(Coffee_Sales[[#This Row],[transaction_date]],"mmm-yyyy")</f>
        <v>Jun-2023</v>
      </c>
      <c r="P2457">
        <f>HOUR(Coffee_Sales[[#This Row],[transaction_time]])</f>
        <v>11</v>
      </c>
    </row>
    <row r="2458" spans="1:16" x14ac:dyDescent="0.3">
      <c r="A2458">
        <v>120203</v>
      </c>
      <c r="B2458" s="1">
        <v>45083</v>
      </c>
      <c r="C2458" s="2">
        <v>0.58684027777777781</v>
      </c>
      <c r="D2458">
        <v>2</v>
      </c>
      <c r="E2458">
        <v>3</v>
      </c>
      <c r="F2458" t="s">
        <v>21</v>
      </c>
      <c r="G2458">
        <v>51</v>
      </c>
      <c r="H2458" t="s">
        <v>32</v>
      </c>
      <c r="I2458" t="s">
        <v>44</v>
      </c>
      <c r="J2458" t="s">
        <v>103</v>
      </c>
      <c r="K2458">
        <v>2.4671475009573571</v>
      </c>
      <c r="L2458">
        <v>0</v>
      </c>
      <c r="M2458">
        <v>45</v>
      </c>
      <c r="N2458">
        <f>(1-Coffee_Sales[[#This Row],[Discount_Percent]])*Coffee_Sales[[#This Row],[unit_price]]*Coffee_Sales[[#This Row],[transaction_qty]]</f>
        <v>90</v>
      </c>
      <c r="O2458" t="str">
        <f>TEXT(Coffee_Sales[[#This Row],[transaction_date]],"mmm-yyyy")</f>
        <v>Jun-2023</v>
      </c>
      <c r="P2458">
        <f>HOUR(Coffee_Sales[[#This Row],[transaction_time]])</f>
        <v>14</v>
      </c>
    </row>
    <row r="2459" spans="1:16" x14ac:dyDescent="0.3">
      <c r="A2459">
        <v>116415</v>
      </c>
      <c r="B2459" s="1">
        <v>45080</v>
      </c>
      <c r="C2459" s="2">
        <v>0.37555555555555553</v>
      </c>
      <c r="D2459">
        <v>1</v>
      </c>
      <c r="E2459">
        <v>5</v>
      </c>
      <c r="F2459" t="s">
        <v>21</v>
      </c>
      <c r="G2459">
        <v>52</v>
      </c>
      <c r="H2459" t="s">
        <v>32</v>
      </c>
      <c r="I2459" t="s">
        <v>33</v>
      </c>
      <c r="J2459" t="s">
        <v>110</v>
      </c>
      <c r="K2459">
        <v>0.93688283928946814</v>
      </c>
      <c r="L2459">
        <v>0</v>
      </c>
      <c r="M2459">
        <v>37.5</v>
      </c>
      <c r="N2459">
        <f>(1-Coffee_Sales[[#This Row],[Discount_Percent]])*Coffee_Sales[[#This Row],[unit_price]]*Coffee_Sales[[#This Row],[transaction_qty]]</f>
        <v>37.5</v>
      </c>
      <c r="O2459" t="str">
        <f>TEXT(Coffee_Sales[[#This Row],[transaction_date]],"mmm-yyyy")</f>
        <v>Jun-2023</v>
      </c>
      <c r="P2459">
        <f>HOUR(Coffee_Sales[[#This Row],[transaction_time]])</f>
        <v>9</v>
      </c>
    </row>
    <row r="2460" spans="1:16" x14ac:dyDescent="0.3">
      <c r="A2460">
        <v>81098</v>
      </c>
      <c r="B2460" s="1">
        <v>45047</v>
      </c>
      <c r="C2460" s="2">
        <v>0.66295138888888894</v>
      </c>
      <c r="D2460">
        <v>2</v>
      </c>
      <c r="E2460">
        <v>3</v>
      </c>
      <c r="F2460" t="s">
        <v>133</v>
      </c>
      <c r="G2460">
        <v>27</v>
      </c>
      <c r="H2460" t="s">
        <v>14</v>
      </c>
      <c r="I2460" t="s">
        <v>29</v>
      </c>
      <c r="J2460" t="s">
        <v>30</v>
      </c>
      <c r="K2460">
        <v>2.8155430354905682</v>
      </c>
      <c r="L2460">
        <v>0</v>
      </c>
      <c r="M2460">
        <v>52.5</v>
      </c>
      <c r="N2460">
        <f>(1-Coffee_Sales[[#This Row],[Discount_Percent]])*Coffee_Sales[[#This Row],[unit_price]]*Coffee_Sales[[#This Row],[transaction_qty]]</f>
        <v>105</v>
      </c>
      <c r="O2460" t="str">
        <f>TEXT(Coffee_Sales[[#This Row],[transaction_date]],"mmm-yyyy")</f>
        <v>May-2023</v>
      </c>
      <c r="P2460">
        <f>HOUR(Coffee_Sales[[#This Row],[transaction_time]])</f>
        <v>15</v>
      </c>
    </row>
    <row r="2461" spans="1:16" x14ac:dyDescent="0.3">
      <c r="A2461">
        <v>114654</v>
      </c>
      <c r="B2461" s="1">
        <v>45078</v>
      </c>
      <c r="C2461" s="2">
        <v>0.61925925925925929</v>
      </c>
      <c r="D2461">
        <v>1</v>
      </c>
      <c r="E2461">
        <v>3</v>
      </c>
      <c r="F2461" t="s">
        <v>114</v>
      </c>
      <c r="G2461">
        <v>30</v>
      </c>
      <c r="H2461" t="s">
        <v>14</v>
      </c>
      <c r="I2461" t="s">
        <v>22</v>
      </c>
      <c r="J2461" t="s">
        <v>109</v>
      </c>
      <c r="K2461">
        <v>1.2589327196074049</v>
      </c>
      <c r="L2461">
        <v>0</v>
      </c>
      <c r="M2461">
        <v>45</v>
      </c>
      <c r="N2461">
        <f>(1-Coffee_Sales[[#This Row],[Discount_Percent]])*Coffee_Sales[[#This Row],[unit_price]]*Coffee_Sales[[#This Row],[transaction_qty]]</f>
        <v>45</v>
      </c>
      <c r="O2461" t="str">
        <f>TEXT(Coffee_Sales[[#This Row],[transaction_date]],"mmm-yyyy")</f>
        <v>Jun-2023</v>
      </c>
      <c r="P2461">
        <f>HOUR(Coffee_Sales[[#This Row],[transaction_time]])</f>
        <v>14</v>
      </c>
    </row>
    <row r="2462" spans="1:16" x14ac:dyDescent="0.3">
      <c r="A2462">
        <v>10534</v>
      </c>
      <c r="B2462" s="1">
        <v>44945</v>
      </c>
      <c r="C2462" s="2">
        <v>0.40211805555555558</v>
      </c>
      <c r="D2462">
        <v>2</v>
      </c>
      <c r="E2462">
        <v>3</v>
      </c>
      <c r="F2462" t="s">
        <v>87</v>
      </c>
      <c r="G2462">
        <v>33</v>
      </c>
      <c r="H2462" t="s">
        <v>14</v>
      </c>
      <c r="I2462" t="s">
        <v>22</v>
      </c>
      <c r="J2462" t="s">
        <v>49</v>
      </c>
      <c r="K2462">
        <v>2.108612255540423</v>
      </c>
      <c r="L2462">
        <v>0</v>
      </c>
      <c r="M2462">
        <v>52.5</v>
      </c>
      <c r="N2462">
        <f>(1-Coffee_Sales[[#This Row],[Discount_Percent]])*Coffee_Sales[[#This Row],[unit_price]]*Coffee_Sales[[#This Row],[transaction_qty]]</f>
        <v>105</v>
      </c>
      <c r="O2462" t="str">
        <f>TEXT(Coffee_Sales[[#This Row],[transaction_date]],"mmm-yyyy")</f>
        <v>Jan-2023</v>
      </c>
      <c r="P2462">
        <f>HOUR(Coffee_Sales[[#This Row],[transaction_time]])</f>
        <v>9</v>
      </c>
    </row>
    <row r="2463" spans="1:16" x14ac:dyDescent="0.3">
      <c r="A2463">
        <v>45427</v>
      </c>
      <c r="B2463" s="1">
        <v>45002</v>
      </c>
      <c r="C2463" s="2">
        <v>0.69321759259259264</v>
      </c>
      <c r="D2463">
        <v>2</v>
      </c>
      <c r="E2463">
        <v>5</v>
      </c>
      <c r="F2463" t="s">
        <v>50</v>
      </c>
      <c r="G2463">
        <v>31</v>
      </c>
      <c r="H2463" t="s">
        <v>14</v>
      </c>
      <c r="I2463" t="s">
        <v>22</v>
      </c>
      <c r="J2463" t="s">
        <v>53</v>
      </c>
      <c r="K2463">
        <v>1.425323009308944</v>
      </c>
      <c r="L2463">
        <v>0.05</v>
      </c>
      <c r="M2463">
        <v>33</v>
      </c>
      <c r="N2463">
        <f>(1-Coffee_Sales[[#This Row],[Discount_Percent]])*Coffee_Sales[[#This Row],[unit_price]]*Coffee_Sales[[#This Row],[transaction_qty]]</f>
        <v>62.699999999999996</v>
      </c>
      <c r="O2463" t="str">
        <f>TEXT(Coffee_Sales[[#This Row],[transaction_date]],"mmm-yyyy")</f>
        <v>Mar-2023</v>
      </c>
      <c r="P2463">
        <f>HOUR(Coffee_Sales[[#This Row],[transaction_time]])</f>
        <v>16</v>
      </c>
    </row>
    <row r="2464" spans="1:16" x14ac:dyDescent="0.3">
      <c r="A2464">
        <v>99079</v>
      </c>
      <c r="B2464" s="1">
        <v>45064</v>
      </c>
      <c r="C2464" s="2">
        <v>0.33008101851851851</v>
      </c>
      <c r="D2464">
        <v>1</v>
      </c>
      <c r="E2464">
        <v>5</v>
      </c>
      <c r="F2464" t="s">
        <v>81</v>
      </c>
      <c r="G2464">
        <v>31</v>
      </c>
      <c r="H2464" t="s">
        <v>14</v>
      </c>
      <c r="I2464" t="s">
        <v>22</v>
      </c>
      <c r="J2464" t="s">
        <v>53</v>
      </c>
      <c r="K2464">
        <v>0.82570137840984659</v>
      </c>
      <c r="L2464">
        <v>0.15</v>
      </c>
      <c r="M2464">
        <v>33</v>
      </c>
      <c r="N2464">
        <f>(1-Coffee_Sales[[#This Row],[Discount_Percent]])*Coffee_Sales[[#This Row],[unit_price]]*Coffee_Sales[[#This Row],[transaction_qty]]</f>
        <v>28.05</v>
      </c>
      <c r="O2464" t="str">
        <f>TEXT(Coffee_Sales[[#This Row],[transaction_date]],"mmm-yyyy")</f>
        <v>May-2023</v>
      </c>
      <c r="P2464">
        <f>HOUR(Coffee_Sales[[#This Row],[transaction_time]])</f>
        <v>7</v>
      </c>
    </row>
    <row r="2465" spans="1:16" x14ac:dyDescent="0.3">
      <c r="A2465">
        <v>58190</v>
      </c>
      <c r="B2465" s="1">
        <v>45020</v>
      </c>
      <c r="C2465" s="2">
        <v>0.817962962962963</v>
      </c>
      <c r="D2465">
        <v>1</v>
      </c>
      <c r="E2465">
        <v>3</v>
      </c>
      <c r="F2465" t="s">
        <v>128</v>
      </c>
      <c r="G2465">
        <v>49</v>
      </c>
      <c r="H2465" t="s">
        <v>32</v>
      </c>
      <c r="I2465" t="s">
        <v>44</v>
      </c>
      <c r="J2465" t="s">
        <v>91</v>
      </c>
      <c r="K2465">
        <v>1.1583735832906299</v>
      </c>
      <c r="L2465">
        <v>0.05</v>
      </c>
      <c r="M2465">
        <v>45</v>
      </c>
      <c r="N2465">
        <f>(1-Coffee_Sales[[#This Row],[Discount_Percent]])*Coffee_Sales[[#This Row],[unit_price]]*Coffee_Sales[[#This Row],[transaction_qty]]</f>
        <v>42.75</v>
      </c>
      <c r="O2465" t="str">
        <f>TEXT(Coffee_Sales[[#This Row],[transaction_date]],"mmm-yyyy")</f>
        <v>Apr-2023</v>
      </c>
      <c r="P2465">
        <f>HOUR(Coffee_Sales[[#This Row],[transaction_time]])</f>
        <v>19</v>
      </c>
    </row>
    <row r="2466" spans="1:16" x14ac:dyDescent="0.3">
      <c r="A2466">
        <v>142261</v>
      </c>
      <c r="B2466" s="1">
        <v>45101</v>
      </c>
      <c r="C2466" s="2">
        <v>0.60509259259259263</v>
      </c>
      <c r="D2466">
        <v>1</v>
      </c>
      <c r="E2466">
        <v>5</v>
      </c>
      <c r="F2466" t="s">
        <v>81</v>
      </c>
      <c r="G2466">
        <v>73</v>
      </c>
      <c r="H2466" t="s">
        <v>18</v>
      </c>
      <c r="I2466" t="s">
        <v>79</v>
      </c>
      <c r="J2466" t="s">
        <v>80</v>
      </c>
      <c r="K2466">
        <v>1.4095046401315621</v>
      </c>
      <c r="L2466">
        <v>0</v>
      </c>
      <c r="M2466">
        <v>56.25</v>
      </c>
      <c r="N2466">
        <f>(1-Coffee_Sales[[#This Row],[Discount_Percent]])*Coffee_Sales[[#This Row],[unit_price]]*Coffee_Sales[[#This Row],[transaction_qty]]</f>
        <v>56.25</v>
      </c>
      <c r="O2466" t="str">
        <f>TEXT(Coffee_Sales[[#This Row],[transaction_date]],"mmm-yyyy")</f>
        <v>Jun-2023</v>
      </c>
      <c r="P2466">
        <f>HOUR(Coffee_Sales[[#This Row],[transaction_time]])</f>
        <v>14</v>
      </c>
    </row>
    <row r="2467" spans="1:16" x14ac:dyDescent="0.3">
      <c r="A2467">
        <v>52524</v>
      </c>
      <c r="B2467" s="1">
        <v>45012</v>
      </c>
      <c r="C2467" s="2">
        <v>0.81234953703703705</v>
      </c>
      <c r="D2467">
        <v>2</v>
      </c>
      <c r="E2467">
        <v>3</v>
      </c>
      <c r="F2467" t="s">
        <v>113</v>
      </c>
      <c r="G2467">
        <v>57</v>
      </c>
      <c r="H2467" t="s">
        <v>32</v>
      </c>
      <c r="I2467" t="s">
        <v>33</v>
      </c>
      <c r="J2467" t="s">
        <v>34</v>
      </c>
      <c r="K2467">
        <v>2.850372986300183</v>
      </c>
      <c r="L2467">
        <v>0</v>
      </c>
      <c r="M2467">
        <v>46.5</v>
      </c>
      <c r="N2467">
        <f>(1-Coffee_Sales[[#This Row],[Discount_Percent]])*Coffee_Sales[[#This Row],[unit_price]]*Coffee_Sales[[#This Row],[transaction_qty]]</f>
        <v>93</v>
      </c>
      <c r="O2467" t="str">
        <f>TEXT(Coffee_Sales[[#This Row],[transaction_date]],"mmm-yyyy")</f>
        <v>Mar-2023</v>
      </c>
      <c r="P2467">
        <f>HOUR(Coffee_Sales[[#This Row],[transaction_time]])</f>
        <v>19</v>
      </c>
    </row>
    <row r="2468" spans="1:16" x14ac:dyDescent="0.3">
      <c r="A2468">
        <v>92028</v>
      </c>
      <c r="B2468" s="1">
        <v>45057</v>
      </c>
      <c r="C2468" s="2">
        <v>0.63710648148148152</v>
      </c>
      <c r="D2468">
        <v>2</v>
      </c>
      <c r="E2468">
        <v>5</v>
      </c>
      <c r="F2468" t="s">
        <v>70</v>
      </c>
      <c r="G2468">
        <v>60</v>
      </c>
      <c r="H2468" t="s">
        <v>74</v>
      </c>
      <c r="I2468" t="s">
        <v>75</v>
      </c>
      <c r="J2468" t="s">
        <v>112</v>
      </c>
      <c r="K2468">
        <v>3.1572933851035221</v>
      </c>
      <c r="L2468">
        <v>0</v>
      </c>
      <c r="M2468">
        <v>56.25</v>
      </c>
      <c r="N2468">
        <f>(1-Coffee_Sales[[#This Row],[Discount_Percent]])*Coffee_Sales[[#This Row],[unit_price]]*Coffee_Sales[[#This Row],[transaction_qty]]</f>
        <v>112.5</v>
      </c>
      <c r="O2468" t="str">
        <f>TEXT(Coffee_Sales[[#This Row],[transaction_date]],"mmm-yyyy")</f>
        <v>May-2023</v>
      </c>
      <c r="P2468">
        <f>HOUR(Coffee_Sales[[#This Row],[transaction_time]])</f>
        <v>15</v>
      </c>
    </row>
    <row r="2469" spans="1:16" x14ac:dyDescent="0.3">
      <c r="A2469">
        <v>22128</v>
      </c>
      <c r="B2469" s="1">
        <v>44966</v>
      </c>
      <c r="C2469" s="2">
        <v>0.44689814814814816</v>
      </c>
      <c r="D2469">
        <v>2</v>
      </c>
      <c r="E2469">
        <v>5</v>
      </c>
      <c r="F2469" t="s">
        <v>17</v>
      </c>
      <c r="G2469">
        <v>33</v>
      </c>
      <c r="H2469" t="s">
        <v>14</v>
      </c>
      <c r="I2469" t="s">
        <v>22</v>
      </c>
      <c r="J2469" t="s">
        <v>49</v>
      </c>
      <c r="K2469">
        <v>3.4447566539527412</v>
      </c>
      <c r="L2469">
        <v>0</v>
      </c>
      <c r="M2469">
        <v>52.5</v>
      </c>
      <c r="N2469">
        <f>(1-Coffee_Sales[[#This Row],[Discount_Percent]])*Coffee_Sales[[#This Row],[unit_price]]*Coffee_Sales[[#This Row],[transaction_qty]]</f>
        <v>105</v>
      </c>
      <c r="O2469" t="str">
        <f>TEXT(Coffee_Sales[[#This Row],[transaction_date]],"mmm-yyyy")</f>
        <v>Feb-2023</v>
      </c>
      <c r="P2469">
        <f>HOUR(Coffee_Sales[[#This Row],[transaction_time]])</f>
        <v>10</v>
      </c>
    </row>
    <row r="2470" spans="1:16" x14ac:dyDescent="0.3">
      <c r="A2470">
        <v>23521</v>
      </c>
      <c r="B2470" s="1">
        <v>44968</v>
      </c>
      <c r="C2470" s="2">
        <v>0.70680555555555558</v>
      </c>
      <c r="D2470">
        <v>1</v>
      </c>
      <c r="E2470">
        <v>8</v>
      </c>
      <c r="F2470" t="s">
        <v>43</v>
      </c>
      <c r="G2470">
        <v>31</v>
      </c>
      <c r="H2470" t="s">
        <v>14</v>
      </c>
      <c r="I2470" t="s">
        <v>22</v>
      </c>
      <c r="J2470" t="s">
        <v>53</v>
      </c>
      <c r="K2470">
        <v>0.89075974350579634</v>
      </c>
      <c r="L2470">
        <v>0</v>
      </c>
      <c r="M2470">
        <v>33</v>
      </c>
      <c r="N2470">
        <f>(1-Coffee_Sales[[#This Row],[Discount_Percent]])*Coffee_Sales[[#This Row],[unit_price]]*Coffee_Sales[[#This Row],[transaction_qty]]</f>
        <v>33</v>
      </c>
      <c r="O2470" t="str">
        <f>TEXT(Coffee_Sales[[#This Row],[transaction_date]],"mmm-yyyy")</f>
        <v>Feb-2023</v>
      </c>
      <c r="P2470">
        <f>HOUR(Coffee_Sales[[#This Row],[transaction_time]])</f>
        <v>16</v>
      </c>
    </row>
    <row r="2471" spans="1:16" x14ac:dyDescent="0.3">
      <c r="A2471">
        <v>8697</v>
      </c>
      <c r="B2471" s="1">
        <v>44942</v>
      </c>
      <c r="C2471" s="2">
        <v>0.36011574074074076</v>
      </c>
      <c r="D2471">
        <v>1</v>
      </c>
      <c r="E2471">
        <v>3</v>
      </c>
      <c r="F2471" t="s">
        <v>43</v>
      </c>
      <c r="G2471">
        <v>56</v>
      </c>
      <c r="H2471" t="s">
        <v>32</v>
      </c>
      <c r="I2471" t="s">
        <v>33</v>
      </c>
      <c r="J2471" t="s">
        <v>135</v>
      </c>
      <c r="K2471">
        <v>0.99805746218159186</v>
      </c>
      <c r="L2471">
        <v>0.05</v>
      </c>
      <c r="M2471">
        <v>38.25</v>
      </c>
      <c r="N2471">
        <f>(1-Coffee_Sales[[#This Row],[Discount_Percent]])*Coffee_Sales[[#This Row],[unit_price]]*Coffee_Sales[[#This Row],[transaction_qty]]</f>
        <v>36.337499999999999</v>
      </c>
      <c r="O2471" t="str">
        <f>TEXT(Coffee_Sales[[#This Row],[transaction_date]],"mmm-yyyy")</f>
        <v>Jan-2023</v>
      </c>
      <c r="P2471">
        <f>HOUR(Coffee_Sales[[#This Row],[transaction_time]])</f>
        <v>8</v>
      </c>
    </row>
    <row r="2472" spans="1:16" x14ac:dyDescent="0.3">
      <c r="A2472">
        <v>8190</v>
      </c>
      <c r="B2472" s="1">
        <v>44941</v>
      </c>
      <c r="C2472" s="2">
        <v>0.4316550925925926</v>
      </c>
      <c r="D2472">
        <v>2</v>
      </c>
      <c r="E2472">
        <v>8</v>
      </c>
      <c r="F2472" t="s">
        <v>48</v>
      </c>
      <c r="G2472">
        <v>28</v>
      </c>
      <c r="H2472" t="s">
        <v>14</v>
      </c>
      <c r="I2472" t="s">
        <v>22</v>
      </c>
      <c r="J2472" t="s">
        <v>117</v>
      </c>
      <c r="K2472">
        <v>1.817800211117433</v>
      </c>
      <c r="L2472">
        <v>0.05</v>
      </c>
      <c r="M2472">
        <v>30</v>
      </c>
      <c r="N2472">
        <f>(1-Coffee_Sales[[#This Row],[Discount_Percent]])*Coffee_Sales[[#This Row],[unit_price]]*Coffee_Sales[[#This Row],[transaction_qty]]</f>
        <v>57</v>
      </c>
      <c r="O2472" t="str">
        <f>TEXT(Coffee_Sales[[#This Row],[transaction_date]],"mmm-yyyy")</f>
        <v>Jan-2023</v>
      </c>
      <c r="P2472">
        <f>HOUR(Coffee_Sales[[#This Row],[transaction_time]])</f>
        <v>10</v>
      </c>
    </row>
    <row r="2473" spans="1:16" x14ac:dyDescent="0.3">
      <c r="A2473">
        <v>80101</v>
      </c>
      <c r="B2473" s="1">
        <v>45046</v>
      </c>
      <c r="C2473" s="2">
        <v>0.48560185185185184</v>
      </c>
      <c r="D2473">
        <v>1</v>
      </c>
      <c r="E2473">
        <v>8</v>
      </c>
      <c r="F2473" t="s">
        <v>62</v>
      </c>
      <c r="G2473">
        <v>77</v>
      </c>
      <c r="H2473" t="s">
        <v>18</v>
      </c>
      <c r="I2473" t="s">
        <v>19</v>
      </c>
      <c r="J2473" t="s">
        <v>115</v>
      </c>
      <c r="K2473">
        <v>0.92158269170069218</v>
      </c>
      <c r="L2473">
        <v>0.05</v>
      </c>
      <c r="M2473">
        <v>45</v>
      </c>
      <c r="N2473">
        <f>(1-Coffee_Sales[[#This Row],[Discount_Percent]])*Coffee_Sales[[#This Row],[unit_price]]*Coffee_Sales[[#This Row],[transaction_qty]]</f>
        <v>42.75</v>
      </c>
      <c r="O2473" t="str">
        <f>TEXT(Coffee_Sales[[#This Row],[transaction_date]],"mmm-yyyy")</f>
        <v>Apr-2023</v>
      </c>
      <c r="P2473">
        <f>HOUR(Coffee_Sales[[#This Row],[transaction_time]])</f>
        <v>11</v>
      </c>
    </row>
    <row r="2474" spans="1:16" x14ac:dyDescent="0.3">
      <c r="A2474">
        <v>88367</v>
      </c>
      <c r="B2474" s="1">
        <v>45054</v>
      </c>
      <c r="C2474" s="2">
        <v>0.49167824074074074</v>
      </c>
      <c r="D2474">
        <v>2</v>
      </c>
      <c r="E2474">
        <v>5</v>
      </c>
      <c r="F2474" t="s">
        <v>46</v>
      </c>
      <c r="G2474">
        <v>36</v>
      </c>
      <c r="H2474" t="s">
        <v>14</v>
      </c>
      <c r="I2474" t="s">
        <v>26</v>
      </c>
      <c r="J2474" t="s">
        <v>27</v>
      </c>
      <c r="K2474">
        <v>2.3858180835941369</v>
      </c>
      <c r="L2474">
        <v>0</v>
      </c>
      <c r="M2474">
        <v>56.25</v>
      </c>
      <c r="N2474">
        <f>(1-Coffee_Sales[[#This Row],[Discount_Percent]])*Coffee_Sales[[#This Row],[unit_price]]*Coffee_Sales[[#This Row],[transaction_qty]]</f>
        <v>112.5</v>
      </c>
      <c r="O2474" t="str">
        <f>TEXT(Coffee_Sales[[#This Row],[transaction_date]],"mmm-yyyy")</f>
        <v>May-2023</v>
      </c>
      <c r="P2474">
        <f>HOUR(Coffee_Sales[[#This Row],[transaction_time]])</f>
        <v>11</v>
      </c>
    </row>
    <row r="2475" spans="1:16" x14ac:dyDescent="0.3">
      <c r="A2475">
        <v>73303</v>
      </c>
      <c r="B2475" s="1">
        <v>45038</v>
      </c>
      <c r="C2475" s="2">
        <v>0.4679861111111111</v>
      </c>
      <c r="D2475">
        <v>1</v>
      </c>
      <c r="E2475">
        <v>3</v>
      </c>
      <c r="F2475" t="s">
        <v>35</v>
      </c>
      <c r="G2475">
        <v>78</v>
      </c>
      <c r="H2475" t="s">
        <v>18</v>
      </c>
      <c r="I2475" t="s">
        <v>19</v>
      </c>
      <c r="J2475" t="s">
        <v>51</v>
      </c>
      <c r="K2475">
        <v>1.6000710880896849</v>
      </c>
      <c r="L2475">
        <v>0</v>
      </c>
      <c r="M2475">
        <v>67.5</v>
      </c>
      <c r="N2475">
        <f>(1-Coffee_Sales[[#This Row],[Discount_Percent]])*Coffee_Sales[[#This Row],[unit_price]]*Coffee_Sales[[#This Row],[transaction_qty]]</f>
        <v>67.5</v>
      </c>
      <c r="O2475" t="str">
        <f>TEXT(Coffee_Sales[[#This Row],[transaction_date]],"mmm-yyyy")</f>
        <v>Apr-2023</v>
      </c>
      <c r="P2475">
        <f>HOUR(Coffee_Sales[[#This Row],[transaction_time]])</f>
        <v>11</v>
      </c>
    </row>
    <row r="2476" spans="1:16" x14ac:dyDescent="0.3">
      <c r="A2476">
        <v>9449</v>
      </c>
      <c r="B2476" s="1">
        <v>44943</v>
      </c>
      <c r="C2476" s="2">
        <v>0.43778935185185186</v>
      </c>
      <c r="D2476">
        <v>1</v>
      </c>
      <c r="E2476">
        <v>3</v>
      </c>
      <c r="F2476" t="s">
        <v>114</v>
      </c>
      <c r="G2476">
        <v>46</v>
      </c>
      <c r="H2476" t="s">
        <v>32</v>
      </c>
      <c r="I2476" t="s">
        <v>36</v>
      </c>
      <c r="J2476" t="s">
        <v>39</v>
      </c>
      <c r="K2476">
        <v>0.98330668561731871</v>
      </c>
      <c r="L2476">
        <v>0.05</v>
      </c>
      <c r="M2476">
        <v>37.5</v>
      </c>
      <c r="N2476">
        <f>(1-Coffee_Sales[[#This Row],[Discount_Percent]])*Coffee_Sales[[#This Row],[unit_price]]*Coffee_Sales[[#This Row],[transaction_qty]]</f>
        <v>35.625</v>
      </c>
      <c r="O2476" t="str">
        <f>TEXT(Coffee_Sales[[#This Row],[transaction_date]],"mmm-yyyy")</f>
        <v>Jan-2023</v>
      </c>
      <c r="P2476">
        <f>HOUR(Coffee_Sales[[#This Row],[transaction_time]])</f>
        <v>10</v>
      </c>
    </row>
    <row r="2477" spans="1:16" x14ac:dyDescent="0.3">
      <c r="A2477">
        <v>83319</v>
      </c>
      <c r="B2477" s="1">
        <v>45049</v>
      </c>
      <c r="C2477" s="2">
        <v>0.71256944444444448</v>
      </c>
      <c r="D2477">
        <v>1</v>
      </c>
      <c r="E2477">
        <v>5</v>
      </c>
      <c r="F2477" t="s">
        <v>111</v>
      </c>
      <c r="G2477">
        <v>56</v>
      </c>
      <c r="H2477" t="s">
        <v>32</v>
      </c>
      <c r="I2477" t="s">
        <v>33</v>
      </c>
      <c r="J2477" t="s">
        <v>135</v>
      </c>
      <c r="K2477">
        <v>0.83131572857968061</v>
      </c>
      <c r="L2477">
        <v>0</v>
      </c>
      <c r="M2477">
        <v>38.25</v>
      </c>
      <c r="N2477">
        <f>(1-Coffee_Sales[[#This Row],[Discount_Percent]])*Coffee_Sales[[#This Row],[unit_price]]*Coffee_Sales[[#This Row],[transaction_qty]]</f>
        <v>38.25</v>
      </c>
      <c r="O2477" t="str">
        <f>TEXT(Coffee_Sales[[#This Row],[transaction_date]],"mmm-yyyy")</f>
        <v>May-2023</v>
      </c>
      <c r="P2477">
        <f>HOUR(Coffee_Sales[[#This Row],[transaction_time]])</f>
        <v>17</v>
      </c>
    </row>
    <row r="2478" spans="1:16" x14ac:dyDescent="0.3">
      <c r="A2478">
        <v>147874</v>
      </c>
      <c r="B2478" s="1">
        <v>45106</v>
      </c>
      <c r="C2478" s="2">
        <v>0.57758101851851851</v>
      </c>
      <c r="D2478">
        <v>1</v>
      </c>
      <c r="E2478">
        <v>3</v>
      </c>
      <c r="F2478" t="s">
        <v>38</v>
      </c>
      <c r="G2478">
        <v>51</v>
      </c>
      <c r="H2478" t="s">
        <v>32</v>
      </c>
      <c r="I2478" t="s">
        <v>44</v>
      </c>
      <c r="J2478" t="s">
        <v>103</v>
      </c>
      <c r="K2478">
        <v>1.421608593705922</v>
      </c>
      <c r="L2478">
        <v>0</v>
      </c>
      <c r="M2478">
        <v>45</v>
      </c>
      <c r="N2478">
        <f>(1-Coffee_Sales[[#This Row],[Discount_Percent]])*Coffee_Sales[[#This Row],[unit_price]]*Coffee_Sales[[#This Row],[transaction_qty]]</f>
        <v>45</v>
      </c>
      <c r="O2478" t="str">
        <f>TEXT(Coffee_Sales[[#This Row],[transaction_date]],"mmm-yyyy")</f>
        <v>Jun-2023</v>
      </c>
      <c r="P2478">
        <f>HOUR(Coffee_Sales[[#This Row],[transaction_time]])</f>
        <v>13</v>
      </c>
    </row>
    <row r="2479" spans="1:16" x14ac:dyDescent="0.3">
      <c r="A2479">
        <v>130044</v>
      </c>
      <c r="B2479" s="1">
        <v>45091</v>
      </c>
      <c r="C2479" s="2">
        <v>0.46665509259259258</v>
      </c>
      <c r="D2479">
        <v>1</v>
      </c>
      <c r="E2479">
        <v>5</v>
      </c>
      <c r="F2479" t="s">
        <v>38</v>
      </c>
      <c r="G2479">
        <v>40</v>
      </c>
      <c r="H2479" t="s">
        <v>14</v>
      </c>
      <c r="I2479" t="s">
        <v>15</v>
      </c>
      <c r="J2479" t="s">
        <v>100</v>
      </c>
      <c r="K2479">
        <v>1.282117654293836</v>
      </c>
      <c r="L2479">
        <v>0</v>
      </c>
      <c r="M2479">
        <v>56.25</v>
      </c>
      <c r="N2479">
        <f>(1-Coffee_Sales[[#This Row],[Discount_Percent]])*Coffee_Sales[[#This Row],[unit_price]]*Coffee_Sales[[#This Row],[transaction_qty]]</f>
        <v>56.25</v>
      </c>
      <c r="O2479" t="str">
        <f>TEXT(Coffee_Sales[[#This Row],[transaction_date]],"mmm-yyyy")</f>
        <v>Jun-2023</v>
      </c>
      <c r="P2479">
        <f>HOUR(Coffee_Sales[[#This Row],[transaction_time]])</f>
        <v>11</v>
      </c>
    </row>
    <row r="2480" spans="1:16" x14ac:dyDescent="0.3">
      <c r="A2480">
        <v>62711</v>
      </c>
      <c r="B2480" s="1">
        <v>45026</v>
      </c>
      <c r="C2480" s="2">
        <v>0.37225694444444446</v>
      </c>
      <c r="D2480">
        <v>2</v>
      </c>
      <c r="E2480">
        <v>5</v>
      </c>
      <c r="F2480" t="s">
        <v>70</v>
      </c>
      <c r="G2480">
        <v>57</v>
      </c>
      <c r="H2480" t="s">
        <v>32</v>
      </c>
      <c r="I2480" t="s">
        <v>33</v>
      </c>
      <c r="J2480" t="s">
        <v>34</v>
      </c>
      <c r="K2480">
        <v>2.945222190681108</v>
      </c>
      <c r="L2480">
        <v>0</v>
      </c>
      <c r="M2480">
        <v>46.5</v>
      </c>
      <c r="N2480">
        <f>(1-Coffee_Sales[[#This Row],[Discount_Percent]])*Coffee_Sales[[#This Row],[unit_price]]*Coffee_Sales[[#This Row],[transaction_qty]]</f>
        <v>93</v>
      </c>
      <c r="O2480" t="str">
        <f>TEXT(Coffee_Sales[[#This Row],[transaction_date]],"mmm-yyyy")</f>
        <v>Apr-2023</v>
      </c>
      <c r="P2480">
        <f>HOUR(Coffee_Sales[[#This Row],[transaction_time]])</f>
        <v>8</v>
      </c>
    </row>
    <row r="2481" spans="1:16" x14ac:dyDescent="0.3">
      <c r="A2481">
        <v>101133</v>
      </c>
      <c r="B2481" s="1">
        <v>45065</v>
      </c>
      <c r="C2481" s="2">
        <v>0.70250000000000001</v>
      </c>
      <c r="D2481">
        <v>1</v>
      </c>
      <c r="E2481">
        <v>5</v>
      </c>
      <c r="F2481" t="s">
        <v>24</v>
      </c>
      <c r="G2481">
        <v>40</v>
      </c>
      <c r="H2481" t="s">
        <v>14</v>
      </c>
      <c r="I2481" t="s">
        <v>15</v>
      </c>
      <c r="J2481" t="s">
        <v>100</v>
      </c>
      <c r="K2481">
        <v>1.2793420030879461</v>
      </c>
      <c r="L2481">
        <v>0</v>
      </c>
      <c r="M2481">
        <v>56.25</v>
      </c>
      <c r="N2481">
        <f>(1-Coffee_Sales[[#This Row],[Discount_Percent]])*Coffee_Sales[[#This Row],[unit_price]]*Coffee_Sales[[#This Row],[transaction_qty]]</f>
        <v>56.25</v>
      </c>
      <c r="O2481" t="str">
        <f>TEXT(Coffee_Sales[[#This Row],[transaction_date]],"mmm-yyyy")</f>
        <v>May-2023</v>
      </c>
      <c r="P2481">
        <f>HOUR(Coffee_Sales[[#This Row],[transaction_time]])</f>
        <v>16</v>
      </c>
    </row>
    <row r="2482" spans="1:16" x14ac:dyDescent="0.3">
      <c r="A2482">
        <v>31180</v>
      </c>
      <c r="B2482" s="1">
        <v>44981</v>
      </c>
      <c r="C2482" s="2">
        <v>0.57326388888888891</v>
      </c>
      <c r="D2482">
        <v>1</v>
      </c>
      <c r="E2482">
        <v>3</v>
      </c>
      <c r="F2482" t="s">
        <v>25</v>
      </c>
      <c r="G2482">
        <v>74</v>
      </c>
      <c r="H2482" t="s">
        <v>18</v>
      </c>
      <c r="I2482" t="s">
        <v>107</v>
      </c>
      <c r="J2482" t="s">
        <v>108</v>
      </c>
      <c r="K2482">
        <v>1.55696270222405</v>
      </c>
      <c r="L2482">
        <v>0.1</v>
      </c>
      <c r="M2482">
        <v>52.5</v>
      </c>
      <c r="N2482">
        <f>(1-Coffee_Sales[[#This Row],[Discount_Percent]])*Coffee_Sales[[#This Row],[unit_price]]*Coffee_Sales[[#This Row],[transaction_qty]]</f>
        <v>47.25</v>
      </c>
      <c r="O2482" t="str">
        <f>TEXT(Coffee_Sales[[#This Row],[transaction_date]],"mmm-yyyy")</f>
        <v>Feb-2023</v>
      </c>
      <c r="P2482">
        <f>HOUR(Coffee_Sales[[#This Row],[transaction_time]])</f>
        <v>13</v>
      </c>
    </row>
    <row r="2483" spans="1:16" x14ac:dyDescent="0.3">
      <c r="A2483">
        <v>118725</v>
      </c>
      <c r="B2483" s="1">
        <v>45082</v>
      </c>
      <c r="C2483" s="2">
        <v>0.40109953703703705</v>
      </c>
      <c r="D2483">
        <v>1</v>
      </c>
      <c r="E2483">
        <v>5</v>
      </c>
      <c r="F2483" t="s">
        <v>35</v>
      </c>
      <c r="G2483">
        <v>35</v>
      </c>
      <c r="H2483" t="s">
        <v>14</v>
      </c>
      <c r="I2483" t="s">
        <v>26</v>
      </c>
      <c r="J2483" t="s">
        <v>84</v>
      </c>
      <c r="K2483">
        <v>1.006203839768723</v>
      </c>
      <c r="L2483">
        <v>0.1</v>
      </c>
      <c r="M2483">
        <v>46.5</v>
      </c>
      <c r="N2483">
        <f>(1-Coffee_Sales[[#This Row],[Discount_Percent]])*Coffee_Sales[[#This Row],[unit_price]]*Coffee_Sales[[#This Row],[transaction_qty]]</f>
        <v>41.85</v>
      </c>
      <c r="O2483" t="str">
        <f>TEXT(Coffee_Sales[[#This Row],[transaction_date]],"mmm-yyyy")</f>
        <v>Jun-2023</v>
      </c>
      <c r="P2483">
        <f>HOUR(Coffee_Sales[[#This Row],[transaction_time]])</f>
        <v>9</v>
      </c>
    </row>
    <row r="2484" spans="1:16" x14ac:dyDescent="0.3">
      <c r="A2484">
        <v>60787</v>
      </c>
      <c r="B2484" s="1">
        <v>45024</v>
      </c>
      <c r="C2484" s="2">
        <v>0.35501157407407408</v>
      </c>
      <c r="D2484">
        <v>1</v>
      </c>
      <c r="E2484">
        <v>5</v>
      </c>
      <c r="F2484" t="s">
        <v>94</v>
      </c>
      <c r="G2484">
        <v>41</v>
      </c>
      <c r="H2484" t="s">
        <v>14</v>
      </c>
      <c r="I2484" t="s">
        <v>15</v>
      </c>
      <c r="J2484" t="s">
        <v>98</v>
      </c>
      <c r="K2484">
        <v>1.322564220248412</v>
      </c>
      <c r="L2484">
        <v>0</v>
      </c>
      <c r="M2484">
        <v>63.75</v>
      </c>
      <c r="N2484">
        <f>(1-Coffee_Sales[[#This Row],[Discount_Percent]])*Coffee_Sales[[#This Row],[unit_price]]*Coffee_Sales[[#This Row],[transaction_qty]]</f>
        <v>63.75</v>
      </c>
      <c r="O2484" t="str">
        <f>TEXT(Coffee_Sales[[#This Row],[transaction_date]],"mmm-yyyy")</f>
        <v>Apr-2023</v>
      </c>
      <c r="P2484">
        <f>HOUR(Coffee_Sales[[#This Row],[transaction_time]])</f>
        <v>8</v>
      </c>
    </row>
    <row r="2485" spans="1:16" x14ac:dyDescent="0.3">
      <c r="A2485">
        <v>101820</v>
      </c>
      <c r="B2485" s="1">
        <v>45066</v>
      </c>
      <c r="C2485" s="2">
        <v>0.41782407407407407</v>
      </c>
      <c r="D2485">
        <v>2</v>
      </c>
      <c r="E2485">
        <v>5</v>
      </c>
      <c r="F2485" t="s">
        <v>78</v>
      </c>
      <c r="G2485">
        <v>84</v>
      </c>
      <c r="H2485" t="s">
        <v>67</v>
      </c>
      <c r="I2485" t="s">
        <v>72</v>
      </c>
      <c r="J2485" t="s">
        <v>140</v>
      </c>
      <c r="K2485">
        <v>0.75238528979036312</v>
      </c>
      <c r="L2485">
        <v>0</v>
      </c>
      <c r="M2485">
        <v>12</v>
      </c>
      <c r="N2485">
        <f>(1-Coffee_Sales[[#This Row],[Discount_Percent]])*Coffee_Sales[[#This Row],[unit_price]]*Coffee_Sales[[#This Row],[transaction_qty]]</f>
        <v>24</v>
      </c>
      <c r="O2485" t="str">
        <f>TEXT(Coffee_Sales[[#This Row],[transaction_date]],"mmm-yyyy")</f>
        <v>May-2023</v>
      </c>
      <c r="P2485">
        <f>HOUR(Coffee_Sales[[#This Row],[transaction_time]])</f>
        <v>10</v>
      </c>
    </row>
    <row r="2486" spans="1:16" x14ac:dyDescent="0.3">
      <c r="A2486">
        <v>87655</v>
      </c>
      <c r="B2486" s="1">
        <v>45053</v>
      </c>
      <c r="C2486" s="2">
        <v>0.79625000000000001</v>
      </c>
      <c r="D2486">
        <v>1</v>
      </c>
      <c r="E2486">
        <v>3</v>
      </c>
      <c r="F2486" t="s">
        <v>48</v>
      </c>
      <c r="G2486">
        <v>74</v>
      </c>
      <c r="H2486" t="s">
        <v>18</v>
      </c>
      <c r="I2486" t="s">
        <v>107</v>
      </c>
      <c r="J2486" t="s">
        <v>108</v>
      </c>
      <c r="K2486">
        <v>1.426127076454224</v>
      </c>
      <c r="L2486">
        <v>0.05</v>
      </c>
      <c r="M2486">
        <v>52.5</v>
      </c>
      <c r="N2486">
        <f>(1-Coffee_Sales[[#This Row],[Discount_Percent]])*Coffee_Sales[[#This Row],[unit_price]]*Coffee_Sales[[#This Row],[transaction_qty]]</f>
        <v>49.875</v>
      </c>
      <c r="O2486" t="str">
        <f>TEXT(Coffee_Sales[[#This Row],[transaction_date]],"mmm-yyyy")</f>
        <v>May-2023</v>
      </c>
      <c r="P2486">
        <f>HOUR(Coffee_Sales[[#This Row],[transaction_time]])</f>
        <v>19</v>
      </c>
    </row>
    <row r="2487" spans="1:16" x14ac:dyDescent="0.3">
      <c r="A2487">
        <v>69379</v>
      </c>
      <c r="B2487" s="1">
        <v>45033</v>
      </c>
      <c r="C2487" s="2">
        <v>0.76329861111111108</v>
      </c>
      <c r="D2487">
        <v>1</v>
      </c>
      <c r="E2487">
        <v>5</v>
      </c>
      <c r="F2487" t="s">
        <v>42</v>
      </c>
      <c r="G2487">
        <v>43</v>
      </c>
      <c r="H2487" t="s">
        <v>32</v>
      </c>
      <c r="I2487" t="s">
        <v>40</v>
      </c>
      <c r="J2487" t="s">
        <v>124</v>
      </c>
      <c r="K2487">
        <v>0.91140757310238918</v>
      </c>
      <c r="L2487">
        <v>0</v>
      </c>
      <c r="M2487">
        <v>45</v>
      </c>
      <c r="N2487">
        <f>(1-Coffee_Sales[[#This Row],[Discount_Percent]])*Coffee_Sales[[#This Row],[unit_price]]*Coffee_Sales[[#This Row],[transaction_qty]]</f>
        <v>45</v>
      </c>
      <c r="O2487" t="str">
        <f>TEXT(Coffee_Sales[[#This Row],[transaction_date]],"mmm-yyyy")</f>
        <v>Apr-2023</v>
      </c>
      <c r="P2487">
        <f>HOUR(Coffee_Sales[[#This Row],[transaction_time]])</f>
        <v>18</v>
      </c>
    </row>
    <row r="2488" spans="1:16" x14ac:dyDescent="0.3">
      <c r="A2488">
        <v>8321</v>
      </c>
      <c r="B2488" s="1">
        <v>44941</v>
      </c>
      <c r="C2488" s="2">
        <v>0.5470949074074074</v>
      </c>
      <c r="D2488">
        <v>1</v>
      </c>
      <c r="E2488">
        <v>3</v>
      </c>
      <c r="F2488" t="s">
        <v>102</v>
      </c>
      <c r="G2488">
        <v>76</v>
      </c>
      <c r="H2488" t="s">
        <v>18</v>
      </c>
      <c r="I2488" t="s">
        <v>107</v>
      </c>
      <c r="J2488" t="s">
        <v>137</v>
      </c>
      <c r="K2488">
        <v>1.411614794818798</v>
      </c>
      <c r="L2488">
        <v>0</v>
      </c>
      <c r="M2488">
        <v>52.5</v>
      </c>
      <c r="N2488">
        <f>(1-Coffee_Sales[[#This Row],[Discount_Percent]])*Coffee_Sales[[#This Row],[unit_price]]*Coffee_Sales[[#This Row],[transaction_qty]]</f>
        <v>52.5</v>
      </c>
      <c r="O2488" t="str">
        <f>TEXT(Coffee_Sales[[#This Row],[transaction_date]],"mmm-yyyy")</f>
        <v>Jan-2023</v>
      </c>
      <c r="P2488">
        <f>HOUR(Coffee_Sales[[#This Row],[transaction_time]])</f>
        <v>13</v>
      </c>
    </row>
    <row r="2489" spans="1:16" x14ac:dyDescent="0.3">
      <c r="A2489">
        <v>62925</v>
      </c>
      <c r="B2489" s="1">
        <v>45026</v>
      </c>
      <c r="C2489" s="2">
        <v>0.44045138888888891</v>
      </c>
      <c r="D2489">
        <v>2</v>
      </c>
      <c r="E2489">
        <v>8</v>
      </c>
      <c r="F2489" t="s">
        <v>111</v>
      </c>
      <c r="G2489">
        <v>26</v>
      </c>
      <c r="H2489" t="s">
        <v>14</v>
      </c>
      <c r="I2489" t="s">
        <v>29</v>
      </c>
      <c r="J2489" t="s">
        <v>134</v>
      </c>
      <c r="K2489">
        <v>1.963742972982546</v>
      </c>
      <c r="L2489">
        <v>0</v>
      </c>
      <c r="M2489">
        <v>45</v>
      </c>
      <c r="N2489">
        <f>(1-Coffee_Sales[[#This Row],[Discount_Percent]])*Coffee_Sales[[#This Row],[unit_price]]*Coffee_Sales[[#This Row],[transaction_qty]]</f>
        <v>90</v>
      </c>
      <c r="O2489" t="str">
        <f>TEXT(Coffee_Sales[[#This Row],[transaction_date]],"mmm-yyyy")</f>
        <v>Apr-2023</v>
      </c>
      <c r="P2489">
        <f>HOUR(Coffee_Sales[[#This Row],[transaction_time]])</f>
        <v>10</v>
      </c>
    </row>
    <row r="2490" spans="1:16" x14ac:dyDescent="0.3">
      <c r="A2490">
        <v>116642</v>
      </c>
      <c r="B2490" s="1">
        <v>45080</v>
      </c>
      <c r="C2490" s="2">
        <v>0.49668981481481483</v>
      </c>
      <c r="D2490">
        <v>2</v>
      </c>
      <c r="E2490">
        <v>5</v>
      </c>
      <c r="F2490" t="s">
        <v>35</v>
      </c>
      <c r="G2490">
        <v>52</v>
      </c>
      <c r="H2490" t="s">
        <v>32</v>
      </c>
      <c r="I2490" t="s">
        <v>33</v>
      </c>
      <c r="J2490" t="s">
        <v>110</v>
      </c>
      <c r="K2490">
        <v>1.9112684778686799</v>
      </c>
      <c r="L2490">
        <v>0</v>
      </c>
      <c r="M2490">
        <v>37.5</v>
      </c>
      <c r="N2490">
        <f>(1-Coffee_Sales[[#This Row],[Discount_Percent]])*Coffee_Sales[[#This Row],[unit_price]]*Coffee_Sales[[#This Row],[transaction_qty]]</f>
        <v>75</v>
      </c>
      <c r="O2490" t="str">
        <f>TEXT(Coffee_Sales[[#This Row],[transaction_date]],"mmm-yyyy")</f>
        <v>Jun-2023</v>
      </c>
      <c r="P2490">
        <f>HOUR(Coffee_Sales[[#This Row],[transaction_time]])</f>
        <v>11</v>
      </c>
    </row>
    <row r="2491" spans="1:16" x14ac:dyDescent="0.3">
      <c r="A2491">
        <v>120875</v>
      </c>
      <c r="B2491" s="1">
        <v>45084</v>
      </c>
      <c r="C2491" s="2">
        <v>0.31974537037037037</v>
      </c>
      <c r="D2491">
        <v>1</v>
      </c>
      <c r="E2491">
        <v>5</v>
      </c>
      <c r="F2491" t="s">
        <v>42</v>
      </c>
      <c r="G2491">
        <v>48</v>
      </c>
      <c r="H2491" t="s">
        <v>32</v>
      </c>
      <c r="I2491" t="s">
        <v>44</v>
      </c>
      <c r="J2491" t="s">
        <v>52</v>
      </c>
      <c r="K2491">
        <v>1.062335046040199</v>
      </c>
      <c r="L2491">
        <v>0.05</v>
      </c>
      <c r="M2491">
        <v>37.5</v>
      </c>
      <c r="N2491">
        <f>(1-Coffee_Sales[[#This Row],[Discount_Percent]])*Coffee_Sales[[#This Row],[unit_price]]*Coffee_Sales[[#This Row],[transaction_qty]]</f>
        <v>35.625</v>
      </c>
      <c r="O2491" t="str">
        <f>TEXT(Coffee_Sales[[#This Row],[transaction_date]],"mmm-yyyy")</f>
        <v>Jun-2023</v>
      </c>
      <c r="P2491">
        <f>HOUR(Coffee_Sales[[#This Row],[transaction_time]])</f>
        <v>7</v>
      </c>
    </row>
    <row r="2492" spans="1:16" x14ac:dyDescent="0.3">
      <c r="A2492">
        <v>73553</v>
      </c>
      <c r="B2492" s="1">
        <v>45038</v>
      </c>
      <c r="C2492" s="2">
        <v>0.67564814814814811</v>
      </c>
      <c r="D2492">
        <v>2</v>
      </c>
      <c r="E2492">
        <v>3</v>
      </c>
      <c r="F2492" t="s">
        <v>104</v>
      </c>
      <c r="G2492">
        <v>35</v>
      </c>
      <c r="H2492" t="s">
        <v>14</v>
      </c>
      <c r="I2492" t="s">
        <v>26</v>
      </c>
      <c r="J2492" t="s">
        <v>84</v>
      </c>
      <c r="K2492">
        <v>2.7456283911479211</v>
      </c>
      <c r="L2492">
        <v>0.1</v>
      </c>
      <c r="M2492">
        <v>46.5</v>
      </c>
      <c r="N2492">
        <f>(1-Coffee_Sales[[#This Row],[Discount_Percent]])*Coffee_Sales[[#This Row],[unit_price]]*Coffee_Sales[[#This Row],[transaction_qty]]</f>
        <v>83.7</v>
      </c>
      <c r="O2492" t="str">
        <f>TEXT(Coffee_Sales[[#This Row],[transaction_date]],"mmm-yyyy")</f>
        <v>Apr-2023</v>
      </c>
      <c r="P2492">
        <f>HOUR(Coffee_Sales[[#This Row],[transaction_time]])</f>
        <v>16</v>
      </c>
    </row>
    <row r="2493" spans="1:16" x14ac:dyDescent="0.3">
      <c r="A2493">
        <v>137772</v>
      </c>
      <c r="B2493" s="1">
        <v>45097</v>
      </c>
      <c r="C2493" s="2">
        <v>0.69011574074074078</v>
      </c>
      <c r="D2493">
        <v>2</v>
      </c>
      <c r="E2493">
        <v>5</v>
      </c>
      <c r="F2493" t="s">
        <v>94</v>
      </c>
      <c r="G2493">
        <v>32</v>
      </c>
      <c r="H2493" t="s">
        <v>14</v>
      </c>
      <c r="I2493" t="s">
        <v>22</v>
      </c>
      <c r="J2493" t="s">
        <v>23</v>
      </c>
      <c r="K2493">
        <v>2.7561322906966952</v>
      </c>
      <c r="L2493">
        <v>0</v>
      </c>
      <c r="M2493">
        <v>45</v>
      </c>
      <c r="N2493">
        <f>(1-Coffee_Sales[[#This Row],[Discount_Percent]])*Coffee_Sales[[#This Row],[unit_price]]*Coffee_Sales[[#This Row],[transaction_qty]]</f>
        <v>90</v>
      </c>
      <c r="O2493" t="str">
        <f>TEXT(Coffee_Sales[[#This Row],[transaction_date]],"mmm-yyyy")</f>
        <v>Jun-2023</v>
      </c>
      <c r="P2493">
        <f>HOUR(Coffee_Sales[[#This Row],[transaction_time]])</f>
        <v>16</v>
      </c>
    </row>
    <row r="2494" spans="1:16" x14ac:dyDescent="0.3">
      <c r="A2494">
        <v>125976</v>
      </c>
      <c r="B2494" s="1">
        <v>45088</v>
      </c>
      <c r="C2494" s="2">
        <v>0.36616898148148147</v>
      </c>
      <c r="D2494">
        <v>1</v>
      </c>
      <c r="E2494">
        <v>8</v>
      </c>
      <c r="F2494" t="s">
        <v>101</v>
      </c>
      <c r="G2494">
        <v>69</v>
      </c>
      <c r="H2494" t="s">
        <v>18</v>
      </c>
      <c r="I2494" t="s">
        <v>107</v>
      </c>
      <c r="J2494" t="s">
        <v>132</v>
      </c>
      <c r="K2494">
        <v>1.129831175604497</v>
      </c>
      <c r="L2494">
        <v>0</v>
      </c>
      <c r="M2494">
        <v>48.75</v>
      </c>
      <c r="N2494">
        <f>(1-Coffee_Sales[[#This Row],[Discount_Percent]])*Coffee_Sales[[#This Row],[unit_price]]*Coffee_Sales[[#This Row],[transaction_qty]]</f>
        <v>48.75</v>
      </c>
      <c r="O2494" t="str">
        <f>TEXT(Coffee_Sales[[#This Row],[transaction_date]],"mmm-yyyy")</f>
        <v>Jun-2023</v>
      </c>
      <c r="P2494">
        <f>HOUR(Coffee_Sales[[#This Row],[transaction_time]])</f>
        <v>8</v>
      </c>
    </row>
    <row r="2495" spans="1:16" x14ac:dyDescent="0.3">
      <c r="A2495">
        <v>8296</v>
      </c>
      <c r="B2495" s="1">
        <v>44941</v>
      </c>
      <c r="C2495" s="2">
        <v>0.51056712962962958</v>
      </c>
      <c r="D2495">
        <v>2</v>
      </c>
      <c r="E2495">
        <v>5</v>
      </c>
      <c r="F2495" t="s">
        <v>50</v>
      </c>
      <c r="G2495">
        <v>43</v>
      </c>
      <c r="H2495" t="s">
        <v>32</v>
      </c>
      <c r="I2495" t="s">
        <v>40</v>
      </c>
      <c r="J2495" t="s">
        <v>124</v>
      </c>
      <c r="K2495">
        <v>2.5361513918123668</v>
      </c>
      <c r="L2495">
        <v>0</v>
      </c>
      <c r="M2495">
        <v>45</v>
      </c>
      <c r="N2495">
        <f>(1-Coffee_Sales[[#This Row],[Discount_Percent]])*Coffee_Sales[[#This Row],[unit_price]]*Coffee_Sales[[#This Row],[transaction_qty]]</f>
        <v>90</v>
      </c>
      <c r="O2495" t="str">
        <f>TEXT(Coffee_Sales[[#This Row],[transaction_date]],"mmm-yyyy")</f>
        <v>Jan-2023</v>
      </c>
      <c r="P2495">
        <f>HOUR(Coffee_Sales[[#This Row],[transaction_time]])</f>
        <v>12</v>
      </c>
    </row>
    <row r="2496" spans="1:16" x14ac:dyDescent="0.3">
      <c r="A2496">
        <v>66527</v>
      </c>
      <c r="B2496" s="1">
        <v>45030</v>
      </c>
      <c r="C2496" s="2">
        <v>0.58309027777777778</v>
      </c>
      <c r="D2496">
        <v>1</v>
      </c>
      <c r="E2496">
        <v>5</v>
      </c>
      <c r="F2496" t="s">
        <v>63</v>
      </c>
      <c r="G2496">
        <v>42</v>
      </c>
      <c r="H2496" t="s">
        <v>32</v>
      </c>
      <c r="I2496" t="s">
        <v>40</v>
      </c>
      <c r="J2496" t="s">
        <v>99</v>
      </c>
      <c r="K2496">
        <v>0.99436226889962454</v>
      </c>
      <c r="L2496">
        <v>0</v>
      </c>
      <c r="M2496">
        <v>37.5</v>
      </c>
      <c r="N2496">
        <f>(1-Coffee_Sales[[#This Row],[Discount_Percent]])*Coffee_Sales[[#This Row],[unit_price]]*Coffee_Sales[[#This Row],[transaction_qty]]</f>
        <v>37.5</v>
      </c>
      <c r="O2496" t="str">
        <f>TEXT(Coffee_Sales[[#This Row],[transaction_date]],"mmm-yyyy")</f>
        <v>Apr-2023</v>
      </c>
      <c r="P2496">
        <f>HOUR(Coffee_Sales[[#This Row],[transaction_time]])</f>
        <v>13</v>
      </c>
    </row>
    <row r="2497" spans="1:16" x14ac:dyDescent="0.3">
      <c r="A2497">
        <v>35245</v>
      </c>
      <c r="B2497" s="1">
        <v>44988</v>
      </c>
      <c r="C2497" s="2">
        <v>0.4909027777777778</v>
      </c>
      <c r="D2497">
        <v>1</v>
      </c>
      <c r="E2497">
        <v>3</v>
      </c>
      <c r="F2497" t="s">
        <v>13</v>
      </c>
      <c r="G2497">
        <v>77</v>
      </c>
      <c r="H2497" t="s">
        <v>18</v>
      </c>
      <c r="I2497" t="s">
        <v>19</v>
      </c>
      <c r="J2497" t="s">
        <v>115</v>
      </c>
      <c r="K2497">
        <v>1.2046047119992911</v>
      </c>
      <c r="L2497">
        <v>0.15</v>
      </c>
      <c r="M2497">
        <v>45</v>
      </c>
      <c r="N2497">
        <f>(1-Coffee_Sales[[#This Row],[Discount_Percent]])*Coffee_Sales[[#This Row],[unit_price]]*Coffee_Sales[[#This Row],[transaction_qty]]</f>
        <v>38.25</v>
      </c>
      <c r="O2497" t="str">
        <f>TEXT(Coffee_Sales[[#This Row],[transaction_date]],"mmm-yyyy")</f>
        <v>Mar-2023</v>
      </c>
      <c r="P2497">
        <f>HOUR(Coffee_Sales[[#This Row],[transaction_time]])</f>
        <v>11</v>
      </c>
    </row>
    <row r="2498" spans="1:16" x14ac:dyDescent="0.3">
      <c r="A2498">
        <v>79105</v>
      </c>
      <c r="B2498" s="1">
        <v>45045</v>
      </c>
      <c r="C2498" s="2">
        <v>0.44146990740740738</v>
      </c>
      <c r="D2498">
        <v>1</v>
      </c>
      <c r="E2498">
        <v>3</v>
      </c>
      <c r="F2498" t="s">
        <v>128</v>
      </c>
      <c r="G2498">
        <v>55</v>
      </c>
      <c r="H2498" t="s">
        <v>32</v>
      </c>
      <c r="I2498" t="s">
        <v>33</v>
      </c>
      <c r="J2498" t="s">
        <v>93</v>
      </c>
      <c r="K2498">
        <v>1.5381767766134951</v>
      </c>
      <c r="L2498">
        <v>0.05</v>
      </c>
      <c r="M2498">
        <v>60</v>
      </c>
      <c r="N2498">
        <f>(1-Coffee_Sales[[#This Row],[Discount_Percent]])*Coffee_Sales[[#This Row],[unit_price]]*Coffee_Sales[[#This Row],[transaction_qty]]</f>
        <v>57</v>
      </c>
      <c r="O2498" t="str">
        <f>TEXT(Coffee_Sales[[#This Row],[transaction_date]],"mmm-yyyy")</f>
        <v>Apr-2023</v>
      </c>
      <c r="P2498">
        <f>HOUR(Coffee_Sales[[#This Row],[transaction_time]])</f>
        <v>10</v>
      </c>
    </row>
    <row r="2499" spans="1:16" x14ac:dyDescent="0.3">
      <c r="A2499">
        <v>50858</v>
      </c>
      <c r="B2499" s="1">
        <v>45010</v>
      </c>
      <c r="C2499" s="2">
        <v>0.54328703703703707</v>
      </c>
      <c r="D2499">
        <v>1</v>
      </c>
      <c r="E2499">
        <v>5</v>
      </c>
      <c r="F2499" t="s">
        <v>102</v>
      </c>
      <c r="G2499">
        <v>65</v>
      </c>
      <c r="H2499" t="s">
        <v>67</v>
      </c>
      <c r="I2499" t="s">
        <v>68</v>
      </c>
      <c r="J2499" t="s">
        <v>69</v>
      </c>
      <c r="K2499">
        <v>0.2615076567000717</v>
      </c>
      <c r="L2499">
        <v>0</v>
      </c>
      <c r="M2499">
        <v>12</v>
      </c>
      <c r="N2499">
        <f>(1-Coffee_Sales[[#This Row],[Discount_Percent]])*Coffee_Sales[[#This Row],[unit_price]]*Coffee_Sales[[#This Row],[transaction_qty]]</f>
        <v>12</v>
      </c>
      <c r="O2499" t="str">
        <f>TEXT(Coffee_Sales[[#This Row],[transaction_date]],"mmm-yyyy")</f>
        <v>Mar-2023</v>
      </c>
      <c r="P2499">
        <f>HOUR(Coffee_Sales[[#This Row],[transaction_time]])</f>
        <v>13</v>
      </c>
    </row>
    <row r="2500" spans="1:16" x14ac:dyDescent="0.3">
      <c r="A2500">
        <v>98714</v>
      </c>
      <c r="B2500" s="1">
        <v>45063</v>
      </c>
      <c r="C2500" s="2">
        <v>0.65625</v>
      </c>
      <c r="D2500">
        <v>2</v>
      </c>
      <c r="E2500">
        <v>8</v>
      </c>
      <c r="F2500" t="s">
        <v>131</v>
      </c>
      <c r="G2500">
        <v>55</v>
      </c>
      <c r="H2500" t="s">
        <v>32</v>
      </c>
      <c r="I2500" t="s">
        <v>33</v>
      </c>
      <c r="J2500" t="s">
        <v>93</v>
      </c>
      <c r="K2500">
        <v>2.4308170502665138</v>
      </c>
      <c r="L2500">
        <v>0.05</v>
      </c>
      <c r="M2500">
        <v>60</v>
      </c>
      <c r="N2500">
        <f>(1-Coffee_Sales[[#This Row],[Discount_Percent]])*Coffee_Sales[[#This Row],[unit_price]]*Coffee_Sales[[#This Row],[transaction_qty]]</f>
        <v>114</v>
      </c>
      <c r="O2500" t="str">
        <f>TEXT(Coffee_Sales[[#This Row],[transaction_date]],"mmm-yyyy")</f>
        <v>May-2023</v>
      </c>
      <c r="P2500">
        <f>HOUR(Coffee_Sales[[#This Row],[transaction_time]])</f>
        <v>15</v>
      </c>
    </row>
    <row r="2501" spans="1:16" x14ac:dyDescent="0.3">
      <c r="A2501">
        <v>25205</v>
      </c>
      <c r="B2501" s="1">
        <v>44971</v>
      </c>
      <c r="C2501" s="2">
        <v>0.49570601851851853</v>
      </c>
      <c r="D2501">
        <v>2</v>
      </c>
      <c r="E2501">
        <v>3</v>
      </c>
      <c r="F2501" t="s">
        <v>77</v>
      </c>
      <c r="G2501">
        <v>61</v>
      </c>
      <c r="H2501" t="s">
        <v>74</v>
      </c>
      <c r="I2501" t="s">
        <v>75</v>
      </c>
      <c r="J2501" t="s">
        <v>116</v>
      </c>
      <c r="K2501">
        <v>3.975590003709748</v>
      </c>
      <c r="L2501">
        <v>0.1</v>
      </c>
      <c r="M2501">
        <v>71.25</v>
      </c>
      <c r="N2501">
        <f>(1-Coffee_Sales[[#This Row],[Discount_Percent]])*Coffee_Sales[[#This Row],[unit_price]]*Coffee_Sales[[#This Row],[transaction_qty]]</f>
        <v>128.25</v>
      </c>
      <c r="O2501" t="str">
        <f>TEXT(Coffee_Sales[[#This Row],[transaction_date]],"mmm-yyyy")</f>
        <v>Feb-2023</v>
      </c>
      <c r="P2501">
        <f>HOUR(Coffee_Sales[[#This Row],[transaction_time]])</f>
        <v>11</v>
      </c>
    </row>
    <row r="2502" spans="1:16" x14ac:dyDescent="0.3">
      <c r="A2502">
        <v>5791</v>
      </c>
      <c r="B2502" s="1">
        <v>44937</v>
      </c>
      <c r="C2502" s="2">
        <v>0.4021527777777778</v>
      </c>
      <c r="D2502">
        <v>1</v>
      </c>
      <c r="E2502">
        <v>8</v>
      </c>
      <c r="F2502" t="s">
        <v>38</v>
      </c>
      <c r="G2502">
        <v>45</v>
      </c>
      <c r="H2502" t="s">
        <v>32</v>
      </c>
      <c r="I2502" t="s">
        <v>40</v>
      </c>
      <c r="J2502" t="s">
        <v>120</v>
      </c>
      <c r="K2502">
        <v>1.0034886467362181</v>
      </c>
      <c r="L2502">
        <v>0.1</v>
      </c>
      <c r="M2502">
        <v>45</v>
      </c>
      <c r="N2502">
        <f>(1-Coffee_Sales[[#This Row],[Discount_Percent]])*Coffee_Sales[[#This Row],[unit_price]]*Coffee_Sales[[#This Row],[transaction_qty]]</f>
        <v>40.5</v>
      </c>
      <c r="O2502" t="str">
        <f>TEXT(Coffee_Sales[[#This Row],[transaction_date]],"mmm-yyyy")</f>
        <v>Jan-2023</v>
      </c>
      <c r="P2502">
        <f>HOUR(Coffee_Sales[[#This Row],[transaction_time]])</f>
        <v>9</v>
      </c>
    </row>
    <row r="2503" spans="1:16" x14ac:dyDescent="0.3">
      <c r="A2503">
        <v>54513</v>
      </c>
      <c r="B2503" s="1">
        <v>45016</v>
      </c>
      <c r="C2503" s="2">
        <v>0.35728009259259258</v>
      </c>
      <c r="D2503">
        <v>1</v>
      </c>
      <c r="E2503">
        <v>8</v>
      </c>
      <c r="F2503" t="s">
        <v>46</v>
      </c>
      <c r="G2503">
        <v>77</v>
      </c>
      <c r="H2503" t="s">
        <v>18</v>
      </c>
      <c r="I2503" t="s">
        <v>19</v>
      </c>
      <c r="J2503" t="s">
        <v>115</v>
      </c>
      <c r="K2503">
        <v>1.041283323207169</v>
      </c>
      <c r="L2503">
        <v>0</v>
      </c>
      <c r="M2503">
        <v>45</v>
      </c>
      <c r="N2503">
        <f>(1-Coffee_Sales[[#This Row],[Discount_Percent]])*Coffee_Sales[[#This Row],[unit_price]]*Coffee_Sales[[#This Row],[transaction_qty]]</f>
        <v>45</v>
      </c>
      <c r="O2503" t="str">
        <f>TEXT(Coffee_Sales[[#This Row],[transaction_date]],"mmm-yyyy")</f>
        <v>Mar-2023</v>
      </c>
      <c r="P2503">
        <f>HOUR(Coffee_Sales[[#This Row],[transaction_time]])</f>
        <v>8</v>
      </c>
    </row>
    <row r="2504" spans="1:16" x14ac:dyDescent="0.3">
      <c r="A2504">
        <v>86260</v>
      </c>
      <c r="B2504" s="1">
        <v>45052</v>
      </c>
      <c r="C2504" s="2">
        <v>0.65212962962962961</v>
      </c>
      <c r="D2504">
        <v>1</v>
      </c>
      <c r="E2504">
        <v>3</v>
      </c>
      <c r="F2504" t="s">
        <v>48</v>
      </c>
      <c r="G2504">
        <v>59</v>
      </c>
      <c r="H2504" t="s">
        <v>74</v>
      </c>
      <c r="I2504" t="s">
        <v>75</v>
      </c>
      <c r="J2504" t="s">
        <v>85</v>
      </c>
      <c r="K2504">
        <v>1.733823943689984</v>
      </c>
      <c r="L2504">
        <v>0</v>
      </c>
      <c r="M2504">
        <v>67.5</v>
      </c>
      <c r="N2504">
        <f>(1-Coffee_Sales[[#This Row],[Discount_Percent]])*Coffee_Sales[[#This Row],[unit_price]]*Coffee_Sales[[#This Row],[transaction_qty]]</f>
        <v>67.5</v>
      </c>
      <c r="O2504" t="str">
        <f>TEXT(Coffee_Sales[[#This Row],[transaction_date]],"mmm-yyyy")</f>
        <v>May-2023</v>
      </c>
      <c r="P2504">
        <f>HOUR(Coffee_Sales[[#This Row],[transaction_time]])</f>
        <v>15</v>
      </c>
    </row>
    <row r="2505" spans="1:16" x14ac:dyDescent="0.3">
      <c r="A2505">
        <v>28022</v>
      </c>
      <c r="B2505" s="1">
        <v>44976</v>
      </c>
      <c r="C2505" s="2">
        <v>0.38439814814814816</v>
      </c>
      <c r="D2505">
        <v>1</v>
      </c>
      <c r="E2505">
        <v>3</v>
      </c>
      <c r="F2505" t="s">
        <v>48</v>
      </c>
      <c r="G2505">
        <v>29</v>
      </c>
      <c r="H2505" t="s">
        <v>14</v>
      </c>
      <c r="I2505" t="s">
        <v>22</v>
      </c>
      <c r="J2505" t="s">
        <v>89</v>
      </c>
      <c r="K2505">
        <v>0.77197642819403356</v>
      </c>
      <c r="L2505">
        <v>0.05</v>
      </c>
      <c r="M2505">
        <v>37.5</v>
      </c>
      <c r="N2505">
        <f>(1-Coffee_Sales[[#This Row],[Discount_Percent]])*Coffee_Sales[[#This Row],[unit_price]]*Coffee_Sales[[#This Row],[transaction_qty]]</f>
        <v>35.625</v>
      </c>
      <c r="O2505" t="str">
        <f>TEXT(Coffee_Sales[[#This Row],[transaction_date]],"mmm-yyyy")</f>
        <v>Feb-2023</v>
      </c>
      <c r="P2505">
        <f>HOUR(Coffee_Sales[[#This Row],[transaction_time]])</f>
        <v>9</v>
      </c>
    </row>
    <row r="2506" spans="1:16" x14ac:dyDescent="0.3">
      <c r="A2506">
        <v>43651</v>
      </c>
      <c r="B2506" s="1">
        <v>45000</v>
      </c>
      <c r="C2506" s="2">
        <v>0.41212962962962962</v>
      </c>
      <c r="D2506">
        <v>3</v>
      </c>
      <c r="E2506">
        <v>5</v>
      </c>
      <c r="F2506" t="s">
        <v>90</v>
      </c>
      <c r="G2506">
        <v>43</v>
      </c>
      <c r="H2506" t="s">
        <v>32</v>
      </c>
      <c r="I2506" t="s">
        <v>40</v>
      </c>
      <c r="J2506" t="s">
        <v>124</v>
      </c>
      <c r="K2506">
        <v>4.139145872048875</v>
      </c>
      <c r="L2506">
        <v>0</v>
      </c>
      <c r="M2506">
        <v>45</v>
      </c>
      <c r="N2506">
        <f>(1-Coffee_Sales[[#This Row],[Discount_Percent]])*Coffee_Sales[[#This Row],[unit_price]]*Coffee_Sales[[#This Row],[transaction_qty]]</f>
        <v>135</v>
      </c>
      <c r="O2506" t="str">
        <f>TEXT(Coffee_Sales[[#This Row],[transaction_date]],"mmm-yyyy")</f>
        <v>Mar-2023</v>
      </c>
      <c r="P2506">
        <f>HOUR(Coffee_Sales[[#This Row],[transaction_time]])</f>
        <v>9</v>
      </c>
    </row>
    <row r="2507" spans="1:16" x14ac:dyDescent="0.3">
      <c r="A2507">
        <v>18326</v>
      </c>
      <c r="B2507" s="1">
        <v>44959</v>
      </c>
      <c r="C2507" s="2">
        <v>0.71211805555555552</v>
      </c>
      <c r="D2507">
        <v>2</v>
      </c>
      <c r="E2507">
        <v>8</v>
      </c>
      <c r="F2507" t="s">
        <v>81</v>
      </c>
      <c r="G2507">
        <v>61</v>
      </c>
      <c r="H2507" t="s">
        <v>74</v>
      </c>
      <c r="I2507" t="s">
        <v>75</v>
      </c>
      <c r="J2507" t="s">
        <v>116</v>
      </c>
      <c r="K2507">
        <v>4.542398000411719</v>
      </c>
      <c r="L2507">
        <v>0.15</v>
      </c>
      <c r="M2507">
        <v>71.25</v>
      </c>
      <c r="N2507">
        <f>(1-Coffee_Sales[[#This Row],[Discount_Percent]])*Coffee_Sales[[#This Row],[unit_price]]*Coffee_Sales[[#This Row],[transaction_qty]]</f>
        <v>121.125</v>
      </c>
      <c r="O2507" t="str">
        <f>TEXT(Coffee_Sales[[#This Row],[transaction_date]],"mmm-yyyy")</f>
        <v>Feb-2023</v>
      </c>
      <c r="P2507">
        <f>HOUR(Coffee_Sales[[#This Row],[transaction_time]])</f>
        <v>17</v>
      </c>
    </row>
    <row r="2508" spans="1:16" x14ac:dyDescent="0.3">
      <c r="A2508">
        <v>74474</v>
      </c>
      <c r="B2508" s="1">
        <v>45039</v>
      </c>
      <c r="C2508" s="2">
        <v>0.75017361111111114</v>
      </c>
      <c r="D2508">
        <v>1</v>
      </c>
      <c r="E2508">
        <v>3</v>
      </c>
      <c r="F2508" t="s">
        <v>38</v>
      </c>
      <c r="G2508">
        <v>55</v>
      </c>
      <c r="H2508" t="s">
        <v>32</v>
      </c>
      <c r="I2508" t="s">
        <v>33</v>
      </c>
      <c r="J2508" t="s">
        <v>93</v>
      </c>
      <c r="K2508">
        <v>1.3168304264356621</v>
      </c>
      <c r="L2508">
        <v>0.05</v>
      </c>
      <c r="M2508">
        <v>60</v>
      </c>
      <c r="N2508">
        <f>(1-Coffee_Sales[[#This Row],[Discount_Percent]])*Coffee_Sales[[#This Row],[unit_price]]*Coffee_Sales[[#This Row],[transaction_qty]]</f>
        <v>57</v>
      </c>
      <c r="O2508" t="str">
        <f>TEXT(Coffee_Sales[[#This Row],[transaction_date]],"mmm-yyyy")</f>
        <v>Apr-2023</v>
      </c>
      <c r="P2508">
        <f>HOUR(Coffee_Sales[[#This Row],[transaction_time]])</f>
        <v>18</v>
      </c>
    </row>
    <row r="2509" spans="1:16" x14ac:dyDescent="0.3">
      <c r="A2509">
        <v>111910</v>
      </c>
      <c r="B2509" s="1">
        <v>45075</v>
      </c>
      <c r="C2509" s="2">
        <v>0.7399768518518518</v>
      </c>
      <c r="D2509">
        <v>2</v>
      </c>
      <c r="E2509">
        <v>3</v>
      </c>
      <c r="F2509" t="s">
        <v>31</v>
      </c>
      <c r="G2509">
        <v>56</v>
      </c>
      <c r="H2509" t="s">
        <v>32</v>
      </c>
      <c r="I2509" t="s">
        <v>33</v>
      </c>
      <c r="J2509" t="s">
        <v>135</v>
      </c>
      <c r="K2509">
        <v>2.102067187033577</v>
      </c>
      <c r="L2509">
        <v>0.15</v>
      </c>
      <c r="M2509">
        <v>38.25</v>
      </c>
      <c r="N2509">
        <f>(1-Coffee_Sales[[#This Row],[Discount_Percent]])*Coffee_Sales[[#This Row],[unit_price]]*Coffee_Sales[[#This Row],[transaction_qty]]</f>
        <v>65.024999999999991</v>
      </c>
      <c r="O2509" t="str">
        <f>TEXT(Coffee_Sales[[#This Row],[transaction_date]],"mmm-yyyy")</f>
        <v>May-2023</v>
      </c>
      <c r="P2509">
        <f>HOUR(Coffee_Sales[[#This Row],[transaction_time]])</f>
        <v>17</v>
      </c>
    </row>
    <row r="2510" spans="1:16" x14ac:dyDescent="0.3">
      <c r="A2510">
        <v>65359</v>
      </c>
      <c r="B2510" s="1">
        <v>45029</v>
      </c>
      <c r="C2510" s="2">
        <v>0.39885416666666668</v>
      </c>
      <c r="D2510">
        <v>1</v>
      </c>
      <c r="E2510">
        <v>8</v>
      </c>
      <c r="F2510" t="s">
        <v>70</v>
      </c>
      <c r="G2510">
        <v>40</v>
      </c>
      <c r="H2510" t="s">
        <v>14</v>
      </c>
      <c r="I2510" t="s">
        <v>15</v>
      </c>
      <c r="J2510" t="s">
        <v>100</v>
      </c>
      <c r="K2510">
        <v>1.2397733593447049</v>
      </c>
      <c r="L2510">
        <v>0</v>
      </c>
      <c r="M2510">
        <v>56.25</v>
      </c>
      <c r="N2510">
        <f>(1-Coffee_Sales[[#This Row],[Discount_Percent]])*Coffee_Sales[[#This Row],[unit_price]]*Coffee_Sales[[#This Row],[transaction_qty]]</f>
        <v>56.25</v>
      </c>
      <c r="O2510" t="str">
        <f>TEXT(Coffee_Sales[[#This Row],[transaction_date]],"mmm-yyyy")</f>
        <v>Apr-2023</v>
      </c>
      <c r="P2510">
        <f>HOUR(Coffee_Sales[[#This Row],[transaction_time]])</f>
        <v>9</v>
      </c>
    </row>
    <row r="2511" spans="1:16" x14ac:dyDescent="0.3">
      <c r="A2511">
        <v>23914</v>
      </c>
      <c r="B2511" s="1">
        <v>44969</v>
      </c>
      <c r="C2511" s="2">
        <v>0.44775462962962964</v>
      </c>
      <c r="D2511">
        <v>1</v>
      </c>
      <c r="E2511">
        <v>3</v>
      </c>
      <c r="F2511" t="s">
        <v>87</v>
      </c>
      <c r="G2511">
        <v>76</v>
      </c>
      <c r="H2511" t="s">
        <v>18</v>
      </c>
      <c r="I2511" t="s">
        <v>107</v>
      </c>
      <c r="J2511" t="s">
        <v>137</v>
      </c>
      <c r="K2511">
        <v>1.1248368563632101</v>
      </c>
      <c r="L2511">
        <v>0.1</v>
      </c>
      <c r="M2511">
        <v>52.5</v>
      </c>
      <c r="N2511">
        <f>(1-Coffee_Sales[[#This Row],[Discount_Percent]])*Coffee_Sales[[#This Row],[unit_price]]*Coffee_Sales[[#This Row],[transaction_qty]]</f>
        <v>47.25</v>
      </c>
      <c r="O2511" t="str">
        <f>TEXT(Coffee_Sales[[#This Row],[transaction_date]],"mmm-yyyy")</f>
        <v>Feb-2023</v>
      </c>
      <c r="P2511">
        <f>HOUR(Coffee_Sales[[#This Row],[transaction_time]])</f>
        <v>10</v>
      </c>
    </row>
    <row r="2512" spans="1:16" x14ac:dyDescent="0.3">
      <c r="A2512">
        <v>121109</v>
      </c>
      <c r="B2512" s="1">
        <v>45084</v>
      </c>
      <c r="C2512" s="2">
        <v>0.38511574074074073</v>
      </c>
      <c r="D2512">
        <v>1</v>
      </c>
      <c r="E2512">
        <v>3</v>
      </c>
      <c r="F2512" t="s">
        <v>43</v>
      </c>
      <c r="G2512">
        <v>28</v>
      </c>
      <c r="H2512" t="s">
        <v>14</v>
      </c>
      <c r="I2512" t="s">
        <v>22</v>
      </c>
      <c r="J2512" t="s">
        <v>117</v>
      </c>
      <c r="K2512">
        <v>0.97501696255237147</v>
      </c>
      <c r="L2512">
        <v>0</v>
      </c>
      <c r="M2512">
        <v>30</v>
      </c>
      <c r="N2512">
        <f>(1-Coffee_Sales[[#This Row],[Discount_Percent]])*Coffee_Sales[[#This Row],[unit_price]]*Coffee_Sales[[#This Row],[transaction_qty]]</f>
        <v>30</v>
      </c>
      <c r="O2512" t="str">
        <f>TEXT(Coffee_Sales[[#This Row],[transaction_date]],"mmm-yyyy")</f>
        <v>Jun-2023</v>
      </c>
      <c r="P2512">
        <f>HOUR(Coffee_Sales[[#This Row],[transaction_time]])</f>
        <v>9</v>
      </c>
    </row>
    <row r="2513" spans="1:16" x14ac:dyDescent="0.3">
      <c r="A2513">
        <v>47506</v>
      </c>
      <c r="B2513" s="1">
        <v>45005</v>
      </c>
      <c r="C2513" s="2">
        <v>0.60373842592592597</v>
      </c>
      <c r="D2513">
        <v>1</v>
      </c>
      <c r="E2513">
        <v>3</v>
      </c>
      <c r="F2513" t="s">
        <v>17</v>
      </c>
      <c r="G2513">
        <v>25</v>
      </c>
      <c r="H2513" t="s">
        <v>14</v>
      </c>
      <c r="I2513" t="s">
        <v>29</v>
      </c>
      <c r="J2513" t="s">
        <v>71</v>
      </c>
      <c r="K2513">
        <v>0.7112755042861334</v>
      </c>
      <c r="L2513">
        <v>0.15</v>
      </c>
      <c r="M2513">
        <v>33</v>
      </c>
      <c r="N2513">
        <f>(1-Coffee_Sales[[#This Row],[Discount_Percent]])*Coffee_Sales[[#This Row],[unit_price]]*Coffee_Sales[[#This Row],[transaction_qty]]</f>
        <v>28.05</v>
      </c>
      <c r="O2513" t="str">
        <f>TEXT(Coffee_Sales[[#This Row],[transaction_date]],"mmm-yyyy")</f>
        <v>Mar-2023</v>
      </c>
      <c r="P2513">
        <f>HOUR(Coffee_Sales[[#This Row],[transaction_time]])</f>
        <v>14</v>
      </c>
    </row>
    <row r="2514" spans="1:16" x14ac:dyDescent="0.3">
      <c r="A2514">
        <v>135434</v>
      </c>
      <c r="B2514" s="1">
        <v>45096</v>
      </c>
      <c r="C2514" s="2">
        <v>0.27101851851851849</v>
      </c>
      <c r="D2514">
        <v>1</v>
      </c>
      <c r="E2514">
        <v>5</v>
      </c>
      <c r="F2514" t="s">
        <v>97</v>
      </c>
      <c r="G2514">
        <v>29</v>
      </c>
      <c r="H2514" t="s">
        <v>14</v>
      </c>
      <c r="I2514" t="s">
        <v>22</v>
      </c>
      <c r="J2514" t="s">
        <v>89</v>
      </c>
      <c r="K2514">
        <v>1.025840472315289</v>
      </c>
      <c r="L2514">
        <v>0</v>
      </c>
      <c r="M2514">
        <v>37.5</v>
      </c>
      <c r="N2514">
        <f>(1-Coffee_Sales[[#This Row],[Discount_Percent]])*Coffee_Sales[[#This Row],[unit_price]]*Coffee_Sales[[#This Row],[transaction_qty]]</f>
        <v>37.5</v>
      </c>
      <c r="O2514" t="str">
        <f>TEXT(Coffee_Sales[[#This Row],[transaction_date]],"mmm-yyyy")</f>
        <v>Jun-2023</v>
      </c>
      <c r="P2514">
        <f>HOUR(Coffee_Sales[[#This Row],[transaction_time]])</f>
        <v>6</v>
      </c>
    </row>
    <row r="2515" spans="1:16" x14ac:dyDescent="0.3">
      <c r="A2515">
        <v>1070</v>
      </c>
      <c r="B2515" s="1">
        <v>44928</v>
      </c>
      <c r="C2515" s="2">
        <v>0.77835648148148151</v>
      </c>
      <c r="D2515">
        <v>2</v>
      </c>
      <c r="E2515">
        <v>8</v>
      </c>
      <c r="F2515" t="s">
        <v>96</v>
      </c>
      <c r="G2515">
        <v>61</v>
      </c>
      <c r="H2515" t="s">
        <v>74</v>
      </c>
      <c r="I2515" t="s">
        <v>75</v>
      </c>
      <c r="J2515" t="s">
        <v>116</v>
      </c>
      <c r="K2515">
        <v>3.7801782708919589</v>
      </c>
      <c r="L2515">
        <v>0</v>
      </c>
      <c r="M2515">
        <v>71.25</v>
      </c>
      <c r="N2515">
        <f>(1-Coffee_Sales[[#This Row],[Discount_Percent]])*Coffee_Sales[[#This Row],[unit_price]]*Coffee_Sales[[#This Row],[transaction_qty]]</f>
        <v>142.5</v>
      </c>
      <c r="O2515" t="str">
        <f>TEXT(Coffee_Sales[[#This Row],[transaction_date]],"mmm-yyyy")</f>
        <v>Jan-2023</v>
      </c>
      <c r="P2515">
        <f>HOUR(Coffee_Sales[[#This Row],[transaction_time]])</f>
        <v>18</v>
      </c>
    </row>
    <row r="2516" spans="1:16" x14ac:dyDescent="0.3">
      <c r="A2516">
        <v>14990</v>
      </c>
      <c r="B2516" s="1">
        <v>44953</v>
      </c>
      <c r="C2516" s="2">
        <v>0.36971064814814814</v>
      </c>
      <c r="D2516">
        <v>2</v>
      </c>
      <c r="E2516">
        <v>8</v>
      </c>
      <c r="F2516" t="s">
        <v>111</v>
      </c>
      <c r="G2516">
        <v>39</v>
      </c>
      <c r="H2516" t="s">
        <v>14</v>
      </c>
      <c r="I2516" t="s">
        <v>15</v>
      </c>
      <c r="J2516" t="s">
        <v>47</v>
      </c>
      <c r="K2516">
        <v>3.1847927311415432</v>
      </c>
      <c r="L2516">
        <v>0.05</v>
      </c>
      <c r="M2516">
        <v>63.75</v>
      </c>
      <c r="N2516">
        <f>(1-Coffee_Sales[[#This Row],[Discount_Percent]])*Coffee_Sales[[#This Row],[unit_price]]*Coffee_Sales[[#This Row],[transaction_qty]]</f>
        <v>121.125</v>
      </c>
      <c r="O2516" t="str">
        <f>TEXT(Coffee_Sales[[#This Row],[transaction_date]],"mmm-yyyy")</f>
        <v>Jan-2023</v>
      </c>
      <c r="P2516">
        <f>HOUR(Coffee_Sales[[#This Row],[transaction_time]])</f>
        <v>8</v>
      </c>
    </row>
    <row r="2517" spans="1:16" x14ac:dyDescent="0.3">
      <c r="A2517">
        <v>51818</v>
      </c>
      <c r="B2517" s="1">
        <v>45012</v>
      </c>
      <c r="C2517" s="2">
        <v>0.31307870370370372</v>
      </c>
      <c r="D2517">
        <v>1</v>
      </c>
      <c r="E2517">
        <v>5</v>
      </c>
      <c r="F2517" t="s">
        <v>38</v>
      </c>
      <c r="G2517">
        <v>51</v>
      </c>
      <c r="H2517" t="s">
        <v>32</v>
      </c>
      <c r="I2517" t="s">
        <v>44</v>
      </c>
      <c r="J2517" t="s">
        <v>103</v>
      </c>
      <c r="K2517">
        <v>0.94417043596194805</v>
      </c>
      <c r="L2517">
        <v>0</v>
      </c>
      <c r="M2517">
        <v>45</v>
      </c>
      <c r="N2517">
        <f>(1-Coffee_Sales[[#This Row],[Discount_Percent]])*Coffee_Sales[[#This Row],[unit_price]]*Coffee_Sales[[#This Row],[transaction_qty]]</f>
        <v>45</v>
      </c>
      <c r="O2517" t="str">
        <f>TEXT(Coffee_Sales[[#This Row],[transaction_date]],"mmm-yyyy")</f>
        <v>Mar-2023</v>
      </c>
      <c r="P2517">
        <f>HOUR(Coffee_Sales[[#This Row],[transaction_time]])</f>
        <v>7</v>
      </c>
    </row>
    <row r="2518" spans="1:16" x14ac:dyDescent="0.3">
      <c r="A2518">
        <v>105821</v>
      </c>
      <c r="B2518" s="1">
        <v>45070</v>
      </c>
      <c r="C2518" s="2">
        <v>0.32530092592592591</v>
      </c>
      <c r="D2518">
        <v>1</v>
      </c>
      <c r="E2518">
        <v>3</v>
      </c>
      <c r="F2518" t="s">
        <v>78</v>
      </c>
      <c r="G2518">
        <v>59</v>
      </c>
      <c r="H2518" t="s">
        <v>74</v>
      </c>
      <c r="I2518" t="s">
        <v>75</v>
      </c>
      <c r="J2518" t="s">
        <v>85</v>
      </c>
      <c r="K2518">
        <v>2.2327955150132119</v>
      </c>
      <c r="L2518">
        <v>0</v>
      </c>
      <c r="M2518">
        <v>67.5</v>
      </c>
      <c r="N2518">
        <f>(1-Coffee_Sales[[#This Row],[Discount_Percent]])*Coffee_Sales[[#This Row],[unit_price]]*Coffee_Sales[[#This Row],[transaction_qty]]</f>
        <v>67.5</v>
      </c>
      <c r="O2518" t="str">
        <f>TEXT(Coffee_Sales[[#This Row],[transaction_date]],"mmm-yyyy")</f>
        <v>May-2023</v>
      </c>
      <c r="P2518">
        <f>HOUR(Coffee_Sales[[#This Row],[transaction_time]])</f>
        <v>7</v>
      </c>
    </row>
    <row r="2519" spans="1:16" x14ac:dyDescent="0.3">
      <c r="A2519">
        <v>72028</v>
      </c>
      <c r="B2519" s="1">
        <v>45036</v>
      </c>
      <c r="C2519" s="2">
        <v>0.7510648148148148</v>
      </c>
      <c r="D2519">
        <v>1</v>
      </c>
      <c r="E2519">
        <v>3</v>
      </c>
      <c r="F2519" t="s">
        <v>101</v>
      </c>
      <c r="G2519">
        <v>29</v>
      </c>
      <c r="H2519" t="s">
        <v>14</v>
      </c>
      <c r="I2519" t="s">
        <v>22</v>
      </c>
      <c r="J2519" t="s">
        <v>89</v>
      </c>
      <c r="K2519">
        <v>1.011578265841091</v>
      </c>
      <c r="L2519">
        <v>0.15</v>
      </c>
      <c r="M2519">
        <v>37.5</v>
      </c>
      <c r="N2519">
        <f>(1-Coffee_Sales[[#This Row],[Discount_Percent]])*Coffee_Sales[[#This Row],[unit_price]]*Coffee_Sales[[#This Row],[transaction_qty]]</f>
        <v>31.875</v>
      </c>
      <c r="O2519" t="str">
        <f>TEXT(Coffee_Sales[[#This Row],[transaction_date]],"mmm-yyyy")</f>
        <v>Apr-2023</v>
      </c>
      <c r="P2519">
        <f>HOUR(Coffee_Sales[[#This Row],[transaction_time]])</f>
        <v>18</v>
      </c>
    </row>
    <row r="2520" spans="1:16" x14ac:dyDescent="0.3">
      <c r="A2520">
        <v>16748</v>
      </c>
      <c r="B2520" s="1">
        <v>44956</v>
      </c>
      <c r="C2520" s="2">
        <v>0.59605324074074073</v>
      </c>
      <c r="D2520">
        <v>2</v>
      </c>
      <c r="E2520">
        <v>5</v>
      </c>
      <c r="F2520" t="s">
        <v>17</v>
      </c>
      <c r="G2520">
        <v>35</v>
      </c>
      <c r="H2520" t="s">
        <v>14</v>
      </c>
      <c r="I2520" t="s">
        <v>26</v>
      </c>
      <c r="J2520" t="s">
        <v>84</v>
      </c>
      <c r="K2520">
        <v>2.2472246673861052</v>
      </c>
      <c r="L2520">
        <v>0</v>
      </c>
      <c r="M2520">
        <v>46.5</v>
      </c>
      <c r="N2520">
        <f>(1-Coffee_Sales[[#This Row],[Discount_Percent]])*Coffee_Sales[[#This Row],[unit_price]]*Coffee_Sales[[#This Row],[transaction_qty]]</f>
        <v>93</v>
      </c>
      <c r="O2520" t="str">
        <f>TEXT(Coffee_Sales[[#This Row],[transaction_date]],"mmm-yyyy")</f>
        <v>Jan-2023</v>
      </c>
      <c r="P2520">
        <f>HOUR(Coffee_Sales[[#This Row],[transaction_time]])</f>
        <v>14</v>
      </c>
    </row>
    <row r="2521" spans="1:16" x14ac:dyDescent="0.3">
      <c r="A2521">
        <v>35</v>
      </c>
      <c r="B2521" s="1">
        <v>44927</v>
      </c>
      <c r="C2521" s="2">
        <v>0.37344907407407407</v>
      </c>
      <c r="D2521">
        <v>1</v>
      </c>
      <c r="E2521">
        <v>8</v>
      </c>
      <c r="F2521" t="s">
        <v>21</v>
      </c>
      <c r="G2521">
        <v>54</v>
      </c>
      <c r="H2521" t="s">
        <v>32</v>
      </c>
      <c r="I2521" t="s">
        <v>33</v>
      </c>
      <c r="J2521" t="s">
        <v>127</v>
      </c>
      <c r="K2521">
        <v>0.88864652115088605</v>
      </c>
      <c r="L2521">
        <v>0.05</v>
      </c>
      <c r="M2521">
        <v>37.5</v>
      </c>
      <c r="N2521">
        <f>(1-Coffee_Sales[[#This Row],[Discount_Percent]])*Coffee_Sales[[#This Row],[unit_price]]*Coffee_Sales[[#This Row],[transaction_qty]]</f>
        <v>35.625</v>
      </c>
      <c r="O2521" t="str">
        <f>TEXT(Coffee_Sales[[#This Row],[transaction_date]],"mmm-yyyy")</f>
        <v>Jan-2023</v>
      </c>
      <c r="P2521">
        <f>HOUR(Coffee_Sales[[#This Row],[transaction_time]])</f>
        <v>8</v>
      </c>
    </row>
    <row r="2522" spans="1:16" x14ac:dyDescent="0.3">
      <c r="A2522">
        <v>48775</v>
      </c>
      <c r="B2522" s="1">
        <v>45007</v>
      </c>
      <c r="C2522" s="2">
        <v>0.55502314814814813</v>
      </c>
      <c r="D2522">
        <v>2</v>
      </c>
      <c r="E2522">
        <v>8</v>
      </c>
      <c r="F2522" t="s">
        <v>62</v>
      </c>
      <c r="G2522">
        <v>51</v>
      </c>
      <c r="H2522" t="s">
        <v>32</v>
      </c>
      <c r="I2522" t="s">
        <v>44</v>
      </c>
      <c r="J2522" t="s">
        <v>103</v>
      </c>
      <c r="K2522">
        <v>2.1689610821554699</v>
      </c>
      <c r="L2522">
        <v>0</v>
      </c>
      <c r="M2522">
        <v>45</v>
      </c>
      <c r="N2522">
        <f>(1-Coffee_Sales[[#This Row],[Discount_Percent]])*Coffee_Sales[[#This Row],[unit_price]]*Coffee_Sales[[#This Row],[transaction_qty]]</f>
        <v>90</v>
      </c>
      <c r="O2522" t="str">
        <f>TEXT(Coffee_Sales[[#This Row],[transaction_date]],"mmm-yyyy")</f>
        <v>Mar-2023</v>
      </c>
      <c r="P2522">
        <f>HOUR(Coffee_Sales[[#This Row],[transaction_time]])</f>
        <v>13</v>
      </c>
    </row>
    <row r="2523" spans="1:16" x14ac:dyDescent="0.3">
      <c r="A2523">
        <v>135385</v>
      </c>
      <c r="B2523" s="1">
        <v>45095</v>
      </c>
      <c r="C2523" s="2">
        <v>0.81406250000000002</v>
      </c>
      <c r="D2523">
        <v>1</v>
      </c>
      <c r="E2523">
        <v>3</v>
      </c>
      <c r="F2523" t="s">
        <v>114</v>
      </c>
      <c r="G2523">
        <v>3</v>
      </c>
      <c r="H2523" t="s">
        <v>59</v>
      </c>
      <c r="I2523" t="s">
        <v>125</v>
      </c>
      <c r="J2523" t="s">
        <v>126</v>
      </c>
      <c r="K2523">
        <v>6.9784163682460401</v>
      </c>
      <c r="L2523">
        <v>0.1</v>
      </c>
      <c r="M2523">
        <v>221.25</v>
      </c>
      <c r="N2523">
        <f>(1-Coffee_Sales[[#This Row],[Discount_Percent]])*Coffee_Sales[[#This Row],[unit_price]]*Coffee_Sales[[#This Row],[transaction_qty]]</f>
        <v>199.125</v>
      </c>
      <c r="O2523" t="str">
        <f>TEXT(Coffee_Sales[[#This Row],[transaction_date]],"mmm-yyyy")</f>
        <v>Jun-2023</v>
      </c>
      <c r="P2523">
        <f>HOUR(Coffee_Sales[[#This Row],[transaction_time]])</f>
        <v>19</v>
      </c>
    </row>
    <row r="2524" spans="1:16" x14ac:dyDescent="0.3">
      <c r="A2524">
        <v>141535</v>
      </c>
      <c r="B2524" s="1">
        <v>45101</v>
      </c>
      <c r="C2524" s="2">
        <v>0.31396990740740743</v>
      </c>
      <c r="D2524">
        <v>2</v>
      </c>
      <c r="E2524">
        <v>3</v>
      </c>
      <c r="F2524" t="s">
        <v>111</v>
      </c>
      <c r="G2524">
        <v>25</v>
      </c>
      <c r="H2524" t="s">
        <v>14</v>
      </c>
      <c r="I2524" t="s">
        <v>29</v>
      </c>
      <c r="J2524" t="s">
        <v>71</v>
      </c>
      <c r="K2524">
        <v>1.9365318822329201</v>
      </c>
      <c r="L2524">
        <v>0.05</v>
      </c>
      <c r="M2524">
        <v>33</v>
      </c>
      <c r="N2524">
        <f>(1-Coffee_Sales[[#This Row],[Discount_Percent]])*Coffee_Sales[[#This Row],[unit_price]]*Coffee_Sales[[#This Row],[transaction_qty]]</f>
        <v>62.699999999999996</v>
      </c>
      <c r="O2524" t="str">
        <f>TEXT(Coffee_Sales[[#This Row],[transaction_date]],"mmm-yyyy")</f>
        <v>Jun-2023</v>
      </c>
      <c r="P2524">
        <f>HOUR(Coffee_Sales[[#This Row],[transaction_time]])</f>
        <v>7</v>
      </c>
    </row>
    <row r="2525" spans="1:16" x14ac:dyDescent="0.3">
      <c r="A2525">
        <v>117666</v>
      </c>
      <c r="B2525" s="1">
        <v>45081</v>
      </c>
      <c r="C2525" s="2">
        <v>0.44149305555555557</v>
      </c>
      <c r="D2525">
        <v>2</v>
      </c>
      <c r="E2525">
        <v>5</v>
      </c>
      <c r="F2525" t="s">
        <v>58</v>
      </c>
      <c r="G2525">
        <v>50</v>
      </c>
      <c r="H2525" t="s">
        <v>32</v>
      </c>
      <c r="I2525" t="s">
        <v>44</v>
      </c>
      <c r="J2525" t="s">
        <v>45</v>
      </c>
      <c r="K2525">
        <v>2.1412844745829869</v>
      </c>
      <c r="L2525">
        <v>0</v>
      </c>
      <c r="M2525">
        <v>37.5</v>
      </c>
      <c r="N2525">
        <f>(1-Coffee_Sales[[#This Row],[Discount_Percent]])*Coffee_Sales[[#This Row],[unit_price]]*Coffee_Sales[[#This Row],[transaction_qty]]</f>
        <v>75</v>
      </c>
      <c r="O2525" t="str">
        <f>TEXT(Coffee_Sales[[#This Row],[transaction_date]],"mmm-yyyy")</f>
        <v>Jun-2023</v>
      </c>
      <c r="P2525">
        <f>HOUR(Coffee_Sales[[#This Row],[transaction_time]])</f>
        <v>10</v>
      </c>
    </row>
    <row r="2526" spans="1:16" x14ac:dyDescent="0.3">
      <c r="A2526">
        <v>101533</v>
      </c>
      <c r="B2526" s="1">
        <v>45066</v>
      </c>
      <c r="C2526" s="2">
        <v>0.3629398148148148</v>
      </c>
      <c r="D2526">
        <v>1</v>
      </c>
      <c r="E2526">
        <v>3</v>
      </c>
      <c r="F2526" t="s">
        <v>63</v>
      </c>
      <c r="G2526">
        <v>33</v>
      </c>
      <c r="H2526" t="s">
        <v>14</v>
      </c>
      <c r="I2526" t="s">
        <v>22</v>
      </c>
      <c r="J2526" t="s">
        <v>49</v>
      </c>
      <c r="K2526">
        <v>1.1868939546243471</v>
      </c>
      <c r="L2526">
        <v>0</v>
      </c>
      <c r="M2526">
        <v>52.5</v>
      </c>
      <c r="N2526">
        <f>(1-Coffee_Sales[[#This Row],[Discount_Percent]])*Coffee_Sales[[#This Row],[unit_price]]*Coffee_Sales[[#This Row],[transaction_qty]]</f>
        <v>52.5</v>
      </c>
      <c r="O2526" t="str">
        <f>TEXT(Coffee_Sales[[#This Row],[transaction_date]],"mmm-yyyy")</f>
        <v>May-2023</v>
      </c>
      <c r="P2526">
        <f>HOUR(Coffee_Sales[[#This Row],[transaction_time]])</f>
        <v>8</v>
      </c>
    </row>
    <row r="2527" spans="1:16" x14ac:dyDescent="0.3">
      <c r="A2527">
        <v>106648</v>
      </c>
      <c r="B2527" s="1">
        <v>45070</v>
      </c>
      <c r="C2527" s="2">
        <v>0.71864583333333332</v>
      </c>
      <c r="D2527">
        <v>1</v>
      </c>
      <c r="E2527">
        <v>3</v>
      </c>
      <c r="F2527" t="s">
        <v>114</v>
      </c>
      <c r="G2527">
        <v>37</v>
      </c>
      <c r="H2527" t="s">
        <v>14</v>
      </c>
      <c r="I2527" t="s">
        <v>15</v>
      </c>
      <c r="J2527" t="s">
        <v>95</v>
      </c>
      <c r="K2527">
        <v>1.3327440765512679</v>
      </c>
      <c r="L2527">
        <v>0</v>
      </c>
      <c r="M2527">
        <v>45</v>
      </c>
      <c r="N2527">
        <f>(1-Coffee_Sales[[#This Row],[Discount_Percent]])*Coffee_Sales[[#This Row],[unit_price]]*Coffee_Sales[[#This Row],[transaction_qty]]</f>
        <v>45</v>
      </c>
      <c r="O2527" t="str">
        <f>TEXT(Coffee_Sales[[#This Row],[transaction_date]],"mmm-yyyy")</f>
        <v>May-2023</v>
      </c>
      <c r="P2527">
        <f>HOUR(Coffee_Sales[[#This Row],[transaction_time]])</f>
        <v>17</v>
      </c>
    </row>
    <row r="2528" spans="1:16" x14ac:dyDescent="0.3">
      <c r="A2528">
        <v>84096</v>
      </c>
      <c r="B2528" s="1">
        <v>45050</v>
      </c>
      <c r="C2528" s="2">
        <v>0.60253472222222226</v>
      </c>
      <c r="D2528">
        <v>2</v>
      </c>
      <c r="E2528">
        <v>5</v>
      </c>
      <c r="F2528" t="s">
        <v>87</v>
      </c>
      <c r="G2528">
        <v>54</v>
      </c>
      <c r="H2528" t="s">
        <v>32</v>
      </c>
      <c r="I2528" t="s">
        <v>33</v>
      </c>
      <c r="J2528" t="s">
        <v>127</v>
      </c>
      <c r="K2528">
        <v>2.2892950361327968</v>
      </c>
      <c r="L2528">
        <v>0</v>
      </c>
      <c r="M2528">
        <v>37.5</v>
      </c>
      <c r="N2528">
        <f>(1-Coffee_Sales[[#This Row],[Discount_Percent]])*Coffee_Sales[[#This Row],[unit_price]]*Coffee_Sales[[#This Row],[transaction_qty]]</f>
        <v>75</v>
      </c>
      <c r="O2528" t="str">
        <f>TEXT(Coffee_Sales[[#This Row],[transaction_date]],"mmm-yyyy")</f>
        <v>May-2023</v>
      </c>
      <c r="P2528">
        <f>HOUR(Coffee_Sales[[#This Row],[transaction_time]])</f>
        <v>14</v>
      </c>
    </row>
    <row r="2529" spans="1:16" x14ac:dyDescent="0.3">
      <c r="A2529">
        <v>147547</v>
      </c>
      <c r="B2529" s="1">
        <v>45106</v>
      </c>
      <c r="C2529" s="2">
        <v>0.40932870370370372</v>
      </c>
      <c r="D2529">
        <v>1</v>
      </c>
      <c r="E2529">
        <v>5</v>
      </c>
      <c r="F2529" t="s">
        <v>46</v>
      </c>
      <c r="G2529">
        <v>25</v>
      </c>
      <c r="H2529" t="s">
        <v>14</v>
      </c>
      <c r="I2529" t="s">
        <v>29</v>
      </c>
      <c r="J2529" t="s">
        <v>71</v>
      </c>
      <c r="K2529">
        <v>0.67872287162323763</v>
      </c>
      <c r="L2529">
        <v>0</v>
      </c>
      <c r="M2529">
        <v>33</v>
      </c>
      <c r="N2529">
        <f>(1-Coffee_Sales[[#This Row],[Discount_Percent]])*Coffee_Sales[[#This Row],[unit_price]]*Coffee_Sales[[#This Row],[transaction_qty]]</f>
        <v>33</v>
      </c>
      <c r="O2529" t="str">
        <f>TEXT(Coffee_Sales[[#This Row],[transaction_date]],"mmm-yyyy")</f>
        <v>Jun-2023</v>
      </c>
      <c r="P2529">
        <f>HOUR(Coffee_Sales[[#This Row],[transaction_time]])</f>
        <v>9</v>
      </c>
    </row>
    <row r="2530" spans="1:16" x14ac:dyDescent="0.3">
      <c r="A2530">
        <v>116420</v>
      </c>
      <c r="B2530" s="1">
        <v>45080</v>
      </c>
      <c r="C2530" s="2">
        <v>0.37975694444444447</v>
      </c>
      <c r="D2530">
        <v>1</v>
      </c>
      <c r="E2530">
        <v>8</v>
      </c>
      <c r="F2530" t="s">
        <v>13</v>
      </c>
      <c r="G2530">
        <v>35</v>
      </c>
      <c r="H2530" t="s">
        <v>14</v>
      </c>
      <c r="I2530" t="s">
        <v>26</v>
      </c>
      <c r="J2530" t="s">
        <v>84</v>
      </c>
      <c r="K2530">
        <v>1.5445047632296489</v>
      </c>
      <c r="L2530">
        <v>0.05</v>
      </c>
      <c r="M2530">
        <v>46.5</v>
      </c>
      <c r="N2530">
        <f>(1-Coffee_Sales[[#This Row],[Discount_Percent]])*Coffee_Sales[[#This Row],[unit_price]]*Coffee_Sales[[#This Row],[transaction_qty]]</f>
        <v>44.174999999999997</v>
      </c>
      <c r="O2530" t="str">
        <f>TEXT(Coffee_Sales[[#This Row],[transaction_date]],"mmm-yyyy")</f>
        <v>Jun-2023</v>
      </c>
      <c r="P2530">
        <f>HOUR(Coffee_Sales[[#This Row],[transaction_time]])</f>
        <v>9</v>
      </c>
    </row>
    <row r="2531" spans="1:16" x14ac:dyDescent="0.3">
      <c r="A2531">
        <v>53025</v>
      </c>
      <c r="B2531" s="1">
        <v>45013</v>
      </c>
      <c r="C2531" s="2">
        <v>0.69732638888888887</v>
      </c>
      <c r="D2531">
        <v>1</v>
      </c>
      <c r="E2531">
        <v>8</v>
      </c>
      <c r="F2531" t="s">
        <v>35</v>
      </c>
      <c r="G2531">
        <v>70</v>
      </c>
      <c r="H2531" t="s">
        <v>18</v>
      </c>
      <c r="I2531" t="s">
        <v>19</v>
      </c>
      <c r="J2531" t="s">
        <v>83</v>
      </c>
      <c r="K2531">
        <v>0.97641644380671444</v>
      </c>
      <c r="L2531">
        <v>0</v>
      </c>
      <c r="M2531">
        <v>48.75</v>
      </c>
      <c r="N2531">
        <f>(1-Coffee_Sales[[#This Row],[Discount_Percent]])*Coffee_Sales[[#This Row],[unit_price]]*Coffee_Sales[[#This Row],[transaction_qty]]</f>
        <v>48.75</v>
      </c>
      <c r="O2531" t="str">
        <f>TEXT(Coffee_Sales[[#This Row],[transaction_date]],"mmm-yyyy")</f>
        <v>Mar-2023</v>
      </c>
      <c r="P2531">
        <f>HOUR(Coffee_Sales[[#This Row],[transaction_time]])</f>
        <v>16</v>
      </c>
    </row>
    <row r="2532" spans="1:16" x14ac:dyDescent="0.3">
      <c r="A2532">
        <v>59503</v>
      </c>
      <c r="B2532" s="1">
        <v>45022</v>
      </c>
      <c r="C2532" s="2">
        <v>0.66027777777777774</v>
      </c>
      <c r="D2532">
        <v>1</v>
      </c>
      <c r="E2532">
        <v>8</v>
      </c>
      <c r="F2532" t="s">
        <v>81</v>
      </c>
      <c r="G2532">
        <v>47</v>
      </c>
      <c r="H2532" t="s">
        <v>32</v>
      </c>
      <c r="I2532" t="s">
        <v>36</v>
      </c>
      <c r="J2532" t="s">
        <v>37</v>
      </c>
      <c r="K2532">
        <v>1.0939072206855629</v>
      </c>
      <c r="L2532">
        <v>0</v>
      </c>
      <c r="M2532">
        <v>45</v>
      </c>
      <c r="N2532">
        <f>(1-Coffee_Sales[[#This Row],[Discount_Percent]])*Coffee_Sales[[#This Row],[unit_price]]*Coffee_Sales[[#This Row],[transaction_qty]]</f>
        <v>45</v>
      </c>
      <c r="O2532" t="str">
        <f>TEXT(Coffee_Sales[[#This Row],[transaction_date]],"mmm-yyyy")</f>
        <v>Apr-2023</v>
      </c>
      <c r="P2532">
        <f>HOUR(Coffee_Sales[[#This Row],[transaction_time]])</f>
        <v>15</v>
      </c>
    </row>
    <row r="2533" spans="1:16" x14ac:dyDescent="0.3">
      <c r="A2533">
        <v>31924</v>
      </c>
      <c r="B2533" s="1">
        <v>44982</v>
      </c>
      <c r="C2533" s="2">
        <v>0.7681944444444444</v>
      </c>
      <c r="D2533">
        <v>2</v>
      </c>
      <c r="E2533">
        <v>5</v>
      </c>
      <c r="F2533" t="s">
        <v>21</v>
      </c>
      <c r="G2533">
        <v>23</v>
      </c>
      <c r="H2533" t="s">
        <v>14</v>
      </c>
      <c r="I2533" t="s">
        <v>55</v>
      </c>
      <c r="J2533" t="s">
        <v>88</v>
      </c>
      <c r="K2533">
        <v>1.671530700550883</v>
      </c>
      <c r="L2533">
        <v>0.05</v>
      </c>
      <c r="M2533">
        <v>37.5</v>
      </c>
      <c r="N2533">
        <f>(1-Coffee_Sales[[#This Row],[Discount_Percent]])*Coffee_Sales[[#This Row],[unit_price]]*Coffee_Sales[[#This Row],[transaction_qty]]</f>
        <v>71.25</v>
      </c>
      <c r="O2533" t="str">
        <f>TEXT(Coffee_Sales[[#This Row],[transaction_date]],"mmm-yyyy")</f>
        <v>Feb-2023</v>
      </c>
      <c r="P2533">
        <f>HOUR(Coffee_Sales[[#This Row],[transaction_time]])</f>
        <v>18</v>
      </c>
    </row>
    <row r="2534" spans="1:16" x14ac:dyDescent="0.3">
      <c r="A2534">
        <v>62155</v>
      </c>
      <c r="B2534" s="1">
        <v>45025</v>
      </c>
      <c r="C2534" s="2">
        <v>0.53467592592592594</v>
      </c>
      <c r="D2534">
        <v>1</v>
      </c>
      <c r="E2534">
        <v>3</v>
      </c>
      <c r="F2534" t="s">
        <v>94</v>
      </c>
      <c r="G2534">
        <v>40</v>
      </c>
      <c r="H2534" t="s">
        <v>14</v>
      </c>
      <c r="I2534" t="s">
        <v>15</v>
      </c>
      <c r="J2534" t="s">
        <v>100</v>
      </c>
      <c r="K2534">
        <v>1.6540354527403549</v>
      </c>
      <c r="L2534">
        <v>0</v>
      </c>
      <c r="M2534">
        <v>56.25</v>
      </c>
      <c r="N2534">
        <f>(1-Coffee_Sales[[#This Row],[Discount_Percent]])*Coffee_Sales[[#This Row],[unit_price]]*Coffee_Sales[[#This Row],[transaction_qty]]</f>
        <v>56.25</v>
      </c>
      <c r="O2534" t="str">
        <f>TEXT(Coffee_Sales[[#This Row],[transaction_date]],"mmm-yyyy")</f>
        <v>Apr-2023</v>
      </c>
      <c r="P2534">
        <f>HOUR(Coffee_Sales[[#This Row],[transaction_time]])</f>
        <v>12</v>
      </c>
    </row>
    <row r="2535" spans="1:16" x14ac:dyDescent="0.3">
      <c r="A2535">
        <v>19384</v>
      </c>
      <c r="B2535" s="1">
        <v>44961</v>
      </c>
      <c r="C2535" s="2">
        <v>0.61406249999999996</v>
      </c>
      <c r="D2535">
        <v>1</v>
      </c>
      <c r="E2535">
        <v>3</v>
      </c>
      <c r="F2535" t="s">
        <v>101</v>
      </c>
      <c r="G2535">
        <v>34</v>
      </c>
      <c r="H2535" t="s">
        <v>14</v>
      </c>
      <c r="I2535" t="s">
        <v>26</v>
      </c>
      <c r="J2535" t="s">
        <v>57</v>
      </c>
      <c r="K2535">
        <v>1.217985513943141</v>
      </c>
      <c r="L2535">
        <v>0</v>
      </c>
      <c r="M2535">
        <v>36.75</v>
      </c>
      <c r="N2535">
        <f>(1-Coffee_Sales[[#This Row],[Discount_Percent]])*Coffee_Sales[[#This Row],[unit_price]]*Coffee_Sales[[#This Row],[transaction_qty]]</f>
        <v>36.75</v>
      </c>
      <c r="O2535" t="str">
        <f>TEXT(Coffee_Sales[[#This Row],[transaction_date]],"mmm-yyyy")</f>
        <v>Feb-2023</v>
      </c>
      <c r="P2535">
        <f>HOUR(Coffee_Sales[[#This Row],[transaction_time]])</f>
        <v>14</v>
      </c>
    </row>
    <row r="2536" spans="1:16" x14ac:dyDescent="0.3">
      <c r="A2536">
        <v>65392</v>
      </c>
      <c r="B2536" s="1">
        <v>45029</v>
      </c>
      <c r="C2536" s="2">
        <v>0.41011574074074075</v>
      </c>
      <c r="D2536">
        <v>2</v>
      </c>
      <c r="E2536">
        <v>8</v>
      </c>
      <c r="F2536" t="s">
        <v>48</v>
      </c>
      <c r="G2536">
        <v>30</v>
      </c>
      <c r="H2536" t="s">
        <v>14</v>
      </c>
      <c r="I2536" t="s">
        <v>22</v>
      </c>
      <c r="J2536" t="s">
        <v>109</v>
      </c>
      <c r="K2536">
        <v>2.1145565777261641</v>
      </c>
      <c r="L2536">
        <v>0</v>
      </c>
      <c r="M2536">
        <v>45</v>
      </c>
      <c r="N2536">
        <f>(1-Coffee_Sales[[#This Row],[Discount_Percent]])*Coffee_Sales[[#This Row],[unit_price]]*Coffee_Sales[[#This Row],[transaction_qty]]</f>
        <v>90</v>
      </c>
      <c r="O2536" t="str">
        <f>TEXT(Coffee_Sales[[#This Row],[transaction_date]],"mmm-yyyy")</f>
        <v>Apr-2023</v>
      </c>
      <c r="P2536">
        <f>HOUR(Coffee_Sales[[#This Row],[transaction_time]])</f>
        <v>9</v>
      </c>
    </row>
    <row r="2537" spans="1:16" x14ac:dyDescent="0.3">
      <c r="A2537">
        <v>92963</v>
      </c>
      <c r="B2537" s="1">
        <v>45058</v>
      </c>
      <c r="C2537" s="2">
        <v>0.56942129629629634</v>
      </c>
      <c r="D2537">
        <v>2</v>
      </c>
      <c r="E2537">
        <v>3</v>
      </c>
      <c r="F2537" t="s">
        <v>90</v>
      </c>
      <c r="G2537">
        <v>31</v>
      </c>
      <c r="H2537" t="s">
        <v>14</v>
      </c>
      <c r="I2537" t="s">
        <v>22</v>
      </c>
      <c r="J2537" t="s">
        <v>53</v>
      </c>
      <c r="K2537">
        <v>1.465952754639406</v>
      </c>
      <c r="L2537">
        <v>0</v>
      </c>
      <c r="M2537">
        <v>33</v>
      </c>
      <c r="N2537">
        <f>(1-Coffee_Sales[[#This Row],[Discount_Percent]])*Coffee_Sales[[#This Row],[unit_price]]*Coffee_Sales[[#This Row],[transaction_qty]]</f>
        <v>66</v>
      </c>
      <c r="O2537" t="str">
        <f>TEXT(Coffee_Sales[[#This Row],[transaction_date]],"mmm-yyyy")</f>
        <v>May-2023</v>
      </c>
      <c r="P2537">
        <f>HOUR(Coffee_Sales[[#This Row],[transaction_time]])</f>
        <v>13</v>
      </c>
    </row>
    <row r="2538" spans="1:16" x14ac:dyDescent="0.3">
      <c r="A2538">
        <v>4686</v>
      </c>
      <c r="B2538" s="1">
        <v>44935</v>
      </c>
      <c r="C2538" s="2">
        <v>0.42827546296296298</v>
      </c>
      <c r="D2538">
        <v>1</v>
      </c>
      <c r="E2538">
        <v>8</v>
      </c>
      <c r="F2538" t="s">
        <v>24</v>
      </c>
      <c r="G2538">
        <v>65</v>
      </c>
      <c r="H2538" t="s">
        <v>67</v>
      </c>
      <c r="I2538" t="s">
        <v>68</v>
      </c>
      <c r="J2538" t="s">
        <v>69</v>
      </c>
      <c r="K2538">
        <v>0.28152381888743688</v>
      </c>
      <c r="L2538">
        <v>0.05</v>
      </c>
      <c r="M2538">
        <v>12</v>
      </c>
      <c r="N2538">
        <f>(1-Coffee_Sales[[#This Row],[Discount_Percent]])*Coffee_Sales[[#This Row],[unit_price]]*Coffee_Sales[[#This Row],[transaction_qty]]</f>
        <v>11.399999999999999</v>
      </c>
      <c r="O2538" t="str">
        <f>TEXT(Coffee_Sales[[#This Row],[transaction_date]],"mmm-yyyy")</f>
        <v>Jan-2023</v>
      </c>
      <c r="P2538">
        <f>HOUR(Coffee_Sales[[#This Row],[transaction_time]])</f>
        <v>10</v>
      </c>
    </row>
    <row r="2539" spans="1:16" x14ac:dyDescent="0.3">
      <c r="A2539">
        <v>78113</v>
      </c>
      <c r="B2539" s="1">
        <v>45043</v>
      </c>
      <c r="C2539" s="2">
        <v>0.78516203703703702</v>
      </c>
      <c r="D2539">
        <v>1</v>
      </c>
      <c r="E2539">
        <v>3</v>
      </c>
      <c r="F2539" t="s">
        <v>13</v>
      </c>
      <c r="G2539">
        <v>55</v>
      </c>
      <c r="H2539" t="s">
        <v>32</v>
      </c>
      <c r="I2539" t="s">
        <v>33</v>
      </c>
      <c r="J2539" t="s">
        <v>93</v>
      </c>
      <c r="K2539">
        <v>1.8857197701593289</v>
      </c>
      <c r="L2539">
        <v>0.05</v>
      </c>
      <c r="M2539">
        <v>60</v>
      </c>
      <c r="N2539">
        <f>(1-Coffee_Sales[[#This Row],[Discount_Percent]])*Coffee_Sales[[#This Row],[unit_price]]*Coffee_Sales[[#This Row],[transaction_qty]]</f>
        <v>57</v>
      </c>
      <c r="O2539" t="str">
        <f>TEXT(Coffee_Sales[[#This Row],[transaction_date]],"mmm-yyyy")</f>
        <v>Apr-2023</v>
      </c>
      <c r="P2539">
        <f>HOUR(Coffee_Sales[[#This Row],[transaction_time]])</f>
        <v>18</v>
      </c>
    </row>
    <row r="2540" spans="1:16" x14ac:dyDescent="0.3">
      <c r="A2540">
        <v>39146</v>
      </c>
      <c r="B2540" s="1">
        <v>44994</v>
      </c>
      <c r="C2540" s="2">
        <v>0.32331018518518517</v>
      </c>
      <c r="D2540">
        <v>1</v>
      </c>
      <c r="E2540">
        <v>3</v>
      </c>
      <c r="F2540" t="s">
        <v>62</v>
      </c>
      <c r="G2540">
        <v>37</v>
      </c>
      <c r="H2540" t="s">
        <v>14</v>
      </c>
      <c r="I2540" t="s">
        <v>15</v>
      </c>
      <c r="J2540" t="s">
        <v>95</v>
      </c>
      <c r="K2540">
        <v>1.0479432466458189</v>
      </c>
      <c r="L2540">
        <v>0</v>
      </c>
      <c r="M2540">
        <v>45</v>
      </c>
      <c r="N2540">
        <f>(1-Coffee_Sales[[#This Row],[Discount_Percent]])*Coffee_Sales[[#This Row],[unit_price]]*Coffee_Sales[[#This Row],[transaction_qty]]</f>
        <v>45</v>
      </c>
      <c r="O2540" t="str">
        <f>TEXT(Coffee_Sales[[#This Row],[transaction_date]],"mmm-yyyy")</f>
        <v>Mar-2023</v>
      </c>
      <c r="P2540">
        <f>HOUR(Coffee_Sales[[#This Row],[transaction_time]])</f>
        <v>7</v>
      </c>
    </row>
    <row r="2541" spans="1:16" x14ac:dyDescent="0.3">
      <c r="A2541">
        <v>56379</v>
      </c>
      <c r="B2541" s="1">
        <v>45018</v>
      </c>
      <c r="C2541" s="2">
        <v>0.68396990740740737</v>
      </c>
      <c r="D2541">
        <v>1</v>
      </c>
      <c r="E2541">
        <v>8</v>
      </c>
      <c r="F2541" t="s">
        <v>46</v>
      </c>
      <c r="G2541">
        <v>79</v>
      </c>
      <c r="H2541" t="s">
        <v>18</v>
      </c>
      <c r="I2541" t="s">
        <v>19</v>
      </c>
      <c r="J2541" t="s">
        <v>20</v>
      </c>
      <c r="K2541">
        <v>1.298307913419269</v>
      </c>
      <c r="L2541">
        <v>0</v>
      </c>
      <c r="M2541">
        <v>56.25</v>
      </c>
      <c r="N2541">
        <f>(1-Coffee_Sales[[#This Row],[Discount_Percent]])*Coffee_Sales[[#This Row],[unit_price]]*Coffee_Sales[[#This Row],[transaction_qty]]</f>
        <v>56.25</v>
      </c>
      <c r="O2541" t="str">
        <f>TEXT(Coffee_Sales[[#This Row],[transaction_date]],"mmm-yyyy")</f>
        <v>Apr-2023</v>
      </c>
      <c r="P2541">
        <f>HOUR(Coffee_Sales[[#This Row],[transaction_time]])</f>
        <v>16</v>
      </c>
    </row>
    <row r="2542" spans="1:16" x14ac:dyDescent="0.3">
      <c r="A2542">
        <v>126372</v>
      </c>
      <c r="B2542" s="1">
        <v>45088</v>
      </c>
      <c r="C2542" s="2">
        <v>0.48776620370370372</v>
      </c>
      <c r="D2542">
        <v>2</v>
      </c>
      <c r="E2542">
        <v>3</v>
      </c>
      <c r="F2542" t="s">
        <v>94</v>
      </c>
      <c r="G2542">
        <v>55</v>
      </c>
      <c r="H2542" t="s">
        <v>32</v>
      </c>
      <c r="I2542" t="s">
        <v>33</v>
      </c>
      <c r="J2542" t="s">
        <v>93</v>
      </c>
      <c r="K2542">
        <v>2.946335174927913</v>
      </c>
      <c r="L2542">
        <v>0</v>
      </c>
      <c r="M2542">
        <v>60</v>
      </c>
      <c r="N2542">
        <f>(1-Coffee_Sales[[#This Row],[Discount_Percent]])*Coffee_Sales[[#This Row],[unit_price]]*Coffee_Sales[[#This Row],[transaction_qty]]</f>
        <v>120</v>
      </c>
      <c r="O2542" t="str">
        <f>TEXT(Coffee_Sales[[#This Row],[transaction_date]],"mmm-yyyy")</f>
        <v>Jun-2023</v>
      </c>
      <c r="P2542">
        <f>HOUR(Coffee_Sales[[#This Row],[transaction_time]])</f>
        <v>11</v>
      </c>
    </row>
    <row r="2543" spans="1:16" x14ac:dyDescent="0.3">
      <c r="A2543">
        <v>20214</v>
      </c>
      <c r="B2543" s="1">
        <v>44963</v>
      </c>
      <c r="C2543" s="2">
        <v>0.40168981481481481</v>
      </c>
      <c r="D2543">
        <v>2</v>
      </c>
      <c r="E2543">
        <v>8</v>
      </c>
      <c r="F2543" t="s">
        <v>131</v>
      </c>
      <c r="G2543">
        <v>42</v>
      </c>
      <c r="H2543" t="s">
        <v>32</v>
      </c>
      <c r="I2543" t="s">
        <v>40</v>
      </c>
      <c r="J2543" t="s">
        <v>99</v>
      </c>
      <c r="K2543">
        <v>1.733884067204414</v>
      </c>
      <c r="L2543">
        <v>0</v>
      </c>
      <c r="M2543">
        <v>37.5</v>
      </c>
      <c r="N2543">
        <f>(1-Coffee_Sales[[#This Row],[Discount_Percent]])*Coffee_Sales[[#This Row],[unit_price]]*Coffee_Sales[[#This Row],[transaction_qty]]</f>
        <v>75</v>
      </c>
      <c r="O2543" t="str">
        <f>TEXT(Coffee_Sales[[#This Row],[transaction_date]],"mmm-yyyy")</f>
        <v>Feb-2023</v>
      </c>
      <c r="P2543">
        <f>HOUR(Coffee_Sales[[#This Row],[transaction_time]])</f>
        <v>9</v>
      </c>
    </row>
    <row r="2544" spans="1:16" x14ac:dyDescent="0.3">
      <c r="A2544">
        <v>110155</v>
      </c>
      <c r="B2544" s="1">
        <v>45074</v>
      </c>
      <c r="C2544" s="2">
        <v>0.32087962962962963</v>
      </c>
      <c r="D2544">
        <v>2</v>
      </c>
      <c r="E2544">
        <v>5</v>
      </c>
      <c r="F2544" t="s">
        <v>102</v>
      </c>
      <c r="G2544">
        <v>26</v>
      </c>
      <c r="H2544" t="s">
        <v>14</v>
      </c>
      <c r="I2544" t="s">
        <v>29</v>
      </c>
      <c r="J2544" t="s">
        <v>134</v>
      </c>
      <c r="K2544">
        <v>1.984894272386722</v>
      </c>
      <c r="L2544">
        <v>0.1</v>
      </c>
      <c r="M2544">
        <v>45</v>
      </c>
      <c r="N2544">
        <f>(1-Coffee_Sales[[#This Row],[Discount_Percent]])*Coffee_Sales[[#This Row],[unit_price]]*Coffee_Sales[[#This Row],[transaction_qty]]</f>
        <v>81</v>
      </c>
      <c r="O2544" t="str">
        <f>TEXT(Coffee_Sales[[#This Row],[transaction_date]],"mmm-yyyy")</f>
        <v>May-2023</v>
      </c>
      <c r="P2544">
        <f>HOUR(Coffee_Sales[[#This Row],[transaction_time]])</f>
        <v>7</v>
      </c>
    </row>
    <row r="2545" spans="1:16" x14ac:dyDescent="0.3">
      <c r="A2545">
        <v>75422</v>
      </c>
      <c r="B2545" s="1">
        <v>45040</v>
      </c>
      <c r="C2545" s="2">
        <v>0.79637731481481477</v>
      </c>
      <c r="D2545">
        <v>1</v>
      </c>
      <c r="E2545">
        <v>3</v>
      </c>
      <c r="F2545" t="s">
        <v>17</v>
      </c>
      <c r="G2545">
        <v>28</v>
      </c>
      <c r="H2545" t="s">
        <v>14</v>
      </c>
      <c r="I2545" t="s">
        <v>22</v>
      </c>
      <c r="J2545" t="s">
        <v>117</v>
      </c>
      <c r="K2545">
        <v>0.75455835430501672</v>
      </c>
      <c r="L2545">
        <v>0</v>
      </c>
      <c r="M2545">
        <v>30</v>
      </c>
      <c r="N2545">
        <f>(1-Coffee_Sales[[#This Row],[Discount_Percent]])*Coffee_Sales[[#This Row],[unit_price]]*Coffee_Sales[[#This Row],[transaction_qty]]</f>
        <v>30</v>
      </c>
      <c r="O2545" t="str">
        <f>TEXT(Coffee_Sales[[#This Row],[transaction_date]],"mmm-yyyy")</f>
        <v>Apr-2023</v>
      </c>
      <c r="P2545">
        <f>HOUR(Coffee_Sales[[#This Row],[transaction_time]])</f>
        <v>19</v>
      </c>
    </row>
    <row r="2546" spans="1:16" x14ac:dyDescent="0.3">
      <c r="A2546">
        <v>1236</v>
      </c>
      <c r="B2546" s="1">
        <v>44929</v>
      </c>
      <c r="C2546" s="2">
        <v>0.47685185185185186</v>
      </c>
      <c r="D2546">
        <v>2</v>
      </c>
      <c r="E2546">
        <v>3</v>
      </c>
      <c r="F2546" t="s">
        <v>131</v>
      </c>
      <c r="G2546">
        <v>60</v>
      </c>
      <c r="H2546" t="s">
        <v>74</v>
      </c>
      <c r="I2546" t="s">
        <v>75</v>
      </c>
      <c r="J2546" t="s">
        <v>112</v>
      </c>
      <c r="K2546">
        <v>3.6170929290454819</v>
      </c>
      <c r="L2546">
        <v>0</v>
      </c>
      <c r="M2546">
        <v>56.25</v>
      </c>
      <c r="N2546">
        <f>(1-Coffee_Sales[[#This Row],[Discount_Percent]])*Coffee_Sales[[#This Row],[unit_price]]*Coffee_Sales[[#This Row],[transaction_qty]]</f>
        <v>112.5</v>
      </c>
      <c r="O2546" t="str">
        <f>TEXT(Coffee_Sales[[#This Row],[transaction_date]],"mmm-yyyy")</f>
        <v>Jan-2023</v>
      </c>
      <c r="P2546">
        <f>HOUR(Coffee_Sales[[#This Row],[transaction_time]])</f>
        <v>11</v>
      </c>
    </row>
    <row r="2547" spans="1:16" x14ac:dyDescent="0.3">
      <c r="A2547">
        <v>130347</v>
      </c>
      <c r="B2547" s="1">
        <v>45091</v>
      </c>
      <c r="C2547" s="2">
        <v>0.7434722222222222</v>
      </c>
      <c r="D2547">
        <v>1</v>
      </c>
      <c r="E2547">
        <v>3</v>
      </c>
      <c r="F2547" t="s">
        <v>31</v>
      </c>
      <c r="G2547">
        <v>43</v>
      </c>
      <c r="H2547" t="s">
        <v>32</v>
      </c>
      <c r="I2547" t="s">
        <v>40</v>
      </c>
      <c r="J2547" t="s">
        <v>124</v>
      </c>
      <c r="K2547">
        <v>1.2074233141996731</v>
      </c>
      <c r="L2547">
        <v>0</v>
      </c>
      <c r="M2547">
        <v>45</v>
      </c>
      <c r="N2547">
        <f>(1-Coffee_Sales[[#This Row],[Discount_Percent]])*Coffee_Sales[[#This Row],[unit_price]]*Coffee_Sales[[#This Row],[transaction_qty]]</f>
        <v>45</v>
      </c>
      <c r="O2547" t="str">
        <f>TEXT(Coffee_Sales[[#This Row],[transaction_date]],"mmm-yyyy")</f>
        <v>Jun-2023</v>
      </c>
      <c r="P2547">
        <f>HOUR(Coffee_Sales[[#This Row],[transaction_time]])</f>
        <v>17</v>
      </c>
    </row>
    <row r="2548" spans="1:16" x14ac:dyDescent="0.3">
      <c r="A2548">
        <v>299</v>
      </c>
      <c r="B2548" s="1">
        <v>44927</v>
      </c>
      <c r="C2548" s="2">
        <v>0.60180555555555559</v>
      </c>
      <c r="D2548">
        <v>1</v>
      </c>
      <c r="E2548">
        <v>8</v>
      </c>
      <c r="F2548" t="s">
        <v>113</v>
      </c>
      <c r="G2548">
        <v>61</v>
      </c>
      <c r="H2548" t="s">
        <v>74</v>
      </c>
      <c r="I2548" t="s">
        <v>75</v>
      </c>
      <c r="J2548" t="s">
        <v>116</v>
      </c>
      <c r="K2548">
        <v>2.301233132061975</v>
      </c>
      <c r="L2548">
        <v>0.05</v>
      </c>
      <c r="M2548">
        <v>71.25</v>
      </c>
      <c r="N2548">
        <f>(1-Coffee_Sales[[#This Row],[Discount_Percent]])*Coffee_Sales[[#This Row],[unit_price]]*Coffee_Sales[[#This Row],[transaction_qty]]</f>
        <v>67.6875</v>
      </c>
      <c r="O2548" t="str">
        <f>TEXT(Coffee_Sales[[#This Row],[transaction_date]],"mmm-yyyy")</f>
        <v>Jan-2023</v>
      </c>
      <c r="P2548">
        <f>HOUR(Coffee_Sales[[#This Row],[transaction_time]])</f>
        <v>14</v>
      </c>
    </row>
    <row r="2549" spans="1:16" x14ac:dyDescent="0.3">
      <c r="A2549">
        <v>35525</v>
      </c>
      <c r="B2549" s="1">
        <v>44988</v>
      </c>
      <c r="C2549" s="2">
        <v>0.66673611111111108</v>
      </c>
      <c r="D2549">
        <v>2</v>
      </c>
      <c r="E2549">
        <v>8</v>
      </c>
      <c r="F2549" t="s">
        <v>114</v>
      </c>
      <c r="G2549">
        <v>24</v>
      </c>
      <c r="H2549" t="s">
        <v>14</v>
      </c>
      <c r="I2549" t="s">
        <v>55</v>
      </c>
      <c r="J2549" t="s">
        <v>86</v>
      </c>
      <c r="K2549">
        <v>2.5109483627610829</v>
      </c>
      <c r="L2549">
        <v>0.05</v>
      </c>
      <c r="M2549">
        <v>45</v>
      </c>
      <c r="N2549">
        <f>(1-Coffee_Sales[[#This Row],[Discount_Percent]])*Coffee_Sales[[#This Row],[unit_price]]*Coffee_Sales[[#This Row],[transaction_qty]]</f>
        <v>85.5</v>
      </c>
      <c r="O2549" t="str">
        <f>TEXT(Coffee_Sales[[#This Row],[transaction_date]],"mmm-yyyy")</f>
        <v>Mar-2023</v>
      </c>
      <c r="P2549">
        <f>HOUR(Coffee_Sales[[#This Row],[transaction_time]])</f>
        <v>16</v>
      </c>
    </row>
    <row r="2550" spans="1:16" x14ac:dyDescent="0.3">
      <c r="A2550">
        <v>119757</v>
      </c>
      <c r="B2550" s="1">
        <v>45083</v>
      </c>
      <c r="C2550" s="2">
        <v>0.33913194444444444</v>
      </c>
      <c r="D2550">
        <v>2</v>
      </c>
      <c r="E2550">
        <v>5</v>
      </c>
      <c r="F2550" t="s">
        <v>24</v>
      </c>
      <c r="G2550">
        <v>23</v>
      </c>
      <c r="H2550" t="s">
        <v>14</v>
      </c>
      <c r="I2550" t="s">
        <v>55</v>
      </c>
      <c r="J2550" t="s">
        <v>88</v>
      </c>
      <c r="K2550">
        <v>2.0928935108743718</v>
      </c>
      <c r="L2550">
        <v>0.05</v>
      </c>
      <c r="M2550">
        <v>37.5</v>
      </c>
      <c r="N2550">
        <f>(1-Coffee_Sales[[#This Row],[Discount_Percent]])*Coffee_Sales[[#This Row],[unit_price]]*Coffee_Sales[[#This Row],[transaction_qty]]</f>
        <v>71.25</v>
      </c>
      <c r="O2550" t="str">
        <f>TEXT(Coffee_Sales[[#This Row],[transaction_date]],"mmm-yyyy")</f>
        <v>Jun-2023</v>
      </c>
      <c r="P2550">
        <f>HOUR(Coffee_Sales[[#This Row],[transaction_time]])</f>
        <v>8</v>
      </c>
    </row>
    <row r="2551" spans="1:16" x14ac:dyDescent="0.3">
      <c r="A2551">
        <v>146271</v>
      </c>
      <c r="B2551" s="1">
        <v>45104</v>
      </c>
      <c r="C2551" s="2">
        <v>0.85767361111111107</v>
      </c>
      <c r="D2551">
        <v>2</v>
      </c>
      <c r="E2551">
        <v>8</v>
      </c>
      <c r="F2551" t="s">
        <v>43</v>
      </c>
      <c r="G2551">
        <v>58</v>
      </c>
      <c r="H2551" t="s">
        <v>74</v>
      </c>
      <c r="I2551" t="s">
        <v>75</v>
      </c>
      <c r="J2551" t="s">
        <v>76</v>
      </c>
      <c r="K2551">
        <v>3.407586218203662</v>
      </c>
      <c r="L2551">
        <v>0.1</v>
      </c>
      <c r="M2551">
        <v>52.5</v>
      </c>
      <c r="N2551">
        <f>(1-Coffee_Sales[[#This Row],[Discount_Percent]])*Coffee_Sales[[#This Row],[unit_price]]*Coffee_Sales[[#This Row],[transaction_qty]]</f>
        <v>94.5</v>
      </c>
      <c r="O2551" t="str">
        <f>TEXT(Coffee_Sales[[#This Row],[transaction_date]],"mmm-yyyy")</f>
        <v>Jun-2023</v>
      </c>
      <c r="P2551">
        <f>HOUR(Coffee_Sales[[#This Row],[transaction_time]])</f>
        <v>20</v>
      </c>
    </row>
    <row r="2552" spans="1:16" x14ac:dyDescent="0.3">
      <c r="A2552">
        <v>95706</v>
      </c>
      <c r="B2552" s="1">
        <v>45061</v>
      </c>
      <c r="C2552" s="2">
        <v>0.3372222222222222</v>
      </c>
      <c r="D2552">
        <v>2</v>
      </c>
      <c r="E2552">
        <v>3</v>
      </c>
      <c r="F2552" t="s">
        <v>131</v>
      </c>
      <c r="G2552">
        <v>51</v>
      </c>
      <c r="H2552" t="s">
        <v>32</v>
      </c>
      <c r="I2552" t="s">
        <v>44</v>
      </c>
      <c r="J2552" t="s">
        <v>103</v>
      </c>
      <c r="K2552">
        <v>2.5814153592366251</v>
      </c>
      <c r="L2552">
        <v>0</v>
      </c>
      <c r="M2552">
        <v>45</v>
      </c>
      <c r="N2552">
        <f>(1-Coffee_Sales[[#This Row],[Discount_Percent]])*Coffee_Sales[[#This Row],[unit_price]]*Coffee_Sales[[#This Row],[transaction_qty]]</f>
        <v>90</v>
      </c>
      <c r="O2552" t="str">
        <f>TEXT(Coffee_Sales[[#This Row],[transaction_date]],"mmm-yyyy")</f>
        <v>May-2023</v>
      </c>
      <c r="P2552">
        <f>HOUR(Coffee_Sales[[#This Row],[transaction_time]])</f>
        <v>8</v>
      </c>
    </row>
    <row r="2553" spans="1:16" x14ac:dyDescent="0.3">
      <c r="A2553">
        <v>141190</v>
      </c>
      <c r="B2553" s="1">
        <v>45100</v>
      </c>
      <c r="C2553" s="2">
        <v>0.67856481481481479</v>
      </c>
      <c r="D2553">
        <v>2</v>
      </c>
      <c r="E2553">
        <v>3</v>
      </c>
      <c r="F2553" t="s">
        <v>62</v>
      </c>
      <c r="G2553">
        <v>34</v>
      </c>
      <c r="H2553" t="s">
        <v>14</v>
      </c>
      <c r="I2553" t="s">
        <v>26</v>
      </c>
      <c r="J2553" t="s">
        <v>57</v>
      </c>
      <c r="K2553">
        <v>2.341221863184511</v>
      </c>
      <c r="L2553">
        <v>0</v>
      </c>
      <c r="M2553">
        <v>36.75</v>
      </c>
      <c r="N2553">
        <f>(1-Coffee_Sales[[#This Row],[Discount_Percent]])*Coffee_Sales[[#This Row],[unit_price]]*Coffee_Sales[[#This Row],[transaction_qty]]</f>
        <v>73.5</v>
      </c>
      <c r="O2553" t="str">
        <f>TEXT(Coffee_Sales[[#This Row],[transaction_date]],"mmm-yyyy")</f>
        <v>Jun-2023</v>
      </c>
      <c r="P2553">
        <f>HOUR(Coffee_Sales[[#This Row],[transaction_time]])</f>
        <v>16</v>
      </c>
    </row>
    <row r="2554" spans="1:16" x14ac:dyDescent="0.3">
      <c r="A2554">
        <v>148263</v>
      </c>
      <c r="B2554" s="1">
        <v>45106</v>
      </c>
      <c r="C2554" s="2">
        <v>0.76177083333333329</v>
      </c>
      <c r="D2554">
        <v>1</v>
      </c>
      <c r="E2554">
        <v>5</v>
      </c>
      <c r="F2554" t="s">
        <v>42</v>
      </c>
      <c r="G2554">
        <v>44</v>
      </c>
      <c r="H2554" t="s">
        <v>32</v>
      </c>
      <c r="I2554" t="s">
        <v>40</v>
      </c>
      <c r="J2554" t="s">
        <v>41</v>
      </c>
      <c r="K2554">
        <v>0.84588239499538886</v>
      </c>
      <c r="L2554">
        <v>0</v>
      </c>
      <c r="M2554">
        <v>37.5</v>
      </c>
      <c r="N2554">
        <f>(1-Coffee_Sales[[#This Row],[Discount_Percent]])*Coffee_Sales[[#This Row],[unit_price]]*Coffee_Sales[[#This Row],[transaction_qty]]</f>
        <v>37.5</v>
      </c>
      <c r="O2554" t="str">
        <f>TEXT(Coffee_Sales[[#This Row],[transaction_date]],"mmm-yyyy")</f>
        <v>Jun-2023</v>
      </c>
      <c r="P2554">
        <f>HOUR(Coffee_Sales[[#This Row],[transaction_time]])</f>
        <v>18</v>
      </c>
    </row>
    <row r="2555" spans="1:16" x14ac:dyDescent="0.3">
      <c r="A2555">
        <v>102865</v>
      </c>
      <c r="B2555" s="1">
        <v>45067</v>
      </c>
      <c r="C2555" s="2">
        <v>0.41263888888888889</v>
      </c>
      <c r="D2555">
        <v>2</v>
      </c>
      <c r="E2555">
        <v>8</v>
      </c>
      <c r="F2555" t="s">
        <v>46</v>
      </c>
      <c r="G2555">
        <v>27</v>
      </c>
      <c r="H2555" t="s">
        <v>14</v>
      </c>
      <c r="I2555" t="s">
        <v>29</v>
      </c>
      <c r="J2555" t="s">
        <v>30</v>
      </c>
      <c r="K2555">
        <v>2.1732367636497418</v>
      </c>
      <c r="L2555">
        <v>0.05</v>
      </c>
      <c r="M2555">
        <v>52.5</v>
      </c>
      <c r="N2555">
        <f>(1-Coffee_Sales[[#This Row],[Discount_Percent]])*Coffee_Sales[[#This Row],[unit_price]]*Coffee_Sales[[#This Row],[transaction_qty]]</f>
        <v>99.75</v>
      </c>
      <c r="O2555" t="str">
        <f>TEXT(Coffee_Sales[[#This Row],[transaction_date]],"mmm-yyyy")</f>
        <v>May-2023</v>
      </c>
      <c r="P2555">
        <f>HOUR(Coffee_Sales[[#This Row],[transaction_time]])</f>
        <v>9</v>
      </c>
    </row>
    <row r="2556" spans="1:16" x14ac:dyDescent="0.3">
      <c r="A2556">
        <v>62341</v>
      </c>
      <c r="B2556" s="1">
        <v>45025</v>
      </c>
      <c r="C2556" s="2">
        <v>0.75783564814814819</v>
      </c>
      <c r="D2556">
        <v>2</v>
      </c>
      <c r="E2556">
        <v>8</v>
      </c>
      <c r="F2556" t="s">
        <v>87</v>
      </c>
      <c r="G2556">
        <v>58</v>
      </c>
      <c r="H2556" t="s">
        <v>74</v>
      </c>
      <c r="I2556" t="s">
        <v>75</v>
      </c>
      <c r="J2556" t="s">
        <v>76</v>
      </c>
      <c r="K2556">
        <v>3.398756934638886</v>
      </c>
      <c r="L2556">
        <v>0.05</v>
      </c>
      <c r="M2556">
        <v>52.5</v>
      </c>
      <c r="N2556">
        <f>(1-Coffee_Sales[[#This Row],[Discount_Percent]])*Coffee_Sales[[#This Row],[unit_price]]*Coffee_Sales[[#This Row],[transaction_qty]]</f>
        <v>99.75</v>
      </c>
      <c r="O2556" t="str">
        <f>TEXT(Coffee_Sales[[#This Row],[transaction_date]],"mmm-yyyy")</f>
        <v>Apr-2023</v>
      </c>
      <c r="P2556">
        <f>HOUR(Coffee_Sales[[#This Row],[transaction_time]])</f>
        <v>18</v>
      </c>
    </row>
    <row r="2557" spans="1:16" x14ac:dyDescent="0.3">
      <c r="A2557">
        <v>8980</v>
      </c>
      <c r="B2557" s="1">
        <v>44942</v>
      </c>
      <c r="C2557" s="2">
        <v>0.56843750000000004</v>
      </c>
      <c r="D2557">
        <v>1</v>
      </c>
      <c r="E2557">
        <v>5</v>
      </c>
      <c r="F2557" t="s">
        <v>31</v>
      </c>
      <c r="G2557">
        <v>49</v>
      </c>
      <c r="H2557" t="s">
        <v>32</v>
      </c>
      <c r="I2557" t="s">
        <v>44</v>
      </c>
      <c r="J2557" t="s">
        <v>91</v>
      </c>
      <c r="K2557">
        <v>0.92693087562497922</v>
      </c>
      <c r="L2557">
        <v>0</v>
      </c>
      <c r="M2557">
        <v>45</v>
      </c>
      <c r="N2557">
        <f>(1-Coffee_Sales[[#This Row],[Discount_Percent]])*Coffee_Sales[[#This Row],[unit_price]]*Coffee_Sales[[#This Row],[transaction_qty]]</f>
        <v>45</v>
      </c>
      <c r="O2557" t="str">
        <f>TEXT(Coffee_Sales[[#This Row],[transaction_date]],"mmm-yyyy")</f>
        <v>Jan-2023</v>
      </c>
      <c r="P2557">
        <f>HOUR(Coffee_Sales[[#This Row],[transaction_time]])</f>
        <v>13</v>
      </c>
    </row>
    <row r="2558" spans="1:16" x14ac:dyDescent="0.3">
      <c r="A2558">
        <v>134846</v>
      </c>
      <c r="B2558" s="1">
        <v>45095</v>
      </c>
      <c r="C2558" s="2">
        <v>0.4447800925925926</v>
      </c>
      <c r="D2558">
        <v>1</v>
      </c>
      <c r="E2558">
        <v>3</v>
      </c>
      <c r="F2558" t="s">
        <v>113</v>
      </c>
      <c r="G2558">
        <v>22</v>
      </c>
      <c r="H2558" t="s">
        <v>14</v>
      </c>
      <c r="I2558" t="s">
        <v>55</v>
      </c>
      <c r="J2558" t="s">
        <v>56</v>
      </c>
      <c r="K2558">
        <v>0.79096936026530207</v>
      </c>
      <c r="L2558">
        <v>0.05</v>
      </c>
      <c r="M2558">
        <v>30</v>
      </c>
      <c r="N2558">
        <f>(1-Coffee_Sales[[#This Row],[Discount_Percent]])*Coffee_Sales[[#This Row],[unit_price]]*Coffee_Sales[[#This Row],[transaction_qty]]</f>
        <v>28.5</v>
      </c>
      <c r="O2558" t="str">
        <f>TEXT(Coffee_Sales[[#This Row],[transaction_date]],"mmm-yyyy")</f>
        <v>Jun-2023</v>
      </c>
      <c r="P2558">
        <f>HOUR(Coffee_Sales[[#This Row],[transaction_time]])</f>
        <v>10</v>
      </c>
    </row>
    <row r="2559" spans="1:16" x14ac:dyDescent="0.3">
      <c r="A2559">
        <v>117660</v>
      </c>
      <c r="B2559" s="1">
        <v>45081</v>
      </c>
      <c r="C2559" s="2">
        <v>0.43604166666666666</v>
      </c>
      <c r="D2559">
        <v>2</v>
      </c>
      <c r="E2559">
        <v>5</v>
      </c>
      <c r="F2559" t="s">
        <v>114</v>
      </c>
      <c r="G2559">
        <v>46</v>
      </c>
      <c r="H2559" t="s">
        <v>32</v>
      </c>
      <c r="I2559" t="s">
        <v>36</v>
      </c>
      <c r="J2559" t="s">
        <v>39</v>
      </c>
      <c r="K2559">
        <v>2.2004343220461262</v>
      </c>
      <c r="L2559">
        <v>0.05</v>
      </c>
      <c r="M2559">
        <v>37.5</v>
      </c>
      <c r="N2559">
        <f>(1-Coffee_Sales[[#This Row],[Discount_Percent]])*Coffee_Sales[[#This Row],[unit_price]]*Coffee_Sales[[#This Row],[transaction_qty]]</f>
        <v>71.25</v>
      </c>
      <c r="O2559" t="str">
        <f>TEXT(Coffee_Sales[[#This Row],[transaction_date]],"mmm-yyyy")</f>
        <v>Jun-2023</v>
      </c>
      <c r="P2559">
        <f>HOUR(Coffee_Sales[[#This Row],[transaction_time]])</f>
        <v>10</v>
      </c>
    </row>
    <row r="2560" spans="1:16" x14ac:dyDescent="0.3">
      <c r="A2560">
        <v>103531</v>
      </c>
      <c r="B2560" s="1">
        <v>45068</v>
      </c>
      <c r="C2560" s="2">
        <v>0.27229166666666665</v>
      </c>
      <c r="D2560">
        <v>1</v>
      </c>
      <c r="E2560">
        <v>5</v>
      </c>
      <c r="F2560" t="s">
        <v>70</v>
      </c>
      <c r="G2560">
        <v>73</v>
      </c>
      <c r="H2560" t="s">
        <v>18</v>
      </c>
      <c r="I2560" t="s">
        <v>79</v>
      </c>
      <c r="J2560" t="s">
        <v>80</v>
      </c>
      <c r="K2560">
        <v>1.817353443542878</v>
      </c>
      <c r="L2560">
        <v>0.1</v>
      </c>
      <c r="M2560">
        <v>56.25</v>
      </c>
      <c r="N2560">
        <f>(1-Coffee_Sales[[#This Row],[Discount_Percent]])*Coffee_Sales[[#This Row],[unit_price]]*Coffee_Sales[[#This Row],[transaction_qty]]</f>
        <v>50.625</v>
      </c>
      <c r="O2560" t="str">
        <f>TEXT(Coffee_Sales[[#This Row],[transaction_date]],"mmm-yyyy")</f>
        <v>May-2023</v>
      </c>
      <c r="P2560">
        <f>HOUR(Coffee_Sales[[#This Row],[transaction_time]])</f>
        <v>6</v>
      </c>
    </row>
    <row r="2561" spans="1:16" x14ac:dyDescent="0.3">
      <c r="A2561">
        <v>2035</v>
      </c>
      <c r="B2561" s="1">
        <v>44930</v>
      </c>
      <c r="C2561" s="2">
        <v>0.66751157407407402</v>
      </c>
      <c r="D2561">
        <v>2</v>
      </c>
      <c r="E2561">
        <v>3</v>
      </c>
      <c r="F2561" t="s">
        <v>70</v>
      </c>
      <c r="G2561">
        <v>22</v>
      </c>
      <c r="H2561" t="s">
        <v>14</v>
      </c>
      <c r="I2561" t="s">
        <v>55</v>
      </c>
      <c r="J2561" t="s">
        <v>56</v>
      </c>
      <c r="K2561">
        <v>1.5995005855436659</v>
      </c>
      <c r="L2561">
        <v>0</v>
      </c>
      <c r="M2561">
        <v>30</v>
      </c>
      <c r="N2561">
        <f>(1-Coffee_Sales[[#This Row],[Discount_Percent]])*Coffee_Sales[[#This Row],[unit_price]]*Coffee_Sales[[#This Row],[transaction_qty]]</f>
        <v>60</v>
      </c>
      <c r="O2561" t="str">
        <f>TEXT(Coffee_Sales[[#This Row],[transaction_date]],"mmm-yyyy")</f>
        <v>Jan-2023</v>
      </c>
      <c r="P2561">
        <f>HOUR(Coffee_Sales[[#This Row],[transaction_time]])</f>
        <v>16</v>
      </c>
    </row>
    <row r="2562" spans="1:16" x14ac:dyDescent="0.3">
      <c r="A2562">
        <v>9008</v>
      </c>
      <c r="B2562" s="1">
        <v>44942</v>
      </c>
      <c r="C2562" s="2">
        <v>0.60214120370370372</v>
      </c>
      <c r="D2562">
        <v>1</v>
      </c>
      <c r="E2562">
        <v>5</v>
      </c>
      <c r="F2562" t="s">
        <v>54</v>
      </c>
      <c r="G2562">
        <v>54</v>
      </c>
      <c r="H2562" t="s">
        <v>32</v>
      </c>
      <c r="I2562" t="s">
        <v>33</v>
      </c>
      <c r="J2562" t="s">
        <v>127</v>
      </c>
      <c r="K2562">
        <v>0.85274222775462571</v>
      </c>
      <c r="L2562">
        <v>0.05</v>
      </c>
      <c r="M2562">
        <v>37.5</v>
      </c>
      <c r="N2562">
        <f>(1-Coffee_Sales[[#This Row],[Discount_Percent]])*Coffee_Sales[[#This Row],[unit_price]]*Coffee_Sales[[#This Row],[transaction_qty]]</f>
        <v>35.625</v>
      </c>
      <c r="O2562" t="str">
        <f>TEXT(Coffee_Sales[[#This Row],[transaction_date]],"mmm-yyyy")</f>
        <v>Jan-2023</v>
      </c>
      <c r="P2562">
        <f>HOUR(Coffee_Sales[[#This Row],[transaction_time]])</f>
        <v>14</v>
      </c>
    </row>
    <row r="2563" spans="1:16" x14ac:dyDescent="0.3">
      <c r="A2563">
        <v>111700</v>
      </c>
      <c r="B2563" s="1">
        <v>45075</v>
      </c>
      <c r="C2563" s="2">
        <v>0.63995370370370375</v>
      </c>
      <c r="D2563">
        <v>2</v>
      </c>
      <c r="E2563">
        <v>8</v>
      </c>
      <c r="F2563" t="s">
        <v>13</v>
      </c>
      <c r="G2563">
        <v>38</v>
      </c>
      <c r="H2563" t="s">
        <v>14</v>
      </c>
      <c r="I2563" t="s">
        <v>15</v>
      </c>
      <c r="J2563" t="s">
        <v>16</v>
      </c>
      <c r="K2563">
        <v>2.6893702840999532</v>
      </c>
      <c r="L2563">
        <v>0</v>
      </c>
      <c r="M2563">
        <v>56.25</v>
      </c>
      <c r="N2563">
        <f>(1-Coffee_Sales[[#This Row],[Discount_Percent]])*Coffee_Sales[[#This Row],[unit_price]]*Coffee_Sales[[#This Row],[transaction_qty]]</f>
        <v>112.5</v>
      </c>
      <c r="O2563" t="str">
        <f>TEXT(Coffee_Sales[[#This Row],[transaction_date]],"mmm-yyyy")</f>
        <v>May-2023</v>
      </c>
      <c r="P2563">
        <f>HOUR(Coffee_Sales[[#This Row],[transaction_time]])</f>
        <v>15</v>
      </c>
    </row>
    <row r="2564" spans="1:16" x14ac:dyDescent="0.3">
      <c r="A2564">
        <v>45999</v>
      </c>
      <c r="B2564" s="1">
        <v>45003</v>
      </c>
      <c r="C2564" s="2">
        <v>0.50417824074074069</v>
      </c>
      <c r="D2564">
        <v>2</v>
      </c>
      <c r="E2564">
        <v>5</v>
      </c>
      <c r="F2564" t="s">
        <v>102</v>
      </c>
      <c r="G2564">
        <v>38</v>
      </c>
      <c r="H2564" t="s">
        <v>14</v>
      </c>
      <c r="I2564" t="s">
        <v>15</v>
      </c>
      <c r="J2564" t="s">
        <v>16</v>
      </c>
      <c r="K2564">
        <v>3.6746609828040402</v>
      </c>
      <c r="L2564">
        <v>0.05</v>
      </c>
      <c r="M2564">
        <v>56.25</v>
      </c>
      <c r="N2564">
        <f>(1-Coffee_Sales[[#This Row],[Discount_Percent]])*Coffee_Sales[[#This Row],[unit_price]]*Coffee_Sales[[#This Row],[transaction_qty]]</f>
        <v>106.875</v>
      </c>
      <c r="O2564" t="str">
        <f>TEXT(Coffee_Sales[[#This Row],[transaction_date]],"mmm-yyyy")</f>
        <v>Mar-2023</v>
      </c>
      <c r="P2564">
        <f>HOUR(Coffee_Sales[[#This Row],[transaction_time]])</f>
        <v>12</v>
      </c>
    </row>
    <row r="2565" spans="1:16" x14ac:dyDescent="0.3">
      <c r="A2565">
        <v>56839</v>
      </c>
      <c r="B2565" s="1">
        <v>45019</v>
      </c>
      <c r="C2565" s="2">
        <v>0.47935185185185186</v>
      </c>
      <c r="D2565">
        <v>2</v>
      </c>
      <c r="E2565">
        <v>8</v>
      </c>
      <c r="F2565" t="s">
        <v>96</v>
      </c>
      <c r="G2565">
        <v>37</v>
      </c>
      <c r="H2565" t="s">
        <v>14</v>
      </c>
      <c r="I2565" t="s">
        <v>15</v>
      </c>
      <c r="J2565" t="s">
        <v>95</v>
      </c>
      <c r="K2565">
        <v>2.9125177975585159</v>
      </c>
      <c r="L2565">
        <v>0.1</v>
      </c>
      <c r="M2565">
        <v>45</v>
      </c>
      <c r="N2565">
        <f>(1-Coffee_Sales[[#This Row],[Discount_Percent]])*Coffee_Sales[[#This Row],[unit_price]]*Coffee_Sales[[#This Row],[transaction_qty]]</f>
        <v>81</v>
      </c>
      <c r="O2565" t="str">
        <f>TEXT(Coffee_Sales[[#This Row],[transaction_date]],"mmm-yyyy")</f>
        <v>Apr-2023</v>
      </c>
      <c r="P2565">
        <f>HOUR(Coffee_Sales[[#This Row],[transaction_time]])</f>
        <v>11</v>
      </c>
    </row>
    <row r="2566" spans="1:16" x14ac:dyDescent="0.3">
      <c r="A2566">
        <v>122744</v>
      </c>
      <c r="B2566" s="1">
        <v>45085</v>
      </c>
      <c r="C2566" s="2">
        <v>0.58234953703703707</v>
      </c>
      <c r="D2566">
        <v>1</v>
      </c>
      <c r="E2566">
        <v>8</v>
      </c>
      <c r="F2566" t="s">
        <v>113</v>
      </c>
      <c r="G2566">
        <v>39</v>
      </c>
      <c r="H2566" t="s">
        <v>14</v>
      </c>
      <c r="I2566" t="s">
        <v>15</v>
      </c>
      <c r="J2566" t="s">
        <v>47</v>
      </c>
      <c r="K2566">
        <v>1.782557709762258</v>
      </c>
      <c r="L2566">
        <v>0</v>
      </c>
      <c r="M2566">
        <v>63.75</v>
      </c>
      <c r="N2566">
        <f>(1-Coffee_Sales[[#This Row],[Discount_Percent]])*Coffee_Sales[[#This Row],[unit_price]]*Coffee_Sales[[#This Row],[transaction_qty]]</f>
        <v>63.75</v>
      </c>
      <c r="O2566" t="str">
        <f>TEXT(Coffee_Sales[[#This Row],[transaction_date]],"mmm-yyyy")</f>
        <v>Jun-2023</v>
      </c>
      <c r="P2566">
        <f>HOUR(Coffee_Sales[[#This Row],[transaction_time]])</f>
        <v>13</v>
      </c>
    </row>
    <row r="2567" spans="1:16" x14ac:dyDescent="0.3">
      <c r="A2567">
        <v>134692</v>
      </c>
      <c r="B2567" s="1">
        <v>45095</v>
      </c>
      <c r="C2567" s="2">
        <v>0.41601851851851851</v>
      </c>
      <c r="D2567">
        <v>2</v>
      </c>
      <c r="E2567">
        <v>3</v>
      </c>
      <c r="F2567" t="s">
        <v>104</v>
      </c>
      <c r="G2567">
        <v>35</v>
      </c>
      <c r="H2567" t="s">
        <v>14</v>
      </c>
      <c r="I2567" t="s">
        <v>26</v>
      </c>
      <c r="J2567" t="s">
        <v>84</v>
      </c>
      <c r="K2567">
        <v>2.7338397873805498</v>
      </c>
      <c r="L2567">
        <v>0.05</v>
      </c>
      <c r="M2567">
        <v>46.5</v>
      </c>
      <c r="N2567">
        <f>(1-Coffee_Sales[[#This Row],[Discount_Percent]])*Coffee_Sales[[#This Row],[unit_price]]*Coffee_Sales[[#This Row],[transaction_qty]]</f>
        <v>88.35</v>
      </c>
      <c r="O2567" t="str">
        <f>TEXT(Coffee_Sales[[#This Row],[transaction_date]],"mmm-yyyy")</f>
        <v>Jun-2023</v>
      </c>
      <c r="P2567">
        <f>HOUR(Coffee_Sales[[#This Row],[transaction_time]])</f>
        <v>9</v>
      </c>
    </row>
    <row r="2568" spans="1:16" x14ac:dyDescent="0.3">
      <c r="A2568">
        <v>47368</v>
      </c>
      <c r="B2568" s="1">
        <v>45005</v>
      </c>
      <c r="C2568" s="2">
        <v>0.43880787037037039</v>
      </c>
      <c r="D2568">
        <v>1</v>
      </c>
      <c r="E2568">
        <v>8</v>
      </c>
      <c r="F2568" t="s">
        <v>96</v>
      </c>
      <c r="G2568">
        <v>81</v>
      </c>
      <c r="H2568" t="s">
        <v>121</v>
      </c>
      <c r="I2568" t="s">
        <v>122</v>
      </c>
      <c r="J2568" t="s">
        <v>123</v>
      </c>
      <c r="K2568">
        <v>12.698647790886129</v>
      </c>
      <c r="L2568">
        <v>0.05</v>
      </c>
      <c r="M2568">
        <v>420</v>
      </c>
      <c r="N2568">
        <f>(1-Coffee_Sales[[#This Row],[Discount_Percent]])*Coffee_Sales[[#This Row],[unit_price]]*Coffee_Sales[[#This Row],[transaction_qty]]</f>
        <v>399</v>
      </c>
      <c r="O2568" t="str">
        <f>TEXT(Coffee_Sales[[#This Row],[transaction_date]],"mmm-yyyy")</f>
        <v>Mar-2023</v>
      </c>
      <c r="P2568">
        <f>HOUR(Coffee_Sales[[#This Row],[transaction_time]])</f>
        <v>10</v>
      </c>
    </row>
    <row r="2569" spans="1:16" x14ac:dyDescent="0.3">
      <c r="A2569">
        <v>121615</v>
      </c>
      <c r="B2569" s="1">
        <v>45084</v>
      </c>
      <c r="C2569" s="2">
        <v>0.58542824074074074</v>
      </c>
      <c r="D2569">
        <v>2</v>
      </c>
      <c r="E2569">
        <v>3</v>
      </c>
      <c r="F2569" t="s">
        <v>87</v>
      </c>
      <c r="G2569">
        <v>47</v>
      </c>
      <c r="H2569" t="s">
        <v>32</v>
      </c>
      <c r="I2569" t="s">
        <v>36</v>
      </c>
      <c r="J2569" t="s">
        <v>37</v>
      </c>
      <c r="K2569">
        <v>2.6627946013095438</v>
      </c>
      <c r="L2569">
        <v>0</v>
      </c>
      <c r="M2569">
        <v>45</v>
      </c>
      <c r="N2569">
        <f>(1-Coffee_Sales[[#This Row],[Discount_Percent]])*Coffee_Sales[[#This Row],[unit_price]]*Coffee_Sales[[#This Row],[transaction_qty]]</f>
        <v>90</v>
      </c>
      <c r="O2569" t="str">
        <f>TEXT(Coffee_Sales[[#This Row],[transaction_date]],"mmm-yyyy")</f>
        <v>Jun-2023</v>
      </c>
      <c r="P2569">
        <f>HOUR(Coffee_Sales[[#This Row],[transaction_time]])</f>
        <v>14</v>
      </c>
    </row>
    <row r="2570" spans="1:16" x14ac:dyDescent="0.3">
      <c r="A2570">
        <v>84549</v>
      </c>
      <c r="B2570" s="1">
        <v>45050</v>
      </c>
      <c r="C2570" s="2">
        <v>0.7975578703703704</v>
      </c>
      <c r="D2570">
        <v>2</v>
      </c>
      <c r="E2570">
        <v>3</v>
      </c>
      <c r="F2570" t="s">
        <v>54</v>
      </c>
      <c r="G2570">
        <v>48</v>
      </c>
      <c r="H2570" t="s">
        <v>32</v>
      </c>
      <c r="I2570" t="s">
        <v>44</v>
      </c>
      <c r="J2570" t="s">
        <v>52</v>
      </c>
      <c r="K2570">
        <v>1.6965172567031159</v>
      </c>
      <c r="L2570">
        <v>0</v>
      </c>
      <c r="M2570">
        <v>37.5</v>
      </c>
      <c r="N2570">
        <f>(1-Coffee_Sales[[#This Row],[Discount_Percent]])*Coffee_Sales[[#This Row],[unit_price]]*Coffee_Sales[[#This Row],[transaction_qty]]</f>
        <v>75</v>
      </c>
      <c r="O2570" t="str">
        <f>TEXT(Coffee_Sales[[#This Row],[transaction_date]],"mmm-yyyy")</f>
        <v>May-2023</v>
      </c>
      <c r="P2570">
        <f>HOUR(Coffee_Sales[[#This Row],[transaction_time]])</f>
        <v>19</v>
      </c>
    </row>
    <row r="2571" spans="1:16" x14ac:dyDescent="0.3">
      <c r="A2571">
        <v>5461</v>
      </c>
      <c r="B2571" s="1">
        <v>44936</v>
      </c>
      <c r="C2571" s="2">
        <v>0.6322916666666667</v>
      </c>
      <c r="D2571">
        <v>2</v>
      </c>
      <c r="E2571">
        <v>5</v>
      </c>
      <c r="F2571" t="s">
        <v>90</v>
      </c>
      <c r="G2571">
        <v>24</v>
      </c>
      <c r="H2571" t="s">
        <v>14</v>
      </c>
      <c r="I2571" t="s">
        <v>55</v>
      </c>
      <c r="J2571" t="s">
        <v>86</v>
      </c>
      <c r="K2571">
        <v>1.884926335641776</v>
      </c>
      <c r="L2571">
        <v>0</v>
      </c>
      <c r="M2571">
        <v>45</v>
      </c>
      <c r="N2571">
        <f>(1-Coffee_Sales[[#This Row],[Discount_Percent]])*Coffee_Sales[[#This Row],[unit_price]]*Coffee_Sales[[#This Row],[transaction_qty]]</f>
        <v>90</v>
      </c>
      <c r="O2571" t="str">
        <f>TEXT(Coffee_Sales[[#This Row],[transaction_date]],"mmm-yyyy")</f>
        <v>Jan-2023</v>
      </c>
      <c r="P2571">
        <f>HOUR(Coffee_Sales[[#This Row],[transaction_time]])</f>
        <v>15</v>
      </c>
    </row>
    <row r="2572" spans="1:16" x14ac:dyDescent="0.3">
      <c r="A2572">
        <v>9788</v>
      </c>
      <c r="B2572" s="1">
        <v>44944</v>
      </c>
      <c r="C2572" s="2">
        <v>0.33251157407407406</v>
      </c>
      <c r="D2572">
        <v>2</v>
      </c>
      <c r="E2572">
        <v>5</v>
      </c>
      <c r="F2572" t="s">
        <v>128</v>
      </c>
      <c r="G2572">
        <v>40</v>
      </c>
      <c r="H2572" t="s">
        <v>14</v>
      </c>
      <c r="I2572" t="s">
        <v>15</v>
      </c>
      <c r="J2572" t="s">
        <v>100</v>
      </c>
      <c r="K2572">
        <v>3.1423459582086499</v>
      </c>
      <c r="L2572">
        <v>0.15</v>
      </c>
      <c r="M2572">
        <v>56.25</v>
      </c>
      <c r="N2572">
        <f>(1-Coffee_Sales[[#This Row],[Discount_Percent]])*Coffee_Sales[[#This Row],[unit_price]]*Coffee_Sales[[#This Row],[transaction_qty]]</f>
        <v>95.625</v>
      </c>
      <c r="O2572" t="str">
        <f>TEXT(Coffee_Sales[[#This Row],[transaction_date]],"mmm-yyyy")</f>
        <v>Jan-2023</v>
      </c>
      <c r="P2572">
        <f>HOUR(Coffee_Sales[[#This Row],[transaction_time]])</f>
        <v>7</v>
      </c>
    </row>
    <row r="2573" spans="1:16" x14ac:dyDescent="0.3">
      <c r="A2573">
        <v>147934</v>
      </c>
      <c r="B2573" s="1">
        <v>45106</v>
      </c>
      <c r="C2573" s="2">
        <v>0.6137731481481481</v>
      </c>
      <c r="D2573">
        <v>1</v>
      </c>
      <c r="E2573">
        <v>3</v>
      </c>
      <c r="F2573" t="s">
        <v>102</v>
      </c>
      <c r="G2573">
        <v>26</v>
      </c>
      <c r="H2573" t="s">
        <v>14</v>
      </c>
      <c r="I2573" t="s">
        <v>29</v>
      </c>
      <c r="J2573" t="s">
        <v>134</v>
      </c>
      <c r="K2573">
        <v>0.95633339872050183</v>
      </c>
      <c r="L2573">
        <v>0.1</v>
      </c>
      <c r="M2573">
        <v>45</v>
      </c>
      <c r="N2573">
        <f>(1-Coffee_Sales[[#This Row],[Discount_Percent]])*Coffee_Sales[[#This Row],[unit_price]]*Coffee_Sales[[#This Row],[transaction_qty]]</f>
        <v>40.5</v>
      </c>
      <c r="O2573" t="str">
        <f>TEXT(Coffee_Sales[[#This Row],[transaction_date]],"mmm-yyyy")</f>
        <v>Jun-2023</v>
      </c>
      <c r="P2573">
        <f>HOUR(Coffee_Sales[[#This Row],[transaction_time]])</f>
        <v>14</v>
      </c>
    </row>
    <row r="2574" spans="1:16" x14ac:dyDescent="0.3">
      <c r="A2574">
        <v>43512</v>
      </c>
      <c r="B2574" s="1">
        <v>45000</v>
      </c>
      <c r="C2574" s="2">
        <v>0.35728009259259258</v>
      </c>
      <c r="D2574">
        <v>1</v>
      </c>
      <c r="E2574">
        <v>8</v>
      </c>
      <c r="F2574" t="s">
        <v>31</v>
      </c>
      <c r="G2574">
        <v>32</v>
      </c>
      <c r="H2574" t="s">
        <v>14</v>
      </c>
      <c r="I2574" t="s">
        <v>22</v>
      </c>
      <c r="J2574" t="s">
        <v>23</v>
      </c>
      <c r="K2574">
        <v>1.3071025792512709</v>
      </c>
      <c r="L2574">
        <v>0</v>
      </c>
      <c r="M2574">
        <v>45</v>
      </c>
      <c r="N2574">
        <f>(1-Coffee_Sales[[#This Row],[Discount_Percent]])*Coffee_Sales[[#This Row],[unit_price]]*Coffee_Sales[[#This Row],[transaction_qty]]</f>
        <v>45</v>
      </c>
      <c r="O2574" t="str">
        <f>TEXT(Coffee_Sales[[#This Row],[transaction_date]],"mmm-yyyy")</f>
        <v>Mar-2023</v>
      </c>
      <c r="P2574">
        <f>HOUR(Coffee_Sales[[#This Row],[transaction_time]])</f>
        <v>8</v>
      </c>
    </row>
    <row r="2575" spans="1:16" x14ac:dyDescent="0.3">
      <c r="A2575">
        <v>123472</v>
      </c>
      <c r="B2575" s="1">
        <v>45086</v>
      </c>
      <c r="C2575" s="2">
        <v>0.36251157407407408</v>
      </c>
      <c r="D2575">
        <v>1</v>
      </c>
      <c r="E2575">
        <v>8</v>
      </c>
      <c r="F2575" t="s">
        <v>13</v>
      </c>
      <c r="G2575">
        <v>39</v>
      </c>
      <c r="H2575" t="s">
        <v>14</v>
      </c>
      <c r="I2575" t="s">
        <v>15</v>
      </c>
      <c r="J2575" t="s">
        <v>47</v>
      </c>
      <c r="K2575">
        <v>1.7200285616077771</v>
      </c>
      <c r="L2575">
        <v>0</v>
      </c>
      <c r="M2575">
        <v>63.75</v>
      </c>
      <c r="N2575">
        <f>(1-Coffee_Sales[[#This Row],[Discount_Percent]])*Coffee_Sales[[#This Row],[unit_price]]*Coffee_Sales[[#This Row],[transaction_qty]]</f>
        <v>63.75</v>
      </c>
      <c r="O2575" t="str">
        <f>TEXT(Coffee_Sales[[#This Row],[transaction_date]],"mmm-yyyy")</f>
        <v>Jun-2023</v>
      </c>
      <c r="P2575">
        <f>HOUR(Coffee_Sales[[#This Row],[transaction_time]])</f>
        <v>8</v>
      </c>
    </row>
    <row r="2576" spans="1:16" x14ac:dyDescent="0.3">
      <c r="A2576">
        <v>111997</v>
      </c>
      <c r="B2576" s="1">
        <v>45075</v>
      </c>
      <c r="C2576" s="2">
        <v>0.82063657407407409</v>
      </c>
      <c r="D2576">
        <v>1</v>
      </c>
      <c r="E2576">
        <v>3</v>
      </c>
      <c r="F2576" t="s">
        <v>50</v>
      </c>
      <c r="G2576">
        <v>77</v>
      </c>
      <c r="H2576" t="s">
        <v>18</v>
      </c>
      <c r="I2576" t="s">
        <v>19</v>
      </c>
      <c r="J2576" t="s">
        <v>115</v>
      </c>
      <c r="K2576">
        <v>1.3643826013103999</v>
      </c>
      <c r="L2576">
        <v>0</v>
      </c>
      <c r="M2576">
        <v>45</v>
      </c>
      <c r="N2576">
        <f>(1-Coffee_Sales[[#This Row],[Discount_Percent]])*Coffee_Sales[[#This Row],[unit_price]]*Coffee_Sales[[#This Row],[transaction_qty]]</f>
        <v>45</v>
      </c>
      <c r="O2576" t="str">
        <f>TEXT(Coffee_Sales[[#This Row],[transaction_date]],"mmm-yyyy")</f>
        <v>May-2023</v>
      </c>
      <c r="P2576">
        <f>HOUR(Coffee_Sales[[#This Row],[transaction_time]])</f>
        <v>19</v>
      </c>
    </row>
    <row r="2577" spans="1:16" x14ac:dyDescent="0.3">
      <c r="A2577">
        <v>5184</v>
      </c>
      <c r="B2577" s="1">
        <v>44936</v>
      </c>
      <c r="C2577" s="2">
        <v>0.3770486111111111</v>
      </c>
      <c r="D2577">
        <v>2</v>
      </c>
      <c r="E2577">
        <v>3</v>
      </c>
      <c r="F2577" t="s">
        <v>31</v>
      </c>
      <c r="G2577">
        <v>22</v>
      </c>
      <c r="H2577" t="s">
        <v>14</v>
      </c>
      <c r="I2577" t="s">
        <v>55</v>
      </c>
      <c r="J2577" t="s">
        <v>56</v>
      </c>
      <c r="K2577">
        <v>1.487619166259325</v>
      </c>
      <c r="L2577">
        <v>0</v>
      </c>
      <c r="M2577">
        <v>30</v>
      </c>
      <c r="N2577">
        <f>(1-Coffee_Sales[[#This Row],[Discount_Percent]])*Coffee_Sales[[#This Row],[unit_price]]*Coffee_Sales[[#This Row],[transaction_qty]]</f>
        <v>60</v>
      </c>
      <c r="O2577" t="str">
        <f>TEXT(Coffee_Sales[[#This Row],[transaction_date]],"mmm-yyyy")</f>
        <v>Jan-2023</v>
      </c>
      <c r="P2577">
        <f>HOUR(Coffee_Sales[[#This Row],[transaction_time]])</f>
        <v>9</v>
      </c>
    </row>
    <row r="2578" spans="1:16" x14ac:dyDescent="0.3">
      <c r="A2578">
        <v>96431</v>
      </c>
      <c r="B2578" s="1">
        <v>45061</v>
      </c>
      <c r="C2578" s="2">
        <v>0.64145833333333335</v>
      </c>
      <c r="D2578">
        <v>1</v>
      </c>
      <c r="E2578">
        <v>5</v>
      </c>
      <c r="F2578" t="s">
        <v>131</v>
      </c>
      <c r="G2578">
        <v>55</v>
      </c>
      <c r="H2578" t="s">
        <v>32</v>
      </c>
      <c r="I2578" t="s">
        <v>33</v>
      </c>
      <c r="J2578" t="s">
        <v>93</v>
      </c>
      <c r="K2578">
        <v>1.216815107860153</v>
      </c>
      <c r="L2578">
        <v>0</v>
      </c>
      <c r="M2578">
        <v>60</v>
      </c>
      <c r="N2578">
        <f>(1-Coffee_Sales[[#This Row],[Discount_Percent]])*Coffee_Sales[[#This Row],[unit_price]]*Coffee_Sales[[#This Row],[transaction_qty]]</f>
        <v>60</v>
      </c>
      <c r="O2578" t="str">
        <f>TEXT(Coffee_Sales[[#This Row],[transaction_date]],"mmm-yyyy")</f>
        <v>May-2023</v>
      </c>
      <c r="P2578">
        <f>HOUR(Coffee_Sales[[#This Row],[transaction_time]])</f>
        <v>15</v>
      </c>
    </row>
    <row r="2579" spans="1:16" x14ac:dyDescent="0.3">
      <c r="A2579">
        <v>132426</v>
      </c>
      <c r="B2579" s="1">
        <v>45093</v>
      </c>
      <c r="C2579" s="2">
        <v>0.44854166666666667</v>
      </c>
      <c r="D2579">
        <v>2</v>
      </c>
      <c r="E2579">
        <v>3</v>
      </c>
      <c r="F2579" t="s">
        <v>81</v>
      </c>
      <c r="G2579">
        <v>52</v>
      </c>
      <c r="H2579" t="s">
        <v>32</v>
      </c>
      <c r="I2579" t="s">
        <v>33</v>
      </c>
      <c r="J2579" t="s">
        <v>110</v>
      </c>
      <c r="K2579">
        <v>1.896506903956622</v>
      </c>
      <c r="L2579">
        <v>0</v>
      </c>
      <c r="M2579">
        <v>37.5</v>
      </c>
      <c r="N2579">
        <f>(1-Coffee_Sales[[#This Row],[Discount_Percent]])*Coffee_Sales[[#This Row],[unit_price]]*Coffee_Sales[[#This Row],[transaction_qty]]</f>
        <v>75</v>
      </c>
      <c r="O2579" t="str">
        <f>TEXT(Coffee_Sales[[#This Row],[transaction_date]],"mmm-yyyy")</f>
        <v>Jun-2023</v>
      </c>
      <c r="P2579">
        <f>HOUR(Coffee_Sales[[#This Row],[transaction_time]])</f>
        <v>10</v>
      </c>
    </row>
    <row r="2580" spans="1:16" x14ac:dyDescent="0.3">
      <c r="A2580">
        <v>120062</v>
      </c>
      <c r="B2580" s="1">
        <v>45083</v>
      </c>
      <c r="C2580" s="2">
        <v>0.52554398148148151</v>
      </c>
      <c r="D2580">
        <v>1</v>
      </c>
      <c r="E2580">
        <v>5</v>
      </c>
      <c r="F2580" t="s">
        <v>46</v>
      </c>
      <c r="G2580">
        <v>60</v>
      </c>
      <c r="H2580" t="s">
        <v>74</v>
      </c>
      <c r="I2580" t="s">
        <v>75</v>
      </c>
      <c r="J2580" t="s">
        <v>112</v>
      </c>
      <c r="K2580">
        <v>1.606639436914838</v>
      </c>
      <c r="L2580">
        <v>0</v>
      </c>
      <c r="M2580">
        <v>56.25</v>
      </c>
      <c r="N2580">
        <f>(1-Coffee_Sales[[#This Row],[Discount_Percent]])*Coffee_Sales[[#This Row],[unit_price]]*Coffee_Sales[[#This Row],[transaction_qty]]</f>
        <v>56.25</v>
      </c>
      <c r="O2580" t="str">
        <f>TEXT(Coffee_Sales[[#This Row],[transaction_date]],"mmm-yyyy")</f>
        <v>Jun-2023</v>
      </c>
      <c r="P2580">
        <f>HOUR(Coffee_Sales[[#This Row],[transaction_time]])</f>
        <v>12</v>
      </c>
    </row>
    <row r="2581" spans="1:16" x14ac:dyDescent="0.3">
      <c r="A2581">
        <v>83309</v>
      </c>
      <c r="B2581" s="1">
        <v>45049</v>
      </c>
      <c r="C2581" s="2">
        <v>0.70715277777777774</v>
      </c>
      <c r="D2581">
        <v>1</v>
      </c>
      <c r="E2581">
        <v>8</v>
      </c>
      <c r="F2581" t="s">
        <v>81</v>
      </c>
      <c r="G2581">
        <v>28</v>
      </c>
      <c r="H2581" t="s">
        <v>14</v>
      </c>
      <c r="I2581" t="s">
        <v>22</v>
      </c>
      <c r="J2581" t="s">
        <v>117</v>
      </c>
      <c r="K2581">
        <v>0.74087302160378865</v>
      </c>
      <c r="L2581">
        <v>0</v>
      </c>
      <c r="M2581">
        <v>30</v>
      </c>
      <c r="N2581">
        <f>(1-Coffee_Sales[[#This Row],[Discount_Percent]])*Coffee_Sales[[#This Row],[unit_price]]*Coffee_Sales[[#This Row],[transaction_qty]]</f>
        <v>30</v>
      </c>
      <c r="O2581" t="str">
        <f>TEXT(Coffee_Sales[[#This Row],[transaction_date]],"mmm-yyyy")</f>
        <v>May-2023</v>
      </c>
      <c r="P2581">
        <f>HOUR(Coffee_Sales[[#This Row],[transaction_time]])</f>
        <v>16</v>
      </c>
    </row>
    <row r="2582" spans="1:16" x14ac:dyDescent="0.3">
      <c r="A2582">
        <v>42850</v>
      </c>
      <c r="B2582" s="1">
        <v>44999</v>
      </c>
      <c r="C2582" s="2">
        <v>0.38692129629629629</v>
      </c>
      <c r="D2582">
        <v>1</v>
      </c>
      <c r="E2582">
        <v>8</v>
      </c>
      <c r="F2582" t="s">
        <v>50</v>
      </c>
      <c r="G2582">
        <v>22</v>
      </c>
      <c r="H2582" t="s">
        <v>14</v>
      </c>
      <c r="I2582" t="s">
        <v>55</v>
      </c>
      <c r="J2582" t="s">
        <v>56</v>
      </c>
      <c r="K2582">
        <v>0.95083172861384502</v>
      </c>
      <c r="L2582">
        <v>0.1</v>
      </c>
      <c r="M2582">
        <v>30</v>
      </c>
      <c r="N2582">
        <f>(1-Coffee_Sales[[#This Row],[Discount_Percent]])*Coffee_Sales[[#This Row],[unit_price]]*Coffee_Sales[[#This Row],[transaction_qty]]</f>
        <v>27</v>
      </c>
      <c r="O2582" t="str">
        <f>TEXT(Coffee_Sales[[#This Row],[transaction_date]],"mmm-yyyy")</f>
        <v>Mar-2023</v>
      </c>
      <c r="P2582">
        <f>HOUR(Coffee_Sales[[#This Row],[transaction_time]])</f>
        <v>9</v>
      </c>
    </row>
    <row r="2583" spans="1:16" x14ac:dyDescent="0.3">
      <c r="A2583">
        <v>113485</v>
      </c>
      <c r="B2583" s="1">
        <v>45077</v>
      </c>
      <c r="C2583" s="2">
        <v>0.42623842592592592</v>
      </c>
      <c r="D2583">
        <v>1</v>
      </c>
      <c r="E2583">
        <v>3</v>
      </c>
      <c r="F2583" t="s">
        <v>24</v>
      </c>
      <c r="G2583">
        <v>29</v>
      </c>
      <c r="H2583" t="s">
        <v>14</v>
      </c>
      <c r="I2583" t="s">
        <v>22</v>
      </c>
      <c r="J2583" t="s">
        <v>89</v>
      </c>
      <c r="K2583">
        <v>0.80567045986730079</v>
      </c>
      <c r="L2583">
        <v>0.1</v>
      </c>
      <c r="M2583">
        <v>37.5</v>
      </c>
      <c r="N2583">
        <f>(1-Coffee_Sales[[#This Row],[Discount_Percent]])*Coffee_Sales[[#This Row],[unit_price]]*Coffee_Sales[[#This Row],[transaction_qty]]</f>
        <v>33.75</v>
      </c>
      <c r="O2583" t="str">
        <f>TEXT(Coffee_Sales[[#This Row],[transaction_date]],"mmm-yyyy")</f>
        <v>May-2023</v>
      </c>
      <c r="P2583">
        <f>HOUR(Coffee_Sales[[#This Row],[transaction_time]])</f>
        <v>10</v>
      </c>
    </row>
    <row r="2584" spans="1:16" x14ac:dyDescent="0.3">
      <c r="A2584">
        <v>33431</v>
      </c>
      <c r="B2584" s="1">
        <v>44985</v>
      </c>
      <c r="C2584" s="2">
        <v>0.52452546296296299</v>
      </c>
      <c r="D2584">
        <v>2</v>
      </c>
      <c r="E2584">
        <v>5</v>
      </c>
      <c r="F2584" t="s">
        <v>87</v>
      </c>
      <c r="G2584">
        <v>46</v>
      </c>
      <c r="H2584" t="s">
        <v>32</v>
      </c>
      <c r="I2584" t="s">
        <v>36</v>
      </c>
      <c r="J2584" t="s">
        <v>39</v>
      </c>
      <c r="K2584">
        <v>1.9969160492201641</v>
      </c>
      <c r="L2584">
        <v>0.05</v>
      </c>
      <c r="M2584">
        <v>37.5</v>
      </c>
      <c r="N2584">
        <f>(1-Coffee_Sales[[#This Row],[Discount_Percent]])*Coffee_Sales[[#This Row],[unit_price]]*Coffee_Sales[[#This Row],[transaction_qty]]</f>
        <v>71.25</v>
      </c>
      <c r="O2584" t="str">
        <f>TEXT(Coffee_Sales[[#This Row],[transaction_date]],"mmm-yyyy")</f>
        <v>Feb-2023</v>
      </c>
      <c r="P2584">
        <f>HOUR(Coffee_Sales[[#This Row],[transaction_time]])</f>
        <v>12</v>
      </c>
    </row>
    <row r="2585" spans="1:16" x14ac:dyDescent="0.3">
      <c r="A2585">
        <v>3243</v>
      </c>
      <c r="B2585" s="1">
        <v>44932</v>
      </c>
      <c r="C2585" s="2">
        <v>0.81546296296296295</v>
      </c>
      <c r="D2585">
        <v>2</v>
      </c>
      <c r="E2585">
        <v>3</v>
      </c>
      <c r="F2585" t="s">
        <v>13</v>
      </c>
      <c r="G2585">
        <v>28</v>
      </c>
      <c r="H2585" t="s">
        <v>14</v>
      </c>
      <c r="I2585" t="s">
        <v>22</v>
      </c>
      <c r="J2585" t="s">
        <v>117</v>
      </c>
      <c r="K2585">
        <v>1.640520206368286</v>
      </c>
      <c r="L2585">
        <v>0.1</v>
      </c>
      <c r="M2585">
        <v>30</v>
      </c>
      <c r="N2585">
        <f>(1-Coffee_Sales[[#This Row],[Discount_Percent]])*Coffee_Sales[[#This Row],[unit_price]]*Coffee_Sales[[#This Row],[transaction_qty]]</f>
        <v>54</v>
      </c>
      <c r="O2585" t="str">
        <f>TEXT(Coffee_Sales[[#This Row],[transaction_date]],"mmm-yyyy")</f>
        <v>Jan-2023</v>
      </c>
      <c r="P2585">
        <f>HOUR(Coffee_Sales[[#This Row],[transaction_time]])</f>
        <v>19</v>
      </c>
    </row>
    <row r="2586" spans="1:16" x14ac:dyDescent="0.3">
      <c r="A2586">
        <v>105699</v>
      </c>
      <c r="B2586" s="1">
        <v>45070</v>
      </c>
      <c r="C2586" s="2">
        <v>0.26244212962962965</v>
      </c>
      <c r="D2586">
        <v>2</v>
      </c>
      <c r="E2586">
        <v>5</v>
      </c>
      <c r="F2586" t="s">
        <v>111</v>
      </c>
      <c r="G2586">
        <v>40</v>
      </c>
      <c r="H2586" t="s">
        <v>14</v>
      </c>
      <c r="I2586" t="s">
        <v>15</v>
      </c>
      <c r="J2586" t="s">
        <v>100</v>
      </c>
      <c r="K2586">
        <v>2.871202817319721</v>
      </c>
      <c r="L2586">
        <v>0</v>
      </c>
      <c r="M2586">
        <v>56.25</v>
      </c>
      <c r="N2586">
        <f>(1-Coffee_Sales[[#This Row],[Discount_Percent]])*Coffee_Sales[[#This Row],[unit_price]]*Coffee_Sales[[#This Row],[transaction_qty]]</f>
        <v>112.5</v>
      </c>
      <c r="O2586" t="str">
        <f>TEXT(Coffee_Sales[[#This Row],[transaction_date]],"mmm-yyyy")</f>
        <v>May-2023</v>
      </c>
      <c r="P2586">
        <f>HOUR(Coffee_Sales[[#This Row],[transaction_time]])</f>
        <v>6</v>
      </c>
    </row>
    <row r="2587" spans="1:16" x14ac:dyDescent="0.3">
      <c r="A2587">
        <v>133957</v>
      </c>
      <c r="B2587" s="1">
        <v>45094</v>
      </c>
      <c r="C2587" s="2">
        <v>0.66164351851851855</v>
      </c>
      <c r="D2587">
        <v>1</v>
      </c>
      <c r="E2587">
        <v>8</v>
      </c>
      <c r="F2587" t="s">
        <v>38</v>
      </c>
      <c r="G2587">
        <v>72</v>
      </c>
      <c r="H2587" t="s">
        <v>18</v>
      </c>
      <c r="I2587" t="s">
        <v>19</v>
      </c>
      <c r="J2587" t="s">
        <v>82</v>
      </c>
      <c r="K2587">
        <v>1.218890489186889</v>
      </c>
      <c r="L2587">
        <v>0</v>
      </c>
      <c r="M2587">
        <v>48.75</v>
      </c>
      <c r="N2587">
        <f>(1-Coffee_Sales[[#This Row],[Discount_Percent]])*Coffee_Sales[[#This Row],[unit_price]]*Coffee_Sales[[#This Row],[transaction_qty]]</f>
        <v>48.75</v>
      </c>
      <c r="O2587" t="str">
        <f>TEXT(Coffee_Sales[[#This Row],[transaction_date]],"mmm-yyyy")</f>
        <v>Jun-2023</v>
      </c>
      <c r="P2587">
        <f>HOUR(Coffee_Sales[[#This Row],[transaction_time]])</f>
        <v>15</v>
      </c>
    </row>
    <row r="2588" spans="1:16" x14ac:dyDescent="0.3">
      <c r="A2588">
        <v>39072</v>
      </c>
      <c r="B2588" s="1">
        <v>44993</v>
      </c>
      <c r="C2588" s="2">
        <v>0.83280092592592592</v>
      </c>
      <c r="D2588">
        <v>1</v>
      </c>
      <c r="E2588">
        <v>8</v>
      </c>
      <c r="F2588" t="s">
        <v>133</v>
      </c>
      <c r="G2588">
        <v>53</v>
      </c>
      <c r="H2588" t="s">
        <v>32</v>
      </c>
      <c r="I2588" t="s">
        <v>33</v>
      </c>
      <c r="J2588" t="s">
        <v>129</v>
      </c>
      <c r="K2588">
        <v>1.4569345162640921</v>
      </c>
      <c r="L2588">
        <v>0</v>
      </c>
      <c r="M2588">
        <v>45</v>
      </c>
      <c r="N2588">
        <f>(1-Coffee_Sales[[#This Row],[Discount_Percent]])*Coffee_Sales[[#This Row],[unit_price]]*Coffee_Sales[[#This Row],[transaction_qty]]</f>
        <v>45</v>
      </c>
      <c r="O2588" t="str">
        <f>TEXT(Coffee_Sales[[#This Row],[transaction_date]],"mmm-yyyy")</f>
        <v>Mar-2023</v>
      </c>
      <c r="P2588">
        <f>HOUR(Coffee_Sales[[#This Row],[transaction_time]])</f>
        <v>19</v>
      </c>
    </row>
    <row r="2589" spans="1:16" x14ac:dyDescent="0.3">
      <c r="A2589">
        <v>28015</v>
      </c>
      <c r="B2589" s="1">
        <v>44976</v>
      </c>
      <c r="C2589" s="2">
        <v>0.38011574074074073</v>
      </c>
      <c r="D2589">
        <v>1</v>
      </c>
      <c r="E2589">
        <v>3</v>
      </c>
      <c r="F2589" t="s">
        <v>63</v>
      </c>
      <c r="G2589">
        <v>32</v>
      </c>
      <c r="H2589" t="s">
        <v>14</v>
      </c>
      <c r="I2589" t="s">
        <v>22</v>
      </c>
      <c r="J2589" t="s">
        <v>23</v>
      </c>
      <c r="K2589">
        <v>1.090429667265959</v>
      </c>
      <c r="L2589">
        <v>0.05</v>
      </c>
      <c r="M2589">
        <v>45</v>
      </c>
      <c r="N2589">
        <f>(1-Coffee_Sales[[#This Row],[Discount_Percent]])*Coffee_Sales[[#This Row],[unit_price]]*Coffee_Sales[[#This Row],[transaction_qty]]</f>
        <v>42.75</v>
      </c>
      <c r="O2589" t="str">
        <f>TEXT(Coffee_Sales[[#This Row],[transaction_date]],"mmm-yyyy")</f>
        <v>Feb-2023</v>
      </c>
      <c r="P2589">
        <f>HOUR(Coffee_Sales[[#This Row],[transaction_time]])</f>
        <v>9</v>
      </c>
    </row>
    <row r="2590" spans="1:16" x14ac:dyDescent="0.3">
      <c r="A2590">
        <v>140</v>
      </c>
      <c r="B2590" s="1">
        <v>44927</v>
      </c>
      <c r="C2590" s="2">
        <v>0.48557870370370371</v>
      </c>
      <c r="D2590">
        <v>1</v>
      </c>
      <c r="E2590">
        <v>5</v>
      </c>
      <c r="F2590" t="s">
        <v>70</v>
      </c>
      <c r="G2590">
        <v>71</v>
      </c>
      <c r="H2590" t="s">
        <v>18</v>
      </c>
      <c r="I2590" t="s">
        <v>79</v>
      </c>
      <c r="J2590" t="s">
        <v>92</v>
      </c>
      <c r="K2590">
        <v>1.693551239763353</v>
      </c>
      <c r="L2590">
        <v>0.1</v>
      </c>
      <c r="M2590">
        <v>56.25</v>
      </c>
      <c r="N2590">
        <f>(1-Coffee_Sales[[#This Row],[Discount_Percent]])*Coffee_Sales[[#This Row],[unit_price]]*Coffee_Sales[[#This Row],[transaction_qty]]</f>
        <v>50.625</v>
      </c>
      <c r="O2590" t="str">
        <f>TEXT(Coffee_Sales[[#This Row],[transaction_date]],"mmm-yyyy")</f>
        <v>Jan-2023</v>
      </c>
      <c r="P2590">
        <f>HOUR(Coffee_Sales[[#This Row],[transaction_time]])</f>
        <v>11</v>
      </c>
    </row>
    <row r="2591" spans="1:16" x14ac:dyDescent="0.3">
      <c r="A2591">
        <v>87502</v>
      </c>
      <c r="B2591" s="1">
        <v>45053</v>
      </c>
      <c r="C2591" s="2">
        <v>0.66156250000000005</v>
      </c>
      <c r="D2591">
        <v>2</v>
      </c>
      <c r="E2591">
        <v>8</v>
      </c>
      <c r="F2591" t="s">
        <v>77</v>
      </c>
      <c r="G2591">
        <v>47</v>
      </c>
      <c r="H2591" t="s">
        <v>32</v>
      </c>
      <c r="I2591" t="s">
        <v>36</v>
      </c>
      <c r="J2591" t="s">
        <v>37</v>
      </c>
      <c r="K2591">
        <v>2.143256840992092</v>
      </c>
      <c r="L2591">
        <v>0.05</v>
      </c>
      <c r="M2591">
        <v>45</v>
      </c>
      <c r="N2591">
        <f>(1-Coffee_Sales[[#This Row],[Discount_Percent]])*Coffee_Sales[[#This Row],[unit_price]]*Coffee_Sales[[#This Row],[transaction_qty]]</f>
        <v>85.5</v>
      </c>
      <c r="O2591" t="str">
        <f>TEXT(Coffee_Sales[[#This Row],[transaction_date]],"mmm-yyyy")</f>
        <v>May-2023</v>
      </c>
      <c r="P2591">
        <f>HOUR(Coffee_Sales[[#This Row],[transaction_time]])</f>
        <v>15</v>
      </c>
    </row>
    <row r="2592" spans="1:16" x14ac:dyDescent="0.3">
      <c r="A2592">
        <v>13391</v>
      </c>
      <c r="B2592" s="1">
        <v>44950</v>
      </c>
      <c r="C2592" s="2">
        <v>0.44004629629629627</v>
      </c>
      <c r="D2592">
        <v>2</v>
      </c>
      <c r="E2592">
        <v>8</v>
      </c>
      <c r="F2592" t="s">
        <v>35</v>
      </c>
      <c r="G2592">
        <v>42</v>
      </c>
      <c r="H2592" t="s">
        <v>32</v>
      </c>
      <c r="I2592" t="s">
        <v>40</v>
      </c>
      <c r="J2592" t="s">
        <v>99</v>
      </c>
      <c r="K2592">
        <v>1.677465205615803</v>
      </c>
      <c r="L2592">
        <v>0.1</v>
      </c>
      <c r="M2592">
        <v>37.5</v>
      </c>
      <c r="N2592">
        <f>(1-Coffee_Sales[[#This Row],[Discount_Percent]])*Coffee_Sales[[#This Row],[unit_price]]*Coffee_Sales[[#This Row],[transaction_qty]]</f>
        <v>67.5</v>
      </c>
      <c r="O2592" t="str">
        <f>TEXT(Coffee_Sales[[#This Row],[transaction_date]],"mmm-yyyy")</f>
        <v>Jan-2023</v>
      </c>
      <c r="P2592">
        <f>HOUR(Coffee_Sales[[#This Row],[transaction_time]])</f>
        <v>10</v>
      </c>
    </row>
    <row r="2593" spans="1:16" x14ac:dyDescent="0.3">
      <c r="A2593">
        <v>74504</v>
      </c>
      <c r="B2593" s="1">
        <v>45039</v>
      </c>
      <c r="C2593" s="2">
        <v>0.77541666666666664</v>
      </c>
      <c r="D2593">
        <v>2</v>
      </c>
      <c r="E2593">
        <v>8</v>
      </c>
      <c r="F2593" t="s">
        <v>70</v>
      </c>
      <c r="G2593">
        <v>51</v>
      </c>
      <c r="H2593" t="s">
        <v>32</v>
      </c>
      <c r="I2593" t="s">
        <v>44</v>
      </c>
      <c r="J2593" t="s">
        <v>103</v>
      </c>
      <c r="K2593">
        <v>2.0352497909369762</v>
      </c>
      <c r="L2593">
        <v>0.05</v>
      </c>
      <c r="M2593">
        <v>45</v>
      </c>
      <c r="N2593">
        <f>(1-Coffee_Sales[[#This Row],[Discount_Percent]])*Coffee_Sales[[#This Row],[unit_price]]*Coffee_Sales[[#This Row],[transaction_qty]]</f>
        <v>85.5</v>
      </c>
      <c r="O2593" t="str">
        <f>TEXT(Coffee_Sales[[#This Row],[transaction_date]],"mmm-yyyy")</f>
        <v>Apr-2023</v>
      </c>
      <c r="P2593">
        <f>HOUR(Coffee_Sales[[#This Row],[transaction_time]])</f>
        <v>18</v>
      </c>
    </row>
    <row r="2594" spans="1:16" x14ac:dyDescent="0.3">
      <c r="A2594">
        <v>11780</v>
      </c>
      <c r="B2594" s="1">
        <v>44947</v>
      </c>
      <c r="C2594" s="2">
        <v>0.43342592592592594</v>
      </c>
      <c r="D2594">
        <v>2</v>
      </c>
      <c r="E2594">
        <v>3</v>
      </c>
      <c r="F2594" t="s">
        <v>104</v>
      </c>
      <c r="G2594">
        <v>46</v>
      </c>
      <c r="H2594" t="s">
        <v>32</v>
      </c>
      <c r="I2594" t="s">
        <v>36</v>
      </c>
      <c r="J2594" t="s">
        <v>39</v>
      </c>
      <c r="K2594">
        <v>1.9474990325921111</v>
      </c>
      <c r="L2594">
        <v>0</v>
      </c>
      <c r="M2594">
        <v>37.5</v>
      </c>
      <c r="N2594">
        <f>(1-Coffee_Sales[[#This Row],[Discount_Percent]])*Coffee_Sales[[#This Row],[unit_price]]*Coffee_Sales[[#This Row],[transaction_qty]]</f>
        <v>75</v>
      </c>
      <c r="O2594" t="str">
        <f>TEXT(Coffee_Sales[[#This Row],[transaction_date]],"mmm-yyyy")</f>
        <v>Jan-2023</v>
      </c>
      <c r="P2594">
        <f>HOUR(Coffee_Sales[[#This Row],[transaction_time]])</f>
        <v>10</v>
      </c>
    </row>
    <row r="2595" spans="1:16" x14ac:dyDescent="0.3">
      <c r="A2595">
        <v>149233</v>
      </c>
      <c r="B2595" s="1">
        <v>45107</v>
      </c>
      <c r="C2595" s="2">
        <v>0.63894675925925926</v>
      </c>
      <c r="D2595">
        <v>2</v>
      </c>
      <c r="E2595">
        <v>3</v>
      </c>
      <c r="F2595" t="s">
        <v>43</v>
      </c>
      <c r="G2595">
        <v>54</v>
      </c>
      <c r="H2595" t="s">
        <v>32</v>
      </c>
      <c r="I2595" t="s">
        <v>33</v>
      </c>
      <c r="J2595" t="s">
        <v>127</v>
      </c>
      <c r="K2595">
        <v>1.9798301076892491</v>
      </c>
      <c r="L2595">
        <v>0</v>
      </c>
      <c r="M2595">
        <v>37.5</v>
      </c>
      <c r="N2595">
        <f>(1-Coffee_Sales[[#This Row],[Discount_Percent]])*Coffee_Sales[[#This Row],[unit_price]]*Coffee_Sales[[#This Row],[transaction_qty]]</f>
        <v>75</v>
      </c>
      <c r="O2595" t="str">
        <f>TEXT(Coffee_Sales[[#This Row],[transaction_date]],"mmm-yyyy")</f>
        <v>Jun-2023</v>
      </c>
      <c r="P2595">
        <f>HOUR(Coffee_Sales[[#This Row],[transaction_time]])</f>
        <v>15</v>
      </c>
    </row>
    <row r="2596" spans="1:16" x14ac:dyDescent="0.3">
      <c r="A2596">
        <v>44067</v>
      </c>
      <c r="B2596" s="1">
        <v>45001</v>
      </c>
      <c r="C2596" s="2">
        <v>0.26947916666666666</v>
      </c>
      <c r="D2596">
        <v>2</v>
      </c>
      <c r="E2596">
        <v>5</v>
      </c>
      <c r="F2596" t="s">
        <v>58</v>
      </c>
      <c r="G2596">
        <v>42</v>
      </c>
      <c r="H2596" t="s">
        <v>32</v>
      </c>
      <c r="I2596" t="s">
        <v>40</v>
      </c>
      <c r="J2596" t="s">
        <v>99</v>
      </c>
      <c r="K2596">
        <v>2.3571240386605878</v>
      </c>
      <c r="L2596">
        <v>0</v>
      </c>
      <c r="M2596">
        <v>37.5</v>
      </c>
      <c r="N2596">
        <f>(1-Coffee_Sales[[#This Row],[Discount_Percent]])*Coffee_Sales[[#This Row],[unit_price]]*Coffee_Sales[[#This Row],[transaction_qty]]</f>
        <v>75</v>
      </c>
      <c r="O2596" t="str">
        <f>TEXT(Coffee_Sales[[#This Row],[transaction_date]],"mmm-yyyy")</f>
        <v>Mar-2023</v>
      </c>
      <c r="P2596">
        <f>HOUR(Coffee_Sales[[#This Row],[transaction_time]])</f>
        <v>6</v>
      </c>
    </row>
    <row r="2597" spans="1:16" x14ac:dyDescent="0.3">
      <c r="A2597">
        <v>140134</v>
      </c>
      <c r="B2597" s="1">
        <v>45099</v>
      </c>
      <c r="C2597" s="2">
        <v>0.73321759259259256</v>
      </c>
      <c r="D2597">
        <v>3</v>
      </c>
      <c r="E2597">
        <v>5</v>
      </c>
      <c r="F2597" t="s">
        <v>24</v>
      </c>
      <c r="G2597">
        <v>32</v>
      </c>
      <c r="H2597" t="s">
        <v>14</v>
      </c>
      <c r="I2597" t="s">
        <v>22</v>
      </c>
      <c r="J2597" t="s">
        <v>23</v>
      </c>
      <c r="K2597">
        <v>3.104376929274355</v>
      </c>
      <c r="L2597">
        <v>0</v>
      </c>
      <c r="M2597">
        <v>45</v>
      </c>
      <c r="N2597">
        <f>(1-Coffee_Sales[[#This Row],[Discount_Percent]])*Coffee_Sales[[#This Row],[unit_price]]*Coffee_Sales[[#This Row],[transaction_qty]]</f>
        <v>135</v>
      </c>
      <c r="O2597" t="str">
        <f>TEXT(Coffee_Sales[[#This Row],[transaction_date]],"mmm-yyyy")</f>
        <v>Jun-2023</v>
      </c>
      <c r="P2597">
        <f>HOUR(Coffee_Sales[[#This Row],[transaction_time]])</f>
        <v>17</v>
      </c>
    </row>
    <row r="2598" spans="1:16" x14ac:dyDescent="0.3">
      <c r="A2598">
        <v>82694</v>
      </c>
      <c r="B2598" s="1">
        <v>45049</v>
      </c>
      <c r="C2598" s="2">
        <v>0.45322916666666668</v>
      </c>
      <c r="D2598">
        <v>2</v>
      </c>
      <c r="E2598">
        <v>8</v>
      </c>
      <c r="F2598" t="s">
        <v>38</v>
      </c>
      <c r="G2598">
        <v>26</v>
      </c>
      <c r="H2598" t="s">
        <v>14</v>
      </c>
      <c r="I2598" t="s">
        <v>29</v>
      </c>
      <c r="J2598" t="s">
        <v>134</v>
      </c>
      <c r="K2598">
        <v>2.6743087434639432</v>
      </c>
      <c r="L2598">
        <v>0.05</v>
      </c>
      <c r="M2598">
        <v>45</v>
      </c>
      <c r="N2598">
        <f>(1-Coffee_Sales[[#This Row],[Discount_Percent]])*Coffee_Sales[[#This Row],[unit_price]]*Coffee_Sales[[#This Row],[transaction_qty]]</f>
        <v>85.5</v>
      </c>
      <c r="O2598" t="str">
        <f>TEXT(Coffee_Sales[[#This Row],[transaction_date]],"mmm-yyyy")</f>
        <v>May-2023</v>
      </c>
      <c r="P2598">
        <f>HOUR(Coffee_Sales[[#This Row],[transaction_time]])</f>
        <v>10</v>
      </c>
    </row>
    <row r="2599" spans="1:16" x14ac:dyDescent="0.3">
      <c r="A2599">
        <v>16614</v>
      </c>
      <c r="B2599" s="1">
        <v>44956</v>
      </c>
      <c r="C2599" s="2">
        <v>0.42767361111111113</v>
      </c>
      <c r="D2599">
        <v>1</v>
      </c>
      <c r="E2599">
        <v>5</v>
      </c>
      <c r="F2599" t="s">
        <v>17</v>
      </c>
      <c r="G2599">
        <v>73</v>
      </c>
      <c r="H2599" t="s">
        <v>18</v>
      </c>
      <c r="I2599" t="s">
        <v>79</v>
      </c>
      <c r="J2599" t="s">
        <v>80</v>
      </c>
      <c r="K2599">
        <v>1.5024784328865399</v>
      </c>
      <c r="L2599">
        <v>0</v>
      </c>
      <c r="M2599">
        <v>56.25</v>
      </c>
      <c r="N2599">
        <f>(1-Coffee_Sales[[#This Row],[Discount_Percent]])*Coffee_Sales[[#This Row],[unit_price]]*Coffee_Sales[[#This Row],[transaction_qty]]</f>
        <v>56.25</v>
      </c>
      <c r="O2599" t="str">
        <f>TEXT(Coffee_Sales[[#This Row],[transaction_date]],"mmm-yyyy")</f>
        <v>Jan-2023</v>
      </c>
      <c r="P2599">
        <f>HOUR(Coffee_Sales[[#This Row],[transaction_time]])</f>
        <v>10</v>
      </c>
    </row>
    <row r="2600" spans="1:16" x14ac:dyDescent="0.3">
      <c r="A2600">
        <v>64550</v>
      </c>
      <c r="B2600" s="1">
        <v>45028</v>
      </c>
      <c r="C2600" s="2">
        <v>0.41856481481481483</v>
      </c>
      <c r="D2600">
        <v>1</v>
      </c>
      <c r="E2600">
        <v>8</v>
      </c>
      <c r="F2600" t="s">
        <v>46</v>
      </c>
      <c r="G2600">
        <v>48</v>
      </c>
      <c r="H2600" t="s">
        <v>32</v>
      </c>
      <c r="I2600" t="s">
        <v>44</v>
      </c>
      <c r="J2600" t="s">
        <v>52</v>
      </c>
      <c r="K2600">
        <v>1.1078629535362421</v>
      </c>
      <c r="L2600">
        <v>0</v>
      </c>
      <c r="M2600">
        <v>37.5</v>
      </c>
      <c r="N2600">
        <f>(1-Coffee_Sales[[#This Row],[Discount_Percent]])*Coffee_Sales[[#This Row],[unit_price]]*Coffee_Sales[[#This Row],[transaction_qty]]</f>
        <v>37.5</v>
      </c>
      <c r="O2600" t="str">
        <f>TEXT(Coffee_Sales[[#This Row],[transaction_date]],"mmm-yyyy")</f>
        <v>Apr-2023</v>
      </c>
      <c r="P2600">
        <f>HOUR(Coffee_Sales[[#This Row],[transaction_time]])</f>
        <v>10</v>
      </c>
    </row>
    <row r="2601" spans="1:16" x14ac:dyDescent="0.3">
      <c r="A2601">
        <v>134211</v>
      </c>
      <c r="B2601" s="1">
        <v>45095</v>
      </c>
      <c r="C2601" s="2">
        <v>0.29869212962962965</v>
      </c>
      <c r="D2601">
        <v>2</v>
      </c>
      <c r="E2601">
        <v>8</v>
      </c>
      <c r="F2601" t="s">
        <v>128</v>
      </c>
      <c r="G2601">
        <v>64</v>
      </c>
      <c r="H2601" t="s">
        <v>67</v>
      </c>
      <c r="I2601" t="s">
        <v>72</v>
      </c>
      <c r="J2601" t="s">
        <v>118</v>
      </c>
      <c r="K2601">
        <v>0.75717492384009821</v>
      </c>
      <c r="L2601">
        <v>0</v>
      </c>
      <c r="M2601">
        <v>12</v>
      </c>
      <c r="N2601">
        <f>(1-Coffee_Sales[[#This Row],[Discount_Percent]])*Coffee_Sales[[#This Row],[unit_price]]*Coffee_Sales[[#This Row],[transaction_qty]]</f>
        <v>24</v>
      </c>
      <c r="O2601" t="str">
        <f>TEXT(Coffee_Sales[[#This Row],[transaction_date]],"mmm-yyyy")</f>
        <v>Jun-2023</v>
      </c>
      <c r="P2601">
        <f>HOUR(Coffee_Sales[[#This Row],[transaction_time]])</f>
        <v>7</v>
      </c>
    </row>
    <row r="2602" spans="1:16" x14ac:dyDescent="0.3">
      <c r="A2602">
        <v>30071</v>
      </c>
      <c r="B2602" s="1">
        <v>44979</v>
      </c>
      <c r="C2602" s="2">
        <v>0.64152777777777781</v>
      </c>
      <c r="D2602">
        <v>2</v>
      </c>
      <c r="E2602">
        <v>3</v>
      </c>
      <c r="F2602" t="s">
        <v>54</v>
      </c>
      <c r="G2602">
        <v>50</v>
      </c>
      <c r="H2602" t="s">
        <v>32</v>
      </c>
      <c r="I2602" t="s">
        <v>44</v>
      </c>
      <c r="J2602" t="s">
        <v>45</v>
      </c>
      <c r="K2602">
        <v>1.870442303108264</v>
      </c>
      <c r="L2602">
        <v>0</v>
      </c>
      <c r="M2602">
        <v>37.5</v>
      </c>
      <c r="N2602">
        <f>(1-Coffee_Sales[[#This Row],[Discount_Percent]])*Coffee_Sales[[#This Row],[unit_price]]*Coffee_Sales[[#This Row],[transaction_qty]]</f>
        <v>75</v>
      </c>
      <c r="O2602" t="str">
        <f>TEXT(Coffee_Sales[[#This Row],[transaction_date]],"mmm-yyyy")</f>
        <v>Feb-2023</v>
      </c>
      <c r="P2602">
        <f>HOUR(Coffee_Sales[[#This Row],[transaction_time]])</f>
        <v>15</v>
      </c>
    </row>
    <row r="2603" spans="1:16" x14ac:dyDescent="0.3">
      <c r="A2603">
        <v>50430</v>
      </c>
      <c r="B2603" s="1">
        <v>45010</v>
      </c>
      <c r="C2603" s="2">
        <v>0.27113425925925927</v>
      </c>
      <c r="D2603">
        <v>3</v>
      </c>
      <c r="E2603">
        <v>5</v>
      </c>
      <c r="F2603" t="s">
        <v>133</v>
      </c>
      <c r="G2603">
        <v>59</v>
      </c>
      <c r="H2603" t="s">
        <v>74</v>
      </c>
      <c r="I2603" t="s">
        <v>75</v>
      </c>
      <c r="J2603" t="s">
        <v>85</v>
      </c>
      <c r="K2603">
        <v>6.6033035059781593</v>
      </c>
      <c r="L2603">
        <v>0</v>
      </c>
      <c r="M2603">
        <v>67.5</v>
      </c>
      <c r="N2603">
        <f>(1-Coffee_Sales[[#This Row],[Discount_Percent]])*Coffee_Sales[[#This Row],[unit_price]]*Coffee_Sales[[#This Row],[transaction_qty]]</f>
        <v>202.5</v>
      </c>
      <c r="O2603" t="str">
        <f>TEXT(Coffee_Sales[[#This Row],[transaction_date]],"mmm-yyyy")</f>
        <v>Mar-2023</v>
      </c>
      <c r="P2603">
        <f>HOUR(Coffee_Sales[[#This Row],[transaction_time]])</f>
        <v>6</v>
      </c>
    </row>
    <row r="2604" spans="1:16" x14ac:dyDescent="0.3">
      <c r="A2604">
        <v>52005</v>
      </c>
      <c r="B2604" s="1">
        <v>45012</v>
      </c>
      <c r="C2604" s="2">
        <v>0.39609953703703704</v>
      </c>
      <c r="D2604">
        <v>2</v>
      </c>
      <c r="E2604">
        <v>8</v>
      </c>
      <c r="F2604" t="s">
        <v>94</v>
      </c>
      <c r="G2604">
        <v>57</v>
      </c>
      <c r="H2604" t="s">
        <v>32</v>
      </c>
      <c r="I2604" t="s">
        <v>33</v>
      </c>
      <c r="J2604" t="s">
        <v>34</v>
      </c>
      <c r="K2604">
        <v>2.1716799096835131</v>
      </c>
      <c r="L2604">
        <v>0</v>
      </c>
      <c r="M2604">
        <v>46.5</v>
      </c>
      <c r="N2604">
        <f>(1-Coffee_Sales[[#This Row],[Discount_Percent]])*Coffee_Sales[[#This Row],[unit_price]]*Coffee_Sales[[#This Row],[transaction_qty]]</f>
        <v>93</v>
      </c>
      <c r="O2604" t="str">
        <f>TEXT(Coffee_Sales[[#This Row],[transaction_date]],"mmm-yyyy")</f>
        <v>Mar-2023</v>
      </c>
      <c r="P2604">
        <f>HOUR(Coffee_Sales[[#This Row],[transaction_time]])</f>
        <v>9</v>
      </c>
    </row>
    <row r="2605" spans="1:16" x14ac:dyDescent="0.3">
      <c r="A2605">
        <v>128373</v>
      </c>
      <c r="B2605" s="1">
        <v>45090</v>
      </c>
      <c r="C2605" s="2">
        <v>0.38333333333333336</v>
      </c>
      <c r="D2605">
        <v>1</v>
      </c>
      <c r="E2605">
        <v>3</v>
      </c>
      <c r="F2605" t="s">
        <v>21</v>
      </c>
      <c r="G2605">
        <v>31</v>
      </c>
      <c r="H2605" t="s">
        <v>14</v>
      </c>
      <c r="I2605" t="s">
        <v>22</v>
      </c>
      <c r="J2605" t="s">
        <v>53</v>
      </c>
      <c r="K2605">
        <v>0.9602618100851088</v>
      </c>
      <c r="L2605">
        <v>0</v>
      </c>
      <c r="M2605">
        <v>33</v>
      </c>
      <c r="N2605">
        <f>(1-Coffee_Sales[[#This Row],[Discount_Percent]])*Coffee_Sales[[#This Row],[unit_price]]*Coffee_Sales[[#This Row],[transaction_qty]]</f>
        <v>33</v>
      </c>
      <c r="O2605" t="str">
        <f>TEXT(Coffee_Sales[[#This Row],[transaction_date]],"mmm-yyyy")</f>
        <v>Jun-2023</v>
      </c>
      <c r="P2605">
        <f>HOUR(Coffee_Sales[[#This Row],[transaction_time]])</f>
        <v>9</v>
      </c>
    </row>
    <row r="2606" spans="1:16" x14ac:dyDescent="0.3">
      <c r="A2606">
        <v>131712</v>
      </c>
      <c r="B2606" s="1">
        <v>45093</v>
      </c>
      <c r="C2606" s="2">
        <v>0.27293981481481483</v>
      </c>
      <c r="D2606">
        <v>2</v>
      </c>
      <c r="E2606">
        <v>8</v>
      </c>
      <c r="F2606" t="s">
        <v>94</v>
      </c>
      <c r="G2606">
        <v>38</v>
      </c>
      <c r="H2606" t="s">
        <v>14</v>
      </c>
      <c r="I2606" t="s">
        <v>15</v>
      </c>
      <c r="J2606" t="s">
        <v>16</v>
      </c>
      <c r="K2606">
        <v>3.7497979604932721</v>
      </c>
      <c r="L2606">
        <v>0.1</v>
      </c>
      <c r="M2606">
        <v>56.25</v>
      </c>
      <c r="N2606">
        <f>(1-Coffee_Sales[[#This Row],[Discount_Percent]])*Coffee_Sales[[#This Row],[unit_price]]*Coffee_Sales[[#This Row],[transaction_qty]]</f>
        <v>101.25</v>
      </c>
      <c r="O2606" t="str">
        <f>TEXT(Coffee_Sales[[#This Row],[transaction_date]],"mmm-yyyy")</f>
        <v>Jun-2023</v>
      </c>
      <c r="P2606">
        <f>HOUR(Coffee_Sales[[#This Row],[transaction_time]])</f>
        <v>6</v>
      </c>
    </row>
    <row r="2607" spans="1:16" x14ac:dyDescent="0.3">
      <c r="A2607">
        <v>141716</v>
      </c>
      <c r="B2607" s="1">
        <v>45101</v>
      </c>
      <c r="C2607" s="2">
        <v>0.36978009259259259</v>
      </c>
      <c r="D2607">
        <v>1</v>
      </c>
      <c r="E2607">
        <v>8</v>
      </c>
      <c r="F2607" t="s">
        <v>31</v>
      </c>
      <c r="G2607">
        <v>42</v>
      </c>
      <c r="H2607" t="s">
        <v>32</v>
      </c>
      <c r="I2607" t="s">
        <v>40</v>
      </c>
      <c r="J2607" t="s">
        <v>99</v>
      </c>
      <c r="K2607">
        <v>0.99443543038138515</v>
      </c>
      <c r="L2607">
        <v>0</v>
      </c>
      <c r="M2607">
        <v>37.5</v>
      </c>
      <c r="N2607">
        <f>(1-Coffee_Sales[[#This Row],[Discount_Percent]])*Coffee_Sales[[#This Row],[unit_price]]*Coffee_Sales[[#This Row],[transaction_qty]]</f>
        <v>37.5</v>
      </c>
      <c r="O2607" t="str">
        <f>TEXT(Coffee_Sales[[#This Row],[transaction_date]],"mmm-yyyy")</f>
        <v>Jun-2023</v>
      </c>
      <c r="P2607">
        <f>HOUR(Coffee_Sales[[#This Row],[transaction_time]])</f>
        <v>8</v>
      </c>
    </row>
    <row r="2608" spans="1:16" x14ac:dyDescent="0.3">
      <c r="A2608">
        <v>74349</v>
      </c>
      <c r="B2608" s="1">
        <v>45039</v>
      </c>
      <c r="C2608" s="2">
        <v>0.63108796296296299</v>
      </c>
      <c r="D2608">
        <v>1</v>
      </c>
      <c r="E2608">
        <v>5</v>
      </c>
      <c r="F2608" t="s">
        <v>97</v>
      </c>
      <c r="G2608">
        <v>17</v>
      </c>
      <c r="H2608" t="s">
        <v>64</v>
      </c>
      <c r="I2608" t="s">
        <v>152</v>
      </c>
      <c r="J2608" t="s">
        <v>157</v>
      </c>
      <c r="K2608">
        <v>4.6609813737975543</v>
      </c>
      <c r="L2608">
        <v>0.05</v>
      </c>
      <c r="M2608">
        <v>142.5</v>
      </c>
      <c r="N2608">
        <f>(1-Coffee_Sales[[#This Row],[Discount_Percent]])*Coffee_Sales[[#This Row],[unit_price]]*Coffee_Sales[[#This Row],[transaction_qty]]</f>
        <v>135.375</v>
      </c>
      <c r="O2608" t="str">
        <f>TEXT(Coffee_Sales[[#This Row],[transaction_date]],"mmm-yyyy")</f>
        <v>Apr-2023</v>
      </c>
      <c r="P2608">
        <f>HOUR(Coffee_Sales[[#This Row],[transaction_time]])</f>
        <v>15</v>
      </c>
    </row>
    <row r="2609" spans="1:16" x14ac:dyDescent="0.3">
      <c r="A2609">
        <v>107271</v>
      </c>
      <c r="B2609" s="1">
        <v>45071</v>
      </c>
      <c r="C2609" s="2">
        <v>0.4447800925925926</v>
      </c>
      <c r="D2609">
        <v>1</v>
      </c>
      <c r="E2609">
        <v>5</v>
      </c>
      <c r="F2609" t="s">
        <v>17</v>
      </c>
      <c r="G2609">
        <v>72</v>
      </c>
      <c r="H2609" t="s">
        <v>18</v>
      </c>
      <c r="I2609" t="s">
        <v>19</v>
      </c>
      <c r="J2609" t="s">
        <v>82</v>
      </c>
      <c r="K2609">
        <v>1.445489787416415</v>
      </c>
      <c r="L2609">
        <v>0.1</v>
      </c>
      <c r="M2609">
        <v>48.75</v>
      </c>
      <c r="N2609">
        <f>(1-Coffee_Sales[[#This Row],[Discount_Percent]])*Coffee_Sales[[#This Row],[unit_price]]*Coffee_Sales[[#This Row],[transaction_qty]]</f>
        <v>43.875</v>
      </c>
      <c r="O2609" t="str">
        <f>TEXT(Coffee_Sales[[#This Row],[transaction_date]],"mmm-yyyy")</f>
        <v>May-2023</v>
      </c>
      <c r="P2609">
        <f>HOUR(Coffee_Sales[[#This Row],[transaction_time]])</f>
        <v>10</v>
      </c>
    </row>
    <row r="2610" spans="1:16" x14ac:dyDescent="0.3">
      <c r="A2610">
        <v>19628</v>
      </c>
      <c r="B2610" s="1">
        <v>44961</v>
      </c>
      <c r="C2610" s="2">
        <v>0.83144675925925926</v>
      </c>
      <c r="D2610">
        <v>2</v>
      </c>
      <c r="E2610">
        <v>3</v>
      </c>
      <c r="F2610" t="s">
        <v>35</v>
      </c>
      <c r="G2610">
        <v>50</v>
      </c>
      <c r="H2610" t="s">
        <v>32</v>
      </c>
      <c r="I2610" t="s">
        <v>44</v>
      </c>
      <c r="J2610" t="s">
        <v>45</v>
      </c>
      <c r="K2610">
        <v>1.7930235125442839</v>
      </c>
      <c r="L2610">
        <v>0.1</v>
      </c>
      <c r="M2610">
        <v>37.5</v>
      </c>
      <c r="N2610">
        <f>(1-Coffee_Sales[[#This Row],[Discount_Percent]])*Coffee_Sales[[#This Row],[unit_price]]*Coffee_Sales[[#This Row],[transaction_qty]]</f>
        <v>67.5</v>
      </c>
      <c r="O2610" t="str">
        <f>TEXT(Coffee_Sales[[#This Row],[transaction_date]],"mmm-yyyy")</f>
        <v>Feb-2023</v>
      </c>
      <c r="P2610">
        <f>HOUR(Coffee_Sales[[#This Row],[transaction_time]])</f>
        <v>19</v>
      </c>
    </row>
    <row r="2611" spans="1:16" x14ac:dyDescent="0.3">
      <c r="A2611">
        <v>112197</v>
      </c>
      <c r="B2611" s="1">
        <v>45076</v>
      </c>
      <c r="C2611" s="2">
        <v>0.34508101851851852</v>
      </c>
      <c r="D2611">
        <v>1</v>
      </c>
      <c r="E2611">
        <v>8</v>
      </c>
      <c r="F2611" t="s">
        <v>104</v>
      </c>
      <c r="G2611">
        <v>7</v>
      </c>
      <c r="H2611" t="s">
        <v>59</v>
      </c>
      <c r="I2611" t="s">
        <v>150</v>
      </c>
      <c r="J2611" t="s">
        <v>151</v>
      </c>
      <c r="K2611">
        <v>9.6273759945936295</v>
      </c>
      <c r="L2611">
        <v>0.1</v>
      </c>
      <c r="M2611">
        <v>296.25</v>
      </c>
      <c r="N2611">
        <f>(1-Coffee_Sales[[#This Row],[Discount_Percent]])*Coffee_Sales[[#This Row],[unit_price]]*Coffee_Sales[[#This Row],[transaction_qty]]</f>
        <v>266.625</v>
      </c>
      <c r="O2611" t="str">
        <f>TEXT(Coffee_Sales[[#This Row],[transaction_date]],"mmm-yyyy")</f>
        <v>May-2023</v>
      </c>
      <c r="P2611">
        <f>HOUR(Coffee_Sales[[#This Row],[transaction_time]])</f>
        <v>8</v>
      </c>
    </row>
    <row r="2612" spans="1:16" x14ac:dyDescent="0.3">
      <c r="A2612">
        <v>87197</v>
      </c>
      <c r="B2612" s="1">
        <v>45053</v>
      </c>
      <c r="C2612" s="2">
        <v>0.44222222222222224</v>
      </c>
      <c r="D2612">
        <v>1</v>
      </c>
      <c r="E2612">
        <v>3</v>
      </c>
      <c r="F2612" t="s">
        <v>38</v>
      </c>
      <c r="G2612">
        <v>69</v>
      </c>
      <c r="H2612" t="s">
        <v>18</v>
      </c>
      <c r="I2612" t="s">
        <v>107</v>
      </c>
      <c r="J2612" t="s">
        <v>132</v>
      </c>
      <c r="K2612">
        <v>1.079429979968598</v>
      </c>
      <c r="L2612">
        <v>0</v>
      </c>
      <c r="M2612">
        <v>48.75</v>
      </c>
      <c r="N2612">
        <f>(1-Coffee_Sales[[#This Row],[Discount_Percent]])*Coffee_Sales[[#This Row],[unit_price]]*Coffee_Sales[[#This Row],[transaction_qty]]</f>
        <v>48.75</v>
      </c>
      <c r="O2612" t="str">
        <f>TEXT(Coffee_Sales[[#This Row],[transaction_date]],"mmm-yyyy")</f>
        <v>May-2023</v>
      </c>
      <c r="P2612">
        <f>HOUR(Coffee_Sales[[#This Row],[transaction_time]])</f>
        <v>10</v>
      </c>
    </row>
    <row r="2613" spans="1:16" x14ac:dyDescent="0.3">
      <c r="A2613">
        <v>16844</v>
      </c>
      <c r="B2613" s="1">
        <v>44956</v>
      </c>
      <c r="C2613" s="2">
        <v>0.75350694444444444</v>
      </c>
      <c r="D2613">
        <v>2</v>
      </c>
      <c r="E2613">
        <v>3</v>
      </c>
      <c r="F2613" t="s">
        <v>35</v>
      </c>
      <c r="G2613">
        <v>56</v>
      </c>
      <c r="H2613" t="s">
        <v>32</v>
      </c>
      <c r="I2613" t="s">
        <v>33</v>
      </c>
      <c r="J2613" t="s">
        <v>135</v>
      </c>
      <c r="K2613">
        <v>2.5461036788882452</v>
      </c>
      <c r="L2613">
        <v>0</v>
      </c>
      <c r="M2613">
        <v>38.25</v>
      </c>
      <c r="N2613">
        <f>(1-Coffee_Sales[[#This Row],[Discount_Percent]])*Coffee_Sales[[#This Row],[unit_price]]*Coffee_Sales[[#This Row],[transaction_qty]]</f>
        <v>76.5</v>
      </c>
      <c r="O2613" t="str">
        <f>TEXT(Coffee_Sales[[#This Row],[transaction_date]],"mmm-yyyy")</f>
        <v>Jan-2023</v>
      </c>
      <c r="P2613">
        <f>HOUR(Coffee_Sales[[#This Row],[transaction_time]])</f>
        <v>18</v>
      </c>
    </row>
    <row r="2614" spans="1:16" x14ac:dyDescent="0.3">
      <c r="A2614">
        <v>37725</v>
      </c>
      <c r="B2614" s="1">
        <v>44992</v>
      </c>
      <c r="C2614" s="2">
        <v>0.30002314814814812</v>
      </c>
      <c r="D2614">
        <v>1</v>
      </c>
      <c r="E2614">
        <v>3</v>
      </c>
      <c r="F2614" t="s">
        <v>70</v>
      </c>
      <c r="G2614">
        <v>73</v>
      </c>
      <c r="H2614" t="s">
        <v>18</v>
      </c>
      <c r="I2614" t="s">
        <v>79</v>
      </c>
      <c r="J2614" t="s">
        <v>80</v>
      </c>
      <c r="K2614">
        <v>1.689882098098574</v>
      </c>
      <c r="L2614">
        <v>0</v>
      </c>
      <c r="M2614">
        <v>56.25</v>
      </c>
      <c r="N2614">
        <f>(1-Coffee_Sales[[#This Row],[Discount_Percent]])*Coffee_Sales[[#This Row],[unit_price]]*Coffee_Sales[[#This Row],[transaction_qty]]</f>
        <v>56.25</v>
      </c>
      <c r="O2614" t="str">
        <f>TEXT(Coffee_Sales[[#This Row],[transaction_date]],"mmm-yyyy")</f>
        <v>Mar-2023</v>
      </c>
      <c r="P2614">
        <f>HOUR(Coffee_Sales[[#This Row],[transaction_time]])</f>
        <v>7</v>
      </c>
    </row>
    <row r="2615" spans="1:16" x14ac:dyDescent="0.3">
      <c r="A2615">
        <v>139903</v>
      </c>
      <c r="B2615" s="1">
        <v>45099</v>
      </c>
      <c r="C2615" s="2">
        <v>0.61135416666666664</v>
      </c>
      <c r="D2615">
        <v>2</v>
      </c>
      <c r="E2615">
        <v>8</v>
      </c>
      <c r="F2615" t="s">
        <v>48</v>
      </c>
      <c r="G2615">
        <v>52</v>
      </c>
      <c r="H2615" t="s">
        <v>32</v>
      </c>
      <c r="I2615" t="s">
        <v>33</v>
      </c>
      <c r="J2615" t="s">
        <v>110</v>
      </c>
      <c r="K2615">
        <v>1.759095943847929</v>
      </c>
      <c r="L2615">
        <v>0</v>
      </c>
      <c r="M2615">
        <v>37.5</v>
      </c>
      <c r="N2615">
        <f>(1-Coffee_Sales[[#This Row],[Discount_Percent]])*Coffee_Sales[[#This Row],[unit_price]]*Coffee_Sales[[#This Row],[transaction_qty]]</f>
        <v>75</v>
      </c>
      <c r="O2615" t="str">
        <f>TEXT(Coffee_Sales[[#This Row],[transaction_date]],"mmm-yyyy")</f>
        <v>Jun-2023</v>
      </c>
      <c r="P2615">
        <f>HOUR(Coffee_Sales[[#This Row],[transaction_time]])</f>
        <v>14</v>
      </c>
    </row>
    <row r="2616" spans="1:16" x14ac:dyDescent="0.3">
      <c r="A2616">
        <v>17192</v>
      </c>
      <c r="B2616" s="1">
        <v>44957</v>
      </c>
      <c r="C2616" s="2">
        <v>0.51172453703703702</v>
      </c>
      <c r="D2616">
        <v>2</v>
      </c>
      <c r="E2616">
        <v>5</v>
      </c>
      <c r="F2616" t="s">
        <v>43</v>
      </c>
      <c r="G2616">
        <v>23</v>
      </c>
      <c r="H2616" t="s">
        <v>14</v>
      </c>
      <c r="I2616" t="s">
        <v>55</v>
      </c>
      <c r="J2616" t="s">
        <v>88</v>
      </c>
      <c r="K2616">
        <v>2.183729850270693</v>
      </c>
      <c r="L2616">
        <v>0.1</v>
      </c>
      <c r="M2616">
        <v>37.5</v>
      </c>
      <c r="N2616">
        <f>(1-Coffee_Sales[[#This Row],[Discount_Percent]])*Coffee_Sales[[#This Row],[unit_price]]*Coffee_Sales[[#This Row],[transaction_qty]]</f>
        <v>67.5</v>
      </c>
      <c r="O2616" t="str">
        <f>TEXT(Coffee_Sales[[#This Row],[transaction_date]],"mmm-yyyy")</f>
        <v>Jan-2023</v>
      </c>
      <c r="P2616">
        <f>HOUR(Coffee_Sales[[#This Row],[transaction_time]])</f>
        <v>12</v>
      </c>
    </row>
    <row r="2617" spans="1:16" x14ac:dyDescent="0.3">
      <c r="A2617">
        <v>129768</v>
      </c>
      <c r="B2617" s="1">
        <v>45091</v>
      </c>
      <c r="C2617" s="2">
        <v>0.41097222222222224</v>
      </c>
      <c r="D2617">
        <v>1</v>
      </c>
      <c r="E2617">
        <v>5</v>
      </c>
      <c r="F2617" t="s">
        <v>43</v>
      </c>
      <c r="G2617">
        <v>76</v>
      </c>
      <c r="H2617" t="s">
        <v>18</v>
      </c>
      <c r="I2617" t="s">
        <v>107</v>
      </c>
      <c r="J2617" t="s">
        <v>137</v>
      </c>
      <c r="K2617">
        <v>1.678675328353791</v>
      </c>
      <c r="L2617">
        <v>0.05</v>
      </c>
      <c r="M2617">
        <v>52.5</v>
      </c>
      <c r="N2617">
        <f>(1-Coffee_Sales[[#This Row],[Discount_Percent]])*Coffee_Sales[[#This Row],[unit_price]]*Coffee_Sales[[#This Row],[transaction_qty]]</f>
        <v>49.875</v>
      </c>
      <c r="O2617" t="str">
        <f>TEXT(Coffee_Sales[[#This Row],[transaction_date]],"mmm-yyyy")</f>
        <v>Jun-2023</v>
      </c>
      <c r="P2617">
        <f>HOUR(Coffee_Sales[[#This Row],[transaction_time]])</f>
        <v>9</v>
      </c>
    </row>
    <row r="2618" spans="1:16" x14ac:dyDescent="0.3">
      <c r="A2618">
        <v>133429</v>
      </c>
      <c r="B2618" s="1">
        <v>45094</v>
      </c>
      <c r="C2618" s="2">
        <v>0.38719907407407406</v>
      </c>
      <c r="D2618">
        <v>2</v>
      </c>
      <c r="E2618">
        <v>3</v>
      </c>
      <c r="F2618" t="s">
        <v>63</v>
      </c>
      <c r="G2618">
        <v>22</v>
      </c>
      <c r="H2618" t="s">
        <v>14</v>
      </c>
      <c r="I2618" t="s">
        <v>55</v>
      </c>
      <c r="J2618" t="s">
        <v>56</v>
      </c>
      <c r="K2618">
        <v>1.711812864959658</v>
      </c>
      <c r="L2618">
        <v>0</v>
      </c>
      <c r="M2618">
        <v>30</v>
      </c>
      <c r="N2618">
        <f>(1-Coffee_Sales[[#This Row],[Discount_Percent]])*Coffee_Sales[[#This Row],[unit_price]]*Coffee_Sales[[#This Row],[transaction_qty]]</f>
        <v>60</v>
      </c>
      <c r="O2618" t="str">
        <f>TEXT(Coffee_Sales[[#This Row],[transaction_date]],"mmm-yyyy")</f>
        <v>Jun-2023</v>
      </c>
      <c r="P2618">
        <f>HOUR(Coffee_Sales[[#This Row],[transaction_time]])</f>
        <v>9</v>
      </c>
    </row>
    <row r="2619" spans="1:16" x14ac:dyDescent="0.3">
      <c r="A2619">
        <v>136499</v>
      </c>
      <c r="B2619" s="1">
        <v>45096</v>
      </c>
      <c r="C2619" s="2">
        <v>0.62920138888888888</v>
      </c>
      <c r="D2619">
        <v>2</v>
      </c>
      <c r="E2619">
        <v>5</v>
      </c>
      <c r="F2619" t="s">
        <v>77</v>
      </c>
      <c r="G2619">
        <v>36</v>
      </c>
      <c r="H2619" t="s">
        <v>14</v>
      </c>
      <c r="I2619" t="s">
        <v>26</v>
      </c>
      <c r="J2619" t="s">
        <v>27</v>
      </c>
      <c r="K2619">
        <v>3.344410070423212</v>
      </c>
      <c r="L2619">
        <v>0</v>
      </c>
      <c r="M2619">
        <v>56.25</v>
      </c>
      <c r="N2619">
        <f>(1-Coffee_Sales[[#This Row],[Discount_Percent]])*Coffee_Sales[[#This Row],[unit_price]]*Coffee_Sales[[#This Row],[transaction_qty]]</f>
        <v>112.5</v>
      </c>
      <c r="O2619" t="str">
        <f>TEXT(Coffee_Sales[[#This Row],[transaction_date]],"mmm-yyyy")</f>
        <v>Jun-2023</v>
      </c>
      <c r="P2619">
        <f>HOUR(Coffee_Sales[[#This Row],[transaction_time]])</f>
        <v>15</v>
      </c>
    </row>
    <row r="2620" spans="1:16" x14ac:dyDescent="0.3">
      <c r="A2620">
        <v>117627</v>
      </c>
      <c r="B2620" s="1">
        <v>45081</v>
      </c>
      <c r="C2620" s="2">
        <v>0.41542824074074075</v>
      </c>
      <c r="D2620">
        <v>2</v>
      </c>
      <c r="E2620">
        <v>8</v>
      </c>
      <c r="F2620" t="s">
        <v>58</v>
      </c>
      <c r="G2620">
        <v>54</v>
      </c>
      <c r="H2620" t="s">
        <v>32</v>
      </c>
      <c r="I2620" t="s">
        <v>33</v>
      </c>
      <c r="J2620" t="s">
        <v>127</v>
      </c>
      <c r="K2620">
        <v>1.6572880978394451</v>
      </c>
      <c r="L2620">
        <v>0</v>
      </c>
      <c r="M2620">
        <v>37.5</v>
      </c>
      <c r="N2620">
        <f>(1-Coffee_Sales[[#This Row],[Discount_Percent]])*Coffee_Sales[[#This Row],[unit_price]]*Coffee_Sales[[#This Row],[transaction_qty]]</f>
        <v>75</v>
      </c>
      <c r="O2620" t="str">
        <f>TEXT(Coffee_Sales[[#This Row],[transaction_date]],"mmm-yyyy")</f>
        <v>Jun-2023</v>
      </c>
      <c r="P2620">
        <f>HOUR(Coffee_Sales[[#This Row],[transaction_time]])</f>
        <v>9</v>
      </c>
    </row>
    <row r="2621" spans="1:16" x14ac:dyDescent="0.3">
      <c r="A2621">
        <v>73408</v>
      </c>
      <c r="B2621" s="1">
        <v>45038</v>
      </c>
      <c r="C2621" s="2">
        <v>0.54872685185185188</v>
      </c>
      <c r="D2621">
        <v>2</v>
      </c>
      <c r="E2621">
        <v>8</v>
      </c>
      <c r="F2621" t="s">
        <v>97</v>
      </c>
      <c r="G2621">
        <v>28</v>
      </c>
      <c r="H2621" t="s">
        <v>14</v>
      </c>
      <c r="I2621" t="s">
        <v>22</v>
      </c>
      <c r="J2621" t="s">
        <v>117</v>
      </c>
      <c r="K2621">
        <v>1.749321665931886</v>
      </c>
      <c r="L2621">
        <v>0.05</v>
      </c>
      <c r="M2621">
        <v>30</v>
      </c>
      <c r="N2621">
        <f>(1-Coffee_Sales[[#This Row],[Discount_Percent]])*Coffee_Sales[[#This Row],[unit_price]]*Coffee_Sales[[#This Row],[transaction_qty]]</f>
        <v>57</v>
      </c>
      <c r="O2621" t="str">
        <f>TEXT(Coffee_Sales[[#This Row],[transaction_date]],"mmm-yyyy")</f>
        <v>Apr-2023</v>
      </c>
      <c r="P2621">
        <f>HOUR(Coffee_Sales[[#This Row],[transaction_time]])</f>
        <v>13</v>
      </c>
    </row>
    <row r="2622" spans="1:16" x14ac:dyDescent="0.3">
      <c r="A2622">
        <v>94297</v>
      </c>
      <c r="B2622" s="1">
        <v>45059</v>
      </c>
      <c r="C2622" s="2">
        <v>0.73585648148148153</v>
      </c>
      <c r="D2622">
        <v>1</v>
      </c>
      <c r="E2622">
        <v>8</v>
      </c>
      <c r="F2622" t="s">
        <v>81</v>
      </c>
      <c r="G2622">
        <v>43</v>
      </c>
      <c r="H2622" t="s">
        <v>32</v>
      </c>
      <c r="I2622" t="s">
        <v>40</v>
      </c>
      <c r="J2622" t="s">
        <v>124</v>
      </c>
      <c r="K2622">
        <v>1.026640516934396</v>
      </c>
      <c r="L2622">
        <v>0.05</v>
      </c>
      <c r="M2622">
        <v>45</v>
      </c>
      <c r="N2622">
        <f>(1-Coffee_Sales[[#This Row],[Discount_Percent]])*Coffee_Sales[[#This Row],[unit_price]]*Coffee_Sales[[#This Row],[transaction_qty]]</f>
        <v>42.75</v>
      </c>
      <c r="O2622" t="str">
        <f>TEXT(Coffee_Sales[[#This Row],[transaction_date]],"mmm-yyyy")</f>
        <v>May-2023</v>
      </c>
      <c r="P2622">
        <f>HOUR(Coffee_Sales[[#This Row],[transaction_time]])</f>
        <v>17</v>
      </c>
    </row>
    <row r="2623" spans="1:16" x14ac:dyDescent="0.3">
      <c r="A2623">
        <v>112556</v>
      </c>
      <c r="B2623" s="1">
        <v>45076</v>
      </c>
      <c r="C2623" s="2">
        <v>0.4450810185185185</v>
      </c>
      <c r="D2623">
        <v>2</v>
      </c>
      <c r="E2623">
        <v>5</v>
      </c>
      <c r="F2623" t="s">
        <v>42</v>
      </c>
      <c r="G2623">
        <v>31</v>
      </c>
      <c r="H2623" t="s">
        <v>14</v>
      </c>
      <c r="I2623" t="s">
        <v>22</v>
      </c>
      <c r="J2623" t="s">
        <v>53</v>
      </c>
      <c r="K2623">
        <v>1.4151525125665541</v>
      </c>
      <c r="L2623">
        <v>0.1</v>
      </c>
      <c r="M2623">
        <v>33</v>
      </c>
      <c r="N2623">
        <f>(1-Coffee_Sales[[#This Row],[Discount_Percent]])*Coffee_Sales[[#This Row],[unit_price]]*Coffee_Sales[[#This Row],[transaction_qty]]</f>
        <v>59.4</v>
      </c>
      <c r="O2623" t="str">
        <f>TEXT(Coffee_Sales[[#This Row],[transaction_date]],"mmm-yyyy")</f>
        <v>May-2023</v>
      </c>
      <c r="P2623">
        <f>HOUR(Coffee_Sales[[#This Row],[transaction_time]])</f>
        <v>10</v>
      </c>
    </row>
    <row r="2624" spans="1:16" x14ac:dyDescent="0.3">
      <c r="A2624">
        <v>111301</v>
      </c>
      <c r="B2624" s="1">
        <v>45075</v>
      </c>
      <c r="C2624" s="2">
        <v>0.41060185185185183</v>
      </c>
      <c r="D2624">
        <v>2</v>
      </c>
      <c r="E2624">
        <v>5</v>
      </c>
      <c r="F2624" t="s">
        <v>43</v>
      </c>
      <c r="G2624">
        <v>27</v>
      </c>
      <c r="H2624" t="s">
        <v>14</v>
      </c>
      <c r="I2624" t="s">
        <v>29</v>
      </c>
      <c r="J2624" t="s">
        <v>30</v>
      </c>
      <c r="K2624">
        <v>2.8926556125928591</v>
      </c>
      <c r="L2624">
        <v>0.1</v>
      </c>
      <c r="M2624">
        <v>52.5</v>
      </c>
      <c r="N2624">
        <f>(1-Coffee_Sales[[#This Row],[Discount_Percent]])*Coffee_Sales[[#This Row],[unit_price]]*Coffee_Sales[[#This Row],[transaction_qty]]</f>
        <v>94.5</v>
      </c>
      <c r="O2624" t="str">
        <f>TEXT(Coffee_Sales[[#This Row],[transaction_date]],"mmm-yyyy")</f>
        <v>May-2023</v>
      </c>
      <c r="P2624">
        <f>HOUR(Coffee_Sales[[#This Row],[transaction_time]])</f>
        <v>9</v>
      </c>
    </row>
    <row r="2625" spans="1:16" x14ac:dyDescent="0.3">
      <c r="A2625">
        <v>148721</v>
      </c>
      <c r="B2625" s="1">
        <v>45107</v>
      </c>
      <c r="C2625" s="2">
        <v>0.38693287037037039</v>
      </c>
      <c r="D2625">
        <v>1</v>
      </c>
      <c r="E2625">
        <v>8</v>
      </c>
      <c r="F2625" t="s">
        <v>133</v>
      </c>
      <c r="G2625">
        <v>78</v>
      </c>
      <c r="H2625" t="s">
        <v>18</v>
      </c>
      <c r="I2625" t="s">
        <v>19</v>
      </c>
      <c r="J2625" t="s">
        <v>51</v>
      </c>
      <c r="K2625">
        <v>1.4310511705310469</v>
      </c>
      <c r="L2625">
        <v>0</v>
      </c>
      <c r="M2625">
        <v>67.5</v>
      </c>
      <c r="N2625">
        <f>(1-Coffee_Sales[[#This Row],[Discount_Percent]])*Coffee_Sales[[#This Row],[unit_price]]*Coffee_Sales[[#This Row],[transaction_qty]]</f>
        <v>67.5</v>
      </c>
      <c r="O2625" t="str">
        <f>TEXT(Coffee_Sales[[#This Row],[transaction_date]],"mmm-yyyy")</f>
        <v>Jun-2023</v>
      </c>
      <c r="P2625">
        <f>HOUR(Coffee_Sales[[#This Row],[transaction_time]])</f>
        <v>9</v>
      </c>
    </row>
    <row r="2626" spans="1:16" x14ac:dyDescent="0.3">
      <c r="A2626">
        <v>1262</v>
      </c>
      <c r="B2626" s="1">
        <v>44929</v>
      </c>
      <c r="C2626" s="2">
        <v>0.49059027777777775</v>
      </c>
      <c r="D2626">
        <v>1</v>
      </c>
      <c r="E2626">
        <v>8</v>
      </c>
      <c r="F2626" t="s">
        <v>31</v>
      </c>
      <c r="G2626">
        <v>69</v>
      </c>
      <c r="H2626" t="s">
        <v>18</v>
      </c>
      <c r="I2626" t="s">
        <v>107</v>
      </c>
      <c r="J2626" t="s">
        <v>132</v>
      </c>
      <c r="K2626">
        <v>1.379743264923925</v>
      </c>
      <c r="L2626">
        <v>0</v>
      </c>
      <c r="M2626">
        <v>48.75</v>
      </c>
      <c r="N2626">
        <f>(1-Coffee_Sales[[#This Row],[Discount_Percent]])*Coffee_Sales[[#This Row],[unit_price]]*Coffee_Sales[[#This Row],[transaction_qty]]</f>
        <v>48.75</v>
      </c>
      <c r="O2626" t="str">
        <f>TEXT(Coffee_Sales[[#This Row],[transaction_date]],"mmm-yyyy")</f>
        <v>Jan-2023</v>
      </c>
      <c r="P2626">
        <f>HOUR(Coffee_Sales[[#This Row],[transaction_time]])</f>
        <v>11</v>
      </c>
    </row>
    <row r="2627" spans="1:16" x14ac:dyDescent="0.3">
      <c r="A2627">
        <v>70308</v>
      </c>
      <c r="B2627" s="1">
        <v>45034</v>
      </c>
      <c r="C2627" s="2">
        <v>0.82072916666666662</v>
      </c>
      <c r="D2627">
        <v>2</v>
      </c>
      <c r="E2627">
        <v>8</v>
      </c>
      <c r="F2627" t="s">
        <v>96</v>
      </c>
      <c r="G2627">
        <v>84</v>
      </c>
      <c r="H2627" t="s">
        <v>67</v>
      </c>
      <c r="I2627" t="s">
        <v>72</v>
      </c>
      <c r="J2627" t="s">
        <v>140</v>
      </c>
      <c r="K2627">
        <v>0.49149490672316548</v>
      </c>
      <c r="L2627">
        <v>0</v>
      </c>
      <c r="M2627">
        <v>12</v>
      </c>
      <c r="N2627">
        <f>(1-Coffee_Sales[[#This Row],[Discount_Percent]])*Coffee_Sales[[#This Row],[unit_price]]*Coffee_Sales[[#This Row],[transaction_qty]]</f>
        <v>24</v>
      </c>
      <c r="O2627" t="str">
        <f>TEXT(Coffee_Sales[[#This Row],[transaction_date]],"mmm-yyyy")</f>
        <v>Apr-2023</v>
      </c>
      <c r="P2627">
        <f>HOUR(Coffee_Sales[[#This Row],[transaction_time]])</f>
        <v>19</v>
      </c>
    </row>
    <row r="2628" spans="1:16" x14ac:dyDescent="0.3">
      <c r="A2628">
        <v>3246</v>
      </c>
      <c r="B2628" s="1">
        <v>44932</v>
      </c>
      <c r="C2628" s="2">
        <v>0.81990740740740742</v>
      </c>
      <c r="D2628">
        <v>1</v>
      </c>
      <c r="E2628">
        <v>8</v>
      </c>
      <c r="F2628" t="s">
        <v>48</v>
      </c>
      <c r="G2628">
        <v>33</v>
      </c>
      <c r="H2628" t="s">
        <v>14</v>
      </c>
      <c r="I2628" t="s">
        <v>22</v>
      </c>
      <c r="J2628" t="s">
        <v>49</v>
      </c>
      <c r="K2628">
        <v>1.687497332832099</v>
      </c>
      <c r="L2628">
        <v>0</v>
      </c>
      <c r="M2628">
        <v>52.5</v>
      </c>
      <c r="N2628">
        <f>(1-Coffee_Sales[[#This Row],[Discount_Percent]])*Coffee_Sales[[#This Row],[unit_price]]*Coffee_Sales[[#This Row],[transaction_qty]]</f>
        <v>52.5</v>
      </c>
      <c r="O2628" t="str">
        <f>TEXT(Coffee_Sales[[#This Row],[transaction_date]],"mmm-yyyy")</f>
        <v>Jan-2023</v>
      </c>
      <c r="P2628">
        <f>HOUR(Coffee_Sales[[#This Row],[transaction_time]])</f>
        <v>19</v>
      </c>
    </row>
    <row r="2629" spans="1:16" x14ac:dyDescent="0.3">
      <c r="A2629">
        <v>90140</v>
      </c>
      <c r="B2629" s="1">
        <v>45056</v>
      </c>
      <c r="C2629" s="2">
        <v>0.3092361111111111</v>
      </c>
      <c r="D2629">
        <v>2</v>
      </c>
      <c r="E2629">
        <v>8</v>
      </c>
      <c r="F2629" t="s">
        <v>13</v>
      </c>
      <c r="G2629">
        <v>25</v>
      </c>
      <c r="H2629" t="s">
        <v>14</v>
      </c>
      <c r="I2629" t="s">
        <v>29</v>
      </c>
      <c r="J2629" t="s">
        <v>71</v>
      </c>
      <c r="K2629">
        <v>1.595423045477147</v>
      </c>
      <c r="L2629">
        <v>0.1</v>
      </c>
      <c r="M2629">
        <v>33</v>
      </c>
      <c r="N2629">
        <f>(1-Coffee_Sales[[#This Row],[Discount_Percent]])*Coffee_Sales[[#This Row],[unit_price]]*Coffee_Sales[[#This Row],[transaction_qty]]</f>
        <v>59.4</v>
      </c>
      <c r="O2629" t="str">
        <f>TEXT(Coffee_Sales[[#This Row],[transaction_date]],"mmm-yyyy")</f>
        <v>May-2023</v>
      </c>
      <c r="P2629">
        <f>HOUR(Coffee_Sales[[#This Row],[transaction_time]])</f>
        <v>7</v>
      </c>
    </row>
    <row r="2630" spans="1:16" x14ac:dyDescent="0.3">
      <c r="A2630">
        <v>47996</v>
      </c>
      <c r="B2630" s="1">
        <v>45006</v>
      </c>
      <c r="C2630" s="2">
        <v>0.42880787037037038</v>
      </c>
      <c r="D2630">
        <v>1</v>
      </c>
      <c r="E2630">
        <v>5</v>
      </c>
      <c r="F2630" t="s">
        <v>46</v>
      </c>
      <c r="G2630">
        <v>53</v>
      </c>
      <c r="H2630" t="s">
        <v>32</v>
      </c>
      <c r="I2630" t="s">
        <v>33</v>
      </c>
      <c r="J2630" t="s">
        <v>129</v>
      </c>
      <c r="K2630">
        <v>1.203711575725843</v>
      </c>
      <c r="L2630">
        <v>0</v>
      </c>
      <c r="M2630">
        <v>45</v>
      </c>
      <c r="N2630">
        <f>(1-Coffee_Sales[[#This Row],[Discount_Percent]])*Coffee_Sales[[#This Row],[unit_price]]*Coffee_Sales[[#This Row],[transaction_qty]]</f>
        <v>45</v>
      </c>
      <c r="O2630" t="str">
        <f>TEXT(Coffee_Sales[[#This Row],[transaction_date]],"mmm-yyyy")</f>
        <v>Mar-2023</v>
      </c>
      <c r="P2630">
        <f>HOUR(Coffee_Sales[[#This Row],[transaction_time]])</f>
        <v>10</v>
      </c>
    </row>
    <row r="2631" spans="1:16" x14ac:dyDescent="0.3">
      <c r="A2631">
        <v>51540</v>
      </c>
      <c r="B2631" s="1">
        <v>45011</v>
      </c>
      <c r="C2631" s="2">
        <v>0.54775462962962962</v>
      </c>
      <c r="D2631">
        <v>3</v>
      </c>
      <c r="E2631">
        <v>5</v>
      </c>
      <c r="F2631" t="s">
        <v>43</v>
      </c>
      <c r="G2631">
        <v>45</v>
      </c>
      <c r="H2631" t="s">
        <v>32</v>
      </c>
      <c r="I2631" t="s">
        <v>40</v>
      </c>
      <c r="J2631" t="s">
        <v>120</v>
      </c>
      <c r="K2631">
        <v>3.8022321501798348</v>
      </c>
      <c r="L2631">
        <v>0.05</v>
      </c>
      <c r="M2631">
        <v>45</v>
      </c>
      <c r="N2631">
        <f>(1-Coffee_Sales[[#This Row],[Discount_Percent]])*Coffee_Sales[[#This Row],[unit_price]]*Coffee_Sales[[#This Row],[transaction_qty]]</f>
        <v>128.25</v>
      </c>
      <c r="O2631" t="str">
        <f>TEXT(Coffee_Sales[[#This Row],[transaction_date]],"mmm-yyyy")</f>
        <v>Mar-2023</v>
      </c>
      <c r="P2631">
        <f>HOUR(Coffee_Sales[[#This Row],[transaction_time]])</f>
        <v>13</v>
      </c>
    </row>
    <row r="2632" spans="1:16" x14ac:dyDescent="0.3">
      <c r="A2632">
        <v>97662</v>
      </c>
      <c r="B2632" s="1">
        <v>45062</v>
      </c>
      <c r="C2632" s="2">
        <v>0.65924768518518517</v>
      </c>
      <c r="D2632">
        <v>1</v>
      </c>
      <c r="E2632">
        <v>3</v>
      </c>
      <c r="F2632" t="s">
        <v>128</v>
      </c>
      <c r="G2632">
        <v>55</v>
      </c>
      <c r="H2632" t="s">
        <v>32</v>
      </c>
      <c r="I2632" t="s">
        <v>33</v>
      </c>
      <c r="J2632" t="s">
        <v>93</v>
      </c>
      <c r="K2632">
        <v>1.4938304970011189</v>
      </c>
      <c r="L2632">
        <v>0</v>
      </c>
      <c r="M2632">
        <v>60</v>
      </c>
      <c r="N2632">
        <f>(1-Coffee_Sales[[#This Row],[Discount_Percent]])*Coffee_Sales[[#This Row],[unit_price]]*Coffee_Sales[[#This Row],[transaction_qty]]</f>
        <v>60</v>
      </c>
      <c r="O2632" t="str">
        <f>TEXT(Coffee_Sales[[#This Row],[transaction_date]],"mmm-yyyy")</f>
        <v>May-2023</v>
      </c>
      <c r="P2632">
        <f>HOUR(Coffee_Sales[[#This Row],[transaction_time]])</f>
        <v>15</v>
      </c>
    </row>
    <row r="2633" spans="1:16" x14ac:dyDescent="0.3">
      <c r="A2633">
        <v>144694</v>
      </c>
      <c r="B2633" s="1">
        <v>45103</v>
      </c>
      <c r="C2633" s="2">
        <v>0.62976851851851856</v>
      </c>
      <c r="D2633">
        <v>2</v>
      </c>
      <c r="E2633">
        <v>3</v>
      </c>
      <c r="F2633" t="s">
        <v>13</v>
      </c>
      <c r="G2633">
        <v>28</v>
      </c>
      <c r="H2633" t="s">
        <v>14</v>
      </c>
      <c r="I2633" t="s">
        <v>22</v>
      </c>
      <c r="J2633" t="s">
        <v>117</v>
      </c>
      <c r="K2633">
        <v>1.436914326692535</v>
      </c>
      <c r="L2633">
        <v>0</v>
      </c>
      <c r="M2633">
        <v>30</v>
      </c>
      <c r="N2633">
        <f>(1-Coffee_Sales[[#This Row],[Discount_Percent]])*Coffee_Sales[[#This Row],[unit_price]]*Coffee_Sales[[#This Row],[transaction_qty]]</f>
        <v>60</v>
      </c>
      <c r="O2633" t="str">
        <f>TEXT(Coffee_Sales[[#This Row],[transaction_date]],"mmm-yyyy")</f>
        <v>Jun-2023</v>
      </c>
      <c r="P2633">
        <f>HOUR(Coffee_Sales[[#This Row],[transaction_time]])</f>
        <v>15</v>
      </c>
    </row>
    <row r="2634" spans="1:16" x14ac:dyDescent="0.3">
      <c r="A2634">
        <v>25624</v>
      </c>
      <c r="B2634" s="1">
        <v>44972</v>
      </c>
      <c r="C2634" s="2">
        <v>0.39053240740740741</v>
      </c>
      <c r="D2634">
        <v>1</v>
      </c>
      <c r="E2634">
        <v>3</v>
      </c>
      <c r="F2634" t="s">
        <v>62</v>
      </c>
      <c r="G2634">
        <v>24</v>
      </c>
      <c r="H2634" t="s">
        <v>14</v>
      </c>
      <c r="I2634" t="s">
        <v>55</v>
      </c>
      <c r="J2634" t="s">
        <v>86</v>
      </c>
      <c r="K2634">
        <v>1.497382038209814</v>
      </c>
      <c r="L2634">
        <v>0</v>
      </c>
      <c r="M2634">
        <v>45</v>
      </c>
      <c r="N2634">
        <f>(1-Coffee_Sales[[#This Row],[Discount_Percent]])*Coffee_Sales[[#This Row],[unit_price]]*Coffee_Sales[[#This Row],[transaction_qty]]</f>
        <v>45</v>
      </c>
      <c r="O2634" t="str">
        <f>TEXT(Coffee_Sales[[#This Row],[transaction_date]],"mmm-yyyy")</f>
        <v>Feb-2023</v>
      </c>
      <c r="P2634">
        <f>HOUR(Coffee_Sales[[#This Row],[transaction_time]])</f>
        <v>9</v>
      </c>
    </row>
    <row r="2635" spans="1:16" x14ac:dyDescent="0.3">
      <c r="A2635">
        <v>71986</v>
      </c>
      <c r="B2635" s="1">
        <v>45036</v>
      </c>
      <c r="C2635" s="2">
        <v>0.69961805555555556</v>
      </c>
      <c r="D2635">
        <v>2</v>
      </c>
      <c r="E2635">
        <v>3</v>
      </c>
      <c r="F2635" t="s">
        <v>90</v>
      </c>
      <c r="G2635">
        <v>64</v>
      </c>
      <c r="H2635" t="s">
        <v>67</v>
      </c>
      <c r="I2635" t="s">
        <v>72</v>
      </c>
      <c r="J2635" t="s">
        <v>118</v>
      </c>
      <c r="K2635">
        <v>0.74657501160089645</v>
      </c>
      <c r="L2635">
        <v>0</v>
      </c>
      <c r="M2635">
        <v>12</v>
      </c>
      <c r="N2635">
        <f>(1-Coffee_Sales[[#This Row],[Discount_Percent]])*Coffee_Sales[[#This Row],[unit_price]]*Coffee_Sales[[#This Row],[transaction_qty]]</f>
        <v>24</v>
      </c>
      <c r="O2635" t="str">
        <f>TEXT(Coffee_Sales[[#This Row],[transaction_date]],"mmm-yyyy")</f>
        <v>Apr-2023</v>
      </c>
      <c r="P2635">
        <f>HOUR(Coffee_Sales[[#This Row],[transaction_time]])</f>
        <v>16</v>
      </c>
    </row>
    <row r="2636" spans="1:16" x14ac:dyDescent="0.3">
      <c r="A2636">
        <v>74483</v>
      </c>
      <c r="B2636" s="1">
        <v>45039</v>
      </c>
      <c r="C2636" s="2">
        <v>0.75774305555555554</v>
      </c>
      <c r="D2636">
        <v>2</v>
      </c>
      <c r="E2636">
        <v>3</v>
      </c>
      <c r="F2636" t="s">
        <v>63</v>
      </c>
      <c r="G2636">
        <v>25</v>
      </c>
      <c r="H2636" t="s">
        <v>14</v>
      </c>
      <c r="I2636" t="s">
        <v>29</v>
      </c>
      <c r="J2636" t="s">
        <v>71</v>
      </c>
      <c r="K2636">
        <v>1.5725194754417999</v>
      </c>
      <c r="L2636">
        <v>0.05</v>
      </c>
      <c r="M2636">
        <v>33</v>
      </c>
      <c r="N2636">
        <f>(1-Coffee_Sales[[#This Row],[Discount_Percent]])*Coffee_Sales[[#This Row],[unit_price]]*Coffee_Sales[[#This Row],[transaction_qty]]</f>
        <v>62.699999999999996</v>
      </c>
      <c r="O2636" t="str">
        <f>TEXT(Coffee_Sales[[#This Row],[transaction_date]],"mmm-yyyy")</f>
        <v>Apr-2023</v>
      </c>
      <c r="P2636">
        <f>HOUR(Coffee_Sales[[#This Row],[transaction_time]])</f>
        <v>18</v>
      </c>
    </row>
    <row r="2637" spans="1:16" x14ac:dyDescent="0.3">
      <c r="A2637">
        <v>93981</v>
      </c>
      <c r="B2637" s="1">
        <v>45059</v>
      </c>
      <c r="C2637" s="2">
        <v>0.48078703703703701</v>
      </c>
      <c r="D2637">
        <v>1</v>
      </c>
      <c r="E2637">
        <v>5</v>
      </c>
      <c r="F2637" t="s">
        <v>42</v>
      </c>
      <c r="G2637">
        <v>65</v>
      </c>
      <c r="H2637" t="s">
        <v>67</v>
      </c>
      <c r="I2637" t="s">
        <v>68</v>
      </c>
      <c r="J2637" t="s">
        <v>69</v>
      </c>
      <c r="K2637">
        <v>0.29337833382748701</v>
      </c>
      <c r="L2637">
        <v>0</v>
      </c>
      <c r="M2637">
        <v>12</v>
      </c>
      <c r="N2637">
        <f>(1-Coffee_Sales[[#This Row],[Discount_Percent]])*Coffee_Sales[[#This Row],[unit_price]]*Coffee_Sales[[#This Row],[transaction_qty]]</f>
        <v>12</v>
      </c>
      <c r="O2637" t="str">
        <f>TEXT(Coffee_Sales[[#This Row],[transaction_date]],"mmm-yyyy")</f>
        <v>May-2023</v>
      </c>
      <c r="P2637">
        <f>HOUR(Coffee_Sales[[#This Row],[transaction_time]])</f>
        <v>11</v>
      </c>
    </row>
    <row r="2638" spans="1:16" x14ac:dyDescent="0.3">
      <c r="A2638">
        <v>144367</v>
      </c>
      <c r="B2638" s="1">
        <v>45103</v>
      </c>
      <c r="C2638" s="2">
        <v>0.44252314814814814</v>
      </c>
      <c r="D2638">
        <v>2</v>
      </c>
      <c r="E2638">
        <v>5</v>
      </c>
      <c r="F2638" t="s">
        <v>90</v>
      </c>
      <c r="G2638">
        <v>27</v>
      </c>
      <c r="H2638" t="s">
        <v>14</v>
      </c>
      <c r="I2638" t="s">
        <v>29</v>
      </c>
      <c r="J2638" t="s">
        <v>30</v>
      </c>
      <c r="K2638">
        <v>2.1475334928198522</v>
      </c>
      <c r="L2638">
        <v>0.05</v>
      </c>
      <c r="M2638">
        <v>52.5</v>
      </c>
      <c r="N2638">
        <f>(1-Coffee_Sales[[#This Row],[Discount_Percent]])*Coffee_Sales[[#This Row],[unit_price]]*Coffee_Sales[[#This Row],[transaction_qty]]</f>
        <v>99.75</v>
      </c>
      <c r="O2638" t="str">
        <f>TEXT(Coffee_Sales[[#This Row],[transaction_date]],"mmm-yyyy")</f>
        <v>Jun-2023</v>
      </c>
      <c r="P2638">
        <f>HOUR(Coffee_Sales[[#This Row],[transaction_time]])</f>
        <v>10</v>
      </c>
    </row>
    <row r="2639" spans="1:16" x14ac:dyDescent="0.3">
      <c r="A2639">
        <v>54272</v>
      </c>
      <c r="B2639" s="1">
        <v>45015</v>
      </c>
      <c r="C2639" s="2">
        <v>0.65784722222222225</v>
      </c>
      <c r="D2639">
        <v>2</v>
      </c>
      <c r="E2639">
        <v>3</v>
      </c>
      <c r="F2639" t="s">
        <v>97</v>
      </c>
      <c r="G2639">
        <v>44</v>
      </c>
      <c r="H2639" t="s">
        <v>32</v>
      </c>
      <c r="I2639" t="s">
        <v>40</v>
      </c>
      <c r="J2639" t="s">
        <v>41</v>
      </c>
      <c r="K2639">
        <v>1.738962209749217</v>
      </c>
      <c r="L2639">
        <v>0.1</v>
      </c>
      <c r="M2639">
        <v>37.5</v>
      </c>
      <c r="N2639">
        <f>(1-Coffee_Sales[[#This Row],[Discount_Percent]])*Coffee_Sales[[#This Row],[unit_price]]*Coffee_Sales[[#This Row],[transaction_qty]]</f>
        <v>67.5</v>
      </c>
      <c r="O2639" t="str">
        <f>TEXT(Coffee_Sales[[#This Row],[transaction_date]],"mmm-yyyy")</f>
        <v>Mar-2023</v>
      </c>
      <c r="P2639">
        <f>HOUR(Coffee_Sales[[#This Row],[transaction_time]])</f>
        <v>15</v>
      </c>
    </row>
    <row r="2640" spans="1:16" x14ac:dyDescent="0.3">
      <c r="A2640">
        <v>122154</v>
      </c>
      <c r="B2640" s="1">
        <v>45085</v>
      </c>
      <c r="C2640" s="2">
        <v>0.36405092592592592</v>
      </c>
      <c r="D2640">
        <v>2</v>
      </c>
      <c r="E2640">
        <v>3</v>
      </c>
      <c r="F2640" t="s">
        <v>46</v>
      </c>
      <c r="G2640">
        <v>74</v>
      </c>
      <c r="H2640" t="s">
        <v>18</v>
      </c>
      <c r="I2640" t="s">
        <v>107</v>
      </c>
      <c r="J2640" t="s">
        <v>108</v>
      </c>
      <c r="K2640">
        <v>2.1689182091761272</v>
      </c>
      <c r="L2640">
        <v>0</v>
      </c>
      <c r="M2640">
        <v>52.5</v>
      </c>
      <c r="N2640">
        <f>(1-Coffee_Sales[[#This Row],[Discount_Percent]])*Coffee_Sales[[#This Row],[unit_price]]*Coffee_Sales[[#This Row],[transaction_qty]]</f>
        <v>105</v>
      </c>
      <c r="O2640" t="str">
        <f>TEXT(Coffee_Sales[[#This Row],[transaction_date]],"mmm-yyyy")</f>
        <v>Jun-2023</v>
      </c>
      <c r="P2640">
        <f>HOUR(Coffee_Sales[[#This Row],[transaction_time]])</f>
        <v>8</v>
      </c>
    </row>
    <row r="2641" spans="1:16" x14ac:dyDescent="0.3">
      <c r="A2641">
        <v>69608</v>
      </c>
      <c r="B2641" s="1">
        <v>45034</v>
      </c>
      <c r="C2641" s="2">
        <v>0.33949074074074076</v>
      </c>
      <c r="D2641">
        <v>2</v>
      </c>
      <c r="E2641">
        <v>8</v>
      </c>
      <c r="F2641" t="s">
        <v>42</v>
      </c>
      <c r="G2641">
        <v>28</v>
      </c>
      <c r="H2641" t="s">
        <v>14</v>
      </c>
      <c r="I2641" t="s">
        <v>22</v>
      </c>
      <c r="J2641" t="s">
        <v>117</v>
      </c>
      <c r="K2641">
        <v>1.437967598772155</v>
      </c>
      <c r="L2641">
        <v>0.05</v>
      </c>
      <c r="M2641">
        <v>30</v>
      </c>
      <c r="N2641">
        <f>(1-Coffee_Sales[[#This Row],[Discount_Percent]])*Coffee_Sales[[#This Row],[unit_price]]*Coffee_Sales[[#This Row],[transaction_qty]]</f>
        <v>57</v>
      </c>
      <c r="O2641" t="str">
        <f>TEXT(Coffee_Sales[[#This Row],[transaction_date]],"mmm-yyyy")</f>
        <v>Apr-2023</v>
      </c>
      <c r="P2641">
        <f>HOUR(Coffee_Sales[[#This Row],[transaction_time]])</f>
        <v>8</v>
      </c>
    </row>
    <row r="2642" spans="1:16" x14ac:dyDescent="0.3">
      <c r="A2642">
        <v>103882</v>
      </c>
      <c r="B2642" s="1">
        <v>45068</v>
      </c>
      <c r="C2642" s="2">
        <v>0.40783564814814816</v>
      </c>
      <c r="D2642">
        <v>2</v>
      </c>
      <c r="E2642">
        <v>8</v>
      </c>
      <c r="F2642" t="s">
        <v>62</v>
      </c>
      <c r="G2642">
        <v>36</v>
      </c>
      <c r="H2642" t="s">
        <v>14</v>
      </c>
      <c r="I2642" t="s">
        <v>26</v>
      </c>
      <c r="J2642" t="s">
        <v>27</v>
      </c>
      <c r="K2642">
        <v>3.3029216870408349</v>
      </c>
      <c r="L2642">
        <v>0</v>
      </c>
      <c r="M2642">
        <v>56.25</v>
      </c>
      <c r="N2642">
        <f>(1-Coffee_Sales[[#This Row],[Discount_Percent]])*Coffee_Sales[[#This Row],[unit_price]]*Coffee_Sales[[#This Row],[transaction_qty]]</f>
        <v>112.5</v>
      </c>
      <c r="O2642" t="str">
        <f>TEXT(Coffee_Sales[[#This Row],[transaction_date]],"mmm-yyyy")</f>
        <v>May-2023</v>
      </c>
      <c r="P2642">
        <f>HOUR(Coffee_Sales[[#This Row],[transaction_time]])</f>
        <v>9</v>
      </c>
    </row>
    <row r="2643" spans="1:16" x14ac:dyDescent="0.3">
      <c r="A2643">
        <v>82237</v>
      </c>
      <c r="B2643" s="1">
        <v>45048</v>
      </c>
      <c r="C2643" s="2">
        <v>0.71040509259259255</v>
      </c>
      <c r="D2643">
        <v>1</v>
      </c>
      <c r="E2643">
        <v>5</v>
      </c>
      <c r="F2643" t="s">
        <v>62</v>
      </c>
      <c r="G2643">
        <v>77</v>
      </c>
      <c r="H2643" t="s">
        <v>18</v>
      </c>
      <c r="I2643" t="s">
        <v>19</v>
      </c>
      <c r="J2643" t="s">
        <v>115</v>
      </c>
      <c r="K2643">
        <v>1.4367810466494859</v>
      </c>
      <c r="L2643">
        <v>0.05</v>
      </c>
      <c r="M2643">
        <v>45</v>
      </c>
      <c r="N2643">
        <f>(1-Coffee_Sales[[#This Row],[Discount_Percent]])*Coffee_Sales[[#This Row],[unit_price]]*Coffee_Sales[[#This Row],[transaction_qty]]</f>
        <v>42.75</v>
      </c>
      <c r="O2643" t="str">
        <f>TEXT(Coffee_Sales[[#This Row],[transaction_date]],"mmm-yyyy")</f>
        <v>May-2023</v>
      </c>
      <c r="P2643">
        <f>HOUR(Coffee_Sales[[#This Row],[transaction_time]])</f>
        <v>17</v>
      </c>
    </row>
    <row r="2644" spans="1:16" x14ac:dyDescent="0.3">
      <c r="A2644">
        <v>81919</v>
      </c>
      <c r="B2644" s="1">
        <v>45048</v>
      </c>
      <c r="C2644" s="2">
        <v>0.57717592592592593</v>
      </c>
      <c r="D2644">
        <v>2</v>
      </c>
      <c r="E2644">
        <v>8</v>
      </c>
      <c r="F2644" t="s">
        <v>63</v>
      </c>
      <c r="G2644">
        <v>34</v>
      </c>
      <c r="H2644" t="s">
        <v>14</v>
      </c>
      <c r="I2644" t="s">
        <v>26</v>
      </c>
      <c r="J2644" t="s">
        <v>57</v>
      </c>
      <c r="K2644">
        <v>1.683812613921964</v>
      </c>
      <c r="L2644">
        <v>0.05</v>
      </c>
      <c r="M2644">
        <v>36.75</v>
      </c>
      <c r="N2644">
        <f>(1-Coffee_Sales[[#This Row],[Discount_Percent]])*Coffee_Sales[[#This Row],[unit_price]]*Coffee_Sales[[#This Row],[transaction_qty]]</f>
        <v>69.825000000000003</v>
      </c>
      <c r="O2644" t="str">
        <f>TEXT(Coffee_Sales[[#This Row],[transaction_date]],"mmm-yyyy")</f>
        <v>May-2023</v>
      </c>
      <c r="P2644">
        <f>HOUR(Coffee_Sales[[#This Row],[transaction_time]])</f>
        <v>13</v>
      </c>
    </row>
    <row r="2645" spans="1:16" x14ac:dyDescent="0.3">
      <c r="A2645">
        <v>124478</v>
      </c>
      <c r="B2645" s="1">
        <v>45087</v>
      </c>
      <c r="C2645" s="2">
        <v>0.2920949074074074</v>
      </c>
      <c r="D2645">
        <v>2</v>
      </c>
      <c r="E2645">
        <v>5</v>
      </c>
      <c r="F2645" t="s">
        <v>35</v>
      </c>
      <c r="G2645">
        <v>24</v>
      </c>
      <c r="H2645" t="s">
        <v>14</v>
      </c>
      <c r="I2645" t="s">
        <v>55</v>
      </c>
      <c r="J2645" t="s">
        <v>86</v>
      </c>
      <c r="K2645">
        <v>2.2270209342289009</v>
      </c>
      <c r="L2645">
        <v>0.15</v>
      </c>
      <c r="M2645">
        <v>45</v>
      </c>
      <c r="N2645">
        <f>(1-Coffee_Sales[[#This Row],[Discount_Percent]])*Coffee_Sales[[#This Row],[unit_price]]*Coffee_Sales[[#This Row],[transaction_qty]]</f>
        <v>76.5</v>
      </c>
      <c r="O2645" t="str">
        <f>TEXT(Coffee_Sales[[#This Row],[transaction_date]],"mmm-yyyy")</f>
        <v>Jun-2023</v>
      </c>
      <c r="P2645">
        <f>HOUR(Coffee_Sales[[#This Row],[transaction_time]])</f>
        <v>7</v>
      </c>
    </row>
    <row r="2646" spans="1:16" x14ac:dyDescent="0.3">
      <c r="A2646">
        <v>122787</v>
      </c>
      <c r="B2646" s="1">
        <v>45085</v>
      </c>
      <c r="C2646" s="2">
        <v>0.60461805555555559</v>
      </c>
      <c r="D2646">
        <v>2</v>
      </c>
      <c r="E2646">
        <v>5</v>
      </c>
      <c r="F2646" t="s">
        <v>63</v>
      </c>
      <c r="G2646">
        <v>50</v>
      </c>
      <c r="H2646" t="s">
        <v>32</v>
      </c>
      <c r="I2646" t="s">
        <v>44</v>
      </c>
      <c r="J2646" t="s">
        <v>45</v>
      </c>
      <c r="K2646">
        <v>2.451813987606704</v>
      </c>
      <c r="L2646">
        <v>0</v>
      </c>
      <c r="M2646">
        <v>37.5</v>
      </c>
      <c r="N2646">
        <f>(1-Coffee_Sales[[#This Row],[Discount_Percent]])*Coffee_Sales[[#This Row],[unit_price]]*Coffee_Sales[[#This Row],[transaction_qty]]</f>
        <v>75</v>
      </c>
      <c r="O2646" t="str">
        <f>TEXT(Coffee_Sales[[#This Row],[transaction_date]],"mmm-yyyy")</f>
        <v>Jun-2023</v>
      </c>
      <c r="P2646">
        <f>HOUR(Coffee_Sales[[#This Row],[transaction_time]])</f>
        <v>14</v>
      </c>
    </row>
    <row r="2647" spans="1:16" x14ac:dyDescent="0.3">
      <c r="A2647">
        <v>34354</v>
      </c>
      <c r="B2647" s="1">
        <v>44986</v>
      </c>
      <c r="C2647" s="2">
        <v>0.79388888888888887</v>
      </c>
      <c r="D2647">
        <v>1</v>
      </c>
      <c r="E2647">
        <v>3</v>
      </c>
      <c r="F2647" t="s">
        <v>43</v>
      </c>
      <c r="G2647">
        <v>26</v>
      </c>
      <c r="H2647" t="s">
        <v>14</v>
      </c>
      <c r="I2647" t="s">
        <v>29</v>
      </c>
      <c r="J2647" t="s">
        <v>134</v>
      </c>
      <c r="K2647">
        <v>1.2839697204594129</v>
      </c>
      <c r="L2647">
        <v>0</v>
      </c>
      <c r="M2647">
        <v>45</v>
      </c>
      <c r="N2647">
        <f>(1-Coffee_Sales[[#This Row],[Discount_Percent]])*Coffee_Sales[[#This Row],[unit_price]]*Coffee_Sales[[#This Row],[transaction_qty]]</f>
        <v>45</v>
      </c>
      <c r="O2647" t="str">
        <f>TEXT(Coffee_Sales[[#This Row],[transaction_date]],"mmm-yyyy")</f>
        <v>Mar-2023</v>
      </c>
      <c r="P2647">
        <f>HOUR(Coffee_Sales[[#This Row],[transaction_time]])</f>
        <v>19</v>
      </c>
    </row>
    <row r="2648" spans="1:16" x14ac:dyDescent="0.3">
      <c r="A2648">
        <v>124959</v>
      </c>
      <c r="B2648" s="1">
        <v>45087</v>
      </c>
      <c r="C2648" s="2">
        <v>0.41237268518518516</v>
      </c>
      <c r="D2648">
        <v>2</v>
      </c>
      <c r="E2648">
        <v>3</v>
      </c>
      <c r="F2648" t="s">
        <v>28</v>
      </c>
      <c r="G2648">
        <v>50</v>
      </c>
      <c r="H2648" t="s">
        <v>32</v>
      </c>
      <c r="I2648" t="s">
        <v>44</v>
      </c>
      <c r="J2648" t="s">
        <v>45</v>
      </c>
      <c r="K2648">
        <v>1.5432001845157139</v>
      </c>
      <c r="L2648">
        <v>0</v>
      </c>
      <c r="M2648">
        <v>37.5</v>
      </c>
      <c r="N2648">
        <f>(1-Coffee_Sales[[#This Row],[Discount_Percent]])*Coffee_Sales[[#This Row],[unit_price]]*Coffee_Sales[[#This Row],[transaction_qty]]</f>
        <v>75</v>
      </c>
      <c r="O2648" t="str">
        <f>TEXT(Coffee_Sales[[#This Row],[transaction_date]],"mmm-yyyy")</f>
        <v>Jun-2023</v>
      </c>
      <c r="P2648">
        <f>HOUR(Coffee_Sales[[#This Row],[transaction_time]])</f>
        <v>9</v>
      </c>
    </row>
    <row r="2649" spans="1:16" x14ac:dyDescent="0.3">
      <c r="A2649">
        <v>71543</v>
      </c>
      <c r="B2649" s="1">
        <v>45036</v>
      </c>
      <c r="C2649" s="2">
        <v>0.3961574074074074</v>
      </c>
      <c r="D2649">
        <v>1</v>
      </c>
      <c r="E2649">
        <v>5</v>
      </c>
      <c r="F2649" t="s">
        <v>87</v>
      </c>
      <c r="G2649">
        <v>84</v>
      </c>
      <c r="H2649" t="s">
        <v>67</v>
      </c>
      <c r="I2649" t="s">
        <v>72</v>
      </c>
      <c r="J2649" t="s">
        <v>140</v>
      </c>
      <c r="K2649">
        <v>0.31993581668636789</v>
      </c>
      <c r="L2649">
        <v>0</v>
      </c>
      <c r="M2649">
        <v>12</v>
      </c>
      <c r="N2649">
        <f>(1-Coffee_Sales[[#This Row],[Discount_Percent]])*Coffee_Sales[[#This Row],[unit_price]]*Coffee_Sales[[#This Row],[transaction_qty]]</f>
        <v>12</v>
      </c>
      <c r="O2649" t="str">
        <f>TEXT(Coffee_Sales[[#This Row],[transaction_date]],"mmm-yyyy")</f>
        <v>Apr-2023</v>
      </c>
      <c r="P2649">
        <f>HOUR(Coffee_Sales[[#This Row],[transaction_time]])</f>
        <v>9</v>
      </c>
    </row>
    <row r="2650" spans="1:16" x14ac:dyDescent="0.3">
      <c r="A2650">
        <v>54607</v>
      </c>
      <c r="B2650" s="1">
        <v>45016</v>
      </c>
      <c r="C2650" s="2">
        <v>0.39527777777777778</v>
      </c>
      <c r="D2650">
        <v>1</v>
      </c>
      <c r="E2650">
        <v>3</v>
      </c>
      <c r="F2650" t="s">
        <v>97</v>
      </c>
      <c r="G2650">
        <v>51</v>
      </c>
      <c r="H2650" t="s">
        <v>32</v>
      </c>
      <c r="I2650" t="s">
        <v>44</v>
      </c>
      <c r="J2650" t="s">
        <v>103</v>
      </c>
      <c r="K2650">
        <v>1.240362518388177</v>
      </c>
      <c r="L2650">
        <v>0.05</v>
      </c>
      <c r="M2650">
        <v>45</v>
      </c>
      <c r="N2650">
        <f>(1-Coffee_Sales[[#This Row],[Discount_Percent]])*Coffee_Sales[[#This Row],[unit_price]]*Coffee_Sales[[#This Row],[transaction_qty]]</f>
        <v>42.75</v>
      </c>
      <c r="O2650" t="str">
        <f>TEXT(Coffee_Sales[[#This Row],[transaction_date]],"mmm-yyyy")</f>
        <v>Mar-2023</v>
      </c>
      <c r="P2650">
        <f>HOUR(Coffee_Sales[[#This Row],[transaction_time]])</f>
        <v>9</v>
      </c>
    </row>
    <row r="2651" spans="1:16" x14ac:dyDescent="0.3">
      <c r="A2651">
        <v>102736</v>
      </c>
      <c r="B2651" s="1">
        <v>45067</v>
      </c>
      <c r="C2651" s="2">
        <v>0.38699074074074075</v>
      </c>
      <c r="D2651">
        <v>2</v>
      </c>
      <c r="E2651">
        <v>5</v>
      </c>
      <c r="F2651" t="s">
        <v>113</v>
      </c>
      <c r="G2651">
        <v>29</v>
      </c>
      <c r="H2651" t="s">
        <v>14</v>
      </c>
      <c r="I2651" t="s">
        <v>22</v>
      </c>
      <c r="J2651" t="s">
        <v>89</v>
      </c>
      <c r="K2651">
        <v>2.0423003948407059</v>
      </c>
      <c r="L2651">
        <v>0.1</v>
      </c>
      <c r="M2651">
        <v>37.5</v>
      </c>
      <c r="N2651">
        <f>(1-Coffee_Sales[[#This Row],[Discount_Percent]])*Coffee_Sales[[#This Row],[unit_price]]*Coffee_Sales[[#This Row],[transaction_qty]]</f>
        <v>67.5</v>
      </c>
      <c r="O2651" t="str">
        <f>TEXT(Coffee_Sales[[#This Row],[transaction_date]],"mmm-yyyy")</f>
        <v>May-2023</v>
      </c>
      <c r="P2651">
        <f>HOUR(Coffee_Sales[[#This Row],[transaction_time]])</f>
        <v>9</v>
      </c>
    </row>
    <row r="2652" spans="1:16" x14ac:dyDescent="0.3">
      <c r="A2652">
        <v>45243</v>
      </c>
      <c r="B2652" s="1">
        <v>45002</v>
      </c>
      <c r="C2652" s="2">
        <v>0.45421296296296299</v>
      </c>
      <c r="D2652">
        <v>2</v>
      </c>
      <c r="E2652">
        <v>8</v>
      </c>
      <c r="F2652" t="s">
        <v>58</v>
      </c>
      <c r="G2652">
        <v>87</v>
      </c>
      <c r="H2652" t="s">
        <v>14</v>
      </c>
      <c r="I2652" t="s">
        <v>15</v>
      </c>
      <c r="J2652" t="s">
        <v>119</v>
      </c>
      <c r="K2652">
        <v>1.9245385118356619</v>
      </c>
      <c r="L2652">
        <v>0</v>
      </c>
      <c r="M2652">
        <v>31.5</v>
      </c>
      <c r="N2652">
        <f>(1-Coffee_Sales[[#This Row],[Discount_Percent]])*Coffee_Sales[[#This Row],[unit_price]]*Coffee_Sales[[#This Row],[transaction_qty]]</f>
        <v>63</v>
      </c>
      <c r="O2652" t="str">
        <f>TEXT(Coffee_Sales[[#This Row],[transaction_date]],"mmm-yyyy")</f>
        <v>Mar-2023</v>
      </c>
      <c r="P2652">
        <f>HOUR(Coffee_Sales[[#This Row],[transaction_time]])</f>
        <v>10</v>
      </c>
    </row>
    <row r="2653" spans="1:16" x14ac:dyDescent="0.3">
      <c r="A2653">
        <v>46474</v>
      </c>
      <c r="B2653" s="1">
        <v>45004</v>
      </c>
      <c r="C2653" s="2">
        <v>0.37244212962962964</v>
      </c>
      <c r="D2653">
        <v>1</v>
      </c>
      <c r="E2653">
        <v>3</v>
      </c>
      <c r="F2653" t="s">
        <v>62</v>
      </c>
      <c r="G2653">
        <v>63</v>
      </c>
      <c r="H2653" t="s">
        <v>67</v>
      </c>
      <c r="I2653" t="s">
        <v>72</v>
      </c>
      <c r="J2653" t="s">
        <v>73</v>
      </c>
      <c r="K2653">
        <v>0.34100685266163278</v>
      </c>
      <c r="L2653">
        <v>0</v>
      </c>
      <c r="M2653">
        <v>12</v>
      </c>
      <c r="N2653">
        <f>(1-Coffee_Sales[[#This Row],[Discount_Percent]])*Coffee_Sales[[#This Row],[unit_price]]*Coffee_Sales[[#This Row],[transaction_qty]]</f>
        <v>12</v>
      </c>
      <c r="O2653" t="str">
        <f>TEXT(Coffee_Sales[[#This Row],[transaction_date]],"mmm-yyyy")</f>
        <v>Mar-2023</v>
      </c>
      <c r="P2653">
        <f>HOUR(Coffee_Sales[[#This Row],[transaction_time]])</f>
        <v>8</v>
      </c>
    </row>
    <row r="2654" spans="1:16" x14ac:dyDescent="0.3">
      <c r="A2654">
        <v>44875</v>
      </c>
      <c r="B2654" s="1">
        <v>45002</v>
      </c>
      <c r="C2654" s="2">
        <v>0.30100694444444442</v>
      </c>
      <c r="D2654">
        <v>1</v>
      </c>
      <c r="E2654">
        <v>3</v>
      </c>
      <c r="F2654" t="s">
        <v>58</v>
      </c>
      <c r="G2654">
        <v>23</v>
      </c>
      <c r="H2654" t="s">
        <v>14</v>
      </c>
      <c r="I2654" t="s">
        <v>55</v>
      </c>
      <c r="J2654" t="s">
        <v>88</v>
      </c>
      <c r="K2654">
        <v>1.065093372006412</v>
      </c>
      <c r="L2654">
        <v>0</v>
      </c>
      <c r="M2654">
        <v>37.5</v>
      </c>
      <c r="N2654">
        <f>(1-Coffee_Sales[[#This Row],[Discount_Percent]])*Coffee_Sales[[#This Row],[unit_price]]*Coffee_Sales[[#This Row],[transaction_qty]]</f>
        <v>37.5</v>
      </c>
      <c r="O2654" t="str">
        <f>TEXT(Coffee_Sales[[#This Row],[transaction_date]],"mmm-yyyy")</f>
        <v>Mar-2023</v>
      </c>
      <c r="P2654">
        <f>HOUR(Coffee_Sales[[#This Row],[transaction_time]])</f>
        <v>7</v>
      </c>
    </row>
    <row r="2655" spans="1:16" x14ac:dyDescent="0.3">
      <c r="A2655">
        <v>3578</v>
      </c>
      <c r="B2655" s="1">
        <v>44933</v>
      </c>
      <c r="C2655" s="2">
        <v>0.44901620370370371</v>
      </c>
      <c r="D2655">
        <v>2</v>
      </c>
      <c r="E2655">
        <v>5</v>
      </c>
      <c r="F2655" t="s">
        <v>62</v>
      </c>
      <c r="G2655">
        <v>24</v>
      </c>
      <c r="H2655" t="s">
        <v>14</v>
      </c>
      <c r="I2655" t="s">
        <v>55</v>
      </c>
      <c r="J2655" t="s">
        <v>86</v>
      </c>
      <c r="K2655">
        <v>2.9371739757750328</v>
      </c>
      <c r="L2655">
        <v>0</v>
      </c>
      <c r="M2655">
        <v>45</v>
      </c>
      <c r="N2655">
        <f>(1-Coffee_Sales[[#This Row],[Discount_Percent]])*Coffee_Sales[[#This Row],[unit_price]]*Coffee_Sales[[#This Row],[transaction_qty]]</f>
        <v>90</v>
      </c>
      <c r="O2655" t="str">
        <f>TEXT(Coffee_Sales[[#This Row],[transaction_date]],"mmm-yyyy")</f>
        <v>Jan-2023</v>
      </c>
      <c r="P2655">
        <f>HOUR(Coffee_Sales[[#This Row],[transaction_time]])</f>
        <v>10</v>
      </c>
    </row>
    <row r="2656" spans="1:16" x14ac:dyDescent="0.3">
      <c r="A2656">
        <v>98508</v>
      </c>
      <c r="B2656" s="1">
        <v>45063</v>
      </c>
      <c r="C2656" s="2">
        <v>0.45950231481481479</v>
      </c>
      <c r="D2656">
        <v>1</v>
      </c>
      <c r="E2656">
        <v>8</v>
      </c>
      <c r="F2656" t="s">
        <v>131</v>
      </c>
      <c r="G2656">
        <v>73</v>
      </c>
      <c r="H2656" t="s">
        <v>18</v>
      </c>
      <c r="I2656" t="s">
        <v>79</v>
      </c>
      <c r="J2656" t="s">
        <v>80</v>
      </c>
      <c r="K2656">
        <v>1.299324278611562</v>
      </c>
      <c r="L2656">
        <v>0</v>
      </c>
      <c r="M2656">
        <v>56.25</v>
      </c>
      <c r="N2656">
        <f>(1-Coffee_Sales[[#This Row],[Discount_Percent]])*Coffee_Sales[[#This Row],[unit_price]]*Coffee_Sales[[#This Row],[transaction_qty]]</f>
        <v>56.25</v>
      </c>
      <c r="O2656" t="str">
        <f>TEXT(Coffee_Sales[[#This Row],[transaction_date]],"mmm-yyyy")</f>
        <v>May-2023</v>
      </c>
      <c r="P2656">
        <f>HOUR(Coffee_Sales[[#This Row],[transaction_time]])</f>
        <v>11</v>
      </c>
    </row>
    <row r="2657" spans="1:16" x14ac:dyDescent="0.3">
      <c r="A2657">
        <v>68540</v>
      </c>
      <c r="B2657" s="1">
        <v>45032</v>
      </c>
      <c r="C2657" s="2">
        <v>0.72750000000000004</v>
      </c>
      <c r="D2657">
        <v>1</v>
      </c>
      <c r="E2657">
        <v>3</v>
      </c>
      <c r="F2657" t="s">
        <v>104</v>
      </c>
      <c r="G2657">
        <v>28</v>
      </c>
      <c r="H2657" t="s">
        <v>14</v>
      </c>
      <c r="I2657" t="s">
        <v>22</v>
      </c>
      <c r="J2657" t="s">
        <v>117</v>
      </c>
      <c r="K2657">
        <v>0.83339822723844836</v>
      </c>
      <c r="L2657">
        <v>0</v>
      </c>
      <c r="M2657">
        <v>30</v>
      </c>
      <c r="N2657">
        <f>(1-Coffee_Sales[[#This Row],[Discount_Percent]])*Coffee_Sales[[#This Row],[unit_price]]*Coffee_Sales[[#This Row],[transaction_qty]]</f>
        <v>30</v>
      </c>
      <c r="O2657" t="str">
        <f>TEXT(Coffee_Sales[[#This Row],[transaction_date]],"mmm-yyyy")</f>
        <v>Apr-2023</v>
      </c>
      <c r="P2657">
        <f>HOUR(Coffee_Sales[[#This Row],[transaction_time]])</f>
        <v>17</v>
      </c>
    </row>
    <row r="2658" spans="1:16" x14ac:dyDescent="0.3">
      <c r="A2658">
        <v>32597</v>
      </c>
      <c r="B2658" s="1">
        <v>44984</v>
      </c>
      <c r="C2658" s="2">
        <v>0.32586805555555554</v>
      </c>
      <c r="D2658">
        <v>1</v>
      </c>
      <c r="E2658">
        <v>5</v>
      </c>
      <c r="F2658" t="s">
        <v>38</v>
      </c>
      <c r="G2658">
        <v>76</v>
      </c>
      <c r="H2658" t="s">
        <v>18</v>
      </c>
      <c r="I2658" t="s">
        <v>107</v>
      </c>
      <c r="J2658" t="s">
        <v>137</v>
      </c>
      <c r="K2658">
        <v>1.174474079228504</v>
      </c>
      <c r="L2658">
        <v>0.05</v>
      </c>
      <c r="M2658">
        <v>52.5</v>
      </c>
      <c r="N2658">
        <f>(1-Coffee_Sales[[#This Row],[Discount_Percent]])*Coffee_Sales[[#This Row],[unit_price]]*Coffee_Sales[[#This Row],[transaction_qty]]</f>
        <v>49.875</v>
      </c>
      <c r="O2658" t="str">
        <f>TEXT(Coffee_Sales[[#This Row],[transaction_date]],"mmm-yyyy")</f>
        <v>Feb-2023</v>
      </c>
      <c r="P2658">
        <f>HOUR(Coffee_Sales[[#This Row],[transaction_time]])</f>
        <v>7</v>
      </c>
    </row>
    <row r="2659" spans="1:16" x14ac:dyDescent="0.3">
      <c r="A2659">
        <v>94010</v>
      </c>
      <c r="B2659" s="1">
        <v>45059</v>
      </c>
      <c r="C2659" s="2">
        <v>0.50170138888888893</v>
      </c>
      <c r="D2659">
        <v>2</v>
      </c>
      <c r="E2659">
        <v>8</v>
      </c>
      <c r="F2659" t="s">
        <v>31</v>
      </c>
      <c r="G2659">
        <v>35</v>
      </c>
      <c r="H2659" t="s">
        <v>14</v>
      </c>
      <c r="I2659" t="s">
        <v>26</v>
      </c>
      <c r="J2659" t="s">
        <v>84</v>
      </c>
      <c r="K2659">
        <v>2.04556847861133</v>
      </c>
      <c r="L2659">
        <v>0</v>
      </c>
      <c r="M2659">
        <v>46.5</v>
      </c>
      <c r="N2659">
        <f>(1-Coffee_Sales[[#This Row],[Discount_Percent]])*Coffee_Sales[[#This Row],[unit_price]]*Coffee_Sales[[#This Row],[transaction_qty]]</f>
        <v>93</v>
      </c>
      <c r="O2659" t="str">
        <f>TEXT(Coffee_Sales[[#This Row],[transaction_date]],"mmm-yyyy")</f>
        <v>May-2023</v>
      </c>
      <c r="P2659">
        <f>HOUR(Coffee_Sales[[#This Row],[transaction_time]])</f>
        <v>12</v>
      </c>
    </row>
    <row r="2660" spans="1:16" x14ac:dyDescent="0.3">
      <c r="A2660">
        <v>64593</v>
      </c>
      <c r="B2660" s="1">
        <v>45028</v>
      </c>
      <c r="C2660" s="2">
        <v>0.43715277777777778</v>
      </c>
      <c r="D2660">
        <v>1</v>
      </c>
      <c r="E2660">
        <v>5</v>
      </c>
      <c r="F2660" t="s">
        <v>54</v>
      </c>
      <c r="G2660">
        <v>27</v>
      </c>
      <c r="H2660" t="s">
        <v>14</v>
      </c>
      <c r="I2660" t="s">
        <v>29</v>
      </c>
      <c r="J2660" t="s">
        <v>30</v>
      </c>
      <c r="K2660">
        <v>1.6016041617109389</v>
      </c>
      <c r="L2660">
        <v>0</v>
      </c>
      <c r="M2660">
        <v>52.5</v>
      </c>
      <c r="N2660">
        <f>(1-Coffee_Sales[[#This Row],[Discount_Percent]])*Coffee_Sales[[#This Row],[unit_price]]*Coffee_Sales[[#This Row],[transaction_qty]]</f>
        <v>52.5</v>
      </c>
      <c r="O2660" t="str">
        <f>TEXT(Coffee_Sales[[#This Row],[transaction_date]],"mmm-yyyy")</f>
        <v>Apr-2023</v>
      </c>
      <c r="P2660">
        <f>HOUR(Coffee_Sales[[#This Row],[transaction_time]])</f>
        <v>10</v>
      </c>
    </row>
    <row r="2661" spans="1:16" x14ac:dyDescent="0.3">
      <c r="A2661">
        <v>72708</v>
      </c>
      <c r="B2661" s="1">
        <v>45037</v>
      </c>
      <c r="C2661" s="2">
        <v>0.60127314814814814</v>
      </c>
      <c r="D2661">
        <v>2</v>
      </c>
      <c r="E2661">
        <v>5</v>
      </c>
      <c r="F2661" t="s">
        <v>54</v>
      </c>
      <c r="G2661">
        <v>64</v>
      </c>
      <c r="H2661" t="s">
        <v>67</v>
      </c>
      <c r="I2661" t="s">
        <v>72</v>
      </c>
      <c r="J2661" t="s">
        <v>118</v>
      </c>
      <c r="K2661">
        <v>0.58964688570555901</v>
      </c>
      <c r="L2661">
        <v>0.05</v>
      </c>
      <c r="M2661">
        <v>12</v>
      </c>
      <c r="N2661">
        <f>(1-Coffee_Sales[[#This Row],[Discount_Percent]])*Coffee_Sales[[#This Row],[unit_price]]*Coffee_Sales[[#This Row],[transaction_qty]]</f>
        <v>22.799999999999997</v>
      </c>
      <c r="O2661" t="str">
        <f>TEXT(Coffee_Sales[[#This Row],[transaction_date]],"mmm-yyyy")</f>
        <v>Apr-2023</v>
      </c>
      <c r="P2661">
        <f>HOUR(Coffee_Sales[[#This Row],[transaction_time]])</f>
        <v>14</v>
      </c>
    </row>
    <row r="2662" spans="1:16" x14ac:dyDescent="0.3">
      <c r="A2662">
        <v>5829</v>
      </c>
      <c r="B2662" s="1">
        <v>44937</v>
      </c>
      <c r="C2662" s="2">
        <v>0.42347222222222225</v>
      </c>
      <c r="D2662">
        <v>2</v>
      </c>
      <c r="E2662">
        <v>3</v>
      </c>
      <c r="F2662" t="s">
        <v>102</v>
      </c>
      <c r="G2662">
        <v>50</v>
      </c>
      <c r="H2662" t="s">
        <v>32</v>
      </c>
      <c r="I2662" t="s">
        <v>44</v>
      </c>
      <c r="J2662" t="s">
        <v>45</v>
      </c>
      <c r="K2662">
        <v>2.0277181958370178</v>
      </c>
      <c r="L2662">
        <v>0</v>
      </c>
      <c r="M2662">
        <v>37.5</v>
      </c>
      <c r="N2662">
        <f>(1-Coffee_Sales[[#This Row],[Discount_Percent]])*Coffee_Sales[[#This Row],[unit_price]]*Coffee_Sales[[#This Row],[transaction_qty]]</f>
        <v>75</v>
      </c>
      <c r="O2662" t="str">
        <f>TEXT(Coffee_Sales[[#This Row],[transaction_date]],"mmm-yyyy")</f>
        <v>Jan-2023</v>
      </c>
      <c r="P2662">
        <f>HOUR(Coffee_Sales[[#This Row],[transaction_time]])</f>
        <v>10</v>
      </c>
    </row>
    <row r="2663" spans="1:16" x14ac:dyDescent="0.3">
      <c r="A2663">
        <v>74166</v>
      </c>
      <c r="B2663" s="1">
        <v>45039</v>
      </c>
      <c r="C2663" s="2">
        <v>0.47714120370370372</v>
      </c>
      <c r="D2663">
        <v>2</v>
      </c>
      <c r="E2663">
        <v>3</v>
      </c>
      <c r="F2663" t="s">
        <v>63</v>
      </c>
      <c r="G2663">
        <v>59</v>
      </c>
      <c r="H2663" t="s">
        <v>74</v>
      </c>
      <c r="I2663" t="s">
        <v>75</v>
      </c>
      <c r="J2663" t="s">
        <v>85</v>
      </c>
      <c r="K2663">
        <v>2.915717871741327</v>
      </c>
      <c r="L2663">
        <v>0.05</v>
      </c>
      <c r="M2663">
        <v>67.5</v>
      </c>
      <c r="N2663">
        <f>(1-Coffee_Sales[[#This Row],[Discount_Percent]])*Coffee_Sales[[#This Row],[unit_price]]*Coffee_Sales[[#This Row],[transaction_qty]]</f>
        <v>128.25</v>
      </c>
      <c r="O2663" t="str">
        <f>TEXT(Coffee_Sales[[#This Row],[transaction_date]],"mmm-yyyy")</f>
        <v>Apr-2023</v>
      </c>
      <c r="P2663">
        <f>HOUR(Coffee_Sales[[#This Row],[transaction_time]])</f>
        <v>11</v>
      </c>
    </row>
    <row r="2664" spans="1:16" x14ac:dyDescent="0.3">
      <c r="A2664">
        <v>37898</v>
      </c>
      <c r="B2664" s="1">
        <v>44992</v>
      </c>
      <c r="C2664" s="2">
        <v>0.38791666666666669</v>
      </c>
      <c r="D2664">
        <v>2</v>
      </c>
      <c r="E2664">
        <v>5</v>
      </c>
      <c r="F2664" t="s">
        <v>96</v>
      </c>
      <c r="G2664">
        <v>43</v>
      </c>
      <c r="H2664" t="s">
        <v>32</v>
      </c>
      <c r="I2664" t="s">
        <v>40</v>
      </c>
      <c r="J2664" t="s">
        <v>124</v>
      </c>
      <c r="K2664">
        <v>2.741111184988255</v>
      </c>
      <c r="L2664">
        <v>0.05</v>
      </c>
      <c r="M2664">
        <v>45</v>
      </c>
      <c r="N2664">
        <f>(1-Coffee_Sales[[#This Row],[Discount_Percent]])*Coffee_Sales[[#This Row],[unit_price]]*Coffee_Sales[[#This Row],[transaction_qty]]</f>
        <v>85.5</v>
      </c>
      <c r="O2664" t="str">
        <f>TEXT(Coffee_Sales[[#This Row],[transaction_date]],"mmm-yyyy")</f>
        <v>Mar-2023</v>
      </c>
      <c r="P2664">
        <f>HOUR(Coffee_Sales[[#This Row],[transaction_time]])</f>
        <v>9</v>
      </c>
    </row>
    <row r="2665" spans="1:16" x14ac:dyDescent="0.3">
      <c r="A2665">
        <v>93983</v>
      </c>
      <c r="B2665" s="1">
        <v>45059</v>
      </c>
      <c r="C2665" s="2">
        <v>0.48358796296296297</v>
      </c>
      <c r="D2665">
        <v>2</v>
      </c>
      <c r="E2665">
        <v>8</v>
      </c>
      <c r="F2665" t="s">
        <v>131</v>
      </c>
      <c r="G2665">
        <v>27</v>
      </c>
      <c r="H2665" t="s">
        <v>14</v>
      </c>
      <c r="I2665" t="s">
        <v>29</v>
      </c>
      <c r="J2665" t="s">
        <v>30</v>
      </c>
      <c r="K2665">
        <v>2.551061519565939</v>
      </c>
      <c r="L2665">
        <v>0.05</v>
      </c>
      <c r="M2665">
        <v>52.5</v>
      </c>
      <c r="N2665">
        <f>(1-Coffee_Sales[[#This Row],[Discount_Percent]])*Coffee_Sales[[#This Row],[unit_price]]*Coffee_Sales[[#This Row],[transaction_qty]]</f>
        <v>99.75</v>
      </c>
      <c r="O2665" t="str">
        <f>TEXT(Coffee_Sales[[#This Row],[transaction_date]],"mmm-yyyy")</f>
        <v>May-2023</v>
      </c>
      <c r="P2665">
        <f>HOUR(Coffee_Sales[[#This Row],[transaction_time]])</f>
        <v>11</v>
      </c>
    </row>
    <row r="2666" spans="1:16" x14ac:dyDescent="0.3">
      <c r="A2666">
        <v>61748</v>
      </c>
      <c r="B2666" s="1">
        <v>45025</v>
      </c>
      <c r="C2666" s="2">
        <v>0.36017361111111112</v>
      </c>
      <c r="D2666">
        <v>1</v>
      </c>
      <c r="E2666">
        <v>3</v>
      </c>
      <c r="F2666" t="s">
        <v>90</v>
      </c>
      <c r="G2666">
        <v>26</v>
      </c>
      <c r="H2666" t="s">
        <v>14</v>
      </c>
      <c r="I2666" t="s">
        <v>29</v>
      </c>
      <c r="J2666" t="s">
        <v>134</v>
      </c>
      <c r="K2666">
        <v>1.1353487266483659</v>
      </c>
      <c r="L2666">
        <v>0</v>
      </c>
      <c r="M2666">
        <v>45</v>
      </c>
      <c r="N2666">
        <f>(1-Coffee_Sales[[#This Row],[Discount_Percent]])*Coffee_Sales[[#This Row],[unit_price]]*Coffee_Sales[[#This Row],[transaction_qty]]</f>
        <v>45</v>
      </c>
      <c r="O2666" t="str">
        <f>TEXT(Coffee_Sales[[#This Row],[transaction_date]],"mmm-yyyy")</f>
        <v>Apr-2023</v>
      </c>
      <c r="P2666">
        <f>HOUR(Coffee_Sales[[#This Row],[transaction_time]])</f>
        <v>8</v>
      </c>
    </row>
    <row r="2667" spans="1:16" x14ac:dyDescent="0.3">
      <c r="A2667">
        <v>17879</v>
      </c>
      <c r="B2667" s="1">
        <v>44958</v>
      </c>
      <c r="C2667" s="2">
        <v>0.81707175925925923</v>
      </c>
      <c r="D2667">
        <v>1</v>
      </c>
      <c r="E2667">
        <v>3</v>
      </c>
      <c r="F2667" t="s">
        <v>90</v>
      </c>
      <c r="G2667">
        <v>26</v>
      </c>
      <c r="H2667" t="s">
        <v>14</v>
      </c>
      <c r="I2667" t="s">
        <v>29</v>
      </c>
      <c r="J2667" t="s">
        <v>134</v>
      </c>
      <c r="K2667">
        <v>1.3228191134569001</v>
      </c>
      <c r="L2667">
        <v>0</v>
      </c>
      <c r="M2667">
        <v>45</v>
      </c>
      <c r="N2667">
        <f>(1-Coffee_Sales[[#This Row],[Discount_Percent]])*Coffee_Sales[[#This Row],[unit_price]]*Coffee_Sales[[#This Row],[transaction_qty]]</f>
        <v>45</v>
      </c>
      <c r="O2667" t="str">
        <f>TEXT(Coffee_Sales[[#This Row],[transaction_date]],"mmm-yyyy")</f>
        <v>Feb-2023</v>
      </c>
      <c r="P2667">
        <f>HOUR(Coffee_Sales[[#This Row],[transaction_time]])</f>
        <v>19</v>
      </c>
    </row>
    <row r="2668" spans="1:16" x14ac:dyDescent="0.3">
      <c r="A2668">
        <v>35657</v>
      </c>
      <c r="B2668" s="1">
        <v>44988</v>
      </c>
      <c r="C2668" s="2">
        <v>0.7459027777777778</v>
      </c>
      <c r="D2668">
        <v>2</v>
      </c>
      <c r="E2668">
        <v>8</v>
      </c>
      <c r="F2668" t="s">
        <v>63</v>
      </c>
      <c r="G2668">
        <v>33</v>
      </c>
      <c r="H2668" t="s">
        <v>14</v>
      </c>
      <c r="I2668" t="s">
        <v>22</v>
      </c>
      <c r="J2668" t="s">
        <v>49</v>
      </c>
      <c r="K2668">
        <v>3.3087587348883578</v>
      </c>
      <c r="L2668">
        <v>0.1</v>
      </c>
      <c r="M2668">
        <v>52.5</v>
      </c>
      <c r="N2668">
        <f>(1-Coffee_Sales[[#This Row],[Discount_Percent]])*Coffee_Sales[[#This Row],[unit_price]]*Coffee_Sales[[#This Row],[transaction_qty]]</f>
        <v>94.5</v>
      </c>
      <c r="O2668" t="str">
        <f>TEXT(Coffee_Sales[[#This Row],[transaction_date]],"mmm-yyyy")</f>
        <v>Mar-2023</v>
      </c>
      <c r="P2668">
        <f>HOUR(Coffee_Sales[[#This Row],[transaction_time]])</f>
        <v>17</v>
      </c>
    </row>
    <row r="2669" spans="1:16" x14ac:dyDescent="0.3">
      <c r="A2669">
        <v>108561</v>
      </c>
      <c r="B2669" s="1">
        <v>45072</v>
      </c>
      <c r="C2669" s="2">
        <v>0.5841898148148148</v>
      </c>
      <c r="D2669">
        <v>1</v>
      </c>
      <c r="E2669">
        <v>3</v>
      </c>
      <c r="F2669" t="s">
        <v>78</v>
      </c>
      <c r="G2669">
        <v>43</v>
      </c>
      <c r="H2669" t="s">
        <v>32</v>
      </c>
      <c r="I2669" t="s">
        <v>40</v>
      </c>
      <c r="J2669" t="s">
        <v>124</v>
      </c>
      <c r="K2669">
        <v>1.1090161437136341</v>
      </c>
      <c r="L2669">
        <v>0.05</v>
      </c>
      <c r="M2669">
        <v>45</v>
      </c>
      <c r="N2669">
        <f>(1-Coffee_Sales[[#This Row],[Discount_Percent]])*Coffee_Sales[[#This Row],[unit_price]]*Coffee_Sales[[#This Row],[transaction_qty]]</f>
        <v>42.75</v>
      </c>
      <c r="O2669" t="str">
        <f>TEXT(Coffee_Sales[[#This Row],[transaction_date]],"mmm-yyyy")</f>
        <v>May-2023</v>
      </c>
      <c r="P2669">
        <f>HOUR(Coffee_Sales[[#This Row],[transaction_time]])</f>
        <v>14</v>
      </c>
    </row>
    <row r="2670" spans="1:16" x14ac:dyDescent="0.3">
      <c r="A2670">
        <v>80689</v>
      </c>
      <c r="B2670" s="1">
        <v>45047</v>
      </c>
      <c r="C2670" s="2">
        <v>0.48924768518518519</v>
      </c>
      <c r="D2670">
        <v>1</v>
      </c>
      <c r="E2670">
        <v>3</v>
      </c>
      <c r="F2670" t="s">
        <v>42</v>
      </c>
      <c r="G2670">
        <v>56</v>
      </c>
      <c r="H2670" t="s">
        <v>32</v>
      </c>
      <c r="I2670" t="s">
        <v>33</v>
      </c>
      <c r="J2670" t="s">
        <v>135</v>
      </c>
      <c r="K2670">
        <v>0.89831529635251139</v>
      </c>
      <c r="L2670">
        <v>0</v>
      </c>
      <c r="M2670">
        <v>38.25</v>
      </c>
      <c r="N2670">
        <f>(1-Coffee_Sales[[#This Row],[Discount_Percent]])*Coffee_Sales[[#This Row],[unit_price]]*Coffee_Sales[[#This Row],[transaction_qty]]</f>
        <v>38.25</v>
      </c>
      <c r="O2670" t="str">
        <f>TEXT(Coffee_Sales[[#This Row],[transaction_date]],"mmm-yyyy")</f>
        <v>May-2023</v>
      </c>
      <c r="P2670">
        <f>HOUR(Coffee_Sales[[#This Row],[transaction_time]])</f>
        <v>11</v>
      </c>
    </row>
    <row r="2671" spans="1:16" x14ac:dyDescent="0.3">
      <c r="A2671">
        <v>115167</v>
      </c>
      <c r="B2671" s="1">
        <v>45078</v>
      </c>
      <c r="C2671" s="2">
        <v>0.82450231481481484</v>
      </c>
      <c r="D2671">
        <v>1</v>
      </c>
      <c r="E2671">
        <v>3</v>
      </c>
      <c r="F2671" t="s">
        <v>128</v>
      </c>
      <c r="G2671">
        <v>40</v>
      </c>
      <c r="H2671" t="s">
        <v>14</v>
      </c>
      <c r="I2671" t="s">
        <v>15</v>
      </c>
      <c r="J2671" t="s">
        <v>100</v>
      </c>
      <c r="K2671">
        <v>1.638279492177487</v>
      </c>
      <c r="L2671">
        <v>0</v>
      </c>
      <c r="M2671">
        <v>56.25</v>
      </c>
      <c r="N2671">
        <f>(1-Coffee_Sales[[#This Row],[Discount_Percent]])*Coffee_Sales[[#This Row],[unit_price]]*Coffee_Sales[[#This Row],[transaction_qty]]</f>
        <v>56.25</v>
      </c>
      <c r="O2671" t="str">
        <f>TEXT(Coffee_Sales[[#This Row],[transaction_date]],"mmm-yyyy")</f>
        <v>Jun-2023</v>
      </c>
      <c r="P2671">
        <f>HOUR(Coffee_Sales[[#This Row],[transaction_time]])</f>
        <v>19</v>
      </c>
    </row>
    <row r="2672" spans="1:16" x14ac:dyDescent="0.3">
      <c r="A2672">
        <v>423</v>
      </c>
      <c r="B2672" s="1">
        <v>44927</v>
      </c>
      <c r="C2672" s="2">
        <v>0.72035879629629629</v>
      </c>
      <c r="D2672">
        <v>2</v>
      </c>
      <c r="E2672">
        <v>8</v>
      </c>
      <c r="F2672" t="s">
        <v>46</v>
      </c>
      <c r="G2672">
        <v>55</v>
      </c>
      <c r="H2672" t="s">
        <v>32</v>
      </c>
      <c r="I2672" t="s">
        <v>33</v>
      </c>
      <c r="J2672" t="s">
        <v>93</v>
      </c>
      <c r="K2672">
        <v>2.968267833564298</v>
      </c>
      <c r="L2672">
        <v>0</v>
      </c>
      <c r="M2672">
        <v>60</v>
      </c>
      <c r="N2672">
        <f>(1-Coffee_Sales[[#This Row],[Discount_Percent]])*Coffee_Sales[[#This Row],[unit_price]]*Coffee_Sales[[#This Row],[transaction_qty]]</f>
        <v>120</v>
      </c>
      <c r="O2672" t="str">
        <f>TEXT(Coffee_Sales[[#This Row],[transaction_date]],"mmm-yyyy")</f>
        <v>Jan-2023</v>
      </c>
      <c r="P2672">
        <f>HOUR(Coffee_Sales[[#This Row],[transaction_time]])</f>
        <v>17</v>
      </c>
    </row>
    <row r="2673" spans="1:16" x14ac:dyDescent="0.3">
      <c r="A2673">
        <v>32766</v>
      </c>
      <c r="B2673" s="1">
        <v>44984</v>
      </c>
      <c r="C2673" s="2">
        <v>0.3946527777777778</v>
      </c>
      <c r="D2673">
        <v>2</v>
      </c>
      <c r="E2673">
        <v>3</v>
      </c>
      <c r="F2673" t="s">
        <v>24</v>
      </c>
      <c r="G2673">
        <v>34</v>
      </c>
      <c r="H2673" t="s">
        <v>14</v>
      </c>
      <c r="I2673" t="s">
        <v>26</v>
      </c>
      <c r="J2673" t="s">
        <v>57</v>
      </c>
      <c r="K2673">
        <v>2.0627717105407268</v>
      </c>
      <c r="L2673">
        <v>0</v>
      </c>
      <c r="M2673">
        <v>36.75</v>
      </c>
      <c r="N2673">
        <f>(1-Coffee_Sales[[#This Row],[Discount_Percent]])*Coffee_Sales[[#This Row],[unit_price]]*Coffee_Sales[[#This Row],[transaction_qty]]</f>
        <v>73.5</v>
      </c>
      <c r="O2673" t="str">
        <f>TEXT(Coffee_Sales[[#This Row],[transaction_date]],"mmm-yyyy")</f>
        <v>Feb-2023</v>
      </c>
      <c r="P2673">
        <f>HOUR(Coffee_Sales[[#This Row],[transaction_time]])</f>
        <v>9</v>
      </c>
    </row>
    <row r="2674" spans="1:16" x14ac:dyDescent="0.3">
      <c r="A2674">
        <v>96610</v>
      </c>
      <c r="B2674" s="1">
        <v>45061</v>
      </c>
      <c r="C2674" s="2">
        <v>0.8008912037037037</v>
      </c>
      <c r="D2674">
        <v>1</v>
      </c>
      <c r="E2674">
        <v>8</v>
      </c>
      <c r="F2674" t="s">
        <v>54</v>
      </c>
      <c r="G2674">
        <v>72</v>
      </c>
      <c r="H2674" t="s">
        <v>18</v>
      </c>
      <c r="I2674" t="s">
        <v>19</v>
      </c>
      <c r="J2674" t="s">
        <v>82</v>
      </c>
      <c r="K2674">
        <v>1.1614155258662979</v>
      </c>
      <c r="L2674">
        <v>0</v>
      </c>
      <c r="M2674">
        <v>48.75</v>
      </c>
      <c r="N2674">
        <f>(1-Coffee_Sales[[#This Row],[Discount_Percent]])*Coffee_Sales[[#This Row],[unit_price]]*Coffee_Sales[[#This Row],[transaction_qty]]</f>
        <v>48.75</v>
      </c>
      <c r="O2674" t="str">
        <f>TEXT(Coffee_Sales[[#This Row],[transaction_date]],"mmm-yyyy")</f>
        <v>May-2023</v>
      </c>
      <c r="P2674">
        <f>HOUR(Coffee_Sales[[#This Row],[transaction_time]])</f>
        <v>19</v>
      </c>
    </row>
    <row r="2675" spans="1:16" x14ac:dyDescent="0.3">
      <c r="A2675">
        <v>18942</v>
      </c>
      <c r="B2675" s="1">
        <v>44960</v>
      </c>
      <c r="C2675" s="2">
        <v>0.74086805555555557</v>
      </c>
      <c r="D2675">
        <v>1</v>
      </c>
      <c r="E2675">
        <v>3</v>
      </c>
      <c r="F2675" t="s">
        <v>46</v>
      </c>
      <c r="G2675">
        <v>25</v>
      </c>
      <c r="H2675" t="s">
        <v>14</v>
      </c>
      <c r="I2675" t="s">
        <v>29</v>
      </c>
      <c r="J2675" t="s">
        <v>71</v>
      </c>
      <c r="K2675">
        <v>1.012345279046617</v>
      </c>
      <c r="L2675">
        <v>0</v>
      </c>
      <c r="M2675">
        <v>33</v>
      </c>
      <c r="N2675">
        <f>(1-Coffee_Sales[[#This Row],[Discount_Percent]])*Coffee_Sales[[#This Row],[unit_price]]*Coffee_Sales[[#This Row],[transaction_qty]]</f>
        <v>33</v>
      </c>
      <c r="O2675" t="str">
        <f>TEXT(Coffee_Sales[[#This Row],[transaction_date]],"mmm-yyyy")</f>
        <v>Feb-2023</v>
      </c>
      <c r="P2675">
        <f>HOUR(Coffee_Sales[[#This Row],[transaction_time]])</f>
        <v>17</v>
      </c>
    </row>
    <row r="2676" spans="1:16" x14ac:dyDescent="0.3">
      <c r="A2676">
        <v>102518</v>
      </c>
      <c r="B2676" s="1">
        <v>45067</v>
      </c>
      <c r="C2676" s="2">
        <v>0.33765046296296297</v>
      </c>
      <c r="D2676">
        <v>1</v>
      </c>
      <c r="E2676">
        <v>8</v>
      </c>
      <c r="F2676" t="s">
        <v>46</v>
      </c>
      <c r="G2676">
        <v>49</v>
      </c>
      <c r="H2676" t="s">
        <v>32</v>
      </c>
      <c r="I2676" t="s">
        <v>44</v>
      </c>
      <c r="J2676" t="s">
        <v>91</v>
      </c>
      <c r="K2676">
        <v>0.96587099841829538</v>
      </c>
      <c r="L2676">
        <v>0</v>
      </c>
      <c r="M2676">
        <v>45</v>
      </c>
      <c r="N2676">
        <f>(1-Coffee_Sales[[#This Row],[Discount_Percent]])*Coffee_Sales[[#This Row],[unit_price]]*Coffee_Sales[[#This Row],[transaction_qty]]</f>
        <v>45</v>
      </c>
      <c r="O2676" t="str">
        <f>TEXT(Coffee_Sales[[#This Row],[transaction_date]],"mmm-yyyy")</f>
        <v>May-2023</v>
      </c>
      <c r="P2676">
        <f>HOUR(Coffee_Sales[[#This Row],[transaction_time]])</f>
        <v>8</v>
      </c>
    </row>
    <row r="2677" spans="1:16" x14ac:dyDescent="0.3">
      <c r="A2677">
        <v>50931</v>
      </c>
      <c r="B2677" s="1">
        <v>45010</v>
      </c>
      <c r="C2677" s="2">
        <v>0.63240740740740742</v>
      </c>
      <c r="D2677">
        <v>2</v>
      </c>
      <c r="E2677">
        <v>3</v>
      </c>
      <c r="F2677" t="s">
        <v>104</v>
      </c>
      <c r="G2677">
        <v>37</v>
      </c>
      <c r="H2677" t="s">
        <v>14</v>
      </c>
      <c r="I2677" t="s">
        <v>15</v>
      </c>
      <c r="J2677" t="s">
        <v>95</v>
      </c>
      <c r="K2677">
        <v>2.6551084842413042</v>
      </c>
      <c r="L2677">
        <v>0.05</v>
      </c>
      <c r="M2677">
        <v>45</v>
      </c>
      <c r="N2677">
        <f>(1-Coffee_Sales[[#This Row],[Discount_Percent]])*Coffee_Sales[[#This Row],[unit_price]]*Coffee_Sales[[#This Row],[transaction_qty]]</f>
        <v>85.5</v>
      </c>
      <c r="O2677" t="str">
        <f>TEXT(Coffee_Sales[[#This Row],[transaction_date]],"mmm-yyyy")</f>
        <v>Mar-2023</v>
      </c>
      <c r="P2677">
        <f>HOUR(Coffee_Sales[[#This Row],[transaction_time]])</f>
        <v>15</v>
      </c>
    </row>
    <row r="2678" spans="1:16" x14ac:dyDescent="0.3">
      <c r="A2678">
        <v>85009</v>
      </c>
      <c r="B2678" s="1">
        <v>45051</v>
      </c>
      <c r="C2678" s="2">
        <v>0.53160879629629632</v>
      </c>
      <c r="D2678">
        <v>1</v>
      </c>
      <c r="E2678">
        <v>8</v>
      </c>
      <c r="F2678" t="s">
        <v>54</v>
      </c>
      <c r="G2678">
        <v>69</v>
      </c>
      <c r="H2678" t="s">
        <v>18</v>
      </c>
      <c r="I2678" t="s">
        <v>107</v>
      </c>
      <c r="J2678" t="s">
        <v>132</v>
      </c>
      <c r="K2678">
        <v>1.3859391079585011</v>
      </c>
      <c r="L2678">
        <v>0</v>
      </c>
      <c r="M2678">
        <v>48.75</v>
      </c>
      <c r="N2678">
        <f>(1-Coffee_Sales[[#This Row],[Discount_Percent]])*Coffee_Sales[[#This Row],[unit_price]]*Coffee_Sales[[#This Row],[transaction_qty]]</f>
        <v>48.75</v>
      </c>
      <c r="O2678" t="str">
        <f>TEXT(Coffee_Sales[[#This Row],[transaction_date]],"mmm-yyyy")</f>
        <v>May-2023</v>
      </c>
      <c r="P2678">
        <f>HOUR(Coffee_Sales[[#This Row],[transaction_time]])</f>
        <v>12</v>
      </c>
    </row>
    <row r="2679" spans="1:16" x14ac:dyDescent="0.3">
      <c r="A2679">
        <v>20726</v>
      </c>
      <c r="B2679" s="1">
        <v>44964</v>
      </c>
      <c r="C2679" s="2">
        <v>0.32538194444444446</v>
      </c>
      <c r="D2679">
        <v>2</v>
      </c>
      <c r="E2679">
        <v>5</v>
      </c>
      <c r="F2679" t="s">
        <v>13</v>
      </c>
      <c r="G2679">
        <v>43</v>
      </c>
      <c r="H2679" t="s">
        <v>32</v>
      </c>
      <c r="I2679" t="s">
        <v>40</v>
      </c>
      <c r="J2679" t="s">
        <v>124</v>
      </c>
      <c r="K2679">
        <v>2.9302896575035811</v>
      </c>
      <c r="L2679">
        <v>0.05</v>
      </c>
      <c r="M2679">
        <v>45</v>
      </c>
      <c r="N2679">
        <f>(1-Coffee_Sales[[#This Row],[Discount_Percent]])*Coffee_Sales[[#This Row],[unit_price]]*Coffee_Sales[[#This Row],[transaction_qty]]</f>
        <v>85.5</v>
      </c>
      <c r="O2679" t="str">
        <f>TEXT(Coffee_Sales[[#This Row],[transaction_date]],"mmm-yyyy")</f>
        <v>Feb-2023</v>
      </c>
      <c r="P2679">
        <f>HOUR(Coffee_Sales[[#This Row],[transaction_time]])</f>
        <v>7</v>
      </c>
    </row>
    <row r="2680" spans="1:16" x14ac:dyDescent="0.3">
      <c r="A2680">
        <v>140189</v>
      </c>
      <c r="B2680" s="1">
        <v>45099</v>
      </c>
      <c r="C2680" s="2">
        <v>0.77216435185185184</v>
      </c>
      <c r="D2680">
        <v>1</v>
      </c>
      <c r="E2680">
        <v>3</v>
      </c>
      <c r="F2680" t="s">
        <v>28</v>
      </c>
      <c r="G2680">
        <v>50</v>
      </c>
      <c r="H2680" t="s">
        <v>32</v>
      </c>
      <c r="I2680" t="s">
        <v>44</v>
      </c>
      <c r="J2680" t="s">
        <v>45</v>
      </c>
      <c r="K2680">
        <v>1.194243893839362</v>
      </c>
      <c r="L2680">
        <v>0.05</v>
      </c>
      <c r="M2680">
        <v>37.5</v>
      </c>
      <c r="N2680">
        <f>(1-Coffee_Sales[[#This Row],[Discount_Percent]])*Coffee_Sales[[#This Row],[unit_price]]*Coffee_Sales[[#This Row],[transaction_qty]]</f>
        <v>35.625</v>
      </c>
      <c r="O2680" t="str">
        <f>TEXT(Coffee_Sales[[#This Row],[transaction_date]],"mmm-yyyy")</f>
        <v>Jun-2023</v>
      </c>
      <c r="P2680">
        <f>HOUR(Coffee_Sales[[#This Row],[transaction_time]])</f>
        <v>18</v>
      </c>
    </row>
    <row r="2681" spans="1:16" x14ac:dyDescent="0.3">
      <c r="A2681">
        <v>143742</v>
      </c>
      <c r="B2681" s="1">
        <v>45102</v>
      </c>
      <c r="C2681" s="2">
        <v>0.76886574074074077</v>
      </c>
      <c r="D2681">
        <v>2</v>
      </c>
      <c r="E2681">
        <v>8</v>
      </c>
      <c r="F2681" t="s">
        <v>97</v>
      </c>
      <c r="G2681">
        <v>33</v>
      </c>
      <c r="H2681" t="s">
        <v>14</v>
      </c>
      <c r="I2681" t="s">
        <v>22</v>
      </c>
      <c r="J2681" t="s">
        <v>49</v>
      </c>
      <c r="K2681">
        <v>2.7777933362027412</v>
      </c>
      <c r="L2681">
        <v>0</v>
      </c>
      <c r="M2681">
        <v>52.5</v>
      </c>
      <c r="N2681">
        <f>(1-Coffee_Sales[[#This Row],[Discount_Percent]])*Coffee_Sales[[#This Row],[unit_price]]*Coffee_Sales[[#This Row],[transaction_qty]]</f>
        <v>105</v>
      </c>
      <c r="O2681" t="str">
        <f>TEXT(Coffee_Sales[[#This Row],[transaction_date]],"mmm-yyyy")</f>
        <v>Jun-2023</v>
      </c>
      <c r="P2681">
        <f>HOUR(Coffee_Sales[[#This Row],[transaction_time]])</f>
        <v>18</v>
      </c>
    </row>
    <row r="2682" spans="1:16" x14ac:dyDescent="0.3">
      <c r="A2682">
        <v>5136</v>
      </c>
      <c r="B2682" s="1">
        <v>44936</v>
      </c>
      <c r="C2682" s="2">
        <v>0.35685185185185186</v>
      </c>
      <c r="D2682">
        <v>2</v>
      </c>
      <c r="E2682">
        <v>5</v>
      </c>
      <c r="F2682" t="s">
        <v>21</v>
      </c>
      <c r="G2682">
        <v>35</v>
      </c>
      <c r="H2682" t="s">
        <v>14</v>
      </c>
      <c r="I2682" t="s">
        <v>26</v>
      </c>
      <c r="J2682" t="s">
        <v>84</v>
      </c>
      <c r="K2682">
        <v>2.7681850808573158</v>
      </c>
      <c r="L2682">
        <v>0.05</v>
      </c>
      <c r="M2682">
        <v>46.5</v>
      </c>
      <c r="N2682">
        <f>(1-Coffee_Sales[[#This Row],[Discount_Percent]])*Coffee_Sales[[#This Row],[unit_price]]*Coffee_Sales[[#This Row],[transaction_qty]]</f>
        <v>88.35</v>
      </c>
      <c r="O2682" t="str">
        <f>TEXT(Coffee_Sales[[#This Row],[transaction_date]],"mmm-yyyy")</f>
        <v>Jan-2023</v>
      </c>
      <c r="P2682">
        <f>HOUR(Coffee_Sales[[#This Row],[transaction_time]])</f>
        <v>8</v>
      </c>
    </row>
    <row r="2683" spans="1:16" x14ac:dyDescent="0.3">
      <c r="A2683">
        <v>47601</v>
      </c>
      <c r="B2683" s="1">
        <v>45005</v>
      </c>
      <c r="C2683" s="2">
        <v>0.7034259259259259</v>
      </c>
      <c r="D2683">
        <v>1</v>
      </c>
      <c r="E2683">
        <v>3</v>
      </c>
      <c r="F2683" t="s">
        <v>54</v>
      </c>
      <c r="G2683">
        <v>57</v>
      </c>
      <c r="H2683" t="s">
        <v>32</v>
      </c>
      <c r="I2683" t="s">
        <v>33</v>
      </c>
      <c r="J2683" t="s">
        <v>34</v>
      </c>
      <c r="K2683">
        <v>1.0320022600398391</v>
      </c>
      <c r="L2683">
        <v>0.05</v>
      </c>
      <c r="M2683">
        <v>46.5</v>
      </c>
      <c r="N2683">
        <f>(1-Coffee_Sales[[#This Row],[Discount_Percent]])*Coffee_Sales[[#This Row],[unit_price]]*Coffee_Sales[[#This Row],[transaction_qty]]</f>
        <v>44.174999999999997</v>
      </c>
      <c r="O2683" t="str">
        <f>TEXT(Coffee_Sales[[#This Row],[transaction_date]],"mmm-yyyy")</f>
        <v>Mar-2023</v>
      </c>
      <c r="P2683">
        <f>HOUR(Coffee_Sales[[#This Row],[transaction_time]])</f>
        <v>16</v>
      </c>
    </row>
    <row r="2684" spans="1:16" x14ac:dyDescent="0.3">
      <c r="A2684">
        <v>67803</v>
      </c>
      <c r="B2684" s="1">
        <v>45032</v>
      </c>
      <c r="C2684" s="2">
        <v>0.32613425925925926</v>
      </c>
      <c r="D2684">
        <v>2</v>
      </c>
      <c r="E2684">
        <v>3</v>
      </c>
      <c r="F2684" t="s">
        <v>46</v>
      </c>
      <c r="G2684">
        <v>31</v>
      </c>
      <c r="H2684" t="s">
        <v>14</v>
      </c>
      <c r="I2684" t="s">
        <v>22</v>
      </c>
      <c r="J2684" t="s">
        <v>53</v>
      </c>
      <c r="K2684">
        <v>2.187069817983641</v>
      </c>
      <c r="L2684">
        <v>0</v>
      </c>
      <c r="M2684">
        <v>33</v>
      </c>
      <c r="N2684">
        <f>(1-Coffee_Sales[[#This Row],[Discount_Percent]])*Coffee_Sales[[#This Row],[unit_price]]*Coffee_Sales[[#This Row],[transaction_qty]]</f>
        <v>66</v>
      </c>
      <c r="O2684" t="str">
        <f>TEXT(Coffee_Sales[[#This Row],[transaction_date]],"mmm-yyyy")</f>
        <v>Apr-2023</v>
      </c>
      <c r="P2684">
        <f>HOUR(Coffee_Sales[[#This Row],[transaction_time]])</f>
        <v>7</v>
      </c>
    </row>
    <row r="2685" spans="1:16" x14ac:dyDescent="0.3">
      <c r="A2685">
        <v>55531</v>
      </c>
      <c r="B2685" s="1">
        <v>45017</v>
      </c>
      <c r="C2685" s="2">
        <v>0.65653935185185186</v>
      </c>
      <c r="D2685">
        <v>1</v>
      </c>
      <c r="E2685">
        <v>8</v>
      </c>
      <c r="F2685" t="s">
        <v>25</v>
      </c>
      <c r="G2685">
        <v>24</v>
      </c>
      <c r="H2685" t="s">
        <v>14</v>
      </c>
      <c r="I2685" t="s">
        <v>55</v>
      </c>
      <c r="J2685" t="s">
        <v>86</v>
      </c>
      <c r="K2685">
        <v>1.272543570796838</v>
      </c>
      <c r="L2685">
        <v>0</v>
      </c>
      <c r="M2685">
        <v>45</v>
      </c>
      <c r="N2685">
        <f>(1-Coffee_Sales[[#This Row],[Discount_Percent]])*Coffee_Sales[[#This Row],[unit_price]]*Coffee_Sales[[#This Row],[transaction_qty]]</f>
        <v>45</v>
      </c>
      <c r="O2685" t="str">
        <f>TEXT(Coffee_Sales[[#This Row],[transaction_date]],"mmm-yyyy")</f>
        <v>Apr-2023</v>
      </c>
      <c r="P2685">
        <f>HOUR(Coffee_Sales[[#This Row],[transaction_time]])</f>
        <v>15</v>
      </c>
    </row>
    <row r="2686" spans="1:16" x14ac:dyDescent="0.3">
      <c r="A2686">
        <v>96981</v>
      </c>
      <c r="B2686" s="1">
        <v>45062</v>
      </c>
      <c r="C2686" s="2">
        <v>0.36534722222222221</v>
      </c>
      <c r="D2686">
        <v>1</v>
      </c>
      <c r="E2686">
        <v>8</v>
      </c>
      <c r="F2686" t="s">
        <v>21</v>
      </c>
      <c r="G2686">
        <v>78</v>
      </c>
      <c r="H2686" t="s">
        <v>18</v>
      </c>
      <c r="I2686" t="s">
        <v>19</v>
      </c>
      <c r="J2686" t="s">
        <v>51</v>
      </c>
      <c r="K2686">
        <v>1.946389007907817</v>
      </c>
      <c r="L2686">
        <v>0</v>
      </c>
      <c r="M2686">
        <v>67.5</v>
      </c>
      <c r="N2686">
        <f>(1-Coffee_Sales[[#This Row],[Discount_Percent]])*Coffee_Sales[[#This Row],[unit_price]]*Coffee_Sales[[#This Row],[transaction_qty]]</f>
        <v>67.5</v>
      </c>
      <c r="O2686" t="str">
        <f>TEXT(Coffee_Sales[[#This Row],[transaction_date]],"mmm-yyyy")</f>
        <v>May-2023</v>
      </c>
      <c r="P2686">
        <f>HOUR(Coffee_Sales[[#This Row],[transaction_time]])</f>
        <v>8</v>
      </c>
    </row>
    <row r="2687" spans="1:16" x14ac:dyDescent="0.3">
      <c r="A2687">
        <v>145958</v>
      </c>
      <c r="B2687" s="1">
        <v>45104</v>
      </c>
      <c r="C2687" s="2">
        <v>0.64041666666666663</v>
      </c>
      <c r="D2687">
        <v>1</v>
      </c>
      <c r="E2687">
        <v>3</v>
      </c>
      <c r="F2687" t="s">
        <v>81</v>
      </c>
      <c r="G2687">
        <v>78</v>
      </c>
      <c r="H2687" t="s">
        <v>18</v>
      </c>
      <c r="I2687" t="s">
        <v>19</v>
      </c>
      <c r="J2687" t="s">
        <v>51</v>
      </c>
      <c r="K2687">
        <v>2.2326051321741591</v>
      </c>
      <c r="L2687">
        <v>0.1</v>
      </c>
      <c r="M2687">
        <v>67.5</v>
      </c>
      <c r="N2687">
        <f>(1-Coffee_Sales[[#This Row],[Discount_Percent]])*Coffee_Sales[[#This Row],[unit_price]]*Coffee_Sales[[#This Row],[transaction_qty]]</f>
        <v>60.75</v>
      </c>
      <c r="O2687" t="str">
        <f>TEXT(Coffee_Sales[[#This Row],[transaction_date]],"mmm-yyyy")</f>
        <v>Jun-2023</v>
      </c>
      <c r="P2687">
        <f>HOUR(Coffee_Sales[[#This Row],[transaction_time]])</f>
        <v>15</v>
      </c>
    </row>
    <row r="2688" spans="1:16" x14ac:dyDescent="0.3">
      <c r="A2688">
        <v>114974</v>
      </c>
      <c r="B2688" s="1">
        <v>45078</v>
      </c>
      <c r="C2688" s="2">
        <v>0.73953703703703699</v>
      </c>
      <c r="D2688">
        <v>2</v>
      </c>
      <c r="E2688">
        <v>5</v>
      </c>
      <c r="F2688" t="s">
        <v>70</v>
      </c>
      <c r="G2688">
        <v>26</v>
      </c>
      <c r="H2688" t="s">
        <v>14</v>
      </c>
      <c r="I2688" t="s">
        <v>29</v>
      </c>
      <c r="J2688" t="s">
        <v>134</v>
      </c>
      <c r="K2688">
        <v>2.8507579211993881</v>
      </c>
      <c r="L2688">
        <v>0.05</v>
      </c>
      <c r="M2688">
        <v>45</v>
      </c>
      <c r="N2688">
        <f>(1-Coffee_Sales[[#This Row],[Discount_Percent]])*Coffee_Sales[[#This Row],[unit_price]]*Coffee_Sales[[#This Row],[transaction_qty]]</f>
        <v>85.5</v>
      </c>
      <c r="O2688" t="str">
        <f>TEXT(Coffee_Sales[[#This Row],[transaction_date]],"mmm-yyyy")</f>
        <v>Jun-2023</v>
      </c>
      <c r="P2688">
        <f>HOUR(Coffee_Sales[[#This Row],[transaction_time]])</f>
        <v>17</v>
      </c>
    </row>
    <row r="2689" spans="1:16" x14ac:dyDescent="0.3">
      <c r="A2689">
        <v>90148</v>
      </c>
      <c r="B2689" s="1">
        <v>45056</v>
      </c>
      <c r="C2689" s="2">
        <v>0.31403935185185183</v>
      </c>
      <c r="D2689">
        <v>2</v>
      </c>
      <c r="E2689">
        <v>5</v>
      </c>
      <c r="F2689" t="s">
        <v>111</v>
      </c>
      <c r="G2689">
        <v>45</v>
      </c>
      <c r="H2689" t="s">
        <v>32</v>
      </c>
      <c r="I2689" t="s">
        <v>40</v>
      </c>
      <c r="J2689" t="s">
        <v>120</v>
      </c>
      <c r="K2689">
        <v>2.5036287900976379</v>
      </c>
      <c r="L2689">
        <v>0</v>
      </c>
      <c r="M2689">
        <v>45</v>
      </c>
      <c r="N2689">
        <f>(1-Coffee_Sales[[#This Row],[Discount_Percent]])*Coffee_Sales[[#This Row],[unit_price]]*Coffee_Sales[[#This Row],[transaction_qty]]</f>
        <v>90</v>
      </c>
      <c r="O2689" t="str">
        <f>TEXT(Coffee_Sales[[#This Row],[transaction_date]],"mmm-yyyy")</f>
        <v>May-2023</v>
      </c>
      <c r="P2689">
        <f>HOUR(Coffee_Sales[[#This Row],[transaction_time]])</f>
        <v>7</v>
      </c>
    </row>
    <row r="2690" spans="1:16" x14ac:dyDescent="0.3">
      <c r="A2690">
        <v>58751</v>
      </c>
      <c r="B2690" s="1">
        <v>45021</v>
      </c>
      <c r="C2690" s="2">
        <v>0.66353009259259255</v>
      </c>
      <c r="D2690">
        <v>2</v>
      </c>
      <c r="E2690">
        <v>8</v>
      </c>
      <c r="F2690" t="s">
        <v>104</v>
      </c>
      <c r="G2690">
        <v>50</v>
      </c>
      <c r="H2690" t="s">
        <v>32</v>
      </c>
      <c r="I2690" t="s">
        <v>44</v>
      </c>
      <c r="J2690" t="s">
        <v>45</v>
      </c>
      <c r="K2690">
        <v>2.0071354155525531</v>
      </c>
      <c r="L2690">
        <v>0.05</v>
      </c>
      <c r="M2690">
        <v>37.5</v>
      </c>
      <c r="N2690">
        <f>(1-Coffee_Sales[[#This Row],[Discount_Percent]])*Coffee_Sales[[#This Row],[unit_price]]*Coffee_Sales[[#This Row],[transaction_qty]]</f>
        <v>71.25</v>
      </c>
      <c r="O2690" t="str">
        <f>TEXT(Coffee_Sales[[#This Row],[transaction_date]],"mmm-yyyy")</f>
        <v>Apr-2023</v>
      </c>
      <c r="P2690">
        <f>HOUR(Coffee_Sales[[#This Row],[transaction_time]])</f>
        <v>15</v>
      </c>
    </row>
    <row r="2691" spans="1:16" x14ac:dyDescent="0.3">
      <c r="A2691">
        <v>124899</v>
      </c>
      <c r="B2691" s="1">
        <v>45087</v>
      </c>
      <c r="C2691" s="2">
        <v>0.40031250000000002</v>
      </c>
      <c r="D2691">
        <v>2</v>
      </c>
      <c r="E2691">
        <v>3</v>
      </c>
      <c r="F2691" t="s">
        <v>78</v>
      </c>
      <c r="G2691">
        <v>51</v>
      </c>
      <c r="H2691" t="s">
        <v>32</v>
      </c>
      <c r="I2691" t="s">
        <v>44</v>
      </c>
      <c r="J2691" t="s">
        <v>103</v>
      </c>
      <c r="K2691">
        <v>2.5148523032941572</v>
      </c>
      <c r="L2691">
        <v>0</v>
      </c>
      <c r="M2691">
        <v>45</v>
      </c>
      <c r="N2691">
        <f>(1-Coffee_Sales[[#This Row],[Discount_Percent]])*Coffee_Sales[[#This Row],[unit_price]]*Coffee_Sales[[#This Row],[transaction_qty]]</f>
        <v>90</v>
      </c>
      <c r="O2691" t="str">
        <f>TEXT(Coffee_Sales[[#This Row],[transaction_date]],"mmm-yyyy")</f>
        <v>Jun-2023</v>
      </c>
      <c r="P2691">
        <f>HOUR(Coffee_Sales[[#This Row],[transaction_time]])</f>
        <v>9</v>
      </c>
    </row>
    <row r="2692" spans="1:16" x14ac:dyDescent="0.3">
      <c r="A2692">
        <v>41168</v>
      </c>
      <c r="B2692" s="1">
        <v>44996</v>
      </c>
      <c r="C2692" s="2">
        <v>0.7253356481481481</v>
      </c>
      <c r="D2692">
        <v>1</v>
      </c>
      <c r="E2692">
        <v>5</v>
      </c>
      <c r="F2692" t="s">
        <v>94</v>
      </c>
      <c r="G2692">
        <v>22</v>
      </c>
      <c r="H2692" t="s">
        <v>14</v>
      </c>
      <c r="I2692" t="s">
        <v>55</v>
      </c>
      <c r="J2692" t="s">
        <v>56</v>
      </c>
      <c r="K2692">
        <v>0.78762492863516242</v>
      </c>
      <c r="L2692">
        <v>0</v>
      </c>
      <c r="M2692">
        <v>30</v>
      </c>
      <c r="N2692">
        <f>(1-Coffee_Sales[[#This Row],[Discount_Percent]])*Coffee_Sales[[#This Row],[unit_price]]*Coffee_Sales[[#This Row],[transaction_qty]]</f>
        <v>30</v>
      </c>
      <c r="O2692" t="str">
        <f>TEXT(Coffee_Sales[[#This Row],[transaction_date]],"mmm-yyyy")</f>
        <v>Mar-2023</v>
      </c>
      <c r="P2692">
        <f>HOUR(Coffee_Sales[[#This Row],[transaction_time]])</f>
        <v>17</v>
      </c>
    </row>
    <row r="2693" spans="1:16" x14ac:dyDescent="0.3">
      <c r="A2693">
        <v>47027</v>
      </c>
      <c r="B2693" s="1">
        <v>45005</v>
      </c>
      <c r="C2693" s="2">
        <v>0.33368055555555554</v>
      </c>
      <c r="D2693">
        <v>1</v>
      </c>
      <c r="E2693">
        <v>5</v>
      </c>
      <c r="F2693" t="s">
        <v>133</v>
      </c>
      <c r="G2693">
        <v>55</v>
      </c>
      <c r="H2693" t="s">
        <v>32</v>
      </c>
      <c r="I2693" t="s">
        <v>33</v>
      </c>
      <c r="J2693" t="s">
        <v>93</v>
      </c>
      <c r="K2693">
        <v>1.523894660075455</v>
      </c>
      <c r="L2693">
        <v>0.05</v>
      </c>
      <c r="M2693">
        <v>60</v>
      </c>
      <c r="N2693">
        <f>(1-Coffee_Sales[[#This Row],[Discount_Percent]])*Coffee_Sales[[#This Row],[unit_price]]*Coffee_Sales[[#This Row],[transaction_qty]]</f>
        <v>57</v>
      </c>
      <c r="O2693" t="str">
        <f>TEXT(Coffee_Sales[[#This Row],[transaction_date]],"mmm-yyyy")</f>
        <v>Mar-2023</v>
      </c>
      <c r="P2693">
        <f>HOUR(Coffee_Sales[[#This Row],[transaction_time]])</f>
        <v>8</v>
      </c>
    </row>
    <row r="2694" spans="1:16" x14ac:dyDescent="0.3">
      <c r="A2694">
        <v>100078</v>
      </c>
      <c r="B2694" s="1">
        <v>45065</v>
      </c>
      <c r="C2694" s="2">
        <v>0.25859953703703703</v>
      </c>
      <c r="D2694">
        <v>2</v>
      </c>
      <c r="E2694">
        <v>5</v>
      </c>
      <c r="F2694" t="s">
        <v>81</v>
      </c>
      <c r="G2694">
        <v>65</v>
      </c>
      <c r="H2694" t="s">
        <v>67</v>
      </c>
      <c r="I2694" t="s">
        <v>68</v>
      </c>
      <c r="J2694" t="s">
        <v>69</v>
      </c>
      <c r="K2694">
        <v>0.79682437723909261</v>
      </c>
      <c r="L2694">
        <v>0</v>
      </c>
      <c r="M2694">
        <v>12</v>
      </c>
      <c r="N2694">
        <f>(1-Coffee_Sales[[#This Row],[Discount_Percent]])*Coffee_Sales[[#This Row],[unit_price]]*Coffee_Sales[[#This Row],[transaction_qty]]</f>
        <v>24</v>
      </c>
      <c r="O2694" t="str">
        <f>TEXT(Coffee_Sales[[#This Row],[transaction_date]],"mmm-yyyy")</f>
        <v>May-2023</v>
      </c>
      <c r="P2694">
        <f>HOUR(Coffee_Sales[[#This Row],[transaction_time]])</f>
        <v>6</v>
      </c>
    </row>
    <row r="2695" spans="1:16" x14ac:dyDescent="0.3">
      <c r="A2695">
        <v>47789</v>
      </c>
      <c r="B2695" s="1">
        <v>45006</v>
      </c>
      <c r="C2695" s="2">
        <v>0.35471064814814812</v>
      </c>
      <c r="D2695">
        <v>1</v>
      </c>
      <c r="E2695">
        <v>8</v>
      </c>
      <c r="F2695" t="s">
        <v>48</v>
      </c>
      <c r="G2695">
        <v>59</v>
      </c>
      <c r="H2695" t="s">
        <v>74</v>
      </c>
      <c r="I2695" t="s">
        <v>75</v>
      </c>
      <c r="J2695" t="s">
        <v>85</v>
      </c>
      <c r="K2695">
        <v>1.8323143564918469</v>
      </c>
      <c r="L2695">
        <v>0.1</v>
      </c>
      <c r="M2695">
        <v>67.5</v>
      </c>
      <c r="N2695">
        <f>(1-Coffee_Sales[[#This Row],[Discount_Percent]])*Coffee_Sales[[#This Row],[unit_price]]*Coffee_Sales[[#This Row],[transaction_qty]]</f>
        <v>60.75</v>
      </c>
      <c r="O2695" t="str">
        <f>TEXT(Coffee_Sales[[#This Row],[transaction_date]],"mmm-yyyy")</f>
        <v>Mar-2023</v>
      </c>
      <c r="P2695">
        <f>HOUR(Coffee_Sales[[#This Row],[transaction_time]])</f>
        <v>8</v>
      </c>
    </row>
    <row r="2696" spans="1:16" x14ac:dyDescent="0.3">
      <c r="A2696">
        <v>40079</v>
      </c>
      <c r="B2696" s="1">
        <v>44995</v>
      </c>
      <c r="C2696" s="2">
        <v>0.38958333333333334</v>
      </c>
      <c r="D2696">
        <v>2</v>
      </c>
      <c r="E2696">
        <v>8</v>
      </c>
      <c r="F2696" t="s">
        <v>128</v>
      </c>
      <c r="G2696">
        <v>26</v>
      </c>
      <c r="H2696" t="s">
        <v>14</v>
      </c>
      <c r="I2696" t="s">
        <v>29</v>
      </c>
      <c r="J2696" t="s">
        <v>134</v>
      </c>
      <c r="K2696">
        <v>1.843800910934895</v>
      </c>
      <c r="L2696">
        <v>0.05</v>
      </c>
      <c r="M2696">
        <v>45</v>
      </c>
      <c r="N2696">
        <f>(1-Coffee_Sales[[#This Row],[Discount_Percent]])*Coffee_Sales[[#This Row],[unit_price]]*Coffee_Sales[[#This Row],[transaction_qty]]</f>
        <v>85.5</v>
      </c>
      <c r="O2696" t="str">
        <f>TEXT(Coffee_Sales[[#This Row],[transaction_date]],"mmm-yyyy")</f>
        <v>Mar-2023</v>
      </c>
      <c r="P2696">
        <f>HOUR(Coffee_Sales[[#This Row],[transaction_time]])</f>
        <v>9</v>
      </c>
    </row>
    <row r="2697" spans="1:16" x14ac:dyDescent="0.3">
      <c r="A2697">
        <v>4709</v>
      </c>
      <c r="B2697" s="1">
        <v>44935</v>
      </c>
      <c r="C2697" s="2">
        <v>0.44072916666666667</v>
      </c>
      <c r="D2697">
        <v>2</v>
      </c>
      <c r="E2697">
        <v>8</v>
      </c>
      <c r="F2697" t="s">
        <v>42</v>
      </c>
      <c r="G2697">
        <v>52</v>
      </c>
      <c r="H2697" t="s">
        <v>32</v>
      </c>
      <c r="I2697" t="s">
        <v>33</v>
      </c>
      <c r="J2697" t="s">
        <v>110</v>
      </c>
      <c r="K2697">
        <v>1.9809677198704509</v>
      </c>
      <c r="L2697">
        <v>0.05</v>
      </c>
      <c r="M2697">
        <v>37.5</v>
      </c>
      <c r="N2697">
        <f>(1-Coffee_Sales[[#This Row],[Discount_Percent]])*Coffee_Sales[[#This Row],[unit_price]]*Coffee_Sales[[#This Row],[transaction_qty]]</f>
        <v>71.25</v>
      </c>
      <c r="O2697" t="str">
        <f>TEXT(Coffee_Sales[[#This Row],[transaction_date]],"mmm-yyyy")</f>
        <v>Jan-2023</v>
      </c>
      <c r="P2697">
        <f>HOUR(Coffee_Sales[[#This Row],[transaction_time]])</f>
        <v>10</v>
      </c>
    </row>
    <row r="2698" spans="1:16" x14ac:dyDescent="0.3">
      <c r="A2698">
        <v>4113</v>
      </c>
      <c r="B2698" s="1">
        <v>44934</v>
      </c>
      <c r="C2698" s="2">
        <v>0.4541203703703704</v>
      </c>
      <c r="D2698">
        <v>1</v>
      </c>
      <c r="E2698">
        <v>5</v>
      </c>
      <c r="F2698" t="s">
        <v>24</v>
      </c>
      <c r="G2698">
        <v>72</v>
      </c>
      <c r="H2698" t="s">
        <v>18</v>
      </c>
      <c r="I2698" t="s">
        <v>19</v>
      </c>
      <c r="J2698" t="s">
        <v>82</v>
      </c>
      <c r="K2698">
        <v>1.184597526151681</v>
      </c>
      <c r="L2698">
        <v>0</v>
      </c>
      <c r="M2698">
        <v>48.75</v>
      </c>
      <c r="N2698">
        <f>(1-Coffee_Sales[[#This Row],[Discount_Percent]])*Coffee_Sales[[#This Row],[unit_price]]*Coffee_Sales[[#This Row],[transaction_qty]]</f>
        <v>48.75</v>
      </c>
      <c r="O2698" t="str">
        <f>TEXT(Coffee_Sales[[#This Row],[transaction_date]],"mmm-yyyy")</f>
        <v>Jan-2023</v>
      </c>
      <c r="P2698">
        <f>HOUR(Coffee_Sales[[#This Row],[transaction_time]])</f>
        <v>10</v>
      </c>
    </row>
    <row r="2699" spans="1:16" x14ac:dyDescent="0.3">
      <c r="A2699">
        <v>53292</v>
      </c>
      <c r="B2699" s="1">
        <v>45014</v>
      </c>
      <c r="C2699" s="2">
        <v>0.4135300925925926</v>
      </c>
      <c r="D2699">
        <v>1</v>
      </c>
      <c r="E2699">
        <v>3</v>
      </c>
      <c r="F2699" t="s">
        <v>101</v>
      </c>
      <c r="G2699">
        <v>28</v>
      </c>
      <c r="H2699" t="s">
        <v>14</v>
      </c>
      <c r="I2699" t="s">
        <v>22</v>
      </c>
      <c r="J2699" t="s">
        <v>117</v>
      </c>
      <c r="K2699">
        <v>0.87525445683324676</v>
      </c>
      <c r="L2699">
        <v>0.1</v>
      </c>
      <c r="M2699">
        <v>30</v>
      </c>
      <c r="N2699">
        <f>(1-Coffee_Sales[[#This Row],[Discount_Percent]])*Coffee_Sales[[#This Row],[unit_price]]*Coffee_Sales[[#This Row],[transaction_qty]]</f>
        <v>27</v>
      </c>
      <c r="O2699" t="str">
        <f>TEXT(Coffee_Sales[[#This Row],[transaction_date]],"mmm-yyyy")</f>
        <v>Mar-2023</v>
      </c>
      <c r="P2699">
        <f>HOUR(Coffee_Sales[[#This Row],[transaction_time]])</f>
        <v>9</v>
      </c>
    </row>
    <row r="2700" spans="1:16" x14ac:dyDescent="0.3">
      <c r="A2700">
        <v>88774</v>
      </c>
      <c r="B2700" s="1">
        <v>45054</v>
      </c>
      <c r="C2700" s="2">
        <v>0.7489351851851852</v>
      </c>
      <c r="D2700">
        <v>2</v>
      </c>
      <c r="E2700">
        <v>3</v>
      </c>
      <c r="F2700" t="s">
        <v>13</v>
      </c>
      <c r="G2700">
        <v>23</v>
      </c>
      <c r="H2700" t="s">
        <v>14</v>
      </c>
      <c r="I2700" t="s">
        <v>55</v>
      </c>
      <c r="J2700" t="s">
        <v>88</v>
      </c>
      <c r="K2700">
        <v>1.726008621847237</v>
      </c>
      <c r="L2700">
        <v>0.1</v>
      </c>
      <c r="M2700">
        <v>37.5</v>
      </c>
      <c r="N2700">
        <f>(1-Coffee_Sales[[#This Row],[Discount_Percent]])*Coffee_Sales[[#This Row],[unit_price]]*Coffee_Sales[[#This Row],[transaction_qty]]</f>
        <v>67.5</v>
      </c>
      <c r="O2700" t="str">
        <f>TEXT(Coffee_Sales[[#This Row],[transaction_date]],"mmm-yyyy")</f>
        <v>May-2023</v>
      </c>
      <c r="P2700">
        <f>HOUR(Coffee_Sales[[#This Row],[transaction_time]])</f>
        <v>17</v>
      </c>
    </row>
    <row r="2701" spans="1:16" x14ac:dyDescent="0.3">
      <c r="A2701">
        <v>141590</v>
      </c>
      <c r="B2701" s="1">
        <v>45101</v>
      </c>
      <c r="C2701" s="2">
        <v>0.32800925925925928</v>
      </c>
      <c r="D2701">
        <v>3</v>
      </c>
      <c r="E2701">
        <v>5</v>
      </c>
      <c r="F2701" t="s">
        <v>96</v>
      </c>
      <c r="G2701">
        <v>58</v>
      </c>
      <c r="H2701" t="s">
        <v>74</v>
      </c>
      <c r="I2701" t="s">
        <v>75</v>
      </c>
      <c r="J2701" t="s">
        <v>76</v>
      </c>
      <c r="K2701">
        <v>3.6268648880601582</v>
      </c>
      <c r="L2701">
        <v>0</v>
      </c>
      <c r="M2701">
        <v>52.5</v>
      </c>
      <c r="N2701">
        <f>(1-Coffee_Sales[[#This Row],[Discount_Percent]])*Coffee_Sales[[#This Row],[unit_price]]*Coffee_Sales[[#This Row],[transaction_qty]]</f>
        <v>157.5</v>
      </c>
      <c r="O2701" t="str">
        <f>TEXT(Coffee_Sales[[#This Row],[transaction_date]],"mmm-yyyy")</f>
        <v>Jun-2023</v>
      </c>
      <c r="P2701">
        <f>HOUR(Coffee_Sales[[#This Row],[transaction_time]])</f>
        <v>7</v>
      </c>
    </row>
    <row r="2702" spans="1:16" x14ac:dyDescent="0.3">
      <c r="A2702">
        <v>52794</v>
      </c>
      <c r="B2702" s="1">
        <v>45013</v>
      </c>
      <c r="C2702" s="2">
        <v>0.50619212962962967</v>
      </c>
      <c r="D2702">
        <v>1</v>
      </c>
      <c r="E2702">
        <v>5</v>
      </c>
      <c r="F2702" t="s">
        <v>94</v>
      </c>
      <c r="G2702">
        <v>22</v>
      </c>
      <c r="H2702" t="s">
        <v>14</v>
      </c>
      <c r="I2702" t="s">
        <v>55</v>
      </c>
      <c r="J2702" t="s">
        <v>56</v>
      </c>
      <c r="K2702">
        <v>0.79148158093834442</v>
      </c>
      <c r="L2702">
        <v>0</v>
      </c>
      <c r="M2702">
        <v>30</v>
      </c>
      <c r="N2702">
        <f>(1-Coffee_Sales[[#This Row],[Discount_Percent]])*Coffee_Sales[[#This Row],[unit_price]]*Coffee_Sales[[#This Row],[transaction_qty]]</f>
        <v>30</v>
      </c>
      <c r="O2702" t="str">
        <f>TEXT(Coffee_Sales[[#This Row],[transaction_date]],"mmm-yyyy")</f>
        <v>Mar-2023</v>
      </c>
      <c r="P2702">
        <f>HOUR(Coffee_Sales[[#This Row],[transaction_time]])</f>
        <v>12</v>
      </c>
    </row>
    <row r="2703" spans="1:16" x14ac:dyDescent="0.3">
      <c r="A2703">
        <v>17629</v>
      </c>
      <c r="B2703" s="1">
        <v>44958</v>
      </c>
      <c r="C2703" s="2">
        <v>0.61494212962962957</v>
      </c>
      <c r="D2703">
        <v>1</v>
      </c>
      <c r="E2703">
        <v>3</v>
      </c>
      <c r="F2703" t="s">
        <v>113</v>
      </c>
      <c r="G2703">
        <v>47</v>
      </c>
      <c r="H2703" t="s">
        <v>32</v>
      </c>
      <c r="I2703" t="s">
        <v>36</v>
      </c>
      <c r="J2703" t="s">
        <v>37</v>
      </c>
      <c r="K2703">
        <v>0.91439170603247177</v>
      </c>
      <c r="L2703">
        <v>0</v>
      </c>
      <c r="M2703">
        <v>45</v>
      </c>
      <c r="N2703">
        <f>(1-Coffee_Sales[[#This Row],[Discount_Percent]])*Coffee_Sales[[#This Row],[unit_price]]*Coffee_Sales[[#This Row],[transaction_qty]]</f>
        <v>45</v>
      </c>
      <c r="O2703" t="str">
        <f>TEXT(Coffee_Sales[[#This Row],[transaction_date]],"mmm-yyyy")</f>
        <v>Feb-2023</v>
      </c>
      <c r="P2703">
        <f>HOUR(Coffee_Sales[[#This Row],[transaction_time]])</f>
        <v>14</v>
      </c>
    </row>
    <row r="2704" spans="1:16" x14ac:dyDescent="0.3">
      <c r="A2704">
        <v>131285</v>
      </c>
      <c r="B2704" s="1">
        <v>45092</v>
      </c>
      <c r="C2704" s="2">
        <v>0.50200231481481483</v>
      </c>
      <c r="D2704">
        <v>2</v>
      </c>
      <c r="E2704">
        <v>5</v>
      </c>
      <c r="F2704" t="s">
        <v>63</v>
      </c>
      <c r="G2704">
        <v>46</v>
      </c>
      <c r="H2704" t="s">
        <v>32</v>
      </c>
      <c r="I2704" t="s">
        <v>36</v>
      </c>
      <c r="J2704" t="s">
        <v>39</v>
      </c>
      <c r="K2704">
        <v>2.374449785237347</v>
      </c>
      <c r="L2704">
        <v>0.05</v>
      </c>
      <c r="M2704">
        <v>37.5</v>
      </c>
      <c r="N2704">
        <f>(1-Coffee_Sales[[#This Row],[Discount_Percent]])*Coffee_Sales[[#This Row],[unit_price]]*Coffee_Sales[[#This Row],[transaction_qty]]</f>
        <v>71.25</v>
      </c>
      <c r="O2704" t="str">
        <f>TEXT(Coffee_Sales[[#This Row],[transaction_date]],"mmm-yyyy")</f>
        <v>Jun-2023</v>
      </c>
      <c r="P2704">
        <f>HOUR(Coffee_Sales[[#This Row],[transaction_time]])</f>
        <v>12</v>
      </c>
    </row>
    <row r="2705" spans="1:16" x14ac:dyDescent="0.3">
      <c r="A2705">
        <v>131688</v>
      </c>
      <c r="B2705" s="1">
        <v>45093</v>
      </c>
      <c r="C2705" s="2">
        <v>0.2528009259259259</v>
      </c>
      <c r="D2705">
        <v>1</v>
      </c>
      <c r="E2705">
        <v>5</v>
      </c>
      <c r="F2705" t="s">
        <v>113</v>
      </c>
      <c r="G2705">
        <v>52</v>
      </c>
      <c r="H2705" t="s">
        <v>32</v>
      </c>
      <c r="I2705" t="s">
        <v>33</v>
      </c>
      <c r="J2705" t="s">
        <v>110</v>
      </c>
      <c r="K2705">
        <v>1.2415261675552089</v>
      </c>
      <c r="L2705">
        <v>0.05</v>
      </c>
      <c r="M2705">
        <v>37.5</v>
      </c>
      <c r="N2705">
        <f>(1-Coffee_Sales[[#This Row],[Discount_Percent]])*Coffee_Sales[[#This Row],[unit_price]]*Coffee_Sales[[#This Row],[transaction_qty]]</f>
        <v>35.625</v>
      </c>
      <c r="O2705" t="str">
        <f>TEXT(Coffee_Sales[[#This Row],[transaction_date]],"mmm-yyyy")</f>
        <v>Jun-2023</v>
      </c>
      <c r="P2705">
        <f>HOUR(Coffee_Sales[[#This Row],[transaction_time]])</f>
        <v>6</v>
      </c>
    </row>
    <row r="2706" spans="1:16" x14ac:dyDescent="0.3">
      <c r="A2706">
        <v>128375</v>
      </c>
      <c r="B2706" s="1">
        <v>45090</v>
      </c>
      <c r="C2706" s="2">
        <v>0.38355324074074076</v>
      </c>
      <c r="D2706">
        <v>2</v>
      </c>
      <c r="E2706">
        <v>8</v>
      </c>
      <c r="F2706" t="s">
        <v>128</v>
      </c>
      <c r="G2706">
        <v>51</v>
      </c>
      <c r="H2706" t="s">
        <v>32</v>
      </c>
      <c r="I2706" t="s">
        <v>44</v>
      </c>
      <c r="J2706" t="s">
        <v>103</v>
      </c>
      <c r="K2706">
        <v>2.0758101458914848</v>
      </c>
      <c r="L2706">
        <v>0</v>
      </c>
      <c r="M2706">
        <v>45</v>
      </c>
      <c r="N2706">
        <f>(1-Coffee_Sales[[#This Row],[Discount_Percent]])*Coffee_Sales[[#This Row],[unit_price]]*Coffee_Sales[[#This Row],[transaction_qty]]</f>
        <v>90</v>
      </c>
      <c r="O2706" t="str">
        <f>TEXT(Coffee_Sales[[#This Row],[transaction_date]],"mmm-yyyy")</f>
        <v>Jun-2023</v>
      </c>
      <c r="P2706">
        <f>HOUR(Coffee_Sales[[#This Row],[transaction_time]])</f>
        <v>9</v>
      </c>
    </row>
    <row r="2707" spans="1:16" x14ac:dyDescent="0.3">
      <c r="A2707">
        <v>108840</v>
      </c>
      <c r="B2707" s="1">
        <v>45072</v>
      </c>
      <c r="C2707" s="2">
        <v>0.75640046296296293</v>
      </c>
      <c r="D2707">
        <v>1</v>
      </c>
      <c r="E2707">
        <v>3</v>
      </c>
      <c r="F2707" t="s">
        <v>63</v>
      </c>
      <c r="G2707">
        <v>74</v>
      </c>
      <c r="H2707" t="s">
        <v>18</v>
      </c>
      <c r="I2707" t="s">
        <v>107</v>
      </c>
      <c r="J2707" t="s">
        <v>108</v>
      </c>
      <c r="K2707">
        <v>1.1849911238445821</v>
      </c>
      <c r="L2707">
        <v>0.1</v>
      </c>
      <c r="M2707">
        <v>52.5</v>
      </c>
      <c r="N2707">
        <f>(1-Coffee_Sales[[#This Row],[Discount_Percent]])*Coffee_Sales[[#This Row],[unit_price]]*Coffee_Sales[[#This Row],[transaction_qty]]</f>
        <v>47.25</v>
      </c>
      <c r="O2707" t="str">
        <f>TEXT(Coffee_Sales[[#This Row],[transaction_date]],"mmm-yyyy")</f>
        <v>May-2023</v>
      </c>
      <c r="P2707">
        <f>HOUR(Coffee_Sales[[#This Row],[transaction_time]])</f>
        <v>18</v>
      </c>
    </row>
    <row r="2708" spans="1:16" x14ac:dyDescent="0.3">
      <c r="A2708">
        <v>28194</v>
      </c>
      <c r="B2708" s="1">
        <v>44976</v>
      </c>
      <c r="C2708" s="2">
        <v>0.46457175925925925</v>
      </c>
      <c r="D2708">
        <v>1</v>
      </c>
      <c r="E2708">
        <v>8</v>
      </c>
      <c r="F2708" t="s">
        <v>21</v>
      </c>
      <c r="G2708">
        <v>87</v>
      </c>
      <c r="H2708" t="s">
        <v>14</v>
      </c>
      <c r="I2708" t="s">
        <v>15</v>
      </c>
      <c r="J2708" t="s">
        <v>119</v>
      </c>
      <c r="K2708">
        <v>0.99951296376935805</v>
      </c>
      <c r="L2708">
        <v>0</v>
      </c>
      <c r="M2708">
        <v>31.5</v>
      </c>
      <c r="N2708">
        <f>(1-Coffee_Sales[[#This Row],[Discount_Percent]])*Coffee_Sales[[#This Row],[unit_price]]*Coffee_Sales[[#This Row],[transaction_qty]]</f>
        <v>31.5</v>
      </c>
      <c r="O2708" t="str">
        <f>TEXT(Coffee_Sales[[#This Row],[transaction_date]],"mmm-yyyy")</f>
        <v>Feb-2023</v>
      </c>
      <c r="P2708">
        <f>HOUR(Coffee_Sales[[#This Row],[transaction_time]])</f>
        <v>11</v>
      </c>
    </row>
    <row r="2709" spans="1:16" x14ac:dyDescent="0.3">
      <c r="A2709">
        <v>127330</v>
      </c>
      <c r="B2709" s="1">
        <v>45089</v>
      </c>
      <c r="C2709" s="2">
        <v>0.42290509259259257</v>
      </c>
      <c r="D2709">
        <v>2</v>
      </c>
      <c r="E2709">
        <v>5</v>
      </c>
      <c r="F2709" t="s">
        <v>96</v>
      </c>
      <c r="G2709">
        <v>29</v>
      </c>
      <c r="H2709" t="s">
        <v>14</v>
      </c>
      <c r="I2709" t="s">
        <v>22</v>
      </c>
      <c r="J2709" t="s">
        <v>89</v>
      </c>
      <c r="K2709">
        <v>2.2344171670413941</v>
      </c>
      <c r="L2709">
        <v>0.05</v>
      </c>
      <c r="M2709">
        <v>37.5</v>
      </c>
      <c r="N2709">
        <f>(1-Coffee_Sales[[#This Row],[Discount_Percent]])*Coffee_Sales[[#This Row],[unit_price]]*Coffee_Sales[[#This Row],[transaction_qty]]</f>
        <v>71.25</v>
      </c>
      <c r="O2709" t="str">
        <f>TEXT(Coffee_Sales[[#This Row],[transaction_date]],"mmm-yyyy")</f>
        <v>Jun-2023</v>
      </c>
      <c r="P2709">
        <f>HOUR(Coffee_Sales[[#This Row],[transaction_time]])</f>
        <v>10</v>
      </c>
    </row>
    <row r="2710" spans="1:16" x14ac:dyDescent="0.3">
      <c r="A2710">
        <v>128</v>
      </c>
      <c r="B2710" s="1">
        <v>44927</v>
      </c>
      <c r="C2710" s="2">
        <v>0.47795138888888888</v>
      </c>
      <c r="D2710">
        <v>2</v>
      </c>
      <c r="E2710">
        <v>8</v>
      </c>
      <c r="F2710" t="s">
        <v>113</v>
      </c>
      <c r="G2710">
        <v>44</v>
      </c>
      <c r="H2710" t="s">
        <v>32</v>
      </c>
      <c r="I2710" t="s">
        <v>40</v>
      </c>
      <c r="J2710" t="s">
        <v>41</v>
      </c>
      <c r="K2710">
        <v>2.482447636633371</v>
      </c>
      <c r="L2710">
        <v>0</v>
      </c>
      <c r="M2710">
        <v>37.5</v>
      </c>
      <c r="N2710">
        <f>(1-Coffee_Sales[[#This Row],[Discount_Percent]])*Coffee_Sales[[#This Row],[unit_price]]*Coffee_Sales[[#This Row],[transaction_qty]]</f>
        <v>75</v>
      </c>
      <c r="O2710" t="str">
        <f>TEXT(Coffee_Sales[[#This Row],[transaction_date]],"mmm-yyyy")</f>
        <v>Jan-2023</v>
      </c>
      <c r="P2710">
        <f>HOUR(Coffee_Sales[[#This Row],[transaction_time]])</f>
        <v>11</v>
      </c>
    </row>
    <row r="2711" spans="1:16" x14ac:dyDescent="0.3">
      <c r="A2711">
        <v>136475</v>
      </c>
      <c r="B2711" s="1">
        <v>45096</v>
      </c>
      <c r="C2711" s="2">
        <v>0.60820601851851852</v>
      </c>
      <c r="D2711">
        <v>1</v>
      </c>
      <c r="E2711">
        <v>5</v>
      </c>
      <c r="F2711" t="s">
        <v>90</v>
      </c>
      <c r="G2711">
        <v>23</v>
      </c>
      <c r="H2711" t="s">
        <v>14</v>
      </c>
      <c r="I2711" t="s">
        <v>55</v>
      </c>
      <c r="J2711" t="s">
        <v>88</v>
      </c>
      <c r="K2711">
        <v>1.103345694609718</v>
      </c>
      <c r="L2711">
        <v>0</v>
      </c>
      <c r="M2711">
        <v>37.5</v>
      </c>
      <c r="N2711">
        <f>(1-Coffee_Sales[[#This Row],[Discount_Percent]])*Coffee_Sales[[#This Row],[unit_price]]*Coffee_Sales[[#This Row],[transaction_qty]]</f>
        <v>37.5</v>
      </c>
      <c r="O2711" t="str">
        <f>TEXT(Coffee_Sales[[#This Row],[transaction_date]],"mmm-yyyy")</f>
        <v>Jun-2023</v>
      </c>
      <c r="P2711">
        <f>HOUR(Coffee_Sales[[#This Row],[transaction_time]])</f>
        <v>14</v>
      </c>
    </row>
    <row r="2712" spans="1:16" x14ac:dyDescent="0.3">
      <c r="A2712">
        <v>125096</v>
      </c>
      <c r="B2712" s="1">
        <v>45087</v>
      </c>
      <c r="C2712" s="2">
        <v>0.4443171296296296</v>
      </c>
      <c r="D2712">
        <v>2</v>
      </c>
      <c r="E2712">
        <v>8</v>
      </c>
      <c r="F2712" t="s">
        <v>70</v>
      </c>
      <c r="G2712">
        <v>63</v>
      </c>
      <c r="H2712" t="s">
        <v>67</v>
      </c>
      <c r="I2712" t="s">
        <v>72</v>
      </c>
      <c r="J2712" t="s">
        <v>73</v>
      </c>
      <c r="K2712">
        <v>0.55259460034602514</v>
      </c>
      <c r="L2712">
        <v>0</v>
      </c>
      <c r="M2712">
        <v>12</v>
      </c>
      <c r="N2712">
        <f>(1-Coffee_Sales[[#This Row],[Discount_Percent]])*Coffee_Sales[[#This Row],[unit_price]]*Coffee_Sales[[#This Row],[transaction_qty]]</f>
        <v>24</v>
      </c>
      <c r="O2712" t="str">
        <f>TEXT(Coffee_Sales[[#This Row],[transaction_date]],"mmm-yyyy")</f>
        <v>Jun-2023</v>
      </c>
      <c r="P2712">
        <f>HOUR(Coffee_Sales[[#This Row],[transaction_time]])</f>
        <v>10</v>
      </c>
    </row>
    <row r="2713" spans="1:16" x14ac:dyDescent="0.3">
      <c r="A2713">
        <v>16927</v>
      </c>
      <c r="B2713" s="1">
        <v>44957</v>
      </c>
      <c r="C2713" s="2">
        <v>0.3039351851851852</v>
      </c>
      <c r="D2713">
        <v>1</v>
      </c>
      <c r="E2713">
        <v>3</v>
      </c>
      <c r="F2713" t="s">
        <v>54</v>
      </c>
      <c r="G2713">
        <v>61</v>
      </c>
      <c r="H2713" t="s">
        <v>74</v>
      </c>
      <c r="I2713" t="s">
        <v>75</v>
      </c>
      <c r="J2713" t="s">
        <v>116</v>
      </c>
      <c r="K2713">
        <v>1.88293749867305</v>
      </c>
      <c r="L2713">
        <v>0</v>
      </c>
      <c r="M2713">
        <v>71.25</v>
      </c>
      <c r="N2713">
        <f>(1-Coffee_Sales[[#This Row],[Discount_Percent]])*Coffee_Sales[[#This Row],[unit_price]]*Coffee_Sales[[#This Row],[transaction_qty]]</f>
        <v>71.25</v>
      </c>
      <c r="O2713" t="str">
        <f>TEXT(Coffee_Sales[[#This Row],[transaction_date]],"mmm-yyyy")</f>
        <v>Jan-2023</v>
      </c>
      <c r="P2713">
        <f>HOUR(Coffee_Sales[[#This Row],[transaction_time]])</f>
        <v>7</v>
      </c>
    </row>
    <row r="2714" spans="1:16" x14ac:dyDescent="0.3">
      <c r="A2714">
        <v>116006</v>
      </c>
      <c r="B2714" s="1">
        <v>45079</v>
      </c>
      <c r="C2714" s="2">
        <v>0.70329861111111114</v>
      </c>
      <c r="D2714">
        <v>1</v>
      </c>
      <c r="E2714">
        <v>5</v>
      </c>
      <c r="F2714" t="s">
        <v>104</v>
      </c>
      <c r="G2714">
        <v>25</v>
      </c>
      <c r="H2714" t="s">
        <v>14</v>
      </c>
      <c r="I2714" t="s">
        <v>29</v>
      </c>
      <c r="J2714" t="s">
        <v>71</v>
      </c>
      <c r="K2714">
        <v>0.94683793900595314</v>
      </c>
      <c r="L2714">
        <v>0.05</v>
      </c>
      <c r="M2714">
        <v>33</v>
      </c>
      <c r="N2714">
        <f>(1-Coffee_Sales[[#This Row],[Discount_Percent]])*Coffee_Sales[[#This Row],[unit_price]]*Coffee_Sales[[#This Row],[transaction_qty]]</f>
        <v>31.349999999999998</v>
      </c>
      <c r="O2714" t="str">
        <f>TEXT(Coffee_Sales[[#This Row],[transaction_date]],"mmm-yyyy")</f>
        <v>Jun-2023</v>
      </c>
      <c r="P2714">
        <f>HOUR(Coffee_Sales[[#This Row],[transaction_time]])</f>
        <v>16</v>
      </c>
    </row>
    <row r="2715" spans="1:16" x14ac:dyDescent="0.3">
      <c r="A2715">
        <v>71817</v>
      </c>
      <c r="B2715" s="1">
        <v>45036</v>
      </c>
      <c r="C2715" s="2">
        <v>0.5258680555555556</v>
      </c>
      <c r="D2715">
        <v>2</v>
      </c>
      <c r="E2715">
        <v>8</v>
      </c>
      <c r="F2715" t="s">
        <v>31</v>
      </c>
      <c r="G2715">
        <v>42</v>
      </c>
      <c r="H2715" t="s">
        <v>32</v>
      </c>
      <c r="I2715" t="s">
        <v>40</v>
      </c>
      <c r="J2715" t="s">
        <v>99</v>
      </c>
      <c r="K2715">
        <v>2.1282607050936702</v>
      </c>
      <c r="L2715">
        <v>0</v>
      </c>
      <c r="M2715">
        <v>37.5</v>
      </c>
      <c r="N2715">
        <f>(1-Coffee_Sales[[#This Row],[Discount_Percent]])*Coffee_Sales[[#This Row],[unit_price]]*Coffee_Sales[[#This Row],[transaction_qty]]</f>
        <v>75</v>
      </c>
      <c r="O2715" t="str">
        <f>TEXT(Coffee_Sales[[#This Row],[transaction_date]],"mmm-yyyy")</f>
        <v>Apr-2023</v>
      </c>
      <c r="P2715">
        <f>HOUR(Coffee_Sales[[#This Row],[transaction_time]])</f>
        <v>12</v>
      </c>
    </row>
    <row r="2716" spans="1:16" x14ac:dyDescent="0.3">
      <c r="A2716">
        <v>4300</v>
      </c>
      <c r="B2716" s="1">
        <v>44934</v>
      </c>
      <c r="C2716" s="2">
        <v>0.68876157407407412</v>
      </c>
      <c r="D2716">
        <v>2</v>
      </c>
      <c r="E2716">
        <v>8</v>
      </c>
      <c r="F2716" t="s">
        <v>70</v>
      </c>
      <c r="G2716">
        <v>55</v>
      </c>
      <c r="H2716" t="s">
        <v>32</v>
      </c>
      <c r="I2716" t="s">
        <v>33</v>
      </c>
      <c r="J2716" t="s">
        <v>93</v>
      </c>
      <c r="K2716">
        <v>3.997834198855251</v>
      </c>
      <c r="L2716">
        <v>0</v>
      </c>
      <c r="M2716">
        <v>60</v>
      </c>
      <c r="N2716">
        <f>(1-Coffee_Sales[[#This Row],[Discount_Percent]])*Coffee_Sales[[#This Row],[unit_price]]*Coffee_Sales[[#This Row],[transaction_qty]]</f>
        <v>120</v>
      </c>
      <c r="O2716" t="str">
        <f>TEXT(Coffee_Sales[[#This Row],[transaction_date]],"mmm-yyyy")</f>
        <v>Jan-2023</v>
      </c>
      <c r="P2716">
        <f>HOUR(Coffee_Sales[[#This Row],[transaction_time]])</f>
        <v>16</v>
      </c>
    </row>
    <row r="2717" spans="1:16" x14ac:dyDescent="0.3">
      <c r="A2717">
        <v>107284</v>
      </c>
      <c r="B2717" s="1">
        <v>45071</v>
      </c>
      <c r="C2717" s="2">
        <v>0.44844907407407408</v>
      </c>
      <c r="D2717">
        <v>1</v>
      </c>
      <c r="E2717">
        <v>8</v>
      </c>
      <c r="F2717" t="s">
        <v>114</v>
      </c>
      <c r="G2717">
        <v>7</v>
      </c>
      <c r="H2717" t="s">
        <v>59</v>
      </c>
      <c r="I2717" t="s">
        <v>150</v>
      </c>
      <c r="J2717" t="s">
        <v>151</v>
      </c>
      <c r="K2717">
        <v>8.6907879161173174</v>
      </c>
      <c r="L2717">
        <v>0</v>
      </c>
      <c r="M2717">
        <v>296.25</v>
      </c>
      <c r="N2717">
        <f>(1-Coffee_Sales[[#This Row],[Discount_Percent]])*Coffee_Sales[[#This Row],[unit_price]]*Coffee_Sales[[#This Row],[transaction_qty]]</f>
        <v>296.25</v>
      </c>
      <c r="O2717" t="str">
        <f>TEXT(Coffee_Sales[[#This Row],[transaction_date]],"mmm-yyyy")</f>
        <v>May-2023</v>
      </c>
      <c r="P2717">
        <f>HOUR(Coffee_Sales[[#This Row],[transaction_time]])</f>
        <v>10</v>
      </c>
    </row>
    <row r="2718" spans="1:16" x14ac:dyDescent="0.3">
      <c r="A2718">
        <v>71929</v>
      </c>
      <c r="B2718" s="1">
        <v>45036</v>
      </c>
      <c r="C2718" s="2">
        <v>0.6366087962962963</v>
      </c>
      <c r="D2718">
        <v>1</v>
      </c>
      <c r="E2718">
        <v>8</v>
      </c>
      <c r="F2718" t="s">
        <v>17</v>
      </c>
      <c r="G2718">
        <v>78</v>
      </c>
      <c r="H2718" t="s">
        <v>18</v>
      </c>
      <c r="I2718" t="s">
        <v>19</v>
      </c>
      <c r="J2718" t="s">
        <v>51</v>
      </c>
      <c r="K2718">
        <v>1.668187132525863</v>
      </c>
      <c r="L2718">
        <v>0</v>
      </c>
      <c r="M2718">
        <v>67.5</v>
      </c>
      <c r="N2718">
        <f>(1-Coffee_Sales[[#This Row],[Discount_Percent]])*Coffee_Sales[[#This Row],[unit_price]]*Coffee_Sales[[#This Row],[transaction_qty]]</f>
        <v>67.5</v>
      </c>
      <c r="O2718" t="str">
        <f>TEXT(Coffee_Sales[[#This Row],[transaction_date]],"mmm-yyyy")</f>
        <v>Apr-2023</v>
      </c>
      <c r="P2718">
        <f>HOUR(Coffee_Sales[[#This Row],[transaction_time]])</f>
        <v>15</v>
      </c>
    </row>
    <row r="2719" spans="1:16" x14ac:dyDescent="0.3">
      <c r="A2719">
        <v>52809</v>
      </c>
      <c r="B2719" s="1">
        <v>45013</v>
      </c>
      <c r="C2719" s="2">
        <v>0.51611111111111108</v>
      </c>
      <c r="D2719">
        <v>1</v>
      </c>
      <c r="E2719">
        <v>3</v>
      </c>
      <c r="F2719" t="s">
        <v>54</v>
      </c>
      <c r="G2719">
        <v>59</v>
      </c>
      <c r="H2719" t="s">
        <v>74</v>
      </c>
      <c r="I2719" t="s">
        <v>75</v>
      </c>
      <c r="J2719" t="s">
        <v>85</v>
      </c>
      <c r="K2719">
        <v>1.3732250005652791</v>
      </c>
      <c r="L2719">
        <v>0.05</v>
      </c>
      <c r="M2719">
        <v>67.5</v>
      </c>
      <c r="N2719">
        <f>(1-Coffee_Sales[[#This Row],[Discount_Percent]])*Coffee_Sales[[#This Row],[unit_price]]*Coffee_Sales[[#This Row],[transaction_qty]]</f>
        <v>64.125</v>
      </c>
      <c r="O2719" t="str">
        <f>TEXT(Coffee_Sales[[#This Row],[transaction_date]],"mmm-yyyy")</f>
        <v>Mar-2023</v>
      </c>
      <c r="P2719">
        <f>HOUR(Coffee_Sales[[#This Row],[transaction_time]])</f>
        <v>12</v>
      </c>
    </row>
    <row r="2720" spans="1:16" x14ac:dyDescent="0.3">
      <c r="A2720">
        <v>24267</v>
      </c>
      <c r="B2720" s="1">
        <v>44970</v>
      </c>
      <c r="C2720" s="2">
        <v>0.33868055555555554</v>
      </c>
      <c r="D2720">
        <v>1</v>
      </c>
      <c r="E2720">
        <v>5</v>
      </c>
      <c r="F2720" t="s">
        <v>77</v>
      </c>
      <c r="G2720">
        <v>75</v>
      </c>
      <c r="H2720" t="s">
        <v>18</v>
      </c>
      <c r="I2720" t="s">
        <v>79</v>
      </c>
      <c r="J2720" t="s">
        <v>136</v>
      </c>
      <c r="K2720">
        <v>1.157057421111271</v>
      </c>
      <c r="L2720">
        <v>0.05</v>
      </c>
      <c r="M2720">
        <v>52.5</v>
      </c>
      <c r="N2720">
        <f>(1-Coffee_Sales[[#This Row],[Discount_Percent]])*Coffee_Sales[[#This Row],[unit_price]]*Coffee_Sales[[#This Row],[transaction_qty]]</f>
        <v>49.875</v>
      </c>
      <c r="O2720" t="str">
        <f>TEXT(Coffee_Sales[[#This Row],[transaction_date]],"mmm-yyyy")</f>
        <v>Feb-2023</v>
      </c>
      <c r="P2720">
        <f>HOUR(Coffee_Sales[[#This Row],[transaction_time]])</f>
        <v>8</v>
      </c>
    </row>
    <row r="2721" spans="1:16" x14ac:dyDescent="0.3">
      <c r="A2721">
        <v>115425</v>
      </c>
      <c r="B2721" s="1">
        <v>45079</v>
      </c>
      <c r="C2721" s="2">
        <v>0.47972222222222222</v>
      </c>
      <c r="D2721">
        <v>1</v>
      </c>
      <c r="E2721">
        <v>8</v>
      </c>
      <c r="F2721" t="s">
        <v>58</v>
      </c>
      <c r="G2721">
        <v>54</v>
      </c>
      <c r="H2721" t="s">
        <v>32</v>
      </c>
      <c r="I2721" t="s">
        <v>33</v>
      </c>
      <c r="J2721" t="s">
        <v>127</v>
      </c>
      <c r="K2721">
        <v>1.238202517677236</v>
      </c>
      <c r="L2721">
        <v>0</v>
      </c>
      <c r="M2721">
        <v>37.5</v>
      </c>
      <c r="N2721">
        <f>(1-Coffee_Sales[[#This Row],[Discount_Percent]])*Coffee_Sales[[#This Row],[unit_price]]*Coffee_Sales[[#This Row],[transaction_qty]]</f>
        <v>37.5</v>
      </c>
      <c r="O2721" t="str">
        <f>TEXT(Coffee_Sales[[#This Row],[transaction_date]],"mmm-yyyy")</f>
        <v>Jun-2023</v>
      </c>
      <c r="P2721">
        <f>HOUR(Coffee_Sales[[#This Row],[transaction_time]])</f>
        <v>11</v>
      </c>
    </row>
    <row r="2722" spans="1:16" x14ac:dyDescent="0.3">
      <c r="A2722">
        <v>106085</v>
      </c>
      <c r="B2722" s="1">
        <v>45070</v>
      </c>
      <c r="C2722" s="2">
        <v>0.42692129629629627</v>
      </c>
      <c r="D2722">
        <v>1</v>
      </c>
      <c r="E2722">
        <v>5</v>
      </c>
      <c r="F2722" t="s">
        <v>94</v>
      </c>
      <c r="G2722">
        <v>42</v>
      </c>
      <c r="H2722" t="s">
        <v>32</v>
      </c>
      <c r="I2722" t="s">
        <v>40</v>
      </c>
      <c r="J2722" t="s">
        <v>99</v>
      </c>
      <c r="K2722">
        <v>0.80071969766258055</v>
      </c>
      <c r="L2722">
        <v>0</v>
      </c>
      <c r="M2722">
        <v>37.5</v>
      </c>
      <c r="N2722">
        <f>(1-Coffee_Sales[[#This Row],[Discount_Percent]])*Coffee_Sales[[#This Row],[unit_price]]*Coffee_Sales[[#This Row],[transaction_qty]]</f>
        <v>37.5</v>
      </c>
      <c r="O2722" t="str">
        <f>TEXT(Coffee_Sales[[#This Row],[transaction_date]],"mmm-yyyy")</f>
        <v>May-2023</v>
      </c>
      <c r="P2722">
        <f>HOUR(Coffee_Sales[[#This Row],[transaction_time]])</f>
        <v>10</v>
      </c>
    </row>
    <row r="2723" spans="1:16" x14ac:dyDescent="0.3">
      <c r="A2723">
        <v>3100</v>
      </c>
      <c r="B2723" s="1">
        <v>44932</v>
      </c>
      <c r="C2723" s="2">
        <v>0.66780092592592588</v>
      </c>
      <c r="D2723">
        <v>2</v>
      </c>
      <c r="E2723">
        <v>3</v>
      </c>
      <c r="F2723" t="s">
        <v>13</v>
      </c>
      <c r="G2723">
        <v>61</v>
      </c>
      <c r="H2723" t="s">
        <v>74</v>
      </c>
      <c r="I2723" t="s">
        <v>75</v>
      </c>
      <c r="J2723" t="s">
        <v>116</v>
      </c>
      <c r="K2723">
        <v>3.261923014732611</v>
      </c>
      <c r="L2723">
        <v>0</v>
      </c>
      <c r="M2723">
        <v>71.25</v>
      </c>
      <c r="N2723">
        <f>(1-Coffee_Sales[[#This Row],[Discount_Percent]])*Coffee_Sales[[#This Row],[unit_price]]*Coffee_Sales[[#This Row],[transaction_qty]]</f>
        <v>142.5</v>
      </c>
      <c r="O2723" t="str">
        <f>TEXT(Coffee_Sales[[#This Row],[transaction_date]],"mmm-yyyy")</f>
        <v>Jan-2023</v>
      </c>
      <c r="P2723">
        <f>HOUR(Coffee_Sales[[#This Row],[transaction_time]])</f>
        <v>16</v>
      </c>
    </row>
    <row r="2724" spans="1:16" x14ac:dyDescent="0.3">
      <c r="A2724">
        <v>27717</v>
      </c>
      <c r="B2724" s="1">
        <v>44975</v>
      </c>
      <c r="C2724" s="2">
        <v>0.70349537037037035</v>
      </c>
      <c r="D2724">
        <v>1</v>
      </c>
      <c r="E2724">
        <v>5</v>
      </c>
      <c r="F2724" t="s">
        <v>77</v>
      </c>
      <c r="G2724">
        <v>75</v>
      </c>
      <c r="H2724" t="s">
        <v>18</v>
      </c>
      <c r="I2724" t="s">
        <v>79</v>
      </c>
      <c r="J2724" t="s">
        <v>136</v>
      </c>
      <c r="K2724">
        <v>1.2037367135003141</v>
      </c>
      <c r="L2724">
        <v>0.1</v>
      </c>
      <c r="M2724">
        <v>52.5</v>
      </c>
      <c r="N2724">
        <f>(1-Coffee_Sales[[#This Row],[Discount_Percent]])*Coffee_Sales[[#This Row],[unit_price]]*Coffee_Sales[[#This Row],[transaction_qty]]</f>
        <v>47.25</v>
      </c>
      <c r="O2724" t="str">
        <f>TEXT(Coffee_Sales[[#This Row],[transaction_date]],"mmm-yyyy")</f>
        <v>Feb-2023</v>
      </c>
      <c r="P2724">
        <f>HOUR(Coffee_Sales[[#This Row],[transaction_time]])</f>
        <v>16</v>
      </c>
    </row>
    <row r="2725" spans="1:16" x14ac:dyDescent="0.3">
      <c r="A2725">
        <v>63049</v>
      </c>
      <c r="B2725" s="1">
        <v>45026</v>
      </c>
      <c r="C2725" s="2">
        <v>0.52802083333333338</v>
      </c>
      <c r="D2725">
        <v>1</v>
      </c>
      <c r="E2725">
        <v>3</v>
      </c>
      <c r="F2725" t="s">
        <v>42</v>
      </c>
      <c r="G2725">
        <v>22</v>
      </c>
      <c r="H2725" t="s">
        <v>14</v>
      </c>
      <c r="I2725" t="s">
        <v>55</v>
      </c>
      <c r="J2725" t="s">
        <v>56</v>
      </c>
      <c r="K2725">
        <v>0.81680169639857136</v>
      </c>
      <c r="L2725">
        <v>0.1</v>
      </c>
      <c r="M2725">
        <v>30</v>
      </c>
      <c r="N2725">
        <f>(1-Coffee_Sales[[#This Row],[Discount_Percent]])*Coffee_Sales[[#This Row],[unit_price]]*Coffee_Sales[[#This Row],[transaction_qty]]</f>
        <v>27</v>
      </c>
      <c r="O2725" t="str">
        <f>TEXT(Coffee_Sales[[#This Row],[transaction_date]],"mmm-yyyy")</f>
        <v>Apr-2023</v>
      </c>
      <c r="P2725">
        <f>HOUR(Coffee_Sales[[#This Row],[transaction_time]])</f>
        <v>12</v>
      </c>
    </row>
    <row r="2726" spans="1:16" x14ac:dyDescent="0.3">
      <c r="A2726">
        <v>112680</v>
      </c>
      <c r="B2726" s="1">
        <v>45076</v>
      </c>
      <c r="C2726" s="2">
        <v>0.51364583333333336</v>
      </c>
      <c r="D2726">
        <v>1</v>
      </c>
      <c r="E2726">
        <v>8</v>
      </c>
      <c r="F2726" t="s">
        <v>111</v>
      </c>
      <c r="G2726">
        <v>32</v>
      </c>
      <c r="H2726" t="s">
        <v>14</v>
      </c>
      <c r="I2726" t="s">
        <v>22</v>
      </c>
      <c r="J2726" t="s">
        <v>23</v>
      </c>
      <c r="K2726">
        <v>1.261196824227298</v>
      </c>
      <c r="L2726">
        <v>0.05</v>
      </c>
      <c r="M2726">
        <v>45</v>
      </c>
      <c r="N2726">
        <f>(1-Coffee_Sales[[#This Row],[Discount_Percent]])*Coffee_Sales[[#This Row],[unit_price]]*Coffee_Sales[[#This Row],[transaction_qty]]</f>
        <v>42.75</v>
      </c>
      <c r="O2726" t="str">
        <f>TEXT(Coffee_Sales[[#This Row],[transaction_date]],"mmm-yyyy")</f>
        <v>May-2023</v>
      </c>
      <c r="P2726">
        <f>HOUR(Coffee_Sales[[#This Row],[transaction_time]])</f>
        <v>12</v>
      </c>
    </row>
    <row r="2727" spans="1:16" x14ac:dyDescent="0.3">
      <c r="A2727">
        <v>41522</v>
      </c>
      <c r="B2727" s="1">
        <v>44997</v>
      </c>
      <c r="C2727" s="2">
        <v>0.41322916666666665</v>
      </c>
      <c r="D2727">
        <v>1</v>
      </c>
      <c r="E2727">
        <v>3</v>
      </c>
      <c r="F2727" t="s">
        <v>42</v>
      </c>
      <c r="G2727">
        <v>25</v>
      </c>
      <c r="H2727" t="s">
        <v>14</v>
      </c>
      <c r="I2727" t="s">
        <v>29</v>
      </c>
      <c r="J2727" t="s">
        <v>71</v>
      </c>
      <c r="K2727">
        <v>0.96671707931339546</v>
      </c>
      <c r="L2727">
        <v>0.1</v>
      </c>
      <c r="M2727">
        <v>33</v>
      </c>
      <c r="N2727">
        <f>(1-Coffee_Sales[[#This Row],[Discount_Percent]])*Coffee_Sales[[#This Row],[unit_price]]*Coffee_Sales[[#This Row],[transaction_qty]]</f>
        <v>29.7</v>
      </c>
      <c r="O2727" t="str">
        <f>TEXT(Coffee_Sales[[#This Row],[transaction_date]],"mmm-yyyy")</f>
        <v>Mar-2023</v>
      </c>
      <c r="P2727">
        <f>HOUR(Coffee_Sales[[#This Row],[transaction_time]])</f>
        <v>9</v>
      </c>
    </row>
    <row r="2728" spans="1:16" x14ac:dyDescent="0.3">
      <c r="A2728">
        <v>77282</v>
      </c>
      <c r="B2728" s="1">
        <v>45043</v>
      </c>
      <c r="C2728" s="2">
        <v>0.32586805555555554</v>
      </c>
      <c r="D2728">
        <v>1</v>
      </c>
      <c r="E2728">
        <v>5</v>
      </c>
      <c r="F2728" t="s">
        <v>87</v>
      </c>
      <c r="G2728">
        <v>72</v>
      </c>
      <c r="H2728" t="s">
        <v>18</v>
      </c>
      <c r="I2728" t="s">
        <v>19</v>
      </c>
      <c r="J2728" t="s">
        <v>82</v>
      </c>
      <c r="K2728">
        <v>1.290181724754186</v>
      </c>
      <c r="L2728">
        <v>0.1</v>
      </c>
      <c r="M2728">
        <v>39.75</v>
      </c>
      <c r="N2728">
        <f>(1-Coffee_Sales[[#This Row],[Discount_Percent]])*Coffee_Sales[[#This Row],[unit_price]]*Coffee_Sales[[#This Row],[transaction_qty]]</f>
        <v>35.774999999999999</v>
      </c>
      <c r="O2728" t="str">
        <f>TEXT(Coffee_Sales[[#This Row],[transaction_date]],"mmm-yyyy")</f>
        <v>Apr-2023</v>
      </c>
      <c r="P2728">
        <f>HOUR(Coffee_Sales[[#This Row],[transaction_time]])</f>
        <v>7</v>
      </c>
    </row>
    <row r="2729" spans="1:16" x14ac:dyDescent="0.3">
      <c r="A2729">
        <v>18844</v>
      </c>
      <c r="B2729" s="1">
        <v>44960</v>
      </c>
      <c r="C2729" s="2">
        <v>0.66481481481481486</v>
      </c>
      <c r="D2729">
        <v>1</v>
      </c>
      <c r="E2729">
        <v>5</v>
      </c>
      <c r="F2729" t="s">
        <v>21</v>
      </c>
      <c r="G2729">
        <v>76</v>
      </c>
      <c r="H2729" t="s">
        <v>18</v>
      </c>
      <c r="I2729" t="s">
        <v>107</v>
      </c>
      <c r="J2729" t="s">
        <v>137</v>
      </c>
      <c r="K2729">
        <v>1.5902352455544111</v>
      </c>
      <c r="L2729">
        <v>0.1</v>
      </c>
      <c r="M2729">
        <v>52.5</v>
      </c>
      <c r="N2729">
        <f>(1-Coffee_Sales[[#This Row],[Discount_Percent]])*Coffee_Sales[[#This Row],[unit_price]]*Coffee_Sales[[#This Row],[transaction_qty]]</f>
        <v>47.25</v>
      </c>
      <c r="O2729" t="str">
        <f>TEXT(Coffee_Sales[[#This Row],[transaction_date]],"mmm-yyyy")</f>
        <v>Feb-2023</v>
      </c>
      <c r="P2729">
        <f>HOUR(Coffee_Sales[[#This Row],[transaction_time]])</f>
        <v>15</v>
      </c>
    </row>
    <row r="2730" spans="1:16" x14ac:dyDescent="0.3">
      <c r="A2730">
        <v>5246</v>
      </c>
      <c r="B2730" s="1">
        <v>44936</v>
      </c>
      <c r="C2730" s="2">
        <v>0.40583333333333332</v>
      </c>
      <c r="D2730">
        <v>2</v>
      </c>
      <c r="E2730">
        <v>3</v>
      </c>
      <c r="F2730" t="s">
        <v>35</v>
      </c>
      <c r="G2730">
        <v>50</v>
      </c>
      <c r="H2730" t="s">
        <v>32</v>
      </c>
      <c r="I2730" t="s">
        <v>44</v>
      </c>
      <c r="J2730" t="s">
        <v>45</v>
      </c>
      <c r="K2730">
        <v>2.2533963650219762</v>
      </c>
      <c r="L2730">
        <v>0</v>
      </c>
      <c r="M2730">
        <v>37.5</v>
      </c>
      <c r="N2730">
        <f>(1-Coffee_Sales[[#This Row],[Discount_Percent]])*Coffee_Sales[[#This Row],[unit_price]]*Coffee_Sales[[#This Row],[transaction_qty]]</f>
        <v>75</v>
      </c>
      <c r="O2730" t="str">
        <f>TEXT(Coffee_Sales[[#This Row],[transaction_date]],"mmm-yyyy")</f>
        <v>Jan-2023</v>
      </c>
      <c r="P2730">
        <f>HOUR(Coffee_Sales[[#This Row],[transaction_time]])</f>
        <v>9</v>
      </c>
    </row>
    <row r="2731" spans="1:16" x14ac:dyDescent="0.3">
      <c r="A2731">
        <v>4715</v>
      </c>
      <c r="B2731" s="1">
        <v>44935</v>
      </c>
      <c r="C2731" s="2">
        <v>0.44368055555555558</v>
      </c>
      <c r="D2731">
        <v>1</v>
      </c>
      <c r="E2731">
        <v>5</v>
      </c>
      <c r="F2731" t="s">
        <v>28</v>
      </c>
      <c r="G2731">
        <v>53</v>
      </c>
      <c r="H2731" t="s">
        <v>32</v>
      </c>
      <c r="I2731" t="s">
        <v>33</v>
      </c>
      <c r="J2731" t="s">
        <v>129</v>
      </c>
      <c r="K2731">
        <v>1.2095537581738789</v>
      </c>
      <c r="L2731">
        <v>0</v>
      </c>
      <c r="M2731">
        <v>45</v>
      </c>
      <c r="N2731">
        <f>(1-Coffee_Sales[[#This Row],[Discount_Percent]])*Coffee_Sales[[#This Row],[unit_price]]*Coffee_Sales[[#This Row],[transaction_qty]]</f>
        <v>45</v>
      </c>
      <c r="O2731" t="str">
        <f>TEXT(Coffee_Sales[[#This Row],[transaction_date]],"mmm-yyyy")</f>
        <v>Jan-2023</v>
      </c>
      <c r="P2731">
        <f>HOUR(Coffee_Sales[[#This Row],[transaction_time]])</f>
        <v>10</v>
      </c>
    </row>
    <row r="2732" spans="1:16" x14ac:dyDescent="0.3">
      <c r="A2732">
        <v>78873</v>
      </c>
      <c r="B2732" s="1">
        <v>45044</v>
      </c>
      <c r="C2732" s="2">
        <v>0.75697916666666665</v>
      </c>
      <c r="D2732">
        <v>2</v>
      </c>
      <c r="E2732">
        <v>5</v>
      </c>
      <c r="F2732" t="s">
        <v>90</v>
      </c>
      <c r="G2732">
        <v>28</v>
      </c>
      <c r="H2732" t="s">
        <v>14</v>
      </c>
      <c r="I2732" t="s">
        <v>22</v>
      </c>
      <c r="J2732" t="s">
        <v>117</v>
      </c>
      <c r="K2732">
        <v>1.402044474722645</v>
      </c>
      <c r="L2732">
        <v>0</v>
      </c>
      <c r="M2732">
        <v>30</v>
      </c>
      <c r="N2732">
        <f>(1-Coffee_Sales[[#This Row],[Discount_Percent]])*Coffee_Sales[[#This Row],[unit_price]]*Coffee_Sales[[#This Row],[transaction_qty]]</f>
        <v>60</v>
      </c>
      <c r="O2732" t="str">
        <f>TEXT(Coffee_Sales[[#This Row],[transaction_date]],"mmm-yyyy")</f>
        <v>Apr-2023</v>
      </c>
      <c r="P2732">
        <f>HOUR(Coffee_Sales[[#This Row],[transaction_time]])</f>
        <v>18</v>
      </c>
    </row>
    <row r="2733" spans="1:16" x14ac:dyDescent="0.3">
      <c r="A2733">
        <v>128858</v>
      </c>
      <c r="B2733" s="1">
        <v>45090</v>
      </c>
      <c r="C2733" s="2">
        <v>0.52827546296296302</v>
      </c>
      <c r="D2733">
        <v>1</v>
      </c>
      <c r="E2733">
        <v>8</v>
      </c>
      <c r="F2733" t="s">
        <v>131</v>
      </c>
      <c r="G2733">
        <v>59</v>
      </c>
      <c r="H2733" t="s">
        <v>74</v>
      </c>
      <c r="I2733" t="s">
        <v>75</v>
      </c>
      <c r="J2733" t="s">
        <v>85</v>
      </c>
      <c r="K2733">
        <v>1.823571154441848</v>
      </c>
      <c r="L2733">
        <v>0</v>
      </c>
      <c r="M2733">
        <v>67.5</v>
      </c>
      <c r="N2733">
        <f>(1-Coffee_Sales[[#This Row],[Discount_Percent]])*Coffee_Sales[[#This Row],[unit_price]]*Coffee_Sales[[#This Row],[transaction_qty]]</f>
        <v>67.5</v>
      </c>
      <c r="O2733" t="str">
        <f>TEXT(Coffee_Sales[[#This Row],[transaction_date]],"mmm-yyyy")</f>
        <v>Jun-2023</v>
      </c>
      <c r="P2733">
        <f>HOUR(Coffee_Sales[[#This Row],[transaction_time]])</f>
        <v>12</v>
      </c>
    </row>
    <row r="2734" spans="1:16" x14ac:dyDescent="0.3">
      <c r="A2734">
        <v>32949</v>
      </c>
      <c r="B2734" s="1">
        <v>44984</v>
      </c>
      <c r="C2734" s="2">
        <v>0.50531250000000005</v>
      </c>
      <c r="D2734">
        <v>2</v>
      </c>
      <c r="E2734">
        <v>3</v>
      </c>
      <c r="F2734" t="s">
        <v>25</v>
      </c>
      <c r="G2734">
        <v>48</v>
      </c>
      <c r="H2734" t="s">
        <v>32</v>
      </c>
      <c r="I2734" t="s">
        <v>44</v>
      </c>
      <c r="J2734" t="s">
        <v>52</v>
      </c>
      <c r="K2734">
        <v>2.4421555505528389</v>
      </c>
      <c r="L2734">
        <v>0.05</v>
      </c>
      <c r="M2734">
        <v>37.5</v>
      </c>
      <c r="N2734">
        <f>(1-Coffee_Sales[[#This Row],[Discount_Percent]])*Coffee_Sales[[#This Row],[unit_price]]*Coffee_Sales[[#This Row],[transaction_qty]]</f>
        <v>71.25</v>
      </c>
      <c r="O2734" t="str">
        <f>TEXT(Coffee_Sales[[#This Row],[transaction_date]],"mmm-yyyy")</f>
        <v>Feb-2023</v>
      </c>
      <c r="P2734">
        <f>HOUR(Coffee_Sales[[#This Row],[transaction_time]])</f>
        <v>12</v>
      </c>
    </row>
    <row r="2735" spans="1:16" x14ac:dyDescent="0.3">
      <c r="A2735">
        <v>116030</v>
      </c>
      <c r="B2735" s="1">
        <v>45079</v>
      </c>
      <c r="C2735" s="2">
        <v>0.71651620370370372</v>
      </c>
      <c r="D2735">
        <v>2</v>
      </c>
      <c r="E2735">
        <v>3</v>
      </c>
      <c r="F2735" t="s">
        <v>43</v>
      </c>
      <c r="G2735">
        <v>61</v>
      </c>
      <c r="H2735" t="s">
        <v>74</v>
      </c>
      <c r="I2735" t="s">
        <v>75</v>
      </c>
      <c r="J2735" t="s">
        <v>116</v>
      </c>
      <c r="K2735">
        <v>2.9301993781224129</v>
      </c>
      <c r="L2735">
        <v>0</v>
      </c>
      <c r="M2735">
        <v>71.25</v>
      </c>
      <c r="N2735">
        <f>(1-Coffee_Sales[[#This Row],[Discount_Percent]])*Coffee_Sales[[#This Row],[unit_price]]*Coffee_Sales[[#This Row],[transaction_qty]]</f>
        <v>142.5</v>
      </c>
      <c r="O2735" t="str">
        <f>TEXT(Coffee_Sales[[#This Row],[transaction_date]],"mmm-yyyy")</f>
        <v>Jun-2023</v>
      </c>
      <c r="P2735">
        <f>HOUR(Coffee_Sales[[#This Row],[transaction_time]])</f>
        <v>17</v>
      </c>
    </row>
    <row r="2736" spans="1:16" x14ac:dyDescent="0.3">
      <c r="A2736">
        <v>93055</v>
      </c>
      <c r="B2736" s="1">
        <v>45058</v>
      </c>
      <c r="C2736" s="2">
        <v>0.64096064814814813</v>
      </c>
      <c r="D2736">
        <v>1</v>
      </c>
      <c r="E2736">
        <v>8</v>
      </c>
      <c r="F2736" t="s">
        <v>17</v>
      </c>
      <c r="G2736">
        <v>27</v>
      </c>
      <c r="H2736" t="s">
        <v>14</v>
      </c>
      <c r="I2736" t="s">
        <v>29</v>
      </c>
      <c r="J2736" t="s">
        <v>30</v>
      </c>
      <c r="K2736">
        <v>1.090092976634121</v>
      </c>
      <c r="L2736">
        <v>0</v>
      </c>
      <c r="M2736">
        <v>52.5</v>
      </c>
      <c r="N2736">
        <f>(1-Coffee_Sales[[#This Row],[Discount_Percent]])*Coffee_Sales[[#This Row],[unit_price]]*Coffee_Sales[[#This Row],[transaction_qty]]</f>
        <v>52.5</v>
      </c>
      <c r="O2736" t="str">
        <f>TEXT(Coffee_Sales[[#This Row],[transaction_date]],"mmm-yyyy")</f>
        <v>May-2023</v>
      </c>
      <c r="P2736">
        <f>HOUR(Coffee_Sales[[#This Row],[transaction_time]])</f>
        <v>15</v>
      </c>
    </row>
    <row r="2737" spans="1:16" x14ac:dyDescent="0.3">
      <c r="A2737">
        <v>87912</v>
      </c>
      <c r="B2737" s="1">
        <v>45054</v>
      </c>
      <c r="C2737" s="2">
        <v>0.34894675925925928</v>
      </c>
      <c r="D2737">
        <v>2</v>
      </c>
      <c r="E2737">
        <v>5</v>
      </c>
      <c r="F2737" t="s">
        <v>21</v>
      </c>
      <c r="G2737">
        <v>45</v>
      </c>
      <c r="H2737" t="s">
        <v>32</v>
      </c>
      <c r="I2737" t="s">
        <v>40</v>
      </c>
      <c r="J2737" t="s">
        <v>120</v>
      </c>
      <c r="K2737">
        <v>2.05777254822191</v>
      </c>
      <c r="L2737">
        <v>0</v>
      </c>
      <c r="M2737">
        <v>45</v>
      </c>
      <c r="N2737">
        <f>(1-Coffee_Sales[[#This Row],[Discount_Percent]])*Coffee_Sales[[#This Row],[unit_price]]*Coffee_Sales[[#This Row],[transaction_qty]]</f>
        <v>90</v>
      </c>
      <c r="O2737" t="str">
        <f>TEXT(Coffee_Sales[[#This Row],[transaction_date]],"mmm-yyyy")</f>
        <v>May-2023</v>
      </c>
      <c r="P2737">
        <f>HOUR(Coffee_Sales[[#This Row],[transaction_time]])</f>
        <v>8</v>
      </c>
    </row>
    <row r="2738" spans="1:16" x14ac:dyDescent="0.3">
      <c r="A2738">
        <v>94996</v>
      </c>
      <c r="B2738" s="1">
        <v>45060</v>
      </c>
      <c r="C2738" s="2">
        <v>0.43539351851851854</v>
      </c>
      <c r="D2738">
        <v>2</v>
      </c>
      <c r="E2738">
        <v>8</v>
      </c>
      <c r="F2738" t="s">
        <v>102</v>
      </c>
      <c r="G2738">
        <v>37</v>
      </c>
      <c r="H2738" t="s">
        <v>14</v>
      </c>
      <c r="I2738" t="s">
        <v>15</v>
      </c>
      <c r="J2738" t="s">
        <v>95</v>
      </c>
      <c r="K2738">
        <v>1.810406518122935</v>
      </c>
      <c r="L2738">
        <v>0</v>
      </c>
      <c r="M2738">
        <v>45</v>
      </c>
      <c r="N2738">
        <f>(1-Coffee_Sales[[#This Row],[Discount_Percent]])*Coffee_Sales[[#This Row],[unit_price]]*Coffee_Sales[[#This Row],[transaction_qty]]</f>
        <v>90</v>
      </c>
      <c r="O2738" t="str">
        <f>TEXT(Coffee_Sales[[#This Row],[transaction_date]],"mmm-yyyy")</f>
        <v>May-2023</v>
      </c>
      <c r="P2738">
        <f>HOUR(Coffee_Sales[[#This Row],[transaction_time]])</f>
        <v>10</v>
      </c>
    </row>
    <row r="2739" spans="1:16" x14ac:dyDescent="0.3">
      <c r="A2739">
        <v>43703</v>
      </c>
      <c r="B2739" s="1">
        <v>45000</v>
      </c>
      <c r="C2739" s="2">
        <v>0.43711805555555555</v>
      </c>
      <c r="D2739">
        <v>1</v>
      </c>
      <c r="E2739">
        <v>3</v>
      </c>
      <c r="F2739" t="s">
        <v>35</v>
      </c>
      <c r="G2739">
        <v>65</v>
      </c>
      <c r="H2739" t="s">
        <v>67</v>
      </c>
      <c r="I2739" t="s">
        <v>68</v>
      </c>
      <c r="J2739" t="s">
        <v>69</v>
      </c>
      <c r="K2739">
        <v>0.31288282675195789</v>
      </c>
      <c r="L2739">
        <v>0</v>
      </c>
      <c r="M2739">
        <v>12</v>
      </c>
      <c r="N2739">
        <f>(1-Coffee_Sales[[#This Row],[Discount_Percent]])*Coffee_Sales[[#This Row],[unit_price]]*Coffee_Sales[[#This Row],[transaction_qty]]</f>
        <v>12</v>
      </c>
      <c r="O2739" t="str">
        <f>TEXT(Coffee_Sales[[#This Row],[transaction_date]],"mmm-yyyy")</f>
        <v>Mar-2023</v>
      </c>
      <c r="P2739">
        <f>HOUR(Coffee_Sales[[#This Row],[transaction_time]])</f>
        <v>10</v>
      </c>
    </row>
    <row r="2740" spans="1:16" x14ac:dyDescent="0.3">
      <c r="A2740">
        <v>71049</v>
      </c>
      <c r="B2740" s="1">
        <v>45035</v>
      </c>
      <c r="C2740" s="2">
        <v>0.59767361111111106</v>
      </c>
      <c r="D2740">
        <v>1</v>
      </c>
      <c r="E2740">
        <v>5</v>
      </c>
      <c r="F2740" t="s">
        <v>25</v>
      </c>
      <c r="G2740">
        <v>75</v>
      </c>
      <c r="H2740" t="s">
        <v>18</v>
      </c>
      <c r="I2740" t="s">
        <v>79</v>
      </c>
      <c r="J2740" t="s">
        <v>136</v>
      </c>
      <c r="K2740">
        <v>1.076062154822756</v>
      </c>
      <c r="L2740">
        <v>0.1</v>
      </c>
      <c r="M2740">
        <v>52.5</v>
      </c>
      <c r="N2740">
        <f>(1-Coffee_Sales[[#This Row],[Discount_Percent]])*Coffee_Sales[[#This Row],[unit_price]]*Coffee_Sales[[#This Row],[transaction_qty]]</f>
        <v>47.25</v>
      </c>
      <c r="O2740" t="str">
        <f>TEXT(Coffee_Sales[[#This Row],[transaction_date]],"mmm-yyyy")</f>
        <v>Apr-2023</v>
      </c>
      <c r="P2740">
        <f>HOUR(Coffee_Sales[[#This Row],[transaction_time]])</f>
        <v>14</v>
      </c>
    </row>
    <row r="2741" spans="1:16" x14ac:dyDescent="0.3">
      <c r="A2741">
        <v>18513</v>
      </c>
      <c r="B2741" s="1">
        <v>44960</v>
      </c>
      <c r="C2741" s="2">
        <v>0.38592592592592595</v>
      </c>
      <c r="D2741">
        <v>1</v>
      </c>
      <c r="E2741">
        <v>5</v>
      </c>
      <c r="F2741" t="s">
        <v>48</v>
      </c>
      <c r="G2741">
        <v>45</v>
      </c>
      <c r="H2741" t="s">
        <v>32</v>
      </c>
      <c r="I2741" t="s">
        <v>40</v>
      </c>
      <c r="J2741" t="s">
        <v>120</v>
      </c>
      <c r="K2741">
        <v>1.45463697562995</v>
      </c>
      <c r="L2741">
        <v>0.05</v>
      </c>
      <c r="M2741">
        <v>45</v>
      </c>
      <c r="N2741">
        <f>(1-Coffee_Sales[[#This Row],[Discount_Percent]])*Coffee_Sales[[#This Row],[unit_price]]*Coffee_Sales[[#This Row],[transaction_qty]]</f>
        <v>42.75</v>
      </c>
      <c r="O2741" t="str">
        <f>TEXT(Coffee_Sales[[#This Row],[transaction_date]],"mmm-yyyy")</f>
        <v>Feb-2023</v>
      </c>
      <c r="P2741">
        <f>HOUR(Coffee_Sales[[#This Row],[transaction_time]])</f>
        <v>9</v>
      </c>
    </row>
    <row r="2742" spans="1:16" x14ac:dyDescent="0.3">
      <c r="A2742">
        <v>59460</v>
      </c>
      <c r="B2742" s="1">
        <v>45022</v>
      </c>
      <c r="C2742" s="2">
        <v>0.64211805555555557</v>
      </c>
      <c r="D2742">
        <v>1</v>
      </c>
      <c r="E2742">
        <v>5</v>
      </c>
      <c r="F2742" t="s">
        <v>24</v>
      </c>
      <c r="G2742">
        <v>22</v>
      </c>
      <c r="H2742" t="s">
        <v>14</v>
      </c>
      <c r="I2742" t="s">
        <v>55</v>
      </c>
      <c r="J2742" t="s">
        <v>56</v>
      </c>
      <c r="K2742">
        <v>0.85372770069545156</v>
      </c>
      <c r="L2742">
        <v>0.05</v>
      </c>
      <c r="M2742">
        <v>30</v>
      </c>
      <c r="N2742">
        <f>(1-Coffee_Sales[[#This Row],[Discount_Percent]])*Coffee_Sales[[#This Row],[unit_price]]*Coffee_Sales[[#This Row],[transaction_qty]]</f>
        <v>28.5</v>
      </c>
      <c r="O2742" t="str">
        <f>TEXT(Coffee_Sales[[#This Row],[transaction_date]],"mmm-yyyy")</f>
        <v>Apr-2023</v>
      </c>
      <c r="P2742">
        <f>HOUR(Coffee_Sales[[#This Row],[transaction_time]])</f>
        <v>15</v>
      </c>
    </row>
    <row r="2743" spans="1:16" x14ac:dyDescent="0.3">
      <c r="A2743">
        <v>142761</v>
      </c>
      <c r="B2743" s="1">
        <v>45102</v>
      </c>
      <c r="C2743" s="2">
        <v>0.31321759259259258</v>
      </c>
      <c r="D2743">
        <v>1</v>
      </c>
      <c r="E2743">
        <v>3</v>
      </c>
      <c r="F2743" t="s">
        <v>50</v>
      </c>
      <c r="G2743">
        <v>61</v>
      </c>
      <c r="H2743" t="s">
        <v>74</v>
      </c>
      <c r="I2743" t="s">
        <v>75</v>
      </c>
      <c r="J2743" t="s">
        <v>116</v>
      </c>
      <c r="K2743">
        <v>2.160887795393573</v>
      </c>
      <c r="L2743">
        <v>0</v>
      </c>
      <c r="M2743">
        <v>71.25</v>
      </c>
      <c r="N2743">
        <f>(1-Coffee_Sales[[#This Row],[Discount_Percent]])*Coffee_Sales[[#This Row],[unit_price]]*Coffee_Sales[[#This Row],[transaction_qty]]</f>
        <v>71.25</v>
      </c>
      <c r="O2743" t="str">
        <f>TEXT(Coffee_Sales[[#This Row],[transaction_date]],"mmm-yyyy")</f>
        <v>Jun-2023</v>
      </c>
      <c r="P2743">
        <f>HOUR(Coffee_Sales[[#This Row],[transaction_time]])</f>
        <v>7</v>
      </c>
    </row>
    <row r="2744" spans="1:16" x14ac:dyDescent="0.3">
      <c r="A2744">
        <v>103850</v>
      </c>
      <c r="B2744" s="1">
        <v>45068</v>
      </c>
      <c r="C2744" s="2">
        <v>0.39402777777777775</v>
      </c>
      <c r="D2744">
        <v>1</v>
      </c>
      <c r="E2744">
        <v>8</v>
      </c>
      <c r="F2744" t="s">
        <v>70</v>
      </c>
      <c r="G2744">
        <v>70</v>
      </c>
      <c r="H2744" t="s">
        <v>18</v>
      </c>
      <c r="I2744" t="s">
        <v>19</v>
      </c>
      <c r="J2744" t="s">
        <v>83</v>
      </c>
      <c r="K2744">
        <v>1.4977084953127251</v>
      </c>
      <c r="L2744">
        <v>0</v>
      </c>
      <c r="M2744">
        <v>48.75</v>
      </c>
      <c r="N2744">
        <f>(1-Coffee_Sales[[#This Row],[Discount_Percent]])*Coffee_Sales[[#This Row],[unit_price]]*Coffee_Sales[[#This Row],[transaction_qty]]</f>
        <v>48.75</v>
      </c>
      <c r="O2744" t="str">
        <f>TEXT(Coffee_Sales[[#This Row],[transaction_date]],"mmm-yyyy")</f>
        <v>May-2023</v>
      </c>
      <c r="P2744">
        <f>HOUR(Coffee_Sales[[#This Row],[transaction_time]])</f>
        <v>9</v>
      </c>
    </row>
    <row r="2745" spans="1:16" x14ac:dyDescent="0.3">
      <c r="A2745">
        <v>46002</v>
      </c>
      <c r="B2745" s="1">
        <v>45003</v>
      </c>
      <c r="C2745" s="2">
        <v>0.50716435185185182</v>
      </c>
      <c r="D2745">
        <v>1</v>
      </c>
      <c r="E2745">
        <v>8</v>
      </c>
      <c r="F2745" t="s">
        <v>81</v>
      </c>
      <c r="G2745">
        <v>51</v>
      </c>
      <c r="H2745" t="s">
        <v>32</v>
      </c>
      <c r="I2745" t="s">
        <v>44</v>
      </c>
      <c r="J2745" t="s">
        <v>103</v>
      </c>
      <c r="K2745">
        <v>1.4155182306643941</v>
      </c>
      <c r="L2745">
        <v>0</v>
      </c>
      <c r="M2745">
        <v>45</v>
      </c>
      <c r="N2745">
        <f>(1-Coffee_Sales[[#This Row],[Discount_Percent]])*Coffee_Sales[[#This Row],[unit_price]]*Coffee_Sales[[#This Row],[transaction_qty]]</f>
        <v>45</v>
      </c>
      <c r="O2745" t="str">
        <f>TEXT(Coffee_Sales[[#This Row],[transaction_date]],"mmm-yyyy")</f>
        <v>Mar-2023</v>
      </c>
      <c r="P2745">
        <f>HOUR(Coffee_Sales[[#This Row],[transaction_time]])</f>
        <v>12</v>
      </c>
    </row>
    <row r="2746" spans="1:16" x14ac:dyDescent="0.3">
      <c r="A2746">
        <v>120717</v>
      </c>
      <c r="B2746" s="1">
        <v>45083</v>
      </c>
      <c r="C2746" s="2">
        <v>0.81260416666666668</v>
      </c>
      <c r="D2746">
        <v>2</v>
      </c>
      <c r="E2746">
        <v>8</v>
      </c>
      <c r="F2746" t="s">
        <v>58</v>
      </c>
      <c r="G2746">
        <v>87</v>
      </c>
      <c r="H2746" t="s">
        <v>14</v>
      </c>
      <c r="I2746" t="s">
        <v>15</v>
      </c>
      <c r="J2746" t="s">
        <v>119</v>
      </c>
      <c r="K2746">
        <v>2.2531036301208038</v>
      </c>
      <c r="L2746">
        <v>0.1</v>
      </c>
      <c r="M2746">
        <v>45</v>
      </c>
      <c r="N2746">
        <f>(1-Coffee_Sales[[#This Row],[Discount_Percent]])*Coffee_Sales[[#This Row],[unit_price]]*Coffee_Sales[[#This Row],[transaction_qty]]</f>
        <v>81</v>
      </c>
      <c r="O2746" t="str">
        <f>TEXT(Coffee_Sales[[#This Row],[transaction_date]],"mmm-yyyy")</f>
        <v>Jun-2023</v>
      </c>
      <c r="P2746">
        <f>HOUR(Coffee_Sales[[#This Row],[transaction_time]])</f>
        <v>19</v>
      </c>
    </row>
    <row r="2747" spans="1:16" x14ac:dyDescent="0.3">
      <c r="A2747">
        <v>132411</v>
      </c>
      <c r="B2747" s="1">
        <v>45093</v>
      </c>
      <c r="C2747" s="2">
        <v>0.44515046296296296</v>
      </c>
      <c r="D2747">
        <v>1</v>
      </c>
      <c r="E2747">
        <v>3</v>
      </c>
      <c r="F2747" t="s">
        <v>50</v>
      </c>
      <c r="G2747">
        <v>70</v>
      </c>
      <c r="H2747" t="s">
        <v>18</v>
      </c>
      <c r="I2747" t="s">
        <v>19</v>
      </c>
      <c r="J2747" t="s">
        <v>83</v>
      </c>
      <c r="K2747">
        <v>1.1171407937642519</v>
      </c>
      <c r="L2747">
        <v>0</v>
      </c>
      <c r="M2747">
        <v>48.75</v>
      </c>
      <c r="N2747">
        <f>(1-Coffee_Sales[[#This Row],[Discount_Percent]])*Coffee_Sales[[#This Row],[unit_price]]*Coffee_Sales[[#This Row],[transaction_qty]]</f>
        <v>48.75</v>
      </c>
      <c r="O2747" t="str">
        <f>TEXT(Coffee_Sales[[#This Row],[transaction_date]],"mmm-yyyy")</f>
        <v>Jun-2023</v>
      </c>
      <c r="P2747">
        <f>HOUR(Coffee_Sales[[#This Row],[transaction_time]])</f>
        <v>10</v>
      </c>
    </row>
    <row r="2748" spans="1:16" x14ac:dyDescent="0.3">
      <c r="A2748">
        <v>131001</v>
      </c>
      <c r="B2748" s="1">
        <v>45092</v>
      </c>
      <c r="C2748" s="2">
        <v>0.41465277777777776</v>
      </c>
      <c r="D2748">
        <v>1</v>
      </c>
      <c r="E2748">
        <v>3</v>
      </c>
      <c r="F2748" t="s">
        <v>43</v>
      </c>
      <c r="G2748">
        <v>50</v>
      </c>
      <c r="H2748" t="s">
        <v>32</v>
      </c>
      <c r="I2748" t="s">
        <v>44</v>
      </c>
      <c r="J2748" t="s">
        <v>45</v>
      </c>
      <c r="K2748">
        <v>0.96085080028981973</v>
      </c>
      <c r="L2748">
        <v>0</v>
      </c>
      <c r="M2748">
        <v>37.5</v>
      </c>
      <c r="N2748">
        <f>(1-Coffee_Sales[[#This Row],[Discount_Percent]])*Coffee_Sales[[#This Row],[unit_price]]*Coffee_Sales[[#This Row],[transaction_qty]]</f>
        <v>37.5</v>
      </c>
      <c r="O2748" t="str">
        <f>TEXT(Coffee_Sales[[#This Row],[transaction_date]],"mmm-yyyy")</f>
        <v>Jun-2023</v>
      </c>
      <c r="P2748">
        <f>HOUR(Coffee_Sales[[#This Row],[transaction_time]])</f>
        <v>9</v>
      </c>
    </row>
    <row r="2749" spans="1:16" x14ac:dyDescent="0.3">
      <c r="A2749">
        <v>86542</v>
      </c>
      <c r="B2749" s="1">
        <v>45052</v>
      </c>
      <c r="C2749" s="2">
        <v>0.77865740740740741</v>
      </c>
      <c r="D2749">
        <v>2</v>
      </c>
      <c r="E2749">
        <v>8</v>
      </c>
      <c r="F2749" t="s">
        <v>131</v>
      </c>
      <c r="G2749">
        <v>52</v>
      </c>
      <c r="H2749" t="s">
        <v>32</v>
      </c>
      <c r="I2749" t="s">
        <v>33</v>
      </c>
      <c r="J2749" t="s">
        <v>110</v>
      </c>
      <c r="K2749">
        <v>2.3530372904117902</v>
      </c>
      <c r="L2749">
        <v>0.05</v>
      </c>
      <c r="M2749">
        <v>37.5</v>
      </c>
      <c r="N2749">
        <f>(1-Coffee_Sales[[#This Row],[Discount_Percent]])*Coffee_Sales[[#This Row],[unit_price]]*Coffee_Sales[[#This Row],[transaction_qty]]</f>
        <v>71.25</v>
      </c>
      <c r="O2749" t="str">
        <f>TEXT(Coffee_Sales[[#This Row],[transaction_date]],"mmm-yyyy")</f>
        <v>May-2023</v>
      </c>
      <c r="P2749">
        <f>HOUR(Coffee_Sales[[#This Row],[transaction_time]])</f>
        <v>18</v>
      </c>
    </row>
    <row r="2750" spans="1:16" x14ac:dyDescent="0.3">
      <c r="A2750">
        <v>145030</v>
      </c>
      <c r="B2750" s="1">
        <v>45104</v>
      </c>
      <c r="C2750" s="2">
        <v>0.30372685185185183</v>
      </c>
      <c r="D2750">
        <v>2</v>
      </c>
      <c r="E2750">
        <v>5</v>
      </c>
      <c r="F2750" t="s">
        <v>42</v>
      </c>
      <c r="G2750">
        <v>63</v>
      </c>
      <c r="H2750" t="s">
        <v>67</v>
      </c>
      <c r="I2750" t="s">
        <v>72</v>
      </c>
      <c r="J2750" t="s">
        <v>73</v>
      </c>
      <c r="K2750">
        <v>0.54044039362128937</v>
      </c>
      <c r="L2750">
        <v>0</v>
      </c>
      <c r="M2750">
        <v>12</v>
      </c>
      <c r="N2750">
        <f>(1-Coffee_Sales[[#This Row],[Discount_Percent]])*Coffee_Sales[[#This Row],[unit_price]]*Coffee_Sales[[#This Row],[transaction_qty]]</f>
        <v>24</v>
      </c>
      <c r="O2750" t="str">
        <f>TEXT(Coffee_Sales[[#This Row],[transaction_date]],"mmm-yyyy")</f>
        <v>Jun-2023</v>
      </c>
      <c r="P2750">
        <f>HOUR(Coffee_Sales[[#This Row],[transaction_time]])</f>
        <v>7</v>
      </c>
    </row>
    <row r="2751" spans="1:16" x14ac:dyDescent="0.3">
      <c r="A2751">
        <v>116242</v>
      </c>
      <c r="B2751" s="1">
        <v>45079</v>
      </c>
      <c r="C2751" s="2">
        <v>0.80055555555555558</v>
      </c>
      <c r="D2751">
        <v>1</v>
      </c>
      <c r="E2751">
        <v>3</v>
      </c>
      <c r="F2751" t="s">
        <v>42</v>
      </c>
      <c r="G2751">
        <v>79</v>
      </c>
      <c r="H2751" t="s">
        <v>18</v>
      </c>
      <c r="I2751" t="s">
        <v>19</v>
      </c>
      <c r="J2751" t="s">
        <v>20</v>
      </c>
      <c r="K2751">
        <v>1.3980339696272039</v>
      </c>
      <c r="L2751">
        <v>0</v>
      </c>
      <c r="M2751">
        <v>56.25</v>
      </c>
      <c r="N2751">
        <f>(1-Coffee_Sales[[#This Row],[Discount_Percent]])*Coffee_Sales[[#This Row],[unit_price]]*Coffee_Sales[[#This Row],[transaction_qty]]</f>
        <v>56.25</v>
      </c>
      <c r="O2751" t="str">
        <f>TEXT(Coffee_Sales[[#This Row],[transaction_date]],"mmm-yyyy")</f>
        <v>Jun-2023</v>
      </c>
      <c r="P2751">
        <f>HOUR(Coffee_Sales[[#This Row],[transaction_time]])</f>
        <v>19</v>
      </c>
    </row>
    <row r="2752" spans="1:16" x14ac:dyDescent="0.3">
      <c r="A2752">
        <v>51388</v>
      </c>
      <c r="B2752" s="1">
        <v>45011</v>
      </c>
      <c r="C2752" s="2">
        <v>0.41339120370370369</v>
      </c>
      <c r="D2752">
        <v>2</v>
      </c>
      <c r="E2752">
        <v>5</v>
      </c>
      <c r="F2752" t="s">
        <v>101</v>
      </c>
      <c r="G2752">
        <v>33</v>
      </c>
      <c r="H2752" t="s">
        <v>14</v>
      </c>
      <c r="I2752" t="s">
        <v>22</v>
      </c>
      <c r="J2752" t="s">
        <v>49</v>
      </c>
      <c r="K2752">
        <v>2.9565680114222062</v>
      </c>
      <c r="L2752">
        <v>0</v>
      </c>
      <c r="M2752">
        <v>52.5</v>
      </c>
      <c r="N2752">
        <f>(1-Coffee_Sales[[#This Row],[Discount_Percent]])*Coffee_Sales[[#This Row],[unit_price]]*Coffee_Sales[[#This Row],[transaction_qty]]</f>
        <v>105</v>
      </c>
      <c r="O2752" t="str">
        <f>TEXT(Coffee_Sales[[#This Row],[transaction_date]],"mmm-yyyy")</f>
        <v>Mar-2023</v>
      </c>
      <c r="P2752">
        <f>HOUR(Coffee_Sales[[#This Row],[transaction_time]])</f>
        <v>9</v>
      </c>
    </row>
    <row r="2753" spans="1:16" x14ac:dyDescent="0.3">
      <c r="A2753">
        <v>51639</v>
      </c>
      <c r="B2753" s="1">
        <v>45011</v>
      </c>
      <c r="C2753" s="2">
        <v>0.65472222222222221</v>
      </c>
      <c r="D2753">
        <v>1</v>
      </c>
      <c r="E2753">
        <v>3</v>
      </c>
      <c r="F2753" t="s">
        <v>38</v>
      </c>
      <c r="G2753">
        <v>46</v>
      </c>
      <c r="H2753" t="s">
        <v>32</v>
      </c>
      <c r="I2753" t="s">
        <v>36</v>
      </c>
      <c r="J2753" t="s">
        <v>39</v>
      </c>
      <c r="K2753">
        <v>0.91293485223196846</v>
      </c>
      <c r="L2753">
        <v>0</v>
      </c>
      <c r="M2753">
        <v>37.5</v>
      </c>
      <c r="N2753">
        <f>(1-Coffee_Sales[[#This Row],[Discount_Percent]])*Coffee_Sales[[#This Row],[unit_price]]*Coffee_Sales[[#This Row],[transaction_qty]]</f>
        <v>37.5</v>
      </c>
      <c r="O2753" t="str">
        <f>TEXT(Coffee_Sales[[#This Row],[transaction_date]],"mmm-yyyy")</f>
        <v>Mar-2023</v>
      </c>
      <c r="P2753">
        <f>HOUR(Coffee_Sales[[#This Row],[transaction_time]])</f>
        <v>15</v>
      </c>
    </row>
    <row r="2754" spans="1:16" x14ac:dyDescent="0.3">
      <c r="A2754">
        <v>18508</v>
      </c>
      <c r="B2754" s="1">
        <v>44960</v>
      </c>
      <c r="C2754" s="2">
        <v>0.3752199074074074</v>
      </c>
      <c r="D2754">
        <v>1</v>
      </c>
      <c r="E2754">
        <v>5</v>
      </c>
      <c r="F2754" t="s">
        <v>94</v>
      </c>
      <c r="G2754">
        <v>41</v>
      </c>
      <c r="H2754" t="s">
        <v>14</v>
      </c>
      <c r="I2754" t="s">
        <v>15</v>
      </c>
      <c r="J2754" t="s">
        <v>98</v>
      </c>
      <c r="K2754">
        <v>1.904080767643592</v>
      </c>
      <c r="L2754">
        <v>0</v>
      </c>
      <c r="M2754">
        <v>63.75</v>
      </c>
      <c r="N2754">
        <f>(1-Coffee_Sales[[#This Row],[Discount_Percent]])*Coffee_Sales[[#This Row],[unit_price]]*Coffee_Sales[[#This Row],[transaction_qty]]</f>
        <v>63.75</v>
      </c>
      <c r="O2754" t="str">
        <f>TEXT(Coffee_Sales[[#This Row],[transaction_date]],"mmm-yyyy")</f>
        <v>Feb-2023</v>
      </c>
      <c r="P2754">
        <f>HOUR(Coffee_Sales[[#This Row],[transaction_time]])</f>
        <v>9</v>
      </c>
    </row>
    <row r="2755" spans="1:16" x14ac:dyDescent="0.3">
      <c r="A2755">
        <v>95044</v>
      </c>
      <c r="B2755" s="1">
        <v>45060</v>
      </c>
      <c r="C2755" s="2">
        <v>0.44533564814814813</v>
      </c>
      <c r="D2755">
        <v>2</v>
      </c>
      <c r="E2755">
        <v>3</v>
      </c>
      <c r="F2755" t="s">
        <v>128</v>
      </c>
      <c r="G2755">
        <v>39</v>
      </c>
      <c r="H2755" t="s">
        <v>14</v>
      </c>
      <c r="I2755" t="s">
        <v>15</v>
      </c>
      <c r="J2755" t="s">
        <v>47</v>
      </c>
      <c r="K2755">
        <v>3.6631732455598418</v>
      </c>
      <c r="L2755">
        <v>0</v>
      </c>
      <c r="M2755">
        <v>63.75</v>
      </c>
      <c r="N2755">
        <f>(1-Coffee_Sales[[#This Row],[Discount_Percent]])*Coffee_Sales[[#This Row],[unit_price]]*Coffee_Sales[[#This Row],[transaction_qty]]</f>
        <v>127.5</v>
      </c>
      <c r="O2755" t="str">
        <f>TEXT(Coffee_Sales[[#This Row],[transaction_date]],"mmm-yyyy")</f>
        <v>May-2023</v>
      </c>
      <c r="P2755">
        <f>HOUR(Coffee_Sales[[#This Row],[transaction_time]])</f>
        <v>10</v>
      </c>
    </row>
    <row r="2756" spans="1:16" x14ac:dyDescent="0.3">
      <c r="A2756">
        <v>90567</v>
      </c>
      <c r="B2756" s="1">
        <v>45056</v>
      </c>
      <c r="C2756" s="2">
        <v>0.42258101851851854</v>
      </c>
      <c r="D2756">
        <v>2</v>
      </c>
      <c r="E2756">
        <v>5</v>
      </c>
      <c r="F2756" t="s">
        <v>35</v>
      </c>
      <c r="G2756">
        <v>54</v>
      </c>
      <c r="H2756" t="s">
        <v>32</v>
      </c>
      <c r="I2756" t="s">
        <v>33</v>
      </c>
      <c r="J2756" t="s">
        <v>127</v>
      </c>
      <c r="K2756">
        <v>1.5825141568680099</v>
      </c>
      <c r="L2756">
        <v>0.05</v>
      </c>
      <c r="M2756">
        <v>37.5</v>
      </c>
      <c r="N2756">
        <f>(1-Coffee_Sales[[#This Row],[Discount_Percent]])*Coffee_Sales[[#This Row],[unit_price]]*Coffee_Sales[[#This Row],[transaction_qty]]</f>
        <v>71.25</v>
      </c>
      <c r="O2756" t="str">
        <f>TEXT(Coffee_Sales[[#This Row],[transaction_date]],"mmm-yyyy")</f>
        <v>May-2023</v>
      </c>
      <c r="P2756">
        <f>HOUR(Coffee_Sales[[#This Row],[transaction_time]])</f>
        <v>10</v>
      </c>
    </row>
    <row r="2757" spans="1:16" x14ac:dyDescent="0.3">
      <c r="A2757">
        <v>115068</v>
      </c>
      <c r="B2757" s="1">
        <v>45078</v>
      </c>
      <c r="C2757" s="2">
        <v>0.78008101851851852</v>
      </c>
      <c r="D2757">
        <v>1</v>
      </c>
      <c r="E2757">
        <v>3</v>
      </c>
      <c r="F2757" t="s">
        <v>13</v>
      </c>
      <c r="G2757">
        <v>57</v>
      </c>
      <c r="H2757" t="s">
        <v>32</v>
      </c>
      <c r="I2757" t="s">
        <v>33</v>
      </c>
      <c r="J2757" t="s">
        <v>34</v>
      </c>
      <c r="K2757">
        <v>1.3698872064837191</v>
      </c>
      <c r="L2757">
        <v>0.1</v>
      </c>
      <c r="M2757">
        <v>46.5</v>
      </c>
      <c r="N2757">
        <f>(1-Coffee_Sales[[#This Row],[Discount_Percent]])*Coffee_Sales[[#This Row],[unit_price]]*Coffee_Sales[[#This Row],[transaction_qty]]</f>
        <v>41.85</v>
      </c>
      <c r="O2757" t="str">
        <f>TEXT(Coffee_Sales[[#This Row],[transaction_date]],"mmm-yyyy")</f>
        <v>Jun-2023</v>
      </c>
      <c r="P2757">
        <f>HOUR(Coffee_Sales[[#This Row],[transaction_time]])</f>
        <v>18</v>
      </c>
    </row>
    <row r="2758" spans="1:16" x14ac:dyDescent="0.3">
      <c r="A2758">
        <v>50196</v>
      </c>
      <c r="B2758" s="1">
        <v>45009</v>
      </c>
      <c r="C2758" s="2">
        <v>0.58608796296296295</v>
      </c>
      <c r="D2758">
        <v>1</v>
      </c>
      <c r="E2758">
        <v>3</v>
      </c>
      <c r="F2758" t="s">
        <v>102</v>
      </c>
      <c r="G2758">
        <v>41</v>
      </c>
      <c r="H2758" t="s">
        <v>14</v>
      </c>
      <c r="I2758" t="s">
        <v>15</v>
      </c>
      <c r="J2758" t="s">
        <v>98</v>
      </c>
      <c r="K2758">
        <v>1.7255099720657541</v>
      </c>
      <c r="L2758">
        <v>0</v>
      </c>
      <c r="M2758">
        <v>63.75</v>
      </c>
      <c r="N2758">
        <f>(1-Coffee_Sales[[#This Row],[Discount_Percent]])*Coffee_Sales[[#This Row],[unit_price]]*Coffee_Sales[[#This Row],[transaction_qty]]</f>
        <v>63.75</v>
      </c>
      <c r="O2758" t="str">
        <f>TEXT(Coffee_Sales[[#This Row],[transaction_date]],"mmm-yyyy")</f>
        <v>Mar-2023</v>
      </c>
      <c r="P2758">
        <f>HOUR(Coffee_Sales[[#This Row],[transaction_time]])</f>
        <v>14</v>
      </c>
    </row>
    <row r="2759" spans="1:16" x14ac:dyDescent="0.3">
      <c r="A2759">
        <v>138529</v>
      </c>
      <c r="B2759" s="1">
        <v>45098</v>
      </c>
      <c r="C2759" s="2">
        <v>0.43350694444444443</v>
      </c>
      <c r="D2759">
        <v>2</v>
      </c>
      <c r="E2759">
        <v>8</v>
      </c>
      <c r="F2759" t="s">
        <v>96</v>
      </c>
      <c r="G2759">
        <v>34</v>
      </c>
      <c r="H2759" t="s">
        <v>14</v>
      </c>
      <c r="I2759" t="s">
        <v>26</v>
      </c>
      <c r="J2759" t="s">
        <v>57</v>
      </c>
      <c r="K2759">
        <v>1.5776616853519061</v>
      </c>
      <c r="L2759">
        <v>0.1</v>
      </c>
      <c r="M2759">
        <v>36.75</v>
      </c>
      <c r="N2759">
        <f>(1-Coffee_Sales[[#This Row],[Discount_Percent]])*Coffee_Sales[[#This Row],[unit_price]]*Coffee_Sales[[#This Row],[transaction_qty]]</f>
        <v>66.150000000000006</v>
      </c>
      <c r="O2759" t="str">
        <f>TEXT(Coffee_Sales[[#This Row],[transaction_date]],"mmm-yyyy")</f>
        <v>Jun-2023</v>
      </c>
      <c r="P2759">
        <f>HOUR(Coffee_Sales[[#This Row],[transaction_time]])</f>
        <v>10</v>
      </c>
    </row>
    <row r="2760" spans="1:16" x14ac:dyDescent="0.3">
      <c r="A2760">
        <v>32492</v>
      </c>
      <c r="B2760" s="1">
        <v>44983</v>
      </c>
      <c r="C2760" s="2">
        <v>0.7419675925925926</v>
      </c>
      <c r="D2760">
        <v>2</v>
      </c>
      <c r="E2760">
        <v>8</v>
      </c>
      <c r="F2760" t="s">
        <v>102</v>
      </c>
      <c r="G2760">
        <v>44</v>
      </c>
      <c r="H2760" t="s">
        <v>32</v>
      </c>
      <c r="I2760" t="s">
        <v>40</v>
      </c>
      <c r="J2760" t="s">
        <v>41</v>
      </c>
      <c r="K2760">
        <v>1.792278649732473</v>
      </c>
      <c r="L2760">
        <v>0</v>
      </c>
      <c r="M2760">
        <v>37.5</v>
      </c>
      <c r="N2760">
        <f>(1-Coffee_Sales[[#This Row],[Discount_Percent]])*Coffee_Sales[[#This Row],[unit_price]]*Coffee_Sales[[#This Row],[transaction_qty]]</f>
        <v>75</v>
      </c>
      <c r="O2760" t="str">
        <f>TEXT(Coffee_Sales[[#This Row],[transaction_date]],"mmm-yyyy")</f>
        <v>Feb-2023</v>
      </c>
      <c r="P2760">
        <f>HOUR(Coffee_Sales[[#This Row],[transaction_time]])</f>
        <v>17</v>
      </c>
    </row>
    <row r="2761" spans="1:16" x14ac:dyDescent="0.3">
      <c r="A2761">
        <v>96819</v>
      </c>
      <c r="B2761" s="1">
        <v>45062</v>
      </c>
      <c r="C2761" s="2">
        <v>0.32287037037037036</v>
      </c>
      <c r="D2761">
        <v>2</v>
      </c>
      <c r="E2761">
        <v>5</v>
      </c>
      <c r="F2761" t="s">
        <v>101</v>
      </c>
      <c r="G2761">
        <v>29</v>
      </c>
      <c r="H2761" t="s">
        <v>14</v>
      </c>
      <c r="I2761" t="s">
        <v>22</v>
      </c>
      <c r="J2761" t="s">
        <v>89</v>
      </c>
      <c r="K2761">
        <v>2.4377967738352968</v>
      </c>
      <c r="L2761">
        <v>0</v>
      </c>
      <c r="M2761">
        <v>37.5</v>
      </c>
      <c r="N2761">
        <f>(1-Coffee_Sales[[#This Row],[Discount_Percent]])*Coffee_Sales[[#This Row],[unit_price]]*Coffee_Sales[[#This Row],[transaction_qty]]</f>
        <v>75</v>
      </c>
      <c r="O2761" t="str">
        <f>TEXT(Coffee_Sales[[#This Row],[transaction_date]],"mmm-yyyy")</f>
        <v>May-2023</v>
      </c>
      <c r="P2761">
        <f>HOUR(Coffee_Sales[[#This Row],[transaction_time]])</f>
        <v>7</v>
      </c>
    </row>
    <row r="2762" spans="1:16" x14ac:dyDescent="0.3">
      <c r="A2762">
        <v>22014</v>
      </c>
      <c r="B2762" s="1">
        <v>44966</v>
      </c>
      <c r="C2762" s="2">
        <v>0.3918402777777778</v>
      </c>
      <c r="D2762">
        <v>1</v>
      </c>
      <c r="E2762">
        <v>8</v>
      </c>
      <c r="F2762" t="s">
        <v>21</v>
      </c>
      <c r="G2762">
        <v>29</v>
      </c>
      <c r="H2762" t="s">
        <v>14</v>
      </c>
      <c r="I2762" t="s">
        <v>22</v>
      </c>
      <c r="J2762" t="s">
        <v>89</v>
      </c>
      <c r="K2762">
        <v>1.1763484778605151</v>
      </c>
      <c r="L2762">
        <v>0</v>
      </c>
      <c r="M2762">
        <v>37.5</v>
      </c>
      <c r="N2762">
        <f>(1-Coffee_Sales[[#This Row],[Discount_Percent]])*Coffee_Sales[[#This Row],[unit_price]]*Coffee_Sales[[#This Row],[transaction_qty]]</f>
        <v>37.5</v>
      </c>
      <c r="O2762" t="str">
        <f>TEXT(Coffee_Sales[[#This Row],[transaction_date]],"mmm-yyyy")</f>
        <v>Feb-2023</v>
      </c>
      <c r="P2762">
        <f>HOUR(Coffee_Sales[[#This Row],[transaction_time]])</f>
        <v>9</v>
      </c>
    </row>
    <row r="2763" spans="1:16" x14ac:dyDescent="0.3">
      <c r="A2763">
        <v>9596</v>
      </c>
      <c r="B2763" s="1">
        <v>44943</v>
      </c>
      <c r="C2763" s="2">
        <v>0.63673611111111106</v>
      </c>
      <c r="D2763">
        <v>1</v>
      </c>
      <c r="E2763">
        <v>3</v>
      </c>
      <c r="F2763" t="s">
        <v>128</v>
      </c>
      <c r="G2763">
        <v>81</v>
      </c>
      <c r="H2763" t="s">
        <v>121</v>
      </c>
      <c r="I2763" t="s">
        <v>122</v>
      </c>
      <c r="J2763" t="s">
        <v>123</v>
      </c>
      <c r="K2763">
        <v>13.95608709167727</v>
      </c>
      <c r="L2763">
        <v>0.05</v>
      </c>
      <c r="M2763">
        <v>420</v>
      </c>
      <c r="N2763">
        <f>(1-Coffee_Sales[[#This Row],[Discount_Percent]])*Coffee_Sales[[#This Row],[unit_price]]*Coffee_Sales[[#This Row],[transaction_qty]]</f>
        <v>399</v>
      </c>
      <c r="O2763" t="str">
        <f>TEXT(Coffee_Sales[[#This Row],[transaction_date]],"mmm-yyyy")</f>
        <v>Jan-2023</v>
      </c>
      <c r="P2763">
        <f>HOUR(Coffee_Sales[[#This Row],[transaction_time]])</f>
        <v>15</v>
      </c>
    </row>
    <row r="2764" spans="1:16" x14ac:dyDescent="0.3">
      <c r="A2764">
        <v>141611</v>
      </c>
      <c r="B2764" s="1">
        <v>45101</v>
      </c>
      <c r="C2764" s="2">
        <v>0.33412037037037035</v>
      </c>
      <c r="D2764">
        <v>2</v>
      </c>
      <c r="E2764">
        <v>5</v>
      </c>
      <c r="F2764" t="s">
        <v>35</v>
      </c>
      <c r="G2764">
        <v>34</v>
      </c>
      <c r="H2764" t="s">
        <v>14</v>
      </c>
      <c r="I2764" t="s">
        <v>26</v>
      </c>
      <c r="J2764" t="s">
        <v>57</v>
      </c>
      <c r="K2764">
        <v>1.83169664557542</v>
      </c>
      <c r="L2764">
        <v>0</v>
      </c>
      <c r="M2764">
        <v>36.75</v>
      </c>
      <c r="N2764">
        <f>(1-Coffee_Sales[[#This Row],[Discount_Percent]])*Coffee_Sales[[#This Row],[unit_price]]*Coffee_Sales[[#This Row],[transaction_qty]]</f>
        <v>73.5</v>
      </c>
      <c r="O2764" t="str">
        <f>TEXT(Coffee_Sales[[#This Row],[transaction_date]],"mmm-yyyy")</f>
        <v>Jun-2023</v>
      </c>
      <c r="P2764">
        <f>HOUR(Coffee_Sales[[#This Row],[transaction_time]])</f>
        <v>8</v>
      </c>
    </row>
    <row r="2765" spans="1:16" x14ac:dyDescent="0.3">
      <c r="A2765">
        <v>148003</v>
      </c>
      <c r="B2765" s="1">
        <v>45106</v>
      </c>
      <c r="C2765" s="2">
        <v>0.64422453703703708</v>
      </c>
      <c r="D2765">
        <v>2</v>
      </c>
      <c r="E2765">
        <v>3</v>
      </c>
      <c r="F2765" t="s">
        <v>17</v>
      </c>
      <c r="G2765">
        <v>40</v>
      </c>
      <c r="H2765" t="s">
        <v>14</v>
      </c>
      <c r="I2765" t="s">
        <v>15</v>
      </c>
      <c r="J2765" t="s">
        <v>100</v>
      </c>
      <c r="K2765">
        <v>3.078489861884373</v>
      </c>
      <c r="L2765">
        <v>0.05</v>
      </c>
      <c r="M2765">
        <v>56.25</v>
      </c>
      <c r="N2765">
        <f>(1-Coffee_Sales[[#This Row],[Discount_Percent]])*Coffee_Sales[[#This Row],[unit_price]]*Coffee_Sales[[#This Row],[transaction_qty]]</f>
        <v>106.875</v>
      </c>
      <c r="O2765" t="str">
        <f>TEXT(Coffee_Sales[[#This Row],[transaction_date]],"mmm-yyyy")</f>
        <v>Jun-2023</v>
      </c>
      <c r="P2765">
        <f>HOUR(Coffee_Sales[[#This Row],[transaction_time]])</f>
        <v>15</v>
      </c>
    </row>
    <row r="2766" spans="1:16" x14ac:dyDescent="0.3">
      <c r="A2766">
        <v>109458</v>
      </c>
      <c r="B2766" s="1">
        <v>45073</v>
      </c>
      <c r="C2766" s="2">
        <v>0.44289351851851849</v>
      </c>
      <c r="D2766">
        <v>1</v>
      </c>
      <c r="E2766">
        <v>8</v>
      </c>
      <c r="F2766" t="s">
        <v>128</v>
      </c>
      <c r="G2766">
        <v>57</v>
      </c>
      <c r="H2766" t="s">
        <v>32</v>
      </c>
      <c r="I2766" t="s">
        <v>33</v>
      </c>
      <c r="J2766" t="s">
        <v>34</v>
      </c>
      <c r="K2766">
        <v>1.4667495924405889</v>
      </c>
      <c r="L2766">
        <v>0.05</v>
      </c>
      <c r="M2766">
        <v>46.5</v>
      </c>
      <c r="N2766">
        <f>(1-Coffee_Sales[[#This Row],[Discount_Percent]])*Coffee_Sales[[#This Row],[unit_price]]*Coffee_Sales[[#This Row],[transaction_qty]]</f>
        <v>44.174999999999997</v>
      </c>
      <c r="O2766" t="str">
        <f>TEXT(Coffee_Sales[[#This Row],[transaction_date]],"mmm-yyyy")</f>
        <v>May-2023</v>
      </c>
      <c r="P2766">
        <f>HOUR(Coffee_Sales[[#This Row],[transaction_time]])</f>
        <v>10</v>
      </c>
    </row>
    <row r="2767" spans="1:16" x14ac:dyDescent="0.3">
      <c r="A2767">
        <v>133454</v>
      </c>
      <c r="B2767" s="1">
        <v>45094</v>
      </c>
      <c r="C2767" s="2">
        <v>0.39505787037037038</v>
      </c>
      <c r="D2767">
        <v>1</v>
      </c>
      <c r="E2767">
        <v>8</v>
      </c>
      <c r="F2767" t="s">
        <v>96</v>
      </c>
      <c r="G2767">
        <v>50</v>
      </c>
      <c r="H2767" t="s">
        <v>32</v>
      </c>
      <c r="I2767" t="s">
        <v>44</v>
      </c>
      <c r="J2767" t="s">
        <v>45</v>
      </c>
      <c r="K2767">
        <v>0.77103293947161466</v>
      </c>
      <c r="L2767">
        <v>0</v>
      </c>
      <c r="M2767">
        <v>37.5</v>
      </c>
      <c r="N2767">
        <f>(1-Coffee_Sales[[#This Row],[Discount_Percent]])*Coffee_Sales[[#This Row],[unit_price]]*Coffee_Sales[[#This Row],[transaction_qty]]</f>
        <v>37.5</v>
      </c>
      <c r="O2767" t="str">
        <f>TEXT(Coffee_Sales[[#This Row],[transaction_date]],"mmm-yyyy")</f>
        <v>Jun-2023</v>
      </c>
      <c r="P2767">
        <f>HOUR(Coffee_Sales[[#This Row],[transaction_time]])</f>
        <v>9</v>
      </c>
    </row>
    <row r="2768" spans="1:16" x14ac:dyDescent="0.3">
      <c r="A2768">
        <v>121553</v>
      </c>
      <c r="B2768" s="1">
        <v>45084</v>
      </c>
      <c r="C2768" s="2">
        <v>0.53337962962962959</v>
      </c>
      <c r="D2768">
        <v>2</v>
      </c>
      <c r="E2768">
        <v>8</v>
      </c>
      <c r="F2768" t="s">
        <v>43</v>
      </c>
      <c r="G2768">
        <v>65</v>
      </c>
      <c r="H2768" t="s">
        <v>67</v>
      </c>
      <c r="I2768" t="s">
        <v>68</v>
      </c>
      <c r="J2768" t="s">
        <v>69</v>
      </c>
      <c r="K2768">
        <v>0.63050888833740171</v>
      </c>
      <c r="L2768">
        <v>0.05</v>
      </c>
      <c r="M2768">
        <v>12</v>
      </c>
      <c r="N2768">
        <f>(1-Coffee_Sales[[#This Row],[Discount_Percent]])*Coffee_Sales[[#This Row],[unit_price]]*Coffee_Sales[[#This Row],[transaction_qty]]</f>
        <v>22.799999999999997</v>
      </c>
      <c r="O2768" t="str">
        <f>TEXT(Coffee_Sales[[#This Row],[transaction_date]],"mmm-yyyy")</f>
        <v>Jun-2023</v>
      </c>
      <c r="P2768">
        <f>HOUR(Coffee_Sales[[#This Row],[transaction_time]])</f>
        <v>12</v>
      </c>
    </row>
    <row r="2769" spans="1:16" x14ac:dyDescent="0.3">
      <c r="A2769">
        <v>41785</v>
      </c>
      <c r="B2769" s="1">
        <v>44997</v>
      </c>
      <c r="C2769" s="2">
        <v>0.67874999999999996</v>
      </c>
      <c r="D2769">
        <v>2</v>
      </c>
      <c r="E2769">
        <v>5</v>
      </c>
      <c r="F2769" t="s">
        <v>25</v>
      </c>
      <c r="G2769">
        <v>47</v>
      </c>
      <c r="H2769" t="s">
        <v>32</v>
      </c>
      <c r="I2769" t="s">
        <v>36</v>
      </c>
      <c r="J2769" t="s">
        <v>37</v>
      </c>
      <c r="K2769">
        <v>2.7097280470645329</v>
      </c>
      <c r="L2769">
        <v>0.1</v>
      </c>
      <c r="M2769">
        <v>45</v>
      </c>
      <c r="N2769">
        <f>(1-Coffee_Sales[[#This Row],[Discount_Percent]])*Coffee_Sales[[#This Row],[unit_price]]*Coffee_Sales[[#This Row],[transaction_qty]]</f>
        <v>81</v>
      </c>
      <c r="O2769" t="str">
        <f>TEXT(Coffee_Sales[[#This Row],[transaction_date]],"mmm-yyyy")</f>
        <v>Mar-2023</v>
      </c>
      <c r="P2769">
        <f>HOUR(Coffee_Sales[[#This Row],[transaction_time]])</f>
        <v>16</v>
      </c>
    </row>
    <row r="2770" spans="1:16" x14ac:dyDescent="0.3">
      <c r="A2770">
        <v>83026</v>
      </c>
      <c r="B2770" s="1">
        <v>45049</v>
      </c>
      <c r="C2770" s="2">
        <v>0.59432870370370372</v>
      </c>
      <c r="D2770">
        <v>2</v>
      </c>
      <c r="E2770">
        <v>8</v>
      </c>
      <c r="F2770" t="s">
        <v>111</v>
      </c>
      <c r="G2770">
        <v>54</v>
      </c>
      <c r="H2770" t="s">
        <v>32</v>
      </c>
      <c r="I2770" t="s">
        <v>33</v>
      </c>
      <c r="J2770" t="s">
        <v>127</v>
      </c>
      <c r="K2770">
        <v>1.999396428845293</v>
      </c>
      <c r="L2770">
        <v>0</v>
      </c>
      <c r="M2770">
        <v>37.5</v>
      </c>
      <c r="N2770">
        <f>(1-Coffee_Sales[[#This Row],[Discount_Percent]])*Coffee_Sales[[#This Row],[unit_price]]*Coffee_Sales[[#This Row],[transaction_qty]]</f>
        <v>75</v>
      </c>
      <c r="O2770" t="str">
        <f>TEXT(Coffee_Sales[[#This Row],[transaction_date]],"mmm-yyyy")</f>
        <v>May-2023</v>
      </c>
      <c r="P2770">
        <f>HOUR(Coffee_Sales[[#This Row],[transaction_time]])</f>
        <v>14</v>
      </c>
    </row>
    <row r="2771" spans="1:16" x14ac:dyDescent="0.3">
      <c r="A2771">
        <v>104105</v>
      </c>
      <c r="B2771" s="1">
        <v>45068</v>
      </c>
      <c r="C2771" s="2">
        <v>0.49320601851851853</v>
      </c>
      <c r="D2771">
        <v>1</v>
      </c>
      <c r="E2771">
        <v>3</v>
      </c>
      <c r="F2771" t="s">
        <v>43</v>
      </c>
      <c r="G2771">
        <v>33</v>
      </c>
      <c r="H2771" t="s">
        <v>14</v>
      </c>
      <c r="I2771" t="s">
        <v>22</v>
      </c>
      <c r="J2771" t="s">
        <v>49</v>
      </c>
      <c r="K2771">
        <v>1.2742657670854249</v>
      </c>
      <c r="L2771">
        <v>0</v>
      </c>
      <c r="M2771">
        <v>52.5</v>
      </c>
      <c r="N2771">
        <f>(1-Coffee_Sales[[#This Row],[Discount_Percent]])*Coffee_Sales[[#This Row],[unit_price]]*Coffee_Sales[[#This Row],[transaction_qty]]</f>
        <v>52.5</v>
      </c>
      <c r="O2771" t="str">
        <f>TEXT(Coffee_Sales[[#This Row],[transaction_date]],"mmm-yyyy")</f>
        <v>May-2023</v>
      </c>
      <c r="P2771">
        <f>HOUR(Coffee_Sales[[#This Row],[transaction_time]])</f>
        <v>11</v>
      </c>
    </row>
    <row r="2772" spans="1:16" x14ac:dyDescent="0.3">
      <c r="A2772">
        <v>70764</v>
      </c>
      <c r="B2772" s="1">
        <v>45035</v>
      </c>
      <c r="C2772" s="2">
        <v>0.41333333333333333</v>
      </c>
      <c r="D2772">
        <v>1</v>
      </c>
      <c r="E2772">
        <v>8</v>
      </c>
      <c r="F2772" t="s">
        <v>97</v>
      </c>
      <c r="G2772">
        <v>53</v>
      </c>
      <c r="H2772" t="s">
        <v>32</v>
      </c>
      <c r="I2772" t="s">
        <v>33</v>
      </c>
      <c r="J2772" t="s">
        <v>129</v>
      </c>
      <c r="K2772">
        <v>1.454256469215861</v>
      </c>
      <c r="L2772">
        <v>0.05</v>
      </c>
      <c r="M2772">
        <v>45</v>
      </c>
      <c r="N2772">
        <f>(1-Coffee_Sales[[#This Row],[Discount_Percent]])*Coffee_Sales[[#This Row],[unit_price]]*Coffee_Sales[[#This Row],[transaction_qty]]</f>
        <v>42.75</v>
      </c>
      <c r="O2772" t="str">
        <f>TEXT(Coffee_Sales[[#This Row],[transaction_date]],"mmm-yyyy")</f>
        <v>Apr-2023</v>
      </c>
      <c r="P2772">
        <f>HOUR(Coffee_Sales[[#This Row],[transaction_time]])</f>
        <v>9</v>
      </c>
    </row>
    <row r="2773" spans="1:16" x14ac:dyDescent="0.3">
      <c r="A2773">
        <v>92152</v>
      </c>
      <c r="B2773" s="1">
        <v>45057</v>
      </c>
      <c r="C2773" s="2">
        <v>0.74695601851851856</v>
      </c>
      <c r="D2773">
        <v>1</v>
      </c>
      <c r="E2773">
        <v>8</v>
      </c>
      <c r="F2773" t="s">
        <v>43</v>
      </c>
      <c r="G2773">
        <v>37</v>
      </c>
      <c r="H2773" t="s">
        <v>14</v>
      </c>
      <c r="I2773" t="s">
        <v>15</v>
      </c>
      <c r="J2773" t="s">
        <v>95</v>
      </c>
      <c r="K2773">
        <v>1.335177710971265</v>
      </c>
      <c r="L2773">
        <v>0.05</v>
      </c>
      <c r="M2773">
        <v>45</v>
      </c>
      <c r="N2773">
        <f>(1-Coffee_Sales[[#This Row],[Discount_Percent]])*Coffee_Sales[[#This Row],[unit_price]]*Coffee_Sales[[#This Row],[transaction_qty]]</f>
        <v>42.75</v>
      </c>
      <c r="O2773" t="str">
        <f>TEXT(Coffee_Sales[[#This Row],[transaction_date]],"mmm-yyyy")</f>
        <v>May-2023</v>
      </c>
      <c r="P2773">
        <f>HOUR(Coffee_Sales[[#This Row],[transaction_time]])</f>
        <v>17</v>
      </c>
    </row>
    <row r="2774" spans="1:16" x14ac:dyDescent="0.3">
      <c r="A2774">
        <v>76523</v>
      </c>
      <c r="B2774" s="1">
        <v>45042</v>
      </c>
      <c r="C2774" s="2">
        <v>0.36311342592592594</v>
      </c>
      <c r="D2774">
        <v>1</v>
      </c>
      <c r="E2774">
        <v>3</v>
      </c>
      <c r="F2774" t="s">
        <v>101</v>
      </c>
      <c r="G2774">
        <v>61</v>
      </c>
      <c r="H2774" t="s">
        <v>74</v>
      </c>
      <c r="I2774" t="s">
        <v>75</v>
      </c>
      <c r="J2774" t="s">
        <v>116</v>
      </c>
      <c r="K2774">
        <v>1.608382783660206</v>
      </c>
      <c r="L2774">
        <v>0</v>
      </c>
      <c r="M2774">
        <v>71.25</v>
      </c>
      <c r="N2774">
        <f>(1-Coffee_Sales[[#This Row],[Discount_Percent]])*Coffee_Sales[[#This Row],[unit_price]]*Coffee_Sales[[#This Row],[transaction_qty]]</f>
        <v>71.25</v>
      </c>
      <c r="O2774" t="str">
        <f>TEXT(Coffee_Sales[[#This Row],[transaction_date]],"mmm-yyyy")</f>
        <v>Apr-2023</v>
      </c>
      <c r="P2774">
        <f>HOUR(Coffee_Sales[[#This Row],[transaction_time]])</f>
        <v>8</v>
      </c>
    </row>
    <row r="2775" spans="1:16" x14ac:dyDescent="0.3">
      <c r="A2775">
        <v>62036</v>
      </c>
      <c r="B2775" s="1">
        <v>45025</v>
      </c>
      <c r="C2775" s="2">
        <v>0.45</v>
      </c>
      <c r="D2775">
        <v>1</v>
      </c>
      <c r="E2775">
        <v>5</v>
      </c>
      <c r="F2775" t="s">
        <v>21</v>
      </c>
      <c r="G2775">
        <v>50</v>
      </c>
      <c r="H2775" t="s">
        <v>32</v>
      </c>
      <c r="I2775" t="s">
        <v>44</v>
      </c>
      <c r="J2775" t="s">
        <v>45</v>
      </c>
      <c r="K2775">
        <v>1.020167564798669</v>
      </c>
      <c r="L2775">
        <v>0</v>
      </c>
      <c r="M2775">
        <v>37.5</v>
      </c>
      <c r="N2775">
        <f>(1-Coffee_Sales[[#This Row],[Discount_Percent]])*Coffee_Sales[[#This Row],[unit_price]]*Coffee_Sales[[#This Row],[transaction_qty]]</f>
        <v>37.5</v>
      </c>
      <c r="O2775" t="str">
        <f>TEXT(Coffee_Sales[[#This Row],[transaction_date]],"mmm-yyyy")</f>
        <v>Apr-2023</v>
      </c>
      <c r="P2775">
        <f>HOUR(Coffee_Sales[[#This Row],[transaction_time]])</f>
        <v>10</v>
      </c>
    </row>
    <row r="2776" spans="1:16" x14ac:dyDescent="0.3">
      <c r="A2776">
        <v>15867</v>
      </c>
      <c r="B2776" s="1">
        <v>44954</v>
      </c>
      <c r="C2776" s="2">
        <v>0.71832175925925923</v>
      </c>
      <c r="D2776">
        <v>2</v>
      </c>
      <c r="E2776">
        <v>8</v>
      </c>
      <c r="F2776" t="s">
        <v>81</v>
      </c>
      <c r="G2776">
        <v>37</v>
      </c>
      <c r="H2776" t="s">
        <v>14</v>
      </c>
      <c r="I2776" t="s">
        <v>15</v>
      </c>
      <c r="J2776" t="s">
        <v>95</v>
      </c>
      <c r="K2776">
        <v>2.3441074295612458</v>
      </c>
      <c r="L2776">
        <v>0</v>
      </c>
      <c r="M2776">
        <v>45</v>
      </c>
      <c r="N2776">
        <f>(1-Coffee_Sales[[#This Row],[Discount_Percent]])*Coffee_Sales[[#This Row],[unit_price]]*Coffee_Sales[[#This Row],[transaction_qty]]</f>
        <v>90</v>
      </c>
      <c r="O2776" t="str">
        <f>TEXT(Coffee_Sales[[#This Row],[transaction_date]],"mmm-yyyy")</f>
        <v>Jan-2023</v>
      </c>
      <c r="P2776">
        <f>HOUR(Coffee_Sales[[#This Row],[transaction_time]])</f>
        <v>17</v>
      </c>
    </row>
    <row r="2777" spans="1:16" x14ac:dyDescent="0.3">
      <c r="A2777">
        <v>80359</v>
      </c>
      <c r="B2777" s="1">
        <v>45046</v>
      </c>
      <c r="C2777" s="2">
        <v>0.76185185185185189</v>
      </c>
      <c r="D2777">
        <v>2</v>
      </c>
      <c r="E2777">
        <v>3</v>
      </c>
      <c r="F2777" t="s">
        <v>13</v>
      </c>
      <c r="G2777">
        <v>29</v>
      </c>
      <c r="H2777" t="s">
        <v>14</v>
      </c>
      <c r="I2777" t="s">
        <v>22</v>
      </c>
      <c r="J2777" t="s">
        <v>89</v>
      </c>
      <c r="K2777">
        <v>2.0671839977905311</v>
      </c>
      <c r="L2777">
        <v>0</v>
      </c>
      <c r="M2777">
        <v>37.5</v>
      </c>
      <c r="N2777">
        <f>(1-Coffee_Sales[[#This Row],[Discount_Percent]])*Coffee_Sales[[#This Row],[unit_price]]*Coffee_Sales[[#This Row],[transaction_qty]]</f>
        <v>75</v>
      </c>
      <c r="O2777" t="str">
        <f>TEXT(Coffee_Sales[[#This Row],[transaction_date]],"mmm-yyyy")</f>
        <v>Apr-2023</v>
      </c>
      <c r="P2777">
        <f>HOUR(Coffee_Sales[[#This Row],[transaction_time]])</f>
        <v>18</v>
      </c>
    </row>
    <row r="2778" spans="1:16" x14ac:dyDescent="0.3">
      <c r="A2778">
        <v>133777</v>
      </c>
      <c r="B2778" s="1">
        <v>45094</v>
      </c>
      <c r="C2778" s="2">
        <v>0.4947685185185185</v>
      </c>
      <c r="D2778">
        <v>2</v>
      </c>
      <c r="E2778">
        <v>5</v>
      </c>
      <c r="F2778" t="s">
        <v>133</v>
      </c>
      <c r="G2778">
        <v>39</v>
      </c>
      <c r="H2778" t="s">
        <v>14</v>
      </c>
      <c r="I2778" t="s">
        <v>15</v>
      </c>
      <c r="J2778" t="s">
        <v>47</v>
      </c>
      <c r="K2778">
        <v>4.1753700975068906</v>
      </c>
      <c r="L2778">
        <v>0</v>
      </c>
      <c r="M2778">
        <v>63.75</v>
      </c>
      <c r="N2778">
        <f>(1-Coffee_Sales[[#This Row],[Discount_Percent]])*Coffee_Sales[[#This Row],[unit_price]]*Coffee_Sales[[#This Row],[transaction_qty]]</f>
        <v>127.5</v>
      </c>
      <c r="O2778" t="str">
        <f>TEXT(Coffee_Sales[[#This Row],[transaction_date]],"mmm-yyyy")</f>
        <v>Jun-2023</v>
      </c>
      <c r="P2778">
        <f>HOUR(Coffee_Sales[[#This Row],[transaction_time]])</f>
        <v>11</v>
      </c>
    </row>
    <row r="2779" spans="1:16" x14ac:dyDescent="0.3">
      <c r="A2779">
        <v>119520</v>
      </c>
      <c r="B2779" s="1">
        <v>45082</v>
      </c>
      <c r="C2779" s="2">
        <v>0.73725694444444445</v>
      </c>
      <c r="D2779">
        <v>2</v>
      </c>
      <c r="E2779">
        <v>5</v>
      </c>
      <c r="F2779" t="s">
        <v>21</v>
      </c>
      <c r="G2779">
        <v>55</v>
      </c>
      <c r="H2779" t="s">
        <v>32</v>
      </c>
      <c r="I2779" t="s">
        <v>33</v>
      </c>
      <c r="J2779" t="s">
        <v>93</v>
      </c>
      <c r="K2779">
        <v>3.7348003522877509</v>
      </c>
      <c r="L2779">
        <v>0.1</v>
      </c>
      <c r="M2779">
        <v>60</v>
      </c>
      <c r="N2779">
        <f>(1-Coffee_Sales[[#This Row],[Discount_Percent]])*Coffee_Sales[[#This Row],[unit_price]]*Coffee_Sales[[#This Row],[transaction_qty]]</f>
        <v>108</v>
      </c>
      <c r="O2779" t="str">
        <f>TEXT(Coffee_Sales[[#This Row],[transaction_date]],"mmm-yyyy")</f>
        <v>Jun-2023</v>
      </c>
      <c r="P2779">
        <f>HOUR(Coffee_Sales[[#This Row],[transaction_time]])</f>
        <v>17</v>
      </c>
    </row>
    <row r="2780" spans="1:16" x14ac:dyDescent="0.3">
      <c r="A2780">
        <v>47501</v>
      </c>
      <c r="B2780" s="1">
        <v>45005</v>
      </c>
      <c r="C2780" s="2">
        <v>0.59862268518518513</v>
      </c>
      <c r="D2780">
        <v>3</v>
      </c>
      <c r="E2780">
        <v>5</v>
      </c>
      <c r="F2780" t="s">
        <v>77</v>
      </c>
      <c r="G2780">
        <v>38</v>
      </c>
      <c r="H2780" t="s">
        <v>14</v>
      </c>
      <c r="I2780" t="s">
        <v>15</v>
      </c>
      <c r="J2780" t="s">
        <v>16</v>
      </c>
      <c r="K2780">
        <v>4.6225313128307448</v>
      </c>
      <c r="L2780">
        <v>0.05</v>
      </c>
      <c r="M2780">
        <v>56.25</v>
      </c>
      <c r="N2780">
        <f>(1-Coffee_Sales[[#This Row],[Discount_Percent]])*Coffee_Sales[[#This Row],[unit_price]]*Coffee_Sales[[#This Row],[transaction_qty]]</f>
        <v>160.3125</v>
      </c>
      <c r="O2780" t="str">
        <f>TEXT(Coffee_Sales[[#This Row],[transaction_date]],"mmm-yyyy")</f>
        <v>Mar-2023</v>
      </c>
      <c r="P2780">
        <f>HOUR(Coffee_Sales[[#This Row],[transaction_time]])</f>
        <v>14</v>
      </c>
    </row>
    <row r="2781" spans="1:16" x14ac:dyDescent="0.3">
      <c r="A2781">
        <v>31747</v>
      </c>
      <c r="B2781" s="1">
        <v>44982</v>
      </c>
      <c r="C2781" s="2">
        <v>0.53327546296296291</v>
      </c>
      <c r="D2781">
        <v>2</v>
      </c>
      <c r="E2781">
        <v>5</v>
      </c>
      <c r="F2781" t="s">
        <v>131</v>
      </c>
      <c r="G2781">
        <v>30</v>
      </c>
      <c r="H2781" t="s">
        <v>14</v>
      </c>
      <c r="I2781" t="s">
        <v>22</v>
      </c>
      <c r="J2781" t="s">
        <v>109</v>
      </c>
      <c r="K2781">
        <v>2.7489774415104868</v>
      </c>
      <c r="L2781">
        <v>0</v>
      </c>
      <c r="M2781">
        <v>45</v>
      </c>
      <c r="N2781">
        <f>(1-Coffee_Sales[[#This Row],[Discount_Percent]])*Coffee_Sales[[#This Row],[unit_price]]*Coffee_Sales[[#This Row],[transaction_qty]]</f>
        <v>90</v>
      </c>
      <c r="O2781" t="str">
        <f>TEXT(Coffee_Sales[[#This Row],[transaction_date]],"mmm-yyyy")</f>
        <v>Feb-2023</v>
      </c>
      <c r="P2781">
        <f>HOUR(Coffee_Sales[[#This Row],[transaction_time]])</f>
        <v>12</v>
      </c>
    </row>
    <row r="2782" spans="1:16" x14ac:dyDescent="0.3">
      <c r="A2782">
        <v>142805</v>
      </c>
      <c r="B2782" s="1">
        <v>45102</v>
      </c>
      <c r="C2782" s="2">
        <v>0.32297453703703705</v>
      </c>
      <c r="D2782">
        <v>1</v>
      </c>
      <c r="E2782">
        <v>3</v>
      </c>
      <c r="F2782" t="s">
        <v>131</v>
      </c>
      <c r="G2782">
        <v>43</v>
      </c>
      <c r="H2782" t="s">
        <v>32</v>
      </c>
      <c r="I2782" t="s">
        <v>40</v>
      </c>
      <c r="J2782" t="s">
        <v>124</v>
      </c>
      <c r="K2782">
        <v>1.470012582804193</v>
      </c>
      <c r="L2782">
        <v>0.05</v>
      </c>
      <c r="M2782">
        <v>45</v>
      </c>
      <c r="N2782">
        <f>(1-Coffee_Sales[[#This Row],[Discount_Percent]])*Coffee_Sales[[#This Row],[unit_price]]*Coffee_Sales[[#This Row],[transaction_qty]]</f>
        <v>42.75</v>
      </c>
      <c r="O2782" t="str">
        <f>TEXT(Coffee_Sales[[#This Row],[transaction_date]],"mmm-yyyy")</f>
        <v>Jun-2023</v>
      </c>
      <c r="P2782">
        <f>HOUR(Coffee_Sales[[#This Row],[transaction_time]])</f>
        <v>7</v>
      </c>
    </row>
    <row r="2783" spans="1:16" x14ac:dyDescent="0.3">
      <c r="A2783">
        <v>73963</v>
      </c>
      <c r="B2783" s="1">
        <v>45039</v>
      </c>
      <c r="C2783" s="2">
        <v>0.38504629629629628</v>
      </c>
      <c r="D2783">
        <v>2</v>
      </c>
      <c r="E2783">
        <v>5</v>
      </c>
      <c r="F2783" t="s">
        <v>128</v>
      </c>
      <c r="G2783">
        <v>29</v>
      </c>
      <c r="H2783" t="s">
        <v>14</v>
      </c>
      <c r="I2783" t="s">
        <v>22</v>
      </c>
      <c r="J2783" t="s">
        <v>89</v>
      </c>
      <c r="K2783">
        <v>1.6563503359481759</v>
      </c>
      <c r="L2783">
        <v>0.1</v>
      </c>
      <c r="M2783">
        <v>37.5</v>
      </c>
      <c r="N2783">
        <f>(1-Coffee_Sales[[#This Row],[Discount_Percent]])*Coffee_Sales[[#This Row],[unit_price]]*Coffee_Sales[[#This Row],[transaction_qty]]</f>
        <v>67.5</v>
      </c>
      <c r="O2783" t="str">
        <f>TEXT(Coffee_Sales[[#This Row],[transaction_date]],"mmm-yyyy")</f>
        <v>Apr-2023</v>
      </c>
      <c r="P2783">
        <f>HOUR(Coffee_Sales[[#This Row],[transaction_time]])</f>
        <v>9</v>
      </c>
    </row>
    <row r="2784" spans="1:16" x14ac:dyDescent="0.3">
      <c r="A2784">
        <v>30014</v>
      </c>
      <c r="B2784" s="1">
        <v>44979</v>
      </c>
      <c r="C2784" s="2">
        <v>0.5715972222222222</v>
      </c>
      <c r="D2784">
        <v>1</v>
      </c>
      <c r="E2784">
        <v>8</v>
      </c>
      <c r="F2784" t="s">
        <v>90</v>
      </c>
      <c r="G2784">
        <v>87</v>
      </c>
      <c r="H2784" t="s">
        <v>14</v>
      </c>
      <c r="I2784" t="s">
        <v>15</v>
      </c>
      <c r="J2784" t="s">
        <v>119</v>
      </c>
      <c r="K2784">
        <v>0.91128448250153049</v>
      </c>
      <c r="L2784">
        <v>0</v>
      </c>
      <c r="M2784">
        <v>45</v>
      </c>
      <c r="N2784">
        <f>(1-Coffee_Sales[[#This Row],[Discount_Percent]])*Coffee_Sales[[#This Row],[unit_price]]*Coffee_Sales[[#This Row],[transaction_qty]]</f>
        <v>45</v>
      </c>
      <c r="O2784" t="str">
        <f>TEXT(Coffee_Sales[[#This Row],[transaction_date]],"mmm-yyyy")</f>
        <v>Feb-2023</v>
      </c>
      <c r="P2784">
        <f>HOUR(Coffee_Sales[[#This Row],[transaction_time]])</f>
        <v>13</v>
      </c>
    </row>
    <row r="2785" spans="1:16" x14ac:dyDescent="0.3">
      <c r="A2785">
        <v>50890</v>
      </c>
      <c r="B2785" s="1">
        <v>45010</v>
      </c>
      <c r="C2785" s="2">
        <v>0.57785879629629633</v>
      </c>
      <c r="D2785">
        <v>2</v>
      </c>
      <c r="E2785">
        <v>3</v>
      </c>
      <c r="F2785" t="s">
        <v>31</v>
      </c>
      <c r="G2785">
        <v>56</v>
      </c>
      <c r="H2785" t="s">
        <v>32</v>
      </c>
      <c r="I2785" t="s">
        <v>33</v>
      </c>
      <c r="J2785" t="s">
        <v>135</v>
      </c>
      <c r="K2785">
        <v>1.7409942685233259</v>
      </c>
      <c r="L2785">
        <v>0</v>
      </c>
      <c r="M2785">
        <v>38.25</v>
      </c>
      <c r="N2785">
        <f>(1-Coffee_Sales[[#This Row],[Discount_Percent]])*Coffee_Sales[[#This Row],[unit_price]]*Coffee_Sales[[#This Row],[transaction_qty]]</f>
        <v>76.5</v>
      </c>
      <c r="O2785" t="str">
        <f>TEXT(Coffee_Sales[[#This Row],[transaction_date]],"mmm-yyyy")</f>
        <v>Mar-2023</v>
      </c>
      <c r="P2785">
        <f>HOUR(Coffee_Sales[[#This Row],[transaction_time]])</f>
        <v>13</v>
      </c>
    </row>
    <row r="2786" spans="1:16" x14ac:dyDescent="0.3">
      <c r="A2786">
        <v>124887</v>
      </c>
      <c r="B2786" s="1">
        <v>45087</v>
      </c>
      <c r="C2786" s="2">
        <v>0.39922453703703703</v>
      </c>
      <c r="D2786">
        <v>1</v>
      </c>
      <c r="E2786">
        <v>3</v>
      </c>
      <c r="F2786" t="s">
        <v>102</v>
      </c>
      <c r="G2786">
        <v>64</v>
      </c>
      <c r="H2786" t="s">
        <v>67</v>
      </c>
      <c r="I2786" t="s">
        <v>72</v>
      </c>
      <c r="J2786" t="s">
        <v>118</v>
      </c>
      <c r="K2786">
        <v>0.26339441252725337</v>
      </c>
      <c r="L2786">
        <v>0</v>
      </c>
      <c r="M2786">
        <v>12</v>
      </c>
      <c r="N2786">
        <f>(1-Coffee_Sales[[#This Row],[Discount_Percent]])*Coffee_Sales[[#This Row],[unit_price]]*Coffee_Sales[[#This Row],[transaction_qty]]</f>
        <v>12</v>
      </c>
      <c r="O2786" t="str">
        <f>TEXT(Coffee_Sales[[#This Row],[transaction_date]],"mmm-yyyy")</f>
        <v>Jun-2023</v>
      </c>
      <c r="P2786">
        <f>HOUR(Coffee_Sales[[#This Row],[transaction_time]])</f>
        <v>9</v>
      </c>
    </row>
    <row r="2787" spans="1:16" x14ac:dyDescent="0.3">
      <c r="A2787">
        <v>127807</v>
      </c>
      <c r="B2787" s="1">
        <v>45089</v>
      </c>
      <c r="C2787" s="2">
        <v>0.70226851851851857</v>
      </c>
      <c r="D2787">
        <v>1</v>
      </c>
      <c r="E2787">
        <v>5</v>
      </c>
      <c r="F2787" t="s">
        <v>131</v>
      </c>
      <c r="G2787">
        <v>6</v>
      </c>
      <c r="H2787" t="s">
        <v>59</v>
      </c>
      <c r="I2787" t="s">
        <v>146</v>
      </c>
      <c r="J2787" t="s">
        <v>162</v>
      </c>
      <c r="K2787">
        <v>9.4836960526684102</v>
      </c>
      <c r="L2787">
        <v>0.05</v>
      </c>
      <c r="M2787">
        <v>315</v>
      </c>
      <c r="N2787">
        <f>(1-Coffee_Sales[[#This Row],[Discount_Percent]])*Coffee_Sales[[#This Row],[unit_price]]*Coffee_Sales[[#This Row],[transaction_qty]]</f>
        <v>299.25</v>
      </c>
      <c r="O2787" t="str">
        <f>TEXT(Coffee_Sales[[#This Row],[transaction_date]],"mmm-yyyy")</f>
        <v>Jun-2023</v>
      </c>
      <c r="P2787">
        <f>HOUR(Coffee_Sales[[#This Row],[transaction_time]])</f>
        <v>16</v>
      </c>
    </row>
    <row r="2788" spans="1:16" x14ac:dyDescent="0.3">
      <c r="A2788">
        <v>13240</v>
      </c>
      <c r="B2788" s="1">
        <v>44950</v>
      </c>
      <c r="C2788" s="2">
        <v>0.34069444444444447</v>
      </c>
      <c r="D2788">
        <v>1</v>
      </c>
      <c r="E2788">
        <v>5</v>
      </c>
      <c r="F2788" t="s">
        <v>42</v>
      </c>
      <c r="G2788">
        <v>71</v>
      </c>
      <c r="H2788" t="s">
        <v>18</v>
      </c>
      <c r="I2788" t="s">
        <v>79</v>
      </c>
      <c r="J2788" t="s">
        <v>92</v>
      </c>
      <c r="K2788">
        <v>1.1545297683650999</v>
      </c>
      <c r="L2788">
        <v>0</v>
      </c>
      <c r="M2788">
        <v>56.25</v>
      </c>
      <c r="N2788">
        <f>(1-Coffee_Sales[[#This Row],[Discount_Percent]])*Coffee_Sales[[#This Row],[unit_price]]*Coffee_Sales[[#This Row],[transaction_qty]]</f>
        <v>56.25</v>
      </c>
      <c r="O2788" t="str">
        <f>TEXT(Coffee_Sales[[#This Row],[transaction_date]],"mmm-yyyy")</f>
        <v>Jan-2023</v>
      </c>
      <c r="P2788">
        <f>HOUR(Coffee_Sales[[#This Row],[transaction_time]])</f>
        <v>8</v>
      </c>
    </row>
    <row r="2789" spans="1:16" x14ac:dyDescent="0.3">
      <c r="A2789">
        <v>108715</v>
      </c>
      <c r="B2789" s="1">
        <v>45072</v>
      </c>
      <c r="C2789" s="2">
        <v>0.68601851851851847</v>
      </c>
      <c r="D2789">
        <v>1</v>
      </c>
      <c r="E2789">
        <v>3</v>
      </c>
      <c r="F2789" t="s">
        <v>87</v>
      </c>
      <c r="G2789">
        <v>60</v>
      </c>
      <c r="H2789" t="s">
        <v>74</v>
      </c>
      <c r="I2789" t="s">
        <v>75</v>
      </c>
      <c r="J2789" t="s">
        <v>112</v>
      </c>
      <c r="K2789">
        <v>1.727305721659929</v>
      </c>
      <c r="L2789">
        <v>0.15</v>
      </c>
      <c r="M2789">
        <v>56.25</v>
      </c>
      <c r="N2789">
        <f>(1-Coffee_Sales[[#This Row],[Discount_Percent]])*Coffee_Sales[[#This Row],[unit_price]]*Coffee_Sales[[#This Row],[transaction_qty]]</f>
        <v>47.8125</v>
      </c>
      <c r="O2789" t="str">
        <f>TEXT(Coffee_Sales[[#This Row],[transaction_date]],"mmm-yyyy")</f>
        <v>May-2023</v>
      </c>
      <c r="P2789">
        <f>HOUR(Coffee_Sales[[#This Row],[transaction_time]])</f>
        <v>16</v>
      </c>
    </row>
    <row r="2790" spans="1:16" x14ac:dyDescent="0.3">
      <c r="A2790">
        <v>14216</v>
      </c>
      <c r="B2790" s="1">
        <v>44951</v>
      </c>
      <c r="C2790" s="2">
        <v>0.69493055555555561</v>
      </c>
      <c r="D2790">
        <v>2</v>
      </c>
      <c r="E2790">
        <v>3</v>
      </c>
      <c r="F2790" t="s">
        <v>78</v>
      </c>
      <c r="G2790">
        <v>29</v>
      </c>
      <c r="H2790" t="s">
        <v>14</v>
      </c>
      <c r="I2790" t="s">
        <v>22</v>
      </c>
      <c r="J2790" t="s">
        <v>89</v>
      </c>
      <c r="K2790">
        <v>1.5485701896381681</v>
      </c>
      <c r="L2790">
        <v>0</v>
      </c>
      <c r="M2790">
        <v>37.5</v>
      </c>
      <c r="N2790">
        <f>(1-Coffee_Sales[[#This Row],[Discount_Percent]])*Coffee_Sales[[#This Row],[unit_price]]*Coffee_Sales[[#This Row],[transaction_qty]]</f>
        <v>75</v>
      </c>
      <c r="O2790" t="str">
        <f>TEXT(Coffee_Sales[[#This Row],[transaction_date]],"mmm-yyyy")</f>
        <v>Jan-2023</v>
      </c>
      <c r="P2790">
        <f>HOUR(Coffee_Sales[[#This Row],[transaction_time]])</f>
        <v>16</v>
      </c>
    </row>
    <row r="2791" spans="1:16" x14ac:dyDescent="0.3">
      <c r="A2791">
        <v>140573</v>
      </c>
      <c r="B2791" s="1">
        <v>45100</v>
      </c>
      <c r="C2791" s="2">
        <v>0.37883101851851853</v>
      </c>
      <c r="D2791">
        <v>1</v>
      </c>
      <c r="E2791">
        <v>3</v>
      </c>
      <c r="F2791" t="s">
        <v>78</v>
      </c>
      <c r="G2791">
        <v>24</v>
      </c>
      <c r="H2791" t="s">
        <v>14</v>
      </c>
      <c r="I2791" t="s">
        <v>55</v>
      </c>
      <c r="J2791" t="s">
        <v>86</v>
      </c>
      <c r="K2791">
        <v>0.90310842362042987</v>
      </c>
      <c r="L2791">
        <v>0</v>
      </c>
      <c r="M2791">
        <v>45</v>
      </c>
      <c r="N2791">
        <f>(1-Coffee_Sales[[#This Row],[Discount_Percent]])*Coffee_Sales[[#This Row],[unit_price]]*Coffee_Sales[[#This Row],[transaction_qty]]</f>
        <v>45</v>
      </c>
      <c r="O2791" t="str">
        <f>TEXT(Coffee_Sales[[#This Row],[transaction_date]],"mmm-yyyy")</f>
        <v>Jun-2023</v>
      </c>
      <c r="P2791">
        <f>HOUR(Coffee_Sales[[#This Row],[transaction_time]])</f>
        <v>9</v>
      </c>
    </row>
    <row r="2792" spans="1:16" x14ac:dyDescent="0.3">
      <c r="A2792">
        <v>73155</v>
      </c>
      <c r="B2792" s="1">
        <v>45038</v>
      </c>
      <c r="C2792" s="2">
        <v>0.39072916666666668</v>
      </c>
      <c r="D2792">
        <v>3</v>
      </c>
      <c r="E2792">
        <v>5</v>
      </c>
      <c r="F2792" t="s">
        <v>78</v>
      </c>
      <c r="G2792">
        <v>25</v>
      </c>
      <c r="H2792" t="s">
        <v>14</v>
      </c>
      <c r="I2792" t="s">
        <v>29</v>
      </c>
      <c r="J2792" t="s">
        <v>71</v>
      </c>
      <c r="K2792">
        <v>2.3605258964152158</v>
      </c>
      <c r="L2792">
        <v>0</v>
      </c>
      <c r="M2792">
        <v>33</v>
      </c>
      <c r="N2792">
        <f>(1-Coffee_Sales[[#This Row],[Discount_Percent]])*Coffee_Sales[[#This Row],[unit_price]]*Coffee_Sales[[#This Row],[transaction_qty]]</f>
        <v>99</v>
      </c>
      <c r="O2792" t="str">
        <f>TEXT(Coffee_Sales[[#This Row],[transaction_date]],"mmm-yyyy")</f>
        <v>Apr-2023</v>
      </c>
      <c r="P2792">
        <f>HOUR(Coffee_Sales[[#This Row],[transaction_time]])</f>
        <v>9</v>
      </c>
    </row>
    <row r="2793" spans="1:16" x14ac:dyDescent="0.3">
      <c r="A2793">
        <v>82889</v>
      </c>
      <c r="B2793" s="1">
        <v>45049</v>
      </c>
      <c r="C2793" s="2">
        <v>0.53186342592592595</v>
      </c>
      <c r="D2793">
        <v>1</v>
      </c>
      <c r="E2793">
        <v>8</v>
      </c>
      <c r="F2793" t="s">
        <v>48</v>
      </c>
      <c r="G2793">
        <v>40</v>
      </c>
      <c r="H2793" t="s">
        <v>14</v>
      </c>
      <c r="I2793" t="s">
        <v>15</v>
      </c>
      <c r="J2793" t="s">
        <v>100</v>
      </c>
      <c r="K2793">
        <v>1.1391422011561341</v>
      </c>
      <c r="L2793">
        <v>0</v>
      </c>
      <c r="M2793">
        <v>56.25</v>
      </c>
      <c r="N2793">
        <f>(1-Coffee_Sales[[#This Row],[Discount_Percent]])*Coffee_Sales[[#This Row],[unit_price]]*Coffee_Sales[[#This Row],[transaction_qty]]</f>
        <v>56.25</v>
      </c>
      <c r="O2793" t="str">
        <f>TEXT(Coffee_Sales[[#This Row],[transaction_date]],"mmm-yyyy")</f>
        <v>May-2023</v>
      </c>
      <c r="P2793">
        <f>HOUR(Coffee_Sales[[#This Row],[transaction_time]])</f>
        <v>12</v>
      </c>
    </row>
    <row r="2794" spans="1:16" x14ac:dyDescent="0.3">
      <c r="A2794">
        <v>72818</v>
      </c>
      <c r="B2794" s="1">
        <v>45037</v>
      </c>
      <c r="C2794" s="2">
        <v>0.74614583333333329</v>
      </c>
      <c r="D2794">
        <v>3</v>
      </c>
      <c r="E2794">
        <v>5</v>
      </c>
      <c r="F2794" t="s">
        <v>63</v>
      </c>
      <c r="G2794">
        <v>45</v>
      </c>
      <c r="H2794" t="s">
        <v>32</v>
      </c>
      <c r="I2794" t="s">
        <v>40</v>
      </c>
      <c r="J2794" t="s">
        <v>120</v>
      </c>
      <c r="K2794">
        <v>3.4748283967792131</v>
      </c>
      <c r="L2794">
        <v>0.05</v>
      </c>
      <c r="M2794">
        <v>45</v>
      </c>
      <c r="N2794">
        <f>(1-Coffee_Sales[[#This Row],[Discount_Percent]])*Coffee_Sales[[#This Row],[unit_price]]*Coffee_Sales[[#This Row],[transaction_qty]]</f>
        <v>128.25</v>
      </c>
      <c r="O2794" t="str">
        <f>TEXT(Coffee_Sales[[#This Row],[transaction_date]],"mmm-yyyy")</f>
        <v>Apr-2023</v>
      </c>
      <c r="P2794">
        <f>HOUR(Coffee_Sales[[#This Row],[transaction_time]])</f>
        <v>17</v>
      </c>
    </row>
    <row r="2795" spans="1:16" x14ac:dyDescent="0.3">
      <c r="A2795">
        <v>103017</v>
      </c>
      <c r="B2795" s="1">
        <v>45067</v>
      </c>
      <c r="C2795" s="2">
        <v>0.4485763888888889</v>
      </c>
      <c r="D2795">
        <v>1</v>
      </c>
      <c r="E2795">
        <v>8</v>
      </c>
      <c r="F2795" t="s">
        <v>77</v>
      </c>
      <c r="G2795">
        <v>32</v>
      </c>
      <c r="H2795" t="s">
        <v>14</v>
      </c>
      <c r="I2795" t="s">
        <v>22</v>
      </c>
      <c r="J2795" t="s">
        <v>23</v>
      </c>
      <c r="K2795">
        <v>1.344274930094346</v>
      </c>
      <c r="L2795">
        <v>0.15</v>
      </c>
      <c r="M2795">
        <v>45</v>
      </c>
      <c r="N2795">
        <f>(1-Coffee_Sales[[#This Row],[Discount_Percent]])*Coffee_Sales[[#This Row],[unit_price]]*Coffee_Sales[[#This Row],[transaction_qty]]</f>
        <v>38.25</v>
      </c>
      <c r="O2795" t="str">
        <f>TEXT(Coffee_Sales[[#This Row],[transaction_date]],"mmm-yyyy")</f>
        <v>May-2023</v>
      </c>
      <c r="P2795">
        <f>HOUR(Coffee_Sales[[#This Row],[transaction_time]])</f>
        <v>10</v>
      </c>
    </row>
    <row r="2796" spans="1:16" x14ac:dyDescent="0.3">
      <c r="A2796">
        <v>52884</v>
      </c>
      <c r="B2796" s="1">
        <v>45013</v>
      </c>
      <c r="C2796" s="2">
        <v>0.58759259259259256</v>
      </c>
      <c r="D2796">
        <v>1</v>
      </c>
      <c r="E2796">
        <v>8</v>
      </c>
      <c r="F2796" t="s">
        <v>97</v>
      </c>
      <c r="G2796">
        <v>40</v>
      </c>
      <c r="H2796" t="s">
        <v>14</v>
      </c>
      <c r="I2796" t="s">
        <v>15</v>
      </c>
      <c r="J2796" t="s">
        <v>100</v>
      </c>
      <c r="K2796">
        <v>1.547253085750784</v>
      </c>
      <c r="L2796">
        <v>0</v>
      </c>
      <c r="M2796">
        <v>56.25</v>
      </c>
      <c r="N2796">
        <f>(1-Coffee_Sales[[#This Row],[Discount_Percent]])*Coffee_Sales[[#This Row],[unit_price]]*Coffee_Sales[[#This Row],[transaction_qty]]</f>
        <v>56.25</v>
      </c>
      <c r="O2796" t="str">
        <f>TEXT(Coffee_Sales[[#This Row],[transaction_date]],"mmm-yyyy")</f>
        <v>Mar-2023</v>
      </c>
      <c r="P2796">
        <f>HOUR(Coffee_Sales[[#This Row],[transaction_time]])</f>
        <v>14</v>
      </c>
    </row>
    <row r="2797" spans="1:16" x14ac:dyDescent="0.3">
      <c r="A2797">
        <v>1649</v>
      </c>
      <c r="B2797" s="1">
        <v>44929</v>
      </c>
      <c r="C2797" s="2">
        <v>0.78160879629629632</v>
      </c>
      <c r="D2797">
        <v>1</v>
      </c>
      <c r="E2797">
        <v>3</v>
      </c>
      <c r="F2797" t="s">
        <v>78</v>
      </c>
      <c r="G2797">
        <v>79</v>
      </c>
      <c r="H2797" t="s">
        <v>18</v>
      </c>
      <c r="I2797" t="s">
        <v>19</v>
      </c>
      <c r="J2797" t="s">
        <v>20</v>
      </c>
      <c r="K2797">
        <v>1.4298292984659109</v>
      </c>
      <c r="L2797">
        <v>0.15</v>
      </c>
      <c r="M2797">
        <v>56.25</v>
      </c>
      <c r="N2797">
        <f>(1-Coffee_Sales[[#This Row],[Discount_Percent]])*Coffee_Sales[[#This Row],[unit_price]]*Coffee_Sales[[#This Row],[transaction_qty]]</f>
        <v>47.8125</v>
      </c>
      <c r="O2797" t="str">
        <f>TEXT(Coffee_Sales[[#This Row],[transaction_date]],"mmm-yyyy")</f>
        <v>Jan-2023</v>
      </c>
      <c r="P2797">
        <f>HOUR(Coffee_Sales[[#This Row],[transaction_time]])</f>
        <v>18</v>
      </c>
    </row>
    <row r="2798" spans="1:16" x14ac:dyDescent="0.3">
      <c r="A2798">
        <v>16048</v>
      </c>
      <c r="B2798" s="1">
        <v>44955</v>
      </c>
      <c r="C2798" s="2">
        <v>0.42175925925925928</v>
      </c>
      <c r="D2798">
        <v>2</v>
      </c>
      <c r="E2798">
        <v>5</v>
      </c>
      <c r="F2798" t="s">
        <v>133</v>
      </c>
      <c r="G2798">
        <v>87</v>
      </c>
      <c r="H2798" t="s">
        <v>14</v>
      </c>
      <c r="I2798" t="s">
        <v>15</v>
      </c>
      <c r="J2798" t="s">
        <v>119</v>
      </c>
      <c r="K2798">
        <v>2.0386114878973078</v>
      </c>
      <c r="L2798">
        <v>0.1</v>
      </c>
      <c r="M2798">
        <v>31.5</v>
      </c>
      <c r="N2798">
        <f>(1-Coffee_Sales[[#This Row],[Discount_Percent]])*Coffee_Sales[[#This Row],[unit_price]]*Coffee_Sales[[#This Row],[transaction_qty]]</f>
        <v>56.7</v>
      </c>
      <c r="O2798" t="str">
        <f>TEXT(Coffee_Sales[[#This Row],[transaction_date]],"mmm-yyyy")</f>
        <v>Jan-2023</v>
      </c>
      <c r="P2798">
        <f>HOUR(Coffee_Sales[[#This Row],[transaction_time]])</f>
        <v>10</v>
      </c>
    </row>
    <row r="2799" spans="1:16" x14ac:dyDescent="0.3">
      <c r="A2799">
        <v>10019</v>
      </c>
      <c r="B2799" s="1">
        <v>44944</v>
      </c>
      <c r="C2799" s="2">
        <v>0.44688657407407406</v>
      </c>
      <c r="D2799">
        <v>1</v>
      </c>
      <c r="E2799">
        <v>3</v>
      </c>
      <c r="F2799" t="s">
        <v>77</v>
      </c>
      <c r="G2799">
        <v>46</v>
      </c>
      <c r="H2799" t="s">
        <v>32</v>
      </c>
      <c r="I2799" t="s">
        <v>36</v>
      </c>
      <c r="J2799" t="s">
        <v>39</v>
      </c>
      <c r="K2799">
        <v>0.9388283676913769</v>
      </c>
      <c r="L2799">
        <v>0</v>
      </c>
      <c r="M2799">
        <v>37.5</v>
      </c>
      <c r="N2799">
        <f>(1-Coffee_Sales[[#This Row],[Discount_Percent]])*Coffee_Sales[[#This Row],[unit_price]]*Coffee_Sales[[#This Row],[transaction_qty]]</f>
        <v>37.5</v>
      </c>
      <c r="O2799" t="str">
        <f>TEXT(Coffee_Sales[[#This Row],[transaction_date]],"mmm-yyyy")</f>
        <v>Jan-2023</v>
      </c>
      <c r="P2799">
        <f>HOUR(Coffee_Sales[[#This Row],[transaction_time]])</f>
        <v>10</v>
      </c>
    </row>
    <row r="2800" spans="1:16" x14ac:dyDescent="0.3">
      <c r="A2800">
        <v>18566</v>
      </c>
      <c r="B2800" s="1">
        <v>44960</v>
      </c>
      <c r="C2800" s="2">
        <v>0.46388888888888891</v>
      </c>
      <c r="D2800">
        <v>1</v>
      </c>
      <c r="E2800">
        <v>3</v>
      </c>
      <c r="F2800" t="s">
        <v>90</v>
      </c>
      <c r="G2800">
        <v>42</v>
      </c>
      <c r="H2800" t="s">
        <v>32</v>
      </c>
      <c r="I2800" t="s">
        <v>40</v>
      </c>
      <c r="J2800" t="s">
        <v>99</v>
      </c>
      <c r="K2800">
        <v>0.75941108161885285</v>
      </c>
      <c r="L2800">
        <v>0.05</v>
      </c>
      <c r="M2800">
        <v>37.5</v>
      </c>
      <c r="N2800">
        <f>(1-Coffee_Sales[[#This Row],[Discount_Percent]])*Coffee_Sales[[#This Row],[unit_price]]*Coffee_Sales[[#This Row],[transaction_qty]]</f>
        <v>35.625</v>
      </c>
      <c r="O2800" t="str">
        <f>TEXT(Coffee_Sales[[#This Row],[transaction_date]],"mmm-yyyy")</f>
        <v>Feb-2023</v>
      </c>
      <c r="P2800">
        <f>HOUR(Coffee_Sales[[#This Row],[transaction_time]])</f>
        <v>11</v>
      </c>
    </row>
    <row r="2801" spans="1:16" x14ac:dyDescent="0.3">
      <c r="A2801">
        <v>8300</v>
      </c>
      <c r="B2801" s="1">
        <v>44941</v>
      </c>
      <c r="C2801" s="2">
        <v>0.51484953703703706</v>
      </c>
      <c r="D2801">
        <v>1</v>
      </c>
      <c r="E2801">
        <v>5</v>
      </c>
      <c r="F2801" t="s">
        <v>24</v>
      </c>
      <c r="G2801">
        <v>50</v>
      </c>
      <c r="H2801" t="s">
        <v>32</v>
      </c>
      <c r="I2801" t="s">
        <v>44</v>
      </c>
      <c r="J2801" t="s">
        <v>45</v>
      </c>
      <c r="K2801">
        <v>1.154946175108136</v>
      </c>
      <c r="L2801">
        <v>0</v>
      </c>
      <c r="M2801">
        <v>37.5</v>
      </c>
      <c r="N2801">
        <f>(1-Coffee_Sales[[#This Row],[Discount_Percent]])*Coffee_Sales[[#This Row],[unit_price]]*Coffee_Sales[[#This Row],[transaction_qty]]</f>
        <v>37.5</v>
      </c>
      <c r="O2801" t="str">
        <f>TEXT(Coffee_Sales[[#This Row],[transaction_date]],"mmm-yyyy")</f>
        <v>Jan-2023</v>
      </c>
      <c r="P2801">
        <f>HOUR(Coffee_Sales[[#This Row],[transaction_time]])</f>
        <v>12</v>
      </c>
    </row>
    <row r="2802" spans="1:16" x14ac:dyDescent="0.3">
      <c r="A2802">
        <v>92925</v>
      </c>
      <c r="B2802" s="1">
        <v>45058</v>
      </c>
      <c r="C2802" s="2">
        <v>0.54413194444444446</v>
      </c>
      <c r="D2802">
        <v>2</v>
      </c>
      <c r="E2802">
        <v>5</v>
      </c>
      <c r="F2802" t="s">
        <v>114</v>
      </c>
      <c r="G2802">
        <v>58</v>
      </c>
      <c r="H2802" t="s">
        <v>74</v>
      </c>
      <c r="I2802" t="s">
        <v>75</v>
      </c>
      <c r="J2802" t="s">
        <v>76</v>
      </c>
      <c r="K2802">
        <v>2.3903668371962641</v>
      </c>
      <c r="L2802">
        <v>0</v>
      </c>
      <c r="M2802">
        <v>52.5</v>
      </c>
      <c r="N2802">
        <f>(1-Coffee_Sales[[#This Row],[Discount_Percent]])*Coffee_Sales[[#This Row],[unit_price]]*Coffee_Sales[[#This Row],[transaction_qty]]</f>
        <v>105</v>
      </c>
      <c r="O2802" t="str">
        <f>TEXT(Coffee_Sales[[#This Row],[transaction_date]],"mmm-yyyy")</f>
        <v>May-2023</v>
      </c>
      <c r="P2802">
        <f>HOUR(Coffee_Sales[[#This Row],[transaction_time]])</f>
        <v>13</v>
      </c>
    </row>
    <row r="2803" spans="1:16" x14ac:dyDescent="0.3">
      <c r="A2803">
        <v>31401</v>
      </c>
      <c r="B2803" s="1">
        <v>44982</v>
      </c>
      <c r="C2803" s="2">
        <v>0.28039351851851851</v>
      </c>
      <c r="D2803">
        <v>1</v>
      </c>
      <c r="E2803">
        <v>5</v>
      </c>
      <c r="F2803" t="s">
        <v>94</v>
      </c>
      <c r="G2803">
        <v>29</v>
      </c>
      <c r="H2803" t="s">
        <v>14</v>
      </c>
      <c r="I2803" t="s">
        <v>22</v>
      </c>
      <c r="J2803" t="s">
        <v>89</v>
      </c>
      <c r="K2803">
        <v>0.79605060311019038</v>
      </c>
      <c r="L2803">
        <v>0</v>
      </c>
      <c r="M2803">
        <v>37.5</v>
      </c>
      <c r="N2803">
        <f>(1-Coffee_Sales[[#This Row],[Discount_Percent]])*Coffee_Sales[[#This Row],[unit_price]]*Coffee_Sales[[#This Row],[transaction_qty]]</f>
        <v>37.5</v>
      </c>
      <c r="O2803" t="str">
        <f>TEXT(Coffee_Sales[[#This Row],[transaction_date]],"mmm-yyyy")</f>
        <v>Feb-2023</v>
      </c>
      <c r="P2803">
        <f>HOUR(Coffee_Sales[[#This Row],[transaction_time]])</f>
        <v>6</v>
      </c>
    </row>
    <row r="2804" spans="1:16" x14ac:dyDescent="0.3">
      <c r="A2804">
        <v>103611</v>
      </c>
      <c r="B2804" s="1">
        <v>45068</v>
      </c>
      <c r="C2804" s="2">
        <v>0.30506944444444445</v>
      </c>
      <c r="D2804">
        <v>1</v>
      </c>
      <c r="E2804">
        <v>5</v>
      </c>
      <c r="F2804" t="s">
        <v>50</v>
      </c>
      <c r="G2804">
        <v>22</v>
      </c>
      <c r="H2804" t="s">
        <v>14</v>
      </c>
      <c r="I2804" t="s">
        <v>55</v>
      </c>
      <c r="J2804" t="s">
        <v>56</v>
      </c>
      <c r="K2804">
        <v>0.62251936287191167</v>
      </c>
      <c r="L2804">
        <v>0.05</v>
      </c>
      <c r="M2804">
        <v>30</v>
      </c>
      <c r="N2804">
        <f>(1-Coffee_Sales[[#This Row],[Discount_Percent]])*Coffee_Sales[[#This Row],[unit_price]]*Coffee_Sales[[#This Row],[transaction_qty]]</f>
        <v>28.5</v>
      </c>
      <c r="O2804" t="str">
        <f>TEXT(Coffee_Sales[[#This Row],[transaction_date]],"mmm-yyyy")</f>
        <v>May-2023</v>
      </c>
      <c r="P2804">
        <f>HOUR(Coffee_Sales[[#This Row],[transaction_time]])</f>
        <v>7</v>
      </c>
    </row>
    <row r="2805" spans="1:16" x14ac:dyDescent="0.3">
      <c r="A2805">
        <v>125572</v>
      </c>
      <c r="B2805" s="1">
        <v>45087</v>
      </c>
      <c r="C2805" s="2">
        <v>0.78471064814814817</v>
      </c>
      <c r="D2805">
        <v>1</v>
      </c>
      <c r="E2805">
        <v>8</v>
      </c>
      <c r="F2805" t="s">
        <v>78</v>
      </c>
      <c r="G2805">
        <v>51</v>
      </c>
      <c r="H2805" t="s">
        <v>32</v>
      </c>
      <c r="I2805" t="s">
        <v>44</v>
      </c>
      <c r="J2805" t="s">
        <v>103</v>
      </c>
      <c r="K2805">
        <v>0.92391863735673185</v>
      </c>
      <c r="L2805">
        <v>0</v>
      </c>
      <c r="M2805">
        <v>45</v>
      </c>
      <c r="N2805">
        <f>(1-Coffee_Sales[[#This Row],[Discount_Percent]])*Coffee_Sales[[#This Row],[unit_price]]*Coffee_Sales[[#This Row],[transaction_qty]]</f>
        <v>45</v>
      </c>
      <c r="O2805" t="str">
        <f>TEXT(Coffee_Sales[[#This Row],[transaction_date]],"mmm-yyyy")</f>
        <v>Jun-2023</v>
      </c>
      <c r="P2805">
        <f>HOUR(Coffee_Sales[[#This Row],[transaction_time]])</f>
        <v>18</v>
      </c>
    </row>
    <row r="2806" spans="1:16" x14ac:dyDescent="0.3">
      <c r="A2806">
        <v>6970</v>
      </c>
      <c r="B2806" s="1">
        <v>44939</v>
      </c>
      <c r="C2806" s="2">
        <v>0.42526620370370372</v>
      </c>
      <c r="D2806">
        <v>2</v>
      </c>
      <c r="E2806">
        <v>8</v>
      </c>
      <c r="F2806" t="s">
        <v>90</v>
      </c>
      <c r="G2806">
        <v>52</v>
      </c>
      <c r="H2806" t="s">
        <v>32</v>
      </c>
      <c r="I2806" t="s">
        <v>33</v>
      </c>
      <c r="J2806" t="s">
        <v>110</v>
      </c>
      <c r="K2806">
        <v>1.9785403612785279</v>
      </c>
      <c r="L2806">
        <v>0.1</v>
      </c>
      <c r="M2806">
        <v>37.5</v>
      </c>
      <c r="N2806">
        <f>(1-Coffee_Sales[[#This Row],[Discount_Percent]])*Coffee_Sales[[#This Row],[unit_price]]*Coffee_Sales[[#This Row],[transaction_qty]]</f>
        <v>67.5</v>
      </c>
      <c r="O2806" t="str">
        <f>TEXT(Coffee_Sales[[#This Row],[transaction_date]],"mmm-yyyy")</f>
        <v>Jan-2023</v>
      </c>
      <c r="P2806">
        <f>HOUR(Coffee_Sales[[#This Row],[transaction_time]])</f>
        <v>10</v>
      </c>
    </row>
    <row r="2807" spans="1:16" x14ac:dyDescent="0.3">
      <c r="A2807">
        <v>52532</v>
      </c>
      <c r="B2807" s="1">
        <v>45012</v>
      </c>
      <c r="C2807" s="2">
        <v>0.82549768518518518</v>
      </c>
      <c r="D2807">
        <v>2</v>
      </c>
      <c r="E2807">
        <v>3</v>
      </c>
      <c r="F2807" t="s">
        <v>81</v>
      </c>
      <c r="G2807">
        <v>22</v>
      </c>
      <c r="H2807" t="s">
        <v>14</v>
      </c>
      <c r="I2807" t="s">
        <v>55</v>
      </c>
      <c r="J2807" t="s">
        <v>56</v>
      </c>
      <c r="K2807">
        <v>1.218153673606797</v>
      </c>
      <c r="L2807">
        <v>0.1</v>
      </c>
      <c r="M2807">
        <v>30</v>
      </c>
      <c r="N2807">
        <f>(1-Coffee_Sales[[#This Row],[Discount_Percent]])*Coffee_Sales[[#This Row],[unit_price]]*Coffee_Sales[[#This Row],[transaction_qty]]</f>
        <v>54</v>
      </c>
      <c r="O2807" t="str">
        <f>TEXT(Coffee_Sales[[#This Row],[transaction_date]],"mmm-yyyy")</f>
        <v>Mar-2023</v>
      </c>
      <c r="P2807">
        <f>HOUR(Coffee_Sales[[#This Row],[transaction_time]])</f>
        <v>19</v>
      </c>
    </row>
    <row r="2808" spans="1:16" x14ac:dyDescent="0.3">
      <c r="A2808">
        <v>81175</v>
      </c>
      <c r="B2808" s="1">
        <v>45047</v>
      </c>
      <c r="C2808" s="2">
        <v>0.69275462962962964</v>
      </c>
      <c r="D2808">
        <v>2</v>
      </c>
      <c r="E2808">
        <v>3</v>
      </c>
      <c r="F2808" t="s">
        <v>96</v>
      </c>
      <c r="G2808">
        <v>26</v>
      </c>
      <c r="H2808" t="s">
        <v>14</v>
      </c>
      <c r="I2808" t="s">
        <v>29</v>
      </c>
      <c r="J2808" t="s">
        <v>134</v>
      </c>
      <c r="K2808">
        <v>2.0912277514386739</v>
      </c>
      <c r="L2808">
        <v>0</v>
      </c>
      <c r="M2808">
        <v>45</v>
      </c>
      <c r="N2808">
        <f>(1-Coffee_Sales[[#This Row],[Discount_Percent]])*Coffee_Sales[[#This Row],[unit_price]]*Coffee_Sales[[#This Row],[transaction_qty]]</f>
        <v>90</v>
      </c>
      <c r="O2808" t="str">
        <f>TEXT(Coffee_Sales[[#This Row],[transaction_date]],"mmm-yyyy")</f>
        <v>May-2023</v>
      </c>
      <c r="P2808">
        <f>HOUR(Coffee_Sales[[#This Row],[transaction_time]])</f>
        <v>16</v>
      </c>
    </row>
    <row r="2809" spans="1:16" x14ac:dyDescent="0.3">
      <c r="A2809">
        <v>63658</v>
      </c>
      <c r="B2809" s="1">
        <v>45027</v>
      </c>
      <c r="C2809" s="2">
        <v>0.39479166666666665</v>
      </c>
      <c r="D2809">
        <v>1</v>
      </c>
      <c r="E2809">
        <v>3</v>
      </c>
      <c r="F2809" t="s">
        <v>31</v>
      </c>
      <c r="G2809">
        <v>24</v>
      </c>
      <c r="H2809" t="s">
        <v>14</v>
      </c>
      <c r="I2809" t="s">
        <v>55</v>
      </c>
      <c r="J2809" t="s">
        <v>86</v>
      </c>
      <c r="K2809">
        <v>1.402997138257823</v>
      </c>
      <c r="L2809">
        <v>0</v>
      </c>
      <c r="M2809">
        <v>45</v>
      </c>
      <c r="N2809">
        <f>(1-Coffee_Sales[[#This Row],[Discount_Percent]])*Coffee_Sales[[#This Row],[unit_price]]*Coffee_Sales[[#This Row],[transaction_qty]]</f>
        <v>45</v>
      </c>
      <c r="O2809" t="str">
        <f>TEXT(Coffee_Sales[[#This Row],[transaction_date]],"mmm-yyyy")</f>
        <v>Apr-2023</v>
      </c>
      <c r="P2809">
        <f>HOUR(Coffee_Sales[[#This Row],[transaction_time]])</f>
        <v>9</v>
      </c>
    </row>
    <row r="2810" spans="1:16" x14ac:dyDescent="0.3">
      <c r="A2810">
        <v>81556</v>
      </c>
      <c r="B2810" s="1">
        <v>45048</v>
      </c>
      <c r="C2810" s="2">
        <v>0.3838773148148148</v>
      </c>
      <c r="D2810">
        <v>1</v>
      </c>
      <c r="E2810">
        <v>5</v>
      </c>
      <c r="F2810" t="s">
        <v>87</v>
      </c>
      <c r="G2810">
        <v>75</v>
      </c>
      <c r="H2810" t="s">
        <v>18</v>
      </c>
      <c r="I2810" t="s">
        <v>79</v>
      </c>
      <c r="J2810" t="s">
        <v>136</v>
      </c>
      <c r="K2810">
        <v>1.4161699254724209</v>
      </c>
      <c r="L2810">
        <v>0</v>
      </c>
      <c r="M2810">
        <v>52.5</v>
      </c>
      <c r="N2810">
        <f>(1-Coffee_Sales[[#This Row],[Discount_Percent]])*Coffee_Sales[[#This Row],[unit_price]]*Coffee_Sales[[#This Row],[transaction_qty]]</f>
        <v>52.5</v>
      </c>
      <c r="O2810" t="str">
        <f>TEXT(Coffee_Sales[[#This Row],[transaction_date]],"mmm-yyyy")</f>
        <v>May-2023</v>
      </c>
      <c r="P2810">
        <f>HOUR(Coffee_Sales[[#This Row],[transaction_time]])</f>
        <v>9</v>
      </c>
    </row>
    <row r="2811" spans="1:16" x14ac:dyDescent="0.3">
      <c r="A2811">
        <v>87798</v>
      </c>
      <c r="B2811" s="1">
        <v>45054</v>
      </c>
      <c r="C2811" s="2">
        <v>0.31945601851851851</v>
      </c>
      <c r="D2811">
        <v>1</v>
      </c>
      <c r="E2811">
        <v>3</v>
      </c>
      <c r="F2811" t="s">
        <v>24</v>
      </c>
      <c r="G2811">
        <v>52</v>
      </c>
      <c r="H2811" t="s">
        <v>32</v>
      </c>
      <c r="I2811" t="s">
        <v>33</v>
      </c>
      <c r="J2811" t="s">
        <v>110</v>
      </c>
      <c r="K2811">
        <v>0.89083441231399796</v>
      </c>
      <c r="L2811">
        <v>0</v>
      </c>
      <c r="M2811">
        <v>37.5</v>
      </c>
      <c r="N2811">
        <f>(1-Coffee_Sales[[#This Row],[Discount_Percent]])*Coffee_Sales[[#This Row],[unit_price]]*Coffee_Sales[[#This Row],[transaction_qty]]</f>
        <v>37.5</v>
      </c>
      <c r="O2811" t="str">
        <f>TEXT(Coffee_Sales[[#This Row],[transaction_date]],"mmm-yyyy")</f>
        <v>May-2023</v>
      </c>
      <c r="P2811">
        <f>HOUR(Coffee_Sales[[#This Row],[transaction_time]])</f>
        <v>7</v>
      </c>
    </row>
    <row r="2812" spans="1:16" x14ac:dyDescent="0.3">
      <c r="A2812">
        <v>144171</v>
      </c>
      <c r="B2812" s="1">
        <v>45103</v>
      </c>
      <c r="C2812" s="2">
        <v>0.38292824074074072</v>
      </c>
      <c r="D2812">
        <v>2</v>
      </c>
      <c r="E2812">
        <v>8</v>
      </c>
      <c r="F2812" t="s">
        <v>114</v>
      </c>
      <c r="G2812">
        <v>56</v>
      </c>
      <c r="H2812" t="s">
        <v>32</v>
      </c>
      <c r="I2812" t="s">
        <v>33</v>
      </c>
      <c r="J2812" t="s">
        <v>135</v>
      </c>
      <c r="K2812">
        <v>2.297712877864535</v>
      </c>
      <c r="L2812">
        <v>0</v>
      </c>
      <c r="M2812">
        <v>38.25</v>
      </c>
      <c r="N2812">
        <f>(1-Coffee_Sales[[#This Row],[Discount_Percent]])*Coffee_Sales[[#This Row],[unit_price]]*Coffee_Sales[[#This Row],[transaction_qty]]</f>
        <v>76.5</v>
      </c>
      <c r="O2812" t="str">
        <f>TEXT(Coffee_Sales[[#This Row],[transaction_date]],"mmm-yyyy")</f>
        <v>Jun-2023</v>
      </c>
      <c r="P2812">
        <f>HOUR(Coffee_Sales[[#This Row],[transaction_time]])</f>
        <v>9</v>
      </c>
    </row>
    <row r="2813" spans="1:16" x14ac:dyDescent="0.3">
      <c r="A2813">
        <v>36131</v>
      </c>
      <c r="B2813" s="1">
        <v>44989</v>
      </c>
      <c r="C2813" s="2">
        <v>0.62281249999999999</v>
      </c>
      <c r="D2813">
        <v>2</v>
      </c>
      <c r="E2813">
        <v>5</v>
      </c>
      <c r="F2813" t="s">
        <v>54</v>
      </c>
      <c r="G2813">
        <v>36</v>
      </c>
      <c r="H2813" t="s">
        <v>14</v>
      </c>
      <c r="I2813" t="s">
        <v>26</v>
      </c>
      <c r="J2813" t="s">
        <v>27</v>
      </c>
      <c r="K2813">
        <v>2.7890772246766691</v>
      </c>
      <c r="L2813">
        <v>0</v>
      </c>
      <c r="M2813">
        <v>56.25</v>
      </c>
      <c r="N2813">
        <f>(1-Coffee_Sales[[#This Row],[Discount_Percent]])*Coffee_Sales[[#This Row],[unit_price]]*Coffee_Sales[[#This Row],[transaction_qty]]</f>
        <v>112.5</v>
      </c>
      <c r="O2813" t="str">
        <f>TEXT(Coffee_Sales[[#This Row],[transaction_date]],"mmm-yyyy")</f>
        <v>Mar-2023</v>
      </c>
      <c r="P2813">
        <f>HOUR(Coffee_Sales[[#This Row],[transaction_time]])</f>
        <v>14</v>
      </c>
    </row>
    <row r="2814" spans="1:16" x14ac:dyDescent="0.3">
      <c r="A2814">
        <v>146359</v>
      </c>
      <c r="B2814" s="1">
        <v>45105</v>
      </c>
      <c r="C2814" s="2">
        <v>0.34267361111111111</v>
      </c>
      <c r="D2814">
        <v>2</v>
      </c>
      <c r="E2814">
        <v>3</v>
      </c>
      <c r="F2814" t="s">
        <v>48</v>
      </c>
      <c r="G2814">
        <v>46</v>
      </c>
      <c r="H2814" t="s">
        <v>32</v>
      </c>
      <c r="I2814" t="s">
        <v>36</v>
      </c>
      <c r="J2814" t="s">
        <v>39</v>
      </c>
      <c r="K2814">
        <v>1.8333995209533811</v>
      </c>
      <c r="L2814">
        <v>0</v>
      </c>
      <c r="M2814">
        <v>37.5</v>
      </c>
      <c r="N2814">
        <f>(1-Coffee_Sales[[#This Row],[Discount_Percent]])*Coffee_Sales[[#This Row],[unit_price]]*Coffee_Sales[[#This Row],[transaction_qty]]</f>
        <v>75</v>
      </c>
      <c r="O2814" t="str">
        <f>TEXT(Coffee_Sales[[#This Row],[transaction_date]],"mmm-yyyy")</f>
        <v>Jun-2023</v>
      </c>
      <c r="P2814">
        <f>HOUR(Coffee_Sales[[#This Row],[transaction_time]])</f>
        <v>8</v>
      </c>
    </row>
    <row r="2815" spans="1:16" x14ac:dyDescent="0.3">
      <c r="A2815">
        <v>76471</v>
      </c>
      <c r="B2815" s="1">
        <v>45042</v>
      </c>
      <c r="C2815" s="2">
        <v>0.34119212962962964</v>
      </c>
      <c r="D2815">
        <v>3</v>
      </c>
      <c r="E2815">
        <v>5</v>
      </c>
      <c r="F2815" t="s">
        <v>21</v>
      </c>
      <c r="G2815">
        <v>59</v>
      </c>
      <c r="H2815" t="s">
        <v>74</v>
      </c>
      <c r="I2815" t="s">
        <v>75</v>
      </c>
      <c r="J2815" t="s">
        <v>85</v>
      </c>
      <c r="K2815">
        <v>6.3107106917168716</v>
      </c>
      <c r="L2815">
        <v>0</v>
      </c>
      <c r="M2815">
        <v>67.5</v>
      </c>
      <c r="N2815">
        <f>(1-Coffee_Sales[[#This Row],[Discount_Percent]])*Coffee_Sales[[#This Row],[unit_price]]*Coffee_Sales[[#This Row],[transaction_qty]]</f>
        <v>202.5</v>
      </c>
      <c r="O2815" t="str">
        <f>TEXT(Coffee_Sales[[#This Row],[transaction_date]],"mmm-yyyy")</f>
        <v>Apr-2023</v>
      </c>
      <c r="P2815">
        <f>HOUR(Coffee_Sales[[#This Row],[transaction_time]])</f>
        <v>8</v>
      </c>
    </row>
    <row r="2816" spans="1:16" x14ac:dyDescent="0.3">
      <c r="A2816">
        <v>8998</v>
      </c>
      <c r="B2816" s="1">
        <v>44942</v>
      </c>
      <c r="C2816" s="2">
        <v>0.59677083333333336</v>
      </c>
      <c r="D2816">
        <v>1</v>
      </c>
      <c r="E2816">
        <v>8</v>
      </c>
      <c r="F2816" t="s">
        <v>63</v>
      </c>
      <c r="G2816">
        <v>60</v>
      </c>
      <c r="H2816" t="s">
        <v>74</v>
      </c>
      <c r="I2816" t="s">
        <v>75</v>
      </c>
      <c r="J2816" t="s">
        <v>112</v>
      </c>
      <c r="K2816">
        <v>1.451186015660433</v>
      </c>
      <c r="L2816">
        <v>0</v>
      </c>
      <c r="M2816">
        <v>56.25</v>
      </c>
      <c r="N2816">
        <f>(1-Coffee_Sales[[#This Row],[Discount_Percent]])*Coffee_Sales[[#This Row],[unit_price]]*Coffee_Sales[[#This Row],[transaction_qty]]</f>
        <v>56.25</v>
      </c>
      <c r="O2816" t="str">
        <f>TEXT(Coffee_Sales[[#This Row],[transaction_date]],"mmm-yyyy")</f>
        <v>Jan-2023</v>
      </c>
      <c r="P2816">
        <f>HOUR(Coffee_Sales[[#This Row],[transaction_time]])</f>
        <v>14</v>
      </c>
    </row>
    <row r="2817" spans="1:16" x14ac:dyDescent="0.3">
      <c r="A2817">
        <v>13161</v>
      </c>
      <c r="B2817" s="1">
        <v>44950</v>
      </c>
      <c r="C2817" s="2">
        <v>0.28751157407407407</v>
      </c>
      <c r="D2817">
        <v>2</v>
      </c>
      <c r="E2817">
        <v>8</v>
      </c>
      <c r="F2817" t="s">
        <v>43</v>
      </c>
      <c r="G2817">
        <v>59</v>
      </c>
      <c r="H2817" t="s">
        <v>74</v>
      </c>
      <c r="I2817" t="s">
        <v>75</v>
      </c>
      <c r="J2817" t="s">
        <v>85</v>
      </c>
      <c r="K2817">
        <v>3.1110715602385062</v>
      </c>
      <c r="L2817">
        <v>0</v>
      </c>
      <c r="M2817">
        <v>67.5</v>
      </c>
      <c r="N2817">
        <f>(1-Coffee_Sales[[#This Row],[Discount_Percent]])*Coffee_Sales[[#This Row],[unit_price]]*Coffee_Sales[[#This Row],[transaction_qty]]</f>
        <v>135</v>
      </c>
      <c r="O2817" t="str">
        <f>TEXT(Coffee_Sales[[#This Row],[transaction_date]],"mmm-yyyy")</f>
        <v>Jan-2023</v>
      </c>
      <c r="P2817">
        <f>HOUR(Coffee_Sales[[#This Row],[transaction_time]])</f>
        <v>6</v>
      </c>
    </row>
    <row r="2818" spans="1:16" x14ac:dyDescent="0.3">
      <c r="A2818">
        <v>34139</v>
      </c>
      <c r="B2818" s="1">
        <v>44986</v>
      </c>
      <c r="C2818" s="2">
        <v>0.64751157407407411</v>
      </c>
      <c r="D2818">
        <v>2</v>
      </c>
      <c r="E2818">
        <v>5</v>
      </c>
      <c r="F2818" t="s">
        <v>70</v>
      </c>
      <c r="G2818">
        <v>27</v>
      </c>
      <c r="H2818" t="s">
        <v>14</v>
      </c>
      <c r="I2818" t="s">
        <v>29</v>
      </c>
      <c r="J2818" t="s">
        <v>30</v>
      </c>
      <c r="K2818">
        <v>2.8015460696496821</v>
      </c>
      <c r="L2818">
        <v>0.05</v>
      </c>
      <c r="M2818">
        <v>52.5</v>
      </c>
      <c r="N2818">
        <f>(1-Coffee_Sales[[#This Row],[Discount_Percent]])*Coffee_Sales[[#This Row],[unit_price]]*Coffee_Sales[[#This Row],[transaction_qty]]</f>
        <v>99.75</v>
      </c>
      <c r="O2818" t="str">
        <f>TEXT(Coffee_Sales[[#This Row],[transaction_date]],"mmm-yyyy")</f>
        <v>Mar-2023</v>
      </c>
      <c r="P2818">
        <f>HOUR(Coffee_Sales[[#This Row],[transaction_time]])</f>
        <v>15</v>
      </c>
    </row>
    <row r="2819" spans="1:16" x14ac:dyDescent="0.3">
      <c r="A2819">
        <v>89950</v>
      </c>
      <c r="B2819" s="1">
        <v>45055</v>
      </c>
      <c r="C2819" s="2">
        <v>0.79402777777777778</v>
      </c>
      <c r="D2819">
        <v>1</v>
      </c>
      <c r="E2819">
        <v>3</v>
      </c>
      <c r="F2819" t="s">
        <v>50</v>
      </c>
      <c r="G2819">
        <v>69</v>
      </c>
      <c r="H2819" t="s">
        <v>18</v>
      </c>
      <c r="I2819" t="s">
        <v>107</v>
      </c>
      <c r="J2819" t="s">
        <v>132</v>
      </c>
      <c r="K2819">
        <v>1.61713297409553</v>
      </c>
      <c r="L2819">
        <v>0.15</v>
      </c>
      <c r="M2819">
        <v>48.75</v>
      </c>
      <c r="N2819">
        <f>(1-Coffee_Sales[[#This Row],[Discount_Percent]])*Coffee_Sales[[#This Row],[unit_price]]*Coffee_Sales[[#This Row],[transaction_qty]]</f>
        <v>41.4375</v>
      </c>
      <c r="O2819" t="str">
        <f>TEXT(Coffee_Sales[[#This Row],[transaction_date]],"mmm-yyyy")</f>
        <v>May-2023</v>
      </c>
      <c r="P2819">
        <f>HOUR(Coffee_Sales[[#This Row],[transaction_time]])</f>
        <v>19</v>
      </c>
    </row>
    <row r="2820" spans="1:16" x14ac:dyDescent="0.3">
      <c r="A2820">
        <v>119481</v>
      </c>
      <c r="B2820" s="1">
        <v>45082</v>
      </c>
      <c r="C2820" s="2">
        <v>0.72152777777777777</v>
      </c>
      <c r="D2820">
        <v>1</v>
      </c>
      <c r="E2820">
        <v>8</v>
      </c>
      <c r="F2820" t="s">
        <v>21</v>
      </c>
      <c r="G2820">
        <v>70</v>
      </c>
      <c r="H2820" t="s">
        <v>18</v>
      </c>
      <c r="I2820" t="s">
        <v>19</v>
      </c>
      <c r="J2820" t="s">
        <v>83</v>
      </c>
      <c r="K2820">
        <v>1.6191249950984601</v>
      </c>
      <c r="L2820">
        <v>0</v>
      </c>
      <c r="M2820">
        <v>48.75</v>
      </c>
      <c r="N2820">
        <f>(1-Coffee_Sales[[#This Row],[Discount_Percent]])*Coffee_Sales[[#This Row],[unit_price]]*Coffee_Sales[[#This Row],[transaction_qty]]</f>
        <v>48.75</v>
      </c>
      <c r="O2820" t="str">
        <f>TEXT(Coffee_Sales[[#This Row],[transaction_date]],"mmm-yyyy")</f>
        <v>Jun-2023</v>
      </c>
      <c r="P2820">
        <f>HOUR(Coffee_Sales[[#This Row],[transaction_time]])</f>
        <v>17</v>
      </c>
    </row>
    <row r="2821" spans="1:16" x14ac:dyDescent="0.3">
      <c r="A2821">
        <v>41783</v>
      </c>
      <c r="B2821" s="1">
        <v>44997</v>
      </c>
      <c r="C2821" s="2">
        <v>0.67275462962962962</v>
      </c>
      <c r="D2821">
        <v>2</v>
      </c>
      <c r="E2821">
        <v>5</v>
      </c>
      <c r="F2821" t="s">
        <v>113</v>
      </c>
      <c r="G2821">
        <v>43</v>
      </c>
      <c r="H2821" t="s">
        <v>32</v>
      </c>
      <c r="I2821" t="s">
        <v>40</v>
      </c>
      <c r="J2821" t="s">
        <v>124</v>
      </c>
      <c r="K2821">
        <v>2.5715647872359848</v>
      </c>
      <c r="L2821">
        <v>0</v>
      </c>
      <c r="M2821">
        <v>45</v>
      </c>
      <c r="N2821">
        <f>(1-Coffee_Sales[[#This Row],[Discount_Percent]])*Coffee_Sales[[#This Row],[unit_price]]*Coffee_Sales[[#This Row],[transaction_qty]]</f>
        <v>90</v>
      </c>
      <c r="O2821" t="str">
        <f>TEXT(Coffee_Sales[[#This Row],[transaction_date]],"mmm-yyyy")</f>
        <v>Mar-2023</v>
      </c>
      <c r="P2821">
        <f>HOUR(Coffee_Sales[[#This Row],[transaction_time]])</f>
        <v>16</v>
      </c>
    </row>
    <row r="2822" spans="1:16" x14ac:dyDescent="0.3">
      <c r="A2822">
        <v>41540</v>
      </c>
      <c r="B2822" s="1">
        <v>44997</v>
      </c>
      <c r="C2822" s="2">
        <v>0.42128472222222224</v>
      </c>
      <c r="D2822">
        <v>1</v>
      </c>
      <c r="E2822">
        <v>8</v>
      </c>
      <c r="F2822" t="s">
        <v>13</v>
      </c>
      <c r="G2822">
        <v>35</v>
      </c>
      <c r="H2822" t="s">
        <v>14</v>
      </c>
      <c r="I2822" t="s">
        <v>26</v>
      </c>
      <c r="J2822" t="s">
        <v>84</v>
      </c>
      <c r="K2822">
        <v>0.97575967757229565</v>
      </c>
      <c r="L2822">
        <v>0</v>
      </c>
      <c r="M2822">
        <v>46.5</v>
      </c>
      <c r="N2822">
        <f>(1-Coffee_Sales[[#This Row],[Discount_Percent]])*Coffee_Sales[[#This Row],[unit_price]]*Coffee_Sales[[#This Row],[transaction_qty]]</f>
        <v>46.5</v>
      </c>
      <c r="O2822" t="str">
        <f>TEXT(Coffee_Sales[[#This Row],[transaction_date]],"mmm-yyyy")</f>
        <v>Mar-2023</v>
      </c>
      <c r="P2822">
        <f>HOUR(Coffee_Sales[[#This Row],[transaction_time]])</f>
        <v>10</v>
      </c>
    </row>
    <row r="2823" spans="1:16" x14ac:dyDescent="0.3">
      <c r="A2823">
        <v>88625</v>
      </c>
      <c r="B2823" s="1">
        <v>45054</v>
      </c>
      <c r="C2823" s="2">
        <v>0.64660879629629631</v>
      </c>
      <c r="D2823">
        <v>2</v>
      </c>
      <c r="E2823">
        <v>3</v>
      </c>
      <c r="F2823" t="s">
        <v>70</v>
      </c>
      <c r="G2823">
        <v>40</v>
      </c>
      <c r="H2823" t="s">
        <v>14</v>
      </c>
      <c r="I2823" t="s">
        <v>15</v>
      </c>
      <c r="J2823" t="s">
        <v>100</v>
      </c>
      <c r="K2823">
        <v>3.406984830594586</v>
      </c>
      <c r="L2823">
        <v>0</v>
      </c>
      <c r="M2823">
        <v>56.25</v>
      </c>
      <c r="N2823">
        <f>(1-Coffee_Sales[[#This Row],[Discount_Percent]])*Coffee_Sales[[#This Row],[unit_price]]*Coffee_Sales[[#This Row],[transaction_qty]]</f>
        <v>112.5</v>
      </c>
      <c r="O2823" t="str">
        <f>TEXT(Coffee_Sales[[#This Row],[transaction_date]],"mmm-yyyy")</f>
        <v>May-2023</v>
      </c>
      <c r="P2823">
        <f>HOUR(Coffee_Sales[[#This Row],[transaction_time]])</f>
        <v>15</v>
      </c>
    </row>
    <row r="2824" spans="1:16" x14ac:dyDescent="0.3">
      <c r="A2824">
        <v>108776</v>
      </c>
      <c r="B2824" s="1">
        <v>45072</v>
      </c>
      <c r="C2824" s="2">
        <v>0.72818287037037033</v>
      </c>
      <c r="D2824">
        <v>2</v>
      </c>
      <c r="E2824">
        <v>3</v>
      </c>
      <c r="F2824" t="s">
        <v>38</v>
      </c>
      <c r="G2824">
        <v>27</v>
      </c>
      <c r="H2824" t="s">
        <v>14</v>
      </c>
      <c r="I2824" t="s">
        <v>29</v>
      </c>
      <c r="J2824" t="s">
        <v>30</v>
      </c>
      <c r="K2824">
        <v>2.6118908355796382</v>
      </c>
      <c r="L2824">
        <v>0</v>
      </c>
      <c r="M2824">
        <v>52.5</v>
      </c>
      <c r="N2824">
        <f>(1-Coffee_Sales[[#This Row],[Discount_Percent]])*Coffee_Sales[[#This Row],[unit_price]]*Coffee_Sales[[#This Row],[transaction_qty]]</f>
        <v>105</v>
      </c>
      <c r="O2824" t="str">
        <f>TEXT(Coffee_Sales[[#This Row],[transaction_date]],"mmm-yyyy")</f>
        <v>May-2023</v>
      </c>
      <c r="P2824">
        <f>HOUR(Coffee_Sales[[#This Row],[transaction_time]])</f>
        <v>17</v>
      </c>
    </row>
    <row r="2825" spans="1:16" x14ac:dyDescent="0.3">
      <c r="A2825">
        <v>11565</v>
      </c>
      <c r="B2825" s="1">
        <v>44947</v>
      </c>
      <c r="C2825" s="2">
        <v>0.3543634259259259</v>
      </c>
      <c r="D2825">
        <v>1</v>
      </c>
      <c r="E2825">
        <v>8</v>
      </c>
      <c r="F2825" t="s">
        <v>54</v>
      </c>
      <c r="G2825">
        <v>84</v>
      </c>
      <c r="H2825" t="s">
        <v>67</v>
      </c>
      <c r="I2825" t="s">
        <v>72</v>
      </c>
      <c r="J2825" t="s">
        <v>140</v>
      </c>
      <c r="K2825">
        <v>0.36446786068906872</v>
      </c>
      <c r="L2825">
        <v>0.05</v>
      </c>
      <c r="M2825">
        <v>12</v>
      </c>
      <c r="N2825">
        <f>(1-Coffee_Sales[[#This Row],[Discount_Percent]])*Coffee_Sales[[#This Row],[unit_price]]*Coffee_Sales[[#This Row],[transaction_qty]]</f>
        <v>11.399999999999999</v>
      </c>
      <c r="O2825" t="str">
        <f>TEXT(Coffee_Sales[[#This Row],[transaction_date]],"mmm-yyyy")</f>
        <v>Jan-2023</v>
      </c>
      <c r="P2825">
        <f>HOUR(Coffee_Sales[[#This Row],[transaction_time]])</f>
        <v>8</v>
      </c>
    </row>
    <row r="2826" spans="1:16" x14ac:dyDescent="0.3">
      <c r="A2826">
        <v>136818</v>
      </c>
      <c r="B2826" s="1">
        <v>45097</v>
      </c>
      <c r="C2826" s="2">
        <v>0.32299768518518518</v>
      </c>
      <c r="D2826">
        <v>1</v>
      </c>
      <c r="E2826">
        <v>5</v>
      </c>
      <c r="F2826" t="s">
        <v>104</v>
      </c>
      <c r="G2826">
        <v>76</v>
      </c>
      <c r="H2826" t="s">
        <v>18</v>
      </c>
      <c r="I2826" t="s">
        <v>107</v>
      </c>
      <c r="J2826" t="s">
        <v>137</v>
      </c>
      <c r="K2826">
        <v>1.524831007238316</v>
      </c>
      <c r="L2826">
        <v>0.1</v>
      </c>
      <c r="M2826">
        <v>52.5</v>
      </c>
      <c r="N2826">
        <f>(1-Coffee_Sales[[#This Row],[Discount_Percent]])*Coffee_Sales[[#This Row],[unit_price]]*Coffee_Sales[[#This Row],[transaction_qty]]</f>
        <v>47.25</v>
      </c>
      <c r="O2826" t="str">
        <f>TEXT(Coffee_Sales[[#This Row],[transaction_date]],"mmm-yyyy")</f>
        <v>Jun-2023</v>
      </c>
      <c r="P2826">
        <f>HOUR(Coffee_Sales[[#This Row],[transaction_time]])</f>
        <v>7</v>
      </c>
    </row>
    <row r="2827" spans="1:16" x14ac:dyDescent="0.3">
      <c r="A2827">
        <v>100125</v>
      </c>
      <c r="B2827" s="1">
        <v>45065</v>
      </c>
      <c r="C2827" s="2">
        <v>0.28300925925925924</v>
      </c>
      <c r="D2827">
        <v>1</v>
      </c>
      <c r="E2827">
        <v>5</v>
      </c>
      <c r="F2827" t="s">
        <v>13</v>
      </c>
      <c r="G2827">
        <v>28</v>
      </c>
      <c r="H2827" t="s">
        <v>14</v>
      </c>
      <c r="I2827" t="s">
        <v>22</v>
      </c>
      <c r="J2827" t="s">
        <v>117</v>
      </c>
      <c r="K2827">
        <v>0.66078316415940641</v>
      </c>
      <c r="L2827">
        <v>0</v>
      </c>
      <c r="M2827">
        <v>30</v>
      </c>
      <c r="N2827">
        <f>(1-Coffee_Sales[[#This Row],[Discount_Percent]])*Coffee_Sales[[#This Row],[unit_price]]*Coffee_Sales[[#This Row],[transaction_qty]]</f>
        <v>30</v>
      </c>
      <c r="O2827" t="str">
        <f>TEXT(Coffee_Sales[[#This Row],[transaction_date]],"mmm-yyyy")</f>
        <v>May-2023</v>
      </c>
      <c r="P2827">
        <f>HOUR(Coffee_Sales[[#This Row],[transaction_time]])</f>
        <v>6</v>
      </c>
    </row>
    <row r="2828" spans="1:16" x14ac:dyDescent="0.3">
      <c r="A2828">
        <v>22860</v>
      </c>
      <c r="B2828" s="1">
        <v>44967</v>
      </c>
      <c r="C2828" s="2">
        <v>0.57508101851851856</v>
      </c>
      <c r="D2828">
        <v>2</v>
      </c>
      <c r="E2828">
        <v>5</v>
      </c>
      <c r="F2828" t="s">
        <v>54</v>
      </c>
      <c r="G2828">
        <v>50</v>
      </c>
      <c r="H2828" t="s">
        <v>32</v>
      </c>
      <c r="I2828" t="s">
        <v>44</v>
      </c>
      <c r="J2828" t="s">
        <v>45</v>
      </c>
      <c r="K2828">
        <v>1.7711385577300529</v>
      </c>
      <c r="L2828">
        <v>0.05</v>
      </c>
      <c r="M2828">
        <v>37.5</v>
      </c>
      <c r="N2828">
        <f>(1-Coffee_Sales[[#This Row],[Discount_Percent]])*Coffee_Sales[[#This Row],[unit_price]]*Coffee_Sales[[#This Row],[transaction_qty]]</f>
        <v>71.25</v>
      </c>
      <c r="O2828" t="str">
        <f>TEXT(Coffee_Sales[[#This Row],[transaction_date]],"mmm-yyyy")</f>
        <v>Feb-2023</v>
      </c>
      <c r="P2828">
        <f>HOUR(Coffee_Sales[[#This Row],[transaction_time]])</f>
        <v>13</v>
      </c>
    </row>
    <row r="2829" spans="1:16" x14ac:dyDescent="0.3">
      <c r="A2829">
        <v>8503</v>
      </c>
      <c r="B2829" s="1">
        <v>44941</v>
      </c>
      <c r="C2829" s="2">
        <v>0.8175</v>
      </c>
      <c r="D2829">
        <v>1</v>
      </c>
      <c r="E2829">
        <v>3</v>
      </c>
      <c r="F2829" t="s">
        <v>78</v>
      </c>
      <c r="G2829">
        <v>8</v>
      </c>
      <c r="H2829" t="s">
        <v>59</v>
      </c>
      <c r="I2829" t="s">
        <v>150</v>
      </c>
      <c r="J2829" t="s">
        <v>164</v>
      </c>
      <c r="K2829">
        <v>21.641406504181109</v>
      </c>
      <c r="L2829">
        <v>0</v>
      </c>
      <c r="M2829">
        <v>675</v>
      </c>
      <c r="N2829">
        <f>(1-Coffee_Sales[[#This Row],[Discount_Percent]])*Coffee_Sales[[#This Row],[unit_price]]*Coffee_Sales[[#This Row],[transaction_qty]]</f>
        <v>675</v>
      </c>
      <c r="O2829" t="str">
        <f>TEXT(Coffee_Sales[[#This Row],[transaction_date]],"mmm-yyyy")</f>
        <v>Jan-2023</v>
      </c>
      <c r="P2829">
        <f>HOUR(Coffee_Sales[[#This Row],[transaction_time]])</f>
        <v>19</v>
      </c>
    </row>
    <row r="2830" spans="1:16" x14ac:dyDescent="0.3">
      <c r="A2830">
        <v>58517</v>
      </c>
      <c r="B2830" s="1">
        <v>45021</v>
      </c>
      <c r="C2830" s="2">
        <v>0.52840277777777778</v>
      </c>
      <c r="D2830">
        <v>1</v>
      </c>
      <c r="E2830">
        <v>5</v>
      </c>
      <c r="F2830" t="s">
        <v>114</v>
      </c>
      <c r="G2830">
        <v>60</v>
      </c>
      <c r="H2830" t="s">
        <v>74</v>
      </c>
      <c r="I2830" t="s">
        <v>75</v>
      </c>
      <c r="J2830" t="s">
        <v>112</v>
      </c>
      <c r="K2830">
        <v>1.553473484260175</v>
      </c>
      <c r="L2830">
        <v>0</v>
      </c>
      <c r="M2830">
        <v>56.25</v>
      </c>
      <c r="N2830">
        <f>(1-Coffee_Sales[[#This Row],[Discount_Percent]])*Coffee_Sales[[#This Row],[unit_price]]*Coffee_Sales[[#This Row],[transaction_qty]]</f>
        <v>56.25</v>
      </c>
      <c r="O2830" t="str">
        <f>TEXT(Coffee_Sales[[#This Row],[transaction_date]],"mmm-yyyy")</f>
        <v>Apr-2023</v>
      </c>
      <c r="P2830">
        <f>HOUR(Coffee_Sales[[#This Row],[transaction_time]])</f>
        <v>12</v>
      </c>
    </row>
    <row r="2831" spans="1:16" x14ac:dyDescent="0.3">
      <c r="A2831">
        <v>75536</v>
      </c>
      <c r="B2831" s="1">
        <v>45041</v>
      </c>
      <c r="C2831" s="2">
        <v>0.31481481481481483</v>
      </c>
      <c r="D2831">
        <v>1</v>
      </c>
      <c r="E2831">
        <v>3</v>
      </c>
      <c r="F2831" t="s">
        <v>81</v>
      </c>
      <c r="G2831">
        <v>38</v>
      </c>
      <c r="H2831" t="s">
        <v>14</v>
      </c>
      <c r="I2831" t="s">
        <v>15</v>
      </c>
      <c r="J2831" t="s">
        <v>16</v>
      </c>
      <c r="K2831">
        <v>1.8531226772660521</v>
      </c>
      <c r="L2831">
        <v>0</v>
      </c>
      <c r="M2831">
        <v>56.25</v>
      </c>
      <c r="N2831">
        <f>(1-Coffee_Sales[[#This Row],[Discount_Percent]])*Coffee_Sales[[#This Row],[unit_price]]*Coffee_Sales[[#This Row],[transaction_qty]]</f>
        <v>56.25</v>
      </c>
      <c r="O2831" t="str">
        <f>TEXT(Coffee_Sales[[#This Row],[transaction_date]],"mmm-yyyy")</f>
        <v>Apr-2023</v>
      </c>
      <c r="P2831">
        <f>HOUR(Coffee_Sales[[#This Row],[transaction_time]])</f>
        <v>7</v>
      </c>
    </row>
    <row r="2832" spans="1:16" x14ac:dyDescent="0.3">
      <c r="A2832">
        <v>53779</v>
      </c>
      <c r="B2832" s="1">
        <v>45015</v>
      </c>
      <c r="C2832" s="2">
        <v>0.27583333333333332</v>
      </c>
      <c r="D2832">
        <v>2</v>
      </c>
      <c r="E2832">
        <v>8</v>
      </c>
      <c r="F2832" t="s">
        <v>46</v>
      </c>
      <c r="G2832">
        <v>46</v>
      </c>
      <c r="H2832" t="s">
        <v>32</v>
      </c>
      <c r="I2832" t="s">
        <v>36</v>
      </c>
      <c r="J2832" t="s">
        <v>39</v>
      </c>
      <c r="K2832">
        <v>2.0191098533969911</v>
      </c>
      <c r="L2832">
        <v>0</v>
      </c>
      <c r="M2832">
        <v>37.5</v>
      </c>
      <c r="N2832">
        <f>(1-Coffee_Sales[[#This Row],[Discount_Percent]])*Coffee_Sales[[#This Row],[unit_price]]*Coffee_Sales[[#This Row],[transaction_qty]]</f>
        <v>75</v>
      </c>
      <c r="O2832" t="str">
        <f>TEXT(Coffee_Sales[[#This Row],[transaction_date]],"mmm-yyyy")</f>
        <v>Mar-2023</v>
      </c>
      <c r="P2832">
        <f>HOUR(Coffee_Sales[[#This Row],[transaction_time]])</f>
        <v>6</v>
      </c>
    </row>
    <row r="2833" spans="1:16" x14ac:dyDescent="0.3">
      <c r="A2833">
        <v>77303</v>
      </c>
      <c r="B2833" s="1">
        <v>45043</v>
      </c>
      <c r="C2833" s="2">
        <v>0.33855324074074072</v>
      </c>
      <c r="D2833">
        <v>1</v>
      </c>
      <c r="E2833">
        <v>3</v>
      </c>
      <c r="F2833" t="s">
        <v>21</v>
      </c>
      <c r="G2833">
        <v>31</v>
      </c>
      <c r="H2833" t="s">
        <v>14</v>
      </c>
      <c r="I2833" t="s">
        <v>22</v>
      </c>
      <c r="J2833" t="s">
        <v>53</v>
      </c>
      <c r="K2833">
        <v>0.80852903485153016</v>
      </c>
      <c r="L2833">
        <v>0</v>
      </c>
      <c r="M2833">
        <v>33</v>
      </c>
      <c r="N2833">
        <f>(1-Coffee_Sales[[#This Row],[Discount_Percent]])*Coffee_Sales[[#This Row],[unit_price]]*Coffee_Sales[[#This Row],[transaction_qty]]</f>
        <v>33</v>
      </c>
      <c r="O2833" t="str">
        <f>TEXT(Coffee_Sales[[#This Row],[transaction_date]],"mmm-yyyy")</f>
        <v>Apr-2023</v>
      </c>
      <c r="P2833">
        <f>HOUR(Coffee_Sales[[#This Row],[transaction_time]])</f>
        <v>8</v>
      </c>
    </row>
    <row r="2834" spans="1:16" x14ac:dyDescent="0.3">
      <c r="A2834">
        <v>106094</v>
      </c>
      <c r="B2834" s="1">
        <v>45070</v>
      </c>
      <c r="C2834" s="2">
        <v>0.42815972222222221</v>
      </c>
      <c r="D2834">
        <v>1</v>
      </c>
      <c r="E2834">
        <v>8</v>
      </c>
      <c r="F2834" t="s">
        <v>24</v>
      </c>
      <c r="G2834">
        <v>61</v>
      </c>
      <c r="H2834" t="s">
        <v>74</v>
      </c>
      <c r="I2834" t="s">
        <v>75</v>
      </c>
      <c r="J2834" t="s">
        <v>116</v>
      </c>
      <c r="K2834">
        <v>2.2624225075817561</v>
      </c>
      <c r="L2834">
        <v>0</v>
      </c>
      <c r="M2834">
        <v>71.25</v>
      </c>
      <c r="N2834">
        <f>(1-Coffee_Sales[[#This Row],[Discount_Percent]])*Coffee_Sales[[#This Row],[unit_price]]*Coffee_Sales[[#This Row],[transaction_qty]]</f>
        <v>71.25</v>
      </c>
      <c r="O2834" t="str">
        <f>TEXT(Coffee_Sales[[#This Row],[transaction_date]],"mmm-yyyy")</f>
        <v>May-2023</v>
      </c>
      <c r="P2834">
        <f>HOUR(Coffee_Sales[[#This Row],[transaction_time]])</f>
        <v>10</v>
      </c>
    </row>
    <row r="2835" spans="1:16" x14ac:dyDescent="0.3">
      <c r="A2835">
        <v>64181</v>
      </c>
      <c r="B2835" s="1">
        <v>45027</v>
      </c>
      <c r="C2835" s="2">
        <v>0.8299305555555555</v>
      </c>
      <c r="D2835">
        <v>1</v>
      </c>
      <c r="E2835">
        <v>8</v>
      </c>
      <c r="F2835" t="s">
        <v>87</v>
      </c>
      <c r="G2835">
        <v>76</v>
      </c>
      <c r="H2835" t="s">
        <v>18</v>
      </c>
      <c r="I2835" t="s">
        <v>107</v>
      </c>
      <c r="J2835" t="s">
        <v>137</v>
      </c>
      <c r="K2835">
        <v>1.547780542763584</v>
      </c>
      <c r="L2835">
        <v>0</v>
      </c>
      <c r="M2835">
        <v>52.5</v>
      </c>
      <c r="N2835">
        <f>(1-Coffee_Sales[[#This Row],[Discount_Percent]])*Coffee_Sales[[#This Row],[unit_price]]*Coffee_Sales[[#This Row],[transaction_qty]]</f>
        <v>52.5</v>
      </c>
      <c r="O2835" t="str">
        <f>TEXT(Coffee_Sales[[#This Row],[transaction_date]],"mmm-yyyy")</f>
        <v>Apr-2023</v>
      </c>
      <c r="P2835">
        <f>HOUR(Coffee_Sales[[#This Row],[transaction_time]])</f>
        <v>19</v>
      </c>
    </row>
    <row r="2836" spans="1:16" x14ac:dyDescent="0.3">
      <c r="A2836">
        <v>120071</v>
      </c>
      <c r="B2836" s="1">
        <v>45083</v>
      </c>
      <c r="C2836" s="2">
        <v>0.52961805555555552</v>
      </c>
      <c r="D2836">
        <v>2</v>
      </c>
      <c r="E2836">
        <v>5</v>
      </c>
      <c r="F2836" t="s">
        <v>87</v>
      </c>
      <c r="G2836">
        <v>46</v>
      </c>
      <c r="H2836" t="s">
        <v>32</v>
      </c>
      <c r="I2836" t="s">
        <v>36</v>
      </c>
      <c r="J2836" t="s">
        <v>39</v>
      </c>
      <c r="K2836">
        <v>2.102163374497843</v>
      </c>
      <c r="L2836">
        <v>0</v>
      </c>
      <c r="M2836">
        <v>37.5</v>
      </c>
      <c r="N2836">
        <f>(1-Coffee_Sales[[#This Row],[Discount_Percent]])*Coffee_Sales[[#This Row],[unit_price]]*Coffee_Sales[[#This Row],[transaction_qty]]</f>
        <v>75</v>
      </c>
      <c r="O2836" t="str">
        <f>TEXT(Coffee_Sales[[#This Row],[transaction_date]],"mmm-yyyy")</f>
        <v>Jun-2023</v>
      </c>
      <c r="P2836">
        <f>HOUR(Coffee_Sales[[#This Row],[transaction_time]])</f>
        <v>12</v>
      </c>
    </row>
    <row r="2837" spans="1:16" x14ac:dyDescent="0.3">
      <c r="A2837">
        <v>14693</v>
      </c>
      <c r="B2837" s="1">
        <v>44952</v>
      </c>
      <c r="C2837" s="2">
        <v>0.57466435185185183</v>
      </c>
      <c r="D2837">
        <v>3</v>
      </c>
      <c r="E2837">
        <v>5</v>
      </c>
      <c r="F2837" t="s">
        <v>87</v>
      </c>
      <c r="G2837">
        <v>87</v>
      </c>
      <c r="H2837" t="s">
        <v>14</v>
      </c>
      <c r="I2837" t="s">
        <v>15</v>
      </c>
      <c r="J2837" t="s">
        <v>119</v>
      </c>
      <c r="K2837">
        <v>2.844844155619112</v>
      </c>
      <c r="L2837">
        <v>0.05</v>
      </c>
      <c r="M2837">
        <v>45</v>
      </c>
      <c r="N2837">
        <f>(1-Coffee_Sales[[#This Row],[Discount_Percent]])*Coffee_Sales[[#This Row],[unit_price]]*Coffee_Sales[[#This Row],[transaction_qty]]</f>
        <v>128.25</v>
      </c>
      <c r="O2837" t="str">
        <f>TEXT(Coffee_Sales[[#This Row],[transaction_date]],"mmm-yyyy")</f>
        <v>Jan-2023</v>
      </c>
      <c r="P2837">
        <f>HOUR(Coffee_Sales[[#This Row],[transaction_time]])</f>
        <v>13</v>
      </c>
    </row>
    <row r="2838" spans="1:16" x14ac:dyDescent="0.3">
      <c r="A2838">
        <v>95998</v>
      </c>
      <c r="B2838" s="1">
        <v>45061</v>
      </c>
      <c r="C2838" s="2">
        <v>0.41287037037037039</v>
      </c>
      <c r="D2838">
        <v>1</v>
      </c>
      <c r="E2838">
        <v>8</v>
      </c>
      <c r="F2838" t="s">
        <v>38</v>
      </c>
      <c r="G2838">
        <v>52</v>
      </c>
      <c r="H2838" t="s">
        <v>32</v>
      </c>
      <c r="I2838" t="s">
        <v>33</v>
      </c>
      <c r="J2838" t="s">
        <v>110</v>
      </c>
      <c r="K2838">
        <v>0.7533724922885181</v>
      </c>
      <c r="L2838">
        <v>0.1</v>
      </c>
      <c r="M2838">
        <v>37.5</v>
      </c>
      <c r="N2838">
        <f>(1-Coffee_Sales[[#This Row],[Discount_Percent]])*Coffee_Sales[[#This Row],[unit_price]]*Coffee_Sales[[#This Row],[transaction_qty]]</f>
        <v>33.75</v>
      </c>
      <c r="O2838" t="str">
        <f>TEXT(Coffee_Sales[[#This Row],[transaction_date]],"mmm-yyyy")</f>
        <v>May-2023</v>
      </c>
      <c r="P2838">
        <f>HOUR(Coffee_Sales[[#This Row],[transaction_time]])</f>
        <v>9</v>
      </c>
    </row>
    <row r="2839" spans="1:16" x14ac:dyDescent="0.3">
      <c r="A2839">
        <v>9551</v>
      </c>
      <c r="B2839" s="1">
        <v>44943</v>
      </c>
      <c r="C2839" s="2">
        <v>0.54372685185185188</v>
      </c>
      <c r="D2839">
        <v>2</v>
      </c>
      <c r="E2839">
        <v>5</v>
      </c>
      <c r="F2839" t="s">
        <v>102</v>
      </c>
      <c r="G2839">
        <v>34</v>
      </c>
      <c r="H2839" t="s">
        <v>14</v>
      </c>
      <c r="I2839" t="s">
        <v>26</v>
      </c>
      <c r="J2839" t="s">
        <v>57</v>
      </c>
      <c r="K2839">
        <v>2.4059869269842968</v>
      </c>
      <c r="L2839">
        <v>0</v>
      </c>
      <c r="M2839">
        <v>36.75</v>
      </c>
      <c r="N2839">
        <f>(1-Coffee_Sales[[#This Row],[Discount_Percent]])*Coffee_Sales[[#This Row],[unit_price]]*Coffee_Sales[[#This Row],[transaction_qty]]</f>
        <v>73.5</v>
      </c>
      <c r="O2839" t="str">
        <f>TEXT(Coffee_Sales[[#This Row],[transaction_date]],"mmm-yyyy")</f>
        <v>Jan-2023</v>
      </c>
      <c r="P2839">
        <f>HOUR(Coffee_Sales[[#This Row],[transaction_time]])</f>
        <v>13</v>
      </c>
    </row>
    <row r="2840" spans="1:16" x14ac:dyDescent="0.3">
      <c r="A2840">
        <v>30490</v>
      </c>
      <c r="B2840" s="1">
        <v>44980</v>
      </c>
      <c r="C2840" s="2">
        <v>0.44987268518518519</v>
      </c>
      <c r="D2840">
        <v>2</v>
      </c>
      <c r="E2840">
        <v>8</v>
      </c>
      <c r="F2840" t="s">
        <v>48</v>
      </c>
      <c r="G2840">
        <v>30</v>
      </c>
      <c r="H2840" t="s">
        <v>14</v>
      </c>
      <c r="I2840" t="s">
        <v>22</v>
      </c>
      <c r="J2840" t="s">
        <v>109</v>
      </c>
      <c r="K2840">
        <v>2.0867904918055289</v>
      </c>
      <c r="L2840">
        <v>0</v>
      </c>
      <c r="M2840">
        <v>45</v>
      </c>
      <c r="N2840">
        <f>(1-Coffee_Sales[[#This Row],[Discount_Percent]])*Coffee_Sales[[#This Row],[unit_price]]*Coffee_Sales[[#This Row],[transaction_qty]]</f>
        <v>90</v>
      </c>
      <c r="O2840" t="str">
        <f>TEXT(Coffee_Sales[[#This Row],[transaction_date]],"mmm-yyyy")</f>
        <v>Feb-2023</v>
      </c>
      <c r="P2840">
        <f>HOUR(Coffee_Sales[[#This Row],[transaction_time]])</f>
        <v>10</v>
      </c>
    </row>
    <row r="2841" spans="1:16" x14ac:dyDescent="0.3">
      <c r="A2841">
        <v>55712</v>
      </c>
      <c r="B2841" s="1">
        <v>45017</v>
      </c>
      <c r="C2841" s="2">
        <v>0.74866898148148153</v>
      </c>
      <c r="D2841">
        <v>2</v>
      </c>
      <c r="E2841">
        <v>3</v>
      </c>
      <c r="F2841" t="s">
        <v>133</v>
      </c>
      <c r="G2841">
        <v>52</v>
      </c>
      <c r="H2841" t="s">
        <v>32</v>
      </c>
      <c r="I2841" t="s">
        <v>33</v>
      </c>
      <c r="J2841" t="s">
        <v>110</v>
      </c>
      <c r="K2841">
        <v>2.1282759335976569</v>
      </c>
      <c r="L2841">
        <v>0</v>
      </c>
      <c r="M2841">
        <v>37.5</v>
      </c>
      <c r="N2841">
        <f>(1-Coffee_Sales[[#This Row],[Discount_Percent]])*Coffee_Sales[[#This Row],[unit_price]]*Coffee_Sales[[#This Row],[transaction_qty]]</f>
        <v>75</v>
      </c>
      <c r="O2841" t="str">
        <f>TEXT(Coffee_Sales[[#This Row],[transaction_date]],"mmm-yyyy")</f>
        <v>Apr-2023</v>
      </c>
      <c r="P2841">
        <f>HOUR(Coffee_Sales[[#This Row],[transaction_time]])</f>
        <v>17</v>
      </c>
    </row>
    <row r="2842" spans="1:16" x14ac:dyDescent="0.3">
      <c r="A2842">
        <v>77201</v>
      </c>
      <c r="B2842" s="1">
        <v>45042</v>
      </c>
      <c r="C2842" s="2">
        <v>0.80775462962962963</v>
      </c>
      <c r="D2842">
        <v>2</v>
      </c>
      <c r="E2842">
        <v>3</v>
      </c>
      <c r="F2842" t="s">
        <v>54</v>
      </c>
      <c r="G2842">
        <v>49</v>
      </c>
      <c r="H2842" t="s">
        <v>32</v>
      </c>
      <c r="I2842" t="s">
        <v>44</v>
      </c>
      <c r="J2842" t="s">
        <v>91</v>
      </c>
      <c r="K2842">
        <v>2.529050176524624</v>
      </c>
      <c r="L2842">
        <v>0.1</v>
      </c>
      <c r="M2842">
        <v>45</v>
      </c>
      <c r="N2842">
        <f>(1-Coffee_Sales[[#This Row],[Discount_Percent]])*Coffee_Sales[[#This Row],[unit_price]]*Coffee_Sales[[#This Row],[transaction_qty]]</f>
        <v>81</v>
      </c>
      <c r="O2842" t="str">
        <f>TEXT(Coffee_Sales[[#This Row],[transaction_date]],"mmm-yyyy")</f>
        <v>Apr-2023</v>
      </c>
      <c r="P2842">
        <f>HOUR(Coffee_Sales[[#This Row],[transaction_time]])</f>
        <v>19</v>
      </c>
    </row>
    <row r="2843" spans="1:16" x14ac:dyDescent="0.3">
      <c r="A2843">
        <v>29170</v>
      </c>
      <c r="B2843" s="1">
        <v>44978</v>
      </c>
      <c r="C2843" s="2">
        <v>0.35738425925925926</v>
      </c>
      <c r="D2843">
        <v>2</v>
      </c>
      <c r="E2843">
        <v>5</v>
      </c>
      <c r="F2843" t="s">
        <v>101</v>
      </c>
      <c r="G2843">
        <v>44</v>
      </c>
      <c r="H2843" t="s">
        <v>32</v>
      </c>
      <c r="I2843" t="s">
        <v>40</v>
      </c>
      <c r="J2843" t="s">
        <v>41</v>
      </c>
      <c r="K2843">
        <v>1.745735026652977</v>
      </c>
      <c r="L2843">
        <v>0</v>
      </c>
      <c r="M2843">
        <v>37.5</v>
      </c>
      <c r="N2843">
        <f>(1-Coffee_Sales[[#This Row],[Discount_Percent]])*Coffee_Sales[[#This Row],[unit_price]]*Coffee_Sales[[#This Row],[transaction_qty]]</f>
        <v>75</v>
      </c>
      <c r="O2843" t="str">
        <f>TEXT(Coffee_Sales[[#This Row],[transaction_date]],"mmm-yyyy")</f>
        <v>Feb-2023</v>
      </c>
      <c r="P2843">
        <f>HOUR(Coffee_Sales[[#This Row],[transaction_time]])</f>
        <v>8</v>
      </c>
    </row>
    <row r="2844" spans="1:16" x14ac:dyDescent="0.3">
      <c r="A2844">
        <v>96434</v>
      </c>
      <c r="B2844" s="1">
        <v>45061</v>
      </c>
      <c r="C2844" s="2">
        <v>0.64491898148148152</v>
      </c>
      <c r="D2844">
        <v>1</v>
      </c>
      <c r="E2844">
        <v>8</v>
      </c>
      <c r="F2844" t="s">
        <v>70</v>
      </c>
      <c r="G2844">
        <v>52</v>
      </c>
      <c r="H2844" t="s">
        <v>32</v>
      </c>
      <c r="I2844" t="s">
        <v>33</v>
      </c>
      <c r="J2844" t="s">
        <v>110</v>
      </c>
      <c r="K2844">
        <v>0.79078678392729573</v>
      </c>
      <c r="L2844">
        <v>0</v>
      </c>
      <c r="M2844">
        <v>37.5</v>
      </c>
      <c r="N2844">
        <f>(1-Coffee_Sales[[#This Row],[Discount_Percent]])*Coffee_Sales[[#This Row],[unit_price]]*Coffee_Sales[[#This Row],[transaction_qty]]</f>
        <v>37.5</v>
      </c>
      <c r="O2844" t="str">
        <f>TEXT(Coffee_Sales[[#This Row],[transaction_date]],"mmm-yyyy")</f>
        <v>May-2023</v>
      </c>
      <c r="P2844">
        <f>HOUR(Coffee_Sales[[#This Row],[transaction_time]])</f>
        <v>15</v>
      </c>
    </row>
    <row r="2845" spans="1:16" x14ac:dyDescent="0.3">
      <c r="A2845">
        <v>57308</v>
      </c>
      <c r="B2845" s="1">
        <v>45019</v>
      </c>
      <c r="C2845" s="2">
        <v>0.73317129629629629</v>
      </c>
      <c r="D2845">
        <v>1</v>
      </c>
      <c r="E2845">
        <v>3</v>
      </c>
      <c r="F2845" t="s">
        <v>77</v>
      </c>
      <c r="G2845">
        <v>69</v>
      </c>
      <c r="H2845" t="s">
        <v>18</v>
      </c>
      <c r="I2845" t="s">
        <v>107</v>
      </c>
      <c r="J2845" t="s">
        <v>132</v>
      </c>
      <c r="K2845">
        <v>1.006896413573344</v>
      </c>
      <c r="L2845">
        <v>0</v>
      </c>
      <c r="M2845">
        <v>48.75</v>
      </c>
      <c r="N2845">
        <f>(1-Coffee_Sales[[#This Row],[Discount_Percent]])*Coffee_Sales[[#This Row],[unit_price]]*Coffee_Sales[[#This Row],[transaction_qty]]</f>
        <v>48.75</v>
      </c>
      <c r="O2845" t="str">
        <f>TEXT(Coffee_Sales[[#This Row],[transaction_date]],"mmm-yyyy")</f>
        <v>Apr-2023</v>
      </c>
      <c r="P2845">
        <f>HOUR(Coffee_Sales[[#This Row],[transaction_time]])</f>
        <v>17</v>
      </c>
    </row>
    <row r="2846" spans="1:16" x14ac:dyDescent="0.3">
      <c r="A2846">
        <v>95510</v>
      </c>
      <c r="B2846" s="1">
        <v>45061</v>
      </c>
      <c r="C2846" s="2">
        <v>0.26695601851851852</v>
      </c>
      <c r="D2846">
        <v>2</v>
      </c>
      <c r="E2846">
        <v>5</v>
      </c>
      <c r="F2846" t="s">
        <v>101</v>
      </c>
      <c r="G2846">
        <v>54</v>
      </c>
      <c r="H2846" t="s">
        <v>32</v>
      </c>
      <c r="I2846" t="s">
        <v>33</v>
      </c>
      <c r="J2846" t="s">
        <v>127</v>
      </c>
      <c r="K2846">
        <v>1.9228774139616791</v>
      </c>
      <c r="L2846">
        <v>0</v>
      </c>
      <c r="M2846">
        <v>37.5</v>
      </c>
      <c r="N2846">
        <f>(1-Coffee_Sales[[#This Row],[Discount_Percent]])*Coffee_Sales[[#This Row],[unit_price]]*Coffee_Sales[[#This Row],[transaction_qty]]</f>
        <v>75</v>
      </c>
      <c r="O2846" t="str">
        <f>TEXT(Coffee_Sales[[#This Row],[transaction_date]],"mmm-yyyy")</f>
        <v>May-2023</v>
      </c>
      <c r="P2846">
        <f>HOUR(Coffee_Sales[[#This Row],[transaction_time]])</f>
        <v>6</v>
      </c>
    </row>
    <row r="2847" spans="1:16" x14ac:dyDescent="0.3">
      <c r="A2847">
        <v>35893</v>
      </c>
      <c r="B2847" s="1">
        <v>44989</v>
      </c>
      <c r="C2847" s="2">
        <v>0.4657175925925926</v>
      </c>
      <c r="D2847">
        <v>1</v>
      </c>
      <c r="E2847">
        <v>8</v>
      </c>
      <c r="F2847" t="s">
        <v>54</v>
      </c>
      <c r="G2847">
        <v>78</v>
      </c>
      <c r="H2847" t="s">
        <v>18</v>
      </c>
      <c r="I2847" t="s">
        <v>19</v>
      </c>
      <c r="J2847" t="s">
        <v>51</v>
      </c>
      <c r="K2847">
        <v>1.9285909566295469</v>
      </c>
      <c r="L2847">
        <v>0</v>
      </c>
      <c r="M2847">
        <v>67.5</v>
      </c>
      <c r="N2847">
        <f>(1-Coffee_Sales[[#This Row],[Discount_Percent]])*Coffee_Sales[[#This Row],[unit_price]]*Coffee_Sales[[#This Row],[transaction_qty]]</f>
        <v>67.5</v>
      </c>
      <c r="O2847" t="str">
        <f>TEXT(Coffee_Sales[[#This Row],[transaction_date]],"mmm-yyyy")</f>
        <v>Mar-2023</v>
      </c>
      <c r="P2847">
        <f>HOUR(Coffee_Sales[[#This Row],[transaction_time]])</f>
        <v>11</v>
      </c>
    </row>
    <row r="2848" spans="1:16" x14ac:dyDescent="0.3">
      <c r="A2848">
        <v>60925</v>
      </c>
      <c r="B2848" s="1">
        <v>45024</v>
      </c>
      <c r="C2848" s="2">
        <v>0.41038194444444442</v>
      </c>
      <c r="D2848">
        <v>2</v>
      </c>
      <c r="E2848">
        <v>5</v>
      </c>
      <c r="F2848" t="s">
        <v>63</v>
      </c>
      <c r="G2848">
        <v>36</v>
      </c>
      <c r="H2848" t="s">
        <v>14</v>
      </c>
      <c r="I2848" t="s">
        <v>26</v>
      </c>
      <c r="J2848" t="s">
        <v>27</v>
      </c>
      <c r="K2848">
        <v>2.568676371211831</v>
      </c>
      <c r="L2848">
        <v>0.1</v>
      </c>
      <c r="M2848">
        <v>56.25</v>
      </c>
      <c r="N2848">
        <f>(1-Coffee_Sales[[#This Row],[Discount_Percent]])*Coffee_Sales[[#This Row],[unit_price]]*Coffee_Sales[[#This Row],[transaction_qty]]</f>
        <v>101.25</v>
      </c>
      <c r="O2848" t="str">
        <f>TEXT(Coffee_Sales[[#This Row],[transaction_date]],"mmm-yyyy")</f>
        <v>Apr-2023</v>
      </c>
      <c r="P2848">
        <f>HOUR(Coffee_Sales[[#This Row],[transaction_time]])</f>
        <v>9</v>
      </c>
    </row>
    <row r="2849" spans="1:16" x14ac:dyDescent="0.3">
      <c r="A2849">
        <v>103664</v>
      </c>
      <c r="B2849" s="1">
        <v>45068</v>
      </c>
      <c r="C2849" s="2">
        <v>0.32837962962962963</v>
      </c>
      <c r="D2849">
        <v>2</v>
      </c>
      <c r="E2849">
        <v>8</v>
      </c>
      <c r="F2849" t="s">
        <v>87</v>
      </c>
      <c r="G2849">
        <v>38</v>
      </c>
      <c r="H2849" t="s">
        <v>14</v>
      </c>
      <c r="I2849" t="s">
        <v>15</v>
      </c>
      <c r="J2849" t="s">
        <v>16</v>
      </c>
      <c r="K2849">
        <v>3.3734979251065491</v>
      </c>
      <c r="L2849">
        <v>0.1</v>
      </c>
      <c r="M2849">
        <v>56.25</v>
      </c>
      <c r="N2849">
        <f>(1-Coffee_Sales[[#This Row],[Discount_Percent]])*Coffee_Sales[[#This Row],[unit_price]]*Coffee_Sales[[#This Row],[transaction_qty]]</f>
        <v>101.25</v>
      </c>
      <c r="O2849" t="str">
        <f>TEXT(Coffee_Sales[[#This Row],[transaction_date]],"mmm-yyyy")</f>
        <v>May-2023</v>
      </c>
      <c r="P2849">
        <f>HOUR(Coffee_Sales[[#This Row],[transaction_time]])</f>
        <v>7</v>
      </c>
    </row>
    <row r="2850" spans="1:16" x14ac:dyDescent="0.3">
      <c r="A2850">
        <v>43680</v>
      </c>
      <c r="B2850" s="1">
        <v>45000</v>
      </c>
      <c r="C2850" s="2">
        <v>0.42466435185185186</v>
      </c>
      <c r="D2850">
        <v>1</v>
      </c>
      <c r="E2850">
        <v>5</v>
      </c>
      <c r="F2850" t="s">
        <v>24</v>
      </c>
      <c r="G2850">
        <v>33</v>
      </c>
      <c r="H2850" t="s">
        <v>14</v>
      </c>
      <c r="I2850" t="s">
        <v>22</v>
      </c>
      <c r="J2850" t="s">
        <v>49</v>
      </c>
      <c r="K2850">
        <v>1.355148179816537</v>
      </c>
      <c r="L2850">
        <v>0</v>
      </c>
      <c r="M2850">
        <v>52.5</v>
      </c>
      <c r="N2850">
        <f>(1-Coffee_Sales[[#This Row],[Discount_Percent]])*Coffee_Sales[[#This Row],[unit_price]]*Coffee_Sales[[#This Row],[transaction_qty]]</f>
        <v>52.5</v>
      </c>
      <c r="O2850" t="str">
        <f>TEXT(Coffee_Sales[[#This Row],[transaction_date]],"mmm-yyyy")</f>
        <v>Mar-2023</v>
      </c>
      <c r="P2850">
        <f>HOUR(Coffee_Sales[[#This Row],[transaction_time]])</f>
        <v>10</v>
      </c>
    </row>
    <row r="2851" spans="1:16" x14ac:dyDescent="0.3">
      <c r="A2851">
        <v>115029</v>
      </c>
      <c r="B2851" s="1">
        <v>45078</v>
      </c>
      <c r="C2851" s="2">
        <v>0.76135416666666667</v>
      </c>
      <c r="D2851">
        <v>2</v>
      </c>
      <c r="E2851">
        <v>3</v>
      </c>
      <c r="F2851" t="s">
        <v>102</v>
      </c>
      <c r="G2851">
        <v>54</v>
      </c>
      <c r="H2851" t="s">
        <v>32</v>
      </c>
      <c r="I2851" t="s">
        <v>33</v>
      </c>
      <c r="J2851" t="s">
        <v>127</v>
      </c>
      <c r="K2851">
        <v>2.141421538475127</v>
      </c>
      <c r="L2851">
        <v>0</v>
      </c>
      <c r="M2851">
        <v>37.5</v>
      </c>
      <c r="N2851">
        <f>(1-Coffee_Sales[[#This Row],[Discount_Percent]])*Coffee_Sales[[#This Row],[unit_price]]*Coffee_Sales[[#This Row],[transaction_qty]]</f>
        <v>75</v>
      </c>
      <c r="O2851" t="str">
        <f>TEXT(Coffee_Sales[[#This Row],[transaction_date]],"mmm-yyyy")</f>
        <v>Jun-2023</v>
      </c>
      <c r="P2851">
        <f>HOUR(Coffee_Sales[[#This Row],[transaction_time]])</f>
        <v>18</v>
      </c>
    </row>
    <row r="2852" spans="1:16" x14ac:dyDescent="0.3">
      <c r="A2852">
        <v>4598</v>
      </c>
      <c r="B2852" s="1">
        <v>44935</v>
      </c>
      <c r="C2852" s="2">
        <v>0.38663194444444443</v>
      </c>
      <c r="D2852">
        <v>1</v>
      </c>
      <c r="E2852">
        <v>5</v>
      </c>
      <c r="F2852" t="s">
        <v>78</v>
      </c>
      <c r="G2852">
        <v>24</v>
      </c>
      <c r="H2852" t="s">
        <v>14</v>
      </c>
      <c r="I2852" t="s">
        <v>55</v>
      </c>
      <c r="J2852" t="s">
        <v>86</v>
      </c>
      <c r="K2852">
        <v>1.1060213557752741</v>
      </c>
      <c r="L2852">
        <v>0</v>
      </c>
      <c r="M2852">
        <v>45</v>
      </c>
      <c r="N2852">
        <f>(1-Coffee_Sales[[#This Row],[Discount_Percent]])*Coffee_Sales[[#This Row],[unit_price]]*Coffee_Sales[[#This Row],[transaction_qty]]</f>
        <v>45</v>
      </c>
      <c r="O2852" t="str">
        <f>TEXT(Coffee_Sales[[#This Row],[transaction_date]],"mmm-yyyy")</f>
        <v>Jan-2023</v>
      </c>
      <c r="P2852">
        <f>HOUR(Coffee_Sales[[#This Row],[transaction_time]])</f>
        <v>9</v>
      </c>
    </row>
    <row r="2853" spans="1:16" x14ac:dyDescent="0.3">
      <c r="A2853">
        <v>7397</v>
      </c>
      <c r="B2853" s="1">
        <v>44940</v>
      </c>
      <c r="C2853" s="2">
        <v>0.35987268518518517</v>
      </c>
      <c r="D2853">
        <v>1</v>
      </c>
      <c r="E2853">
        <v>3</v>
      </c>
      <c r="F2853" t="s">
        <v>78</v>
      </c>
      <c r="G2853">
        <v>75</v>
      </c>
      <c r="H2853" t="s">
        <v>18</v>
      </c>
      <c r="I2853" t="s">
        <v>79</v>
      </c>
      <c r="J2853" t="s">
        <v>136</v>
      </c>
      <c r="K2853">
        <v>1.5817207609745449</v>
      </c>
      <c r="L2853">
        <v>0</v>
      </c>
      <c r="M2853">
        <v>52.5</v>
      </c>
      <c r="N2853">
        <f>(1-Coffee_Sales[[#This Row],[Discount_Percent]])*Coffee_Sales[[#This Row],[unit_price]]*Coffee_Sales[[#This Row],[transaction_qty]]</f>
        <v>52.5</v>
      </c>
      <c r="O2853" t="str">
        <f>TEXT(Coffee_Sales[[#This Row],[transaction_date]],"mmm-yyyy")</f>
        <v>Jan-2023</v>
      </c>
      <c r="P2853">
        <f>HOUR(Coffee_Sales[[#This Row],[transaction_time]])</f>
        <v>8</v>
      </c>
    </row>
    <row r="2854" spans="1:16" x14ac:dyDescent="0.3">
      <c r="A2854">
        <v>53968</v>
      </c>
      <c r="B2854" s="1">
        <v>45015</v>
      </c>
      <c r="C2854" s="2">
        <v>0.37883101851851853</v>
      </c>
      <c r="D2854">
        <v>1</v>
      </c>
      <c r="E2854">
        <v>3</v>
      </c>
      <c r="F2854" t="s">
        <v>114</v>
      </c>
      <c r="G2854">
        <v>46</v>
      </c>
      <c r="H2854" t="s">
        <v>32</v>
      </c>
      <c r="I2854" t="s">
        <v>36</v>
      </c>
      <c r="J2854" t="s">
        <v>39</v>
      </c>
      <c r="K2854">
        <v>1.154203527132587</v>
      </c>
      <c r="L2854">
        <v>0.1</v>
      </c>
      <c r="M2854">
        <v>37.5</v>
      </c>
      <c r="N2854">
        <f>(1-Coffee_Sales[[#This Row],[Discount_Percent]])*Coffee_Sales[[#This Row],[unit_price]]*Coffee_Sales[[#This Row],[transaction_qty]]</f>
        <v>33.75</v>
      </c>
      <c r="O2854" t="str">
        <f>TEXT(Coffee_Sales[[#This Row],[transaction_date]],"mmm-yyyy")</f>
        <v>Mar-2023</v>
      </c>
      <c r="P2854">
        <f>HOUR(Coffee_Sales[[#This Row],[transaction_time]])</f>
        <v>9</v>
      </c>
    </row>
    <row r="2855" spans="1:16" x14ac:dyDescent="0.3">
      <c r="A2855">
        <v>108276</v>
      </c>
      <c r="B2855" s="1">
        <v>45072</v>
      </c>
      <c r="C2855" s="2">
        <v>0.42412037037037037</v>
      </c>
      <c r="D2855">
        <v>1</v>
      </c>
      <c r="E2855">
        <v>3</v>
      </c>
      <c r="F2855" t="s">
        <v>131</v>
      </c>
      <c r="G2855">
        <v>31</v>
      </c>
      <c r="H2855" t="s">
        <v>14</v>
      </c>
      <c r="I2855" t="s">
        <v>22</v>
      </c>
      <c r="J2855" t="s">
        <v>53</v>
      </c>
      <c r="K2855">
        <v>0.6959748018628078</v>
      </c>
      <c r="L2855">
        <v>0</v>
      </c>
      <c r="M2855">
        <v>33</v>
      </c>
      <c r="N2855">
        <f>(1-Coffee_Sales[[#This Row],[Discount_Percent]])*Coffee_Sales[[#This Row],[unit_price]]*Coffee_Sales[[#This Row],[transaction_qty]]</f>
        <v>33</v>
      </c>
      <c r="O2855" t="str">
        <f>TEXT(Coffee_Sales[[#This Row],[transaction_date]],"mmm-yyyy")</f>
        <v>May-2023</v>
      </c>
      <c r="P2855">
        <f>HOUR(Coffee_Sales[[#This Row],[transaction_time]])</f>
        <v>10</v>
      </c>
    </row>
    <row r="2856" spans="1:16" x14ac:dyDescent="0.3">
      <c r="A2856">
        <v>14855</v>
      </c>
      <c r="B2856" s="1">
        <v>44952</v>
      </c>
      <c r="C2856" s="2">
        <v>0.76019675925925922</v>
      </c>
      <c r="D2856">
        <v>1</v>
      </c>
      <c r="E2856">
        <v>5</v>
      </c>
      <c r="F2856" t="s">
        <v>101</v>
      </c>
      <c r="G2856">
        <v>23</v>
      </c>
      <c r="H2856" t="s">
        <v>14</v>
      </c>
      <c r="I2856" t="s">
        <v>55</v>
      </c>
      <c r="J2856" t="s">
        <v>88</v>
      </c>
      <c r="K2856">
        <v>1.199098158525232</v>
      </c>
      <c r="L2856">
        <v>0</v>
      </c>
      <c r="M2856">
        <v>37.5</v>
      </c>
      <c r="N2856">
        <f>(1-Coffee_Sales[[#This Row],[Discount_Percent]])*Coffee_Sales[[#This Row],[unit_price]]*Coffee_Sales[[#This Row],[transaction_qty]]</f>
        <v>37.5</v>
      </c>
      <c r="O2856" t="str">
        <f>TEXT(Coffee_Sales[[#This Row],[transaction_date]],"mmm-yyyy")</f>
        <v>Jan-2023</v>
      </c>
      <c r="P2856">
        <f>HOUR(Coffee_Sales[[#This Row],[transaction_time]])</f>
        <v>18</v>
      </c>
    </row>
    <row r="2857" spans="1:16" x14ac:dyDescent="0.3">
      <c r="A2857">
        <v>125652</v>
      </c>
      <c r="B2857" s="1">
        <v>45088</v>
      </c>
      <c r="C2857" s="2">
        <v>0.27783564814814815</v>
      </c>
      <c r="D2857">
        <v>2</v>
      </c>
      <c r="E2857">
        <v>5</v>
      </c>
      <c r="F2857" t="s">
        <v>102</v>
      </c>
      <c r="G2857">
        <v>55</v>
      </c>
      <c r="H2857" t="s">
        <v>32</v>
      </c>
      <c r="I2857" t="s">
        <v>33</v>
      </c>
      <c r="J2857" t="s">
        <v>93</v>
      </c>
      <c r="K2857">
        <v>3.1904673476241099</v>
      </c>
      <c r="L2857">
        <v>0</v>
      </c>
      <c r="M2857">
        <v>60</v>
      </c>
      <c r="N2857">
        <f>(1-Coffee_Sales[[#This Row],[Discount_Percent]])*Coffee_Sales[[#This Row],[unit_price]]*Coffee_Sales[[#This Row],[transaction_qty]]</f>
        <v>120</v>
      </c>
      <c r="O2857" t="str">
        <f>TEXT(Coffee_Sales[[#This Row],[transaction_date]],"mmm-yyyy")</f>
        <v>Jun-2023</v>
      </c>
      <c r="P2857">
        <f>HOUR(Coffee_Sales[[#This Row],[transaction_time]])</f>
        <v>6</v>
      </c>
    </row>
    <row r="2858" spans="1:16" x14ac:dyDescent="0.3">
      <c r="A2858">
        <v>148430</v>
      </c>
      <c r="B2858" s="1">
        <v>45107</v>
      </c>
      <c r="C2858" s="2">
        <v>0.30119212962962966</v>
      </c>
      <c r="D2858">
        <v>2</v>
      </c>
      <c r="E2858">
        <v>5</v>
      </c>
      <c r="F2858" t="s">
        <v>17</v>
      </c>
      <c r="G2858">
        <v>63</v>
      </c>
      <c r="H2858" t="s">
        <v>67</v>
      </c>
      <c r="I2858" t="s">
        <v>72</v>
      </c>
      <c r="J2858" t="s">
        <v>73</v>
      </c>
      <c r="K2858">
        <v>0.7293271094518371</v>
      </c>
      <c r="L2858">
        <v>0.1</v>
      </c>
      <c r="M2858">
        <v>12</v>
      </c>
      <c r="N2858">
        <f>(1-Coffee_Sales[[#This Row],[Discount_Percent]])*Coffee_Sales[[#This Row],[unit_price]]*Coffee_Sales[[#This Row],[transaction_qty]]</f>
        <v>21.6</v>
      </c>
      <c r="O2858" t="str">
        <f>TEXT(Coffee_Sales[[#This Row],[transaction_date]],"mmm-yyyy")</f>
        <v>Jun-2023</v>
      </c>
      <c r="P2858">
        <f>HOUR(Coffee_Sales[[#This Row],[transaction_time]])</f>
        <v>7</v>
      </c>
    </row>
    <row r="2859" spans="1:16" x14ac:dyDescent="0.3">
      <c r="A2859">
        <v>131885</v>
      </c>
      <c r="B2859" s="1">
        <v>45093</v>
      </c>
      <c r="C2859" s="2">
        <v>0.32305555555555554</v>
      </c>
      <c r="D2859">
        <v>2</v>
      </c>
      <c r="E2859">
        <v>3</v>
      </c>
      <c r="F2859" t="s">
        <v>21</v>
      </c>
      <c r="G2859">
        <v>35</v>
      </c>
      <c r="H2859" t="s">
        <v>14</v>
      </c>
      <c r="I2859" t="s">
        <v>26</v>
      </c>
      <c r="J2859" t="s">
        <v>84</v>
      </c>
      <c r="K2859">
        <v>3.051726845476173</v>
      </c>
      <c r="L2859">
        <v>0.05</v>
      </c>
      <c r="M2859">
        <v>46.5</v>
      </c>
      <c r="N2859">
        <f>(1-Coffee_Sales[[#This Row],[Discount_Percent]])*Coffee_Sales[[#This Row],[unit_price]]*Coffee_Sales[[#This Row],[transaction_qty]]</f>
        <v>88.35</v>
      </c>
      <c r="O2859" t="str">
        <f>TEXT(Coffee_Sales[[#This Row],[transaction_date]],"mmm-yyyy")</f>
        <v>Jun-2023</v>
      </c>
      <c r="P2859">
        <f>HOUR(Coffee_Sales[[#This Row],[transaction_time]])</f>
        <v>7</v>
      </c>
    </row>
    <row r="2860" spans="1:16" x14ac:dyDescent="0.3">
      <c r="A2860">
        <v>7990</v>
      </c>
      <c r="B2860" s="1">
        <v>44941</v>
      </c>
      <c r="C2860" s="2">
        <v>0.34229166666666666</v>
      </c>
      <c r="D2860">
        <v>1</v>
      </c>
      <c r="E2860">
        <v>3</v>
      </c>
      <c r="F2860" t="s">
        <v>62</v>
      </c>
      <c r="G2860">
        <v>38</v>
      </c>
      <c r="H2860" t="s">
        <v>14</v>
      </c>
      <c r="I2860" t="s">
        <v>15</v>
      </c>
      <c r="J2860" t="s">
        <v>16</v>
      </c>
      <c r="K2860">
        <v>1.84798588628143</v>
      </c>
      <c r="L2860">
        <v>0</v>
      </c>
      <c r="M2860">
        <v>56.25</v>
      </c>
      <c r="N2860">
        <f>(1-Coffee_Sales[[#This Row],[Discount_Percent]])*Coffee_Sales[[#This Row],[unit_price]]*Coffee_Sales[[#This Row],[transaction_qty]]</f>
        <v>56.25</v>
      </c>
      <c r="O2860" t="str">
        <f>TEXT(Coffee_Sales[[#This Row],[transaction_date]],"mmm-yyyy")</f>
        <v>Jan-2023</v>
      </c>
      <c r="P2860">
        <f>HOUR(Coffee_Sales[[#This Row],[transaction_time]])</f>
        <v>8</v>
      </c>
    </row>
    <row r="2861" spans="1:16" x14ac:dyDescent="0.3">
      <c r="A2861">
        <v>67887</v>
      </c>
      <c r="B2861" s="1">
        <v>45032</v>
      </c>
      <c r="C2861" s="2">
        <v>0.35377314814814814</v>
      </c>
      <c r="D2861">
        <v>1</v>
      </c>
      <c r="E2861">
        <v>5</v>
      </c>
      <c r="F2861" t="s">
        <v>70</v>
      </c>
      <c r="G2861">
        <v>60</v>
      </c>
      <c r="H2861" t="s">
        <v>74</v>
      </c>
      <c r="I2861" t="s">
        <v>75</v>
      </c>
      <c r="J2861" t="s">
        <v>112</v>
      </c>
      <c r="K2861">
        <v>1.7435836709206289</v>
      </c>
      <c r="L2861">
        <v>0</v>
      </c>
      <c r="M2861">
        <v>56.25</v>
      </c>
      <c r="N2861">
        <f>(1-Coffee_Sales[[#This Row],[Discount_Percent]])*Coffee_Sales[[#This Row],[unit_price]]*Coffee_Sales[[#This Row],[transaction_qty]]</f>
        <v>56.25</v>
      </c>
      <c r="O2861" t="str">
        <f>TEXT(Coffee_Sales[[#This Row],[transaction_date]],"mmm-yyyy")</f>
        <v>Apr-2023</v>
      </c>
      <c r="P2861">
        <f>HOUR(Coffee_Sales[[#This Row],[transaction_time]])</f>
        <v>8</v>
      </c>
    </row>
    <row r="2862" spans="1:16" x14ac:dyDescent="0.3">
      <c r="A2862">
        <v>86860</v>
      </c>
      <c r="B2862" s="1">
        <v>45053</v>
      </c>
      <c r="C2862" s="2">
        <v>0.34942129629629631</v>
      </c>
      <c r="D2862">
        <v>2</v>
      </c>
      <c r="E2862">
        <v>8</v>
      </c>
      <c r="F2862" t="s">
        <v>87</v>
      </c>
      <c r="G2862">
        <v>27</v>
      </c>
      <c r="H2862" t="s">
        <v>14</v>
      </c>
      <c r="I2862" t="s">
        <v>29</v>
      </c>
      <c r="J2862" t="s">
        <v>30</v>
      </c>
      <c r="K2862">
        <v>2.2865215036916</v>
      </c>
      <c r="L2862">
        <v>0</v>
      </c>
      <c r="M2862">
        <v>52.5</v>
      </c>
      <c r="N2862">
        <f>(1-Coffee_Sales[[#This Row],[Discount_Percent]])*Coffee_Sales[[#This Row],[unit_price]]*Coffee_Sales[[#This Row],[transaction_qty]]</f>
        <v>105</v>
      </c>
      <c r="O2862" t="str">
        <f>TEXT(Coffee_Sales[[#This Row],[transaction_date]],"mmm-yyyy")</f>
        <v>May-2023</v>
      </c>
      <c r="P2862">
        <f>HOUR(Coffee_Sales[[#This Row],[transaction_time]])</f>
        <v>8</v>
      </c>
    </row>
    <row r="2863" spans="1:16" x14ac:dyDescent="0.3">
      <c r="A2863">
        <v>812</v>
      </c>
      <c r="B2863" s="1">
        <v>44928</v>
      </c>
      <c r="C2863" s="2">
        <v>0.58030092592592597</v>
      </c>
      <c r="D2863">
        <v>1</v>
      </c>
      <c r="E2863">
        <v>8</v>
      </c>
      <c r="F2863" t="s">
        <v>54</v>
      </c>
      <c r="G2863">
        <v>71</v>
      </c>
      <c r="H2863" t="s">
        <v>18</v>
      </c>
      <c r="I2863" t="s">
        <v>79</v>
      </c>
      <c r="J2863" t="s">
        <v>92</v>
      </c>
      <c r="K2863">
        <v>1.6631409420172301</v>
      </c>
      <c r="L2863">
        <v>0.15</v>
      </c>
      <c r="M2863">
        <v>56.25</v>
      </c>
      <c r="N2863">
        <f>(1-Coffee_Sales[[#This Row],[Discount_Percent]])*Coffee_Sales[[#This Row],[unit_price]]*Coffee_Sales[[#This Row],[transaction_qty]]</f>
        <v>47.8125</v>
      </c>
      <c r="O2863" t="str">
        <f>TEXT(Coffee_Sales[[#This Row],[transaction_date]],"mmm-yyyy")</f>
        <v>Jan-2023</v>
      </c>
      <c r="P2863">
        <f>HOUR(Coffee_Sales[[#This Row],[transaction_time]])</f>
        <v>13</v>
      </c>
    </row>
    <row r="2864" spans="1:16" x14ac:dyDescent="0.3">
      <c r="A2864">
        <v>109240</v>
      </c>
      <c r="B2864" s="1">
        <v>45073</v>
      </c>
      <c r="C2864" s="2">
        <v>0.3936574074074074</v>
      </c>
      <c r="D2864">
        <v>1</v>
      </c>
      <c r="E2864">
        <v>5</v>
      </c>
      <c r="F2864" t="s">
        <v>96</v>
      </c>
      <c r="G2864">
        <v>37</v>
      </c>
      <c r="H2864" t="s">
        <v>14</v>
      </c>
      <c r="I2864" t="s">
        <v>15</v>
      </c>
      <c r="J2864" t="s">
        <v>95</v>
      </c>
      <c r="K2864">
        <v>0.9297244976548229</v>
      </c>
      <c r="L2864">
        <v>0</v>
      </c>
      <c r="M2864">
        <v>45</v>
      </c>
      <c r="N2864">
        <f>(1-Coffee_Sales[[#This Row],[Discount_Percent]])*Coffee_Sales[[#This Row],[unit_price]]*Coffee_Sales[[#This Row],[transaction_qty]]</f>
        <v>45</v>
      </c>
      <c r="O2864" t="str">
        <f>TEXT(Coffee_Sales[[#This Row],[transaction_date]],"mmm-yyyy")</f>
        <v>May-2023</v>
      </c>
      <c r="P2864">
        <f>HOUR(Coffee_Sales[[#This Row],[transaction_time]])</f>
        <v>9</v>
      </c>
    </row>
    <row r="2865" spans="1:16" x14ac:dyDescent="0.3">
      <c r="A2865">
        <v>115265</v>
      </c>
      <c r="B2865" s="1">
        <v>45079</v>
      </c>
      <c r="C2865" s="2">
        <v>0.36605324074074075</v>
      </c>
      <c r="D2865">
        <v>1</v>
      </c>
      <c r="E2865">
        <v>8</v>
      </c>
      <c r="F2865" t="s">
        <v>102</v>
      </c>
      <c r="G2865">
        <v>34</v>
      </c>
      <c r="H2865" t="s">
        <v>14</v>
      </c>
      <c r="I2865" t="s">
        <v>26</v>
      </c>
      <c r="J2865" t="s">
        <v>57</v>
      </c>
      <c r="K2865">
        <v>0.94000507643529518</v>
      </c>
      <c r="L2865">
        <v>0</v>
      </c>
      <c r="M2865">
        <v>36.75</v>
      </c>
      <c r="N2865">
        <f>(1-Coffee_Sales[[#This Row],[Discount_Percent]])*Coffee_Sales[[#This Row],[unit_price]]*Coffee_Sales[[#This Row],[transaction_qty]]</f>
        <v>36.75</v>
      </c>
      <c r="O2865" t="str">
        <f>TEXT(Coffee_Sales[[#This Row],[transaction_date]],"mmm-yyyy")</f>
        <v>Jun-2023</v>
      </c>
      <c r="P2865">
        <f>HOUR(Coffee_Sales[[#This Row],[transaction_time]])</f>
        <v>8</v>
      </c>
    </row>
    <row r="2866" spans="1:16" x14ac:dyDescent="0.3">
      <c r="A2866">
        <v>37989</v>
      </c>
      <c r="B2866" s="1">
        <v>44992</v>
      </c>
      <c r="C2866" s="2">
        <v>0.42803240740740739</v>
      </c>
      <c r="D2866">
        <v>2</v>
      </c>
      <c r="E2866">
        <v>8</v>
      </c>
      <c r="F2866" t="s">
        <v>78</v>
      </c>
      <c r="G2866">
        <v>52</v>
      </c>
      <c r="H2866" t="s">
        <v>32</v>
      </c>
      <c r="I2866" t="s">
        <v>33</v>
      </c>
      <c r="J2866" t="s">
        <v>110</v>
      </c>
      <c r="K2866">
        <v>2.0633858102312339</v>
      </c>
      <c r="L2866">
        <v>0</v>
      </c>
      <c r="M2866">
        <v>37.5</v>
      </c>
      <c r="N2866">
        <f>(1-Coffee_Sales[[#This Row],[Discount_Percent]])*Coffee_Sales[[#This Row],[unit_price]]*Coffee_Sales[[#This Row],[transaction_qty]]</f>
        <v>75</v>
      </c>
      <c r="O2866" t="str">
        <f>TEXT(Coffee_Sales[[#This Row],[transaction_date]],"mmm-yyyy")</f>
        <v>Mar-2023</v>
      </c>
      <c r="P2866">
        <f>HOUR(Coffee_Sales[[#This Row],[transaction_time]])</f>
        <v>10</v>
      </c>
    </row>
    <row r="2867" spans="1:16" x14ac:dyDescent="0.3">
      <c r="A2867">
        <v>57682</v>
      </c>
      <c r="B2867" s="1">
        <v>45020</v>
      </c>
      <c r="C2867" s="2">
        <v>0.50589120370370366</v>
      </c>
      <c r="D2867">
        <v>1</v>
      </c>
      <c r="E2867">
        <v>3</v>
      </c>
      <c r="F2867" t="s">
        <v>133</v>
      </c>
      <c r="G2867">
        <v>48</v>
      </c>
      <c r="H2867" t="s">
        <v>32</v>
      </c>
      <c r="I2867" t="s">
        <v>44</v>
      </c>
      <c r="J2867" t="s">
        <v>52</v>
      </c>
      <c r="K2867">
        <v>0.95995558266527281</v>
      </c>
      <c r="L2867">
        <v>0.05</v>
      </c>
      <c r="M2867">
        <v>37.5</v>
      </c>
      <c r="N2867">
        <f>(1-Coffee_Sales[[#This Row],[Discount_Percent]])*Coffee_Sales[[#This Row],[unit_price]]*Coffee_Sales[[#This Row],[transaction_qty]]</f>
        <v>35.625</v>
      </c>
      <c r="O2867" t="str">
        <f>TEXT(Coffee_Sales[[#This Row],[transaction_date]],"mmm-yyyy")</f>
        <v>Apr-2023</v>
      </c>
      <c r="P2867">
        <f>HOUR(Coffee_Sales[[#This Row],[transaction_time]])</f>
        <v>12</v>
      </c>
    </row>
    <row r="2868" spans="1:16" x14ac:dyDescent="0.3">
      <c r="A2868">
        <v>117859</v>
      </c>
      <c r="B2868" s="1">
        <v>45081</v>
      </c>
      <c r="C2868" s="2">
        <v>0.52479166666666666</v>
      </c>
      <c r="D2868">
        <v>2</v>
      </c>
      <c r="E2868">
        <v>8</v>
      </c>
      <c r="F2868" t="s">
        <v>48</v>
      </c>
      <c r="G2868">
        <v>44</v>
      </c>
      <c r="H2868" t="s">
        <v>32</v>
      </c>
      <c r="I2868" t="s">
        <v>40</v>
      </c>
      <c r="J2868" t="s">
        <v>41</v>
      </c>
      <c r="K2868">
        <v>1.9833016147737319</v>
      </c>
      <c r="L2868">
        <v>0</v>
      </c>
      <c r="M2868">
        <v>37.5</v>
      </c>
      <c r="N2868">
        <f>(1-Coffee_Sales[[#This Row],[Discount_Percent]])*Coffee_Sales[[#This Row],[unit_price]]*Coffee_Sales[[#This Row],[transaction_qty]]</f>
        <v>75</v>
      </c>
      <c r="O2868" t="str">
        <f>TEXT(Coffee_Sales[[#This Row],[transaction_date]],"mmm-yyyy")</f>
        <v>Jun-2023</v>
      </c>
      <c r="P2868">
        <f>HOUR(Coffee_Sales[[#This Row],[transaction_time]])</f>
        <v>12</v>
      </c>
    </row>
    <row r="2869" spans="1:16" x14ac:dyDescent="0.3">
      <c r="A2869">
        <v>95943</v>
      </c>
      <c r="B2869" s="1">
        <v>45061</v>
      </c>
      <c r="C2869" s="2">
        <v>0.39887731481481481</v>
      </c>
      <c r="D2869">
        <v>2</v>
      </c>
      <c r="E2869">
        <v>8</v>
      </c>
      <c r="F2869" t="s">
        <v>101</v>
      </c>
      <c r="G2869">
        <v>59</v>
      </c>
      <c r="H2869" t="s">
        <v>74</v>
      </c>
      <c r="I2869" t="s">
        <v>75</v>
      </c>
      <c r="J2869" t="s">
        <v>85</v>
      </c>
      <c r="K2869">
        <v>3.134202743236814</v>
      </c>
      <c r="L2869">
        <v>0</v>
      </c>
      <c r="M2869">
        <v>67.5</v>
      </c>
      <c r="N2869">
        <f>(1-Coffee_Sales[[#This Row],[Discount_Percent]])*Coffee_Sales[[#This Row],[unit_price]]*Coffee_Sales[[#This Row],[transaction_qty]]</f>
        <v>135</v>
      </c>
      <c r="O2869" t="str">
        <f>TEXT(Coffee_Sales[[#This Row],[transaction_date]],"mmm-yyyy")</f>
        <v>May-2023</v>
      </c>
      <c r="P2869">
        <f>HOUR(Coffee_Sales[[#This Row],[transaction_time]])</f>
        <v>9</v>
      </c>
    </row>
    <row r="2870" spans="1:16" x14ac:dyDescent="0.3">
      <c r="A2870">
        <v>11955</v>
      </c>
      <c r="B2870" s="1">
        <v>44947</v>
      </c>
      <c r="C2870" s="2">
        <v>0.65342592592592597</v>
      </c>
      <c r="D2870">
        <v>1</v>
      </c>
      <c r="E2870">
        <v>5</v>
      </c>
      <c r="F2870" t="s">
        <v>50</v>
      </c>
      <c r="G2870">
        <v>84</v>
      </c>
      <c r="H2870" t="s">
        <v>67</v>
      </c>
      <c r="I2870" t="s">
        <v>72</v>
      </c>
      <c r="J2870" t="s">
        <v>140</v>
      </c>
      <c r="K2870">
        <v>0.35480062944434371</v>
      </c>
      <c r="L2870">
        <v>0</v>
      </c>
      <c r="M2870">
        <v>12</v>
      </c>
      <c r="N2870">
        <f>(1-Coffee_Sales[[#This Row],[Discount_Percent]])*Coffee_Sales[[#This Row],[unit_price]]*Coffee_Sales[[#This Row],[transaction_qty]]</f>
        <v>12</v>
      </c>
      <c r="O2870" t="str">
        <f>TEXT(Coffee_Sales[[#This Row],[transaction_date]],"mmm-yyyy")</f>
        <v>Jan-2023</v>
      </c>
      <c r="P2870">
        <f>HOUR(Coffee_Sales[[#This Row],[transaction_time]])</f>
        <v>15</v>
      </c>
    </row>
    <row r="2871" spans="1:16" x14ac:dyDescent="0.3">
      <c r="A2871">
        <v>50683</v>
      </c>
      <c r="B2871" s="1">
        <v>45010</v>
      </c>
      <c r="C2871" s="2">
        <v>0.41324074074074074</v>
      </c>
      <c r="D2871">
        <v>2</v>
      </c>
      <c r="E2871">
        <v>8</v>
      </c>
      <c r="F2871" t="s">
        <v>54</v>
      </c>
      <c r="G2871">
        <v>24</v>
      </c>
      <c r="H2871" t="s">
        <v>14</v>
      </c>
      <c r="I2871" t="s">
        <v>55</v>
      </c>
      <c r="J2871" t="s">
        <v>86</v>
      </c>
      <c r="K2871">
        <v>2.576339530079637</v>
      </c>
      <c r="L2871">
        <v>0.05</v>
      </c>
      <c r="M2871">
        <v>45</v>
      </c>
      <c r="N2871">
        <f>(1-Coffee_Sales[[#This Row],[Discount_Percent]])*Coffee_Sales[[#This Row],[unit_price]]*Coffee_Sales[[#This Row],[transaction_qty]]</f>
        <v>85.5</v>
      </c>
      <c r="O2871" t="str">
        <f>TEXT(Coffee_Sales[[#This Row],[transaction_date]],"mmm-yyyy")</f>
        <v>Mar-2023</v>
      </c>
      <c r="P2871">
        <f>HOUR(Coffee_Sales[[#This Row],[transaction_time]])</f>
        <v>9</v>
      </c>
    </row>
    <row r="2872" spans="1:16" x14ac:dyDescent="0.3">
      <c r="A2872">
        <v>92323</v>
      </c>
      <c r="B2872" s="1">
        <v>45058</v>
      </c>
      <c r="C2872" s="2">
        <v>0.29752314814814818</v>
      </c>
      <c r="D2872">
        <v>1</v>
      </c>
      <c r="E2872">
        <v>3</v>
      </c>
      <c r="F2872" t="s">
        <v>78</v>
      </c>
      <c r="G2872">
        <v>69</v>
      </c>
      <c r="H2872" t="s">
        <v>18</v>
      </c>
      <c r="I2872" t="s">
        <v>107</v>
      </c>
      <c r="J2872" t="s">
        <v>132</v>
      </c>
      <c r="K2872">
        <v>1.0438387033533869</v>
      </c>
      <c r="L2872">
        <v>0.05</v>
      </c>
      <c r="M2872">
        <v>48.75</v>
      </c>
      <c r="N2872">
        <f>(1-Coffee_Sales[[#This Row],[Discount_Percent]])*Coffee_Sales[[#This Row],[unit_price]]*Coffee_Sales[[#This Row],[transaction_qty]]</f>
        <v>46.3125</v>
      </c>
      <c r="O2872" t="str">
        <f>TEXT(Coffee_Sales[[#This Row],[transaction_date]],"mmm-yyyy")</f>
        <v>May-2023</v>
      </c>
      <c r="P2872">
        <f>HOUR(Coffee_Sales[[#This Row],[transaction_time]])</f>
        <v>7</v>
      </c>
    </row>
    <row r="2873" spans="1:16" x14ac:dyDescent="0.3">
      <c r="A2873">
        <v>124512</v>
      </c>
      <c r="B2873" s="1">
        <v>45087</v>
      </c>
      <c r="C2873" s="2">
        <v>0.2993865740740741</v>
      </c>
      <c r="D2873">
        <v>1</v>
      </c>
      <c r="E2873">
        <v>3</v>
      </c>
      <c r="F2873" t="s">
        <v>114</v>
      </c>
      <c r="G2873">
        <v>71</v>
      </c>
      <c r="H2873" t="s">
        <v>18</v>
      </c>
      <c r="I2873" t="s">
        <v>79</v>
      </c>
      <c r="J2873" t="s">
        <v>92</v>
      </c>
      <c r="K2873">
        <v>1.1651576151371961</v>
      </c>
      <c r="L2873">
        <v>0.1</v>
      </c>
      <c r="M2873">
        <v>56.25</v>
      </c>
      <c r="N2873">
        <f>(1-Coffee_Sales[[#This Row],[Discount_Percent]])*Coffee_Sales[[#This Row],[unit_price]]*Coffee_Sales[[#This Row],[transaction_qty]]</f>
        <v>50.625</v>
      </c>
      <c r="O2873" t="str">
        <f>TEXT(Coffee_Sales[[#This Row],[transaction_date]],"mmm-yyyy")</f>
        <v>Jun-2023</v>
      </c>
      <c r="P2873">
        <f>HOUR(Coffee_Sales[[#This Row],[transaction_time]])</f>
        <v>7</v>
      </c>
    </row>
    <row r="2874" spans="1:16" x14ac:dyDescent="0.3">
      <c r="A2874">
        <v>109707</v>
      </c>
      <c r="B2874" s="1">
        <v>45073</v>
      </c>
      <c r="C2874" s="2">
        <v>0.5763194444444445</v>
      </c>
      <c r="D2874">
        <v>2</v>
      </c>
      <c r="E2874">
        <v>3</v>
      </c>
      <c r="F2874" t="s">
        <v>97</v>
      </c>
      <c r="G2874">
        <v>27</v>
      </c>
      <c r="H2874" t="s">
        <v>14</v>
      </c>
      <c r="I2874" t="s">
        <v>29</v>
      </c>
      <c r="J2874" t="s">
        <v>30</v>
      </c>
      <c r="K2874">
        <v>2.250418481518937</v>
      </c>
      <c r="L2874">
        <v>0</v>
      </c>
      <c r="M2874">
        <v>52.5</v>
      </c>
      <c r="N2874">
        <f>(1-Coffee_Sales[[#This Row],[Discount_Percent]])*Coffee_Sales[[#This Row],[unit_price]]*Coffee_Sales[[#This Row],[transaction_qty]]</f>
        <v>105</v>
      </c>
      <c r="O2874" t="str">
        <f>TEXT(Coffee_Sales[[#This Row],[transaction_date]],"mmm-yyyy")</f>
        <v>May-2023</v>
      </c>
      <c r="P2874">
        <f>HOUR(Coffee_Sales[[#This Row],[transaction_time]])</f>
        <v>13</v>
      </c>
    </row>
    <row r="2875" spans="1:16" x14ac:dyDescent="0.3">
      <c r="A2875">
        <v>118116</v>
      </c>
      <c r="B2875" s="1">
        <v>45081</v>
      </c>
      <c r="C2875" s="2">
        <v>0.6257638888888889</v>
      </c>
      <c r="D2875">
        <v>2</v>
      </c>
      <c r="E2875">
        <v>5</v>
      </c>
      <c r="F2875" t="s">
        <v>111</v>
      </c>
      <c r="G2875">
        <v>55</v>
      </c>
      <c r="H2875" t="s">
        <v>32</v>
      </c>
      <c r="I2875" t="s">
        <v>33</v>
      </c>
      <c r="J2875" t="s">
        <v>93</v>
      </c>
      <c r="K2875">
        <v>3.3288832096682981</v>
      </c>
      <c r="L2875">
        <v>0</v>
      </c>
      <c r="M2875">
        <v>60</v>
      </c>
      <c r="N2875">
        <f>(1-Coffee_Sales[[#This Row],[Discount_Percent]])*Coffee_Sales[[#This Row],[unit_price]]*Coffee_Sales[[#This Row],[transaction_qty]]</f>
        <v>120</v>
      </c>
      <c r="O2875" t="str">
        <f>TEXT(Coffee_Sales[[#This Row],[transaction_date]],"mmm-yyyy")</f>
        <v>Jun-2023</v>
      </c>
      <c r="P2875">
        <f>HOUR(Coffee_Sales[[#This Row],[transaction_time]])</f>
        <v>15</v>
      </c>
    </row>
    <row r="2876" spans="1:16" x14ac:dyDescent="0.3">
      <c r="A2876">
        <v>88568</v>
      </c>
      <c r="B2876" s="1">
        <v>45054</v>
      </c>
      <c r="C2876" s="2">
        <v>0.60964120370370367</v>
      </c>
      <c r="D2876">
        <v>1</v>
      </c>
      <c r="E2876">
        <v>5</v>
      </c>
      <c r="F2876" t="s">
        <v>128</v>
      </c>
      <c r="G2876">
        <v>45</v>
      </c>
      <c r="H2876" t="s">
        <v>32</v>
      </c>
      <c r="I2876" t="s">
        <v>40</v>
      </c>
      <c r="J2876" t="s">
        <v>120</v>
      </c>
      <c r="K2876">
        <v>1.031780698195871</v>
      </c>
      <c r="L2876">
        <v>0.15</v>
      </c>
      <c r="M2876">
        <v>45</v>
      </c>
      <c r="N2876">
        <f>(1-Coffee_Sales[[#This Row],[Discount_Percent]])*Coffee_Sales[[#This Row],[unit_price]]*Coffee_Sales[[#This Row],[transaction_qty]]</f>
        <v>38.25</v>
      </c>
      <c r="O2876" t="str">
        <f>TEXT(Coffee_Sales[[#This Row],[transaction_date]],"mmm-yyyy")</f>
        <v>May-2023</v>
      </c>
      <c r="P2876">
        <f>HOUR(Coffee_Sales[[#This Row],[transaction_time]])</f>
        <v>14</v>
      </c>
    </row>
    <row r="2877" spans="1:16" x14ac:dyDescent="0.3">
      <c r="A2877">
        <v>93562</v>
      </c>
      <c r="B2877" s="1">
        <v>45059</v>
      </c>
      <c r="C2877" s="2">
        <v>0.37189814814814814</v>
      </c>
      <c r="D2877">
        <v>2</v>
      </c>
      <c r="E2877">
        <v>8</v>
      </c>
      <c r="F2877" t="s">
        <v>128</v>
      </c>
      <c r="G2877">
        <v>64</v>
      </c>
      <c r="H2877" t="s">
        <v>67</v>
      </c>
      <c r="I2877" t="s">
        <v>72</v>
      </c>
      <c r="J2877" t="s">
        <v>118</v>
      </c>
      <c r="K2877">
        <v>0.64757256534364849</v>
      </c>
      <c r="L2877">
        <v>0</v>
      </c>
      <c r="M2877">
        <v>12</v>
      </c>
      <c r="N2877">
        <f>(1-Coffee_Sales[[#This Row],[Discount_Percent]])*Coffee_Sales[[#This Row],[unit_price]]*Coffee_Sales[[#This Row],[transaction_qty]]</f>
        <v>24</v>
      </c>
      <c r="O2877" t="str">
        <f>TEXT(Coffee_Sales[[#This Row],[transaction_date]],"mmm-yyyy")</f>
        <v>May-2023</v>
      </c>
      <c r="P2877">
        <f>HOUR(Coffee_Sales[[#This Row],[transaction_time]])</f>
        <v>8</v>
      </c>
    </row>
    <row r="2878" spans="1:16" x14ac:dyDescent="0.3">
      <c r="A2878">
        <v>27306</v>
      </c>
      <c r="B2878" s="1">
        <v>44975</v>
      </c>
      <c r="C2878" s="2">
        <v>0.33645833333333336</v>
      </c>
      <c r="D2878">
        <v>2</v>
      </c>
      <c r="E2878">
        <v>8</v>
      </c>
      <c r="F2878" t="s">
        <v>104</v>
      </c>
      <c r="G2878">
        <v>63</v>
      </c>
      <c r="H2878" t="s">
        <v>67</v>
      </c>
      <c r="I2878" t="s">
        <v>72</v>
      </c>
      <c r="J2878" t="s">
        <v>73</v>
      </c>
      <c r="K2878">
        <v>0.64078724731324732</v>
      </c>
      <c r="L2878">
        <v>0.05</v>
      </c>
      <c r="M2878">
        <v>12</v>
      </c>
      <c r="N2878">
        <f>(1-Coffee_Sales[[#This Row],[Discount_Percent]])*Coffee_Sales[[#This Row],[unit_price]]*Coffee_Sales[[#This Row],[transaction_qty]]</f>
        <v>22.799999999999997</v>
      </c>
      <c r="O2878" t="str">
        <f>TEXT(Coffee_Sales[[#This Row],[transaction_date]],"mmm-yyyy")</f>
        <v>Feb-2023</v>
      </c>
      <c r="P2878">
        <f>HOUR(Coffee_Sales[[#This Row],[transaction_time]])</f>
        <v>8</v>
      </c>
    </row>
    <row r="2879" spans="1:16" x14ac:dyDescent="0.3">
      <c r="A2879">
        <v>84423</v>
      </c>
      <c r="B2879" s="1">
        <v>45050</v>
      </c>
      <c r="C2879" s="2">
        <v>0.73701388888888886</v>
      </c>
      <c r="D2879">
        <v>1</v>
      </c>
      <c r="E2879">
        <v>3</v>
      </c>
      <c r="F2879" t="s">
        <v>114</v>
      </c>
      <c r="G2879">
        <v>31</v>
      </c>
      <c r="H2879" t="s">
        <v>14</v>
      </c>
      <c r="I2879" t="s">
        <v>22</v>
      </c>
      <c r="J2879" t="s">
        <v>53</v>
      </c>
      <c r="K2879">
        <v>1.0099407520147949</v>
      </c>
      <c r="L2879">
        <v>0.05</v>
      </c>
      <c r="M2879">
        <v>33</v>
      </c>
      <c r="N2879">
        <f>(1-Coffee_Sales[[#This Row],[Discount_Percent]])*Coffee_Sales[[#This Row],[unit_price]]*Coffee_Sales[[#This Row],[transaction_qty]]</f>
        <v>31.349999999999998</v>
      </c>
      <c r="O2879" t="str">
        <f>TEXT(Coffee_Sales[[#This Row],[transaction_date]],"mmm-yyyy")</f>
        <v>May-2023</v>
      </c>
      <c r="P2879">
        <f>HOUR(Coffee_Sales[[#This Row],[transaction_time]])</f>
        <v>17</v>
      </c>
    </row>
    <row r="2880" spans="1:16" x14ac:dyDescent="0.3">
      <c r="A2880">
        <v>57212</v>
      </c>
      <c r="B2880" s="1">
        <v>45019</v>
      </c>
      <c r="C2880" s="2">
        <v>0.67769675925925921</v>
      </c>
      <c r="D2880">
        <v>1</v>
      </c>
      <c r="E2880">
        <v>8</v>
      </c>
      <c r="F2880" t="s">
        <v>78</v>
      </c>
      <c r="G2880">
        <v>56</v>
      </c>
      <c r="H2880" t="s">
        <v>32</v>
      </c>
      <c r="I2880" t="s">
        <v>33</v>
      </c>
      <c r="J2880" t="s">
        <v>135</v>
      </c>
      <c r="K2880">
        <v>0.97352354533815655</v>
      </c>
      <c r="L2880">
        <v>0</v>
      </c>
      <c r="M2880">
        <v>38.25</v>
      </c>
      <c r="N2880">
        <f>(1-Coffee_Sales[[#This Row],[Discount_Percent]])*Coffee_Sales[[#This Row],[unit_price]]*Coffee_Sales[[#This Row],[transaction_qty]]</f>
        <v>38.25</v>
      </c>
      <c r="O2880" t="str">
        <f>TEXT(Coffee_Sales[[#This Row],[transaction_date]],"mmm-yyyy")</f>
        <v>Apr-2023</v>
      </c>
      <c r="P2880">
        <f>HOUR(Coffee_Sales[[#This Row],[transaction_time]])</f>
        <v>16</v>
      </c>
    </row>
    <row r="2881" spans="1:16" x14ac:dyDescent="0.3">
      <c r="A2881">
        <v>35186</v>
      </c>
      <c r="B2881" s="1">
        <v>44988</v>
      </c>
      <c r="C2881" s="2">
        <v>0.46244212962962961</v>
      </c>
      <c r="D2881">
        <v>2</v>
      </c>
      <c r="E2881">
        <v>3</v>
      </c>
      <c r="F2881" t="s">
        <v>81</v>
      </c>
      <c r="G2881">
        <v>28</v>
      </c>
      <c r="H2881" t="s">
        <v>14</v>
      </c>
      <c r="I2881" t="s">
        <v>22</v>
      </c>
      <c r="J2881" t="s">
        <v>117</v>
      </c>
      <c r="K2881">
        <v>1.851091281797322</v>
      </c>
      <c r="L2881">
        <v>0</v>
      </c>
      <c r="M2881">
        <v>30</v>
      </c>
      <c r="N2881">
        <f>(1-Coffee_Sales[[#This Row],[Discount_Percent]])*Coffee_Sales[[#This Row],[unit_price]]*Coffee_Sales[[#This Row],[transaction_qty]]</f>
        <v>60</v>
      </c>
      <c r="O2881" t="str">
        <f>TEXT(Coffee_Sales[[#This Row],[transaction_date]],"mmm-yyyy")</f>
        <v>Mar-2023</v>
      </c>
      <c r="P2881">
        <f>HOUR(Coffee_Sales[[#This Row],[transaction_time]])</f>
        <v>11</v>
      </c>
    </row>
    <row r="2882" spans="1:16" x14ac:dyDescent="0.3">
      <c r="A2882">
        <v>80791</v>
      </c>
      <c r="B2882" s="1">
        <v>45047</v>
      </c>
      <c r="C2882" s="2">
        <v>0.53297453703703701</v>
      </c>
      <c r="D2882">
        <v>1</v>
      </c>
      <c r="E2882">
        <v>3</v>
      </c>
      <c r="F2882" t="s">
        <v>111</v>
      </c>
      <c r="G2882">
        <v>48</v>
      </c>
      <c r="H2882" t="s">
        <v>32</v>
      </c>
      <c r="I2882" t="s">
        <v>44</v>
      </c>
      <c r="J2882" t="s">
        <v>52</v>
      </c>
      <c r="K2882">
        <v>1.0842176504664029</v>
      </c>
      <c r="L2882">
        <v>0.05</v>
      </c>
      <c r="M2882">
        <v>37.5</v>
      </c>
      <c r="N2882">
        <f>(1-Coffee_Sales[[#This Row],[Discount_Percent]])*Coffee_Sales[[#This Row],[unit_price]]*Coffee_Sales[[#This Row],[transaction_qty]]</f>
        <v>35.625</v>
      </c>
      <c r="O2882" t="str">
        <f>TEXT(Coffee_Sales[[#This Row],[transaction_date]],"mmm-yyyy")</f>
        <v>May-2023</v>
      </c>
      <c r="P2882">
        <f>HOUR(Coffee_Sales[[#This Row],[transaction_time]])</f>
        <v>12</v>
      </c>
    </row>
    <row r="2883" spans="1:16" x14ac:dyDescent="0.3">
      <c r="A2883">
        <v>100533</v>
      </c>
      <c r="B2883" s="1">
        <v>45065</v>
      </c>
      <c r="C2883" s="2">
        <v>0.38534722222222223</v>
      </c>
      <c r="D2883">
        <v>1</v>
      </c>
      <c r="E2883">
        <v>8</v>
      </c>
      <c r="F2883" t="s">
        <v>46</v>
      </c>
      <c r="G2883">
        <v>87</v>
      </c>
      <c r="H2883" t="s">
        <v>14</v>
      </c>
      <c r="I2883" t="s">
        <v>15</v>
      </c>
      <c r="J2883" t="s">
        <v>119</v>
      </c>
      <c r="K2883">
        <v>0.69088731531962733</v>
      </c>
      <c r="L2883">
        <v>0.1</v>
      </c>
      <c r="M2883">
        <v>31.5</v>
      </c>
      <c r="N2883">
        <f>(1-Coffee_Sales[[#This Row],[Discount_Percent]])*Coffee_Sales[[#This Row],[unit_price]]*Coffee_Sales[[#This Row],[transaction_qty]]</f>
        <v>28.35</v>
      </c>
      <c r="O2883" t="str">
        <f>TEXT(Coffee_Sales[[#This Row],[transaction_date]],"mmm-yyyy")</f>
        <v>May-2023</v>
      </c>
      <c r="P2883">
        <f>HOUR(Coffee_Sales[[#This Row],[transaction_time]])</f>
        <v>9</v>
      </c>
    </row>
    <row r="2884" spans="1:16" x14ac:dyDescent="0.3">
      <c r="A2884">
        <v>101567</v>
      </c>
      <c r="B2884" s="1">
        <v>45066</v>
      </c>
      <c r="C2884" s="2">
        <v>0.3684837962962963</v>
      </c>
      <c r="D2884">
        <v>1</v>
      </c>
      <c r="E2884">
        <v>3</v>
      </c>
      <c r="F2884" t="s">
        <v>17</v>
      </c>
      <c r="G2884">
        <v>35</v>
      </c>
      <c r="H2884" t="s">
        <v>14</v>
      </c>
      <c r="I2884" t="s">
        <v>26</v>
      </c>
      <c r="J2884" t="s">
        <v>84</v>
      </c>
      <c r="K2884">
        <v>1.42161299828927</v>
      </c>
      <c r="L2884">
        <v>0</v>
      </c>
      <c r="M2884">
        <v>46.5</v>
      </c>
      <c r="N2884">
        <f>(1-Coffee_Sales[[#This Row],[Discount_Percent]])*Coffee_Sales[[#This Row],[unit_price]]*Coffee_Sales[[#This Row],[transaction_qty]]</f>
        <v>46.5</v>
      </c>
      <c r="O2884" t="str">
        <f>TEXT(Coffee_Sales[[#This Row],[transaction_date]],"mmm-yyyy")</f>
        <v>May-2023</v>
      </c>
      <c r="P2884">
        <f>HOUR(Coffee_Sales[[#This Row],[transaction_time]])</f>
        <v>8</v>
      </c>
    </row>
    <row r="2885" spans="1:16" x14ac:dyDescent="0.3">
      <c r="A2885">
        <v>18324</v>
      </c>
      <c r="B2885" s="1">
        <v>44959</v>
      </c>
      <c r="C2885" s="2">
        <v>0.70893518518518517</v>
      </c>
      <c r="D2885">
        <v>1</v>
      </c>
      <c r="E2885">
        <v>8</v>
      </c>
      <c r="F2885" t="s">
        <v>25</v>
      </c>
      <c r="G2885">
        <v>25</v>
      </c>
      <c r="H2885" t="s">
        <v>14</v>
      </c>
      <c r="I2885" t="s">
        <v>29</v>
      </c>
      <c r="J2885" t="s">
        <v>71</v>
      </c>
      <c r="K2885">
        <v>1.0686903545236901</v>
      </c>
      <c r="L2885">
        <v>0</v>
      </c>
      <c r="M2885">
        <v>33</v>
      </c>
      <c r="N2885">
        <f>(1-Coffee_Sales[[#This Row],[Discount_Percent]])*Coffee_Sales[[#This Row],[unit_price]]*Coffee_Sales[[#This Row],[transaction_qty]]</f>
        <v>33</v>
      </c>
      <c r="O2885" t="str">
        <f>TEXT(Coffee_Sales[[#This Row],[transaction_date]],"mmm-yyyy")</f>
        <v>Feb-2023</v>
      </c>
      <c r="P2885">
        <f>HOUR(Coffee_Sales[[#This Row],[transaction_time]])</f>
        <v>17</v>
      </c>
    </row>
    <row r="2886" spans="1:16" x14ac:dyDescent="0.3">
      <c r="A2886">
        <v>112236</v>
      </c>
      <c r="B2886" s="1">
        <v>45076</v>
      </c>
      <c r="C2886" s="2">
        <v>0.3558912037037037</v>
      </c>
      <c r="D2886">
        <v>1</v>
      </c>
      <c r="E2886">
        <v>5</v>
      </c>
      <c r="F2886" t="s">
        <v>114</v>
      </c>
      <c r="G2886">
        <v>60</v>
      </c>
      <c r="H2886" t="s">
        <v>74</v>
      </c>
      <c r="I2886" t="s">
        <v>75</v>
      </c>
      <c r="J2886" t="s">
        <v>112</v>
      </c>
      <c r="K2886">
        <v>1.823244305540388</v>
      </c>
      <c r="L2886">
        <v>0</v>
      </c>
      <c r="M2886">
        <v>56.25</v>
      </c>
      <c r="N2886">
        <f>(1-Coffee_Sales[[#This Row],[Discount_Percent]])*Coffee_Sales[[#This Row],[unit_price]]*Coffee_Sales[[#This Row],[transaction_qty]]</f>
        <v>56.25</v>
      </c>
      <c r="O2886" t="str">
        <f>TEXT(Coffee_Sales[[#This Row],[transaction_date]],"mmm-yyyy")</f>
        <v>May-2023</v>
      </c>
      <c r="P2886">
        <f>HOUR(Coffee_Sales[[#This Row],[transaction_time]])</f>
        <v>8</v>
      </c>
    </row>
    <row r="2887" spans="1:16" x14ac:dyDescent="0.3">
      <c r="A2887">
        <v>139157</v>
      </c>
      <c r="B2887" s="1">
        <v>45099</v>
      </c>
      <c r="C2887" s="2">
        <v>0.27515046296296297</v>
      </c>
      <c r="D2887">
        <v>1</v>
      </c>
      <c r="E2887">
        <v>8</v>
      </c>
      <c r="F2887" t="s">
        <v>24</v>
      </c>
      <c r="G2887">
        <v>31</v>
      </c>
      <c r="H2887" t="s">
        <v>14</v>
      </c>
      <c r="I2887" t="s">
        <v>22</v>
      </c>
      <c r="J2887" t="s">
        <v>53</v>
      </c>
      <c r="K2887">
        <v>0.68605481097863286</v>
      </c>
      <c r="L2887">
        <v>0</v>
      </c>
      <c r="M2887">
        <v>33</v>
      </c>
      <c r="N2887">
        <f>(1-Coffee_Sales[[#This Row],[Discount_Percent]])*Coffee_Sales[[#This Row],[unit_price]]*Coffee_Sales[[#This Row],[transaction_qty]]</f>
        <v>33</v>
      </c>
      <c r="O2887" t="str">
        <f>TEXT(Coffee_Sales[[#This Row],[transaction_date]],"mmm-yyyy")</f>
        <v>Jun-2023</v>
      </c>
      <c r="P2887">
        <f>HOUR(Coffee_Sales[[#This Row],[transaction_time]])</f>
        <v>6</v>
      </c>
    </row>
    <row r="2888" spans="1:16" x14ac:dyDescent="0.3">
      <c r="A2888">
        <v>141101</v>
      </c>
      <c r="B2888" s="1">
        <v>45100</v>
      </c>
      <c r="C2888" s="2">
        <v>0.61618055555555551</v>
      </c>
      <c r="D2888">
        <v>2</v>
      </c>
      <c r="E2888">
        <v>8</v>
      </c>
      <c r="F2888" t="s">
        <v>133</v>
      </c>
      <c r="G2888">
        <v>44</v>
      </c>
      <c r="H2888" t="s">
        <v>32</v>
      </c>
      <c r="I2888" t="s">
        <v>40</v>
      </c>
      <c r="J2888" t="s">
        <v>41</v>
      </c>
      <c r="K2888">
        <v>1.9930795620381649</v>
      </c>
      <c r="L2888">
        <v>0</v>
      </c>
      <c r="M2888">
        <v>37.5</v>
      </c>
      <c r="N2888">
        <f>(1-Coffee_Sales[[#This Row],[Discount_Percent]])*Coffee_Sales[[#This Row],[unit_price]]*Coffee_Sales[[#This Row],[transaction_qty]]</f>
        <v>75</v>
      </c>
      <c r="O2888" t="str">
        <f>TEXT(Coffee_Sales[[#This Row],[transaction_date]],"mmm-yyyy")</f>
        <v>Jun-2023</v>
      </c>
      <c r="P2888">
        <f>HOUR(Coffee_Sales[[#This Row],[transaction_time]])</f>
        <v>14</v>
      </c>
    </row>
    <row r="2889" spans="1:16" x14ac:dyDescent="0.3">
      <c r="A2889">
        <v>64182</v>
      </c>
      <c r="B2889" s="1">
        <v>45027</v>
      </c>
      <c r="C2889" s="2">
        <v>0.83127314814814812</v>
      </c>
      <c r="D2889">
        <v>2</v>
      </c>
      <c r="E2889">
        <v>3</v>
      </c>
      <c r="F2889" t="s">
        <v>54</v>
      </c>
      <c r="G2889">
        <v>22</v>
      </c>
      <c r="H2889" t="s">
        <v>14</v>
      </c>
      <c r="I2889" t="s">
        <v>55</v>
      </c>
      <c r="J2889" t="s">
        <v>56</v>
      </c>
      <c r="K2889">
        <v>1.672470342546386</v>
      </c>
      <c r="L2889">
        <v>0</v>
      </c>
      <c r="M2889">
        <v>30</v>
      </c>
      <c r="N2889">
        <f>(1-Coffee_Sales[[#This Row],[Discount_Percent]])*Coffee_Sales[[#This Row],[unit_price]]*Coffee_Sales[[#This Row],[transaction_qty]]</f>
        <v>60</v>
      </c>
      <c r="O2889" t="str">
        <f>TEXT(Coffee_Sales[[#This Row],[transaction_date]],"mmm-yyyy")</f>
        <v>Apr-2023</v>
      </c>
      <c r="P2889">
        <f>HOUR(Coffee_Sales[[#This Row],[transaction_time]])</f>
        <v>19</v>
      </c>
    </row>
    <row r="2890" spans="1:16" x14ac:dyDescent="0.3">
      <c r="A2890">
        <v>109608</v>
      </c>
      <c r="B2890" s="1">
        <v>45073</v>
      </c>
      <c r="C2890" s="2">
        <v>0.50894675925925925</v>
      </c>
      <c r="D2890">
        <v>2</v>
      </c>
      <c r="E2890">
        <v>5</v>
      </c>
      <c r="F2890" t="s">
        <v>21</v>
      </c>
      <c r="G2890">
        <v>29</v>
      </c>
      <c r="H2890" t="s">
        <v>14</v>
      </c>
      <c r="I2890" t="s">
        <v>22</v>
      </c>
      <c r="J2890" t="s">
        <v>89</v>
      </c>
      <c r="K2890">
        <v>1.689121418992082</v>
      </c>
      <c r="L2890">
        <v>0.15</v>
      </c>
      <c r="M2890">
        <v>37.5</v>
      </c>
      <c r="N2890">
        <f>(1-Coffee_Sales[[#This Row],[Discount_Percent]])*Coffee_Sales[[#This Row],[unit_price]]*Coffee_Sales[[#This Row],[transaction_qty]]</f>
        <v>63.75</v>
      </c>
      <c r="O2890" t="str">
        <f>TEXT(Coffee_Sales[[#This Row],[transaction_date]],"mmm-yyyy")</f>
        <v>May-2023</v>
      </c>
      <c r="P2890">
        <f>HOUR(Coffee_Sales[[#This Row],[transaction_time]])</f>
        <v>12</v>
      </c>
    </row>
    <row r="2891" spans="1:16" x14ac:dyDescent="0.3">
      <c r="A2891">
        <v>74007</v>
      </c>
      <c r="B2891" s="1">
        <v>45039</v>
      </c>
      <c r="C2891" s="2">
        <v>0.40274305555555556</v>
      </c>
      <c r="D2891">
        <v>2</v>
      </c>
      <c r="E2891">
        <v>3</v>
      </c>
      <c r="F2891" t="s">
        <v>70</v>
      </c>
      <c r="G2891">
        <v>30</v>
      </c>
      <c r="H2891" t="s">
        <v>14</v>
      </c>
      <c r="I2891" t="s">
        <v>22</v>
      </c>
      <c r="J2891" t="s">
        <v>109</v>
      </c>
      <c r="K2891">
        <v>1.997008886507381</v>
      </c>
      <c r="L2891">
        <v>0.05</v>
      </c>
      <c r="M2891">
        <v>45</v>
      </c>
      <c r="N2891">
        <f>(1-Coffee_Sales[[#This Row],[Discount_Percent]])*Coffee_Sales[[#This Row],[unit_price]]*Coffee_Sales[[#This Row],[transaction_qty]]</f>
        <v>85.5</v>
      </c>
      <c r="O2891" t="str">
        <f>TEXT(Coffee_Sales[[#This Row],[transaction_date]],"mmm-yyyy")</f>
        <v>Apr-2023</v>
      </c>
      <c r="P2891">
        <f>HOUR(Coffee_Sales[[#This Row],[transaction_time]])</f>
        <v>9</v>
      </c>
    </row>
    <row r="2892" spans="1:16" x14ac:dyDescent="0.3">
      <c r="A2892">
        <v>52574</v>
      </c>
      <c r="B2892" s="1">
        <v>45013</v>
      </c>
      <c r="C2892" s="2">
        <v>0.31908564814814816</v>
      </c>
      <c r="D2892">
        <v>2</v>
      </c>
      <c r="E2892">
        <v>5</v>
      </c>
      <c r="F2892" t="s">
        <v>133</v>
      </c>
      <c r="G2892">
        <v>26</v>
      </c>
      <c r="H2892" t="s">
        <v>14</v>
      </c>
      <c r="I2892" t="s">
        <v>29</v>
      </c>
      <c r="J2892" t="s">
        <v>134</v>
      </c>
      <c r="K2892">
        <v>2.601370760261275</v>
      </c>
      <c r="L2892">
        <v>0.05</v>
      </c>
      <c r="M2892">
        <v>45</v>
      </c>
      <c r="N2892">
        <f>(1-Coffee_Sales[[#This Row],[Discount_Percent]])*Coffee_Sales[[#This Row],[unit_price]]*Coffee_Sales[[#This Row],[transaction_qty]]</f>
        <v>85.5</v>
      </c>
      <c r="O2892" t="str">
        <f>TEXT(Coffee_Sales[[#This Row],[transaction_date]],"mmm-yyyy")</f>
        <v>Mar-2023</v>
      </c>
      <c r="P2892">
        <f>HOUR(Coffee_Sales[[#This Row],[transaction_time]])</f>
        <v>7</v>
      </c>
    </row>
    <row r="2893" spans="1:16" x14ac:dyDescent="0.3">
      <c r="A2893">
        <v>135696</v>
      </c>
      <c r="B2893" s="1">
        <v>45096</v>
      </c>
      <c r="C2893" s="2">
        <v>0.33648148148148149</v>
      </c>
      <c r="D2893">
        <v>1</v>
      </c>
      <c r="E2893">
        <v>3</v>
      </c>
      <c r="F2893" t="s">
        <v>31</v>
      </c>
      <c r="G2893">
        <v>23</v>
      </c>
      <c r="H2893" t="s">
        <v>14</v>
      </c>
      <c r="I2893" t="s">
        <v>55</v>
      </c>
      <c r="J2893" t="s">
        <v>88</v>
      </c>
      <c r="K2893">
        <v>0.90319097126310255</v>
      </c>
      <c r="L2893">
        <v>0</v>
      </c>
      <c r="M2893">
        <v>37.5</v>
      </c>
      <c r="N2893">
        <f>(1-Coffee_Sales[[#This Row],[Discount_Percent]])*Coffee_Sales[[#This Row],[unit_price]]*Coffee_Sales[[#This Row],[transaction_qty]]</f>
        <v>37.5</v>
      </c>
      <c r="O2893" t="str">
        <f>TEXT(Coffee_Sales[[#This Row],[transaction_date]],"mmm-yyyy")</f>
        <v>Jun-2023</v>
      </c>
      <c r="P2893">
        <f>HOUR(Coffee_Sales[[#This Row],[transaction_time]])</f>
        <v>8</v>
      </c>
    </row>
    <row r="2894" spans="1:16" x14ac:dyDescent="0.3">
      <c r="A2894">
        <v>145495</v>
      </c>
      <c r="B2894" s="1">
        <v>45104</v>
      </c>
      <c r="C2894" s="2">
        <v>0.42575231481481479</v>
      </c>
      <c r="D2894">
        <v>2</v>
      </c>
      <c r="E2894">
        <v>8</v>
      </c>
      <c r="F2894" t="s">
        <v>96</v>
      </c>
      <c r="G2894">
        <v>37</v>
      </c>
      <c r="H2894" t="s">
        <v>14</v>
      </c>
      <c r="I2894" t="s">
        <v>15</v>
      </c>
      <c r="J2894" t="s">
        <v>95</v>
      </c>
      <c r="K2894">
        <v>2.0746526209777358</v>
      </c>
      <c r="L2894">
        <v>0</v>
      </c>
      <c r="M2894">
        <v>45</v>
      </c>
      <c r="N2894">
        <f>(1-Coffee_Sales[[#This Row],[Discount_Percent]])*Coffee_Sales[[#This Row],[unit_price]]*Coffee_Sales[[#This Row],[transaction_qty]]</f>
        <v>90</v>
      </c>
      <c r="O2894" t="str">
        <f>TEXT(Coffee_Sales[[#This Row],[transaction_date]],"mmm-yyyy")</f>
        <v>Jun-2023</v>
      </c>
      <c r="P2894">
        <f>HOUR(Coffee_Sales[[#This Row],[transaction_time]])</f>
        <v>10</v>
      </c>
    </row>
    <row r="2895" spans="1:16" x14ac:dyDescent="0.3">
      <c r="A2895">
        <v>15222</v>
      </c>
      <c r="B2895" s="1">
        <v>44953</v>
      </c>
      <c r="C2895" s="2">
        <v>0.50822916666666662</v>
      </c>
      <c r="D2895">
        <v>2</v>
      </c>
      <c r="E2895">
        <v>3</v>
      </c>
      <c r="F2895" t="s">
        <v>46</v>
      </c>
      <c r="G2895">
        <v>56</v>
      </c>
      <c r="H2895" t="s">
        <v>32</v>
      </c>
      <c r="I2895" t="s">
        <v>33</v>
      </c>
      <c r="J2895" t="s">
        <v>135</v>
      </c>
      <c r="K2895">
        <v>1.8822562993967269</v>
      </c>
      <c r="L2895">
        <v>0.15</v>
      </c>
      <c r="M2895">
        <v>38.25</v>
      </c>
      <c r="N2895">
        <f>(1-Coffee_Sales[[#This Row],[Discount_Percent]])*Coffee_Sales[[#This Row],[unit_price]]*Coffee_Sales[[#This Row],[transaction_qty]]</f>
        <v>65.024999999999991</v>
      </c>
      <c r="O2895" t="str">
        <f>TEXT(Coffee_Sales[[#This Row],[transaction_date]],"mmm-yyyy")</f>
        <v>Jan-2023</v>
      </c>
      <c r="P2895">
        <f>HOUR(Coffee_Sales[[#This Row],[transaction_time]])</f>
        <v>12</v>
      </c>
    </row>
    <row r="2896" spans="1:16" x14ac:dyDescent="0.3">
      <c r="A2896">
        <v>89192</v>
      </c>
      <c r="B2896" s="1">
        <v>45055</v>
      </c>
      <c r="C2896" s="2">
        <v>0.36699074074074073</v>
      </c>
      <c r="D2896">
        <v>1</v>
      </c>
      <c r="E2896">
        <v>3</v>
      </c>
      <c r="F2896" t="s">
        <v>128</v>
      </c>
      <c r="G2896">
        <v>36</v>
      </c>
      <c r="H2896" t="s">
        <v>14</v>
      </c>
      <c r="I2896" t="s">
        <v>26</v>
      </c>
      <c r="J2896" t="s">
        <v>27</v>
      </c>
      <c r="K2896">
        <v>1.7613036938999249</v>
      </c>
      <c r="L2896">
        <v>0</v>
      </c>
      <c r="M2896">
        <v>56.25</v>
      </c>
      <c r="N2896">
        <f>(1-Coffee_Sales[[#This Row],[Discount_Percent]])*Coffee_Sales[[#This Row],[unit_price]]*Coffee_Sales[[#This Row],[transaction_qty]]</f>
        <v>56.25</v>
      </c>
      <c r="O2896" t="str">
        <f>TEXT(Coffee_Sales[[#This Row],[transaction_date]],"mmm-yyyy")</f>
        <v>May-2023</v>
      </c>
      <c r="P2896">
        <f>HOUR(Coffee_Sales[[#This Row],[transaction_time]])</f>
        <v>8</v>
      </c>
    </row>
    <row r="2897" spans="1:16" x14ac:dyDescent="0.3">
      <c r="A2897">
        <v>78623</v>
      </c>
      <c r="B2897" s="1">
        <v>45044</v>
      </c>
      <c r="C2897" s="2">
        <v>0.61621527777777774</v>
      </c>
      <c r="D2897">
        <v>2</v>
      </c>
      <c r="E2897">
        <v>3</v>
      </c>
      <c r="F2897" t="s">
        <v>35</v>
      </c>
      <c r="G2897">
        <v>42</v>
      </c>
      <c r="H2897" t="s">
        <v>32</v>
      </c>
      <c r="I2897" t="s">
        <v>40</v>
      </c>
      <c r="J2897" t="s">
        <v>99</v>
      </c>
      <c r="K2897">
        <v>1.624116916482943</v>
      </c>
      <c r="L2897">
        <v>0</v>
      </c>
      <c r="M2897">
        <v>37.5</v>
      </c>
      <c r="N2897">
        <f>(1-Coffee_Sales[[#This Row],[Discount_Percent]])*Coffee_Sales[[#This Row],[unit_price]]*Coffee_Sales[[#This Row],[transaction_qty]]</f>
        <v>75</v>
      </c>
      <c r="O2897" t="str">
        <f>TEXT(Coffee_Sales[[#This Row],[transaction_date]],"mmm-yyyy")</f>
        <v>Apr-2023</v>
      </c>
      <c r="P2897">
        <f>HOUR(Coffee_Sales[[#This Row],[transaction_time]])</f>
        <v>14</v>
      </c>
    </row>
    <row r="2898" spans="1:16" x14ac:dyDescent="0.3">
      <c r="A2898">
        <v>120626</v>
      </c>
      <c r="B2898" s="1">
        <v>45083</v>
      </c>
      <c r="C2898" s="2">
        <v>0.7550810185185185</v>
      </c>
      <c r="D2898">
        <v>1</v>
      </c>
      <c r="E2898">
        <v>3</v>
      </c>
      <c r="F2898" t="s">
        <v>31</v>
      </c>
      <c r="G2898">
        <v>78</v>
      </c>
      <c r="H2898" t="s">
        <v>18</v>
      </c>
      <c r="I2898" t="s">
        <v>19</v>
      </c>
      <c r="J2898" t="s">
        <v>51</v>
      </c>
      <c r="K2898">
        <v>1.7648149025375921</v>
      </c>
      <c r="L2898">
        <v>0</v>
      </c>
      <c r="M2898">
        <v>67.5</v>
      </c>
      <c r="N2898">
        <f>(1-Coffee_Sales[[#This Row],[Discount_Percent]])*Coffee_Sales[[#This Row],[unit_price]]*Coffee_Sales[[#This Row],[transaction_qty]]</f>
        <v>67.5</v>
      </c>
      <c r="O2898" t="str">
        <f>TEXT(Coffee_Sales[[#This Row],[transaction_date]],"mmm-yyyy")</f>
        <v>Jun-2023</v>
      </c>
      <c r="P2898">
        <f>HOUR(Coffee_Sales[[#This Row],[transaction_time]])</f>
        <v>18</v>
      </c>
    </row>
    <row r="2899" spans="1:16" x14ac:dyDescent="0.3">
      <c r="A2899">
        <v>109070</v>
      </c>
      <c r="B2899" s="1">
        <v>45073</v>
      </c>
      <c r="C2899" s="2">
        <v>0.34761574074074075</v>
      </c>
      <c r="D2899">
        <v>1</v>
      </c>
      <c r="E2899">
        <v>5</v>
      </c>
      <c r="F2899" t="s">
        <v>101</v>
      </c>
      <c r="G2899">
        <v>74</v>
      </c>
      <c r="H2899" t="s">
        <v>18</v>
      </c>
      <c r="I2899" t="s">
        <v>107</v>
      </c>
      <c r="J2899" t="s">
        <v>108</v>
      </c>
      <c r="K2899">
        <v>1.5522693015409981</v>
      </c>
      <c r="L2899">
        <v>0.1</v>
      </c>
      <c r="M2899">
        <v>52.5</v>
      </c>
      <c r="N2899">
        <f>(1-Coffee_Sales[[#This Row],[Discount_Percent]])*Coffee_Sales[[#This Row],[unit_price]]*Coffee_Sales[[#This Row],[transaction_qty]]</f>
        <v>47.25</v>
      </c>
      <c r="O2899" t="str">
        <f>TEXT(Coffee_Sales[[#This Row],[transaction_date]],"mmm-yyyy")</f>
        <v>May-2023</v>
      </c>
      <c r="P2899">
        <f>HOUR(Coffee_Sales[[#This Row],[transaction_time]])</f>
        <v>8</v>
      </c>
    </row>
    <row r="2900" spans="1:16" x14ac:dyDescent="0.3">
      <c r="A2900">
        <v>105306</v>
      </c>
      <c r="B2900" s="1">
        <v>45069</v>
      </c>
      <c r="C2900" s="2">
        <v>0.56692129629629628</v>
      </c>
      <c r="D2900">
        <v>2</v>
      </c>
      <c r="E2900">
        <v>3</v>
      </c>
      <c r="F2900" t="s">
        <v>96</v>
      </c>
      <c r="G2900">
        <v>55</v>
      </c>
      <c r="H2900" t="s">
        <v>32</v>
      </c>
      <c r="I2900" t="s">
        <v>33</v>
      </c>
      <c r="J2900" t="s">
        <v>93</v>
      </c>
      <c r="K2900">
        <v>3.3196349032996899</v>
      </c>
      <c r="L2900">
        <v>0.1</v>
      </c>
      <c r="M2900">
        <v>60</v>
      </c>
      <c r="N2900">
        <f>(1-Coffee_Sales[[#This Row],[Discount_Percent]])*Coffee_Sales[[#This Row],[unit_price]]*Coffee_Sales[[#This Row],[transaction_qty]]</f>
        <v>108</v>
      </c>
      <c r="O2900" t="str">
        <f>TEXT(Coffee_Sales[[#This Row],[transaction_date]],"mmm-yyyy")</f>
        <v>May-2023</v>
      </c>
      <c r="P2900">
        <f>HOUR(Coffee_Sales[[#This Row],[transaction_time]])</f>
        <v>13</v>
      </c>
    </row>
    <row r="2901" spans="1:16" x14ac:dyDescent="0.3">
      <c r="A2901">
        <v>128754</v>
      </c>
      <c r="B2901" s="1">
        <v>45090</v>
      </c>
      <c r="C2901" s="2">
        <v>0.45621527777777776</v>
      </c>
      <c r="D2901">
        <v>1</v>
      </c>
      <c r="E2901">
        <v>8</v>
      </c>
      <c r="F2901" t="s">
        <v>62</v>
      </c>
      <c r="G2901">
        <v>75</v>
      </c>
      <c r="H2901" t="s">
        <v>18</v>
      </c>
      <c r="I2901" t="s">
        <v>79</v>
      </c>
      <c r="J2901" t="s">
        <v>136</v>
      </c>
      <c r="K2901">
        <v>1.723700236720765</v>
      </c>
      <c r="L2901">
        <v>0</v>
      </c>
      <c r="M2901">
        <v>52.5</v>
      </c>
      <c r="N2901">
        <f>(1-Coffee_Sales[[#This Row],[Discount_Percent]])*Coffee_Sales[[#This Row],[unit_price]]*Coffee_Sales[[#This Row],[transaction_qty]]</f>
        <v>52.5</v>
      </c>
      <c r="O2901" t="str">
        <f>TEXT(Coffee_Sales[[#This Row],[transaction_date]],"mmm-yyyy")</f>
        <v>Jun-2023</v>
      </c>
      <c r="P2901">
        <f>HOUR(Coffee_Sales[[#This Row],[transaction_time]])</f>
        <v>10</v>
      </c>
    </row>
    <row r="2902" spans="1:16" x14ac:dyDescent="0.3">
      <c r="A2902">
        <v>145140</v>
      </c>
      <c r="B2902" s="1">
        <v>45104</v>
      </c>
      <c r="C2902" s="2">
        <v>0.3440509259259259</v>
      </c>
      <c r="D2902">
        <v>2</v>
      </c>
      <c r="E2902">
        <v>5</v>
      </c>
      <c r="F2902" t="s">
        <v>131</v>
      </c>
      <c r="G2902">
        <v>84</v>
      </c>
      <c r="H2902" t="s">
        <v>67</v>
      </c>
      <c r="I2902" t="s">
        <v>72</v>
      </c>
      <c r="J2902" t="s">
        <v>140</v>
      </c>
      <c r="K2902">
        <v>0.75908262360882639</v>
      </c>
      <c r="L2902">
        <v>0.1</v>
      </c>
      <c r="M2902">
        <v>12</v>
      </c>
      <c r="N2902">
        <f>(1-Coffee_Sales[[#This Row],[Discount_Percent]])*Coffee_Sales[[#This Row],[unit_price]]*Coffee_Sales[[#This Row],[transaction_qty]]</f>
        <v>21.6</v>
      </c>
      <c r="O2902" t="str">
        <f>TEXT(Coffee_Sales[[#This Row],[transaction_date]],"mmm-yyyy")</f>
        <v>Jun-2023</v>
      </c>
      <c r="P2902">
        <f>HOUR(Coffee_Sales[[#This Row],[transaction_time]])</f>
        <v>8</v>
      </c>
    </row>
    <row r="2903" spans="1:16" x14ac:dyDescent="0.3">
      <c r="A2903">
        <v>51710</v>
      </c>
      <c r="B2903" s="1">
        <v>45011</v>
      </c>
      <c r="C2903" s="2">
        <v>0.73553240740740744</v>
      </c>
      <c r="D2903">
        <v>1</v>
      </c>
      <c r="E2903">
        <v>3</v>
      </c>
      <c r="F2903" t="s">
        <v>96</v>
      </c>
      <c r="G2903">
        <v>51</v>
      </c>
      <c r="H2903" t="s">
        <v>32</v>
      </c>
      <c r="I2903" t="s">
        <v>44</v>
      </c>
      <c r="J2903" t="s">
        <v>103</v>
      </c>
      <c r="K2903">
        <v>1.040671949690483</v>
      </c>
      <c r="L2903">
        <v>0</v>
      </c>
      <c r="M2903">
        <v>45</v>
      </c>
      <c r="N2903">
        <f>(1-Coffee_Sales[[#This Row],[Discount_Percent]])*Coffee_Sales[[#This Row],[unit_price]]*Coffee_Sales[[#This Row],[transaction_qty]]</f>
        <v>45</v>
      </c>
      <c r="O2903" t="str">
        <f>TEXT(Coffee_Sales[[#This Row],[transaction_date]],"mmm-yyyy")</f>
        <v>Mar-2023</v>
      </c>
      <c r="P2903">
        <f>HOUR(Coffee_Sales[[#This Row],[transaction_time]])</f>
        <v>17</v>
      </c>
    </row>
    <row r="2904" spans="1:16" x14ac:dyDescent="0.3">
      <c r="A2904">
        <v>31963</v>
      </c>
      <c r="B2904" s="1">
        <v>44983</v>
      </c>
      <c r="C2904" s="2">
        <v>0.27486111111111111</v>
      </c>
      <c r="D2904">
        <v>1</v>
      </c>
      <c r="E2904">
        <v>8</v>
      </c>
      <c r="F2904" t="s">
        <v>77</v>
      </c>
      <c r="G2904">
        <v>39</v>
      </c>
      <c r="H2904" t="s">
        <v>14</v>
      </c>
      <c r="I2904" t="s">
        <v>15</v>
      </c>
      <c r="J2904" t="s">
        <v>47</v>
      </c>
      <c r="K2904">
        <v>2.1249901104579392</v>
      </c>
      <c r="L2904">
        <v>0</v>
      </c>
      <c r="M2904">
        <v>63.75</v>
      </c>
      <c r="N2904">
        <f>(1-Coffee_Sales[[#This Row],[Discount_Percent]])*Coffee_Sales[[#This Row],[unit_price]]*Coffee_Sales[[#This Row],[transaction_qty]]</f>
        <v>63.75</v>
      </c>
      <c r="O2904" t="str">
        <f>TEXT(Coffee_Sales[[#This Row],[transaction_date]],"mmm-yyyy")</f>
        <v>Feb-2023</v>
      </c>
      <c r="P2904">
        <f>HOUR(Coffee_Sales[[#This Row],[transaction_time]])</f>
        <v>6</v>
      </c>
    </row>
    <row r="2905" spans="1:16" x14ac:dyDescent="0.3">
      <c r="A2905">
        <v>67116</v>
      </c>
      <c r="B2905" s="1">
        <v>45031</v>
      </c>
      <c r="C2905" s="2">
        <v>0.40591435185185187</v>
      </c>
      <c r="D2905">
        <v>2</v>
      </c>
      <c r="E2905">
        <v>3</v>
      </c>
      <c r="F2905" t="s">
        <v>131</v>
      </c>
      <c r="G2905">
        <v>65</v>
      </c>
      <c r="H2905" t="s">
        <v>67</v>
      </c>
      <c r="I2905" t="s">
        <v>68</v>
      </c>
      <c r="J2905" t="s">
        <v>69</v>
      </c>
      <c r="K2905">
        <v>0.66669893488566656</v>
      </c>
      <c r="L2905">
        <v>0.1</v>
      </c>
      <c r="M2905">
        <v>12</v>
      </c>
      <c r="N2905">
        <f>(1-Coffee_Sales[[#This Row],[Discount_Percent]])*Coffee_Sales[[#This Row],[unit_price]]*Coffee_Sales[[#This Row],[transaction_qty]]</f>
        <v>21.6</v>
      </c>
      <c r="O2905" t="str">
        <f>TEXT(Coffee_Sales[[#This Row],[transaction_date]],"mmm-yyyy")</f>
        <v>Apr-2023</v>
      </c>
      <c r="P2905">
        <f>HOUR(Coffee_Sales[[#This Row],[transaction_time]])</f>
        <v>9</v>
      </c>
    </row>
    <row r="2906" spans="1:16" x14ac:dyDescent="0.3">
      <c r="A2906">
        <v>126351</v>
      </c>
      <c r="B2906" s="1">
        <v>45088</v>
      </c>
      <c r="C2906" s="2">
        <v>0.47325231481481483</v>
      </c>
      <c r="D2906">
        <v>2</v>
      </c>
      <c r="E2906">
        <v>8</v>
      </c>
      <c r="F2906" t="s">
        <v>101</v>
      </c>
      <c r="G2906">
        <v>38</v>
      </c>
      <c r="H2906" t="s">
        <v>14</v>
      </c>
      <c r="I2906" t="s">
        <v>15</v>
      </c>
      <c r="J2906" t="s">
        <v>16</v>
      </c>
      <c r="K2906">
        <v>2.9662347283716182</v>
      </c>
      <c r="L2906">
        <v>0.1</v>
      </c>
      <c r="M2906">
        <v>56.25</v>
      </c>
      <c r="N2906">
        <f>(1-Coffee_Sales[[#This Row],[Discount_Percent]])*Coffee_Sales[[#This Row],[unit_price]]*Coffee_Sales[[#This Row],[transaction_qty]]</f>
        <v>101.25</v>
      </c>
      <c r="O2906" t="str">
        <f>TEXT(Coffee_Sales[[#This Row],[transaction_date]],"mmm-yyyy")</f>
        <v>Jun-2023</v>
      </c>
      <c r="P2906">
        <f>HOUR(Coffee_Sales[[#This Row],[transaction_time]])</f>
        <v>11</v>
      </c>
    </row>
    <row r="2907" spans="1:16" x14ac:dyDescent="0.3">
      <c r="A2907">
        <v>48407</v>
      </c>
      <c r="B2907" s="1">
        <v>45007</v>
      </c>
      <c r="C2907" s="2">
        <v>0.30141203703703706</v>
      </c>
      <c r="D2907">
        <v>1</v>
      </c>
      <c r="E2907">
        <v>5</v>
      </c>
      <c r="F2907" t="s">
        <v>17</v>
      </c>
      <c r="G2907">
        <v>48</v>
      </c>
      <c r="H2907" t="s">
        <v>32</v>
      </c>
      <c r="I2907" t="s">
        <v>44</v>
      </c>
      <c r="J2907" t="s">
        <v>52</v>
      </c>
      <c r="K2907">
        <v>1.2226827899995141</v>
      </c>
      <c r="L2907">
        <v>0</v>
      </c>
      <c r="M2907">
        <v>37.5</v>
      </c>
      <c r="N2907">
        <f>(1-Coffee_Sales[[#This Row],[Discount_Percent]])*Coffee_Sales[[#This Row],[unit_price]]*Coffee_Sales[[#This Row],[transaction_qty]]</f>
        <v>37.5</v>
      </c>
      <c r="O2907" t="str">
        <f>TEXT(Coffee_Sales[[#This Row],[transaction_date]],"mmm-yyyy")</f>
        <v>Mar-2023</v>
      </c>
      <c r="P2907">
        <f>HOUR(Coffee_Sales[[#This Row],[transaction_time]])</f>
        <v>7</v>
      </c>
    </row>
    <row r="2908" spans="1:16" x14ac:dyDescent="0.3">
      <c r="A2908">
        <v>131299</v>
      </c>
      <c r="B2908" s="1">
        <v>45092</v>
      </c>
      <c r="C2908" s="2">
        <v>0.51162037037037034</v>
      </c>
      <c r="D2908">
        <v>1</v>
      </c>
      <c r="E2908">
        <v>3</v>
      </c>
      <c r="F2908" t="s">
        <v>101</v>
      </c>
      <c r="G2908">
        <v>34</v>
      </c>
      <c r="H2908" t="s">
        <v>14</v>
      </c>
      <c r="I2908" t="s">
        <v>26</v>
      </c>
      <c r="J2908" t="s">
        <v>57</v>
      </c>
      <c r="K2908">
        <v>0.74819170014355696</v>
      </c>
      <c r="L2908">
        <v>0</v>
      </c>
      <c r="M2908">
        <v>36.75</v>
      </c>
      <c r="N2908">
        <f>(1-Coffee_Sales[[#This Row],[Discount_Percent]])*Coffee_Sales[[#This Row],[unit_price]]*Coffee_Sales[[#This Row],[transaction_qty]]</f>
        <v>36.75</v>
      </c>
      <c r="O2908" t="str">
        <f>TEXT(Coffee_Sales[[#This Row],[transaction_date]],"mmm-yyyy")</f>
        <v>Jun-2023</v>
      </c>
      <c r="P2908">
        <f>HOUR(Coffee_Sales[[#This Row],[transaction_time]])</f>
        <v>12</v>
      </c>
    </row>
    <row r="2909" spans="1:16" x14ac:dyDescent="0.3">
      <c r="A2909">
        <v>74870</v>
      </c>
      <c r="B2909" s="1">
        <v>45040</v>
      </c>
      <c r="C2909" s="2">
        <v>0.41332175925925924</v>
      </c>
      <c r="D2909">
        <v>2</v>
      </c>
      <c r="E2909">
        <v>8</v>
      </c>
      <c r="F2909" t="s">
        <v>35</v>
      </c>
      <c r="G2909">
        <v>60</v>
      </c>
      <c r="H2909" t="s">
        <v>74</v>
      </c>
      <c r="I2909" t="s">
        <v>75</v>
      </c>
      <c r="J2909" t="s">
        <v>112</v>
      </c>
      <c r="K2909">
        <v>3.4108120031254918</v>
      </c>
      <c r="L2909">
        <v>0.1</v>
      </c>
      <c r="M2909">
        <v>56.25</v>
      </c>
      <c r="N2909">
        <f>(1-Coffee_Sales[[#This Row],[Discount_Percent]])*Coffee_Sales[[#This Row],[unit_price]]*Coffee_Sales[[#This Row],[transaction_qty]]</f>
        <v>101.25</v>
      </c>
      <c r="O2909" t="str">
        <f>TEXT(Coffee_Sales[[#This Row],[transaction_date]],"mmm-yyyy")</f>
        <v>Apr-2023</v>
      </c>
      <c r="P2909">
        <f>HOUR(Coffee_Sales[[#This Row],[transaction_time]])</f>
        <v>9</v>
      </c>
    </row>
    <row r="2910" spans="1:16" x14ac:dyDescent="0.3">
      <c r="A2910">
        <v>58785</v>
      </c>
      <c r="B2910" s="1">
        <v>45021</v>
      </c>
      <c r="C2910" s="2">
        <v>0.68501157407407409</v>
      </c>
      <c r="D2910">
        <v>2</v>
      </c>
      <c r="E2910">
        <v>3</v>
      </c>
      <c r="F2910" t="s">
        <v>78</v>
      </c>
      <c r="G2910">
        <v>60</v>
      </c>
      <c r="H2910" t="s">
        <v>74</v>
      </c>
      <c r="I2910" t="s">
        <v>75</v>
      </c>
      <c r="J2910" t="s">
        <v>112</v>
      </c>
      <c r="K2910">
        <v>3.2937019205455789</v>
      </c>
      <c r="L2910">
        <v>0.05</v>
      </c>
      <c r="M2910">
        <v>56.25</v>
      </c>
      <c r="N2910">
        <f>(1-Coffee_Sales[[#This Row],[Discount_Percent]])*Coffee_Sales[[#This Row],[unit_price]]*Coffee_Sales[[#This Row],[transaction_qty]]</f>
        <v>106.875</v>
      </c>
      <c r="O2910" t="str">
        <f>TEXT(Coffee_Sales[[#This Row],[transaction_date]],"mmm-yyyy")</f>
        <v>Apr-2023</v>
      </c>
      <c r="P2910">
        <f>HOUR(Coffee_Sales[[#This Row],[transaction_time]])</f>
        <v>16</v>
      </c>
    </row>
    <row r="2911" spans="1:16" x14ac:dyDescent="0.3">
      <c r="A2911">
        <v>29828</v>
      </c>
      <c r="B2911" s="1">
        <v>44979</v>
      </c>
      <c r="C2911" s="2">
        <v>0.39063657407407409</v>
      </c>
      <c r="D2911">
        <v>1</v>
      </c>
      <c r="E2911">
        <v>5</v>
      </c>
      <c r="F2911" t="s">
        <v>113</v>
      </c>
      <c r="G2911">
        <v>63</v>
      </c>
      <c r="H2911" t="s">
        <v>67</v>
      </c>
      <c r="I2911" t="s">
        <v>72</v>
      </c>
      <c r="J2911" t="s">
        <v>73</v>
      </c>
      <c r="K2911">
        <v>0.3513691980391957</v>
      </c>
      <c r="L2911">
        <v>0.1</v>
      </c>
      <c r="M2911">
        <v>12</v>
      </c>
      <c r="N2911">
        <f>(1-Coffee_Sales[[#This Row],[Discount_Percent]])*Coffee_Sales[[#This Row],[unit_price]]*Coffee_Sales[[#This Row],[transaction_qty]]</f>
        <v>10.8</v>
      </c>
      <c r="O2911" t="str">
        <f>TEXT(Coffee_Sales[[#This Row],[transaction_date]],"mmm-yyyy")</f>
        <v>Feb-2023</v>
      </c>
      <c r="P2911">
        <f>HOUR(Coffee_Sales[[#This Row],[transaction_time]])</f>
        <v>9</v>
      </c>
    </row>
    <row r="2912" spans="1:16" x14ac:dyDescent="0.3">
      <c r="A2912">
        <v>42720</v>
      </c>
      <c r="B2912" s="1">
        <v>44999</v>
      </c>
      <c r="C2912" s="2">
        <v>0.34886574074074073</v>
      </c>
      <c r="D2912">
        <v>1</v>
      </c>
      <c r="E2912">
        <v>8</v>
      </c>
      <c r="F2912" t="s">
        <v>50</v>
      </c>
      <c r="G2912">
        <v>84</v>
      </c>
      <c r="H2912" t="s">
        <v>67</v>
      </c>
      <c r="I2912" t="s">
        <v>72</v>
      </c>
      <c r="J2912" t="s">
        <v>140</v>
      </c>
      <c r="K2912">
        <v>0.36313333406122411</v>
      </c>
      <c r="L2912">
        <v>0</v>
      </c>
      <c r="M2912">
        <v>12</v>
      </c>
      <c r="N2912">
        <f>(1-Coffee_Sales[[#This Row],[Discount_Percent]])*Coffee_Sales[[#This Row],[unit_price]]*Coffee_Sales[[#This Row],[transaction_qty]]</f>
        <v>12</v>
      </c>
      <c r="O2912" t="str">
        <f>TEXT(Coffee_Sales[[#This Row],[transaction_date]],"mmm-yyyy")</f>
        <v>Mar-2023</v>
      </c>
      <c r="P2912">
        <f>HOUR(Coffee_Sales[[#This Row],[transaction_time]])</f>
        <v>8</v>
      </c>
    </row>
    <row r="2913" spans="1:16" x14ac:dyDescent="0.3">
      <c r="A2913">
        <v>32253</v>
      </c>
      <c r="B2913" s="1">
        <v>44983</v>
      </c>
      <c r="C2913" s="2">
        <v>0.48627314814814815</v>
      </c>
      <c r="D2913">
        <v>2</v>
      </c>
      <c r="E2913">
        <v>3</v>
      </c>
      <c r="F2913" t="s">
        <v>96</v>
      </c>
      <c r="G2913">
        <v>26</v>
      </c>
      <c r="H2913" t="s">
        <v>14</v>
      </c>
      <c r="I2913" t="s">
        <v>29</v>
      </c>
      <c r="J2913" t="s">
        <v>134</v>
      </c>
      <c r="K2913">
        <v>2.9982314134964261</v>
      </c>
      <c r="L2913">
        <v>0.15</v>
      </c>
      <c r="M2913">
        <v>45</v>
      </c>
      <c r="N2913">
        <f>(1-Coffee_Sales[[#This Row],[Discount_Percent]])*Coffee_Sales[[#This Row],[unit_price]]*Coffee_Sales[[#This Row],[transaction_qty]]</f>
        <v>76.5</v>
      </c>
      <c r="O2913" t="str">
        <f>TEXT(Coffee_Sales[[#This Row],[transaction_date]],"mmm-yyyy")</f>
        <v>Feb-2023</v>
      </c>
      <c r="P2913">
        <f>HOUR(Coffee_Sales[[#This Row],[transaction_time]])</f>
        <v>11</v>
      </c>
    </row>
    <row r="2914" spans="1:16" x14ac:dyDescent="0.3">
      <c r="A2914">
        <v>63769</v>
      </c>
      <c r="B2914" s="1">
        <v>45027</v>
      </c>
      <c r="C2914" s="2">
        <v>0.43745370370370368</v>
      </c>
      <c r="D2914">
        <v>2</v>
      </c>
      <c r="E2914">
        <v>8</v>
      </c>
      <c r="F2914" t="s">
        <v>17</v>
      </c>
      <c r="G2914">
        <v>49</v>
      </c>
      <c r="H2914" t="s">
        <v>32</v>
      </c>
      <c r="I2914" t="s">
        <v>44</v>
      </c>
      <c r="J2914" t="s">
        <v>91</v>
      </c>
      <c r="K2914">
        <v>2.1247862470944048</v>
      </c>
      <c r="L2914">
        <v>0.15</v>
      </c>
      <c r="M2914">
        <v>45</v>
      </c>
      <c r="N2914">
        <f>(1-Coffee_Sales[[#This Row],[Discount_Percent]])*Coffee_Sales[[#This Row],[unit_price]]*Coffee_Sales[[#This Row],[transaction_qty]]</f>
        <v>76.5</v>
      </c>
      <c r="O2914" t="str">
        <f>TEXT(Coffee_Sales[[#This Row],[transaction_date]],"mmm-yyyy")</f>
        <v>Apr-2023</v>
      </c>
      <c r="P2914">
        <f>HOUR(Coffee_Sales[[#This Row],[transaction_time]])</f>
        <v>10</v>
      </c>
    </row>
    <row r="2915" spans="1:16" x14ac:dyDescent="0.3">
      <c r="A2915">
        <v>67128</v>
      </c>
      <c r="B2915" s="1">
        <v>45031</v>
      </c>
      <c r="C2915" s="2">
        <v>0.41071759259259261</v>
      </c>
      <c r="D2915">
        <v>1</v>
      </c>
      <c r="E2915">
        <v>3</v>
      </c>
      <c r="F2915" t="s">
        <v>87</v>
      </c>
      <c r="G2915">
        <v>63</v>
      </c>
      <c r="H2915" t="s">
        <v>67</v>
      </c>
      <c r="I2915" t="s">
        <v>72</v>
      </c>
      <c r="J2915" t="s">
        <v>73</v>
      </c>
      <c r="K2915">
        <v>0.24530472003211451</v>
      </c>
      <c r="L2915">
        <v>0</v>
      </c>
      <c r="M2915">
        <v>12</v>
      </c>
      <c r="N2915">
        <f>(1-Coffee_Sales[[#This Row],[Discount_Percent]])*Coffee_Sales[[#This Row],[unit_price]]*Coffee_Sales[[#This Row],[transaction_qty]]</f>
        <v>12</v>
      </c>
      <c r="O2915" t="str">
        <f>TEXT(Coffee_Sales[[#This Row],[transaction_date]],"mmm-yyyy")</f>
        <v>Apr-2023</v>
      </c>
      <c r="P2915">
        <f>HOUR(Coffee_Sales[[#This Row],[transaction_time]])</f>
        <v>9</v>
      </c>
    </row>
    <row r="2916" spans="1:16" x14ac:dyDescent="0.3">
      <c r="A2916">
        <v>97624</v>
      </c>
      <c r="B2916" s="1">
        <v>45062</v>
      </c>
      <c r="C2916" s="2">
        <v>0.6383564814814815</v>
      </c>
      <c r="D2916">
        <v>1</v>
      </c>
      <c r="E2916">
        <v>8</v>
      </c>
      <c r="F2916" t="s">
        <v>42</v>
      </c>
      <c r="G2916">
        <v>22</v>
      </c>
      <c r="H2916" t="s">
        <v>14</v>
      </c>
      <c r="I2916" t="s">
        <v>55</v>
      </c>
      <c r="J2916" t="s">
        <v>56</v>
      </c>
      <c r="K2916">
        <v>0.91028260668598193</v>
      </c>
      <c r="L2916">
        <v>0.1</v>
      </c>
      <c r="M2916">
        <v>30</v>
      </c>
      <c r="N2916">
        <f>(1-Coffee_Sales[[#This Row],[Discount_Percent]])*Coffee_Sales[[#This Row],[unit_price]]*Coffee_Sales[[#This Row],[transaction_qty]]</f>
        <v>27</v>
      </c>
      <c r="O2916" t="str">
        <f>TEXT(Coffee_Sales[[#This Row],[transaction_date]],"mmm-yyyy")</f>
        <v>May-2023</v>
      </c>
      <c r="P2916">
        <f>HOUR(Coffee_Sales[[#This Row],[transaction_time]])</f>
        <v>15</v>
      </c>
    </row>
    <row r="2917" spans="1:16" x14ac:dyDescent="0.3">
      <c r="A2917">
        <v>90795</v>
      </c>
      <c r="B2917" s="1">
        <v>45056</v>
      </c>
      <c r="C2917" s="2">
        <v>0.52542824074074079</v>
      </c>
      <c r="D2917">
        <v>1</v>
      </c>
      <c r="E2917">
        <v>8</v>
      </c>
      <c r="F2917" t="s">
        <v>43</v>
      </c>
      <c r="G2917">
        <v>33</v>
      </c>
      <c r="H2917" t="s">
        <v>14</v>
      </c>
      <c r="I2917" t="s">
        <v>22</v>
      </c>
      <c r="J2917" t="s">
        <v>49</v>
      </c>
      <c r="K2917">
        <v>1.2858669657376049</v>
      </c>
      <c r="L2917">
        <v>0</v>
      </c>
      <c r="M2917">
        <v>52.5</v>
      </c>
      <c r="N2917">
        <f>(1-Coffee_Sales[[#This Row],[Discount_Percent]])*Coffee_Sales[[#This Row],[unit_price]]*Coffee_Sales[[#This Row],[transaction_qty]]</f>
        <v>52.5</v>
      </c>
      <c r="O2917" t="str">
        <f>TEXT(Coffee_Sales[[#This Row],[transaction_date]],"mmm-yyyy")</f>
        <v>May-2023</v>
      </c>
      <c r="P2917">
        <f>HOUR(Coffee_Sales[[#This Row],[transaction_time]])</f>
        <v>12</v>
      </c>
    </row>
    <row r="2918" spans="1:16" x14ac:dyDescent="0.3">
      <c r="A2918">
        <v>18758</v>
      </c>
      <c r="B2918" s="1">
        <v>44960</v>
      </c>
      <c r="C2918" s="2">
        <v>0.61234953703703698</v>
      </c>
      <c r="D2918">
        <v>2</v>
      </c>
      <c r="E2918">
        <v>3</v>
      </c>
      <c r="F2918" t="s">
        <v>63</v>
      </c>
      <c r="G2918">
        <v>36</v>
      </c>
      <c r="H2918" t="s">
        <v>14</v>
      </c>
      <c r="I2918" t="s">
        <v>26</v>
      </c>
      <c r="J2918" t="s">
        <v>27</v>
      </c>
      <c r="K2918">
        <v>2.6371555095619281</v>
      </c>
      <c r="L2918">
        <v>0</v>
      </c>
      <c r="M2918">
        <v>56.25</v>
      </c>
      <c r="N2918">
        <f>(1-Coffee_Sales[[#This Row],[Discount_Percent]])*Coffee_Sales[[#This Row],[unit_price]]*Coffee_Sales[[#This Row],[transaction_qty]]</f>
        <v>112.5</v>
      </c>
      <c r="O2918" t="str">
        <f>TEXT(Coffee_Sales[[#This Row],[transaction_date]],"mmm-yyyy")</f>
        <v>Feb-2023</v>
      </c>
      <c r="P2918">
        <f>HOUR(Coffee_Sales[[#This Row],[transaction_time]])</f>
        <v>14</v>
      </c>
    </row>
    <row r="2919" spans="1:16" x14ac:dyDescent="0.3">
      <c r="A2919">
        <v>84556</v>
      </c>
      <c r="B2919" s="1">
        <v>45050</v>
      </c>
      <c r="C2919" s="2">
        <v>0.79906250000000001</v>
      </c>
      <c r="D2919">
        <v>2</v>
      </c>
      <c r="E2919">
        <v>3</v>
      </c>
      <c r="F2919" t="s">
        <v>38</v>
      </c>
      <c r="G2919">
        <v>32</v>
      </c>
      <c r="H2919" t="s">
        <v>14</v>
      </c>
      <c r="I2919" t="s">
        <v>22</v>
      </c>
      <c r="J2919" t="s">
        <v>23</v>
      </c>
      <c r="K2919">
        <v>1.9818895450913709</v>
      </c>
      <c r="L2919">
        <v>0.05</v>
      </c>
      <c r="M2919">
        <v>45</v>
      </c>
      <c r="N2919">
        <f>(1-Coffee_Sales[[#This Row],[Discount_Percent]])*Coffee_Sales[[#This Row],[unit_price]]*Coffee_Sales[[#This Row],[transaction_qty]]</f>
        <v>85.5</v>
      </c>
      <c r="O2919" t="str">
        <f>TEXT(Coffee_Sales[[#This Row],[transaction_date]],"mmm-yyyy")</f>
        <v>May-2023</v>
      </c>
      <c r="P2919">
        <f>HOUR(Coffee_Sales[[#This Row],[transaction_time]])</f>
        <v>19</v>
      </c>
    </row>
    <row r="2920" spans="1:16" x14ac:dyDescent="0.3">
      <c r="A2920">
        <v>49988</v>
      </c>
      <c r="B2920" s="1">
        <v>45009</v>
      </c>
      <c r="C2920" s="2">
        <v>0.42501157407407408</v>
      </c>
      <c r="D2920">
        <v>1</v>
      </c>
      <c r="E2920">
        <v>3</v>
      </c>
      <c r="F2920" t="s">
        <v>70</v>
      </c>
      <c r="G2920">
        <v>37</v>
      </c>
      <c r="H2920" t="s">
        <v>14</v>
      </c>
      <c r="I2920" t="s">
        <v>15</v>
      </c>
      <c r="J2920" t="s">
        <v>95</v>
      </c>
      <c r="K2920">
        <v>1.2464224817918339</v>
      </c>
      <c r="L2920">
        <v>0</v>
      </c>
      <c r="M2920">
        <v>45</v>
      </c>
      <c r="N2920">
        <f>(1-Coffee_Sales[[#This Row],[Discount_Percent]])*Coffee_Sales[[#This Row],[unit_price]]*Coffee_Sales[[#This Row],[transaction_qty]]</f>
        <v>45</v>
      </c>
      <c r="O2920" t="str">
        <f>TEXT(Coffee_Sales[[#This Row],[transaction_date]],"mmm-yyyy")</f>
        <v>Mar-2023</v>
      </c>
      <c r="P2920">
        <f>HOUR(Coffee_Sales[[#This Row],[transaction_time]])</f>
        <v>10</v>
      </c>
    </row>
    <row r="2921" spans="1:16" x14ac:dyDescent="0.3">
      <c r="A2921">
        <v>4452</v>
      </c>
      <c r="B2921" s="1">
        <v>44935</v>
      </c>
      <c r="C2921" s="2">
        <v>0.31673611111111111</v>
      </c>
      <c r="D2921">
        <v>1</v>
      </c>
      <c r="E2921">
        <v>3</v>
      </c>
      <c r="F2921" t="s">
        <v>21</v>
      </c>
      <c r="G2921">
        <v>72</v>
      </c>
      <c r="H2921" t="s">
        <v>18</v>
      </c>
      <c r="I2921" t="s">
        <v>19</v>
      </c>
      <c r="J2921" t="s">
        <v>82</v>
      </c>
      <c r="K2921">
        <v>1.4280949113337209</v>
      </c>
      <c r="L2921">
        <v>0</v>
      </c>
      <c r="M2921">
        <v>48.75</v>
      </c>
      <c r="N2921">
        <f>(1-Coffee_Sales[[#This Row],[Discount_Percent]])*Coffee_Sales[[#This Row],[unit_price]]*Coffee_Sales[[#This Row],[transaction_qty]]</f>
        <v>48.75</v>
      </c>
      <c r="O2921" t="str">
        <f>TEXT(Coffee_Sales[[#This Row],[transaction_date]],"mmm-yyyy")</f>
        <v>Jan-2023</v>
      </c>
      <c r="P2921">
        <f>HOUR(Coffee_Sales[[#This Row],[transaction_time]])</f>
        <v>7</v>
      </c>
    </row>
    <row r="2922" spans="1:16" x14ac:dyDescent="0.3">
      <c r="A2922">
        <v>44738</v>
      </c>
      <c r="B2922" s="1">
        <v>45001</v>
      </c>
      <c r="C2922" s="2">
        <v>0.73290509259259262</v>
      </c>
      <c r="D2922">
        <v>1</v>
      </c>
      <c r="E2922">
        <v>3</v>
      </c>
      <c r="F2922" t="s">
        <v>42</v>
      </c>
      <c r="G2922">
        <v>77</v>
      </c>
      <c r="H2922" t="s">
        <v>18</v>
      </c>
      <c r="I2922" t="s">
        <v>19</v>
      </c>
      <c r="J2922" t="s">
        <v>115</v>
      </c>
      <c r="K2922">
        <v>1.304822919586182</v>
      </c>
      <c r="L2922">
        <v>0.1</v>
      </c>
      <c r="M2922">
        <v>45</v>
      </c>
      <c r="N2922">
        <f>(1-Coffee_Sales[[#This Row],[Discount_Percent]])*Coffee_Sales[[#This Row],[unit_price]]*Coffee_Sales[[#This Row],[transaction_qty]]</f>
        <v>40.5</v>
      </c>
      <c r="O2922" t="str">
        <f>TEXT(Coffee_Sales[[#This Row],[transaction_date]],"mmm-yyyy")</f>
        <v>Mar-2023</v>
      </c>
      <c r="P2922">
        <f>HOUR(Coffee_Sales[[#This Row],[transaction_time]])</f>
        <v>17</v>
      </c>
    </row>
    <row r="2923" spans="1:16" x14ac:dyDescent="0.3">
      <c r="A2923">
        <v>22587</v>
      </c>
      <c r="B2923" s="1">
        <v>44967</v>
      </c>
      <c r="C2923" s="2">
        <v>0.37309027777777776</v>
      </c>
      <c r="D2923">
        <v>1</v>
      </c>
      <c r="E2923">
        <v>8</v>
      </c>
      <c r="F2923" t="s">
        <v>111</v>
      </c>
      <c r="G2923">
        <v>54</v>
      </c>
      <c r="H2923" t="s">
        <v>32</v>
      </c>
      <c r="I2923" t="s">
        <v>33</v>
      </c>
      <c r="J2923" t="s">
        <v>127</v>
      </c>
      <c r="K2923">
        <v>0.89368933345074364</v>
      </c>
      <c r="L2923">
        <v>0</v>
      </c>
      <c r="M2923">
        <v>37.5</v>
      </c>
      <c r="N2923">
        <f>(1-Coffee_Sales[[#This Row],[Discount_Percent]])*Coffee_Sales[[#This Row],[unit_price]]*Coffee_Sales[[#This Row],[transaction_qty]]</f>
        <v>37.5</v>
      </c>
      <c r="O2923" t="str">
        <f>TEXT(Coffee_Sales[[#This Row],[transaction_date]],"mmm-yyyy")</f>
        <v>Feb-2023</v>
      </c>
      <c r="P2923">
        <f>HOUR(Coffee_Sales[[#This Row],[transaction_time]])</f>
        <v>8</v>
      </c>
    </row>
    <row r="2924" spans="1:16" x14ac:dyDescent="0.3">
      <c r="A2924">
        <v>125493</v>
      </c>
      <c r="B2924" s="1">
        <v>45087</v>
      </c>
      <c r="C2924" s="2">
        <v>0.71420138888888884</v>
      </c>
      <c r="D2924">
        <v>2</v>
      </c>
      <c r="E2924">
        <v>8</v>
      </c>
      <c r="F2924" t="s">
        <v>131</v>
      </c>
      <c r="G2924">
        <v>27</v>
      </c>
      <c r="H2924" t="s">
        <v>14</v>
      </c>
      <c r="I2924" t="s">
        <v>29</v>
      </c>
      <c r="J2924" t="s">
        <v>30</v>
      </c>
      <c r="K2924">
        <v>2.3565087468921102</v>
      </c>
      <c r="L2924">
        <v>0</v>
      </c>
      <c r="M2924">
        <v>52.5</v>
      </c>
      <c r="N2924">
        <f>(1-Coffee_Sales[[#This Row],[Discount_Percent]])*Coffee_Sales[[#This Row],[unit_price]]*Coffee_Sales[[#This Row],[transaction_qty]]</f>
        <v>105</v>
      </c>
      <c r="O2924" t="str">
        <f>TEXT(Coffee_Sales[[#This Row],[transaction_date]],"mmm-yyyy")</f>
        <v>Jun-2023</v>
      </c>
      <c r="P2924">
        <f>HOUR(Coffee_Sales[[#This Row],[transaction_time]])</f>
        <v>17</v>
      </c>
    </row>
    <row r="2925" spans="1:16" x14ac:dyDescent="0.3">
      <c r="A2925">
        <v>96992</v>
      </c>
      <c r="B2925" s="1">
        <v>45062</v>
      </c>
      <c r="C2925" s="2">
        <v>0.3689236111111111</v>
      </c>
      <c r="D2925">
        <v>1</v>
      </c>
      <c r="E2925">
        <v>5</v>
      </c>
      <c r="F2925" t="s">
        <v>81</v>
      </c>
      <c r="G2925">
        <v>35</v>
      </c>
      <c r="H2925" t="s">
        <v>14</v>
      </c>
      <c r="I2925" t="s">
        <v>26</v>
      </c>
      <c r="J2925" t="s">
        <v>84</v>
      </c>
      <c r="K2925">
        <v>1.437399339990906</v>
      </c>
      <c r="L2925">
        <v>0.1</v>
      </c>
      <c r="M2925">
        <v>46.5</v>
      </c>
      <c r="N2925">
        <f>(1-Coffee_Sales[[#This Row],[Discount_Percent]])*Coffee_Sales[[#This Row],[unit_price]]*Coffee_Sales[[#This Row],[transaction_qty]]</f>
        <v>41.85</v>
      </c>
      <c r="O2925" t="str">
        <f>TEXT(Coffee_Sales[[#This Row],[transaction_date]],"mmm-yyyy")</f>
        <v>May-2023</v>
      </c>
      <c r="P2925">
        <f>HOUR(Coffee_Sales[[#This Row],[transaction_time]])</f>
        <v>8</v>
      </c>
    </row>
    <row r="2926" spans="1:16" x14ac:dyDescent="0.3">
      <c r="A2926">
        <v>1624</v>
      </c>
      <c r="B2926" s="1">
        <v>44929</v>
      </c>
      <c r="C2926" s="2">
        <v>0.75527777777777783</v>
      </c>
      <c r="D2926">
        <v>2</v>
      </c>
      <c r="E2926">
        <v>8</v>
      </c>
      <c r="F2926" t="s">
        <v>46</v>
      </c>
      <c r="G2926">
        <v>38</v>
      </c>
      <c r="H2926" t="s">
        <v>14</v>
      </c>
      <c r="I2926" t="s">
        <v>15</v>
      </c>
      <c r="J2926" t="s">
        <v>16</v>
      </c>
      <c r="K2926">
        <v>3.193588487763352</v>
      </c>
      <c r="L2926">
        <v>0</v>
      </c>
      <c r="M2926">
        <v>56.25</v>
      </c>
      <c r="N2926">
        <f>(1-Coffee_Sales[[#This Row],[Discount_Percent]])*Coffee_Sales[[#This Row],[unit_price]]*Coffee_Sales[[#This Row],[transaction_qty]]</f>
        <v>112.5</v>
      </c>
      <c r="O2926" t="str">
        <f>TEXT(Coffee_Sales[[#This Row],[transaction_date]],"mmm-yyyy")</f>
        <v>Jan-2023</v>
      </c>
      <c r="P2926">
        <f>HOUR(Coffee_Sales[[#This Row],[transaction_time]])</f>
        <v>18</v>
      </c>
    </row>
    <row r="2927" spans="1:16" x14ac:dyDescent="0.3">
      <c r="A2927">
        <v>121554</v>
      </c>
      <c r="B2927" s="1">
        <v>45084</v>
      </c>
      <c r="C2927" s="2">
        <v>0.53364583333333337</v>
      </c>
      <c r="D2927">
        <v>2</v>
      </c>
      <c r="E2927">
        <v>3</v>
      </c>
      <c r="F2927" t="s">
        <v>104</v>
      </c>
      <c r="G2927">
        <v>42</v>
      </c>
      <c r="H2927" t="s">
        <v>32</v>
      </c>
      <c r="I2927" t="s">
        <v>40</v>
      </c>
      <c r="J2927" t="s">
        <v>99</v>
      </c>
      <c r="K2927">
        <v>1.59805980325085</v>
      </c>
      <c r="L2927">
        <v>0</v>
      </c>
      <c r="M2927">
        <v>37.5</v>
      </c>
      <c r="N2927">
        <f>(1-Coffee_Sales[[#This Row],[Discount_Percent]])*Coffee_Sales[[#This Row],[unit_price]]*Coffee_Sales[[#This Row],[transaction_qty]]</f>
        <v>75</v>
      </c>
      <c r="O2927" t="str">
        <f>TEXT(Coffee_Sales[[#This Row],[transaction_date]],"mmm-yyyy")</f>
        <v>Jun-2023</v>
      </c>
      <c r="P2927">
        <f>HOUR(Coffee_Sales[[#This Row],[transaction_time]])</f>
        <v>12</v>
      </c>
    </row>
    <row r="2928" spans="1:16" x14ac:dyDescent="0.3">
      <c r="A2928">
        <v>42070</v>
      </c>
      <c r="B2928" s="1">
        <v>44998</v>
      </c>
      <c r="C2928" s="2">
        <v>0.35936342592592591</v>
      </c>
      <c r="D2928">
        <v>1</v>
      </c>
      <c r="E2928">
        <v>5</v>
      </c>
      <c r="F2928" t="s">
        <v>50</v>
      </c>
      <c r="G2928">
        <v>69</v>
      </c>
      <c r="H2928" t="s">
        <v>18</v>
      </c>
      <c r="I2928" t="s">
        <v>107</v>
      </c>
      <c r="J2928" t="s">
        <v>132</v>
      </c>
      <c r="K2928">
        <v>1.100649212198419</v>
      </c>
      <c r="L2928">
        <v>0</v>
      </c>
      <c r="M2928">
        <v>48.75</v>
      </c>
      <c r="N2928">
        <f>(1-Coffee_Sales[[#This Row],[Discount_Percent]])*Coffee_Sales[[#This Row],[unit_price]]*Coffee_Sales[[#This Row],[transaction_qty]]</f>
        <v>48.75</v>
      </c>
      <c r="O2928" t="str">
        <f>TEXT(Coffee_Sales[[#This Row],[transaction_date]],"mmm-yyyy")</f>
        <v>Mar-2023</v>
      </c>
      <c r="P2928">
        <f>HOUR(Coffee_Sales[[#This Row],[transaction_time]])</f>
        <v>8</v>
      </c>
    </row>
    <row r="2929" spans="1:16" x14ac:dyDescent="0.3">
      <c r="A2929">
        <v>66259</v>
      </c>
      <c r="B2929" s="1">
        <v>45030</v>
      </c>
      <c r="C2929" s="2">
        <v>0.41357638888888887</v>
      </c>
      <c r="D2929">
        <v>1</v>
      </c>
      <c r="E2929">
        <v>3</v>
      </c>
      <c r="F2929" t="s">
        <v>50</v>
      </c>
      <c r="G2929">
        <v>40</v>
      </c>
      <c r="H2929" t="s">
        <v>14</v>
      </c>
      <c r="I2929" t="s">
        <v>15</v>
      </c>
      <c r="J2929" t="s">
        <v>100</v>
      </c>
      <c r="K2929">
        <v>1.1363561979281429</v>
      </c>
      <c r="L2929">
        <v>0</v>
      </c>
      <c r="M2929">
        <v>56.25</v>
      </c>
      <c r="N2929">
        <f>(1-Coffee_Sales[[#This Row],[Discount_Percent]])*Coffee_Sales[[#This Row],[unit_price]]*Coffee_Sales[[#This Row],[transaction_qty]]</f>
        <v>56.25</v>
      </c>
      <c r="O2929" t="str">
        <f>TEXT(Coffee_Sales[[#This Row],[transaction_date]],"mmm-yyyy")</f>
        <v>Apr-2023</v>
      </c>
      <c r="P2929">
        <f>HOUR(Coffee_Sales[[#This Row],[transaction_time]])</f>
        <v>9</v>
      </c>
    </row>
    <row r="2930" spans="1:16" x14ac:dyDescent="0.3">
      <c r="A2930">
        <v>125099</v>
      </c>
      <c r="B2930" s="1">
        <v>45087</v>
      </c>
      <c r="C2930" s="2">
        <v>0.44494212962962965</v>
      </c>
      <c r="D2930">
        <v>1</v>
      </c>
      <c r="E2930">
        <v>8</v>
      </c>
      <c r="F2930" t="s">
        <v>28</v>
      </c>
      <c r="G2930">
        <v>41</v>
      </c>
      <c r="H2930" t="s">
        <v>14</v>
      </c>
      <c r="I2930" t="s">
        <v>15</v>
      </c>
      <c r="J2930" t="s">
        <v>98</v>
      </c>
      <c r="K2930">
        <v>1.483888979270231</v>
      </c>
      <c r="L2930">
        <v>0.05</v>
      </c>
      <c r="M2930">
        <v>63.75</v>
      </c>
      <c r="N2930">
        <f>(1-Coffee_Sales[[#This Row],[Discount_Percent]])*Coffee_Sales[[#This Row],[unit_price]]*Coffee_Sales[[#This Row],[transaction_qty]]</f>
        <v>60.5625</v>
      </c>
      <c r="O2930" t="str">
        <f>TEXT(Coffee_Sales[[#This Row],[transaction_date]],"mmm-yyyy")</f>
        <v>Jun-2023</v>
      </c>
      <c r="P2930">
        <f>HOUR(Coffee_Sales[[#This Row],[transaction_time]])</f>
        <v>10</v>
      </c>
    </row>
    <row r="2931" spans="1:16" x14ac:dyDescent="0.3">
      <c r="A2931">
        <v>27491</v>
      </c>
      <c r="B2931" s="1">
        <v>44975</v>
      </c>
      <c r="C2931" s="2">
        <v>0.43383101851851852</v>
      </c>
      <c r="D2931">
        <v>1</v>
      </c>
      <c r="E2931">
        <v>8</v>
      </c>
      <c r="F2931" t="s">
        <v>46</v>
      </c>
      <c r="G2931">
        <v>76</v>
      </c>
      <c r="H2931" t="s">
        <v>18</v>
      </c>
      <c r="I2931" t="s">
        <v>107</v>
      </c>
      <c r="J2931" t="s">
        <v>137</v>
      </c>
      <c r="K2931">
        <v>1.474763359280455</v>
      </c>
      <c r="L2931">
        <v>0.1</v>
      </c>
      <c r="M2931">
        <v>52.5</v>
      </c>
      <c r="N2931">
        <f>(1-Coffee_Sales[[#This Row],[Discount_Percent]])*Coffee_Sales[[#This Row],[unit_price]]*Coffee_Sales[[#This Row],[transaction_qty]]</f>
        <v>47.25</v>
      </c>
      <c r="O2931" t="str">
        <f>TEXT(Coffee_Sales[[#This Row],[transaction_date]],"mmm-yyyy")</f>
        <v>Feb-2023</v>
      </c>
      <c r="P2931">
        <f>HOUR(Coffee_Sales[[#This Row],[transaction_time]])</f>
        <v>10</v>
      </c>
    </row>
    <row r="2932" spans="1:16" x14ac:dyDescent="0.3">
      <c r="A2932">
        <v>2291</v>
      </c>
      <c r="B2932" s="1">
        <v>44931</v>
      </c>
      <c r="C2932" s="2">
        <v>0.44288194444444445</v>
      </c>
      <c r="D2932">
        <v>1</v>
      </c>
      <c r="E2932">
        <v>5</v>
      </c>
      <c r="F2932" t="s">
        <v>128</v>
      </c>
      <c r="G2932">
        <v>44</v>
      </c>
      <c r="H2932" t="s">
        <v>32</v>
      </c>
      <c r="I2932" t="s">
        <v>40</v>
      </c>
      <c r="J2932" t="s">
        <v>41</v>
      </c>
      <c r="K2932">
        <v>0.95468108300268106</v>
      </c>
      <c r="L2932">
        <v>0</v>
      </c>
      <c r="M2932">
        <v>37.5</v>
      </c>
      <c r="N2932">
        <f>(1-Coffee_Sales[[#This Row],[Discount_Percent]])*Coffee_Sales[[#This Row],[unit_price]]*Coffee_Sales[[#This Row],[transaction_qty]]</f>
        <v>37.5</v>
      </c>
      <c r="O2932" t="str">
        <f>TEXT(Coffee_Sales[[#This Row],[transaction_date]],"mmm-yyyy")</f>
        <v>Jan-2023</v>
      </c>
      <c r="P2932">
        <f>HOUR(Coffee_Sales[[#This Row],[transaction_time]])</f>
        <v>10</v>
      </c>
    </row>
    <row r="2933" spans="1:16" x14ac:dyDescent="0.3">
      <c r="A2933">
        <v>112795</v>
      </c>
      <c r="B2933" s="1">
        <v>45076</v>
      </c>
      <c r="C2933" s="2">
        <v>0.6086921296296296</v>
      </c>
      <c r="D2933">
        <v>1</v>
      </c>
      <c r="E2933">
        <v>8</v>
      </c>
      <c r="F2933" t="s">
        <v>97</v>
      </c>
      <c r="G2933">
        <v>75</v>
      </c>
      <c r="H2933" t="s">
        <v>18</v>
      </c>
      <c r="I2933" t="s">
        <v>79</v>
      </c>
      <c r="J2933" t="s">
        <v>136</v>
      </c>
      <c r="K2933">
        <v>1.2872900220268759</v>
      </c>
      <c r="L2933">
        <v>0.1</v>
      </c>
      <c r="M2933">
        <v>52.5</v>
      </c>
      <c r="N2933">
        <f>(1-Coffee_Sales[[#This Row],[Discount_Percent]])*Coffee_Sales[[#This Row],[unit_price]]*Coffee_Sales[[#This Row],[transaction_qty]]</f>
        <v>47.25</v>
      </c>
      <c r="O2933" t="str">
        <f>TEXT(Coffee_Sales[[#This Row],[transaction_date]],"mmm-yyyy")</f>
        <v>May-2023</v>
      </c>
      <c r="P2933">
        <f>HOUR(Coffee_Sales[[#This Row],[transaction_time]])</f>
        <v>14</v>
      </c>
    </row>
    <row r="2934" spans="1:16" x14ac:dyDescent="0.3">
      <c r="A2934">
        <v>95861</v>
      </c>
      <c r="B2934" s="1">
        <v>45061</v>
      </c>
      <c r="C2934" s="2">
        <v>0.37622685185185184</v>
      </c>
      <c r="D2934">
        <v>2</v>
      </c>
      <c r="E2934">
        <v>5</v>
      </c>
      <c r="F2934" t="s">
        <v>46</v>
      </c>
      <c r="G2934">
        <v>35</v>
      </c>
      <c r="H2934" t="s">
        <v>14</v>
      </c>
      <c r="I2934" t="s">
        <v>26</v>
      </c>
      <c r="J2934" t="s">
        <v>84</v>
      </c>
      <c r="K2934">
        <v>3.002714787766767</v>
      </c>
      <c r="L2934">
        <v>0</v>
      </c>
      <c r="M2934">
        <v>46.5</v>
      </c>
      <c r="N2934">
        <f>(1-Coffee_Sales[[#This Row],[Discount_Percent]])*Coffee_Sales[[#This Row],[unit_price]]*Coffee_Sales[[#This Row],[transaction_qty]]</f>
        <v>93</v>
      </c>
      <c r="O2934" t="str">
        <f>TEXT(Coffee_Sales[[#This Row],[transaction_date]],"mmm-yyyy")</f>
        <v>May-2023</v>
      </c>
      <c r="P2934">
        <f>HOUR(Coffee_Sales[[#This Row],[transaction_time]])</f>
        <v>9</v>
      </c>
    </row>
    <row r="2935" spans="1:16" x14ac:dyDescent="0.3">
      <c r="A2935">
        <v>55650</v>
      </c>
      <c r="B2935" s="1">
        <v>45017</v>
      </c>
      <c r="C2935" s="2">
        <v>0.71755787037037033</v>
      </c>
      <c r="D2935">
        <v>2</v>
      </c>
      <c r="E2935">
        <v>5</v>
      </c>
      <c r="F2935" t="s">
        <v>17</v>
      </c>
      <c r="G2935">
        <v>31</v>
      </c>
      <c r="H2935" t="s">
        <v>14</v>
      </c>
      <c r="I2935" t="s">
        <v>22</v>
      </c>
      <c r="J2935" t="s">
        <v>53</v>
      </c>
      <c r="K2935">
        <v>1.7208426759885991</v>
      </c>
      <c r="L2935">
        <v>0</v>
      </c>
      <c r="M2935">
        <v>33</v>
      </c>
      <c r="N2935">
        <f>(1-Coffee_Sales[[#This Row],[Discount_Percent]])*Coffee_Sales[[#This Row],[unit_price]]*Coffee_Sales[[#This Row],[transaction_qty]]</f>
        <v>66</v>
      </c>
      <c r="O2935" t="str">
        <f>TEXT(Coffee_Sales[[#This Row],[transaction_date]],"mmm-yyyy")</f>
        <v>Apr-2023</v>
      </c>
      <c r="P2935">
        <f>HOUR(Coffee_Sales[[#This Row],[transaction_time]])</f>
        <v>17</v>
      </c>
    </row>
    <row r="2936" spans="1:16" x14ac:dyDescent="0.3">
      <c r="A2936">
        <v>143840</v>
      </c>
      <c r="B2936" s="1">
        <v>45103</v>
      </c>
      <c r="C2936" s="2">
        <v>0.2814699074074074</v>
      </c>
      <c r="D2936">
        <v>1</v>
      </c>
      <c r="E2936">
        <v>8</v>
      </c>
      <c r="F2936" t="s">
        <v>90</v>
      </c>
      <c r="G2936">
        <v>34</v>
      </c>
      <c r="H2936" t="s">
        <v>14</v>
      </c>
      <c r="I2936" t="s">
        <v>26</v>
      </c>
      <c r="J2936" t="s">
        <v>57</v>
      </c>
      <c r="K2936">
        <v>0.87743279404842145</v>
      </c>
      <c r="L2936">
        <v>0.05</v>
      </c>
      <c r="M2936">
        <v>36.75</v>
      </c>
      <c r="N2936">
        <f>(1-Coffee_Sales[[#This Row],[Discount_Percent]])*Coffee_Sales[[#This Row],[unit_price]]*Coffee_Sales[[#This Row],[transaction_qty]]</f>
        <v>34.912500000000001</v>
      </c>
      <c r="O2936" t="str">
        <f>TEXT(Coffee_Sales[[#This Row],[transaction_date]],"mmm-yyyy")</f>
        <v>Jun-2023</v>
      </c>
      <c r="P2936">
        <f>HOUR(Coffee_Sales[[#This Row],[transaction_time]])</f>
        <v>6</v>
      </c>
    </row>
    <row r="2937" spans="1:16" x14ac:dyDescent="0.3">
      <c r="A2937">
        <v>103591</v>
      </c>
      <c r="B2937" s="1">
        <v>45068</v>
      </c>
      <c r="C2937" s="2">
        <v>0.29943287037037036</v>
      </c>
      <c r="D2937">
        <v>2</v>
      </c>
      <c r="E2937">
        <v>3</v>
      </c>
      <c r="F2937" t="s">
        <v>90</v>
      </c>
      <c r="G2937">
        <v>35</v>
      </c>
      <c r="H2937" t="s">
        <v>14</v>
      </c>
      <c r="I2937" t="s">
        <v>26</v>
      </c>
      <c r="J2937" t="s">
        <v>84</v>
      </c>
      <c r="K2937">
        <v>2.8925215830386861</v>
      </c>
      <c r="L2937">
        <v>0.05</v>
      </c>
      <c r="M2937">
        <v>46.5</v>
      </c>
      <c r="N2937">
        <f>(1-Coffee_Sales[[#This Row],[Discount_Percent]])*Coffee_Sales[[#This Row],[unit_price]]*Coffee_Sales[[#This Row],[transaction_qty]]</f>
        <v>88.35</v>
      </c>
      <c r="O2937" t="str">
        <f>TEXT(Coffee_Sales[[#This Row],[transaction_date]],"mmm-yyyy")</f>
        <v>May-2023</v>
      </c>
      <c r="P2937">
        <f>HOUR(Coffee_Sales[[#This Row],[transaction_time]])</f>
        <v>7</v>
      </c>
    </row>
    <row r="2938" spans="1:16" x14ac:dyDescent="0.3">
      <c r="A2938">
        <v>87235</v>
      </c>
      <c r="B2938" s="1">
        <v>45053</v>
      </c>
      <c r="C2938" s="2">
        <v>0.45252314814814815</v>
      </c>
      <c r="D2938">
        <v>2</v>
      </c>
      <c r="E2938">
        <v>8</v>
      </c>
      <c r="F2938" t="s">
        <v>94</v>
      </c>
      <c r="G2938">
        <v>45</v>
      </c>
      <c r="H2938" t="s">
        <v>32</v>
      </c>
      <c r="I2938" t="s">
        <v>40</v>
      </c>
      <c r="J2938" t="s">
        <v>120</v>
      </c>
      <c r="K2938">
        <v>2.0632419390893308</v>
      </c>
      <c r="L2938">
        <v>0</v>
      </c>
      <c r="M2938">
        <v>45</v>
      </c>
      <c r="N2938">
        <f>(1-Coffee_Sales[[#This Row],[Discount_Percent]])*Coffee_Sales[[#This Row],[unit_price]]*Coffee_Sales[[#This Row],[transaction_qty]]</f>
        <v>90</v>
      </c>
      <c r="O2938" t="str">
        <f>TEXT(Coffee_Sales[[#This Row],[transaction_date]],"mmm-yyyy")</f>
        <v>May-2023</v>
      </c>
      <c r="P2938">
        <f>HOUR(Coffee_Sales[[#This Row],[transaction_time]])</f>
        <v>10</v>
      </c>
    </row>
    <row r="2939" spans="1:16" x14ac:dyDescent="0.3">
      <c r="A2939">
        <v>18825</v>
      </c>
      <c r="B2939" s="1">
        <v>44960</v>
      </c>
      <c r="C2939" s="2">
        <v>0.65377314814814813</v>
      </c>
      <c r="D2939">
        <v>1</v>
      </c>
      <c r="E2939">
        <v>8</v>
      </c>
      <c r="F2939" t="s">
        <v>114</v>
      </c>
      <c r="G2939">
        <v>40</v>
      </c>
      <c r="H2939" t="s">
        <v>14</v>
      </c>
      <c r="I2939" t="s">
        <v>15</v>
      </c>
      <c r="J2939" t="s">
        <v>100</v>
      </c>
      <c r="K2939">
        <v>1.4371704146144171</v>
      </c>
      <c r="L2939">
        <v>0</v>
      </c>
      <c r="M2939">
        <v>56.25</v>
      </c>
      <c r="N2939">
        <f>(1-Coffee_Sales[[#This Row],[Discount_Percent]])*Coffee_Sales[[#This Row],[unit_price]]*Coffee_Sales[[#This Row],[transaction_qty]]</f>
        <v>56.25</v>
      </c>
      <c r="O2939" t="str">
        <f>TEXT(Coffee_Sales[[#This Row],[transaction_date]],"mmm-yyyy")</f>
        <v>Feb-2023</v>
      </c>
      <c r="P2939">
        <f>HOUR(Coffee_Sales[[#This Row],[transaction_time]])</f>
        <v>15</v>
      </c>
    </row>
    <row r="2940" spans="1:16" x14ac:dyDescent="0.3">
      <c r="A2940">
        <v>25867</v>
      </c>
      <c r="B2940" s="1">
        <v>44972</v>
      </c>
      <c r="C2940" s="2">
        <v>0.61659722222222224</v>
      </c>
      <c r="D2940">
        <v>2</v>
      </c>
      <c r="E2940">
        <v>3</v>
      </c>
      <c r="F2940" t="s">
        <v>58</v>
      </c>
      <c r="G2940">
        <v>58</v>
      </c>
      <c r="H2940" t="s">
        <v>74</v>
      </c>
      <c r="I2940" t="s">
        <v>75</v>
      </c>
      <c r="J2940" t="s">
        <v>76</v>
      </c>
      <c r="K2940">
        <v>2.1668895000233679</v>
      </c>
      <c r="L2940">
        <v>0</v>
      </c>
      <c r="M2940">
        <v>52.5</v>
      </c>
      <c r="N2940">
        <f>(1-Coffee_Sales[[#This Row],[Discount_Percent]])*Coffee_Sales[[#This Row],[unit_price]]*Coffee_Sales[[#This Row],[transaction_qty]]</f>
        <v>105</v>
      </c>
      <c r="O2940" t="str">
        <f>TEXT(Coffee_Sales[[#This Row],[transaction_date]],"mmm-yyyy")</f>
        <v>Feb-2023</v>
      </c>
      <c r="P2940">
        <f>HOUR(Coffee_Sales[[#This Row],[transaction_time]])</f>
        <v>14</v>
      </c>
    </row>
    <row r="2941" spans="1:16" x14ac:dyDescent="0.3">
      <c r="A2941">
        <v>100773</v>
      </c>
      <c r="B2941" s="1">
        <v>45065</v>
      </c>
      <c r="C2941" s="2">
        <v>0.44587962962962963</v>
      </c>
      <c r="D2941">
        <v>1</v>
      </c>
      <c r="E2941">
        <v>5</v>
      </c>
      <c r="F2941" t="s">
        <v>21</v>
      </c>
      <c r="G2941">
        <v>35</v>
      </c>
      <c r="H2941" t="s">
        <v>14</v>
      </c>
      <c r="I2941" t="s">
        <v>26</v>
      </c>
      <c r="J2941" t="s">
        <v>84</v>
      </c>
      <c r="K2941">
        <v>1.5236981751117269</v>
      </c>
      <c r="L2941">
        <v>0</v>
      </c>
      <c r="M2941">
        <v>46.5</v>
      </c>
      <c r="N2941">
        <f>(1-Coffee_Sales[[#This Row],[Discount_Percent]])*Coffee_Sales[[#This Row],[unit_price]]*Coffee_Sales[[#This Row],[transaction_qty]]</f>
        <v>46.5</v>
      </c>
      <c r="O2941" t="str">
        <f>TEXT(Coffee_Sales[[#This Row],[transaction_date]],"mmm-yyyy")</f>
        <v>May-2023</v>
      </c>
      <c r="P2941">
        <f>HOUR(Coffee_Sales[[#This Row],[transaction_time]])</f>
        <v>10</v>
      </c>
    </row>
    <row r="2942" spans="1:16" x14ac:dyDescent="0.3">
      <c r="A2942">
        <v>132746</v>
      </c>
      <c r="B2942" s="1">
        <v>45093</v>
      </c>
      <c r="C2942" s="2">
        <v>0.6242361111111111</v>
      </c>
      <c r="D2942">
        <v>1</v>
      </c>
      <c r="E2942">
        <v>5</v>
      </c>
      <c r="F2942" t="s">
        <v>96</v>
      </c>
      <c r="G2942">
        <v>82</v>
      </c>
      <c r="H2942" t="s">
        <v>121</v>
      </c>
      <c r="I2942" t="s">
        <v>148</v>
      </c>
      <c r="J2942" t="s">
        <v>165</v>
      </c>
      <c r="K2942">
        <v>5.3632172698668787</v>
      </c>
      <c r="L2942">
        <v>0</v>
      </c>
      <c r="M2942">
        <v>180</v>
      </c>
      <c r="N2942">
        <f>(1-Coffee_Sales[[#This Row],[Discount_Percent]])*Coffee_Sales[[#This Row],[unit_price]]*Coffee_Sales[[#This Row],[transaction_qty]]</f>
        <v>180</v>
      </c>
      <c r="O2942" t="str">
        <f>TEXT(Coffee_Sales[[#This Row],[transaction_date]],"mmm-yyyy")</f>
        <v>Jun-2023</v>
      </c>
      <c r="P2942">
        <f>HOUR(Coffee_Sales[[#This Row],[transaction_time]])</f>
        <v>14</v>
      </c>
    </row>
    <row r="2943" spans="1:16" x14ac:dyDescent="0.3">
      <c r="A2943">
        <v>64771</v>
      </c>
      <c r="B2943" s="1">
        <v>45028</v>
      </c>
      <c r="C2943" s="2">
        <v>0.5658333333333333</v>
      </c>
      <c r="D2943">
        <v>1</v>
      </c>
      <c r="E2943">
        <v>8</v>
      </c>
      <c r="F2943" t="s">
        <v>35</v>
      </c>
      <c r="G2943">
        <v>74</v>
      </c>
      <c r="H2943" t="s">
        <v>18</v>
      </c>
      <c r="I2943" t="s">
        <v>107</v>
      </c>
      <c r="J2943" t="s">
        <v>108</v>
      </c>
      <c r="K2943">
        <v>1.3289122844901231</v>
      </c>
      <c r="L2943">
        <v>0.05</v>
      </c>
      <c r="M2943">
        <v>52.5</v>
      </c>
      <c r="N2943">
        <f>(1-Coffee_Sales[[#This Row],[Discount_Percent]])*Coffee_Sales[[#This Row],[unit_price]]*Coffee_Sales[[#This Row],[transaction_qty]]</f>
        <v>49.875</v>
      </c>
      <c r="O2943" t="str">
        <f>TEXT(Coffee_Sales[[#This Row],[transaction_date]],"mmm-yyyy")</f>
        <v>Apr-2023</v>
      </c>
      <c r="P2943">
        <f>HOUR(Coffee_Sales[[#This Row],[transaction_time]])</f>
        <v>13</v>
      </c>
    </row>
    <row r="2944" spans="1:16" x14ac:dyDescent="0.3">
      <c r="A2944">
        <v>35000</v>
      </c>
      <c r="B2944" s="1">
        <v>44987</v>
      </c>
      <c r="C2944" s="2">
        <v>0.7842824074074074</v>
      </c>
      <c r="D2944">
        <v>1</v>
      </c>
      <c r="E2944">
        <v>3</v>
      </c>
      <c r="F2944" t="s">
        <v>133</v>
      </c>
      <c r="G2944">
        <v>77</v>
      </c>
      <c r="H2944" t="s">
        <v>18</v>
      </c>
      <c r="I2944" t="s">
        <v>19</v>
      </c>
      <c r="J2944" t="s">
        <v>115</v>
      </c>
      <c r="K2944">
        <v>1.322064052676442</v>
      </c>
      <c r="L2944">
        <v>0</v>
      </c>
      <c r="M2944">
        <v>45</v>
      </c>
      <c r="N2944">
        <f>(1-Coffee_Sales[[#This Row],[Discount_Percent]])*Coffee_Sales[[#This Row],[unit_price]]*Coffee_Sales[[#This Row],[transaction_qty]]</f>
        <v>45</v>
      </c>
      <c r="O2944" t="str">
        <f>TEXT(Coffee_Sales[[#This Row],[transaction_date]],"mmm-yyyy")</f>
        <v>Mar-2023</v>
      </c>
      <c r="P2944">
        <f>HOUR(Coffee_Sales[[#This Row],[transaction_time]])</f>
        <v>18</v>
      </c>
    </row>
    <row r="2945" spans="1:16" x14ac:dyDescent="0.3">
      <c r="A2945">
        <v>82729</v>
      </c>
      <c r="B2945" s="1">
        <v>45049</v>
      </c>
      <c r="C2945" s="2">
        <v>0.46990740740740738</v>
      </c>
      <c r="D2945">
        <v>2</v>
      </c>
      <c r="E2945">
        <v>3</v>
      </c>
      <c r="F2945" t="s">
        <v>128</v>
      </c>
      <c r="G2945">
        <v>26</v>
      </c>
      <c r="H2945" t="s">
        <v>14</v>
      </c>
      <c r="I2945" t="s">
        <v>29</v>
      </c>
      <c r="J2945" t="s">
        <v>134</v>
      </c>
      <c r="K2945">
        <v>2.1426910031145092</v>
      </c>
      <c r="L2945">
        <v>0.05</v>
      </c>
      <c r="M2945">
        <v>45</v>
      </c>
      <c r="N2945">
        <f>(1-Coffee_Sales[[#This Row],[Discount_Percent]])*Coffee_Sales[[#This Row],[unit_price]]*Coffee_Sales[[#This Row],[transaction_qty]]</f>
        <v>85.5</v>
      </c>
      <c r="O2945" t="str">
        <f>TEXT(Coffee_Sales[[#This Row],[transaction_date]],"mmm-yyyy")</f>
        <v>May-2023</v>
      </c>
      <c r="P2945">
        <f>HOUR(Coffee_Sales[[#This Row],[transaction_time]])</f>
        <v>11</v>
      </c>
    </row>
    <row r="2946" spans="1:16" x14ac:dyDescent="0.3">
      <c r="A2946">
        <v>72107</v>
      </c>
      <c r="B2946" s="1">
        <v>45037</v>
      </c>
      <c r="C2946" s="2">
        <v>0.30518518518518517</v>
      </c>
      <c r="D2946">
        <v>1</v>
      </c>
      <c r="E2946">
        <v>5</v>
      </c>
      <c r="F2946" t="s">
        <v>131</v>
      </c>
      <c r="G2946">
        <v>60</v>
      </c>
      <c r="H2946" t="s">
        <v>74</v>
      </c>
      <c r="I2946" t="s">
        <v>75</v>
      </c>
      <c r="J2946" t="s">
        <v>112</v>
      </c>
      <c r="K2946">
        <v>1.3057460381085519</v>
      </c>
      <c r="L2946">
        <v>0</v>
      </c>
      <c r="M2946">
        <v>56.25</v>
      </c>
      <c r="N2946">
        <f>(1-Coffee_Sales[[#This Row],[Discount_Percent]])*Coffee_Sales[[#This Row],[unit_price]]*Coffee_Sales[[#This Row],[transaction_qty]]</f>
        <v>56.25</v>
      </c>
      <c r="O2946" t="str">
        <f>TEXT(Coffee_Sales[[#This Row],[transaction_date]],"mmm-yyyy")</f>
        <v>Apr-2023</v>
      </c>
      <c r="P2946">
        <f>HOUR(Coffee_Sales[[#This Row],[transaction_time]])</f>
        <v>7</v>
      </c>
    </row>
    <row r="2947" spans="1:16" x14ac:dyDescent="0.3">
      <c r="A2947">
        <v>110957</v>
      </c>
      <c r="B2947" s="1">
        <v>45074</v>
      </c>
      <c r="C2947" s="2">
        <v>0.72922453703703705</v>
      </c>
      <c r="D2947">
        <v>2</v>
      </c>
      <c r="E2947">
        <v>5</v>
      </c>
      <c r="F2947" t="s">
        <v>101</v>
      </c>
      <c r="G2947">
        <v>40</v>
      </c>
      <c r="H2947" t="s">
        <v>14</v>
      </c>
      <c r="I2947" t="s">
        <v>15</v>
      </c>
      <c r="J2947" t="s">
        <v>100</v>
      </c>
      <c r="K2947">
        <v>3.5962260539002879</v>
      </c>
      <c r="L2947">
        <v>0</v>
      </c>
      <c r="M2947">
        <v>56.25</v>
      </c>
      <c r="N2947">
        <f>(1-Coffee_Sales[[#This Row],[Discount_Percent]])*Coffee_Sales[[#This Row],[unit_price]]*Coffee_Sales[[#This Row],[transaction_qty]]</f>
        <v>112.5</v>
      </c>
      <c r="O2947" t="str">
        <f>TEXT(Coffee_Sales[[#This Row],[transaction_date]],"mmm-yyyy")</f>
        <v>May-2023</v>
      </c>
      <c r="P2947">
        <f>HOUR(Coffee_Sales[[#This Row],[transaction_time]])</f>
        <v>17</v>
      </c>
    </row>
    <row r="2948" spans="1:16" x14ac:dyDescent="0.3">
      <c r="A2948">
        <v>113593</v>
      </c>
      <c r="B2948" s="1">
        <v>45077</v>
      </c>
      <c r="C2948" s="2">
        <v>0.44969907407407406</v>
      </c>
      <c r="D2948">
        <v>1</v>
      </c>
      <c r="E2948">
        <v>8</v>
      </c>
      <c r="F2948" t="s">
        <v>17</v>
      </c>
      <c r="G2948">
        <v>43</v>
      </c>
      <c r="H2948" t="s">
        <v>32</v>
      </c>
      <c r="I2948" t="s">
        <v>40</v>
      </c>
      <c r="J2948" t="s">
        <v>124</v>
      </c>
      <c r="K2948">
        <v>1.1916873214759389</v>
      </c>
      <c r="L2948">
        <v>0</v>
      </c>
      <c r="M2948">
        <v>45</v>
      </c>
      <c r="N2948">
        <f>(1-Coffee_Sales[[#This Row],[Discount_Percent]])*Coffee_Sales[[#This Row],[unit_price]]*Coffee_Sales[[#This Row],[transaction_qty]]</f>
        <v>45</v>
      </c>
      <c r="O2948" t="str">
        <f>TEXT(Coffee_Sales[[#This Row],[transaction_date]],"mmm-yyyy")</f>
        <v>May-2023</v>
      </c>
      <c r="P2948">
        <f>HOUR(Coffee_Sales[[#This Row],[transaction_time]])</f>
        <v>10</v>
      </c>
    </row>
    <row r="2949" spans="1:16" x14ac:dyDescent="0.3">
      <c r="A2949">
        <v>134955</v>
      </c>
      <c r="B2949" s="1">
        <v>45095</v>
      </c>
      <c r="C2949" s="2">
        <v>0.49296296296296294</v>
      </c>
      <c r="D2949">
        <v>1</v>
      </c>
      <c r="E2949">
        <v>5</v>
      </c>
      <c r="F2949" t="s">
        <v>133</v>
      </c>
      <c r="G2949">
        <v>17</v>
      </c>
      <c r="H2949" t="s">
        <v>64</v>
      </c>
      <c r="I2949" t="s">
        <v>152</v>
      </c>
      <c r="J2949" t="s">
        <v>157</v>
      </c>
      <c r="K2949">
        <v>3.783107944376995</v>
      </c>
      <c r="L2949">
        <v>0</v>
      </c>
      <c r="M2949">
        <v>142.5</v>
      </c>
      <c r="N2949">
        <f>(1-Coffee_Sales[[#This Row],[Discount_Percent]])*Coffee_Sales[[#This Row],[unit_price]]*Coffee_Sales[[#This Row],[transaction_qty]]</f>
        <v>142.5</v>
      </c>
      <c r="O2949" t="str">
        <f>TEXT(Coffee_Sales[[#This Row],[transaction_date]],"mmm-yyyy")</f>
        <v>Jun-2023</v>
      </c>
      <c r="P2949">
        <f>HOUR(Coffee_Sales[[#This Row],[transaction_time]])</f>
        <v>11</v>
      </c>
    </row>
    <row r="2950" spans="1:16" x14ac:dyDescent="0.3">
      <c r="A2950">
        <v>98732</v>
      </c>
      <c r="B2950" s="1">
        <v>45063</v>
      </c>
      <c r="C2950" s="2">
        <v>0.66810185185185189</v>
      </c>
      <c r="D2950">
        <v>1</v>
      </c>
      <c r="E2950">
        <v>5</v>
      </c>
      <c r="F2950" t="s">
        <v>94</v>
      </c>
      <c r="G2950">
        <v>59</v>
      </c>
      <c r="H2950" t="s">
        <v>74</v>
      </c>
      <c r="I2950" t="s">
        <v>75</v>
      </c>
      <c r="J2950" t="s">
        <v>85</v>
      </c>
      <c r="K2950">
        <v>1.9176473068060129</v>
      </c>
      <c r="L2950">
        <v>0.1</v>
      </c>
      <c r="M2950">
        <v>67.5</v>
      </c>
      <c r="N2950">
        <f>(1-Coffee_Sales[[#This Row],[Discount_Percent]])*Coffee_Sales[[#This Row],[unit_price]]*Coffee_Sales[[#This Row],[transaction_qty]]</f>
        <v>60.75</v>
      </c>
      <c r="O2950" t="str">
        <f>TEXT(Coffee_Sales[[#This Row],[transaction_date]],"mmm-yyyy")</f>
        <v>May-2023</v>
      </c>
      <c r="P2950">
        <f>HOUR(Coffee_Sales[[#This Row],[transaction_time]])</f>
        <v>16</v>
      </c>
    </row>
    <row r="2951" spans="1:16" x14ac:dyDescent="0.3">
      <c r="A2951">
        <v>4226</v>
      </c>
      <c r="B2951" s="1">
        <v>44934</v>
      </c>
      <c r="C2951" s="2">
        <v>0.58402777777777781</v>
      </c>
      <c r="D2951">
        <v>2</v>
      </c>
      <c r="E2951">
        <v>5</v>
      </c>
      <c r="F2951" t="s">
        <v>111</v>
      </c>
      <c r="G2951">
        <v>61</v>
      </c>
      <c r="H2951" t="s">
        <v>74</v>
      </c>
      <c r="I2951" t="s">
        <v>75</v>
      </c>
      <c r="J2951" t="s">
        <v>116</v>
      </c>
      <c r="K2951">
        <v>2.977442761117624</v>
      </c>
      <c r="L2951">
        <v>0</v>
      </c>
      <c r="M2951">
        <v>71.25</v>
      </c>
      <c r="N2951">
        <f>(1-Coffee_Sales[[#This Row],[Discount_Percent]])*Coffee_Sales[[#This Row],[unit_price]]*Coffee_Sales[[#This Row],[transaction_qty]]</f>
        <v>142.5</v>
      </c>
      <c r="O2951" t="str">
        <f>TEXT(Coffee_Sales[[#This Row],[transaction_date]],"mmm-yyyy")</f>
        <v>Jan-2023</v>
      </c>
      <c r="P2951">
        <f>HOUR(Coffee_Sales[[#This Row],[transaction_time]])</f>
        <v>14</v>
      </c>
    </row>
    <row r="2952" spans="1:16" x14ac:dyDescent="0.3">
      <c r="A2952">
        <v>19567</v>
      </c>
      <c r="B2952" s="1">
        <v>44961</v>
      </c>
      <c r="C2952" s="2">
        <v>0.76444444444444448</v>
      </c>
      <c r="D2952">
        <v>1</v>
      </c>
      <c r="E2952">
        <v>8</v>
      </c>
      <c r="F2952" t="s">
        <v>131</v>
      </c>
      <c r="G2952">
        <v>42</v>
      </c>
      <c r="H2952" t="s">
        <v>32</v>
      </c>
      <c r="I2952" t="s">
        <v>40</v>
      </c>
      <c r="J2952" t="s">
        <v>99</v>
      </c>
      <c r="K2952">
        <v>0.83624684006338934</v>
      </c>
      <c r="L2952">
        <v>0</v>
      </c>
      <c r="M2952">
        <v>37.5</v>
      </c>
      <c r="N2952">
        <f>(1-Coffee_Sales[[#This Row],[Discount_Percent]])*Coffee_Sales[[#This Row],[unit_price]]*Coffee_Sales[[#This Row],[transaction_qty]]</f>
        <v>37.5</v>
      </c>
      <c r="O2952" t="str">
        <f>TEXT(Coffee_Sales[[#This Row],[transaction_date]],"mmm-yyyy")</f>
        <v>Feb-2023</v>
      </c>
      <c r="P2952">
        <f>HOUR(Coffee_Sales[[#This Row],[transaction_time]])</f>
        <v>18</v>
      </c>
    </row>
    <row r="2953" spans="1:16" x14ac:dyDescent="0.3">
      <c r="A2953">
        <v>125302</v>
      </c>
      <c r="B2953" s="1">
        <v>45087</v>
      </c>
      <c r="C2953" s="2">
        <v>0.57685185185185184</v>
      </c>
      <c r="D2953">
        <v>1</v>
      </c>
      <c r="E2953">
        <v>5</v>
      </c>
      <c r="F2953" t="s">
        <v>133</v>
      </c>
      <c r="G2953">
        <v>76</v>
      </c>
      <c r="H2953" t="s">
        <v>18</v>
      </c>
      <c r="I2953" t="s">
        <v>107</v>
      </c>
      <c r="J2953" t="s">
        <v>137</v>
      </c>
      <c r="K2953">
        <v>1.2619534326632551</v>
      </c>
      <c r="L2953">
        <v>0.1</v>
      </c>
      <c r="M2953">
        <v>52.5</v>
      </c>
      <c r="N2953">
        <f>(1-Coffee_Sales[[#This Row],[Discount_Percent]])*Coffee_Sales[[#This Row],[unit_price]]*Coffee_Sales[[#This Row],[transaction_qty]]</f>
        <v>47.25</v>
      </c>
      <c r="O2953" t="str">
        <f>TEXT(Coffee_Sales[[#This Row],[transaction_date]],"mmm-yyyy")</f>
        <v>Jun-2023</v>
      </c>
      <c r="P2953">
        <f>HOUR(Coffee_Sales[[#This Row],[transaction_time]])</f>
        <v>13</v>
      </c>
    </row>
    <row r="2954" spans="1:16" x14ac:dyDescent="0.3">
      <c r="A2954">
        <v>83485</v>
      </c>
      <c r="B2954" s="1">
        <v>45049</v>
      </c>
      <c r="C2954" s="2">
        <v>0.7832175925925926</v>
      </c>
      <c r="D2954">
        <v>1</v>
      </c>
      <c r="E2954">
        <v>3</v>
      </c>
      <c r="F2954" t="s">
        <v>63</v>
      </c>
      <c r="G2954">
        <v>52</v>
      </c>
      <c r="H2954" t="s">
        <v>32</v>
      </c>
      <c r="I2954" t="s">
        <v>33</v>
      </c>
      <c r="J2954" t="s">
        <v>110</v>
      </c>
      <c r="K2954">
        <v>0.89283668213250111</v>
      </c>
      <c r="L2954">
        <v>0.05</v>
      </c>
      <c r="M2954">
        <v>37.5</v>
      </c>
      <c r="N2954">
        <f>(1-Coffee_Sales[[#This Row],[Discount_Percent]])*Coffee_Sales[[#This Row],[unit_price]]*Coffee_Sales[[#This Row],[transaction_qty]]</f>
        <v>35.625</v>
      </c>
      <c r="O2954" t="str">
        <f>TEXT(Coffee_Sales[[#This Row],[transaction_date]],"mmm-yyyy")</f>
        <v>May-2023</v>
      </c>
      <c r="P2954">
        <f>HOUR(Coffee_Sales[[#This Row],[transaction_time]])</f>
        <v>18</v>
      </c>
    </row>
    <row r="2955" spans="1:16" x14ac:dyDescent="0.3">
      <c r="A2955">
        <v>12816</v>
      </c>
      <c r="B2955" s="1">
        <v>44949</v>
      </c>
      <c r="C2955" s="2">
        <v>0.45844907407407409</v>
      </c>
      <c r="D2955">
        <v>2</v>
      </c>
      <c r="E2955">
        <v>8</v>
      </c>
      <c r="F2955" t="s">
        <v>31</v>
      </c>
      <c r="G2955">
        <v>47</v>
      </c>
      <c r="H2955" t="s">
        <v>32</v>
      </c>
      <c r="I2955" t="s">
        <v>36</v>
      </c>
      <c r="J2955" t="s">
        <v>37</v>
      </c>
      <c r="K2955">
        <v>2.4459406274242572</v>
      </c>
      <c r="L2955">
        <v>0</v>
      </c>
      <c r="M2955">
        <v>45</v>
      </c>
      <c r="N2955">
        <f>(1-Coffee_Sales[[#This Row],[Discount_Percent]])*Coffee_Sales[[#This Row],[unit_price]]*Coffee_Sales[[#This Row],[transaction_qty]]</f>
        <v>90</v>
      </c>
      <c r="O2955" t="str">
        <f>TEXT(Coffee_Sales[[#This Row],[transaction_date]],"mmm-yyyy")</f>
        <v>Jan-2023</v>
      </c>
      <c r="P2955">
        <f>HOUR(Coffee_Sales[[#This Row],[transaction_time]])</f>
        <v>11</v>
      </c>
    </row>
    <row r="2956" spans="1:16" x14ac:dyDescent="0.3">
      <c r="A2956">
        <v>90264</v>
      </c>
      <c r="B2956" s="1">
        <v>45056</v>
      </c>
      <c r="C2956" s="2">
        <v>0.34444444444444444</v>
      </c>
      <c r="D2956">
        <v>2</v>
      </c>
      <c r="E2956">
        <v>3</v>
      </c>
      <c r="F2956" t="s">
        <v>50</v>
      </c>
      <c r="G2956">
        <v>28</v>
      </c>
      <c r="H2956" t="s">
        <v>14</v>
      </c>
      <c r="I2956" t="s">
        <v>22</v>
      </c>
      <c r="J2956" t="s">
        <v>117</v>
      </c>
      <c r="K2956">
        <v>1.2632043831227391</v>
      </c>
      <c r="L2956">
        <v>0</v>
      </c>
      <c r="M2956">
        <v>30</v>
      </c>
      <c r="N2956">
        <f>(1-Coffee_Sales[[#This Row],[Discount_Percent]])*Coffee_Sales[[#This Row],[unit_price]]*Coffee_Sales[[#This Row],[transaction_qty]]</f>
        <v>60</v>
      </c>
      <c r="O2956" t="str">
        <f>TEXT(Coffee_Sales[[#This Row],[transaction_date]],"mmm-yyyy")</f>
        <v>May-2023</v>
      </c>
      <c r="P2956">
        <f>HOUR(Coffee_Sales[[#This Row],[transaction_time]])</f>
        <v>8</v>
      </c>
    </row>
    <row r="2957" spans="1:16" x14ac:dyDescent="0.3">
      <c r="A2957">
        <v>72489</v>
      </c>
      <c r="B2957" s="1">
        <v>45037</v>
      </c>
      <c r="C2957" s="2">
        <v>0.42939814814814814</v>
      </c>
      <c r="D2957">
        <v>2</v>
      </c>
      <c r="E2957">
        <v>3</v>
      </c>
      <c r="F2957" t="s">
        <v>35</v>
      </c>
      <c r="G2957">
        <v>84</v>
      </c>
      <c r="H2957" t="s">
        <v>67</v>
      </c>
      <c r="I2957" t="s">
        <v>72</v>
      </c>
      <c r="J2957" t="s">
        <v>140</v>
      </c>
      <c r="K2957">
        <v>0.57772946327894892</v>
      </c>
      <c r="L2957">
        <v>0.05</v>
      </c>
      <c r="M2957">
        <v>12</v>
      </c>
      <c r="N2957">
        <f>(1-Coffee_Sales[[#This Row],[Discount_Percent]])*Coffee_Sales[[#This Row],[unit_price]]*Coffee_Sales[[#This Row],[transaction_qty]]</f>
        <v>22.799999999999997</v>
      </c>
      <c r="O2957" t="str">
        <f>TEXT(Coffee_Sales[[#This Row],[transaction_date]],"mmm-yyyy")</f>
        <v>Apr-2023</v>
      </c>
      <c r="P2957">
        <f>HOUR(Coffee_Sales[[#This Row],[transaction_time]])</f>
        <v>10</v>
      </c>
    </row>
    <row r="2958" spans="1:16" x14ac:dyDescent="0.3">
      <c r="A2958">
        <v>126489</v>
      </c>
      <c r="B2958" s="1">
        <v>45088</v>
      </c>
      <c r="C2958" s="2">
        <v>0.57135416666666672</v>
      </c>
      <c r="D2958">
        <v>1</v>
      </c>
      <c r="E2958">
        <v>5</v>
      </c>
      <c r="F2958" t="s">
        <v>81</v>
      </c>
      <c r="G2958">
        <v>34</v>
      </c>
      <c r="H2958" t="s">
        <v>14</v>
      </c>
      <c r="I2958" t="s">
        <v>26</v>
      </c>
      <c r="J2958" t="s">
        <v>57</v>
      </c>
      <c r="K2958">
        <v>0.86779927978865001</v>
      </c>
      <c r="L2958">
        <v>0.15</v>
      </c>
      <c r="M2958">
        <v>36.75</v>
      </c>
      <c r="N2958">
        <f>(1-Coffee_Sales[[#This Row],[Discount_Percent]])*Coffee_Sales[[#This Row],[unit_price]]*Coffee_Sales[[#This Row],[transaction_qty]]</f>
        <v>31.237500000000001</v>
      </c>
      <c r="O2958" t="str">
        <f>TEXT(Coffee_Sales[[#This Row],[transaction_date]],"mmm-yyyy")</f>
        <v>Jun-2023</v>
      </c>
      <c r="P2958">
        <f>HOUR(Coffee_Sales[[#This Row],[transaction_time]])</f>
        <v>13</v>
      </c>
    </row>
    <row r="2959" spans="1:16" x14ac:dyDescent="0.3">
      <c r="A2959">
        <v>60420</v>
      </c>
      <c r="B2959" s="1">
        <v>45023</v>
      </c>
      <c r="C2959" s="2">
        <v>0.60115740740740742</v>
      </c>
      <c r="D2959">
        <v>1</v>
      </c>
      <c r="E2959">
        <v>8</v>
      </c>
      <c r="F2959" t="s">
        <v>38</v>
      </c>
      <c r="G2959">
        <v>43</v>
      </c>
      <c r="H2959" t="s">
        <v>32</v>
      </c>
      <c r="I2959" t="s">
        <v>40</v>
      </c>
      <c r="J2959" t="s">
        <v>124</v>
      </c>
      <c r="K2959">
        <v>0.98298545772759294</v>
      </c>
      <c r="L2959">
        <v>0.1</v>
      </c>
      <c r="M2959">
        <v>45</v>
      </c>
      <c r="N2959">
        <f>(1-Coffee_Sales[[#This Row],[Discount_Percent]])*Coffee_Sales[[#This Row],[unit_price]]*Coffee_Sales[[#This Row],[transaction_qty]]</f>
        <v>40.5</v>
      </c>
      <c r="O2959" t="str">
        <f>TEXT(Coffee_Sales[[#This Row],[transaction_date]],"mmm-yyyy")</f>
        <v>Apr-2023</v>
      </c>
      <c r="P2959">
        <f>HOUR(Coffee_Sales[[#This Row],[transaction_time]])</f>
        <v>14</v>
      </c>
    </row>
    <row r="2960" spans="1:16" x14ac:dyDescent="0.3">
      <c r="A2960">
        <v>58223</v>
      </c>
      <c r="B2960" s="1">
        <v>45021</v>
      </c>
      <c r="C2960" s="2">
        <v>0.30909722222222225</v>
      </c>
      <c r="D2960">
        <v>2</v>
      </c>
      <c r="E2960">
        <v>5</v>
      </c>
      <c r="F2960" t="s">
        <v>50</v>
      </c>
      <c r="G2960">
        <v>49</v>
      </c>
      <c r="H2960" t="s">
        <v>32</v>
      </c>
      <c r="I2960" t="s">
        <v>44</v>
      </c>
      <c r="J2960" t="s">
        <v>91</v>
      </c>
      <c r="K2960">
        <v>2.6711140927893711</v>
      </c>
      <c r="L2960">
        <v>0</v>
      </c>
      <c r="M2960">
        <v>45</v>
      </c>
      <c r="N2960">
        <f>(1-Coffee_Sales[[#This Row],[Discount_Percent]])*Coffee_Sales[[#This Row],[unit_price]]*Coffee_Sales[[#This Row],[transaction_qty]]</f>
        <v>90</v>
      </c>
      <c r="O2960" t="str">
        <f>TEXT(Coffee_Sales[[#This Row],[transaction_date]],"mmm-yyyy")</f>
        <v>Apr-2023</v>
      </c>
      <c r="P2960">
        <f>HOUR(Coffee_Sales[[#This Row],[transaction_time]])</f>
        <v>7</v>
      </c>
    </row>
    <row r="2961" spans="1:16" x14ac:dyDescent="0.3">
      <c r="A2961">
        <v>124960</v>
      </c>
      <c r="B2961" s="1">
        <v>45087</v>
      </c>
      <c r="C2961" s="2">
        <v>0.41240740740740739</v>
      </c>
      <c r="D2961">
        <v>2</v>
      </c>
      <c r="E2961">
        <v>3</v>
      </c>
      <c r="F2961" t="s">
        <v>81</v>
      </c>
      <c r="G2961">
        <v>55</v>
      </c>
      <c r="H2961" t="s">
        <v>32</v>
      </c>
      <c r="I2961" t="s">
        <v>33</v>
      </c>
      <c r="J2961" t="s">
        <v>93</v>
      </c>
      <c r="K2961">
        <v>2.7086865538132749</v>
      </c>
      <c r="L2961">
        <v>0.15</v>
      </c>
      <c r="M2961">
        <v>60</v>
      </c>
      <c r="N2961">
        <f>(1-Coffee_Sales[[#This Row],[Discount_Percent]])*Coffee_Sales[[#This Row],[unit_price]]*Coffee_Sales[[#This Row],[transaction_qty]]</f>
        <v>102</v>
      </c>
      <c r="O2961" t="str">
        <f>TEXT(Coffee_Sales[[#This Row],[transaction_date]],"mmm-yyyy")</f>
        <v>Jun-2023</v>
      </c>
      <c r="P2961">
        <f>HOUR(Coffee_Sales[[#This Row],[transaction_time]])</f>
        <v>9</v>
      </c>
    </row>
    <row r="2962" spans="1:16" x14ac:dyDescent="0.3">
      <c r="A2962">
        <v>57614</v>
      </c>
      <c r="B2962" s="1">
        <v>45020</v>
      </c>
      <c r="C2962" s="2">
        <v>0.46319444444444446</v>
      </c>
      <c r="D2962">
        <v>1</v>
      </c>
      <c r="E2962">
        <v>5</v>
      </c>
      <c r="F2962" t="s">
        <v>96</v>
      </c>
      <c r="G2962">
        <v>26</v>
      </c>
      <c r="H2962" t="s">
        <v>14</v>
      </c>
      <c r="I2962" t="s">
        <v>29</v>
      </c>
      <c r="J2962" t="s">
        <v>134</v>
      </c>
      <c r="K2962">
        <v>1.382855638226105</v>
      </c>
      <c r="L2962">
        <v>0</v>
      </c>
      <c r="M2962">
        <v>45</v>
      </c>
      <c r="N2962">
        <f>(1-Coffee_Sales[[#This Row],[Discount_Percent]])*Coffee_Sales[[#This Row],[unit_price]]*Coffee_Sales[[#This Row],[transaction_qty]]</f>
        <v>45</v>
      </c>
      <c r="O2962" t="str">
        <f>TEXT(Coffee_Sales[[#This Row],[transaction_date]],"mmm-yyyy")</f>
        <v>Apr-2023</v>
      </c>
      <c r="P2962">
        <f>HOUR(Coffee_Sales[[#This Row],[transaction_time]])</f>
        <v>11</v>
      </c>
    </row>
    <row r="2963" spans="1:16" x14ac:dyDescent="0.3">
      <c r="A2963">
        <v>145940</v>
      </c>
      <c r="B2963" s="1">
        <v>45104</v>
      </c>
      <c r="C2963" s="2">
        <v>0.63306712962962963</v>
      </c>
      <c r="D2963">
        <v>3</v>
      </c>
      <c r="E2963">
        <v>5</v>
      </c>
      <c r="F2963" t="s">
        <v>70</v>
      </c>
      <c r="G2963">
        <v>28</v>
      </c>
      <c r="H2963" t="s">
        <v>14</v>
      </c>
      <c r="I2963" t="s">
        <v>22</v>
      </c>
      <c r="J2963" t="s">
        <v>117</v>
      </c>
      <c r="K2963">
        <v>2.585589657306135</v>
      </c>
      <c r="L2963">
        <v>0</v>
      </c>
      <c r="M2963">
        <v>30</v>
      </c>
      <c r="N2963">
        <f>(1-Coffee_Sales[[#This Row],[Discount_Percent]])*Coffee_Sales[[#This Row],[unit_price]]*Coffee_Sales[[#This Row],[transaction_qty]]</f>
        <v>90</v>
      </c>
      <c r="O2963" t="str">
        <f>TEXT(Coffee_Sales[[#This Row],[transaction_date]],"mmm-yyyy")</f>
        <v>Jun-2023</v>
      </c>
      <c r="P2963">
        <f>HOUR(Coffee_Sales[[#This Row],[transaction_time]])</f>
        <v>15</v>
      </c>
    </row>
    <row r="2964" spans="1:16" x14ac:dyDescent="0.3">
      <c r="A2964">
        <v>100452</v>
      </c>
      <c r="B2964" s="1">
        <v>45065</v>
      </c>
      <c r="C2964" s="2">
        <v>0.36113425925925924</v>
      </c>
      <c r="D2964">
        <v>2</v>
      </c>
      <c r="E2964">
        <v>3</v>
      </c>
      <c r="F2964" t="s">
        <v>54</v>
      </c>
      <c r="G2964">
        <v>25</v>
      </c>
      <c r="H2964" t="s">
        <v>14</v>
      </c>
      <c r="I2964" t="s">
        <v>29</v>
      </c>
      <c r="J2964" t="s">
        <v>71</v>
      </c>
      <c r="K2964">
        <v>1.904662800242539</v>
      </c>
      <c r="L2964">
        <v>0.1</v>
      </c>
      <c r="M2964">
        <v>33</v>
      </c>
      <c r="N2964">
        <f>(1-Coffee_Sales[[#This Row],[Discount_Percent]])*Coffee_Sales[[#This Row],[unit_price]]*Coffee_Sales[[#This Row],[transaction_qty]]</f>
        <v>59.4</v>
      </c>
      <c r="O2964" t="str">
        <f>TEXT(Coffee_Sales[[#This Row],[transaction_date]],"mmm-yyyy")</f>
        <v>May-2023</v>
      </c>
      <c r="P2964">
        <f>HOUR(Coffee_Sales[[#This Row],[transaction_time]])</f>
        <v>8</v>
      </c>
    </row>
    <row r="2965" spans="1:16" x14ac:dyDescent="0.3">
      <c r="A2965">
        <v>143058</v>
      </c>
      <c r="B2965" s="1">
        <v>45102</v>
      </c>
      <c r="C2965" s="2">
        <v>0.40686342592592595</v>
      </c>
      <c r="D2965">
        <v>1</v>
      </c>
      <c r="E2965">
        <v>5</v>
      </c>
      <c r="F2965" t="s">
        <v>58</v>
      </c>
      <c r="G2965">
        <v>41</v>
      </c>
      <c r="H2965" t="s">
        <v>14</v>
      </c>
      <c r="I2965" t="s">
        <v>15</v>
      </c>
      <c r="J2965" t="s">
        <v>98</v>
      </c>
      <c r="K2965">
        <v>1.2932533518692311</v>
      </c>
      <c r="L2965">
        <v>0</v>
      </c>
      <c r="M2965">
        <v>63.75</v>
      </c>
      <c r="N2965">
        <f>(1-Coffee_Sales[[#This Row],[Discount_Percent]])*Coffee_Sales[[#This Row],[unit_price]]*Coffee_Sales[[#This Row],[transaction_qty]]</f>
        <v>63.75</v>
      </c>
      <c r="O2965" t="str">
        <f>TEXT(Coffee_Sales[[#This Row],[transaction_date]],"mmm-yyyy")</f>
        <v>Jun-2023</v>
      </c>
      <c r="P2965">
        <f>HOUR(Coffee_Sales[[#This Row],[transaction_time]])</f>
        <v>9</v>
      </c>
    </row>
    <row r="2966" spans="1:16" x14ac:dyDescent="0.3">
      <c r="A2966">
        <v>87943</v>
      </c>
      <c r="B2966" s="1">
        <v>45054</v>
      </c>
      <c r="C2966" s="2">
        <v>0.35501157407407408</v>
      </c>
      <c r="D2966">
        <v>1</v>
      </c>
      <c r="E2966">
        <v>5</v>
      </c>
      <c r="F2966" t="s">
        <v>128</v>
      </c>
      <c r="G2966">
        <v>72</v>
      </c>
      <c r="H2966" t="s">
        <v>18</v>
      </c>
      <c r="I2966" t="s">
        <v>19</v>
      </c>
      <c r="J2966" t="s">
        <v>82</v>
      </c>
      <c r="K2966">
        <v>1.068250804563847</v>
      </c>
      <c r="L2966">
        <v>0</v>
      </c>
      <c r="M2966">
        <v>48.75</v>
      </c>
      <c r="N2966">
        <f>(1-Coffee_Sales[[#This Row],[Discount_Percent]])*Coffee_Sales[[#This Row],[unit_price]]*Coffee_Sales[[#This Row],[transaction_qty]]</f>
        <v>48.75</v>
      </c>
      <c r="O2966" t="str">
        <f>TEXT(Coffee_Sales[[#This Row],[transaction_date]],"mmm-yyyy")</f>
        <v>May-2023</v>
      </c>
      <c r="P2966">
        <f>HOUR(Coffee_Sales[[#This Row],[transaction_time]])</f>
        <v>8</v>
      </c>
    </row>
    <row r="2967" spans="1:16" x14ac:dyDescent="0.3">
      <c r="A2967">
        <v>10252</v>
      </c>
      <c r="B2967" s="1">
        <v>44944</v>
      </c>
      <c r="C2967" s="2">
        <v>0.79630787037037032</v>
      </c>
      <c r="D2967">
        <v>2</v>
      </c>
      <c r="E2967">
        <v>3</v>
      </c>
      <c r="F2967" t="s">
        <v>113</v>
      </c>
      <c r="G2967">
        <v>22</v>
      </c>
      <c r="H2967" t="s">
        <v>14</v>
      </c>
      <c r="I2967" t="s">
        <v>55</v>
      </c>
      <c r="J2967" t="s">
        <v>56</v>
      </c>
      <c r="K2967">
        <v>1.4390641107277919</v>
      </c>
      <c r="L2967">
        <v>0</v>
      </c>
      <c r="M2967">
        <v>30</v>
      </c>
      <c r="N2967">
        <f>(1-Coffee_Sales[[#This Row],[Discount_Percent]])*Coffee_Sales[[#This Row],[unit_price]]*Coffee_Sales[[#This Row],[transaction_qty]]</f>
        <v>60</v>
      </c>
      <c r="O2967" t="str">
        <f>TEXT(Coffee_Sales[[#This Row],[transaction_date]],"mmm-yyyy")</f>
        <v>Jan-2023</v>
      </c>
      <c r="P2967">
        <f>HOUR(Coffee_Sales[[#This Row],[transaction_time]])</f>
        <v>19</v>
      </c>
    </row>
    <row r="2968" spans="1:16" x14ac:dyDescent="0.3">
      <c r="A2968">
        <v>23548</v>
      </c>
      <c r="B2968" s="1">
        <v>44968</v>
      </c>
      <c r="C2968" s="2">
        <v>0.76275462962962959</v>
      </c>
      <c r="D2968">
        <v>1</v>
      </c>
      <c r="E2968">
        <v>8</v>
      </c>
      <c r="F2968" t="s">
        <v>38</v>
      </c>
      <c r="G2968">
        <v>78</v>
      </c>
      <c r="H2968" t="s">
        <v>18</v>
      </c>
      <c r="I2968" t="s">
        <v>19</v>
      </c>
      <c r="J2968" t="s">
        <v>51</v>
      </c>
      <c r="K2968">
        <v>1.595648914546149</v>
      </c>
      <c r="L2968">
        <v>0</v>
      </c>
      <c r="M2968">
        <v>67.5</v>
      </c>
      <c r="N2968">
        <f>(1-Coffee_Sales[[#This Row],[Discount_Percent]])*Coffee_Sales[[#This Row],[unit_price]]*Coffee_Sales[[#This Row],[transaction_qty]]</f>
        <v>67.5</v>
      </c>
      <c r="O2968" t="str">
        <f>TEXT(Coffee_Sales[[#This Row],[transaction_date]],"mmm-yyyy")</f>
        <v>Feb-2023</v>
      </c>
      <c r="P2968">
        <f>HOUR(Coffee_Sales[[#This Row],[transaction_time]])</f>
        <v>18</v>
      </c>
    </row>
    <row r="2969" spans="1:16" x14ac:dyDescent="0.3">
      <c r="A2969">
        <v>54900</v>
      </c>
      <c r="B2969" s="1">
        <v>45016</v>
      </c>
      <c r="C2969" s="2">
        <v>0.67295138888888884</v>
      </c>
      <c r="D2969">
        <v>2</v>
      </c>
      <c r="E2969">
        <v>5</v>
      </c>
      <c r="F2969" t="s">
        <v>102</v>
      </c>
      <c r="G2969">
        <v>61</v>
      </c>
      <c r="H2969" t="s">
        <v>74</v>
      </c>
      <c r="I2969" t="s">
        <v>75</v>
      </c>
      <c r="J2969" t="s">
        <v>116</v>
      </c>
      <c r="K2969">
        <v>3.6820616906351149</v>
      </c>
      <c r="L2969">
        <v>0.05</v>
      </c>
      <c r="M2969">
        <v>71.25</v>
      </c>
      <c r="N2969">
        <f>(1-Coffee_Sales[[#This Row],[Discount_Percent]])*Coffee_Sales[[#This Row],[unit_price]]*Coffee_Sales[[#This Row],[transaction_qty]]</f>
        <v>135.375</v>
      </c>
      <c r="O2969" t="str">
        <f>TEXT(Coffee_Sales[[#This Row],[transaction_date]],"mmm-yyyy")</f>
        <v>Mar-2023</v>
      </c>
      <c r="P2969">
        <f>HOUR(Coffee_Sales[[#This Row],[transaction_time]])</f>
        <v>16</v>
      </c>
    </row>
    <row r="2970" spans="1:16" x14ac:dyDescent="0.3">
      <c r="A2970">
        <v>105462</v>
      </c>
      <c r="B2970" s="1">
        <v>45069</v>
      </c>
      <c r="C2970" s="2">
        <v>0.66398148148148151</v>
      </c>
      <c r="D2970">
        <v>2</v>
      </c>
      <c r="E2970">
        <v>3</v>
      </c>
      <c r="F2970" t="s">
        <v>131</v>
      </c>
      <c r="G2970">
        <v>57</v>
      </c>
      <c r="H2970" t="s">
        <v>32</v>
      </c>
      <c r="I2970" t="s">
        <v>33</v>
      </c>
      <c r="J2970" t="s">
        <v>34</v>
      </c>
      <c r="K2970">
        <v>1.925607572785436</v>
      </c>
      <c r="L2970">
        <v>0.05</v>
      </c>
      <c r="M2970">
        <v>46.5</v>
      </c>
      <c r="N2970">
        <f>(1-Coffee_Sales[[#This Row],[Discount_Percent]])*Coffee_Sales[[#This Row],[unit_price]]*Coffee_Sales[[#This Row],[transaction_qty]]</f>
        <v>88.35</v>
      </c>
      <c r="O2970" t="str">
        <f>TEXT(Coffee_Sales[[#This Row],[transaction_date]],"mmm-yyyy")</f>
        <v>May-2023</v>
      </c>
      <c r="P2970">
        <f>HOUR(Coffee_Sales[[#This Row],[transaction_time]])</f>
        <v>15</v>
      </c>
    </row>
    <row r="2971" spans="1:16" x14ac:dyDescent="0.3">
      <c r="A2971">
        <v>52468</v>
      </c>
      <c r="B2971" s="1">
        <v>45012</v>
      </c>
      <c r="C2971" s="2">
        <v>0.74111111111111116</v>
      </c>
      <c r="D2971">
        <v>1</v>
      </c>
      <c r="E2971">
        <v>3</v>
      </c>
      <c r="F2971" t="s">
        <v>28</v>
      </c>
      <c r="G2971">
        <v>47</v>
      </c>
      <c r="H2971" t="s">
        <v>32</v>
      </c>
      <c r="I2971" t="s">
        <v>36</v>
      </c>
      <c r="J2971" t="s">
        <v>37</v>
      </c>
      <c r="K2971">
        <v>1.2022447482705829</v>
      </c>
      <c r="L2971">
        <v>0</v>
      </c>
      <c r="M2971">
        <v>45</v>
      </c>
      <c r="N2971">
        <f>(1-Coffee_Sales[[#This Row],[Discount_Percent]])*Coffee_Sales[[#This Row],[unit_price]]*Coffee_Sales[[#This Row],[transaction_qty]]</f>
        <v>45</v>
      </c>
      <c r="O2971" t="str">
        <f>TEXT(Coffee_Sales[[#This Row],[transaction_date]],"mmm-yyyy")</f>
        <v>Mar-2023</v>
      </c>
      <c r="P2971">
        <f>HOUR(Coffee_Sales[[#This Row],[transaction_time]])</f>
        <v>17</v>
      </c>
    </row>
    <row r="2972" spans="1:16" x14ac:dyDescent="0.3">
      <c r="A2972">
        <v>122658</v>
      </c>
      <c r="B2972" s="1">
        <v>45085</v>
      </c>
      <c r="C2972" s="2">
        <v>0.5266319444444445</v>
      </c>
      <c r="D2972">
        <v>1</v>
      </c>
      <c r="E2972">
        <v>5</v>
      </c>
      <c r="F2972" t="s">
        <v>77</v>
      </c>
      <c r="G2972">
        <v>48</v>
      </c>
      <c r="H2972" t="s">
        <v>32</v>
      </c>
      <c r="I2972" t="s">
        <v>44</v>
      </c>
      <c r="J2972" t="s">
        <v>52</v>
      </c>
      <c r="K2972">
        <v>1.0597411450650529</v>
      </c>
      <c r="L2972">
        <v>0</v>
      </c>
      <c r="M2972">
        <v>37.5</v>
      </c>
      <c r="N2972">
        <f>(1-Coffee_Sales[[#This Row],[Discount_Percent]])*Coffee_Sales[[#This Row],[unit_price]]*Coffee_Sales[[#This Row],[transaction_qty]]</f>
        <v>37.5</v>
      </c>
      <c r="O2972" t="str">
        <f>TEXT(Coffee_Sales[[#This Row],[transaction_date]],"mmm-yyyy")</f>
        <v>Jun-2023</v>
      </c>
      <c r="P2972">
        <f>HOUR(Coffee_Sales[[#This Row],[transaction_time]])</f>
        <v>12</v>
      </c>
    </row>
    <row r="2973" spans="1:16" x14ac:dyDescent="0.3">
      <c r="A2973">
        <v>90146</v>
      </c>
      <c r="B2973" s="1">
        <v>45056</v>
      </c>
      <c r="C2973" s="2">
        <v>0.31335648148148149</v>
      </c>
      <c r="D2973">
        <v>2</v>
      </c>
      <c r="E2973">
        <v>3</v>
      </c>
      <c r="F2973" t="s">
        <v>113</v>
      </c>
      <c r="G2973">
        <v>24</v>
      </c>
      <c r="H2973" t="s">
        <v>14</v>
      </c>
      <c r="I2973" t="s">
        <v>55</v>
      </c>
      <c r="J2973" t="s">
        <v>86</v>
      </c>
      <c r="K2973">
        <v>2.8043575956820912</v>
      </c>
      <c r="L2973">
        <v>0.1</v>
      </c>
      <c r="M2973">
        <v>45</v>
      </c>
      <c r="N2973">
        <f>(1-Coffee_Sales[[#This Row],[Discount_Percent]])*Coffee_Sales[[#This Row],[unit_price]]*Coffee_Sales[[#This Row],[transaction_qty]]</f>
        <v>81</v>
      </c>
      <c r="O2973" t="str">
        <f>TEXT(Coffee_Sales[[#This Row],[transaction_date]],"mmm-yyyy")</f>
        <v>May-2023</v>
      </c>
      <c r="P2973">
        <f>HOUR(Coffee_Sales[[#This Row],[transaction_time]])</f>
        <v>7</v>
      </c>
    </row>
    <row r="2974" spans="1:16" x14ac:dyDescent="0.3">
      <c r="A2974">
        <v>87518</v>
      </c>
      <c r="B2974" s="1">
        <v>45053</v>
      </c>
      <c r="C2974" s="2">
        <v>0.67909722222222224</v>
      </c>
      <c r="D2974">
        <v>1</v>
      </c>
      <c r="E2974">
        <v>8</v>
      </c>
      <c r="F2974" t="s">
        <v>54</v>
      </c>
      <c r="G2974">
        <v>37</v>
      </c>
      <c r="H2974" t="s">
        <v>14</v>
      </c>
      <c r="I2974" t="s">
        <v>15</v>
      </c>
      <c r="J2974" t="s">
        <v>95</v>
      </c>
      <c r="K2974">
        <v>1.028276608643365</v>
      </c>
      <c r="L2974">
        <v>0.1</v>
      </c>
      <c r="M2974">
        <v>45</v>
      </c>
      <c r="N2974">
        <f>(1-Coffee_Sales[[#This Row],[Discount_Percent]])*Coffee_Sales[[#This Row],[unit_price]]*Coffee_Sales[[#This Row],[transaction_qty]]</f>
        <v>40.5</v>
      </c>
      <c r="O2974" t="str">
        <f>TEXT(Coffee_Sales[[#This Row],[transaction_date]],"mmm-yyyy")</f>
        <v>May-2023</v>
      </c>
      <c r="P2974">
        <f>HOUR(Coffee_Sales[[#This Row],[transaction_time]])</f>
        <v>16</v>
      </c>
    </row>
    <row r="2975" spans="1:16" x14ac:dyDescent="0.3">
      <c r="A2975">
        <v>187</v>
      </c>
      <c r="B2975" s="1">
        <v>44927</v>
      </c>
      <c r="C2975" s="2">
        <v>0.52946759259259257</v>
      </c>
      <c r="D2975">
        <v>1</v>
      </c>
      <c r="E2975">
        <v>3</v>
      </c>
      <c r="F2975" t="s">
        <v>62</v>
      </c>
      <c r="G2975">
        <v>53</v>
      </c>
      <c r="H2975" t="s">
        <v>32</v>
      </c>
      <c r="I2975" t="s">
        <v>33</v>
      </c>
      <c r="J2975" t="s">
        <v>129</v>
      </c>
      <c r="K2975">
        <v>1.059333640754645</v>
      </c>
      <c r="L2975">
        <v>0</v>
      </c>
      <c r="M2975">
        <v>45</v>
      </c>
      <c r="N2975">
        <f>(1-Coffee_Sales[[#This Row],[Discount_Percent]])*Coffee_Sales[[#This Row],[unit_price]]*Coffee_Sales[[#This Row],[transaction_qty]]</f>
        <v>45</v>
      </c>
      <c r="O2975" t="str">
        <f>TEXT(Coffee_Sales[[#This Row],[transaction_date]],"mmm-yyyy")</f>
        <v>Jan-2023</v>
      </c>
      <c r="P2975">
        <f>HOUR(Coffee_Sales[[#This Row],[transaction_time]])</f>
        <v>12</v>
      </c>
    </row>
    <row r="2976" spans="1:16" x14ac:dyDescent="0.3">
      <c r="A2976">
        <v>130440</v>
      </c>
      <c r="B2976" s="1">
        <v>45091</v>
      </c>
      <c r="C2976" s="2">
        <v>0.8477662037037037</v>
      </c>
      <c r="D2976">
        <v>2</v>
      </c>
      <c r="E2976">
        <v>8</v>
      </c>
      <c r="F2976" t="s">
        <v>63</v>
      </c>
      <c r="G2976">
        <v>41</v>
      </c>
      <c r="H2976" t="s">
        <v>14</v>
      </c>
      <c r="I2976" t="s">
        <v>15</v>
      </c>
      <c r="J2976" t="s">
        <v>98</v>
      </c>
      <c r="K2976">
        <v>3.5965964345089709</v>
      </c>
      <c r="L2976">
        <v>0.15</v>
      </c>
      <c r="M2976">
        <v>63.75</v>
      </c>
      <c r="N2976">
        <f>(1-Coffee_Sales[[#This Row],[Discount_Percent]])*Coffee_Sales[[#This Row],[unit_price]]*Coffee_Sales[[#This Row],[transaction_qty]]</f>
        <v>108.375</v>
      </c>
      <c r="O2976" t="str">
        <f>TEXT(Coffee_Sales[[#This Row],[transaction_date]],"mmm-yyyy")</f>
        <v>Jun-2023</v>
      </c>
      <c r="P2976">
        <f>HOUR(Coffee_Sales[[#This Row],[transaction_time]])</f>
        <v>20</v>
      </c>
    </row>
    <row r="2977" spans="1:16" x14ac:dyDescent="0.3">
      <c r="A2977">
        <v>28679</v>
      </c>
      <c r="B2977" s="1">
        <v>44977</v>
      </c>
      <c r="C2977" s="2">
        <v>0.39337962962962963</v>
      </c>
      <c r="D2977">
        <v>1</v>
      </c>
      <c r="E2977">
        <v>5</v>
      </c>
      <c r="F2977" t="s">
        <v>31</v>
      </c>
      <c r="G2977">
        <v>30</v>
      </c>
      <c r="H2977" t="s">
        <v>14</v>
      </c>
      <c r="I2977" t="s">
        <v>22</v>
      </c>
      <c r="J2977" t="s">
        <v>109</v>
      </c>
      <c r="K2977">
        <v>1.484883951624463</v>
      </c>
      <c r="L2977">
        <v>0.05</v>
      </c>
      <c r="M2977">
        <v>45</v>
      </c>
      <c r="N2977">
        <f>(1-Coffee_Sales[[#This Row],[Discount_Percent]])*Coffee_Sales[[#This Row],[unit_price]]*Coffee_Sales[[#This Row],[transaction_qty]]</f>
        <v>42.75</v>
      </c>
      <c r="O2977" t="str">
        <f>TEXT(Coffee_Sales[[#This Row],[transaction_date]],"mmm-yyyy")</f>
        <v>Feb-2023</v>
      </c>
      <c r="P2977">
        <f>HOUR(Coffee_Sales[[#This Row],[transaction_time]])</f>
        <v>9</v>
      </c>
    </row>
    <row r="2978" spans="1:16" x14ac:dyDescent="0.3">
      <c r="A2978">
        <v>135383</v>
      </c>
      <c r="B2978" s="1">
        <v>45095</v>
      </c>
      <c r="C2978" s="2">
        <v>0.81210648148148146</v>
      </c>
      <c r="D2978">
        <v>2</v>
      </c>
      <c r="E2978">
        <v>8</v>
      </c>
      <c r="F2978" t="s">
        <v>81</v>
      </c>
      <c r="G2978">
        <v>40</v>
      </c>
      <c r="H2978" t="s">
        <v>14</v>
      </c>
      <c r="I2978" t="s">
        <v>15</v>
      </c>
      <c r="J2978" t="s">
        <v>100</v>
      </c>
      <c r="K2978">
        <v>2.491504008422984</v>
      </c>
      <c r="L2978">
        <v>0</v>
      </c>
      <c r="M2978">
        <v>56.25</v>
      </c>
      <c r="N2978">
        <f>(1-Coffee_Sales[[#This Row],[Discount_Percent]])*Coffee_Sales[[#This Row],[unit_price]]*Coffee_Sales[[#This Row],[transaction_qty]]</f>
        <v>112.5</v>
      </c>
      <c r="O2978" t="str">
        <f>TEXT(Coffee_Sales[[#This Row],[transaction_date]],"mmm-yyyy")</f>
        <v>Jun-2023</v>
      </c>
      <c r="P2978">
        <f>HOUR(Coffee_Sales[[#This Row],[transaction_time]])</f>
        <v>19</v>
      </c>
    </row>
    <row r="2979" spans="1:16" x14ac:dyDescent="0.3">
      <c r="A2979">
        <v>49012</v>
      </c>
      <c r="B2979" s="1">
        <v>45008</v>
      </c>
      <c r="C2979" s="2">
        <v>0.25413194444444442</v>
      </c>
      <c r="D2979">
        <v>2</v>
      </c>
      <c r="E2979">
        <v>5</v>
      </c>
      <c r="F2979" t="s">
        <v>21</v>
      </c>
      <c r="G2979">
        <v>45</v>
      </c>
      <c r="H2979" t="s">
        <v>32</v>
      </c>
      <c r="I2979" t="s">
        <v>40</v>
      </c>
      <c r="J2979" t="s">
        <v>120</v>
      </c>
      <c r="K2979">
        <v>2.9862984198551121</v>
      </c>
      <c r="L2979">
        <v>0</v>
      </c>
      <c r="M2979">
        <v>45</v>
      </c>
      <c r="N2979">
        <f>(1-Coffee_Sales[[#This Row],[Discount_Percent]])*Coffee_Sales[[#This Row],[unit_price]]*Coffee_Sales[[#This Row],[transaction_qty]]</f>
        <v>90</v>
      </c>
      <c r="O2979" t="str">
        <f>TEXT(Coffee_Sales[[#This Row],[transaction_date]],"mmm-yyyy")</f>
        <v>Mar-2023</v>
      </c>
      <c r="P2979">
        <f>HOUR(Coffee_Sales[[#This Row],[transaction_time]])</f>
        <v>6</v>
      </c>
    </row>
    <row r="2980" spans="1:16" x14ac:dyDescent="0.3">
      <c r="A2980">
        <v>40350</v>
      </c>
      <c r="B2980" s="1">
        <v>44995</v>
      </c>
      <c r="C2980" s="2">
        <v>0.58655092592592595</v>
      </c>
      <c r="D2980">
        <v>1</v>
      </c>
      <c r="E2980">
        <v>3</v>
      </c>
      <c r="F2980" t="s">
        <v>104</v>
      </c>
      <c r="G2980">
        <v>37</v>
      </c>
      <c r="H2980" t="s">
        <v>14</v>
      </c>
      <c r="I2980" t="s">
        <v>15</v>
      </c>
      <c r="J2980" t="s">
        <v>95</v>
      </c>
      <c r="K2980">
        <v>1.07778013222257</v>
      </c>
      <c r="L2980">
        <v>0</v>
      </c>
      <c r="M2980">
        <v>45</v>
      </c>
      <c r="N2980">
        <f>(1-Coffee_Sales[[#This Row],[Discount_Percent]])*Coffee_Sales[[#This Row],[unit_price]]*Coffee_Sales[[#This Row],[transaction_qty]]</f>
        <v>45</v>
      </c>
      <c r="O2980" t="str">
        <f>TEXT(Coffee_Sales[[#This Row],[transaction_date]],"mmm-yyyy")</f>
        <v>Mar-2023</v>
      </c>
      <c r="P2980">
        <f>HOUR(Coffee_Sales[[#This Row],[transaction_time]])</f>
        <v>14</v>
      </c>
    </row>
    <row r="2981" spans="1:16" x14ac:dyDescent="0.3">
      <c r="A2981">
        <v>10878</v>
      </c>
      <c r="B2981" s="1">
        <v>44945</v>
      </c>
      <c r="C2981" s="2">
        <v>0.82226851851851857</v>
      </c>
      <c r="D2981">
        <v>2</v>
      </c>
      <c r="E2981">
        <v>3</v>
      </c>
      <c r="F2981" t="s">
        <v>17</v>
      </c>
      <c r="G2981">
        <v>33</v>
      </c>
      <c r="H2981" t="s">
        <v>14</v>
      </c>
      <c r="I2981" t="s">
        <v>22</v>
      </c>
      <c r="J2981" t="s">
        <v>49</v>
      </c>
      <c r="K2981">
        <v>2.1416400463835199</v>
      </c>
      <c r="L2981">
        <v>0.05</v>
      </c>
      <c r="M2981">
        <v>52.5</v>
      </c>
      <c r="N2981">
        <f>(1-Coffee_Sales[[#This Row],[Discount_Percent]])*Coffee_Sales[[#This Row],[unit_price]]*Coffee_Sales[[#This Row],[transaction_qty]]</f>
        <v>99.75</v>
      </c>
      <c r="O2981" t="str">
        <f>TEXT(Coffee_Sales[[#This Row],[transaction_date]],"mmm-yyyy")</f>
        <v>Jan-2023</v>
      </c>
      <c r="P2981">
        <f>HOUR(Coffee_Sales[[#This Row],[transaction_time]])</f>
        <v>19</v>
      </c>
    </row>
    <row r="2982" spans="1:16" x14ac:dyDescent="0.3">
      <c r="A2982">
        <v>101019</v>
      </c>
      <c r="B2982" s="1">
        <v>45065</v>
      </c>
      <c r="C2982" s="2">
        <v>0.59767361111111106</v>
      </c>
      <c r="D2982">
        <v>2</v>
      </c>
      <c r="E2982">
        <v>5</v>
      </c>
      <c r="F2982" t="s">
        <v>43</v>
      </c>
      <c r="G2982">
        <v>60</v>
      </c>
      <c r="H2982" t="s">
        <v>74</v>
      </c>
      <c r="I2982" t="s">
        <v>75</v>
      </c>
      <c r="J2982" t="s">
        <v>112</v>
      </c>
      <c r="K2982">
        <v>3.0935080077776949</v>
      </c>
      <c r="L2982">
        <v>0</v>
      </c>
      <c r="M2982">
        <v>56.25</v>
      </c>
      <c r="N2982">
        <f>(1-Coffee_Sales[[#This Row],[Discount_Percent]])*Coffee_Sales[[#This Row],[unit_price]]*Coffee_Sales[[#This Row],[transaction_qty]]</f>
        <v>112.5</v>
      </c>
      <c r="O2982" t="str">
        <f>TEXT(Coffee_Sales[[#This Row],[transaction_date]],"mmm-yyyy")</f>
        <v>May-2023</v>
      </c>
      <c r="P2982">
        <f>HOUR(Coffee_Sales[[#This Row],[transaction_time]])</f>
        <v>14</v>
      </c>
    </row>
    <row r="2983" spans="1:16" x14ac:dyDescent="0.3">
      <c r="A2983">
        <v>143766</v>
      </c>
      <c r="B2983" s="1">
        <v>45102</v>
      </c>
      <c r="C2983" s="2">
        <v>0.79789351851851853</v>
      </c>
      <c r="D2983">
        <v>1</v>
      </c>
      <c r="E2983">
        <v>8</v>
      </c>
      <c r="F2983" t="s">
        <v>78</v>
      </c>
      <c r="G2983">
        <v>28</v>
      </c>
      <c r="H2983" t="s">
        <v>14</v>
      </c>
      <c r="I2983" t="s">
        <v>22</v>
      </c>
      <c r="J2983" t="s">
        <v>117</v>
      </c>
      <c r="K2983">
        <v>0.90601063800161885</v>
      </c>
      <c r="L2983">
        <v>0</v>
      </c>
      <c r="M2983">
        <v>30</v>
      </c>
      <c r="N2983">
        <f>(1-Coffee_Sales[[#This Row],[Discount_Percent]])*Coffee_Sales[[#This Row],[unit_price]]*Coffee_Sales[[#This Row],[transaction_qty]]</f>
        <v>30</v>
      </c>
      <c r="O2983" t="str">
        <f>TEXT(Coffee_Sales[[#This Row],[transaction_date]],"mmm-yyyy")</f>
        <v>Jun-2023</v>
      </c>
      <c r="P2983">
        <f>HOUR(Coffee_Sales[[#This Row],[transaction_time]])</f>
        <v>19</v>
      </c>
    </row>
    <row r="2984" spans="1:16" x14ac:dyDescent="0.3">
      <c r="A2984">
        <v>8611</v>
      </c>
      <c r="B2984" s="1">
        <v>44942</v>
      </c>
      <c r="C2984" s="2">
        <v>0.32347222222222222</v>
      </c>
      <c r="D2984">
        <v>2</v>
      </c>
      <c r="E2984">
        <v>8</v>
      </c>
      <c r="F2984" t="s">
        <v>90</v>
      </c>
      <c r="G2984">
        <v>26</v>
      </c>
      <c r="H2984" t="s">
        <v>14</v>
      </c>
      <c r="I2984" t="s">
        <v>29</v>
      </c>
      <c r="J2984" t="s">
        <v>134</v>
      </c>
      <c r="K2984">
        <v>2.154154787947943</v>
      </c>
      <c r="L2984">
        <v>0</v>
      </c>
      <c r="M2984">
        <v>45</v>
      </c>
      <c r="N2984">
        <f>(1-Coffee_Sales[[#This Row],[Discount_Percent]])*Coffee_Sales[[#This Row],[unit_price]]*Coffee_Sales[[#This Row],[transaction_qty]]</f>
        <v>90</v>
      </c>
      <c r="O2984" t="str">
        <f>TEXT(Coffee_Sales[[#This Row],[transaction_date]],"mmm-yyyy")</f>
        <v>Jan-2023</v>
      </c>
      <c r="P2984">
        <f>HOUR(Coffee_Sales[[#This Row],[transaction_time]])</f>
        <v>7</v>
      </c>
    </row>
    <row r="2985" spans="1:16" x14ac:dyDescent="0.3">
      <c r="A2985">
        <v>122230</v>
      </c>
      <c r="B2985" s="1">
        <v>45085</v>
      </c>
      <c r="C2985" s="2">
        <v>0.38453703703703701</v>
      </c>
      <c r="D2985">
        <v>2</v>
      </c>
      <c r="E2985">
        <v>5</v>
      </c>
      <c r="F2985" t="s">
        <v>35</v>
      </c>
      <c r="G2985">
        <v>42</v>
      </c>
      <c r="H2985" t="s">
        <v>32</v>
      </c>
      <c r="I2985" t="s">
        <v>40</v>
      </c>
      <c r="J2985" t="s">
        <v>99</v>
      </c>
      <c r="K2985">
        <v>1.6828718579844151</v>
      </c>
      <c r="L2985">
        <v>0.1</v>
      </c>
      <c r="M2985">
        <v>37.5</v>
      </c>
      <c r="N2985">
        <f>(1-Coffee_Sales[[#This Row],[Discount_Percent]])*Coffee_Sales[[#This Row],[unit_price]]*Coffee_Sales[[#This Row],[transaction_qty]]</f>
        <v>67.5</v>
      </c>
      <c r="O2985" t="str">
        <f>TEXT(Coffee_Sales[[#This Row],[transaction_date]],"mmm-yyyy")</f>
        <v>Jun-2023</v>
      </c>
      <c r="P2985">
        <f>HOUR(Coffee_Sales[[#This Row],[transaction_time]])</f>
        <v>9</v>
      </c>
    </row>
    <row r="2986" spans="1:16" x14ac:dyDescent="0.3">
      <c r="A2986">
        <v>53972</v>
      </c>
      <c r="B2986" s="1">
        <v>45015</v>
      </c>
      <c r="C2986" s="2">
        <v>0.38194444444444442</v>
      </c>
      <c r="D2986">
        <v>1</v>
      </c>
      <c r="E2986">
        <v>3</v>
      </c>
      <c r="F2986" t="s">
        <v>102</v>
      </c>
      <c r="G2986">
        <v>36</v>
      </c>
      <c r="H2986" t="s">
        <v>14</v>
      </c>
      <c r="I2986" t="s">
        <v>26</v>
      </c>
      <c r="J2986" t="s">
        <v>27</v>
      </c>
      <c r="K2986">
        <v>1.465177262941614</v>
      </c>
      <c r="L2986">
        <v>0</v>
      </c>
      <c r="M2986">
        <v>56.25</v>
      </c>
      <c r="N2986">
        <f>(1-Coffee_Sales[[#This Row],[Discount_Percent]])*Coffee_Sales[[#This Row],[unit_price]]*Coffee_Sales[[#This Row],[transaction_qty]]</f>
        <v>56.25</v>
      </c>
      <c r="O2986" t="str">
        <f>TEXT(Coffee_Sales[[#This Row],[transaction_date]],"mmm-yyyy")</f>
        <v>Mar-2023</v>
      </c>
      <c r="P2986">
        <f>HOUR(Coffee_Sales[[#This Row],[transaction_time]])</f>
        <v>9</v>
      </c>
    </row>
    <row r="2987" spans="1:16" x14ac:dyDescent="0.3">
      <c r="A2987">
        <v>64320</v>
      </c>
      <c r="B2987" s="1">
        <v>45028</v>
      </c>
      <c r="C2987" s="2">
        <v>0.32700231481481479</v>
      </c>
      <c r="D2987">
        <v>1</v>
      </c>
      <c r="E2987">
        <v>8</v>
      </c>
      <c r="F2987" t="s">
        <v>31</v>
      </c>
      <c r="G2987">
        <v>17</v>
      </c>
      <c r="H2987" t="s">
        <v>64</v>
      </c>
      <c r="I2987" t="s">
        <v>152</v>
      </c>
      <c r="J2987" t="s">
        <v>157</v>
      </c>
      <c r="K2987">
        <v>2.9126329770133221</v>
      </c>
      <c r="L2987">
        <v>0.1</v>
      </c>
      <c r="M2987">
        <v>142.5</v>
      </c>
      <c r="N2987">
        <f>(1-Coffee_Sales[[#This Row],[Discount_Percent]])*Coffee_Sales[[#This Row],[unit_price]]*Coffee_Sales[[#This Row],[transaction_qty]]</f>
        <v>128.25</v>
      </c>
      <c r="O2987" t="str">
        <f>TEXT(Coffee_Sales[[#This Row],[transaction_date]],"mmm-yyyy")</f>
        <v>Apr-2023</v>
      </c>
      <c r="P2987">
        <f>HOUR(Coffee_Sales[[#This Row],[transaction_time]])</f>
        <v>7</v>
      </c>
    </row>
    <row r="2988" spans="1:16" x14ac:dyDescent="0.3">
      <c r="A2988">
        <v>91123</v>
      </c>
      <c r="B2988" s="1">
        <v>45056</v>
      </c>
      <c r="C2988" s="2">
        <v>0.78565972222222225</v>
      </c>
      <c r="D2988">
        <v>1</v>
      </c>
      <c r="E2988">
        <v>3</v>
      </c>
      <c r="F2988" t="s">
        <v>87</v>
      </c>
      <c r="G2988">
        <v>18</v>
      </c>
      <c r="H2988" t="s">
        <v>64</v>
      </c>
      <c r="I2988" t="s">
        <v>152</v>
      </c>
      <c r="J2988" t="s">
        <v>153</v>
      </c>
      <c r="K2988">
        <v>5.361845499569065</v>
      </c>
      <c r="L2988">
        <v>0.1</v>
      </c>
      <c r="M2988">
        <v>164.25</v>
      </c>
      <c r="N2988">
        <f>(1-Coffee_Sales[[#This Row],[Discount_Percent]])*Coffee_Sales[[#This Row],[unit_price]]*Coffee_Sales[[#This Row],[transaction_qty]]</f>
        <v>147.82500000000002</v>
      </c>
      <c r="O2988" t="str">
        <f>TEXT(Coffee_Sales[[#This Row],[transaction_date]],"mmm-yyyy")</f>
        <v>May-2023</v>
      </c>
      <c r="P2988">
        <f>HOUR(Coffee_Sales[[#This Row],[transaction_time]])</f>
        <v>18</v>
      </c>
    </row>
    <row r="2989" spans="1:16" x14ac:dyDescent="0.3">
      <c r="A2989">
        <v>33065</v>
      </c>
      <c r="B2989" s="1">
        <v>44984</v>
      </c>
      <c r="C2989" s="2">
        <v>0.65049768518518514</v>
      </c>
      <c r="D2989">
        <v>3</v>
      </c>
      <c r="E2989">
        <v>5</v>
      </c>
      <c r="F2989" t="s">
        <v>63</v>
      </c>
      <c r="G2989">
        <v>54</v>
      </c>
      <c r="H2989" t="s">
        <v>32</v>
      </c>
      <c r="I2989" t="s">
        <v>33</v>
      </c>
      <c r="J2989" t="s">
        <v>127</v>
      </c>
      <c r="K2989">
        <v>2.9928066025432081</v>
      </c>
      <c r="L2989">
        <v>0</v>
      </c>
      <c r="M2989">
        <v>37.5</v>
      </c>
      <c r="N2989">
        <f>(1-Coffee_Sales[[#This Row],[Discount_Percent]])*Coffee_Sales[[#This Row],[unit_price]]*Coffee_Sales[[#This Row],[transaction_qty]]</f>
        <v>112.5</v>
      </c>
      <c r="O2989" t="str">
        <f>TEXT(Coffee_Sales[[#This Row],[transaction_date]],"mmm-yyyy")</f>
        <v>Feb-2023</v>
      </c>
      <c r="P2989">
        <f>HOUR(Coffee_Sales[[#This Row],[transaction_time]])</f>
        <v>15</v>
      </c>
    </row>
    <row r="2990" spans="1:16" x14ac:dyDescent="0.3">
      <c r="A2990">
        <v>55100</v>
      </c>
      <c r="B2990" s="1">
        <v>45017</v>
      </c>
      <c r="C2990" s="2">
        <v>0.39730324074074075</v>
      </c>
      <c r="D2990">
        <v>2</v>
      </c>
      <c r="E2990">
        <v>5</v>
      </c>
      <c r="F2990" t="s">
        <v>104</v>
      </c>
      <c r="G2990">
        <v>45</v>
      </c>
      <c r="H2990" t="s">
        <v>32</v>
      </c>
      <c r="I2990" t="s">
        <v>40</v>
      </c>
      <c r="J2990" t="s">
        <v>120</v>
      </c>
      <c r="K2990">
        <v>2.1378552632129399</v>
      </c>
      <c r="L2990">
        <v>0</v>
      </c>
      <c r="M2990">
        <v>45</v>
      </c>
      <c r="N2990">
        <f>(1-Coffee_Sales[[#This Row],[Discount_Percent]])*Coffee_Sales[[#This Row],[unit_price]]*Coffee_Sales[[#This Row],[transaction_qty]]</f>
        <v>90</v>
      </c>
      <c r="O2990" t="str">
        <f>TEXT(Coffee_Sales[[#This Row],[transaction_date]],"mmm-yyyy")</f>
        <v>Apr-2023</v>
      </c>
      <c r="P2990">
        <f>HOUR(Coffee_Sales[[#This Row],[transaction_time]])</f>
        <v>9</v>
      </c>
    </row>
    <row r="2991" spans="1:16" x14ac:dyDescent="0.3">
      <c r="A2991">
        <v>59080</v>
      </c>
      <c r="B2991" s="1">
        <v>45022</v>
      </c>
      <c r="C2991" s="2">
        <v>0.36542824074074076</v>
      </c>
      <c r="D2991">
        <v>1</v>
      </c>
      <c r="E2991">
        <v>8</v>
      </c>
      <c r="F2991" t="s">
        <v>25</v>
      </c>
      <c r="G2991">
        <v>52</v>
      </c>
      <c r="H2991" t="s">
        <v>32</v>
      </c>
      <c r="I2991" t="s">
        <v>33</v>
      </c>
      <c r="J2991" t="s">
        <v>110</v>
      </c>
      <c r="K2991">
        <v>0.81867976442541068</v>
      </c>
      <c r="L2991">
        <v>0</v>
      </c>
      <c r="M2991">
        <v>37.5</v>
      </c>
      <c r="N2991">
        <f>(1-Coffee_Sales[[#This Row],[Discount_Percent]])*Coffee_Sales[[#This Row],[unit_price]]*Coffee_Sales[[#This Row],[transaction_qty]]</f>
        <v>37.5</v>
      </c>
      <c r="O2991" t="str">
        <f>TEXT(Coffee_Sales[[#This Row],[transaction_date]],"mmm-yyyy")</f>
        <v>Apr-2023</v>
      </c>
      <c r="P2991">
        <f>HOUR(Coffee_Sales[[#This Row],[transaction_time]])</f>
        <v>8</v>
      </c>
    </row>
    <row r="2992" spans="1:16" x14ac:dyDescent="0.3">
      <c r="A2992">
        <v>23878</v>
      </c>
      <c r="B2992" s="1">
        <v>44969</v>
      </c>
      <c r="C2992" s="2">
        <v>0.43334490740740739</v>
      </c>
      <c r="D2992">
        <v>1</v>
      </c>
      <c r="E2992">
        <v>8</v>
      </c>
      <c r="F2992" t="s">
        <v>87</v>
      </c>
      <c r="G2992">
        <v>74</v>
      </c>
      <c r="H2992" t="s">
        <v>18</v>
      </c>
      <c r="I2992" t="s">
        <v>107</v>
      </c>
      <c r="J2992" t="s">
        <v>108</v>
      </c>
      <c r="K2992">
        <v>1.6245210716645471</v>
      </c>
      <c r="L2992">
        <v>0.1</v>
      </c>
      <c r="M2992">
        <v>52.5</v>
      </c>
      <c r="N2992">
        <f>(1-Coffee_Sales[[#This Row],[Discount_Percent]])*Coffee_Sales[[#This Row],[unit_price]]*Coffee_Sales[[#This Row],[transaction_qty]]</f>
        <v>47.25</v>
      </c>
      <c r="O2992" t="str">
        <f>TEXT(Coffee_Sales[[#This Row],[transaction_date]],"mmm-yyyy")</f>
        <v>Feb-2023</v>
      </c>
      <c r="P2992">
        <f>HOUR(Coffee_Sales[[#This Row],[transaction_time]])</f>
        <v>10</v>
      </c>
    </row>
    <row r="2993" spans="1:16" x14ac:dyDescent="0.3">
      <c r="A2993">
        <v>141257</v>
      </c>
      <c r="B2993" s="1">
        <v>45100</v>
      </c>
      <c r="C2993" s="2">
        <v>0.72062499999999996</v>
      </c>
      <c r="D2993">
        <v>1</v>
      </c>
      <c r="E2993">
        <v>8</v>
      </c>
      <c r="F2993" t="s">
        <v>42</v>
      </c>
      <c r="G2993">
        <v>43</v>
      </c>
      <c r="H2993" t="s">
        <v>32</v>
      </c>
      <c r="I2993" t="s">
        <v>40</v>
      </c>
      <c r="J2993" t="s">
        <v>124</v>
      </c>
      <c r="K2993">
        <v>1.0199979109417909</v>
      </c>
      <c r="L2993">
        <v>0</v>
      </c>
      <c r="M2993">
        <v>45</v>
      </c>
      <c r="N2993">
        <f>(1-Coffee_Sales[[#This Row],[Discount_Percent]])*Coffee_Sales[[#This Row],[unit_price]]*Coffee_Sales[[#This Row],[transaction_qty]]</f>
        <v>45</v>
      </c>
      <c r="O2993" t="str">
        <f>TEXT(Coffee_Sales[[#This Row],[transaction_date]],"mmm-yyyy")</f>
        <v>Jun-2023</v>
      </c>
      <c r="P2993">
        <f>HOUR(Coffee_Sales[[#This Row],[transaction_time]])</f>
        <v>17</v>
      </c>
    </row>
    <row r="2994" spans="1:16" x14ac:dyDescent="0.3">
      <c r="A2994">
        <v>19474</v>
      </c>
      <c r="B2994" s="1">
        <v>44961</v>
      </c>
      <c r="C2994" s="2">
        <v>0.69320601851851849</v>
      </c>
      <c r="D2994">
        <v>1</v>
      </c>
      <c r="E2994">
        <v>3</v>
      </c>
      <c r="F2994" t="s">
        <v>96</v>
      </c>
      <c r="G2994">
        <v>37</v>
      </c>
      <c r="H2994" t="s">
        <v>14</v>
      </c>
      <c r="I2994" t="s">
        <v>15</v>
      </c>
      <c r="J2994" t="s">
        <v>95</v>
      </c>
      <c r="K2994">
        <v>1.1683757545688731</v>
      </c>
      <c r="L2994">
        <v>0</v>
      </c>
      <c r="M2994">
        <v>45</v>
      </c>
      <c r="N2994">
        <f>(1-Coffee_Sales[[#This Row],[Discount_Percent]])*Coffee_Sales[[#This Row],[unit_price]]*Coffee_Sales[[#This Row],[transaction_qty]]</f>
        <v>45</v>
      </c>
      <c r="O2994" t="str">
        <f>TEXT(Coffee_Sales[[#This Row],[transaction_date]],"mmm-yyyy")</f>
        <v>Feb-2023</v>
      </c>
      <c r="P2994">
        <f>HOUR(Coffee_Sales[[#This Row],[transaction_time]])</f>
        <v>16</v>
      </c>
    </row>
    <row r="2995" spans="1:16" x14ac:dyDescent="0.3">
      <c r="A2995">
        <v>146416</v>
      </c>
      <c r="B2995" s="1">
        <v>45105</v>
      </c>
      <c r="C2995" s="2">
        <v>0.36675925925925928</v>
      </c>
      <c r="D2995">
        <v>1</v>
      </c>
      <c r="E2995">
        <v>3</v>
      </c>
      <c r="F2995" t="s">
        <v>21</v>
      </c>
      <c r="G2995">
        <v>55</v>
      </c>
      <c r="H2995" t="s">
        <v>32</v>
      </c>
      <c r="I2995" t="s">
        <v>33</v>
      </c>
      <c r="J2995" t="s">
        <v>93</v>
      </c>
      <c r="K2995">
        <v>1.6827570544080299</v>
      </c>
      <c r="L2995">
        <v>0</v>
      </c>
      <c r="M2995">
        <v>60</v>
      </c>
      <c r="N2995">
        <f>(1-Coffee_Sales[[#This Row],[Discount_Percent]])*Coffee_Sales[[#This Row],[unit_price]]*Coffee_Sales[[#This Row],[transaction_qty]]</f>
        <v>60</v>
      </c>
      <c r="O2995" t="str">
        <f>TEXT(Coffee_Sales[[#This Row],[transaction_date]],"mmm-yyyy")</f>
        <v>Jun-2023</v>
      </c>
      <c r="P2995">
        <f>HOUR(Coffee_Sales[[#This Row],[transaction_time]])</f>
        <v>8</v>
      </c>
    </row>
    <row r="2996" spans="1:16" x14ac:dyDescent="0.3">
      <c r="A2996">
        <v>146531</v>
      </c>
      <c r="B2996" s="1">
        <v>45105</v>
      </c>
      <c r="C2996" s="2">
        <v>0.42604166666666665</v>
      </c>
      <c r="D2996">
        <v>1</v>
      </c>
      <c r="E2996">
        <v>3</v>
      </c>
      <c r="F2996" t="s">
        <v>13</v>
      </c>
      <c r="G2996">
        <v>47</v>
      </c>
      <c r="H2996" t="s">
        <v>32</v>
      </c>
      <c r="I2996" t="s">
        <v>36</v>
      </c>
      <c r="J2996" t="s">
        <v>37</v>
      </c>
      <c r="K2996">
        <v>1.4209709828525441</v>
      </c>
      <c r="L2996">
        <v>0</v>
      </c>
      <c r="M2996">
        <v>45</v>
      </c>
      <c r="N2996">
        <f>(1-Coffee_Sales[[#This Row],[Discount_Percent]])*Coffee_Sales[[#This Row],[unit_price]]*Coffee_Sales[[#This Row],[transaction_qty]]</f>
        <v>45</v>
      </c>
      <c r="O2996" t="str">
        <f>TEXT(Coffee_Sales[[#This Row],[transaction_date]],"mmm-yyyy")</f>
        <v>Jun-2023</v>
      </c>
      <c r="P2996">
        <f>HOUR(Coffee_Sales[[#This Row],[transaction_time]])</f>
        <v>10</v>
      </c>
    </row>
    <row r="2997" spans="1:16" x14ac:dyDescent="0.3">
      <c r="A2997">
        <v>141148</v>
      </c>
      <c r="B2997" s="1">
        <v>45100</v>
      </c>
      <c r="C2997" s="2">
        <v>0.65099537037037036</v>
      </c>
      <c r="D2997">
        <v>2</v>
      </c>
      <c r="E2997">
        <v>5</v>
      </c>
      <c r="F2997" t="s">
        <v>63</v>
      </c>
      <c r="G2997">
        <v>46</v>
      </c>
      <c r="H2997" t="s">
        <v>32</v>
      </c>
      <c r="I2997" t="s">
        <v>36</v>
      </c>
      <c r="J2997" t="s">
        <v>39</v>
      </c>
      <c r="K2997">
        <v>1.6347042410910879</v>
      </c>
      <c r="L2997">
        <v>0.1</v>
      </c>
      <c r="M2997">
        <v>37.5</v>
      </c>
      <c r="N2997">
        <f>(1-Coffee_Sales[[#This Row],[Discount_Percent]])*Coffee_Sales[[#This Row],[unit_price]]*Coffee_Sales[[#This Row],[transaction_qty]]</f>
        <v>67.5</v>
      </c>
      <c r="O2997" t="str">
        <f>TEXT(Coffee_Sales[[#This Row],[transaction_date]],"mmm-yyyy")</f>
        <v>Jun-2023</v>
      </c>
      <c r="P2997">
        <f>HOUR(Coffee_Sales[[#This Row],[transaction_time]])</f>
        <v>15</v>
      </c>
    </row>
    <row r="2998" spans="1:16" x14ac:dyDescent="0.3">
      <c r="A2998">
        <v>73358</v>
      </c>
      <c r="B2998" s="1">
        <v>45038</v>
      </c>
      <c r="C2998" s="2">
        <v>0.50675925925925924</v>
      </c>
      <c r="D2998">
        <v>1</v>
      </c>
      <c r="E2998">
        <v>3</v>
      </c>
      <c r="F2998" t="s">
        <v>50</v>
      </c>
      <c r="G2998">
        <v>59</v>
      </c>
      <c r="H2998" t="s">
        <v>74</v>
      </c>
      <c r="I2998" t="s">
        <v>75</v>
      </c>
      <c r="J2998" t="s">
        <v>85</v>
      </c>
      <c r="K2998">
        <v>2.108454112638257</v>
      </c>
      <c r="L2998">
        <v>0.05</v>
      </c>
      <c r="M2998">
        <v>67.5</v>
      </c>
      <c r="N2998">
        <f>(1-Coffee_Sales[[#This Row],[Discount_Percent]])*Coffee_Sales[[#This Row],[unit_price]]*Coffee_Sales[[#This Row],[transaction_qty]]</f>
        <v>64.125</v>
      </c>
      <c r="O2998" t="str">
        <f>TEXT(Coffee_Sales[[#This Row],[transaction_date]],"mmm-yyyy")</f>
        <v>Apr-2023</v>
      </c>
      <c r="P2998">
        <f>HOUR(Coffee_Sales[[#This Row],[transaction_time]])</f>
        <v>12</v>
      </c>
    </row>
    <row r="2999" spans="1:16" x14ac:dyDescent="0.3">
      <c r="A2999">
        <v>51177</v>
      </c>
      <c r="B2999" s="1">
        <v>45011</v>
      </c>
      <c r="C2999" s="2">
        <v>0.3067361111111111</v>
      </c>
      <c r="D2999">
        <v>2</v>
      </c>
      <c r="E2999">
        <v>8</v>
      </c>
      <c r="F2999" t="s">
        <v>24</v>
      </c>
      <c r="G2999">
        <v>41</v>
      </c>
      <c r="H2999" t="s">
        <v>14</v>
      </c>
      <c r="I2999" t="s">
        <v>15</v>
      </c>
      <c r="J2999" t="s">
        <v>98</v>
      </c>
      <c r="K2999">
        <v>3.723360639344532</v>
      </c>
      <c r="L2999">
        <v>0.1</v>
      </c>
      <c r="M2999">
        <v>63.75</v>
      </c>
      <c r="N2999">
        <f>(1-Coffee_Sales[[#This Row],[Discount_Percent]])*Coffee_Sales[[#This Row],[unit_price]]*Coffee_Sales[[#This Row],[transaction_qty]]</f>
        <v>114.75</v>
      </c>
      <c r="O2999" t="str">
        <f>TEXT(Coffee_Sales[[#This Row],[transaction_date]],"mmm-yyyy")</f>
        <v>Mar-2023</v>
      </c>
      <c r="P2999">
        <f>HOUR(Coffee_Sales[[#This Row],[transaction_time]])</f>
        <v>7</v>
      </c>
    </row>
    <row r="3000" spans="1:16" x14ac:dyDescent="0.3">
      <c r="A3000">
        <v>128780</v>
      </c>
      <c r="B3000" s="1">
        <v>45090</v>
      </c>
      <c r="C3000" s="2">
        <v>0.47684027777777777</v>
      </c>
      <c r="D3000">
        <v>1</v>
      </c>
      <c r="E3000">
        <v>5</v>
      </c>
      <c r="F3000" t="s">
        <v>28</v>
      </c>
      <c r="G3000">
        <v>63</v>
      </c>
      <c r="H3000" t="s">
        <v>67</v>
      </c>
      <c r="I3000" t="s">
        <v>72</v>
      </c>
      <c r="J3000" t="s">
        <v>73</v>
      </c>
      <c r="K3000">
        <v>0.35359271488601007</v>
      </c>
      <c r="L3000">
        <v>0</v>
      </c>
      <c r="M3000">
        <v>12</v>
      </c>
      <c r="N3000">
        <f>(1-Coffee_Sales[[#This Row],[Discount_Percent]])*Coffee_Sales[[#This Row],[unit_price]]*Coffee_Sales[[#This Row],[transaction_qty]]</f>
        <v>12</v>
      </c>
      <c r="O3000" t="str">
        <f>TEXT(Coffee_Sales[[#This Row],[transaction_date]],"mmm-yyyy")</f>
        <v>Jun-2023</v>
      </c>
      <c r="P3000">
        <f>HOUR(Coffee_Sales[[#This Row],[transaction_time]])</f>
        <v>11</v>
      </c>
    </row>
    <row r="3001" spans="1:16" x14ac:dyDescent="0.3">
      <c r="A3001">
        <v>5101</v>
      </c>
      <c r="B3001" s="1">
        <v>44936</v>
      </c>
      <c r="C3001" s="2">
        <v>0.34458333333333335</v>
      </c>
      <c r="D3001">
        <v>1</v>
      </c>
      <c r="E3001">
        <v>3</v>
      </c>
      <c r="F3001" t="s">
        <v>13</v>
      </c>
      <c r="G3001">
        <v>52</v>
      </c>
      <c r="H3001" t="s">
        <v>32</v>
      </c>
      <c r="I3001" t="s">
        <v>33</v>
      </c>
      <c r="J3001" t="s">
        <v>110</v>
      </c>
      <c r="K3001">
        <v>0.81429298290457308</v>
      </c>
      <c r="L3001">
        <v>0</v>
      </c>
      <c r="M3001">
        <v>37.5</v>
      </c>
      <c r="N3001">
        <f>(1-Coffee_Sales[[#This Row],[Discount_Percent]])*Coffee_Sales[[#This Row],[unit_price]]*Coffee_Sales[[#This Row],[transaction_qty]]</f>
        <v>37.5</v>
      </c>
      <c r="O3001" t="str">
        <f>TEXT(Coffee_Sales[[#This Row],[transaction_date]],"mmm-yyyy")</f>
        <v>Jan-2023</v>
      </c>
      <c r="P3001">
        <f>HOUR(Coffee_Sales[[#This Row],[transaction_time]])</f>
        <v>8</v>
      </c>
    </row>
    <row r="3002" spans="1:16" x14ac:dyDescent="0.3">
      <c r="A3002">
        <v>134093</v>
      </c>
      <c r="B3002" s="1">
        <v>45094</v>
      </c>
      <c r="C3002" s="2">
        <v>0.78385416666666663</v>
      </c>
      <c r="D3002">
        <v>2</v>
      </c>
      <c r="E3002">
        <v>3</v>
      </c>
      <c r="F3002" t="s">
        <v>43</v>
      </c>
      <c r="G3002">
        <v>46</v>
      </c>
      <c r="H3002" t="s">
        <v>32</v>
      </c>
      <c r="I3002" t="s">
        <v>36</v>
      </c>
      <c r="J3002" t="s">
        <v>39</v>
      </c>
      <c r="K3002">
        <v>1.827297005791102</v>
      </c>
      <c r="L3002">
        <v>0.15</v>
      </c>
      <c r="M3002">
        <v>37.5</v>
      </c>
      <c r="N3002">
        <f>(1-Coffee_Sales[[#This Row],[Discount_Percent]])*Coffee_Sales[[#This Row],[unit_price]]*Coffee_Sales[[#This Row],[transaction_qty]]</f>
        <v>63.75</v>
      </c>
      <c r="O3002" t="str">
        <f>TEXT(Coffee_Sales[[#This Row],[transaction_date]],"mmm-yyyy")</f>
        <v>Jun-2023</v>
      </c>
      <c r="P3002">
        <f>HOUR(Coffee_Sales[[#This Row],[transaction_time]])</f>
        <v>18</v>
      </c>
    </row>
    <row r="3003" spans="1:16" x14ac:dyDescent="0.3">
      <c r="A3003">
        <v>135736</v>
      </c>
      <c r="B3003" s="1">
        <v>45096</v>
      </c>
      <c r="C3003" s="2">
        <v>0.34430555555555553</v>
      </c>
      <c r="D3003">
        <v>2</v>
      </c>
      <c r="E3003">
        <v>8</v>
      </c>
      <c r="F3003" t="s">
        <v>102</v>
      </c>
      <c r="G3003">
        <v>84</v>
      </c>
      <c r="H3003" t="s">
        <v>67</v>
      </c>
      <c r="I3003" t="s">
        <v>72</v>
      </c>
      <c r="J3003" t="s">
        <v>140</v>
      </c>
      <c r="K3003">
        <v>0.54506195289876103</v>
      </c>
      <c r="L3003">
        <v>0</v>
      </c>
      <c r="M3003">
        <v>12</v>
      </c>
      <c r="N3003">
        <f>(1-Coffee_Sales[[#This Row],[Discount_Percent]])*Coffee_Sales[[#This Row],[unit_price]]*Coffee_Sales[[#This Row],[transaction_qty]]</f>
        <v>24</v>
      </c>
      <c r="O3003" t="str">
        <f>TEXT(Coffee_Sales[[#This Row],[transaction_date]],"mmm-yyyy")</f>
        <v>Jun-2023</v>
      </c>
      <c r="P3003">
        <f>HOUR(Coffee_Sales[[#This Row],[transaction_time]])</f>
        <v>8</v>
      </c>
    </row>
    <row r="3004" spans="1:16" x14ac:dyDescent="0.3">
      <c r="A3004">
        <v>71175</v>
      </c>
      <c r="B3004" s="1">
        <v>45035</v>
      </c>
      <c r="C3004" s="2">
        <v>0.73230324074074071</v>
      </c>
      <c r="D3004">
        <v>2</v>
      </c>
      <c r="E3004">
        <v>5</v>
      </c>
      <c r="F3004" t="s">
        <v>101</v>
      </c>
      <c r="G3004">
        <v>63</v>
      </c>
      <c r="H3004" t="s">
        <v>67</v>
      </c>
      <c r="I3004" t="s">
        <v>72</v>
      </c>
      <c r="J3004" t="s">
        <v>73</v>
      </c>
      <c r="K3004">
        <v>0.71985027238640031</v>
      </c>
      <c r="L3004">
        <v>0.1</v>
      </c>
      <c r="M3004">
        <v>12</v>
      </c>
      <c r="N3004">
        <f>(1-Coffee_Sales[[#This Row],[Discount_Percent]])*Coffee_Sales[[#This Row],[unit_price]]*Coffee_Sales[[#This Row],[transaction_qty]]</f>
        <v>21.6</v>
      </c>
      <c r="O3004" t="str">
        <f>TEXT(Coffee_Sales[[#This Row],[transaction_date]],"mmm-yyyy")</f>
        <v>Apr-2023</v>
      </c>
      <c r="P3004">
        <f>HOUR(Coffee_Sales[[#This Row],[transaction_time]])</f>
        <v>17</v>
      </c>
    </row>
    <row r="3005" spans="1:16" x14ac:dyDescent="0.3">
      <c r="A3005">
        <v>34681</v>
      </c>
      <c r="B3005" s="1">
        <v>44987</v>
      </c>
      <c r="C3005" s="2">
        <v>0.57435185185185189</v>
      </c>
      <c r="D3005">
        <v>2</v>
      </c>
      <c r="E3005">
        <v>3</v>
      </c>
      <c r="F3005" t="s">
        <v>78</v>
      </c>
      <c r="G3005">
        <v>47</v>
      </c>
      <c r="H3005" t="s">
        <v>32</v>
      </c>
      <c r="I3005" t="s">
        <v>36</v>
      </c>
      <c r="J3005" t="s">
        <v>37</v>
      </c>
      <c r="K3005">
        <v>2.2501510804716012</v>
      </c>
      <c r="L3005">
        <v>0</v>
      </c>
      <c r="M3005">
        <v>45</v>
      </c>
      <c r="N3005">
        <f>(1-Coffee_Sales[[#This Row],[Discount_Percent]])*Coffee_Sales[[#This Row],[unit_price]]*Coffee_Sales[[#This Row],[transaction_qty]]</f>
        <v>90</v>
      </c>
      <c r="O3005" t="str">
        <f>TEXT(Coffee_Sales[[#This Row],[transaction_date]],"mmm-yyyy")</f>
        <v>Mar-2023</v>
      </c>
      <c r="P3005">
        <f>HOUR(Coffee_Sales[[#This Row],[transaction_time]])</f>
        <v>13</v>
      </c>
    </row>
    <row r="3006" spans="1:16" x14ac:dyDescent="0.3">
      <c r="A3006">
        <v>7906</v>
      </c>
      <c r="B3006" s="1">
        <v>44941</v>
      </c>
      <c r="C3006" s="2">
        <v>0.30700231481481483</v>
      </c>
      <c r="D3006">
        <v>1</v>
      </c>
      <c r="E3006">
        <v>3</v>
      </c>
      <c r="F3006" t="s">
        <v>94</v>
      </c>
      <c r="G3006">
        <v>70</v>
      </c>
      <c r="H3006" t="s">
        <v>18</v>
      </c>
      <c r="I3006" t="s">
        <v>19</v>
      </c>
      <c r="J3006" t="s">
        <v>83</v>
      </c>
      <c r="K3006">
        <v>1.2533651109565631</v>
      </c>
      <c r="L3006">
        <v>0</v>
      </c>
      <c r="M3006">
        <v>48.75</v>
      </c>
      <c r="N3006">
        <f>(1-Coffee_Sales[[#This Row],[Discount_Percent]])*Coffee_Sales[[#This Row],[unit_price]]*Coffee_Sales[[#This Row],[transaction_qty]]</f>
        <v>48.75</v>
      </c>
      <c r="O3006" t="str">
        <f>TEXT(Coffee_Sales[[#This Row],[transaction_date]],"mmm-yyyy")</f>
        <v>Jan-2023</v>
      </c>
      <c r="P3006">
        <f>HOUR(Coffee_Sales[[#This Row],[transaction_time]])</f>
        <v>7</v>
      </c>
    </row>
    <row r="3007" spans="1:16" x14ac:dyDescent="0.3">
      <c r="A3007">
        <v>57838</v>
      </c>
      <c r="B3007" s="1">
        <v>45020</v>
      </c>
      <c r="C3007" s="2">
        <v>0.59467592592592589</v>
      </c>
      <c r="D3007">
        <v>1</v>
      </c>
      <c r="E3007">
        <v>5</v>
      </c>
      <c r="F3007" t="s">
        <v>111</v>
      </c>
      <c r="G3007">
        <v>72</v>
      </c>
      <c r="H3007" t="s">
        <v>18</v>
      </c>
      <c r="I3007" t="s">
        <v>19</v>
      </c>
      <c r="J3007" t="s">
        <v>82</v>
      </c>
      <c r="K3007">
        <v>1.083660255087624</v>
      </c>
      <c r="L3007">
        <v>0.05</v>
      </c>
      <c r="M3007">
        <v>48.75</v>
      </c>
      <c r="N3007">
        <f>(1-Coffee_Sales[[#This Row],[Discount_Percent]])*Coffee_Sales[[#This Row],[unit_price]]*Coffee_Sales[[#This Row],[transaction_qty]]</f>
        <v>46.3125</v>
      </c>
      <c r="O3007" t="str">
        <f>TEXT(Coffee_Sales[[#This Row],[transaction_date]],"mmm-yyyy")</f>
        <v>Apr-2023</v>
      </c>
      <c r="P3007">
        <f>HOUR(Coffee_Sales[[#This Row],[transaction_time]])</f>
        <v>14</v>
      </c>
    </row>
    <row r="3008" spans="1:16" x14ac:dyDescent="0.3">
      <c r="A3008">
        <v>133597</v>
      </c>
      <c r="B3008" s="1">
        <v>45094</v>
      </c>
      <c r="C3008" s="2">
        <v>0.42853009259259262</v>
      </c>
      <c r="D3008">
        <v>1</v>
      </c>
      <c r="E3008">
        <v>3</v>
      </c>
      <c r="F3008" t="s">
        <v>48</v>
      </c>
      <c r="G3008">
        <v>83</v>
      </c>
      <c r="H3008" t="s">
        <v>121</v>
      </c>
      <c r="I3008" t="s">
        <v>148</v>
      </c>
      <c r="J3008" t="s">
        <v>149</v>
      </c>
      <c r="K3008">
        <v>4.4629562306524706</v>
      </c>
      <c r="L3008">
        <v>0.15</v>
      </c>
      <c r="M3008">
        <v>210</v>
      </c>
      <c r="N3008">
        <f>(1-Coffee_Sales[[#This Row],[Discount_Percent]])*Coffee_Sales[[#This Row],[unit_price]]*Coffee_Sales[[#This Row],[transaction_qty]]</f>
        <v>178.5</v>
      </c>
      <c r="O3008" t="str">
        <f>TEXT(Coffee_Sales[[#This Row],[transaction_date]],"mmm-yyyy")</f>
        <v>Jun-2023</v>
      </c>
      <c r="P3008">
        <f>HOUR(Coffee_Sales[[#This Row],[transaction_time]])</f>
        <v>10</v>
      </c>
    </row>
    <row r="3009" spans="1:16" x14ac:dyDescent="0.3">
      <c r="A3009">
        <v>9532</v>
      </c>
      <c r="B3009" s="1">
        <v>44943</v>
      </c>
      <c r="C3009" s="2">
        <v>0.51202546296296292</v>
      </c>
      <c r="D3009">
        <v>1</v>
      </c>
      <c r="E3009">
        <v>8</v>
      </c>
      <c r="F3009" t="s">
        <v>54</v>
      </c>
      <c r="G3009">
        <v>56</v>
      </c>
      <c r="H3009" t="s">
        <v>32</v>
      </c>
      <c r="I3009" t="s">
        <v>33</v>
      </c>
      <c r="J3009" t="s">
        <v>135</v>
      </c>
      <c r="K3009">
        <v>1.268800046546533</v>
      </c>
      <c r="L3009">
        <v>0.15</v>
      </c>
      <c r="M3009">
        <v>38.25</v>
      </c>
      <c r="N3009">
        <f>(1-Coffee_Sales[[#This Row],[Discount_Percent]])*Coffee_Sales[[#This Row],[unit_price]]*Coffee_Sales[[#This Row],[transaction_qty]]</f>
        <v>32.512499999999996</v>
      </c>
      <c r="O3009" t="str">
        <f>TEXT(Coffee_Sales[[#This Row],[transaction_date]],"mmm-yyyy")</f>
        <v>Jan-2023</v>
      </c>
      <c r="P3009">
        <f>HOUR(Coffee_Sales[[#This Row],[transaction_time]])</f>
        <v>12</v>
      </c>
    </row>
    <row r="3010" spans="1:16" x14ac:dyDescent="0.3">
      <c r="A3010">
        <v>110730</v>
      </c>
      <c r="B3010" s="1">
        <v>45074</v>
      </c>
      <c r="C3010" s="2">
        <v>0.63094907407407408</v>
      </c>
      <c r="D3010">
        <v>2</v>
      </c>
      <c r="E3010">
        <v>3</v>
      </c>
      <c r="F3010" t="s">
        <v>48</v>
      </c>
      <c r="G3010">
        <v>51</v>
      </c>
      <c r="H3010" t="s">
        <v>32</v>
      </c>
      <c r="I3010" t="s">
        <v>44</v>
      </c>
      <c r="J3010" t="s">
        <v>103</v>
      </c>
      <c r="K3010">
        <v>2.1911760971294489</v>
      </c>
      <c r="L3010">
        <v>0</v>
      </c>
      <c r="M3010">
        <v>45</v>
      </c>
      <c r="N3010">
        <f>(1-Coffee_Sales[[#This Row],[Discount_Percent]])*Coffee_Sales[[#This Row],[unit_price]]*Coffee_Sales[[#This Row],[transaction_qty]]</f>
        <v>90</v>
      </c>
      <c r="O3010" t="str">
        <f>TEXT(Coffee_Sales[[#This Row],[transaction_date]],"mmm-yyyy")</f>
        <v>May-2023</v>
      </c>
      <c r="P3010">
        <f>HOUR(Coffee_Sales[[#This Row],[transaction_time]])</f>
        <v>15</v>
      </c>
    </row>
    <row r="3011" spans="1:16" x14ac:dyDescent="0.3">
      <c r="A3011">
        <v>58036</v>
      </c>
      <c r="B3011" s="1">
        <v>45020</v>
      </c>
      <c r="C3011" s="2">
        <v>0.71461805555555558</v>
      </c>
      <c r="D3011">
        <v>1</v>
      </c>
      <c r="E3011">
        <v>8</v>
      </c>
      <c r="F3011" t="s">
        <v>63</v>
      </c>
      <c r="G3011">
        <v>60</v>
      </c>
      <c r="H3011" t="s">
        <v>74</v>
      </c>
      <c r="I3011" t="s">
        <v>75</v>
      </c>
      <c r="J3011" t="s">
        <v>112</v>
      </c>
      <c r="K3011">
        <v>1.8361231506602029</v>
      </c>
      <c r="L3011">
        <v>0</v>
      </c>
      <c r="M3011">
        <v>56.25</v>
      </c>
      <c r="N3011">
        <f>(1-Coffee_Sales[[#This Row],[Discount_Percent]])*Coffee_Sales[[#This Row],[unit_price]]*Coffee_Sales[[#This Row],[transaction_qty]]</f>
        <v>56.25</v>
      </c>
      <c r="O3011" t="str">
        <f>TEXT(Coffee_Sales[[#This Row],[transaction_date]],"mmm-yyyy")</f>
        <v>Apr-2023</v>
      </c>
      <c r="P3011">
        <f>HOUR(Coffee_Sales[[#This Row],[transaction_time]])</f>
        <v>17</v>
      </c>
    </row>
    <row r="3012" spans="1:16" x14ac:dyDescent="0.3">
      <c r="A3012">
        <v>25138</v>
      </c>
      <c r="B3012" s="1">
        <v>44971</v>
      </c>
      <c r="C3012" s="2">
        <v>0.44009259259259259</v>
      </c>
      <c r="D3012">
        <v>1</v>
      </c>
      <c r="E3012">
        <v>5</v>
      </c>
      <c r="F3012" t="s">
        <v>114</v>
      </c>
      <c r="G3012">
        <v>31</v>
      </c>
      <c r="H3012" t="s">
        <v>14</v>
      </c>
      <c r="I3012" t="s">
        <v>22</v>
      </c>
      <c r="J3012" t="s">
        <v>53</v>
      </c>
      <c r="K3012">
        <v>0.85850218736596351</v>
      </c>
      <c r="L3012">
        <v>0</v>
      </c>
      <c r="M3012">
        <v>33</v>
      </c>
      <c r="N3012">
        <f>(1-Coffee_Sales[[#This Row],[Discount_Percent]])*Coffee_Sales[[#This Row],[unit_price]]*Coffee_Sales[[#This Row],[transaction_qty]]</f>
        <v>33</v>
      </c>
      <c r="O3012" t="str">
        <f>TEXT(Coffee_Sales[[#This Row],[transaction_date]],"mmm-yyyy")</f>
        <v>Feb-2023</v>
      </c>
      <c r="P3012">
        <f>HOUR(Coffee_Sales[[#This Row],[transaction_time]])</f>
        <v>10</v>
      </c>
    </row>
    <row r="3013" spans="1:16" x14ac:dyDescent="0.3">
      <c r="A3013">
        <v>145242</v>
      </c>
      <c r="B3013" s="1">
        <v>45104</v>
      </c>
      <c r="C3013" s="2">
        <v>0.37056712962962962</v>
      </c>
      <c r="D3013">
        <v>2</v>
      </c>
      <c r="E3013">
        <v>5</v>
      </c>
      <c r="F3013" t="s">
        <v>13</v>
      </c>
      <c r="G3013">
        <v>65</v>
      </c>
      <c r="H3013" t="s">
        <v>67</v>
      </c>
      <c r="I3013" t="s">
        <v>68</v>
      </c>
      <c r="J3013" t="s">
        <v>69</v>
      </c>
      <c r="K3013">
        <v>0.70795752670602308</v>
      </c>
      <c r="L3013">
        <v>0.05</v>
      </c>
      <c r="M3013">
        <v>12</v>
      </c>
      <c r="N3013">
        <f>(1-Coffee_Sales[[#This Row],[Discount_Percent]])*Coffee_Sales[[#This Row],[unit_price]]*Coffee_Sales[[#This Row],[transaction_qty]]</f>
        <v>22.799999999999997</v>
      </c>
      <c r="O3013" t="str">
        <f>TEXT(Coffee_Sales[[#This Row],[transaction_date]],"mmm-yyyy")</f>
        <v>Jun-2023</v>
      </c>
      <c r="P3013">
        <f>HOUR(Coffee_Sales[[#This Row],[transaction_time]])</f>
        <v>8</v>
      </c>
    </row>
    <row r="3014" spans="1:16" x14ac:dyDescent="0.3">
      <c r="A3014">
        <v>76935</v>
      </c>
      <c r="B3014" s="1">
        <v>45042</v>
      </c>
      <c r="C3014" s="2">
        <v>0.59157407407407403</v>
      </c>
      <c r="D3014">
        <v>2</v>
      </c>
      <c r="E3014">
        <v>3</v>
      </c>
      <c r="F3014" t="s">
        <v>90</v>
      </c>
      <c r="G3014">
        <v>42</v>
      </c>
      <c r="H3014" t="s">
        <v>32</v>
      </c>
      <c r="I3014" t="s">
        <v>40</v>
      </c>
      <c r="J3014" t="s">
        <v>99</v>
      </c>
      <c r="K3014">
        <v>2.193223400477859</v>
      </c>
      <c r="L3014">
        <v>0.05</v>
      </c>
      <c r="M3014">
        <v>37.5</v>
      </c>
      <c r="N3014">
        <f>(1-Coffee_Sales[[#This Row],[Discount_Percent]])*Coffee_Sales[[#This Row],[unit_price]]*Coffee_Sales[[#This Row],[transaction_qty]]</f>
        <v>71.25</v>
      </c>
      <c r="O3014" t="str">
        <f>TEXT(Coffee_Sales[[#This Row],[transaction_date]],"mmm-yyyy")</f>
        <v>Apr-2023</v>
      </c>
      <c r="P3014">
        <f>HOUR(Coffee_Sales[[#This Row],[transaction_time]])</f>
        <v>14</v>
      </c>
    </row>
    <row r="3015" spans="1:16" x14ac:dyDescent="0.3">
      <c r="A3015">
        <v>19757</v>
      </c>
      <c r="B3015" s="1">
        <v>44962</v>
      </c>
      <c r="C3015" s="2">
        <v>0.46274305555555556</v>
      </c>
      <c r="D3015">
        <v>1</v>
      </c>
      <c r="E3015">
        <v>5</v>
      </c>
      <c r="F3015" t="s">
        <v>131</v>
      </c>
      <c r="G3015">
        <v>22</v>
      </c>
      <c r="H3015" t="s">
        <v>14</v>
      </c>
      <c r="I3015" t="s">
        <v>55</v>
      </c>
      <c r="J3015" t="s">
        <v>56</v>
      </c>
      <c r="K3015">
        <v>0.85881659861905746</v>
      </c>
      <c r="L3015">
        <v>0</v>
      </c>
      <c r="M3015">
        <v>30</v>
      </c>
      <c r="N3015">
        <f>(1-Coffee_Sales[[#This Row],[Discount_Percent]])*Coffee_Sales[[#This Row],[unit_price]]*Coffee_Sales[[#This Row],[transaction_qty]]</f>
        <v>30</v>
      </c>
      <c r="O3015" t="str">
        <f>TEXT(Coffee_Sales[[#This Row],[transaction_date]],"mmm-yyyy")</f>
        <v>Feb-2023</v>
      </c>
      <c r="P3015">
        <f>HOUR(Coffee_Sales[[#This Row],[transaction_time]])</f>
        <v>11</v>
      </c>
    </row>
    <row r="3016" spans="1:16" x14ac:dyDescent="0.3">
      <c r="A3016">
        <v>95442</v>
      </c>
      <c r="B3016" s="1">
        <v>45060</v>
      </c>
      <c r="C3016" s="2">
        <v>0.79055555555555557</v>
      </c>
      <c r="D3016">
        <v>2</v>
      </c>
      <c r="E3016">
        <v>3</v>
      </c>
      <c r="F3016" t="s">
        <v>48</v>
      </c>
      <c r="G3016">
        <v>53</v>
      </c>
      <c r="H3016" t="s">
        <v>32</v>
      </c>
      <c r="I3016" t="s">
        <v>33</v>
      </c>
      <c r="J3016" t="s">
        <v>129</v>
      </c>
      <c r="K3016">
        <v>2.2544490611404679</v>
      </c>
      <c r="L3016">
        <v>0.15</v>
      </c>
      <c r="M3016">
        <v>45</v>
      </c>
      <c r="N3016">
        <f>(1-Coffee_Sales[[#This Row],[Discount_Percent]])*Coffee_Sales[[#This Row],[unit_price]]*Coffee_Sales[[#This Row],[transaction_qty]]</f>
        <v>76.5</v>
      </c>
      <c r="O3016" t="str">
        <f>TEXT(Coffee_Sales[[#This Row],[transaction_date]],"mmm-yyyy")</f>
        <v>May-2023</v>
      </c>
      <c r="P3016">
        <f>HOUR(Coffee_Sales[[#This Row],[transaction_time]])</f>
        <v>18</v>
      </c>
    </row>
    <row r="3017" spans="1:16" x14ac:dyDescent="0.3">
      <c r="A3017">
        <v>128111</v>
      </c>
      <c r="B3017" s="1">
        <v>45090</v>
      </c>
      <c r="C3017" s="2">
        <v>0.33443287037037039</v>
      </c>
      <c r="D3017">
        <v>2</v>
      </c>
      <c r="E3017">
        <v>5</v>
      </c>
      <c r="F3017" t="s">
        <v>114</v>
      </c>
      <c r="G3017">
        <v>27</v>
      </c>
      <c r="H3017" t="s">
        <v>14</v>
      </c>
      <c r="I3017" t="s">
        <v>29</v>
      </c>
      <c r="J3017" t="s">
        <v>30</v>
      </c>
      <c r="K3017">
        <v>3.0323300480637241</v>
      </c>
      <c r="L3017">
        <v>0.05</v>
      </c>
      <c r="M3017">
        <v>52.5</v>
      </c>
      <c r="N3017">
        <f>(1-Coffee_Sales[[#This Row],[Discount_Percent]])*Coffee_Sales[[#This Row],[unit_price]]*Coffee_Sales[[#This Row],[transaction_qty]]</f>
        <v>99.75</v>
      </c>
      <c r="O3017" t="str">
        <f>TEXT(Coffee_Sales[[#This Row],[transaction_date]],"mmm-yyyy")</f>
        <v>Jun-2023</v>
      </c>
      <c r="P3017">
        <f>HOUR(Coffee_Sales[[#This Row],[transaction_time]])</f>
        <v>8</v>
      </c>
    </row>
    <row r="3018" spans="1:16" x14ac:dyDescent="0.3">
      <c r="A3018">
        <v>40521</v>
      </c>
      <c r="B3018" s="1">
        <v>44995</v>
      </c>
      <c r="C3018" s="2">
        <v>0.77959490740740744</v>
      </c>
      <c r="D3018">
        <v>1</v>
      </c>
      <c r="E3018">
        <v>3</v>
      </c>
      <c r="F3018" t="s">
        <v>97</v>
      </c>
      <c r="G3018">
        <v>53</v>
      </c>
      <c r="H3018" t="s">
        <v>32</v>
      </c>
      <c r="I3018" t="s">
        <v>33</v>
      </c>
      <c r="J3018" t="s">
        <v>129</v>
      </c>
      <c r="K3018">
        <v>1.0603805696458319</v>
      </c>
      <c r="L3018">
        <v>0.1</v>
      </c>
      <c r="M3018">
        <v>45</v>
      </c>
      <c r="N3018">
        <f>(1-Coffee_Sales[[#This Row],[Discount_Percent]])*Coffee_Sales[[#This Row],[unit_price]]*Coffee_Sales[[#This Row],[transaction_qty]]</f>
        <v>40.5</v>
      </c>
      <c r="O3018" t="str">
        <f>TEXT(Coffee_Sales[[#This Row],[transaction_date]],"mmm-yyyy")</f>
        <v>Mar-2023</v>
      </c>
      <c r="P3018">
        <f>HOUR(Coffee_Sales[[#This Row],[transaction_time]])</f>
        <v>18</v>
      </c>
    </row>
    <row r="3019" spans="1:16" x14ac:dyDescent="0.3">
      <c r="A3019">
        <v>43574</v>
      </c>
      <c r="B3019" s="1">
        <v>45000</v>
      </c>
      <c r="C3019" s="2">
        <v>0.38349537037037035</v>
      </c>
      <c r="D3019">
        <v>2</v>
      </c>
      <c r="E3019">
        <v>5</v>
      </c>
      <c r="F3019" t="s">
        <v>87</v>
      </c>
      <c r="G3019">
        <v>64</v>
      </c>
      <c r="H3019" t="s">
        <v>67</v>
      </c>
      <c r="I3019" t="s">
        <v>72</v>
      </c>
      <c r="J3019" t="s">
        <v>118</v>
      </c>
      <c r="K3019">
        <v>0.67055123661636173</v>
      </c>
      <c r="L3019">
        <v>0</v>
      </c>
      <c r="M3019">
        <v>12</v>
      </c>
      <c r="N3019">
        <f>(1-Coffee_Sales[[#This Row],[Discount_Percent]])*Coffee_Sales[[#This Row],[unit_price]]*Coffee_Sales[[#This Row],[transaction_qty]]</f>
        <v>24</v>
      </c>
      <c r="O3019" t="str">
        <f>TEXT(Coffee_Sales[[#This Row],[transaction_date]],"mmm-yyyy")</f>
        <v>Mar-2023</v>
      </c>
      <c r="P3019">
        <f>HOUR(Coffee_Sales[[#This Row],[transaction_time]])</f>
        <v>9</v>
      </c>
    </row>
    <row r="3020" spans="1:16" x14ac:dyDescent="0.3">
      <c r="A3020">
        <v>73121</v>
      </c>
      <c r="B3020" s="1">
        <v>45038</v>
      </c>
      <c r="C3020" s="2">
        <v>0.37167824074074074</v>
      </c>
      <c r="D3020">
        <v>1</v>
      </c>
      <c r="E3020">
        <v>8</v>
      </c>
      <c r="F3020" t="s">
        <v>50</v>
      </c>
      <c r="G3020">
        <v>74</v>
      </c>
      <c r="H3020" t="s">
        <v>18</v>
      </c>
      <c r="I3020" t="s">
        <v>107</v>
      </c>
      <c r="J3020" t="s">
        <v>108</v>
      </c>
      <c r="K3020">
        <v>1.702152759783029</v>
      </c>
      <c r="L3020">
        <v>0</v>
      </c>
      <c r="M3020">
        <v>52.5</v>
      </c>
      <c r="N3020">
        <f>(1-Coffee_Sales[[#This Row],[Discount_Percent]])*Coffee_Sales[[#This Row],[unit_price]]*Coffee_Sales[[#This Row],[transaction_qty]]</f>
        <v>52.5</v>
      </c>
      <c r="O3020" t="str">
        <f>TEXT(Coffee_Sales[[#This Row],[transaction_date]],"mmm-yyyy")</f>
        <v>Apr-2023</v>
      </c>
      <c r="P3020">
        <f>HOUR(Coffee_Sales[[#This Row],[transaction_time]])</f>
        <v>8</v>
      </c>
    </row>
    <row r="3021" spans="1:16" x14ac:dyDescent="0.3">
      <c r="A3021">
        <v>68581</v>
      </c>
      <c r="B3021" s="1">
        <v>45032</v>
      </c>
      <c r="C3021" s="2">
        <v>0.7757060185185185</v>
      </c>
      <c r="D3021">
        <v>2</v>
      </c>
      <c r="E3021">
        <v>3</v>
      </c>
      <c r="F3021" t="s">
        <v>17</v>
      </c>
      <c r="G3021">
        <v>43</v>
      </c>
      <c r="H3021" t="s">
        <v>32</v>
      </c>
      <c r="I3021" t="s">
        <v>40</v>
      </c>
      <c r="J3021" t="s">
        <v>124</v>
      </c>
      <c r="K3021">
        <v>2.059488189019071</v>
      </c>
      <c r="L3021">
        <v>0.15</v>
      </c>
      <c r="M3021">
        <v>45</v>
      </c>
      <c r="N3021">
        <f>(1-Coffee_Sales[[#This Row],[Discount_Percent]])*Coffee_Sales[[#This Row],[unit_price]]*Coffee_Sales[[#This Row],[transaction_qty]]</f>
        <v>76.5</v>
      </c>
      <c r="O3021" t="str">
        <f>TEXT(Coffee_Sales[[#This Row],[transaction_date]],"mmm-yyyy")</f>
        <v>Apr-2023</v>
      </c>
      <c r="P3021">
        <f>HOUR(Coffee_Sales[[#This Row],[transaction_time]])</f>
        <v>18</v>
      </c>
    </row>
    <row r="3022" spans="1:16" x14ac:dyDescent="0.3">
      <c r="A3022">
        <v>112702</v>
      </c>
      <c r="B3022" s="1">
        <v>45076</v>
      </c>
      <c r="C3022" s="2">
        <v>0.52780092592592598</v>
      </c>
      <c r="D3022">
        <v>2</v>
      </c>
      <c r="E3022">
        <v>5</v>
      </c>
      <c r="F3022" t="s">
        <v>131</v>
      </c>
      <c r="G3022">
        <v>48</v>
      </c>
      <c r="H3022" t="s">
        <v>32</v>
      </c>
      <c r="I3022" t="s">
        <v>44</v>
      </c>
      <c r="J3022" t="s">
        <v>52</v>
      </c>
      <c r="K3022">
        <v>2.214241675407294</v>
      </c>
      <c r="L3022">
        <v>0</v>
      </c>
      <c r="M3022">
        <v>37.5</v>
      </c>
      <c r="N3022">
        <f>(1-Coffee_Sales[[#This Row],[Discount_Percent]])*Coffee_Sales[[#This Row],[unit_price]]*Coffee_Sales[[#This Row],[transaction_qty]]</f>
        <v>75</v>
      </c>
      <c r="O3022" t="str">
        <f>TEXT(Coffee_Sales[[#This Row],[transaction_date]],"mmm-yyyy")</f>
        <v>May-2023</v>
      </c>
      <c r="P3022">
        <f>HOUR(Coffee_Sales[[#This Row],[transaction_time]])</f>
        <v>12</v>
      </c>
    </row>
    <row r="3023" spans="1:16" x14ac:dyDescent="0.3">
      <c r="A3023">
        <v>26024</v>
      </c>
      <c r="B3023" s="1">
        <v>44973</v>
      </c>
      <c r="C3023" s="2">
        <v>0.29350694444444442</v>
      </c>
      <c r="D3023">
        <v>2</v>
      </c>
      <c r="E3023">
        <v>8</v>
      </c>
      <c r="F3023" t="s">
        <v>46</v>
      </c>
      <c r="G3023">
        <v>57</v>
      </c>
      <c r="H3023" t="s">
        <v>32</v>
      </c>
      <c r="I3023" t="s">
        <v>33</v>
      </c>
      <c r="J3023" t="s">
        <v>34</v>
      </c>
      <c r="K3023">
        <v>2.5633690692969151</v>
      </c>
      <c r="L3023">
        <v>0.1</v>
      </c>
      <c r="M3023">
        <v>46.5</v>
      </c>
      <c r="N3023">
        <f>(1-Coffee_Sales[[#This Row],[Discount_Percent]])*Coffee_Sales[[#This Row],[unit_price]]*Coffee_Sales[[#This Row],[transaction_qty]]</f>
        <v>83.7</v>
      </c>
      <c r="O3023" t="str">
        <f>TEXT(Coffee_Sales[[#This Row],[transaction_date]],"mmm-yyyy")</f>
        <v>Feb-2023</v>
      </c>
      <c r="P3023">
        <f>HOUR(Coffee_Sales[[#This Row],[transaction_time]])</f>
        <v>7</v>
      </c>
    </row>
    <row r="3024" spans="1:16" x14ac:dyDescent="0.3">
      <c r="A3024">
        <v>89893</v>
      </c>
      <c r="B3024" s="1">
        <v>45055</v>
      </c>
      <c r="C3024" s="2">
        <v>0.74422453703703706</v>
      </c>
      <c r="D3024">
        <v>2</v>
      </c>
      <c r="E3024">
        <v>5</v>
      </c>
      <c r="F3024" t="s">
        <v>78</v>
      </c>
      <c r="G3024">
        <v>40</v>
      </c>
      <c r="H3024" t="s">
        <v>14</v>
      </c>
      <c r="I3024" t="s">
        <v>15</v>
      </c>
      <c r="J3024" t="s">
        <v>100</v>
      </c>
      <c r="K3024">
        <v>2.7218341751671482</v>
      </c>
      <c r="L3024">
        <v>0.15</v>
      </c>
      <c r="M3024">
        <v>56.25</v>
      </c>
      <c r="N3024">
        <f>(1-Coffee_Sales[[#This Row],[Discount_Percent]])*Coffee_Sales[[#This Row],[unit_price]]*Coffee_Sales[[#This Row],[transaction_qty]]</f>
        <v>95.625</v>
      </c>
      <c r="O3024" t="str">
        <f>TEXT(Coffee_Sales[[#This Row],[transaction_date]],"mmm-yyyy")</f>
        <v>May-2023</v>
      </c>
      <c r="P3024">
        <f>HOUR(Coffee_Sales[[#This Row],[transaction_time]])</f>
        <v>17</v>
      </c>
    </row>
    <row r="3025" spans="1:16" x14ac:dyDescent="0.3">
      <c r="A3025">
        <v>50674</v>
      </c>
      <c r="B3025" s="1">
        <v>45010</v>
      </c>
      <c r="C3025" s="2">
        <v>0.40862268518518519</v>
      </c>
      <c r="D3025">
        <v>2</v>
      </c>
      <c r="E3025">
        <v>3</v>
      </c>
      <c r="F3025" t="s">
        <v>62</v>
      </c>
      <c r="G3025">
        <v>38</v>
      </c>
      <c r="H3025" t="s">
        <v>14</v>
      </c>
      <c r="I3025" t="s">
        <v>15</v>
      </c>
      <c r="J3025" t="s">
        <v>16</v>
      </c>
      <c r="K3025">
        <v>3.2513157642769319</v>
      </c>
      <c r="L3025">
        <v>0.05</v>
      </c>
      <c r="M3025">
        <v>56.25</v>
      </c>
      <c r="N3025">
        <f>(1-Coffee_Sales[[#This Row],[Discount_Percent]])*Coffee_Sales[[#This Row],[unit_price]]*Coffee_Sales[[#This Row],[transaction_qty]]</f>
        <v>106.875</v>
      </c>
      <c r="O3025" t="str">
        <f>TEXT(Coffee_Sales[[#This Row],[transaction_date]],"mmm-yyyy")</f>
        <v>Mar-2023</v>
      </c>
      <c r="P3025">
        <f>HOUR(Coffee_Sales[[#This Row],[transaction_time]])</f>
        <v>9</v>
      </c>
    </row>
    <row r="3026" spans="1:16" x14ac:dyDescent="0.3">
      <c r="A3026">
        <v>104833</v>
      </c>
      <c r="B3026" s="1">
        <v>45069</v>
      </c>
      <c r="C3026" s="2">
        <v>0.34296296296296297</v>
      </c>
      <c r="D3026">
        <v>1</v>
      </c>
      <c r="E3026">
        <v>3</v>
      </c>
      <c r="F3026" t="s">
        <v>21</v>
      </c>
      <c r="G3026">
        <v>72</v>
      </c>
      <c r="H3026" t="s">
        <v>18</v>
      </c>
      <c r="I3026" t="s">
        <v>19</v>
      </c>
      <c r="J3026" t="s">
        <v>82</v>
      </c>
      <c r="K3026">
        <v>1.5882193235046349</v>
      </c>
      <c r="L3026">
        <v>0</v>
      </c>
      <c r="M3026">
        <v>48.75</v>
      </c>
      <c r="N3026">
        <f>(1-Coffee_Sales[[#This Row],[Discount_Percent]])*Coffee_Sales[[#This Row],[unit_price]]*Coffee_Sales[[#This Row],[transaction_qty]]</f>
        <v>48.75</v>
      </c>
      <c r="O3026" t="str">
        <f>TEXT(Coffee_Sales[[#This Row],[transaction_date]],"mmm-yyyy")</f>
        <v>May-2023</v>
      </c>
      <c r="P3026">
        <f>HOUR(Coffee_Sales[[#This Row],[transaction_time]])</f>
        <v>8</v>
      </c>
    </row>
    <row r="3027" spans="1:16" x14ac:dyDescent="0.3">
      <c r="A3027">
        <v>42820</v>
      </c>
      <c r="B3027" s="1">
        <v>44999</v>
      </c>
      <c r="C3027" s="2">
        <v>0.37582175925925926</v>
      </c>
      <c r="D3027">
        <v>2</v>
      </c>
      <c r="E3027">
        <v>3</v>
      </c>
      <c r="F3027" t="s">
        <v>24</v>
      </c>
      <c r="G3027">
        <v>42</v>
      </c>
      <c r="H3027" t="s">
        <v>32</v>
      </c>
      <c r="I3027" t="s">
        <v>40</v>
      </c>
      <c r="J3027" t="s">
        <v>99</v>
      </c>
      <c r="K3027">
        <v>2.1260789529871871</v>
      </c>
      <c r="L3027">
        <v>0</v>
      </c>
      <c r="M3027">
        <v>37.5</v>
      </c>
      <c r="N3027">
        <f>(1-Coffee_Sales[[#This Row],[Discount_Percent]])*Coffee_Sales[[#This Row],[unit_price]]*Coffee_Sales[[#This Row],[transaction_qty]]</f>
        <v>75</v>
      </c>
      <c r="O3027" t="str">
        <f>TEXT(Coffee_Sales[[#This Row],[transaction_date]],"mmm-yyyy")</f>
        <v>Mar-2023</v>
      </c>
      <c r="P3027">
        <f>HOUR(Coffee_Sales[[#This Row],[transaction_time]])</f>
        <v>9</v>
      </c>
    </row>
    <row r="3028" spans="1:16" x14ac:dyDescent="0.3">
      <c r="A3028">
        <v>12834</v>
      </c>
      <c r="B3028" s="1">
        <v>44949</v>
      </c>
      <c r="C3028" s="2">
        <v>0.47184027777777776</v>
      </c>
      <c r="D3028">
        <v>2</v>
      </c>
      <c r="E3028">
        <v>3</v>
      </c>
      <c r="F3028" t="s">
        <v>87</v>
      </c>
      <c r="G3028">
        <v>51</v>
      </c>
      <c r="H3028" t="s">
        <v>32</v>
      </c>
      <c r="I3028" t="s">
        <v>44</v>
      </c>
      <c r="J3028" t="s">
        <v>103</v>
      </c>
      <c r="K3028">
        <v>1.866661700766836</v>
      </c>
      <c r="L3028">
        <v>0</v>
      </c>
      <c r="M3028">
        <v>45</v>
      </c>
      <c r="N3028">
        <f>(1-Coffee_Sales[[#This Row],[Discount_Percent]])*Coffee_Sales[[#This Row],[unit_price]]*Coffee_Sales[[#This Row],[transaction_qty]]</f>
        <v>90</v>
      </c>
      <c r="O3028" t="str">
        <f>TEXT(Coffee_Sales[[#This Row],[transaction_date]],"mmm-yyyy")</f>
        <v>Jan-2023</v>
      </c>
      <c r="P3028">
        <f>HOUR(Coffee_Sales[[#This Row],[transaction_time]])</f>
        <v>11</v>
      </c>
    </row>
    <row r="3029" spans="1:16" x14ac:dyDescent="0.3">
      <c r="A3029">
        <v>39117</v>
      </c>
      <c r="B3029" s="1">
        <v>44994</v>
      </c>
      <c r="C3029" s="2">
        <v>0.3049189814814815</v>
      </c>
      <c r="D3029">
        <v>2</v>
      </c>
      <c r="E3029">
        <v>8</v>
      </c>
      <c r="F3029" t="s">
        <v>111</v>
      </c>
      <c r="G3029">
        <v>87</v>
      </c>
      <c r="H3029" t="s">
        <v>14</v>
      </c>
      <c r="I3029" t="s">
        <v>15</v>
      </c>
      <c r="J3029" t="s">
        <v>119</v>
      </c>
      <c r="K3029">
        <v>2.229918723241731</v>
      </c>
      <c r="L3029">
        <v>0</v>
      </c>
      <c r="M3029">
        <v>45</v>
      </c>
      <c r="N3029">
        <f>(1-Coffee_Sales[[#This Row],[Discount_Percent]])*Coffee_Sales[[#This Row],[unit_price]]*Coffee_Sales[[#This Row],[transaction_qty]]</f>
        <v>90</v>
      </c>
      <c r="O3029" t="str">
        <f>TEXT(Coffee_Sales[[#This Row],[transaction_date]],"mmm-yyyy")</f>
        <v>Mar-2023</v>
      </c>
      <c r="P3029">
        <f>HOUR(Coffee_Sales[[#This Row],[transaction_time]])</f>
        <v>7</v>
      </c>
    </row>
    <row r="3030" spans="1:16" x14ac:dyDescent="0.3">
      <c r="A3030">
        <v>19994</v>
      </c>
      <c r="B3030" s="1">
        <v>44962</v>
      </c>
      <c r="C3030" s="2">
        <v>0.66653935185185187</v>
      </c>
      <c r="D3030">
        <v>1</v>
      </c>
      <c r="E3030">
        <v>5</v>
      </c>
      <c r="F3030" t="s">
        <v>77</v>
      </c>
      <c r="G3030">
        <v>59</v>
      </c>
      <c r="H3030" t="s">
        <v>74</v>
      </c>
      <c r="I3030" t="s">
        <v>75</v>
      </c>
      <c r="J3030" t="s">
        <v>85</v>
      </c>
      <c r="K3030">
        <v>1.645668766199514</v>
      </c>
      <c r="L3030">
        <v>0</v>
      </c>
      <c r="M3030">
        <v>67.5</v>
      </c>
      <c r="N3030">
        <f>(1-Coffee_Sales[[#This Row],[Discount_Percent]])*Coffee_Sales[[#This Row],[unit_price]]*Coffee_Sales[[#This Row],[transaction_qty]]</f>
        <v>67.5</v>
      </c>
      <c r="O3030" t="str">
        <f>TEXT(Coffee_Sales[[#This Row],[transaction_date]],"mmm-yyyy")</f>
        <v>Feb-2023</v>
      </c>
      <c r="P3030">
        <f>HOUR(Coffee_Sales[[#This Row],[transaction_time]])</f>
        <v>15</v>
      </c>
    </row>
    <row r="3031" spans="1:16" x14ac:dyDescent="0.3">
      <c r="A3031">
        <v>55014</v>
      </c>
      <c r="B3031" s="1">
        <v>45017</v>
      </c>
      <c r="C3031" s="2">
        <v>0.29663194444444446</v>
      </c>
      <c r="D3031">
        <v>2</v>
      </c>
      <c r="E3031">
        <v>5</v>
      </c>
      <c r="F3031" t="s">
        <v>111</v>
      </c>
      <c r="G3031">
        <v>59</v>
      </c>
      <c r="H3031" t="s">
        <v>74</v>
      </c>
      <c r="I3031" t="s">
        <v>75</v>
      </c>
      <c r="J3031" t="s">
        <v>85</v>
      </c>
      <c r="K3031">
        <v>3.361892123452249</v>
      </c>
      <c r="L3031">
        <v>0</v>
      </c>
      <c r="M3031">
        <v>67.5</v>
      </c>
      <c r="N3031">
        <f>(1-Coffee_Sales[[#This Row],[Discount_Percent]])*Coffee_Sales[[#This Row],[unit_price]]*Coffee_Sales[[#This Row],[transaction_qty]]</f>
        <v>135</v>
      </c>
      <c r="O3031" t="str">
        <f>TEXT(Coffee_Sales[[#This Row],[transaction_date]],"mmm-yyyy")</f>
        <v>Apr-2023</v>
      </c>
      <c r="P3031">
        <f>HOUR(Coffee_Sales[[#This Row],[transaction_time]])</f>
        <v>7</v>
      </c>
    </row>
    <row r="3032" spans="1:16" x14ac:dyDescent="0.3">
      <c r="A3032">
        <v>71025</v>
      </c>
      <c r="B3032" s="1">
        <v>45035</v>
      </c>
      <c r="C3032" s="2">
        <v>0.56767361111111114</v>
      </c>
      <c r="D3032">
        <v>2</v>
      </c>
      <c r="E3032">
        <v>3</v>
      </c>
      <c r="F3032" t="s">
        <v>104</v>
      </c>
      <c r="G3032">
        <v>63</v>
      </c>
      <c r="H3032" t="s">
        <v>67</v>
      </c>
      <c r="I3032" t="s">
        <v>72</v>
      </c>
      <c r="J3032" t="s">
        <v>73</v>
      </c>
      <c r="K3032">
        <v>0.73632251553298023</v>
      </c>
      <c r="L3032">
        <v>0</v>
      </c>
      <c r="M3032">
        <v>12</v>
      </c>
      <c r="N3032">
        <f>(1-Coffee_Sales[[#This Row],[Discount_Percent]])*Coffee_Sales[[#This Row],[unit_price]]*Coffee_Sales[[#This Row],[transaction_qty]]</f>
        <v>24</v>
      </c>
      <c r="O3032" t="str">
        <f>TEXT(Coffee_Sales[[#This Row],[transaction_date]],"mmm-yyyy")</f>
        <v>Apr-2023</v>
      </c>
      <c r="P3032">
        <f>HOUR(Coffee_Sales[[#This Row],[transaction_time]])</f>
        <v>13</v>
      </c>
    </row>
    <row r="3033" spans="1:16" x14ac:dyDescent="0.3">
      <c r="A3033">
        <v>47611</v>
      </c>
      <c r="B3033" s="1">
        <v>45005</v>
      </c>
      <c r="C3033" s="2">
        <v>0.71039351851851851</v>
      </c>
      <c r="D3033">
        <v>2</v>
      </c>
      <c r="E3033">
        <v>5</v>
      </c>
      <c r="F3033" t="s">
        <v>42</v>
      </c>
      <c r="G3033">
        <v>65</v>
      </c>
      <c r="H3033" t="s">
        <v>67</v>
      </c>
      <c r="I3033" t="s">
        <v>68</v>
      </c>
      <c r="J3033" t="s">
        <v>69</v>
      </c>
      <c r="K3033">
        <v>0.66613316348727047</v>
      </c>
      <c r="L3033">
        <v>0</v>
      </c>
      <c r="M3033">
        <v>12</v>
      </c>
      <c r="N3033">
        <f>(1-Coffee_Sales[[#This Row],[Discount_Percent]])*Coffee_Sales[[#This Row],[unit_price]]*Coffee_Sales[[#This Row],[transaction_qty]]</f>
        <v>24</v>
      </c>
      <c r="O3033" t="str">
        <f>TEXT(Coffee_Sales[[#This Row],[transaction_date]],"mmm-yyyy")</f>
        <v>Mar-2023</v>
      </c>
      <c r="P3033">
        <f>HOUR(Coffee_Sales[[#This Row],[transaction_time]])</f>
        <v>17</v>
      </c>
    </row>
    <row r="3034" spans="1:16" x14ac:dyDescent="0.3">
      <c r="A3034">
        <v>35542</v>
      </c>
      <c r="B3034" s="1">
        <v>44988</v>
      </c>
      <c r="C3034" s="2">
        <v>0.67646990740740742</v>
      </c>
      <c r="D3034">
        <v>1</v>
      </c>
      <c r="E3034">
        <v>8</v>
      </c>
      <c r="F3034" t="s">
        <v>90</v>
      </c>
      <c r="G3034">
        <v>69</v>
      </c>
      <c r="H3034" t="s">
        <v>18</v>
      </c>
      <c r="I3034" t="s">
        <v>107</v>
      </c>
      <c r="J3034" t="s">
        <v>132</v>
      </c>
      <c r="K3034">
        <v>1.1368891310638429</v>
      </c>
      <c r="L3034">
        <v>0</v>
      </c>
      <c r="M3034">
        <v>48.75</v>
      </c>
      <c r="N3034">
        <f>(1-Coffee_Sales[[#This Row],[Discount_Percent]])*Coffee_Sales[[#This Row],[unit_price]]*Coffee_Sales[[#This Row],[transaction_qty]]</f>
        <v>48.75</v>
      </c>
      <c r="O3034" t="str">
        <f>TEXT(Coffee_Sales[[#This Row],[transaction_date]],"mmm-yyyy")</f>
        <v>Mar-2023</v>
      </c>
      <c r="P3034">
        <f>HOUR(Coffee_Sales[[#This Row],[transaction_time]])</f>
        <v>16</v>
      </c>
    </row>
    <row r="3035" spans="1:16" x14ac:dyDescent="0.3">
      <c r="A3035">
        <v>109006</v>
      </c>
      <c r="B3035" s="1">
        <v>45073</v>
      </c>
      <c r="C3035" s="2">
        <v>0.32800925925925928</v>
      </c>
      <c r="D3035">
        <v>1</v>
      </c>
      <c r="E3035">
        <v>5</v>
      </c>
      <c r="F3035" t="s">
        <v>111</v>
      </c>
      <c r="G3035">
        <v>75</v>
      </c>
      <c r="H3035" t="s">
        <v>18</v>
      </c>
      <c r="I3035" t="s">
        <v>79</v>
      </c>
      <c r="J3035" t="s">
        <v>136</v>
      </c>
      <c r="K3035">
        <v>1.6790389717127889</v>
      </c>
      <c r="L3035">
        <v>0</v>
      </c>
      <c r="M3035">
        <v>52.5</v>
      </c>
      <c r="N3035">
        <f>(1-Coffee_Sales[[#This Row],[Discount_Percent]])*Coffee_Sales[[#This Row],[unit_price]]*Coffee_Sales[[#This Row],[transaction_qty]]</f>
        <v>52.5</v>
      </c>
      <c r="O3035" t="str">
        <f>TEXT(Coffee_Sales[[#This Row],[transaction_date]],"mmm-yyyy")</f>
        <v>May-2023</v>
      </c>
      <c r="P3035">
        <f>HOUR(Coffee_Sales[[#This Row],[transaction_time]])</f>
        <v>7</v>
      </c>
    </row>
    <row r="3036" spans="1:16" x14ac:dyDescent="0.3">
      <c r="A3036">
        <v>85838</v>
      </c>
      <c r="B3036" s="1">
        <v>45052</v>
      </c>
      <c r="C3036" s="2">
        <v>0.44549768518518518</v>
      </c>
      <c r="D3036">
        <v>1</v>
      </c>
      <c r="E3036">
        <v>5</v>
      </c>
      <c r="F3036" t="s">
        <v>113</v>
      </c>
      <c r="G3036">
        <v>44</v>
      </c>
      <c r="H3036" t="s">
        <v>32</v>
      </c>
      <c r="I3036" t="s">
        <v>40</v>
      </c>
      <c r="J3036" t="s">
        <v>41</v>
      </c>
      <c r="K3036">
        <v>1.1110736119551441</v>
      </c>
      <c r="L3036">
        <v>0</v>
      </c>
      <c r="M3036">
        <v>37.5</v>
      </c>
      <c r="N3036">
        <f>(1-Coffee_Sales[[#This Row],[Discount_Percent]])*Coffee_Sales[[#This Row],[unit_price]]*Coffee_Sales[[#This Row],[transaction_qty]]</f>
        <v>37.5</v>
      </c>
      <c r="O3036" t="str">
        <f>TEXT(Coffee_Sales[[#This Row],[transaction_date]],"mmm-yyyy")</f>
        <v>May-2023</v>
      </c>
      <c r="P3036">
        <f>HOUR(Coffee_Sales[[#This Row],[transaction_time]])</f>
        <v>10</v>
      </c>
    </row>
    <row r="3037" spans="1:16" x14ac:dyDescent="0.3">
      <c r="A3037">
        <v>102341</v>
      </c>
      <c r="B3037" s="1">
        <v>45066</v>
      </c>
      <c r="C3037" s="2">
        <v>0.75385416666666671</v>
      </c>
      <c r="D3037">
        <v>1</v>
      </c>
      <c r="E3037">
        <v>5</v>
      </c>
      <c r="F3037" t="s">
        <v>111</v>
      </c>
      <c r="G3037">
        <v>63</v>
      </c>
      <c r="H3037" t="s">
        <v>67</v>
      </c>
      <c r="I3037" t="s">
        <v>72</v>
      </c>
      <c r="J3037" t="s">
        <v>73</v>
      </c>
      <c r="K3037">
        <v>0.35578894264546351</v>
      </c>
      <c r="L3037">
        <v>0.05</v>
      </c>
      <c r="M3037">
        <v>12</v>
      </c>
      <c r="N3037">
        <f>(1-Coffee_Sales[[#This Row],[Discount_Percent]])*Coffee_Sales[[#This Row],[unit_price]]*Coffee_Sales[[#This Row],[transaction_qty]]</f>
        <v>11.399999999999999</v>
      </c>
      <c r="O3037" t="str">
        <f>TEXT(Coffee_Sales[[#This Row],[transaction_date]],"mmm-yyyy")</f>
        <v>May-2023</v>
      </c>
      <c r="P3037">
        <f>HOUR(Coffee_Sales[[#This Row],[transaction_time]])</f>
        <v>18</v>
      </c>
    </row>
    <row r="3038" spans="1:16" x14ac:dyDescent="0.3">
      <c r="A3038">
        <v>24158</v>
      </c>
      <c r="B3038" s="1">
        <v>44969</v>
      </c>
      <c r="C3038" s="2">
        <v>0.76306712962962964</v>
      </c>
      <c r="D3038">
        <v>1</v>
      </c>
      <c r="E3038">
        <v>5</v>
      </c>
      <c r="F3038" t="s">
        <v>87</v>
      </c>
      <c r="G3038">
        <v>6</v>
      </c>
      <c r="H3038" t="s">
        <v>59</v>
      </c>
      <c r="I3038" t="s">
        <v>146</v>
      </c>
      <c r="J3038" t="s">
        <v>162</v>
      </c>
      <c r="K3038">
        <v>8.6855205041030761</v>
      </c>
      <c r="L3038">
        <v>0</v>
      </c>
      <c r="M3038">
        <v>315</v>
      </c>
      <c r="N3038">
        <f>(1-Coffee_Sales[[#This Row],[Discount_Percent]])*Coffee_Sales[[#This Row],[unit_price]]*Coffee_Sales[[#This Row],[transaction_qty]]</f>
        <v>315</v>
      </c>
      <c r="O3038" t="str">
        <f>TEXT(Coffee_Sales[[#This Row],[transaction_date]],"mmm-yyyy")</f>
        <v>Feb-2023</v>
      </c>
      <c r="P3038">
        <f>HOUR(Coffee_Sales[[#This Row],[transaction_time]])</f>
        <v>18</v>
      </c>
    </row>
    <row r="3039" spans="1:16" x14ac:dyDescent="0.3">
      <c r="A3039">
        <v>132981</v>
      </c>
      <c r="B3039" s="1">
        <v>45093</v>
      </c>
      <c r="C3039" s="2">
        <v>0.79645833333333338</v>
      </c>
      <c r="D3039">
        <v>2</v>
      </c>
      <c r="E3039">
        <v>3</v>
      </c>
      <c r="F3039" t="s">
        <v>113</v>
      </c>
      <c r="G3039">
        <v>49</v>
      </c>
      <c r="H3039" t="s">
        <v>32</v>
      </c>
      <c r="I3039" t="s">
        <v>44</v>
      </c>
      <c r="J3039" t="s">
        <v>91</v>
      </c>
      <c r="K3039">
        <v>1.823557510869378</v>
      </c>
      <c r="L3039">
        <v>0</v>
      </c>
      <c r="M3039">
        <v>45</v>
      </c>
      <c r="N3039">
        <f>(1-Coffee_Sales[[#This Row],[Discount_Percent]])*Coffee_Sales[[#This Row],[unit_price]]*Coffee_Sales[[#This Row],[transaction_qty]]</f>
        <v>90</v>
      </c>
      <c r="O3039" t="str">
        <f>TEXT(Coffee_Sales[[#This Row],[transaction_date]],"mmm-yyyy")</f>
        <v>Jun-2023</v>
      </c>
      <c r="P3039">
        <f>HOUR(Coffee_Sales[[#This Row],[transaction_time]])</f>
        <v>19</v>
      </c>
    </row>
    <row r="3040" spans="1:16" x14ac:dyDescent="0.3">
      <c r="A3040">
        <v>69678</v>
      </c>
      <c r="B3040" s="1">
        <v>45034</v>
      </c>
      <c r="C3040" s="2">
        <v>0.3646064814814815</v>
      </c>
      <c r="D3040">
        <v>1</v>
      </c>
      <c r="E3040">
        <v>8</v>
      </c>
      <c r="F3040" t="s">
        <v>31</v>
      </c>
      <c r="G3040">
        <v>76</v>
      </c>
      <c r="H3040" t="s">
        <v>18</v>
      </c>
      <c r="I3040" t="s">
        <v>107</v>
      </c>
      <c r="J3040" t="s">
        <v>137</v>
      </c>
      <c r="K3040">
        <v>1.7027482173213251</v>
      </c>
      <c r="L3040">
        <v>0.05</v>
      </c>
      <c r="M3040">
        <v>52.5</v>
      </c>
      <c r="N3040">
        <f>(1-Coffee_Sales[[#This Row],[Discount_Percent]])*Coffee_Sales[[#This Row],[unit_price]]*Coffee_Sales[[#This Row],[transaction_qty]]</f>
        <v>49.875</v>
      </c>
      <c r="O3040" t="str">
        <f>TEXT(Coffee_Sales[[#This Row],[transaction_date]],"mmm-yyyy")</f>
        <v>Apr-2023</v>
      </c>
      <c r="P3040">
        <f>HOUR(Coffee_Sales[[#This Row],[transaction_time]])</f>
        <v>8</v>
      </c>
    </row>
    <row r="3041" spans="1:16" x14ac:dyDescent="0.3">
      <c r="A3041">
        <v>17862</v>
      </c>
      <c r="B3041" s="1">
        <v>44958</v>
      </c>
      <c r="C3041" s="2">
        <v>0.80658564814814815</v>
      </c>
      <c r="D3041">
        <v>1</v>
      </c>
      <c r="E3041">
        <v>3</v>
      </c>
      <c r="F3041" t="s">
        <v>70</v>
      </c>
      <c r="G3041">
        <v>51</v>
      </c>
      <c r="H3041" t="s">
        <v>32</v>
      </c>
      <c r="I3041" t="s">
        <v>44</v>
      </c>
      <c r="J3041" t="s">
        <v>103</v>
      </c>
      <c r="K3041">
        <v>1.188779403371643</v>
      </c>
      <c r="L3041">
        <v>0.1</v>
      </c>
      <c r="M3041">
        <v>45</v>
      </c>
      <c r="N3041">
        <f>(1-Coffee_Sales[[#This Row],[Discount_Percent]])*Coffee_Sales[[#This Row],[unit_price]]*Coffee_Sales[[#This Row],[transaction_qty]]</f>
        <v>40.5</v>
      </c>
      <c r="O3041" t="str">
        <f>TEXT(Coffee_Sales[[#This Row],[transaction_date]],"mmm-yyyy")</f>
        <v>Feb-2023</v>
      </c>
      <c r="P3041">
        <f>HOUR(Coffee_Sales[[#This Row],[transaction_time]])</f>
        <v>19</v>
      </c>
    </row>
    <row r="3042" spans="1:16" x14ac:dyDescent="0.3">
      <c r="A3042">
        <v>23082</v>
      </c>
      <c r="B3042" s="1">
        <v>44968</v>
      </c>
      <c r="C3042" s="2">
        <v>0.30599537037037039</v>
      </c>
      <c r="D3042">
        <v>2</v>
      </c>
      <c r="E3042">
        <v>8</v>
      </c>
      <c r="F3042" t="s">
        <v>133</v>
      </c>
      <c r="G3042">
        <v>52</v>
      </c>
      <c r="H3042" t="s">
        <v>32</v>
      </c>
      <c r="I3042" t="s">
        <v>33</v>
      </c>
      <c r="J3042" t="s">
        <v>110</v>
      </c>
      <c r="K3042">
        <v>2.3206353179877901</v>
      </c>
      <c r="L3042">
        <v>0</v>
      </c>
      <c r="M3042">
        <v>37.5</v>
      </c>
      <c r="N3042">
        <f>(1-Coffee_Sales[[#This Row],[Discount_Percent]])*Coffee_Sales[[#This Row],[unit_price]]*Coffee_Sales[[#This Row],[transaction_qty]]</f>
        <v>75</v>
      </c>
      <c r="O3042" t="str">
        <f>TEXT(Coffee_Sales[[#This Row],[transaction_date]],"mmm-yyyy")</f>
        <v>Feb-2023</v>
      </c>
      <c r="P3042">
        <f>HOUR(Coffee_Sales[[#This Row],[transaction_time]])</f>
        <v>7</v>
      </c>
    </row>
    <row r="3043" spans="1:16" x14ac:dyDescent="0.3">
      <c r="A3043">
        <v>20753</v>
      </c>
      <c r="B3043" s="1">
        <v>44964</v>
      </c>
      <c r="C3043" s="2">
        <v>0.34591435185185188</v>
      </c>
      <c r="D3043">
        <v>1</v>
      </c>
      <c r="E3043">
        <v>5</v>
      </c>
      <c r="F3043" t="s">
        <v>128</v>
      </c>
      <c r="G3043">
        <v>37</v>
      </c>
      <c r="H3043" t="s">
        <v>14</v>
      </c>
      <c r="I3043" t="s">
        <v>15</v>
      </c>
      <c r="J3043" t="s">
        <v>95</v>
      </c>
      <c r="K3043">
        <v>0.91759407275415361</v>
      </c>
      <c r="L3043">
        <v>0.05</v>
      </c>
      <c r="M3043">
        <v>45</v>
      </c>
      <c r="N3043">
        <f>(1-Coffee_Sales[[#This Row],[Discount_Percent]])*Coffee_Sales[[#This Row],[unit_price]]*Coffee_Sales[[#This Row],[transaction_qty]]</f>
        <v>42.75</v>
      </c>
      <c r="O3043" t="str">
        <f>TEXT(Coffee_Sales[[#This Row],[transaction_date]],"mmm-yyyy")</f>
        <v>Feb-2023</v>
      </c>
      <c r="P3043">
        <f>HOUR(Coffee_Sales[[#This Row],[transaction_time]])</f>
        <v>8</v>
      </c>
    </row>
    <row r="3044" spans="1:16" x14ac:dyDescent="0.3">
      <c r="A3044">
        <v>30533</v>
      </c>
      <c r="B3044" s="1">
        <v>44980</v>
      </c>
      <c r="C3044" s="2">
        <v>0.48353009259259261</v>
      </c>
      <c r="D3044">
        <v>1</v>
      </c>
      <c r="E3044">
        <v>3</v>
      </c>
      <c r="F3044" t="s">
        <v>97</v>
      </c>
      <c r="G3044">
        <v>78</v>
      </c>
      <c r="H3044" t="s">
        <v>18</v>
      </c>
      <c r="I3044" t="s">
        <v>19</v>
      </c>
      <c r="J3044" t="s">
        <v>51</v>
      </c>
      <c r="K3044">
        <v>2.148026845745282</v>
      </c>
      <c r="L3044">
        <v>0.15</v>
      </c>
      <c r="M3044">
        <v>67.5</v>
      </c>
      <c r="N3044">
        <f>(1-Coffee_Sales[[#This Row],[Discount_Percent]])*Coffee_Sales[[#This Row],[unit_price]]*Coffee_Sales[[#This Row],[transaction_qty]]</f>
        <v>57.375</v>
      </c>
      <c r="O3044" t="str">
        <f>TEXT(Coffee_Sales[[#This Row],[transaction_date]],"mmm-yyyy")</f>
        <v>Feb-2023</v>
      </c>
      <c r="P3044">
        <f>HOUR(Coffee_Sales[[#This Row],[transaction_time]])</f>
        <v>11</v>
      </c>
    </row>
    <row r="3045" spans="1:16" x14ac:dyDescent="0.3">
      <c r="A3045">
        <v>128962</v>
      </c>
      <c r="B3045" s="1">
        <v>45090</v>
      </c>
      <c r="C3045" s="2">
        <v>0.62343749999999998</v>
      </c>
      <c r="D3045">
        <v>1</v>
      </c>
      <c r="E3045">
        <v>3</v>
      </c>
      <c r="F3045" t="s">
        <v>70</v>
      </c>
      <c r="G3045">
        <v>73</v>
      </c>
      <c r="H3045" t="s">
        <v>18</v>
      </c>
      <c r="I3045" t="s">
        <v>79</v>
      </c>
      <c r="J3045" t="s">
        <v>80</v>
      </c>
      <c r="K3045">
        <v>1.572299248228807</v>
      </c>
      <c r="L3045">
        <v>0.1</v>
      </c>
      <c r="M3045">
        <v>56.25</v>
      </c>
      <c r="N3045">
        <f>(1-Coffee_Sales[[#This Row],[Discount_Percent]])*Coffee_Sales[[#This Row],[unit_price]]*Coffee_Sales[[#This Row],[transaction_qty]]</f>
        <v>50.625</v>
      </c>
      <c r="O3045" t="str">
        <f>TEXT(Coffee_Sales[[#This Row],[transaction_date]],"mmm-yyyy")</f>
        <v>Jun-2023</v>
      </c>
      <c r="P3045">
        <f>HOUR(Coffee_Sales[[#This Row],[transaction_time]])</f>
        <v>14</v>
      </c>
    </row>
    <row r="3046" spans="1:16" x14ac:dyDescent="0.3">
      <c r="A3046">
        <v>54055</v>
      </c>
      <c r="B3046" s="1">
        <v>45015</v>
      </c>
      <c r="C3046" s="2">
        <v>0.42472222222222222</v>
      </c>
      <c r="D3046">
        <v>1</v>
      </c>
      <c r="E3046">
        <v>3</v>
      </c>
      <c r="F3046" t="s">
        <v>104</v>
      </c>
      <c r="G3046">
        <v>33</v>
      </c>
      <c r="H3046" t="s">
        <v>14</v>
      </c>
      <c r="I3046" t="s">
        <v>22</v>
      </c>
      <c r="J3046" t="s">
        <v>49</v>
      </c>
      <c r="K3046">
        <v>1.233480510615776</v>
      </c>
      <c r="L3046">
        <v>0</v>
      </c>
      <c r="M3046">
        <v>52.5</v>
      </c>
      <c r="N3046">
        <f>(1-Coffee_Sales[[#This Row],[Discount_Percent]])*Coffee_Sales[[#This Row],[unit_price]]*Coffee_Sales[[#This Row],[transaction_qty]]</f>
        <v>52.5</v>
      </c>
      <c r="O3046" t="str">
        <f>TEXT(Coffee_Sales[[#This Row],[transaction_date]],"mmm-yyyy")</f>
        <v>Mar-2023</v>
      </c>
      <c r="P3046">
        <f>HOUR(Coffee_Sales[[#This Row],[transaction_time]])</f>
        <v>10</v>
      </c>
    </row>
    <row r="3047" spans="1:16" x14ac:dyDescent="0.3">
      <c r="A3047">
        <v>5253</v>
      </c>
      <c r="B3047" s="1">
        <v>44936</v>
      </c>
      <c r="C3047" s="2">
        <v>0.40651620370370373</v>
      </c>
      <c r="D3047">
        <v>1</v>
      </c>
      <c r="E3047">
        <v>8</v>
      </c>
      <c r="F3047" t="s">
        <v>87</v>
      </c>
      <c r="G3047">
        <v>46</v>
      </c>
      <c r="H3047" t="s">
        <v>32</v>
      </c>
      <c r="I3047" t="s">
        <v>36</v>
      </c>
      <c r="J3047" t="s">
        <v>39</v>
      </c>
      <c r="K3047">
        <v>0.89772278598627731</v>
      </c>
      <c r="L3047">
        <v>0.05</v>
      </c>
      <c r="M3047">
        <v>37.5</v>
      </c>
      <c r="N3047">
        <f>(1-Coffee_Sales[[#This Row],[Discount_Percent]])*Coffee_Sales[[#This Row],[unit_price]]*Coffee_Sales[[#This Row],[transaction_qty]]</f>
        <v>35.625</v>
      </c>
      <c r="O3047" t="str">
        <f>TEXT(Coffee_Sales[[#This Row],[transaction_date]],"mmm-yyyy")</f>
        <v>Jan-2023</v>
      </c>
      <c r="P3047">
        <f>HOUR(Coffee_Sales[[#This Row],[transaction_time]])</f>
        <v>9</v>
      </c>
    </row>
    <row r="3048" spans="1:16" x14ac:dyDescent="0.3">
      <c r="A3048">
        <v>10466</v>
      </c>
      <c r="B3048" s="1">
        <v>44945</v>
      </c>
      <c r="C3048" s="2">
        <v>0.36765046296296294</v>
      </c>
      <c r="D3048">
        <v>2</v>
      </c>
      <c r="E3048">
        <v>8</v>
      </c>
      <c r="F3048" t="s">
        <v>13</v>
      </c>
      <c r="G3048">
        <v>55</v>
      </c>
      <c r="H3048" t="s">
        <v>32</v>
      </c>
      <c r="I3048" t="s">
        <v>33</v>
      </c>
      <c r="J3048" t="s">
        <v>93</v>
      </c>
      <c r="K3048">
        <v>3.3236341809697092</v>
      </c>
      <c r="L3048">
        <v>0</v>
      </c>
      <c r="M3048">
        <v>60</v>
      </c>
      <c r="N3048">
        <f>(1-Coffee_Sales[[#This Row],[Discount_Percent]])*Coffee_Sales[[#This Row],[unit_price]]*Coffee_Sales[[#This Row],[transaction_qty]]</f>
        <v>120</v>
      </c>
      <c r="O3048" t="str">
        <f>TEXT(Coffee_Sales[[#This Row],[transaction_date]],"mmm-yyyy")</f>
        <v>Jan-2023</v>
      </c>
      <c r="P3048">
        <f>HOUR(Coffee_Sales[[#This Row],[transaction_time]])</f>
        <v>8</v>
      </c>
    </row>
    <row r="3049" spans="1:16" x14ac:dyDescent="0.3">
      <c r="A3049">
        <v>116404</v>
      </c>
      <c r="B3049" s="1">
        <v>45080</v>
      </c>
      <c r="C3049" s="2">
        <v>0.36944444444444446</v>
      </c>
      <c r="D3049">
        <v>1</v>
      </c>
      <c r="E3049">
        <v>5</v>
      </c>
      <c r="F3049" t="s">
        <v>35</v>
      </c>
      <c r="G3049">
        <v>28</v>
      </c>
      <c r="H3049" t="s">
        <v>14</v>
      </c>
      <c r="I3049" t="s">
        <v>22</v>
      </c>
      <c r="J3049" t="s">
        <v>117</v>
      </c>
      <c r="K3049">
        <v>0.86139033281891275</v>
      </c>
      <c r="L3049">
        <v>0</v>
      </c>
      <c r="M3049">
        <v>30</v>
      </c>
      <c r="N3049">
        <f>(1-Coffee_Sales[[#This Row],[Discount_Percent]])*Coffee_Sales[[#This Row],[unit_price]]*Coffee_Sales[[#This Row],[transaction_qty]]</f>
        <v>30</v>
      </c>
      <c r="O3049" t="str">
        <f>TEXT(Coffee_Sales[[#This Row],[transaction_date]],"mmm-yyyy")</f>
        <v>Jun-2023</v>
      </c>
      <c r="P3049">
        <f>HOUR(Coffee_Sales[[#This Row],[transaction_time]])</f>
        <v>8</v>
      </c>
    </row>
    <row r="3050" spans="1:16" x14ac:dyDescent="0.3">
      <c r="A3050">
        <v>134627</v>
      </c>
      <c r="B3050" s="1">
        <v>45095</v>
      </c>
      <c r="C3050" s="2">
        <v>0.40152777777777776</v>
      </c>
      <c r="D3050">
        <v>1</v>
      </c>
      <c r="E3050">
        <v>8</v>
      </c>
      <c r="F3050" t="s">
        <v>96</v>
      </c>
      <c r="G3050">
        <v>33</v>
      </c>
      <c r="H3050" t="s">
        <v>14</v>
      </c>
      <c r="I3050" t="s">
        <v>22</v>
      </c>
      <c r="J3050" t="s">
        <v>49</v>
      </c>
      <c r="K3050">
        <v>1.47167133501299</v>
      </c>
      <c r="L3050">
        <v>0.15</v>
      </c>
      <c r="M3050">
        <v>52.5</v>
      </c>
      <c r="N3050">
        <f>(1-Coffee_Sales[[#This Row],[Discount_Percent]])*Coffee_Sales[[#This Row],[unit_price]]*Coffee_Sales[[#This Row],[transaction_qty]]</f>
        <v>44.625</v>
      </c>
      <c r="O3050" t="str">
        <f>TEXT(Coffee_Sales[[#This Row],[transaction_date]],"mmm-yyyy")</f>
        <v>Jun-2023</v>
      </c>
      <c r="P3050">
        <f>HOUR(Coffee_Sales[[#This Row],[transaction_time]])</f>
        <v>9</v>
      </c>
    </row>
    <row r="3051" spans="1:16" x14ac:dyDescent="0.3">
      <c r="A3051">
        <v>96337</v>
      </c>
      <c r="B3051" s="1">
        <v>45061</v>
      </c>
      <c r="C3051" s="2">
        <v>0.55899305555555556</v>
      </c>
      <c r="D3051">
        <v>1</v>
      </c>
      <c r="E3051">
        <v>8</v>
      </c>
      <c r="F3051" t="s">
        <v>90</v>
      </c>
      <c r="G3051">
        <v>72</v>
      </c>
      <c r="H3051" t="s">
        <v>18</v>
      </c>
      <c r="I3051" t="s">
        <v>19</v>
      </c>
      <c r="J3051" t="s">
        <v>82</v>
      </c>
      <c r="K3051">
        <v>1.453220428946884</v>
      </c>
      <c r="L3051">
        <v>0</v>
      </c>
      <c r="M3051">
        <v>48.75</v>
      </c>
      <c r="N3051">
        <f>(1-Coffee_Sales[[#This Row],[Discount_Percent]])*Coffee_Sales[[#This Row],[unit_price]]*Coffee_Sales[[#This Row],[transaction_qty]]</f>
        <v>48.75</v>
      </c>
      <c r="O3051" t="str">
        <f>TEXT(Coffee_Sales[[#This Row],[transaction_date]],"mmm-yyyy")</f>
        <v>May-2023</v>
      </c>
      <c r="P3051">
        <f>HOUR(Coffee_Sales[[#This Row],[transaction_time]])</f>
        <v>13</v>
      </c>
    </row>
    <row r="3052" spans="1:16" x14ac:dyDescent="0.3">
      <c r="A3052">
        <v>24253</v>
      </c>
      <c r="B3052" s="1">
        <v>44970</v>
      </c>
      <c r="C3052" s="2">
        <v>0.3300925925925926</v>
      </c>
      <c r="D3052">
        <v>2</v>
      </c>
      <c r="E3052">
        <v>5</v>
      </c>
      <c r="F3052" t="s">
        <v>81</v>
      </c>
      <c r="G3052">
        <v>51</v>
      </c>
      <c r="H3052" t="s">
        <v>32</v>
      </c>
      <c r="I3052" t="s">
        <v>44</v>
      </c>
      <c r="J3052" t="s">
        <v>103</v>
      </c>
      <c r="K3052">
        <v>2.75360047355184</v>
      </c>
      <c r="L3052">
        <v>0.1</v>
      </c>
      <c r="M3052">
        <v>45</v>
      </c>
      <c r="N3052">
        <f>(1-Coffee_Sales[[#This Row],[Discount_Percent]])*Coffee_Sales[[#This Row],[unit_price]]*Coffee_Sales[[#This Row],[transaction_qty]]</f>
        <v>81</v>
      </c>
      <c r="O3052" t="str">
        <f>TEXT(Coffee_Sales[[#This Row],[transaction_date]],"mmm-yyyy")</f>
        <v>Feb-2023</v>
      </c>
      <c r="P3052">
        <f>HOUR(Coffee_Sales[[#This Row],[transaction_time]])</f>
        <v>7</v>
      </c>
    </row>
    <row r="3053" spans="1:16" x14ac:dyDescent="0.3">
      <c r="A3053">
        <v>92642</v>
      </c>
      <c r="B3053" s="1">
        <v>45058</v>
      </c>
      <c r="C3053" s="2">
        <v>0.40381944444444445</v>
      </c>
      <c r="D3053">
        <v>1</v>
      </c>
      <c r="E3053">
        <v>3</v>
      </c>
      <c r="F3053" t="s">
        <v>94</v>
      </c>
      <c r="G3053">
        <v>36</v>
      </c>
      <c r="H3053" t="s">
        <v>14</v>
      </c>
      <c r="I3053" t="s">
        <v>26</v>
      </c>
      <c r="J3053" t="s">
        <v>27</v>
      </c>
      <c r="K3053">
        <v>1.5127202268308331</v>
      </c>
      <c r="L3053">
        <v>0</v>
      </c>
      <c r="M3053">
        <v>56.25</v>
      </c>
      <c r="N3053">
        <f>(1-Coffee_Sales[[#This Row],[Discount_Percent]])*Coffee_Sales[[#This Row],[unit_price]]*Coffee_Sales[[#This Row],[transaction_qty]]</f>
        <v>56.25</v>
      </c>
      <c r="O3053" t="str">
        <f>TEXT(Coffee_Sales[[#This Row],[transaction_date]],"mmm-yyyy")</f>
        <v>May-2023</v>
      </c>
      <c r="P3053">
        <f>HOUR(Coffee_Sales[[#This Row],[transaction_time]])</f>
        <v>9</v>
      </c>
    </row>
    <row r="3054" spans="1:16" x14ac:dyDescent="0.3">
      <c r="A3054">
        <v>90391</v>
      </c>
      <c r="B3054" s="1">
        <v>45056</v>
      </c>
      <c r="C3054" s="2">
        <v>0.37612268518518521</v>
      </c>
      <c r="D3054">
        <v>1</v>
      </c>
      <c r="E3054">
        <v>8</v>
      </c>
      <c r="F3054" t="s">
        <v>35</v>
      </c>
      <c r="G3054">
        <v>54</v>
      </c>
      <c r="H3054" t="s">
        <v>32</v>
      </c>
      <c r="I3054" t="s">
        <v>33</v>
      </c>
      <c r="J3054" t="s">
        <v>127</v>
      </c>
      <c r="K3054">
        <v>1.1157331219661959</v>
      </c>
      <c r="L3054">
        <v>0.15</v>
      </c>
      <c r="M3054">
        <v>37.5</v>
      </c>
      <c r="N3054">
        <f>(1-Coffee_Sales[[#This Row],[Discount_Percent]])*Coffee_Sales[[#This Row],[unit_price]]*Coffee_Sales[[#This Row],[transaction_qty]]</f>
        <v>31.875</v>
      </c>
      <c r="O3054" t="str">
        <f>TEXT(Coffee_Sales[[#This Row],[transaction_date]],"mmm-yyyy")</f>
        <v>May-2023</v>
      </c>
      <c r="P3054">
        <f>HOUR(Coffee_Sales[[#This Row],[transaction_time]])</f>
        <v>9</v>
      </c>
    </row>
    <row r="3055" spans="1:16" x14ac:dyDescent="0.3">
      <c r="A3055">
        <v>9227</v>
      </c>
      <c r="B3055" s="1">
        <v>44943</v>
      </c>
      <c r="C3055" s="2">
        <v>0.31726851851851851</v>
      </c>
      <c r="D3055">
        <v>1</v>
      </c>
      <c r="E3055">
        <v>3</v>
      </c>
      <c r="F3055" t="s">
        <v>21</v>
      </c>
      <c r="G3055">
        <v>48</v>
      </c>
      <c r="H3055" t="s">
        <v>32</v>
      </c>
      <c r="I3055" t="s">
        <v>44</v>
      </c>
      <c r="J3055" t="s">
        <v>52</v>
      </c>
      <c r="K3055">
        <v>1.1062691675513749</v>
      </c>
      <c r="L3055">
        <v>0</v>
      </c>
      <c r="M3055">
        <v>37.5</v>
      </c>
      <c r="N3055">
        <f>(1-Coffee_Sales[[#This Row],[Discount_Percent]])*Coffee_Sales[[#This Row],[unit_price]]*Coffee_Sales[[#This Row],[transaction_qty]]</f>
        <v>37.5</v>
      </c>
      <c r="O3055" t="str">
        <f>TEXT(Coffee_Sales[[#This Row],[transaction_date]],"mmm-yyyy")</f>
        <v>Jan-2023</v>
      </c>
      <c r="P3055">
        <f>HOUR(Coffee_Sales[[#This Row],[transaction_time]])</f>
        <v>7</v>
      </c>
    </row>
    <row r="3056" spans="1:16" x14ac:dyDescent="0.3">
      <c r="A3056">
        <v>115642</v>
      </c>
      <c r="B3056" s="1">
        <v>45079</v>
      </c>
      <c r="C3056" s="2">
        <v>0.56736111111111109</v>
      </c>
      <c r="D3056">
        <v>1</v>
      </c>
      <c r="E3056">
        <v>3</v>
      </c>
      <c r="F3056" t="s">
        <v>87</v>
      </c>
      <c r="G3056">
        <v>34</v>
      </c>
      <c r="H3056" t="s">
        <v>14</v>
      </c>
      <c r="I3056" t="s">
        <v>26</v>
      </c>
      <c r="J3056" t="s">
        <v>57</v>
      </c>
      <c r="K3056">
        <v>0.90318952889746718</v>
      </c>
      <c r="L3056">
        <v>0</v>
      </c>
      <c r="M3056">
        <v>36.75</v>
      </c>
      <c r="N3056">
        <f>(1-Coffee_Sales[[#This Row],[Discount_Percent]])*Coffee_Sales[[#This Row],[unit_price]]*Coffee_Sales[[#This Row],[transaction_qty]]</f>
        <v>36.75</v>
      </c>
      <c r="O3056" t="str">
        <f>TEXT(Coffee_Sales[[#This Row],[transaction_date]],"mmm-yyyy")</f>
        <v>Jun-2023</v>
      </c>
      <c r="P3056">
        <f>HOUR(Coffee_Sales[[#This Row],[transaction_time]])</f>
        <v>13</v>
      </c>
    </row>
    <row r="3057" spans="1:16" x14ac:dyDescent="0.3">
      <c r="A3057">
        <v>35102</v>
      </c>
      <c r="B3057" s="1">
        <v>44988</v>
      </c>
      <c r="C3057" s="2">
        <v>0.35569444444444442</v>
      </c>
      <c r="D3057">
        <v>2</v>
      </c>
      <c r="E3057">
        <v>8</v>
      </c>
      <c r="F3057" t="s">
        <v>35</v>
      </c>
      <c r="G3057">
        <v>59</v>
      </c>
      <c r="H3057" t="s">
        <v>74</v>
      </c>
      <c r="I3057" t="s">
        <v>75</v>
      </c>
      <c r="J3057" t="s">
        <v>85</v>
      </c>
      <c r="K3057">
        <v>2.756632802940195</v>
      </c>
      <c r="L3057">
        <v>0</v>
      </c>
      <c r="M3057">
        <v>67.5</v>
      </c>
      <c r="N3057">
        <f>(1-Coffee_Sales[[#This Row],[Discount_Percent]])*Coffee_Sales[[#This Row],[unit_price]]*Coffee_Sales[[#This Row],[transaction_qty]]</f>
        <v>135</v>
      </c>
      <c r="O3057" t="str">
        <f>TEXT(Coffee_Sales[[#This Row],[transaction_date]],"mmm-yyyy")</f>
        <v>Mar-2023</v>
      </c>
      <c r="P3057">
        <f>HOUR(Coffee_Sales[[#This Row],[transaction_time]])</f>
        <v>8</v>
      </c>
    </row>
    <row r="3058" spans="1:16" x14ac:dyDescent="0.3">
      <c r="A3058">
        <v>93799</v>
      </c>
      <c r="B3058" s="1">
        <v>45059</v>
      </c>
      <c r="C3058" s="2">
        <v>0.4261226851851852</v>
      </c>
      <c r="D3058">
        <v>1</v>
      </c>
      <c r="E3058">
        <v>5</v>
      </c>
      <c r="F3058" t="s">
        <v>17</v>
      </c>
      <c r="G3058">
        <v>79</v>
      </c>
      <c r="H3058" t="s">
        <v>18</v>
      </c>
      <c r="I3058" t="s">
        <v>19</v>
      </c>
      <c r="J3058" t="s">
        <v>20</v>
      </c>
      <c r="K3058">
        <v>1.422272099580469</v>
      </c>
      <c r="L3058">
        <v>0</v>
      </c>
      <c r="M3058">
        <v>56.25</v>
      </c>
      <c r="N3058">
        <f>(1-Coffee_Sales[[#This Row],[Discount_Percent]])*Coffee_Sales[[#This Row],[unit_price]]*Coffee_Sales[[#This Row],[transaction_qty]]</f>
        <v>56.25</v>
      </c>
      <c r="O3058" t="str">
        <f>TEXT(Coffee_Sales[[#This Row],[transaction_date]],"mmm-yyyy")</f>
        <v>May-2023</v>
      </c>
      <c r="P3058">
        <f>HOUR(Coffee_Sales[[#This Row],[transaction_time]])</f>
        <v>10</v>
      </c>
    </row>
    <row r="3059" spans="1:16" x14ac:dyDescent="0.3">
      <c r="A3059">
        <v>149375</v>
      </c>
      <c r="B3059" s="1">
        <v>45107</v>
      </c>
      <c r="C3059" s="2">
        <v>0.75949074074074074</v>
      </c>
      <c r="D3059">
        <v>1</v>
      </c>
      <c r="E3059">
        <v>3</v>
      </c>
      <c r="F3059" t="s">
        <v>90</v>
      </c>
      <c r="G3059">
        <v>34</v>
      </c>
      <c r="H3059" t="s">
        <v>14</v>
      </c>
      <c r="I3059" t="s">
        <v>26</v>
      </c>
      <c r="J3059" t="s">
        <v>57</v>
      </c>
      <c r="K3059">
        <v>1.187280061138166</v>
      </c>
      <c r="L3059">
        <v>0</v>
      </c>
      <c r="M3059">
        <v>36.75</v>
      </c>
      <c r="N3059">
        <f>(1-Coffee_Sales[[#This Row],[Discount_Percent]])*Coffee_Sales[[#This Row],[unit_price]]*Coffee_Sales[[#This Row],[transaction_qty]]</f>
        <v>36.75</v>
      </c>
      <c r="O3059" t="str">
        <f>TEXT(Coffee_Sales[[#This Row],[transaction_date]],"mmm-yyyy")</f>
        <v>Jun-2023</v>
      </c>
      <c r="P3059">
        <f>HOUR(Coffee_Sales[[#This Row],[transaction_time]])</f>
        <v>18</v>
      </c>
    </row>
    <row r="3060" spans="1:16" x14ac:dyDescent="0.3">
      <c r="A3060">
        <v>33327</v>
      </c>
      <c r="B3060" s="1">
        <v>44985</v>
      </c>
      <c r="C3060" s="2">
        <v>0.40337962962962964</v>
      </c>
      <c r="D3060">
        <v>2</v>
      </c>
      <c r="E3060">
        <v>8</v>
      </c>
      <c r="F3060" t="s">
        <v>78</v>
      </c>
      <c r="G3060">
        <v>33</v>
      </c>
      <c r="H3060" t="s">
        <v>14</v>
      </c>
      <c r="I3060" t="s">
        <v>22</v>
      </c>
      <c r="J3060" t="s">
        <v>49</v>
      </c>
      <c r="K3060">
        <v>3.3941829406043058</v>
      </c>
      <c r="L3060">
        <v>0.1</v>
      </c>
      <c r="M3060">
        <v>52.5</v>
      </c>
      <c r="N3060">
        <f>(1-Coffee_Sales[[#This Row],[Discount_Percent]])*Coffee_Sales[[#This Row],[unit_price]]*Coffee_Sales[[#This Row],[transaction_qty]]</f>
        <v>94.5</v>
      </c>
      <c r="O3060" t="str">
        <f>TEXT(Coffee_Sales[[#This Row],[transaction_date]],"mmm-yyyy")</f>
        <v>Feb-2023</v>
      </c>
      <c r="P3060">
        <f>HOUR(Coffee_Sales[[#This Row],[transaction_time]])</f>
        <v>9</v>
      </c>
    </row>
    <row r="3061" spans="1:16" x14ac:dyDescent="0.3">
      <c r="A3061">
        <v>143835</v>
      </c>
      <c r="B3061" s="1">
        <v>45103</v>
      </c>
      <c r="C3061" s="2">
        <v>0.27730324074074075</v>
      </c>
      <c r="D3061">
        <v>1</v>
      </c>
      <c r="E3061">
        <v>5</v>
      </c>
      <c r="F3061" t="s">
        <v>31</v>
      </c>
      <c r="G3061">
        <v>75</v>
      </c>
      <c r="H3061" t="s">
        <v>18</v>
      </c>
      <c r="I3061" t="s">
        <v>79</v>
      </c>
      <c r="J3061" t="s">
        <v>136</v>
      </c>
      <c r="K3061">
        <v>1.084003745408104</v>
      </c>
      <c r="L3061">
        <v>0</v>
      </c>
      <c r="M3061">
        <v>52.5</v>
      </c>
      <c r="N3061">
        <f>(1-Coffee_Sales[[#This Row],[Discount_Percent]])*Coffee_Sales[[#This Row],[unit_price]]*Coffee_Sales[[#This Row],[transaction_qty]]</f>
        <v>52.5</v>
      </c>
      <c r="O3061" t="str">
        <f>TEXT(Coffee_Sales[[#This Row],[transaction_date]],"mmm-yyyy")</f>
        <v>Jun-2023</v>
      </c>
      <c r="P3061">
        <f>HOUR(Coffee_Sales[[#This Row],[transaction_time]])</f>
        <v>6</v>
      </c>
    </row>
    <row r="3062" spans="1:16" x14ac:dyDescent="0.3">
      <c r="A3062">
        <v>38873</v>
      </c>
      <c r="B3062" s="1">
        <v>44993</v>
      </c>
      <c r="C3062" s="2">
        <v>0.6315856481481481</v>
      </c>
      <c r="D3062">
        <v>1</v>
      </c>
      <c r="E3062">
        <v>3</v>
      </c>
      <c r="F3062" t="s">
        <v>96</v>
      </c>
      <c r="G3062">
        <v>40</v>
      </c>
      <c r="H3062" t="s">
        <v>14</v>
      </c>
      <c r="I3062" t="s">
        <v>15</v>
      </c>
      <c r="J3062" t="s">
        <v>100</v>
      </c>
      <c r="K3062">
        <v>1.6520319072695</v>
      </c>
      <c r="L3062">
        <v>0.05</v>
      </c>
      <c r="M3062">
        <v>56.25</v>
      </c>
      <c r="N3062">
        <f>(1-Coffee_Sales[[#This Row],[Discount_Percent]])*Coffee_Sales[[#This Row],[unit_price]]*Coffee_Sales[[#This Row],[transaction_qty]]</f>
        <v>53.4375</v>
      </c>
      <c r="O3062" t="str">
        <f>TEXT(Coffee_Sales[[#This Row],[transaction_date]],"mmm-yyyy")</f>
        <v>Mar-2023</v>
      </c>
      <c r="P3062">
        <f>HOUR(Coffee_Sales[[#This Row],[transaction_time]])</f>
        <v>15</v>
      </c>
    </row>
    <row r="3063" spans="1:16" x14ac:dyDescent="0.3">
      <c r="A3063">
        <v>90481</v>
      </c>
      <c r="B3063" s="1">
        <v>45056</v>
      </c>
      <c r="C3063" s="2">
        <v>0.40149305555555553</v>
      </c>
      <c r="D3063">
        <v>2</v>
      </c>
      <c r="E3063">
        <v>5</v>
      </c>
      <c r="F3063" t="s">
        <v>48</v>
      </c>
      <c r="G3063">
        <v>29</v>
      </c>
      <c r="H3063" t="s">
        <v>14</v>
      </c>
      <c r="I3063" t="s">
        <v>22</v>
      </c>
      <c r="J3063" t="s">
        <v>89</v>
      </c>
      <c r="K3063">
        <v>2.4079330139175248</v>
      </c>
      <c r="L3063">
        <v>0</v>
      </c>
      <c r="M3063">
        <v>37.5</v>
      </c>
      <c r="N3063">
        <f>(1-Coffee_Sales[[#This Row],[Discount_Percent]])*Coffee_Sales[[#This Row],[unit_price]]*Coffee_Sales[[#This Row],[transaction_qty]]</f>
        <v>75</v>
      </c>
      <c r="O3063" t="str">
        <f>TEXT(Coffee_Sales[[#This Row],[transaction_date]],"mmm-yyyy")</f>
        <v>May-2023</v>
      </c>
      <c r="P3063">
        <f>HOUR(Coffee_Sales[[#This Row],[transaction_time]])</f>
        <v>9</v>
      </c>
    </row>
    <row r="3064" spans="1:16" x14ac:dyDescent="0.3">
      <c r="A3064">
        <v>138459</v>
      </c>
      <c r="B3064" s="1">
        <v>45098</v>
      </c>
      <c r="C3064" s="2">
        <v>0.41883101851851851</v>
      </c>
      <c r="D3064">
        <v>1</v>
      </c>
      <c r="E3064">
        <v>8</v>
      </c>
      <c r="F3064" t="s">
        <v>90</v>
      </c>
      <c r="G3064">
        <v>47</v>
      </c>
      <c r="H3064" t="s">
        <v>32</v>
      </c>
      <c r="I3064" t="s">
        <v>36</v>
      </c>
      <c r="J3064" t="s">
        <v>37</v>
      </c>
      <c r="K3064">
        <v>1.140573247709771</v>
      </c>
      <c r="L3064">
        <v>0</v>
      </c>
      <c r="M3064">
        <v>45</v>
      </c>
      <c r="N3064">
        <f>(1-Coffee_Sales[[#This Row],[Discount_Percent]])*Coffee_Sales[[#This Row],[unit_price]]*Coffee_Sales[[#This Row],[transaction_qty]]</f>
        <v>45</v>
      </c>
      <c r="O3064" t="str">
        <f>TEXT(Coffee_Sales[[#This Row],[transaction_date]],"mmm-yyyy")</f>
        <v>Jun-2023</v>
      </c>
      <c r="P3064">
        <f>HOUR(Coffee_Sales[[#This Row],[transaction_time]])</f>
        <v>10</v>
      </c>
    </row>
    <row r="3065" spans="1:16" x14ac:dyDescent="0.3">
      <c r="A3065">
        <v>64606</v>
      </c>
      <c r="B3065" s="1">
        <v>45028</v>
      </c>
      <c r="C3065" s="2">
        <v>0.44158564814814816</v>
      </c>
      <c r="D3065">
        <v>1</v>
      </c>
      <c r="E3065">
        <v>8</v>
      </c>
      <c r="F3065" t="s">
        <v>25</v>
      </c>
      <c r="G3065">
        <v>33</v>
      </c>
      <c r="H3065" t="s">
        <v>14</v>
      </c>
      <c r="I3065" t="s">
        <v>22</v>
      </c>
      <c r="J3065" t="s">
        <v>49</v>
      </c>
      <c r="K3065">
        <v>1.313445855196814</v>
      </c>
      <c r="L3065">
        <v>0.15</v>
      </c>
      <c r="M3065">
        <v>52.5</v>
      </c>
      <c r="N3065">
        <f>(1-Coffee_Sales[[#This Row],[Discount_Percent]])*Coffee_Sales[[#This Row],[unit_price]]*Coffee_Sales[[#This Row],[transaction_qty]]</f>
        <v>44.625</v>
      </c>
      <c r="O3065" t="str">
        <f>TEXT(Coffee_Sales[[#This Row],[transaction_date]],"mmm-yyyy")</f>
        <v>Apr-2023</v>
      </c>
      <c r="P3065">
        <f>HOUR(Coffee_Sales[[#This Row],[transaction_time]])</f>
        <v>10</v>
      </c>
    </row>
    <row r="3066" spans="1:16" x14ac:dyDescent="0.3">
      <c r="A3066">
        <v>44286</v>
      </c>
      <c r="B3066" s="1">
        <v>45001</v>
      </c>
      <c r="C3066" s="2">
        <v>0.37008101851851855</v>
      </c>
      <c r="D3066">
        <v>3</v>
      </c>
      <c r="E3066">
        <v>5</v>
      </c>
      <c r="F3066" t="s">
        <v>96</v>
      </c>
      <c r="G3066">
        <v>48</v>
      </c>
      <c r="H3066" t="s">
        <v>32</v>
      </c>
      <c r="I3066" t="s">
        <v>44</v>
      </c>
      <c r="J3066" t="s">
        <v>52</v>
      </c>
      <c r="K3066">
        <v>2.7772427698219668</v>
      </c>
      <c r="L3066">
        <v>0</v>
      </c>
      <c r="M3066">
        <v>37.5</v>
      </c>
      <c r="N3066">
        <f>(1-Coffee_Sales[[#This Row],[Discount_Percent]])*Coffee_Sales[[#This Row],[unit_price]]*Coffee_Sales[[#This Row],[transaction_qty]]</f>
        <v>112.5</v>
      </c>
      <c r="O3066" t="str">
        <f>TEXT(Coffee_Sales[[#This Row],[transaction_date]],"mmm-yyyy")</f>
        <v>Mar-2023</v>
      </c>
      <c r="P3066">
        <f>HOUR(Coffee_Sales[[#This Row],[transaction_time]])</f>
        <v>8</v>
      </c>
    </row>
    <row r="3067" spans="1:16" x14ac:dyDescent="0.3">
      <c r="A3067">
        <v>148717</v>
      </c>
      <c r="B3067" s="1">
        <v>45107</v>
      </c>
      <c r="C3067" s="2">
        <v>0.38592592592592595</v>
      </c>
      <c r="D3067">
        <v>1</v>
      </c>
      <c r="E3067">
        <v>8</v>
      </c>
      <c r="F3067" t="s">
        <v>87</v>
      </c>
      <c r="G3067">
        <v>49</v>
      </c>
      <c r="H3067" t="s">
        <v>32</v>
      </c>
      <c r="I3067" t="s">
        <v>44</v>
      </c>
      <c r="J3067" t="s">
        <v>91</v>
      </c>
      <c r="K3067">
        <v>1.339558783285475</v>
      </c>
      <c r="L3067">
        <v>0.05</v>
      </c>
      <c r="M3067">
        <v>45</v>
      </c>
      <c r="N3067">
        <f>(1-Coffee_Sales[[#This Row],[Discount_Percent]])*Coffee_Sales[[#This Row],[unit_price]]*Coffee_Sales[[#This Row],[transaction_qty]]</f>
        <v>42.75</v>
      </c>
      <c r="O3067" t="str">
        <f>TEXT(Coffee_Sales[[#This Row],[transaction_date]],"mmm-yyyy")</f>
        <v>Jun-2023</v>
      </c>
      <c r="P3067">
        <f>HOUR(Coffee_Sales[[#This Row],[transaction_time]])</f>
        <v>9</v>
      </c>
    </row>
    <row r="3068" spans="1:16" x14ac:dyDescent="0.3">
      <c r="A3068">
        <v>70553</v>
      </c>
      <c r="B3068" s="1">
        <v>45035</v>
      </c>
      <c r="C3068" s="2">
        <v>0.34664351851851855</v>
      </c>
      <c r="D3068">
        <v>1</v>
      </c>
      <c r="E3068">
        <v>8</v>
      </c>
      <c r="F3068" t="s">
        <v>97</v>
      </c>
      <c r="G3068">
        <v>78</v>
      </c>
      <c r="H3068" t="s">
        <v>18</v>
      </c>
      <c r="I3068" t="s">
        <v>19</v>
      </c>
      <c r="J3068" t="s">
        <v>51</v>
      </c>
      <c r="K3068">
        <v>2.2364003842069731</v>
      </c>
      <c r="L3068">
        <v>0.05</v>
      </c>
      <c r="M3068">
        <v>67.5</v>
      </c>
      <c r="N3068">
        <f>(1-Coffee_Sales[[#This Row],[Discount_Percent]])*Coffee_Sales[[#This Row],[unit_price]]*Coffee_Sales[[#This Row],[transaction_qty]]</f>
        <v>64.125</v>
      </c>
      <c r="O3068" t="str">
        <f>TEXT(Coffee_Sales[[#This Row],[transaction_date]],"mmm-yyyy")</f>
        <v>Apr-2023</v>
      </c>
      <c r="P3068">
        <f>HOUR(Coffee_Sales[[#This Row],[transaction_time]])</f>
        <v>8</v>
      </c>
    </row>
    <row r="3069" spans="1:16" x14ac:dyDescent="0.3">
      <c r="A3069">
        <v>78851</v>
      </c>
      <c r="B3069" s="1">
        <v>45044</v>
      </c>
      <c r="C3069" s="2">
        <v>0.74416666666666664</v>
      </c>
      <c r="D3069">
        <v>1</v>
      </c>
      <c r="E3069">
        <v>8</v>
      </c>
      <c r="F3069" t="s">
        <v>38</v>
      </c>
      <c r="G3069">
        <v>35</v>
      </c>
      <c r="H3069" t="s">
        <v>14</v>
      </c>
      <c r="I3069" t="s">
        <v>26</v>
      </c>
      <c r="J3069" t="s">
        <v>84</v>
      </c>
      <c r="K3069">
        <v>0.95169047093822767</v>
      </c>
      <c r="L3069">
        <v>0</v>
      </c>
      <c r="M3069">
        <v>46.5</v>
      </c>
      <c r="N3069">
        <f>(1-Coffee_Sales[[#This Row],[Discount_Percent]])*Coffee_Sales[[#This Row],[unit_price]]*Coffee_Sales[[#This Row],[transaction_qty]]</f>
        <v>46.5</v>
      </c>
      <c r="O3069" t="str">
        <f>TEXT(Coffee_Sales[[#This Row],[transaction_date]],"mmm-yyyy")</f>
        <v>Apr-2023</v>
      </c>
      <c r="P3069">
        <f>HOUR(Coffee_Sales[[#This Row],[transaction_time]])</f>
        <v>17</v>
      </c>
    </row>
    <row r="3070" spans="1:16" x14ac:dyDescent="0.3">
      <c r="A3070">
        <v>95966</v>
      </c>
      <c r="B3070" s="1">
        <v>45061</v>
      </c>
      <c r="C3070" s="2">
        <v>0.40685185185185185</v>
      </c>
      <c r="D3070">
        <v>1</v>
      </c>
      <c r="E3070">
        <v>5</v>
      </c>
      <c r="F3070" t="s">
        <v>78</v>
      </c>
      <c r="G3070">
        <v>61</v>
      </c>
      <c r="H3070" t="s">
        <v>74</v>
      </c>
      <c r="I3070" t="s">
        <v>75</v>
      </c>
      <c r="J3070" t="s">
        <v>116</v>
      </c>
      <c r="K3070">
        <v>2.1366516065934529</v>
      </c>
      <c r="L3070">
        <v>0.1</v>
      </c>
      <c r="M3070">
        <v>71.25</v>
      </c>
      <c r="N3070">
        <f>(1-Coffee_Sales[[#This Row],[Discount_Percent]])*Coffee_Sales[[#This Row],[unit_price]]*Coffee_Sales[[#This Row],[transaction_qty]]</f>
        <v>64.125</v>
      </c>
      <c r="O3070" t="str">
        <f>TEXT(Coffee_Sales[[#This Row],[transaction_date]],"mmm-yyyy")</f>
        <v>May-2023</v>
      </c>
      <c r="P3070">
        <f>HOUR(Coffee_Sales[[#This Row],[transaction_time]])</f>
        <v>9</v>
      </c>
    </row>
    <row r="3071" spans="1:16" x14ac:dyDescent="0.3">
      <c r="A3071">
        <v>39264</v>
      </c>
      <c r="B3071" s="1">
        <v>44994</v>
      </c>
      <c r="C3071" s="2">
        <v>0.36907407407407405</v>
      </c>
      <c r="D3071">
        <v>1</v>
      </c>
      <c r="E3071">
        <v>8</v>
      </c>
      <c r="F3071" t="s">
        <v>111</v>
      </c>
      <c r="G3071">
        <v>19</v>
      </c>
      <c r="H3071" t="s">
        <v>142</v>
      </c>
      <c r="I3071" t="s">
        <v>74</v>
      </c>
      <c r="J3071" t="s">
        <v>143</v>
      </c>
      <c r="K3071">
        <v>2.3346863512927389</v>
      </c>
      <c r="L3071">
        <v>0.05</v>
      </c>
      <c r="M3071">
        <v>96</v>
      </c>
      <c r="N3071">
        <f>(1-Coffee_Sales[[#This Row],[Discount_Percent]])*Coffee_Sales[[#This Row],[unit_price]]*Coffee_Sales[[#This Row],[transaction_qty]]</f>
        <v>91.199999999999989</v>
      </c>
      <c r="O3071" t="str">
        <f>TEXT(Coffee_Sales[[#This Row],[transaction_date]],"mmm-yyyy")</f>
        <v>Mar-2023</v>
      </c>
      <c r="P3071">
        <f>HOUR(Coffee_Sales[[#This Row],[transaction_time]])</f>
        <v>8</v>
      </c>
    </row>
    <row r="3072" spans="1:16" x14ac:dyDescent="0.3">
      <c r="A3072">
        <v>128028</v>
      </c>
      <c r="B3072" s="1">
        <v>45090</v>
      </c>
      <c r="C3072" s="2">
        <v>0.30994212962962964</v>
      </c>
      <c r="D3072">
        <v>2</v>
      </c>
      <c r="E3072">
        <v>5</v>
      </c>
      <c r="F3072" t="s">
        <v>111</v>
      </c>
      <c r="G3072">
        <v>41</v>
      </c>
      <c r="H3072" t="s">
        <v>14</v>
      </c>
      <c r="I3072" t="s">
        <v>15</v>
      </c>
      <c r="J3072" t="s">
        <v>98</v>
      </c>
      <c r="K3072">
        <v>3.0487292212061941</v>
      </c>
      <c r="L3072">
        <v>0</v>
      </c>
      <c r="M3072">
        <v>63.75</v>
      </c>
      <c r="N3072">
        <f>(1-Coffee_Sales[[#This Row],[Discount_Percent]])*Coffee_Sales[[#This Row],[unit_price]]*Coffee_Sales[[#This Row],[transaction_qty]]</f>
        <v>127.5</v>
      </c>
      <c r="O3072" t="str">
        <f>TEXT(Coffee_Sales[[#This Row],[transaction_date]],"mmm-yyyy")</f>
        <v>Jun-2023</v>
      </c>
      <c r="P3072">
        <f>HOUR(Coffee_Sales[[#This Row],[transaction_time]])</f>
        <v>7</v>
      </c>
    </row>
    <row r="3073" spans="1:16" x14ac:dyDescent="0.3">
      <c r="A3073">
        <v>35616</v>
      </c>
      <c r="B3073" s="1">
        <v>44988</v>
      </c>
      <c r="C3073" s="2">
        <v>0.71903935185185186</v>
      </c>
      <c r="D3073">
        <v>1</v>
      </c>
      <c r="E3073">
        <v>5</v>
      </c>
      <c r="F3073" t="s">
        <v>13</v>
      </c>
      <c r="G3073">
        <v>56</v>
      </c>
      <c r="H3073" t="s">
        <v>32</v>
      </c>
      <c r="I3073" t="s">
        <v>33</v>
      </c>
      <c r="J3073" t="s">
        <v>135</v>
      </c>
      <c r="K3073">
        <v>0.96389621728946229</v>
      </c>
      <c r="L3073">
        <v>0.1</v>
      </c>
      <c r="M3073">
        <v>38.25</v>
      </c>
      <c r="N3073">
        <f>(1-Coffee_Sales[[#This Row],[Discount_Percent]])*Coffee_Sales[[#This Row],[unit_price]]*Coffee_Sales[[#This Row],[transaction_qty]]</f>
        <v>34.425000000000004</v>
      </c>
      <c r="O3073" t="str">
        <f>TEXT(Coffee_Sales[[#This Row],[transaction_date]],"mmm-yyyy")</f>
        <v>Mar-2023</v>
      </c>
      <c r="P3073">
        <f>HOUR(Coffee_Sales[[#This Row],[transaction_time]])</f>
        <v>17</v>
      </c>
    </row>
    <row r="3074" spans="1:16" x14ac:dyDescent="0.3">
      <c r="A3074">
        <v>2299</v>
      </c>
      <c r="B3074" s="1">
        <v>44931</v>
      </c>
      <c r="C3074" s="2">
        <v>0.45219907407407406</v>
      </c>
      <c r="D3074">
        <v>1</v>
      </c>
      <c r="E3074">
        <v>5</v>
      </c>
      <c r="F3074" t="s">
        <v>21</v>
      </c>
      <c r="G3074">
        <v>71</v>
      </c>
      <c r="H3074" t="s">
        <v>18</v>
      </c>
      <c r="I3074" t="s">
        <v>79</v>
      </c>
      <c r="J3074" t="s">
        <v>92</v>
      </c>
      <c r="K3074">
        <v>1.6403194543397639</v>
      </c>
      <c r="L3074">
        <v>0</v>
      </c>
      <c r="M3074">
        <v>56.25</v>
      </c>
      <c r="N3074">
        <f>(1-Coffee_Sales[[#This Row],[Discount_Percent]])*Coffee_Sales[[#This Row],[unit_price]]*Coffee_Sales[[#This Row],[transaction_qty]]</f>
        <v>56.25</v>
      </c>
      <c r="O3074" t="str">
        <f>TEXT(Coffee_Sales[[#This Row],[transaction_date]],"mmm-yyyy")</f>
        <v>Jan-2023</v>
      </c>
      <c r="P3074">
        <f>HOUR(Coffee_Sales[[#This Row],[transaction_time]])</f>
        <v>10</v>
      </c>
    </row>
    <row r="3075" spans="1:16" x14ac:dyDescent="0.3">
      <c r="A3075">
        <v>24555</v>
      </c>
      <c r="B3075" s="1">
        <v>44970</v>
      </c>
      <c r="C3075" s="2">
        <v>0.45671296296296299</v>
      </c>
      <c r="D3075">
        <v>2</v>
      </c>
      <c r="E3075">
        <v>3</v>
      </c>
      <c r="F3075" t="s">
        <v>48</v>
      </c>
      <c r="G3075">
        <v>53</v>
      </c>
      <c r="H3075" t="s">
        <v>32</v>
      </c>
      <c r="I3075" t="s">
        <v>33</v>
      </c>
      <c r="J3075" t="s">
        <v>129</v>
      </c>
      <c r="K3075">
        <v>2.6746844954831208</v>
      </c>
      <c r="L3075">
        <v>0</v>
      </c>
      <c r="M3075">
        <v>45</v>
      </c>
      <c r="N3075">
        <f>(1-Coffee_Sales[[#This Row],[Discount_Percent]])*Coffee_Sales[[#This Row],[unit_price]]*Coffee_Sales[[#This Row],[transaction_qty]]</f>
        <v>90</v>
      </c>
      <c r="O3075" t="str">
        <f>TEXT(Coffee_Sales[[#This Row],[transaction_date]],"mmm-yyyy")</f>
        <v>Feb-2023</v>
      </c>
      <c r="P3075">
        <f>HOUR(Coffee_Sales[[#This Row],[transaction_time]])</f>
        <v>10</v>
      </c>
    </row>
    <row r="3076" spans="1:16" x14ac:dyDescent="0.3">
      <c r="A3076">
        <v>103616</v>
      </c>
      <c r="B3076" s="1">
        <v>45068</v>
      </c>
      <c r="C3076" s="2">
        <v>0.30703703703703705</v>
      </c>
      <c r="D3076">
        <v>2</v>
      </c>
      <c r="E3076">
        <v>5</v>
      </c>
      <c r="F3076" t="s">
        <v>25</v>
      </c>
      <c r="G3076">
        <v>46</v>
      </c>
      <c r="H3076" t="s">
        <v>32</v>
      </c>
      <c r="I3076" t="s">
        <v>36</v>
      </c>
      <c r="J3076" t="s">
        <v>39</v>
      </c>
      <c r="K3076">
        <v>1.9023317172972971</v>
      </c>
      <c r="L3076">
        <v>0.15</v>
      </c>
      <c r="M3076">
        <v>37.5</v>
      </c>
      <c r="N3076">
        <f>(1-Coffee_Sales[[#This Row],[Discount_Percent]])*Coffee_Sales[[#This Row],[unit_price]]*Coffee_Sales[[#This Row],[transaction_qty]]</f>
        <v>63.75</v>
      </c>
      <c r="O3076" t="str">
        <f>TEXT(Coffee_Sales[[#This Row],[transaction_date]],"mmm-yyyy")</f>
        <v>May-2023</v>
      </c>
      <c r="P3076">
        <f>HOUR(Coffee_Sales[[#This Row],[transaction_time]])</f>
        <v>7</v>
      </c>
    </row>
    <row r="3077" spans="1:16" x14ac:dyDescent="0.3">
      <c r="A3077">
        <v>8425</v>
      </c>
      <c r="B3077" s="1">
        <v>44941</v>
      </c>
      <c r="C3077" s="2">
        <v>0.69570601851851854</v>
      </c>
      <c r="D3077">
        <v>1</v>
      </c>
      <c r="E3077">
        <v>5</v>
      </c>
      <c r="F3077" t="s">
        <v>104</v>
      </c>
      <c r="G3077">
        <v>79</v>
      </c>
      <c r="H3077" t="s">
        <v>18</v>
      </c>
      <c r="I3077" t="s">
        <v>19</v>
      </c>
      <c r="J3077" t="s">
        <v>20</v>
      </c>
      <c r="K3077">
        <v>1.225428274791232</v>
      </c>
      <c r="L3077">
        <v>0.05</v>
      </c>
      <c r="M3077">
        <v>56.25</v>
      </c>
      <c r="N3077">
        <f>(1-Coffee_Sales[[#This Row],[Discount_Percent]])*Coffee_Sales[[#This Row],[unit_price]]*Coffee_Sales[[#This Row],[transaction_qty]]</f>
        <v>53.4375</v>
      </c>
      <c r="O3077" t="str">
        <f>TEXT(Coffee_Sales[[#This Row],[transaction_date]],"mmm-yyyy")</f>
        <v>Jan-2023</v>
      </c>
      <c r="P3077">
        <f>HOUR(Coffee_Sales[[#This Row],[transaction_time]])</f>
        <v>16</v>
      </c>
    </row>
    <row r="3078" spans="1:16" x14ac:dyDescent="0.3">
      <c r="A3078">
        <v>40285</v>
      </c>
      <c r="B3078" s="1">
        <v>44995</v>
      </c>
      <c r="C3078" s="2">
        <v>0.49681712962962965</v>
      </c>
      <c r="D3078">
        <v>1</v>
      </c>
      <c r="E3078">
        <v>5</v>
      </c>
      <c r="F3078" t="s">
        <v>94</v>
      </c>
      <c r="G3078">
        <v>27</v>
      </c>
      <c r="H3078" t="s">
        <v>14</v>
      </c>
      <c r="I3078" t="s">
        <v>29</v>
      </c>
      <c r="J3078" t="s">
        <v>30</v>
      </c>
      <c r="K3078">
        <v>1.0872863897536229</v>
      </c>
      <c r="L3078">
        <v>0.1</v>
      </c>
      <c r="M3078">
        <v>52.5</v>
      </c>
      <c r="N3078">
        <f>(1-Coffee_Sales[[#This Row],[Discount_Percent]])*Coffee_Sales[[#This Row],[unit_price]]*Coffee_Sales[[#This Row],[transaction_qty]]</f>
        <v>47.25</v>
      </c>
      <c r="O3078" t="str">
        <f>TEXT(Coffee_Sales[[#This Row],[transaction_date]],"mmm-yyyy")</f>
        <v>Mar-2023</v>
      </c>
      <c r="P3078">
        <f>HOUR(Coffee_Sales[[#This Row],[transaction_time]])</f>
        <v>11</v>
      </c>
    </row>
    <row r="3079" spans="1:16" x14ac:dyDescent="0.3">
      <c r="A3079">
        <v>5796</v>
      </c>
      <c r="B3079" s="1">
        <v>44937</v>
      </c>
      <c r="C3079" s="2">
        <v>0.4079976851851852</v>
      </c>
      <c r="D3079">
        <v>2</v>
      </c>
      <c r="E3079">
        <v>3</v>
      </c>
      <c r="F3079" t="s">
        <v>133</v>
      </c>
      <c r="G3079">
        <v>37</v>
      </c>
      <c r="H3079" t="s">
        <v>14</v>
      </c>
      <c r="I3079" t="s">
        <v>15</v>
      </c>
      <c r="J3079" t="s">
        <v>95</v>
      </c>
      <c r="K3079">
        <v>2.872913034715491</v>
      </c>
      <c r="L3079">
        <v>0.05</v>
      </c>
      <c r="M3079">
        <v>45</v>
      </c>
      <c r="N3079">
        <f>(1-Coffee_Sales[[#This Row],[Discount_Percent]])*Coffee_Sales[[#This Row],[unit_price]]*Coffee_Sales[[#This Row],[transaction_qty]]</f>
        <v>85.5</v>
      </c>
      <c r="O3079" t="str">
        <f>TEXT(Coffee_Sales[[#This Row],[transaction_date]],"mmm-yyyy")</f>
        <v>Jan-2023</v>
      </c>
      <c r="P3079">
        <f>HOUR(Coffee_Sales[[#This Row],[transaction_time]])</f>
        <v>9</v>
      </c>
    </row>
    <row r="3080" spans="1:16" x14ac:dyDescent="0.3">
      <c r="A3080">
        <v>79658</v>
      </c>
      <c r="B3080" s="1">
        <v>45046</v>
      </c>
      <c r="C3080" s="2">
        <v>0.29021990740740738</v>
      </c>
      <c r="D3080">
        <v>1</v>
      </c>
      <c r="E3080">
        <v>5</v>
      </c>
      <c r="F3080" t="s">
        <v>78</v>
      </c>
      <c r="G3080">
        <v>37</v>
      </c>
      <c r="H3080" t="s">
        <v>14</v>
      </c>
      <c r="I3080" t="s">
        <v>15</v>
      </c>
      <c r="J3080" t="s">
        <v>95</v>
      </c>
      <c r="K3080">
        <v>1.4071028324413679</v>
      </c>
      <c r="L3080">
        <v>0.1</v>
      </c>
      <c r="M3080">
        <v>45</v>
      </c>
      <c r="N3080">
        <f>(1-Coffee_Sales[[#This Row],[Discount_Percent]])*Coffee_Sales[[#This Row],[unit_price]]*Coffee_Sales[[#This Row],[transaction_qty]]</f>
        <v>40.5</v>
      </c>
      <c r="O3080" t="str">
        <f>TEXT(Coffee_Sales[[#This Row],[transaction_date]],"mmm-yyyy")</f>
        <v>Apr-2023</v>
      </c>
      <c r="P3080">
        <f>HOUR(Coffee_Sales[[#This Row],[transaction_time]])</f>
        <v>6</v>
      </c>
    </row>
    <row r="3081" spans="1:16" x14ac:dyDescent="0.3">
      <c r="A3081">
        <v>103689</v>
      </c>
      <c r="B3081" s="1">
        <v>45068</v>
      </c>
      <c r="C3081" s="2">
        <v>0.33673611111111112</v>
      </c>
      <c r="D3081">
        <v>1</v>
      </c>
      <c r="E3081">
        <v>5</v>
      </c>
      <c r="F3081" t="s">
        <v>90</v>
      </c>
      <c r="G3081">
        <v>69</v>
      </c>
      <c r="H3081" t="s">
        <v>18</v>
      </c>
      <c r="I3081" t="s">
        <v>107</v>
      </c>
      <c r="J3081" t="s">
        <v>132</v>
      </c>
      <c r="K3081">
        <v>1.010921431790998</v>
      </c>
      <c r="L3081">
        <v>0.1</v>
      </c>
      <c r="M3081">
        <v>48.75</v>
      </c>
      <c r="N3081">
        <f>(1-Coffee_Sales[[#This Row],[Discount_Percent]])*Coffee_Sales[[#This Row],[unit_price]]*Coffee_Sales[[#This Row],[transaction_qty]]</f>
        <v>43.875</v>
      </c>
      <c r="O3081" t="str">
        <f>TEXT(Coffee_Sales[[#This Row],[transaction_date]],"mmm-yyyy")</f>
        <v>May-2023</v>
      </c>
      <c r="P3081">
        <f>HOUR(Coffee_Sales[[#This Row],[transaction_time]])</f>
        <v>8</v>
      </c>
    </row>
    <row r="3082" spans="1:16" x14ac:dyDescent="0.3">
      <c r="A3082">
        <v>1698</v>
      </c>
      <c r="B3082" s="1">
        <v>44929</v>
      </c>
      <c r="C3082" s="2">
        <v>0.83305555555555555</v>
      </c>
      <c r="D3082">
        <v>1</v>
      </c>
      <c r="E3082">
        <v>3</v>
      </c>
      <c r="F3082" t="s">
        <v>35</v>
      </c>
      <c r="G3082">
        <v>33</v>
      </c>
      <c r="H3082" t="s">
        <v>14</v>
      </c>
      <c r="I3082" t="s">
        <v>22</v>
      </c>
      <c r="J3082" t="s">
        <v>49</v>
      </c>
      <c r="K3082">
        <v>1.2344253401656451</v>
      </c>
      <c r="L3082">
        <v>0</v>
      </c>
      <c r="M3082">
        <v>52.5</v>
      </c>
      <c r="N3082">
        <f>(1-Coffee_Sales[[#This Row],[Discount_Percent]])*Coffee_Sales[[#This Row],[unit_price]]*Coffee_Sales[[#This Row],[transaction_qty]]</f>
        <v>52.5</v>
      </c>
      <c r="O3082" t="str">
        <f>TEXT(Coffee_Sales[[#This Row],[transaction_date]],"mmm-yyyy")</f>
        <v>Jan-2023</v>
      </c>
      <c r="P3082">
        <f>HOUR(Coffee_Sales[[#This Row],[transaction_time]])</f>
        <v>19</v>
      </c>
    </row>
    <row r="3083" spans="1:16" x14ac:dyDescent="0.3">
      <c r="A3083">
        <v>1609</v>
      </c>
      <c r="B3083" s="1">
        <v>44929</v>
      </c>
      <c r="C3083" s="2">
        <v>0.73925925925925928</v>
      </c>
      <c r="D3083">
        <v>1</v>
      </c>
      <c r="E3083">
        <v>3</v>
      </c>
      <c r="F3083" t="s">
        <v>17</v>
      </c>
      <c r="G3083">
        <v>38</v>
      </c>
      <c r="H3083" t="s">
        <v>14</v>
      </c>
      <c r="I3083" t="s">
        <v>15</v>
      </c>
      <c r="J3083" t="s">
        <v>16</v>
      </c>
      <c r="K3083">
        <v>1.21275463137767</v>
      </c>
      <c r="L3083">
        <v>0</v>
      </c>
      <c r="M3083">
        <v>56.25</v>
      </c>
      <c r="N3083">
        <f>(1-Coffee_Sales[[#This Row],[Discount_Percent]])*Coffee_Sales[[#This Row],[unit_price]]*Coffee_Sales[[#This Row],[transaction_qty]]</f>
        <v>56.25</v>
      </c>
      <c r="O3083" t="str">
        <f>TEXT(Coffee_Sales[[#This Row],[transaction_date]],"mmm-yyyy")</f>
        <v>Jan-2023</v>
      </c>
      <c r="P3083">
        <f>HOUR(Coffee_Sales[[#This Row],[transaction_time]])</f>
        <v>17</v>
      </c>
    </row>
    <row r="3084" spans="1:16" x14ac:dyDescent="0.3">
      <c r="A3084">
        <v>36230</v>
      </c>
      <c r="B3084" s="1">
        <v>44989</v>
      </c>
      <c r="C3084" s="2">
        <v>0.68905092592592587</v>
      </c>
      <c r="D3084">
        <v>1</v>
      </c>
      <c r="E3084">
        <v>5</v>
      </c>
      <c r="F3084" t="s">
        <v>42</v>
      </c>
      <c r="G3084">
        <v>71</v>
      </c>
      <c r="H3084" t="s">
        <v>18</v>
      </c>
      <c r="I3084" t="s">
        <v>79</v>
      </c>
      <c r="J3084" t="s">
        <v>92</v>
      </c>
      <c r="K3084">
        <v>1.7230255243984931</v>
      </c>
      <c r="L3084">
        <v>0</v>
      </c>
      <c r="M3084">
        <v>56.25</v>
      </c>
      <c r="N3084">
        <f>(1-Coffee_Sales[[#This Row],[Discount_Percent]])*Coffee_Sales[[#This Row],[unit_price]]*Coffee_Sales[[#This Row],[transaction_qty]]</f>
        <v>56.25</v>
      </c>
      <c r="O3084" t="str">
        <f>TEXT(Coffee_Sales[[#This Row],[transaction_date]],"mmm-yyyy")</f>
        <v>Mar-2023</v>
      </c>
      <c r="P3084">
        <f>HOUR(Coffee_Sales[[#This Row],[transaction_time]])</f>
        <v>16</v>
      </c>
    </row>
    <row r="3085" spans="1:16" x14ac:dyDescent="0.3">
      <c r="A3085">
        <v>145117</v>
      </c>
      <c r="B3085" s="1">
        <v>45104</v>
      </c>
      <c r="C3085" s="2">
        <v>0.33980324074074075</v>
      </c>
      <c r="D3085">
        <v>1</v>
      </c>
      <c r="E3085">
        <v>8</v>
      </c>
      <c r="F3085" t="s">
        <v>70</v>
      </c>
      <c r="G3085">
        <v>63</v>
      </c>
      <c r="H3085" t="s">
        <v>67</v>
      </c>
      <c r="I3085" t="s">
        <v>72</v>
      </c>
      <c r="J3085" t="s">
        <v>73</v>
      </c>
      <c r="K3085">
        <v>0.30598626062249568</v>
      </c>
      <c r="L3085">
        <v>0.05</v>
      </c>
      <c r="M3085">
        <v>12</v>
      </c>
      <c r="N3085">
        <f>(1-Coffee_Sales[[#This Row],[Discount_Percent]])*Coffee_Sales[[#This Row],[unit_price]]*Coffee_Sales[[#This Row],[transaction_qty]]</f>
        <v>11.399999999999999</v>
      </c>
      <c r="O3085" t="str">
        <f>TEXT(Coffee_Sales[[#This Row],[transaction_date]],"mmm-yyyy")</f>
        <v>Jun-2023</v>
      </c>
      <c r="P3085">
        <f>HOUR(Coffee_Sales[[#This Row],[transaction_time]])</f>
        <v>8</v>
      </c>
    </row>
    <row r="3086" spans="1:16" x14ac:dyDescent="0.3">
      <c r="A3086">
        <v>112515</v>
      </c>
      <c r="B3086" s="1">
        <v>45076</v>
      </c>
      <c r="C3086" s="2">
        <v>0.42922453703703706</v>
      </c>
      <c r="D3086">
        <v>1</v>
      </c>
      <c r="E3086">
        <v>3</v>
      </c>
      <c r="F3086" t="s">
        <v>35</v>
      </c>
      <c r="G3086">
        <v>30</v>
      </c>
      <c r="H3086" t="s">
        <v>14</v>
      </c>
      <c r="I3086" t="s">
        <v>22</v>
      </c>
      <c r="J3086" t="s">
        <v>109</v>
      </c>
      <c r="K3086">
        <v>1.079316243349516</v>
      </c>
      <c r="L3086">
        <v>0</v>
      </c>
      <c r="M3086">
        <v>45</v>
      </c>
      <c r="N3086">
        <f>(1-Coffee_Sales[[#This Row],[Discount_Percent]])*Coffee_Sales[[#This Row],[unit_price]]*Coffee_Sales[[#This Row],[transaction_qty]]</f>
        <v>45</v>
      </c>
      <c r="O3086" t="str">
        <f>TEXT(Coffee_Sales[[#This Row],[transaction_date]],"mmm-yyyy")</f>
        <v>May-2023</v>
      </c>
      <c r="P3086">
        <f>HOUR(Coffee_Sales[[#This Row],[transaction_time]])</f>
        <v>10</v>
      </c>
    </row>
    <row r="3087" spans="1:16" x14ac:dyDescent="0.3">
      <c r="A3087">
        <v>96034</v>
      </c>
      <c r="B3087" s="1">
        <v>45061</v>
      </c>
      <c r="C3087" s="2">
        <v>0.42140046296296296</v>
      </c>
      <c r="D3087">
        <v>1</v>
      </c>
      <c r="E3087">
        <v>5</v>
      </c>
      <c r="F3087" t="s">
        <v>58</v>
      </c>
      <c r="G3087">
        <v>28</v>
      </c>
      <c r="H3087" t="s">
        <v>14</v>
      </c>
      <c r="I3087" t="s">
        <v>22</v>
      </c>
      <c r="J3087" t="s">
        <v>117</v>
      </c>
      <c r="K3087">
        <v>0.72795524582121107</v>
      </c>
      <c r="L3087">
        <v>0</v>
      </c>
      <c r="M3087">
        <v>30</v>
      </c>
      <c r="N3087">
        <f>(1-Coffee_Sales[[#This Row],[Discount_Percent]])*Coffee_Sales[[#This Row],[unit_price]]*Coffee_Sales[[#This Row],[transaction_qty]]</f>
        <v>30</v>
      </c>
      <c r="O3087" t="str">
        <f>TEXT(Coffee_Sales[[#This Row],[transaction_date]],"mmm-yyyy")</f>
        <v>May-2023</v>
      </c>
      <c r="P3087">
        <f>HOUR(Coffee_Sales[[#This Row],[transaction_time]])</f>
        <v>10</v>
      </c>
    </row>
    <row r="3088" spans="1:16" x14ac:dyDescent="0.3">
      <c r="A3088">
        <v>132724</v>
      </c>
      <c r="B3088" s="1">
        <v>45093</v>
      </c>
      <c r="C3088" s="2">
        <v>0.60984953703703704</v>
      </c>
      <c r="D3088">
        <v>1</v>
      </c>
      <c r="E3088">
        <v>3</v>
      </c>
      <c r="F3088" t="s">
        <v>101</v>
      </c>
      <c r="G3088">
        <v>49</v>
      </c>
      <c r="H3088" t="s">
        <v>32</v>
      </c>
      <c r="I3088" t="s">
        <v>44</v>
      </c>
      <c r="J3088" t="s">
        <v>91</v>
      </c>
      <c r="K3088">
        <v>1.2551089854799811</v>
      </c>
      <c r="L3088">
        <v>0</v>
      </c>
      <c r="M3088">
        <v>45</v>
      </c>
      <c r="N3088">
        <f>(1-Coffee_Sales[[#This Row],[Discount_Percent]])*Coffee_Sales[[#This Row],[unit_price]]*Coffee_Sales[[#This Row],[transaction_qty]]</f>
        <v>45</v>
      </c>
      <c r="O3088" t="str">
        <f>TEXT(Coffee_Sales[[#This Row],[transaction_date]],"mmm-yyyy")</f>
        <v>Jun-2023</v>
      </c>
      <c r="P3088">
        <f>HOUR(Coffee_Sales[[#This Row],[transaction_time]])</f>
        <v>14</v>
      </c>
    </row>
    <row r="3089" spans="1:16" x14ac:dyDescent="0.3">
      <c r="A3089">
        <v>4098</v>
      </c>
      <c r="B3089" s="1">
        <v>44934</v>
      </c>
      <c r="C3089" s="2">
        <v>0.4473611111111111</v>
      </c>
      <c r="D3089">
        <v>2</v>
      </c>
      <c r="E3089">
        <v>3</v>
      </c>
      <c r="F3089" t="s">
        <v>62</v>
      </c>
      <c r="G3089">
        <v>54</v>
      </c>
      <c r="H3089" t="s">
        <v>32</v>
      </c>
      <c r="I3089" t="s">
        <v>33</v>
      </c>
      <c r="J3089" t="s">
        <v>127</v>
      </c>
      <c r="K3089">
        <v>2.484605108308692</v>
      </c>
      <c r="L3089">
        <v>0.15</v>
      </c>
      <c r="M3089">
        <v>37.5</v>
      </c>
      <c r="N3089">
        <f>(1-Coffee_Sales[[#This Row],[Discount_Percent]])*Coffee_Sales[[#This Row],[unit_price]]*Coffee_Sales[[#This Row],[transaction_qty]]</f>
        <v>63.75</v>
      </c>
      <c r="O3089" t="str">
        <f>TEXT(Coffee_Sales[[#This Row],[transaction_date]],"mmm-yyyy")</f>
        <v>Jan-2023</v>
      </c>
      <c r="P3089">
        <f>HOUR(Coffee_Sales[[#This Row],[transaction_time]])</f>
        <v>10</v>
      </c>
    </row>
    <row r="3090" spans="1:16" x14ac:dyDescent="0.3">
      <c r="A3090">
        <v>74339</v>
      </c>
      <c r="B3090" s="1">
        <v>45039</v>
      </c>
      <c r="C3090" s="2">
        <v>0.61810185185185185</v>
      </c>
      <c r="D3090">
        <v>1</v>
      </c>
      <c r="E3090">
        <v>3</v>
      </c>
      <c r="F3090" t="s">
        <v>78</v>
      </c>
      <c r="G3090">
        <v>30</v>
      </c>
      <c r="H3090" t="s">
        <v>14</v>
      </c>
      <c r="I3090" t="s">
        <v>22</v>
      </c>
      <c r="J3090" t="s">
        <v>109</v>
      </c>
      <c r="K3090">
        <v>1.1502443659174419</v>
      </c>
      <c r="L3090">
        <v>0.05</v>
      </c>
      <c r="M3090">
        <v>45</v>
      </c>
      <c r="N3090">
        <f>(1-Coffee_Sales[[#This Row],[Discount_Percent]])*Coffee_Sales[[#This Row],[unit_price]]*Coffee_Sales[[#This Row],[transaction_qty]]</f>
        <v>42.75</v>
      </c>
      <c r="O3090" t="str">
        <f>TEXT(Coffee_Sales[[#This Row],[transaction_date]],"mmm-yyyy")</f>
        <v>Apr-2023</v>
      </c>
      <c r="P3090">
        <f>HOUR(Coffee_Sales[[#This Row],[transaction_time]])</f>
        <v>14</v>
      </c>
    </row>
    <row r="3091" spans="1:16" x14ac:dyDescent="0.3">
      <c r="A3091">
        <v>70040</v>
      </c>
      <c r="B3091" s="1">
        <v>45034</v>
      </c>
      <c r="C3091" s="2">
        <v>0.51202546296296292</v>
      </c>
      <c r="D3091">
        <v>1</v>
      </c>
      <c r="E3091">
        <v>3</v>
      </c>
      <c r="F3091" t="s">
        <v>31</v>
      </c>
      <c r="G3091">
        <v>43</v>
      </c>
      <c r="H3091" t="s">
        <v>32</v>
      </c>
      <c r="I3091" t="s">
        <v>40</v>
      </c>
      <c r="J3091" t="s">
        <v>124</v>
      </c>
      <c r="K3091">
        <v>1.348139076492235</v>
      </c>
      <c r="L3091">
        <v>0</v>
      </c>
      <c r="M3091">
        <v>45</v>
      </c>
      <c r="N3091">
        <f>(1-Coffee_Sales[[#This Row],[Discount_Percent]])*Coffee_Sales[[#This Row],[unit_price]]*Coffee_Sales[[#This Row],[transaction_qty]]</f>
        <v>45</v>
      </c>
      <c r="O3091" t="str">
        <f>TEXT(Coffee_Sales[[#This Row],[transaction_date]],"mmm-yyyy")</f>
        <v>Apr-2023</v>
      </c>
      <c r="P3091">
        <f>HOUR(Coffee_Sales[[#This Row],[transaction_time]])</f>
        <v>12</v>
      </c>
    </row>
    <row r="3092" spans="1:16" x14ac:dyDescent="0.3">
      <c r="A3092">
        <v>139087</v>
      </c>
      <c r="B3092" s="1">
        <v>45098</v>
      </c>
      <c r="C3092" s="2">
        <v>0.85783564814814817</v>
      </c>
      <c r="D3092">
        <v>1</v>
      </c>
      <c r="E3092">
        <v>8</v>
      </c>
      <c r="F3092" t="s">
        <v>133</v>
      </c>
      <c r="G3092">
        <v>75</v>
      </c>
      <c r="H3092" t="s">
        <v>18</v>
      </c>
      <c r="I3092" t="s">
        <v>79</v>
      </c>
      <c r="J3092" t="s">
        <v>136</v>
      </c>
      <c r="K3092">
        <v>1.434822027699977</v>
      </c>
      <c r="L3092">
        <v>0</v>
      </c>
      <c r="M3092">
        <v>52.5</v>
      </c>
      <c r="N3092">
        <f>(1-Coffee_Sales[[#This Row],[Discount_Percent]])*Coffee_Sales[[#This Row],[unit_price]]*Coffee_Sales[[#This Row],[transaction_qty]]</f>
        <v>52.5</v>
      </c>
      <c r="O3092" t="str">
        <f>TEXT(Coffee_Sales[[#This Row],[transaction_date]],"mmm-yyyy")</f>
        <v>Jun-2023</v>
      </c>
      <c r="P3092">
        <f>HOUR(Coffee_Sales[[#This Row],[transaction_time]])</f>
        <v>20</v>
      </c>
    </row>
    <row r="3093" spans="1:16" x14ac:dyDescent="0.3">
      <c r="A3093">
        <v>13073</v>
      </c>
      <c r="B3093" s="1">
        <v>44949</v>
      </c>
      <c r="C3093" s="2">
        <v>0.74459490740740741</v>
      </c>
      <c r="D3093">
        <v>1</v>
      </c>
      <c r="E3093">
        <v>3</v>
      </c>
      <c r="F3093" t="s">
        <v>90</v>
      </c>
      <c r="G3093">
        <v>72</v>
      </c>
      <c r="H3093" t="s">
        <v>18</v>
      </c>
      <c r="I3093" t="s">
        <v>19</v>
      </c>
      <c r="J3093" t="s">
        <v>82</v>
      </c>
      <c r="K3093">
        <v>1.0025723401955191</v>
      </c>
      <c r="L3093">
        <v>0</v>
      </c>
      <c r="M3093">
        <v>48.75</v>
      </c>
      <c r="N3093">
        <f>(1-Coffee_Sales[[#This Row],[Discount_Percent]])*Coffee_Sales[[#This Row],[unit_price]]*Coffee_Sales[[#This Row],[transaction_qty]]</f>
        <v>48.75</v>
      </c>
      <c r="O3093" t="str">
        <f>TEXT(Coffee_Sales[[#This Row],[transaction_date]],"mmm-yyyy")</f>
        <v>Jan-2023</v>
      </c>
      <c r="P3093">
        <f>HOUR(Coffee_Sales[[#This Row],[transaction_time]])</f>
        <v>17</v>
      </c>
    </row>
    <row r="3094" spans="1:16" x14ac:dyDescent="0.3">
      <c r="A3094">
        <v>123146</v>
      </c>
      <c r="B3094" s="1">
        <v>45085</v>
      </c>
      <c r="C3094" s="2">
        <v>0.8250925925925926</v>
      </c>
      <c r="D3094">
        <v>1</v>
      </c>
      <c r="E3094">
        <v>3</v>
      </c>
      <c r="F3094" t="s">
        <v>131</v>
      </c>
      <c r="G3094">
        <v>35</v>
      </c>
      <c r="H3094" t="s">
        <v>14</v>
      </c>
      <c r="I3094" t="s">
        <v>26</v>
      </c>
      <c r="J3094" t="s">
        <v>84</v>
      </c>
      <c r="K3094">
        <v>1.3025981030616911</v>
      </c>
      <c r="L3094">
        <v>0</v>
      </c>
      <c r="M3094">
        <v>46.5</v>
      </c>
      <c r="N3094">
        <f>(1-Coffee_Sales[[#This Row],[Discount_Percent]])*Coffee_Sales[[#This Row],[unit_price]]*Coffee_Sales[[#This Row],[transaction_qty]]</f>
        <v>46.5</v>
      </c>
      <c r="O3094" t="str">
        <f>TEXT(Coffee_Sales[[#This Row],[transaction_date]],"mmm-yyyy")</f>
        <v>Jun-2023</v>
      </c>
      <c r="P3094">
        <f>HOUR(Coffee_Sales[[#This Row],[transaction_time]])</f>
        <v>19</v>
      </c>
    </row>
    <row r="3095" spans="1:16" x14ac:dyDescent="0.3">
      <c r="A3095">
        <v>51527</v>
      </c>
      <c r="B3095" s="1">
        <v>45011</v>
      </c>
      <c r="C3095" s="2">
        <v>0.53436342592592589</v>
      </c>
      <c r="D3095">
        <v>2</v>
      </c>
      <c r="E3095">
        <v>3</v>
      </c>
      <c r="F3095" t="s">
        <v>113</v>
      </c>
      <c r="G3095">
        <v>57</v>
      </c>
      <c r="H3095" t="s">
        <v>32</v>
      </c>
      <c r="I3095" t="s">
        <v>33</v>
      </c>
      <c r="J3095" t="s">
        <v>34</v>
      </c>
      <c r="K3095">
        <v>2.0586460077361108</v>
      </c>
      <c r="L3095">
        <v>0</v>
      </c>
      <c r="M3095">
        <v>46.5</v>
      </c>
      <c r="N3095">
        <f>(1-Coffee_Sales[[#This Row],[Discount_Percent]])*Coffee_Sales[[#This Row],[unit_price]]*Coffee_Sales[[#This Row],[transaction_qty]]</f>
        <v>93</v>
      </c>
      <c r="O3095" t="str">
        <f>TEXT(Coffee_Sales[[#This Row],[transaction_date]],"mmm-yyyy")</f>
        <v>Mar-2023</v>
      </c>
      <c r="P3095">
        <f>HOUR(Coffee_Sales[[#This Row],[transaction_time]])</f>
        <v>12</v>
      </c>
    </row>
    <row r="3096" spans="1:16" x14ac:dyDescent="0.3">
      <c r="A3096">
        <v>101595</v>
      </c>
      <c r="B3096" s="1">
        <v>45066</v>
      </c>
      <c r="C3096" s="2">
        <v>0.37293981481481481</v>
      </c>
      <c r="D3096">
        <v>2</v>
      </c>
      <c r="E3096">
        <v>3</v>
      </c>
      <c r="F3096" t="s">
        <v>81</v>
      </c>
      <c r="G3096">
        <v>64</v>
      </c>
      <c r="H3096" t="s">
        <v>67</v>
      </c>
      <c r="I3096" t="s">
        <v>72</v>
      </c>
      <c r="J3096" t="s">
        <v>118</v>
      </c>
      <c r="K3096">
        <v>0.73966700616023973</v>
      </c>
      <c r="L3096">
        <v>0.1</v>
      </c>
      <c r="M3096">
        <v>12</v>
      </c>
      <c r="N3096">
        <f>(1-Coffee_Sales[[#This Row],[Discount_Percent]])*Coffee_Sales[[#This Row],[unit_price]]*Coffee_Sales[[#This Row],[transaction_qty]]</f>
        <v>21.6</v>
      </c>
      <c r="O3096" t="str">
        <f>TEXT(Coffee_Sales[[#This Row],[transaction_date]],"mmm-yyyy")</f>
        <v>May-2023</v>
      </c>
      <c r="P3096">
        <f>HOUR(Coffee_Sales[[#This Row],[transaction_time]])</f>
        <v>8</v>
      </c>
    </row>
    <row r="3097" spans="1:16" x14ac:dyDescent="0.3">
      <c r="A3097">
        <v>112085</v>
      </c>
      <c r="B3097" s="1">
        <v>45076</v>
      </c>
      <c r="C3097" s="2">
        <v>0.30126157407407406</v>
      </c>
      <c r="D3097">
        <v>2</v>
      </c>
      <c r="E3097">
        <v>3</v>
      </c>
      <c r="F3097" t="s">
        <v>46</v>
      </c>
      <c r="G3097">
        <v>29</v>
      </c>
      <c r="H3097" t="s">
        <v>14</v>
      </c>
      <c r="I3097" t="s">
        <v>22</v>
      </c>
      <c r="J3097" t="s">
        <v>89</v>
      </c>
      <c r="K3097">
        <v>1.8275395019749709</v>
      </c>
      <c r="L3097">
        <v>0.15</v>
      </c>
      <c r="M3097">
        <v>37.5</v>
      </c>
      <c r="N3097">
        <f>(1-Coffee_Sales[[#This Row],[Discount_Percent]])*Coffee_Sales[[#This Row],[unit_price]]*Coffee_Sales[[#This Row],[transaction_qty]]</f>
        <v>63.75</v>
      </c>
      <c r="O3097" t="str">
        <f>TEXT(Coffee_Sales[[#This Row],[transaction_date]],"mmm-yyyy")</f>
        <v>May-2023</v>
      </c>
      <c r="P3097">
        <f>HOUR(Coffee_Sales[[#This Row],[transaction_time]])</f>
        <v>7</v>
      </c>
    </row>
    <row r="3098" spans="1:16" x14ac:dyDescent="0.3">
      <c r="A3098">
        <v>82635</v>
      </c>
      <c r="B3098" s="1">
        <v>45049</v>
      </c>
      <c r="C3098" s="2">
        <v>0.4009490740740741</v>
      </c>
      <c r="D3098">
        <v>2</v>
      </c>
      <c r="E3098">
        <v>5</v>
      </c>
      <c r="F3098" t="s">
        <v>42</v>
      </c>
      <c r="G3098">
        <v>50</v>
      </c>
      <c r="H3098" t="s">
        <v>32</v>
      </c>
      <c r="I3098" t="s">
        <v>44</v>
      </c>
      <c r="J3098" t="s">
        <v>45</v>
      </c>
      <c r="K3098">
        <v>1.522993045561057</v>
      </c>
      <c r="L3098">
        <v>0</v>
      </c>
      <c r="M3098">
        <v>37.5</v>
      </c>
      <c r="N3098">
        <f>(1-Coffee_Sales[[#This Row],[Discount_Percent]])*Coffee_Sales[[#This Row],[unit_price]]*Coffee_Sales[[#This Row],[transaction_qty]]</f>
        <v>75</v>
      </c>
      <c r="O3098" t="str">
        <f>TEXT(Coffee_Sales[[#This Row],[transaction_date]],"mmm-yyyy")</f>
        <v>May-2023</v>
      </c>
      <c r="P3098">
        <f>HOUR(Coffee_Sales[[#This Row],[transaction_time]])</f>
        <v>9</v>
      </c>
    </row>
    <row r="3099" spans="1:16" x14ac:dyDescent="0.3">
      <c r="A3099">
        <v>118029</v>
      </c>
      <c r="B3099" s="1">
        <v>45081</v>
      </c>
      <c r="C3099" s="2">
        <v>0.59429398148148149</v>
      </c>
      <c r="D3099">
        <v>2</v>
      </c>
      <c r="E3099">
        <v>8</v>
      </c>
      <c r="F3099" t="s">
        <v>62</v>
      </c>
      <c r="G3099">
        <v>44</v>
      </c>
      <c r="H3099" t="s">
        <v>32</v>
      </c>
      <c r="I3099" t="s">
        <v>40</v>
      </c>
      <c r="J3099" t="s">
        <v>41</v>
      </c>
      <c r="K3099">
        <v>2.3981068991270629</v>
      </c>
      <c r="L3099">
        <v>0</v>
      </c>
      <c r="M3099">
        <v>37.5</v>
      </c>
      <c r="N3099">
        <f>(1-Coffee_Sales[[#This Row],[Discount_Percent]])*Coffee_Sales[[#This Row],[unit_price]]*Coffee_Sales[[#This Row],[transaction_qty]]</f>
        <v>75</v>
      </c>
      <c r="O3099" t="str">
        <f>TEXT(Coffee_Sales[[#This Row],[transaction_date]],"mmm-yyyy")</f>
        <v>Jun-2023</v>
      </c>
      <c r="P3099">
        <f>HOUR(Coffee_Sales[[#This Row],[transaction_time]])</f>
        <v>14</v>
      </c>
    </row>
    <row r="3100" spans="1:16" x14ac:dyDescent="0.3">
      <c r="A3100">
        <v>34210</v>
      </c>
      <c r="B3100" s="1">
        <v>44986</v>
      </c>
      <c r="C3100" s="2">
        <v>0.68998842592592591</v>
      </c>
      <c r="D3100">
        <v>1</v>
      </c>
      <c r="E3100">
        <v>3</v>
      </c>
      <c r="F3100" t="s">
        <v>114</v>
      </c>
      <c r="G3100">
        <v>35</v>
      </c>
      <c r="H3100" t="s">
        <v>14</v>
      </c>
      <c r="I3100" t="s">
        <v>26</v>
      </c>
      <c r="J3100" t="s">
        <v>84</v>
      </c>
      <c r="K3100">
        <v>1.544841635819141</v>
      </c>
      <c r="L3100">
        <v>0</v>
      </c>
      <c r="M3100">
        <v>46.5</v>
      </c>
      <c r="N3100">
        <f>(1-Coffee_Sales[[#This Row],[Discount_Percent]])*Coffee_Sales[[#This Row],[unit_price]]*Coffee_Sales[[#This Row],[transaction_qty]]</f>
        <v>46.5</v>
      </c>
      <c r="O3100" t="str">
        <f>TEXT(Coffee_Sales[[#This Row],[transaction_date]],"mmm-yyyy")</f>
        <v>Mar-2023</v>
      </c>
      <c r="P3100">
        <f>HOUR(Coffee_Sales[[#This Row],[transaction_time]])</f>
        <v>16</v>
      </c>
    </row>
    <row r="3101" spans="1:16" x14ac:dyDescent="0.3">
      <c r="A3101">
        <v>77310</v>
      </c>
      <c r="B3101" s="1">
        <v>45043</v>
      </c>
      <c r="C3101" s="2">
        <v>0.34050925925925923</v>
      </c>
      <c r="D3101">
        <v>1</v>
      </c>
      <c r="E3101">
        <v>8</v>
      </c>
      <c r="F3101" t="s">
        <v>70</v>
      </c>
      <c r="G3101">
        <v>41</v>
      </c>
      <c r="H3101" t="s">
        <v>14</v>
      </c>
      <c r="I3101" t="s">
        <v>15</v>
      </c>
      <c r="J3101" t="s">
        <v>98</v>
      </c>
      <c r="K3101">
        <v>1.756454626262278</v>
      </c>
      <c r="L3101">
        <v>0</v>
      </c>
      <c r="M3101">
        <v>63.75</v>
      </c>
      <c r="N3101">
        <f>(1-Coffee_Sales[[#This Row],[Discount_Percent]])*Coffee_Sales[[#This Row],[unit_price]]*Coffee_Sales[[#This Row],[transaction_qty]]</f>
        <v>63.75</v>
      </c>
      <c r="O3101" t="str">
        <f>TEXT(Coffee_Sales[[#This Row],[transaction_date]],"mmm-yyyy")</f>
        <v>Apr-2023</v>
      </c>
      <c r="P3101">
        <f>HOUR(Coffee_Sales[[#This Row],[transaction_time]])</f>
        <v>8</v>
      </c>
    </row>
    <row r="3102" spans="1:16" x14ac:dyDescent="0.3">
      <c r="A3102">
        <v>18008</v>
      </c>
      <c r="B3102" s="1">
        <v>44959</v>
      </c>
      <c r="C3102" s="2">
        <v>0.47082175925925923</v>
      </c>
      <c r="D3102">
        <v>2</v>
      </c>
      <c r="E3102">
        <v>8</v>
      </c>
      <c r="F3102" t="s">
        <v>128</v>
      </c>
      <c r="G3102">
        <v>54</v>
      </c>
      <c r="H3102" t="s">
        <v>32</v>
      </c>
      <c r="I3102" t="s">
        <v>33</v>
      </c>
      <c r="J3102" t="s">
        <v>127</v>
      </c>
      <c r="K3102">
        <v>2.4073745169486331</v>
      </c>
      <c r="L3102">
        <v>0</v>
      </c>
      <c r="M3102">
        <v>37.5</v>
      </c>
      <c r="N3102">
        <f>(1-Coffee_Sales[[#This Row],[Discount_Percent]])*Coffee_Sales[[#This Row],[unit_price]]*Coffee_Sales[[#This Row],[transaction_qty]]</f>
        <v>75</v>
      </c>
      <c r="O3102" t="str">
        <f>TEXT(Coffee_Sales[[#This Row],[transaction_date]],"mmm-yyyy")</f>
        <v>Feb-2023</v>
      </c>
      <c r="P3102">
        <f>HOUR(Coffee_Sales[[#This Row],[transaction_time]])</f>
        <v>11</v>
      </c>
    </row>
    <row r="3103" spans="1:16" x14ac:dyDescent="0.3">
      <c r="A3103">
        <v>83852</v>
      </c>
      <c r="B3103" s="1">
        <v>45050</v>
      </c>
      <c r="C3103" s="2">
        <v>0.50336805555555553</v>
      </c>
      <c r="D3103">
        <v>1</v>
      </c>
      <c r="E3103">
        <v>8</v>
      </c>
      <c r="F3103" t="s">
        <v>63</v>
      </c>
      <c r="G3103">
        <v>30</v>
      </c>
      <c r="H3103" t="s">
        <v>14</v>
      </c>
      <c r="I3103" t="s">
        <v>22</v>
      </c>
      <c r="J3103" t="s">
        <v>109</v>
      </c>
      <c r="K3103">
        <v>1.0509693901942609</v>
      </c>
      <c r="L3103">
        <v>0</v>
      </c>
      <c r="M3103">
        <v>45</v>
      </c>
      <c r="N3103">
        <f>(1-Coffee_Sales[[#This Row],[Discount_Percent]])*Coffee_Sales[[#This Row],[unit_price]]*Coffee_Sales[[#This Row],[transaction_qty]]</f>
        <v>45</v>
      </c>
      <c r="O3103" t="str">
        <f>TEXT(Coffee_Sales[[#This Row],[transaction_date]],"mmm-yyyy")</f>
        <v>May-2023</v>
      </c>
      <c r="P3103">
        <f>HOUR(Coffee_Sales[[#This Row],[transaction_time]])</f>
        <v>12</v>
      </c>
    </row>
    <row r="3104" spans="1:16" x14ac:dyDescent="0.3">
      <c r="A3104">
        <v>103357</v>
      </c>
      <c r="B3104" s="1">
        <v>45067</v>
      </c>
      <c r="C3104" s="2">
        <v>0.71625000000000005</v>
      </c>
      <c r="D3104">
        <v>2</v>
      </c>
      <c r="E3104">
        <v>3</v>
      </c>
      <c r="F3104" t="s">
        <v>77</v>
      </c>
      <c r="G3104">
        <v>31</v>
      </c>
      <c r="H3104" t="s">
        <v>14</v>
      </c>
      <c r="I3104" t="s">
        <v>22</v>
      </c>
      <c r="J3104" t="s">
        <v>53</v>
      </c>
      <c r="K3104">
        <v>1.395197175813268</v>
      </c>
      <c r="L3104">
        <v>0</v>
      </c>
      <c r="M3104">
        <v>33</v>
      </c>
      <c r="N3104">
        <f>(1-Coffee_Sales[[#This Row],[Discount_Percent]])*Coffee_Sales[[#This Row],[unit_price]]*Coffee_Sales[[#This Row],[transaction_qty]]</f>
        <v>66</v>
      </c>
      <c r="O3104" t="str">
        <f>TEXT(Coffee_Sales[[#This Row],[transaction_date]],"mmm-yyyy")</f>
        <v>May-2023</v>
      </c>
      <c r="P3104">
        <f>HOUR(Coffee_Sales[[#This Row],[transaction_time]])</f>
        <v>17</v>
      </c>
    </row>
    <row r="3105" spans="1:16" x14ac:dyDescent="0.3">
      <c r="A3105">
        <v>145247</v>
      </c>
      <c r="B3105" s="1">
        <v>45104</v>
      </c>
      <c r="C3105" s="2">
        <v>0.37232638888888892</v>
      </c>
      <c r="D3105">
        <v>1</v>
      </c>
      <c r="E3105">
        <v>8</v>
      </c>
      <c r="F3105" t="s">
        <v>87</v>
      </c>
      <c r="G3105">
        <v>50</v>
      </c>
      <c r="H3105" t="s">
        <v>32</v>
      </c>
      <c r="I3105" t="s">
        <v>44</v>
      </c>
      <c r="J3105" t="s">
        <v>45</v>
      </c>
      <c r="K3105">
        <v>1.0329895136456211</v>
      </c>
      <c r="L3105">
        <v>0.05</v>
      </c>
      <c r="M3105">
        <v>37.5</v>
      </c>
      <c r="N3105">
        <f>(1-Coffee_Sales[[#This Row],[Discount_Percent]])*Coffee_Sales[[#This Row],[unit_price]]*Coffee_Sales[[#This Row],[transaction_qty]]</f>
        <v>35.625</v>
      </c>
      <c r="O3105" t="str">
        <f>TEXT(Coffee_Sales[[#This Row],[transaction_date]],"mmm-yyyy")</f>
        <v>Jun-2023</v>
      </c>
      <c r="P3105">
        <f>HOUR(Coffee_Sales[[#This Row],[transaction_time]])</f>
        <v>8</v>
      </c>
    </row>
    <row r="3106" spans="1:16" x14ac:dyDescent="0.3">
      <c r="A3106">
        <v>143022</v>
      </c>
      <c r="B3106" s="1">
        <v>45102</v>
      </c>
      <c r="C3106" s="2">
        <v>0.39353009259259258</v>
      </c>
      <c r="D3106">
        <v>2</v>
      </c>
      <c r="E3106">
        <v>8</v>
      </c>
      <c r="F3106" t="s">
        <v>24</v>
      </c>
      <c r="G3106">
        <v>46</v>
      </c>
      <c r="H3106" t="s">
        <v>32</v>
      </c>
      <c r="I3106" t="s">
        <v>36</v>
      </c>
      <c r="J3106" t="s">
        <v>39</v>
      </c>
      <c r="K3106">
        <v>2.2412883578445588</v>
      </c>
      <c r="L3106">
        <v>0.05</v>
      </c>
      <c r="M3106">
        <v>37.5</v>
      </c>
      <c r="N3106">
        <f>(1-Coffee_Sales[[#This Row],[Discount_Percent]])*Coffee_Sales[[#This Row],[unit_price]]*Coffee_Sales[[#This Row],[transaction_qty]]</f>
        <v>71.25</v>
      </c>
      <c r="O3106" t="str">
        <f>TEXT(Coffee_Sales[[#This Row],[transaction_date]],"mmm-yyyy")</f>
        <v>Jun-2023</v>
      </c>
      <c r="P3106">
        <f>HOUR(Coffee_Sales[[#This Row],[transaction_time]])</f>
        <v>9</v>
      </c>
    </row>
    <row r="3107" spans="1:16" x14ac:dyDescent="0.3">
      <c r="A3107">
        <v>71719</v>
      </c>
      <c r="B3107" s="1">
        <v>45036</v>
      </c>
      <c r="C3107" s="2">
        <v>0.44510416666666669</v>
      </c>
      <c r="D3107">
        <v>1</v>
      </c>
      <c r="E3107">
        <v>8</v>
      </c>
      <c r="F3107" t="s">
        <v>111</v>
      </c>
      <c r="G3107">
        <v>76</v>
      </c>
      <c r="H3107" t="s">
        <v>18</v>
      </c>
      <c r="I3107" t="s">
        <v>107</v>
      </c>
      <c r="J3107" t="s">
        <v>137</v>
      </c>
      <c r="K3107">
        <v>1.445917676695373</v>
      </c>
      <c r="L3107">
        <v>0.05</v>
      </c>
      <c r="M3107">
        <v>52.5</v>
      </c>
      <c r="N3107">
        <f>(1-Coffee_Sales[[#This Row],[Discount_Percent]])*Coffee_Sales[[#This Row],[unit_price]]*Coffee_Sales[[#This Row],[transaction_qty]]</f>
        <v>49.875</v>
      </c>
      <c r="O3107" t="str">
        <f>TEXT(Coffee_Sales[[#This Row],[transaction_date]],"mmm-yyyy")</f>
        <v>Apr-2023</v>
      </c>
      <c r="P3107">
        <f>HOUR(Coffee_Sales[[#This Row],[transaction_time]])</f>
        <v>10</v>
      </c>
    </row>
    <row r="3108" spans="1:16" x14ac:dyDescent="0.3">
      <c r="A3108">
        <v>70265</v>
      </c>
      <c r="B3108" s="1">
        <v>45034</v>
      </c>
      <c r="C3108" s="2">
        <v>0.74281249999999999</v>
      </c>
      <c r="D3108">
        <v>2</v>
      </c>
      <c r="E3108">
        <v>3</v>
      </c>
      <c r="F3108" t="s">
        <v>62</v>
      </c>
      <c r="G3108">
        <v>52</v>
      </c>
      <c r="H3108" t="s">
        <v>32</v>
      </c>
      <c r="I3108" t="s">
        <v>33</v>
      </c>
      <c r="J3108" t="s">
        <v>110</v>
      </c>
      <c r="K3108">
        <v>1.776552182149999</v>
      </c>
      <c r="L3108">
        <v>0</v>
      </c>
      <c r="M3108">
        <v>37.5</v>
      </c>
      <c r="N3108">
        <f>(1-Coffee_Sales[[#This Row],[Discount_Percent]])*Coffee_Sales[[#This Row],[unit_price]]*Coffee_Sales[[#This Row],[transaction_qty]]</f>
        <v>75</v>
      </c>
      <c r="O3108" t="str">
        <f>TEXT(Coffee_Sales[[#This Row],[transaction_date]],"mmm-yyyy")</f>
        <v>Apr-2023</v>
      </c>
      <c r="P3108">
        <f>HOUR(Coffee_Sales[[#This Row],[transaction_time]])</f>
        <v>17</v>
      </c>
    </row>
    <row r="3109" spans="1:16" x14ac:dyDescent="0.3">
      <c r="A3109">
        <v>114420</v>
      </c>
      <c r="B3109" s="1">
        <v>45078</v>
      </c>
      <c r="C3109" s="2">
        <v>0.52565972222222224</v>
      </c>
      <c r="D3109">
        <v>1</v>
      </c>
      <c r="E3109">
        <v>8</v>
      </c>
      <c r="F3109" t="s">
        <v>35</v>
      </c>
      <c r="G3109">
        <v>60</v>
      </c>
      <c r="H3109" t="s">
        <v>74</v>
      </c>
      <c r="I3109" t="s">
        <v>75</v>
      </c>
      <c r="J3109" t="s">
        <v>112</v>
      </c>
      <c r="K3109">
        <v>1.868209378814722</v>
      </c>
      <c r="L3109">
        <v>0.1</v>
      </c>
      <c r="M3109">
        <v>56.25</v>
      </c>
      <c r="N3109">
        <f>(1-Coffee_Sales[[#This Row],[Discount_Percent]])*Coffee_Sales[[#This Row],[unit_price]]*Coffee_Sales[[#This Row],[transaction_qty]]</f>
        <v>50.625</v>
      </c>
      <c r="O3109" t="str">
        <f>TEXT(Coffee_Sales[[#This Row],[transaction_date]],"mmm-yyyy")</f>
        <v>Jun-2023</v>
      </c>
      <c r="P3109">
        <f>HOUR(Coffee_Sales[[#This Row],[transaction_time]])</f>
        <v>12</v>
      </c>
    </row>
    <row r="3110" spans="1:16" x14ac:dyDescent="0.3">
      <c r="A3110">
        <v>86495</v>
      </c>
      <c r="B3110" s="1">
        <v>45052</v>
      </c>
      <c r="C3110" s="2">
        <v>0.7513657407407407</v>
      </c>
      <c r="D3110">
        <v>2</v>
      </c>
      <c r="E3110">
        <v>5</v>
      </c>
      <c r="F3110" t="s">
        <v>111</v>
      </c>
      <c r="G3110">
        <v>38</v>
      </c>
      <c r="H3110" t="s">
        <v>14</v>
      </c>
      <c r="I3110" t="s">
        <v>15</v>
      </c>
      <c r="J3110" t="s">
        <v>16</v>
      </c>
      <c r="K3110">
        <v>2.8658190157729542</v>
      </c>
      <c r="L3110">
        <v>0.15</v>
      </c>
      <c r="M3110">
        <v>56.25</v>
      </c>
      <c r="N3110">
        <f>(1-Coffee_Sales[[#This Row],[Discount_Percent]])*Coffee_Sales[[#This Row],[unit_price]]*Coffee_Sales[[#This Row],[transaction_qty]]</f>
        <v>95.625</v>
      </c>
      <c r="O3110" t="str">
        <f>TEXT(Coffee_Sales[[#This Row],[transaction_date]],"mmm-yyyy")</f>
        <v>May-2023</v>
      </c>
      <c r="P3110">
        <f>HOUR(Coffee_Sales[[#This Row],[transaction_time]])</f>
        <v>18</v>
      </c>
    </row>
    <row r="3111" spans="1:16" x14ac:dyDescent="0.3">
      <c r="A3111">
        <v>73133</v>
      </c>
      <c r="B3111" s="1">
        <v>45038</v>
      </c>
      <c r="C3111" s="2">
        <v>0.37652777777777779</v>
      </c>
      <c r="D3111">
        <v>1</v>
      </c>
      <c r="E3111">
        <v>5</v>
      </c>
      <c r="F3111" t="s">
        <v>28</v>
      </c>
      <c r="G3111">
        <v>63</v>
      </c>
      <c r="H3111" t="s">
        <v>67</v>
      </c>
      <c r="I3111" t="s">
        <v>72</v>
      </c>
      <c r="J3111" t="s">
        <v>73</v>
      </c>
      <c r="K3111">
        <v>0.30187333041801939</v>
      </c>
      <c r="L3111">
        <v>0</v>
      </c>
      <c r="M3111">
        <v>12</v>
      </c>
      <c r="N3111">
        <f>(1-Coffee_Sales[[#This Row],[Discount_Percent]])*Coffee_Sales[[#This Row],[unit_price]]*Coffee_Sales[[#This Row],[transaction_qty]]</f>
        <v>12</v>
      </c>
      <c r="O3111" t="str">
        <f>TEXT(Coffee_Sales[[#This Row],[transaction_date]],"mmm-yyyy")</f>
        <v>Apr-2023</v>
      </c>
      <c r="P3111">
        <f>HOUR(Coffee_Sales[[#This Row],[transaction_time]])</f>
        <v>9</v>
      </c>
    </row>
    <row r="3112" spans="1:16" x14ac:dyDescent="0.3">
      <c r="A3112">
        <v>32245</v>
      </c>
      <c r="B3112" s="1">
        <v>44983</v>
      </c>
      <c r="C3112" s="2">
        <v>0.47667824074074072</v>
      </c>
      <c r="D3112">
        <v>2</v>
      </c>
      <c r="E3112">
        <v>5</v>
      </c>
      <c r="F3112" t="s">
        <v>54</v>
      </c>
      <c r="G3112">
        <v>44</v>
      </c>
      <c r="H3112" t="s">
        <v>32</v>
      </c>
      <c r="I3112" t="s">
        <v>40</v>
      </c>
      <c r="J3112" t="s">
        <v>41</v>
      </c>
      <c r="K3112">
        <v>1.862311753104064</v>
      </c>
      <c r="L3112">
        <v>0</v>
      </c>
      <c r="M3112">
        <v>37.5</v>
      </c>
      <c r="N3112">
        <f>(1-Coffee_Sales[[#This Row],[Discount_Percent]])*Coffee_Sales[[#This Row],[unit_price]]*Coffee_Sales[[#This Row],[transaction_qty]]</f>
        <v>75</v>
      </c>
      <c r="O3112" t="str">
        <f>TEXT(Coffee_Sales[[#This Row],[transaction_date]],"mmm-yyyy")</f>
        <v>Feb-2023</v>
      </c>
      <c r="P3112">
        <f>HOUR(Coffee_Sales[[#This Row],[transaction_time]])</f>
        <v>11</v>
      </c>
    </row>
    <row r="3113" spans="1:16" x14ac:dyDescent="0.3">
      <c r="A3113">
        <v>4553</v>
      </c>
      <c r="B3113" s="1">
        <v>44935</v>
      </c>
      <c r="C3113" s="2">
        <v>0.36290509259259257</v>
      </c>
      <c r="D3113">
        <v>2</v>
      </c>
      <c r="E3113">
        <v>3</v>
      </c>
      <c r="F3113" t="s">
        <v>77</v>
      </c>
      <c r="G3113">
        <v>36</v>
      </c>
      <c r="H3113" t="s">
        <v>14</v>
      </c>
      <c r="I3113" t="s">
        <v>26</v>
      </c>
      <c r="J3113" t="s">
        <v>27</v>
      </c>
      <c r="K3113">
        <v>3.3869668800286852</v>
      </c>
      <c r="L3113">
        <v>0</v>
      </c>
      <c r="M3113">
        <v>56.25</v>
      </c>
      <c r="N3113">
        <f>(1-Coffee_Sales[[#This Row],[Discount_Percent]])*Coffee_Sales[[#This Row],[unit_price]]*Coffee_Sales[[#This Row],[transaction_qty]]</f>
        <v>112.5</v>
      </c>
      <c r="O3113" t="str">
        <f>TEXT(Coffee_Sales[[#This Row],[transaction_date]],"mmm-yyyy")</f>
        <v>Jan-2023</v>
      </c>
      <c r="P3113">
        <f>HOUR(Coffee_Sales[[#This Row],[transaction_time]])</f>
        <v>8</v>
      </c>
    </row>
    <row r="3114" spans="1:16" x14ac:dyDescent="0.3">
      <c r="A3114">
        <v>41649</v>
      </c>
      <c r="B3114" s="1">
        <v>44997</v>
      </c>
      <c r="C3114" s="2">
        <v>0.47886574074074073</v>
      </c>
      <c r="D3114">
        <v>1</v>
      </c>
      <c r="E3114">
        <v>3</v>
      </c>
      <c r="F3114" t="s">
        <v>50</v>
      </c>
      <c r="G3114">
        <v>17</v>
      </c>
      <c r="H3114" t="s">
        <v>64</v>
      </c>
      <c r="I3114" t="s">
        <v>152</v>
      </c>
      <c r="J3114" t="s">
        <v>157</v>
      </c>
      <c r="K3114">
        <v>3.393299825581559</v>
      </c>
      <c r="L3114">
        <v>0</v>
      </c>
      <c r="M3114">
        <v>142.5</v>
      </c>
      <c r="N3114">
        <f>(1-Coffee_Sales[[#This Row],[Discount_Percent]])*Coffee_Sales[[#This Row],[unit_price]]*Coffee_Sales[[#This Row],[transaction_qty]]</f>
        <v>142.5</v>
      </c>
      <c r="O3114" t="str">
        <f>TEXT(Coffee_Sales[[#This Row],[transaction_date]],"mmm-yyyy")</f>
        <v>Mar-2023</v>
      </c>
      <c r="P3114">
        <f>HOUR(Coffee_Sales[[#This Row],[transaction_time]])</f>
        <v>11</v>
      </c>
    </row>
    <row r="3115" spans="1:16" x14ac:dyDescent="0.3">
      <c r="A3115">
        <v>118032</v>
      </c>
      <c r="B3115" s="1">
        <v>45081</v>
      </c>
      <c r="C3115" s="2">
        <v>0.59487268518518521</v>
      </c>
      <c r="D3115">
        <v>1</v>
      </c>
      <c r="E3115">
        <v>3</v>
      </c>
      <c r="F3115" t="s">
        <v>63</v>
      </c>
      <c r="G3115">
        <v>31</v>
      </c>
      <c r="H3115" t="s">
        <v>14</v>
      </c>
      <c r="I3115" t="s">
        <v>22</v>
      </c>
      <c r="J3115" t="s">
        <v>53</v>
      </c>
      <c r="K3115">
        <v>1.0597877460140179</v>
      </c>
      <c r="L3115">
        <v>0</v>
      </c>
      <c r="M3115">
        <v>33</v>
      </c>
      <c r="N3115">
        <f>(1-Coffee_Sales[[#This Row],[Discount_Percent]])*Coffee_Sales[[#This Row],[unit_price]]*Coffee_Sales[[#This Row],[transaction_qty]]</f>
        <v>33</v>
      </c>
      <c r="O3115" t="str">
        <f>TEXT(Coffee_Sales[[#This Row],[transaction_date]],"mmm-yyyy")</f>
        <v>Jun-2023</v>
      </c>
      <c r="P3115">
        <f>HOUR(Coffee_Sales[[#This Row],[transaction_time]])</f>
        <v>14</v>
      </c>
    </row>
    <row r="3116" spans="1:16" x14ac:dyDescent="0.3">
      <c r="A3116">
        <v>112569</v>
      </c>
      <c r="B3116" s="1">
        <v>45076</v>
      </c>
      <c r="C3116" s="2">
        <v>0.44709490740740743</v>
      </c>
      <c r="D3116">
        <v>1</v>
      </c>
      <c r="E3116">
        <v>5</v>
      </c>
      <c r="F3116" t="s">
        <v>38</v>
      </c>
      <c r="G3116">
        <v>53</v>
      </c>
      <c r="H3116" t="s">
        <v>32</v>
      </c>
      <c r="I3116" t="s">
        <v>33</v>
      </c>
      <c r="J3116" t="s">
        <v>129</v>
      </c>
      <c r="K3116">
        <v>1.3804377981199201</v>
      </c>
      <c r="L3116">
        <v>0</v>
      </c>
      <c r="M3116">
        <v>45</v>
      </c>
      <c r="N3116">
        <f>(1-Coffee_Sales[[#This Row],[Discount_Percent]])*Coffee_Sales[[#This Row],[unit_price]]*Coffee_Sales[[#This Row],[transaction_qty]]</f>
        <v>45</v>
      </c>
      <c r="O3116" t="str">
        <f>TEXT(Coffee_Sales[[#This Row],[transaction_date]],"mmm-yyyy")</f>
        <v>May-2023</v>
      </c>
      <c r="P3116">
        <f>HOUR(Coffee_Sales[[#This Row],[transaction_time]])</f>
        <v>10</v>
      </c>
    </row>
    <row r="3117" spans="1:16" x14ac:dyDescent="0.3">
      <c r="A3117">
        <v>131761</v>
      </c>
      <c r="B3117" s="1">
        <v>45093</v>
      </c>
      <c r="C3117" s="2">
        <v>0.29622685185185182</v>
      </c>
      <c r="D3117">
        <v>1</v>
      </c>
      <c r="E3117">
        <v>8</v>
      </c>
      <c r="F3117" t="s">
        <v>43</v>
      </c>
      <c r="G3117">
        <v>47</v>
      </c>
      <c r="H3117" t="s">
        <v>32</v>
      </c>
      <c r="I3117" t="s">
        <v>36</v>
      </c>
      <c r="J3117" t="s">
        <v>37</v>
      </c>
      <c r="K3117">
        <v>0.97351797200731127</v>
      </c>
      <c r="L3117">
        <v>0</v>
      </c>
      <c r="M3117">
        <v>45</v>
      </c>
      <c r="N3117">
        <f>(1-Coffee_Sales[[#This Row],[Discount_Percent]])*Coffee_Sales[[#This Row],[unit_price]]*Coffee_Sales[[#This Row],[transaction_qty]]</f>
        <v>45</v>
      </c>
      <c r="O3117" t="str">
        <f>TEXT(Coffee_Sales[[#This Row],[transaction_date]],"mmm-yyyy")</f>
        <v>Jun-2023</v>
      </c>
      <c r="P3117">
        <f>HOUR(Coffee_Sales[[#This Row],[transaction_time]])</f>
        <v>7</v>
      </c>
    </row>
    <row r="3118" spans="1:16" x14ac:dyDescent="0.3">
      <c r="A3118">
        <v>37883</v>
      </c>
      <c r="B3118" s="1">
        <v>44992</v>
      </c>
      <c r="C3118" s="2">
        <v>0.37836805555555558</v>
      </c>
      <c r="D3118">
        <v>2</v>
      </c>
      <c r="E3118">
        <v>8</v>
      </c>
      <c r="F3118" t="s">
        <v>101</v>
      </c>
      <c r="G3118">
        <v>22</v>
      </c>
      <c r="H3118" t="s">
        <v>14</v>
      </c>
      <c r="I3118" t="s">
        <v>55</v>
      </c>
      <c r="J3118" t="s">
        <v>56</v>
      </c>
      <c r="K3118">
        <v>1.409021479418747</v>
      </c>
      <c r="L3118">
        <v>0</v>
      </c>
      <c r="M3118">
        <v>30</v>
      </c>
      <c r="N3118">
        <f>(1-Coffee_Sales[[#This Row],[Discount_Percent]])*Coffee_Sales[[#This Row],[unit_price]]*Coffee_Sales[[#This Row],[transaction_qty]]</f>
        <v>60</v>
      </c>
      <c r="O3118" t="str">
        <f>TEXT(Coffee_Sales[[#This Row],[transaction_date]],"mmm-yyyy")</f>
        <v>Mar-2023</v>
      </c>
      <c r="P3118">
        <f>HOUR(Coffee_Sales[[#This Row],[transaction_time]])</f>
        <v>9</v>
      </c>
    </row>
    <row r="3119" spans="1:16" x14ac:dyDescent="0.3">
      <c r="A3119">
        <v>28835</v>
      </c>
      <c r="B3119" s="1">
        <v>44977</v>
      </c>
      <c r="C3119" s="2">
        <v>0.45223379629629629</v>
      </c>
      <c r="D3119">
        <v>1</v>
      </c>
      <c r="E3119">
        <v>3</v>
      </c>
      <c r="F3119" t="s">
        <v>81</v>
      </c>
      <c r="G3119">
        <v>31</v>
      </c>
      <c r="H3119" t="s">
        <v>14</v>
      </c>
      <c r="I3119" t="s">
        <v>22</v>
      </c>
      <c r="J3119" t="s">
        <v>53</v>
      </c>
      <c r="K3119">
        <v>1.093951956235008</v>
      </c>
      <c r="L3119">
        <v>0</v>
      </c>
      <c r="M3119">
        <v>33</v>
      </c>
      <c r="N3119">
        <f>(1-Coffee_Sales[[#This Row],[Discount_Percent]])*Coffee_Sales[[#This Row],[unit_price]]*Coffee_Sales[[#This Row],[transaction_qty]]</f>
        <v>33</v>
      </c>
      <c r="O3119" t="str">
        <f>TEXT(Coffee_Sales[[#This Row],[transaction_date]],"mmm-yyyy")</f>
        <v>Feb-2023</v>
      </c>
      <c r="P3119">
        <f>HOUR(Coffee_Sales[[#This Row],[transaction_time]])</f>
        <v>10</v>
      </c>
    </row>
    <row r="3120" spans="1:16" x14ac:dyDescent="0.3">
      <c r="A3120">
        <v>111303</v>
      </c>
      <c r="B3120" s="1">
        <v>45075</v>
      </c>
      <c r="C3120" s="2">
        <v>0.4130671296296296</v>
      </c>
      <c r="D3120">
        <v>2</v>
      </c>
      <c r="E3120">
        <v>3</v>
      </c>
      <c r="F3120" t="s">
        <v>131</v>
      </c>
      <c r="G3120">
        <v>30</v>
      </c>
      <c r="H3120" t="s">
        <v>14</v>
      </c>
      <c r="I3120" t="s">
        <v>22</v>
      </c>
      <c r="J3120" t="s">
        <v>109</v>
      </c>
      <c r="K3120">
        <v>2.7019484875562401</v>
      </c>
      <c r="L3120">
        <v>0.15</v>
      </c>
      <c r="M3120">
        <v>45</v>
      </c>
      <c r="N3120">
        <f>(1-Coffee_Sales[[#This Row],[Discount_Percent]])*Coffee_Sales[[#This Row],[unit_price]]*Coffee_Sales[[#This Row],[transaction_qty]]</f>
        <v>76.5</v>
      </c>
      <c r="O3120" t="str">
        <f>TEXT(Coffee_Sales[[#This Row],[transaction_date]],"mmm-yyyy")</f>
        <v>May-2023</v>
      </c>
      <c r="P3120">
        <f>HOUR(Coffee_Sales[[#This Row],[transaction_time]])</f>
        <v>9</v>
      </c>
    </row>
    <row r="3121" spans="1:16" x14ac:dyDescent="0.3">
      <c r="A3121">
        <v>79395</v>
      </c>
      <c r="B3121" s="1">
        <v>45045</v>
      </c>
      <c r="C3121" s="2">
        <v>0.6568518518518518</v>
      </c>
      <c r="D3121">
        <v>1</v>
      </c>
      <c r="E3121">
        <v>8</v>
      </c>
      <c r="F3121" t="s">
        <v>77</v>
      </c>
      <c r="G3121">
        <v>75</v>
      </c>
      <c r="H3121" t="s">
        <v>18</v>
      </c>
      <c r="I3121" t="s">
        <v>79</v>
      </c>
      <c r="J3121" t="s">
        <v>136</v>
      </c>
      <c r="K3121">
        <v>1.5999154619047851</v>
      </c>
      <c r="L3121">
        <v>0</v>
      </c>
      <c r="M3121">
        <v>52.5</v>
      </c>
      <c r="N3121">
        <f>(1-Coffee_Sales[[#This Row],[Discount_Percent]])*Coffee_Sales[[#This Row],[unit_price]]*Coffee_Sales[[#This Row],[transaction_qty]]</f>
        <v>52.5</v>
      </c>
      <c r="O3121" t="str">
        <f>TEXT(Coffee_Sales[[#This Row],[transaction_date]],"mmm-yyyy")</f>
        <v>Apr-2023</v>
      </c>
      <c r="P3121">
        <f>HOUR(Coffee_Sales[[#This Row],[transaction_time]])</f>
        <v>15</v>
      </c>
    </row>
    <row r="3122" spans="1:16" x14ac:dyDescent="0.3">
      <c r="A3122">
        <v>104359</v>
      </c>
      <c r="B3122" s="1">
        <v>45068</v>
      </c>
      <c r="C3122" s="2">
        <v>0.65120370370370373</v>
      </c>
      <c r="D3122">
        <v>1</v>
      </c>
      <c r="E3122">
        <v>3</v>
      </c>
      <c r="F3122" t="s">
        <v>81</v>
      </c>
      <c r="G3122">
        <v>23</v>
      </c>
      <c r="H3122" t="s">
        <v>14</v>
      </c>
      <c r="I3122" t="s">
        <v>55</v>
      </c>
      <c r="J3122" t="s">
        <v>88</v>
      </c>
      <c r="K3122">
        <v>1.1145968359815139</v>
      </c>
      <c r="L3122">
        <v>0.05</v>
      </c>
      <c r="M3122">
        <v>37.5</v>
      </c>
      <c r="N3122">
        <f>(1-Coffee_Sales[[#This Row],[Discount_Percent]])*Coffee_Sales[[#This Row],[unit_price]]*Coffee_Sales[[#This Row],[transaction_qty]]</f>
        <v>35.625</v>
      </c>
      <c r="O3122" t="str">
        <f>TEXT(Coffee_Sales[[#This Row],[transaction_date]],"mmm-yyyy")</f>
        <v>May-2023</v>
      </c>
      <c r="P3122">
        <f>HOUR(Coffee_Sales[[#This Row],[transaction_time]])</f>
        <v>15</v>
      </c>
    </row>
    <row r="3123" spans="1:16" x14ac:dyDescent="0.3">
      <c r="A3123">
        <v>7795</v>
      </c>
      <c r="B3123" s="1">
        <v>44940</v>
      </c>
      <c r="C3123" s="2">
        <v>0.74149305555555556</v>
      </c>
      <c r="D3123">
        <v>2</v>
      </c>
      <c r="E3123">
        <v>5</v>
      </c>
      <c r="F3123" t="s">
        <v>131</v>
      </c>
      <c r="G3123">
        <v>31</v>
      </c>
      <c r="H3123" t="s">
        <v>14</v>
      </c>
      <c r="I3123" t="s">
        <v>22</v>
      </c>
      <c r="J3123" t="s">
        <v>53</v>
      </c>
      <c r="K3123">
        <v>1.9821474021537</v>
      </c>
      <c r="L3123">
        <v>0</v>
      </c>
      <c r="M3123">
        <v>33</v>
      </c>
      <c r="N3123">
        <f>(1-Coffee_Sales[[#This Row],[Discount_Percent]])*Coffee_Sales[[#This Row],[unit_price]]*Coffee_Sales[[#This Row],[transaction_qty]]</f>
        <v>66</v>
      </c>
      <c r="O3123" t="str">
        <f>TEXT(Coffee_Sales[[#This Row],[transaction_date]],"mmm-yyyy")</f>
        <v>Jan-2023</v>
      </c>
      <c r="P3123">
        <f>HOUR(Coffee_Sales[[#This Row],[transaction_time]])</f>
        <v>17</v>
      </c>
    </row>
    <row r="3124" spans="1:16" x14ac:dyDescent="0.3">
      <c r="A3124">
        <v>82569</v>
      </c>
      <c r="B3124" s="1">
        <v>45049</v>
      </c>
      <c r="C3124" s="2">
        <v>0.35690972222222223</v>
      </c>
      <c r="D3124">
        <v>1</v>
      </c>
      <c r="E3124">
        <v>5</v>
      </c>
      <c r="F3124" t="s">
        <v>50</v>
      </c>
      <c r="G3124">
        <v>74</v>
      </c>
      <c r="H3124" t="s">
        <v>18</v>
      </c>
      <c r="I3124" t="s">
        <v>107</v>
      </c>
      <c r="J3124" t="s">
        <v>108</v>
      </c>
      <c r="K3124">
        <v>1.706231592980008</v>
      </c>
      <c r="L3124">
        <v>0</v>
      </c>
      <c r="M3124">
        <v>52.5</v>
      </c>
      <c r="N3124">
        <f>(1-Coffee_Sales[[#This Row],[Discount_Percent]])*Coffee_Sales[[#This Row],[unit_price]]*Coffee_Sales[[#This Row],[transaction_qty]]</f>
        <v>52.5</v>
      </c>
      <c r="O3124" t="str">
        <f>TEXT(Coffee_Sales[[#This Row],[transaction_date]],"mmm-yyyy")</f>
        <v>May-2023</v>
      </c>
      <c r="P3124">
        <f>HOUR(Coffee_Sales[[#This Row],[transaction_time]])</f>
        <v>8</v>
      </c>
    </row>
    <row r="3125" spans="1:16" x14ac:dyDescent="0.3">
      <c r="A3125">
        <v>130461</v>
      </c>
      <c r="B3125" s="1">
        <v>45092</v>
      </c>
      <c r="C3125" s="2">
        <v>0.26098379629629631</v>
      </c>
      <c r="D3125">
        <v>1</v>
      </c>
      <c r="E3125">
        <v>5</v>
      </c>
      <c r="F3125" t="s">
        <v>62</v>
      </c>
      <c r="G3125">
        <v>29</v>
      </c>
      <c r="H3125" t="s">
        <v>14</v>
      </c>
      <c r="I3125" t="s">
        <v>22</v>
      </c>
      <c r="J3125" t="s">
        <v>89</v>
      </c>
      <c r="K3125">
        <v>1.0205297417015899</v>
      </c>
      <c r="L3125">
        <v>0</v>
      </c>
      <c r="M3125">
        <v>37.5</v>
      </c>
      <c r="N3125">
        <f>(1-Coffee_Sales[[#This Row],[Discount_Percent]])*Coffee_Sales[[#This Row],[unit_price]]*Coffee_Sales[[#This Row],[transaction_qty]]</f>
        <v>37.5</v>
      </c>
      <c r="O3125" t="str">
        <f>TEXT(Coffee_Sales[[#This Row],[transaction_date]],"mmm-yyyy")</f>
        <v>Jun-2023</v>
      </c>
      <c r="P3125">
        <f>HOUR(Coffee_Sales[[#This Row],[transaction_time]])</f>
        <v>6</v>
      </c>
    </row>
    <row r="3126" spans="1:16" x14ac:dyDescent="0.3">
      <c r="A3126">
        <v>78554</v>
      </c>
      <c r="B3126" s="1">
        <v>45044</v>
      </c>
      <c r="C3126" s="2">
        <v>0.57256944444444446</v>
      </c>
      <c r="D3126">
        <v>2</v>
      </c>
      <c r="E3126">
        <v>8</v>
      </c>
      <c r="F3126" t="s">
        <v>114</v>
      </c>
      <c r="G3126">
        <v>45</v>
      </c>
      <c r="H3126" t="s">
        <v>32</v>
      </c>
      <c r="I3126" t="s">
        <v>40</v>
      </c>
      <c r="J3126" t="s">
        <v>120</v>
      </c>
      <c r="K3126">
        <v>2.1207198302566019</v>
      </c>
      <c r="L3126">
        <v>0</v>
      </c>
      <c r="M3126">
        <v>45</v>
      </c>
      <c r="N3126">
        <f>(1-Coffee_Sales[[#This Row],[Discount_Percent]])*Coffee_Sales[[#This Row],[unit_price]]*Coffee_Sales[[#This Row],[transaction_qty]]</f>
        <v>90</v>
      </c>
      <c r="O3126" t="str">
        <f>TEXT(Coffee_Sales[[#This Row],[transaction_date]],"mmm-yyyy")</f>
        <v>Apr-2023</v>
      </c>
      <c r="P3126">
        <f>HOUR(Coffee_Sales[[#This Row],[transaction_time]])</f>
        <v>13</v>
      </c>
    </row>
    <row r="3127" spans="1:16" x14ac:dyDescent="0.3">
      <c r="A3127">
        <v>12977</v>
      </c>
      <c r="B3127" s="1">
        <v>44949</v>
      </c>
      <c r="C3127" s="2">
        <v>0.641087962962963</v>
      </c>
      <c r="D3127">
        <v>2</v>
      </c>
      <c r="E3127">
        <v>8</v>
      </c>
      <c r="F3127" t="s">
        <v>17</v>
      </c>
      <c r="G3127">
        <v>33</v>
      </c>
      <c r="H3127" t="s">
        <v>14</v>
      </c>
      <c r="I3127" t="s">
        <v>22</v>
      </c>
      <c r="J3127" t="s">
        <v>49</v>
      </c>
      <c r="K3127">
        <v>2.6505755853955888</v>
      </c>
      <c r="L3127">
        <v>0</v>
      </c>
      <c r="M3127">
        <v>52.5</v>
      </c>
      <c r="N3127">
        <f>(1-Coffee_Sales[[#This Row],[Discount_Percent]])*Coffee_Sales[[#This Row],[unit_price]]*Coffee_Sales[[#This Row],[transaction_qty]]</f>
        <v>105</v>
      </c>
      <c r="O3127" t="str">
        <f>TEXT(Coffee_Sales[[#This Row],[transaction_date]],"mmm-yyyy")</f>
        <v>Jan-2023</v>
      </c>
      <c r="P3127">
        <f>HOUR(Coffee_Sales[[#This Row],[transaction_time]])</f>
        <v>15</v>
      </c>
    </row>
    <row r="3128" spans="1:16" x14ac:dyDescent="0.3">
      <c r="A3128">
        <v>139164</v>
      </c>
      <c r="B3128" s="1">
        <v>45099</v>
      </c>
      <c r="C3128" s="2">
        <v>0.28024305555555556</v>
      </c>
      <c r="D3128">
        <v>2</v>
      </c>
      <c r="E3128">
        <v>8</v>
      </c>
      <c r="F3128" t="s">
        <v>46</v>
      </c>
      <c r="G3128">
        <v>41</v>
      </c>
      <c r="H3128" t="s">
        <v>14</v>
      </c>
      <c r="I3128" t="s">
        <v>15</v>
      </c>
      <c r="J3128" t="s">
        <v>98</v>
      </c>
      <c r="K3128">
        <v>3.1061181633832651</v>
      </c>
      <c r="L3128">
        <v>0</v>
      </c>
      <c r="M3128">
        <v>63.75</v>
      </c>
      <c r="N3128">
        <f>(1-Coffee_Sales[[#This Row],[Discount_Percent]])*Coffee_Sales[[#This Row],[unit_price]]*Coffee_Sales[[#This Row],[transaction_qty]]</f>
        <v>127.5</v>
      </c>
      <c r="O3128" t="str">
        <f>TEXT(Coffee_Sales[[#This Row],[transaction_date]],"mmm-yyyy")</f>
        <v>Jun-2023</v>
      </c>
      <c r="P3128">
        <f>HOUR(Coffee_Sales[[#This Row],[transaction_time]])</f>
        <v>6</v>
      </c>
    </row>
    <row r="3129" spans="1:16" x14ac:dyDescent="0.3">
      <c r="A3129">
        <v>31584</v>
      </c>
      <c r="B3129" s="1">
        <v>44982</v>
      </c>
      <c r="C3129" s="2">
        <v>0.40421296296296294</v>
      </c>
      <c r="D3129">
        <v>1</v>
      </c>
      <c r="E3129">
        <v>5</v>
      </c>
      <c r="F3129" t="s">
        <v>38</v>
      </c>
      <c r="G3129">
        <v>87</v>
      </c>
      <c r="H3129" t="s">
        <v>14</v>
      </c>
      <c r="I3129" t="s">
        <v>15</v>
      </c>
      <c r="J3129" t="s">
        <v>119</v>
      </c>
      <c r="K3129">
        <v>1.01591734501478</v>
      </c>
      <c r="L3129">
        <v>0</v>
      </c>
      <c r="M3129">
        <v>31.5</v>
      </c>
      <c r="N3129">
        <f>(1-Coffee_Sales[[#This Row],[Discount_Percent]])*Coffee_Sales[[#This Row],[unit_price]]*Coffee_Sales[[#This Row],[transaction_qty]]</f>
        <v>31.5</v>
      </c>
      <c r="O3129" t="str">
        <f>TEXT(Coffee_Sales[[#This Row],[transaction_date]],"mmm-yyyy")</f>
        <v>Feb-2023</v>
      </c>
      <c r="P3129">
        <f>HOUR(Coffee_Sales[[#This Row],[transaction_time]])</f>
        <v>9</v>
      </c>
    </row>
    <row r="3130" spans="1:16" x14ac:dyDescent="0.3">
      <c r="A3130">
        <v>135129</v>
      </c>
      <c r="B3130" s="1">
        <v>45095</v>
      </c>
      <c r="C3130" s="2">
        <v>0.6127893518518519</v>
      </c>
      <c r="D3130">
        <v>2</v>
      </c>
      <c r="E3130">
        <v>3</v>
      </c>
      <c r="F3130" t="s">
        <v>54</v>
      </c>
      <c r="G3130">
        <v>46</v>
      </c>
      <c r="H3130" t="s">
        <v>32</v>
      </c>
      <c r="I3130" t="s">
        <v>36</v>
      </c>
      <c r="J3130" t="s">
        <v>39</v>
      </c>
      <c r="K3130">
        <v>1.548509289823214</v>
      </c>
      <c r="L3130">
        <v>0.05</v>
      </c>
      <c r="M3130">
        <v>37.5</v>
      </c>
      <c r="N3130">
        <f>(1-Coffee_Sales[[#This Row],[Discount_Percent]])*Coffee_Sales[[#This Row],[unit_price]]*Coffee_Sales[[#This Row],[transaction_qty]]</f>
        <v>71.25</v>
      </c>
      <c r="O3130" t="str">
        <f>TEXT(Coffee_Sales[[#This Row],[transaction_date]],"mmm-yyyy")</f>
        <v>Jun-2023</v>
      </c>
      <c r="P3130">
        <f>HOUR(Coffee_Sales[[#This Row],[transaction_time]])</f>
        <v>14</v>
      </c>
    </row>
    <row r="3131" spans="1:16" x14ac:dyDescent="0.3">
      <c r="A3131">
        <v>112024</v>
      </c>
      <c r="B3131" s="1">
        <v>45076</v>
      </c>
      <c r="C3131" s="2">
        <v>0.26180555555555557</v>
      </c>
      <c r="D3131">
        <v>1</v>
      </c>
      <c r="E3131">
        <v>5</v>
      </c>
      <c r="F3131" t="s">
        <v>17</v>
      </c>
      <c r="G3131">
        <v>50</v>
      </c>
      <c r="H3131" t="s">
        <v>32</v>
      </c>
      <c r="I3131" t="s">
        <v>44</v>
      </c>
      <c r="J3131" t="s">
        <v>45</v>
      </c>
      <c r="K3131">
        <v>0.83075408307848764</v>
      </c>
      <c r="L3131">
        <v>0</v>
      </c>
      <c r="M3131">
        <v>37.5</v>
      </c>
      <c r="N3131">
        <f>(1-Coffee_Sales[[#This Row],[Discount_Percent]])*Coffee_Sales[[#This Row],[unit_price]]*Coffee_Sales[[#This Row],[transaction_qty]]</f>
        <v>37.5</v>
      </c>
      <c r="O3131" t="str">
        <f>TEXT(Coffee_Sales[[#This Row],[transaction_date]],"mmm-yyyy")</f>
        <v>May-2023</v>
      </c>
      <c r="P3131">
        <f>HOUR(Coffee_Sales[[#This Row],[transaction_time]])</f>
        <v>6</v>
      </c>
    </row>
    <row r="3132" spans="1:16" x14ac:dyDescent="0.3">
      <c r="A3132">
        <v>37344</v>
      </c>
      <c r="B3132" s="1">
        <v>44991</v>
      </c>
      <c r="C3132" s="2">
        <v>0.5720601851851852</v>
      </c>
      <c r="D3132">
        <v>1</v>
      </c>
      <c r="E3132">
        <v>5</v>
      </c>
      <c r="F3132" t="s">
        <v>13</v>
      </c>
      <c r="G3132">
        <v>78</v>
      </c>
      <c r="H3132" t="s">
        <v>18</v>
      </c>
      <c r="I3132" t="s">
        <v>19</v>
      </c>
      <c r="J3132" t="s">
        <v>51</v>
      </c>
      <c r="K3132">
        <v>1.5254187133539041</v>
      </c>
      <c r="L3132">
        <v>0.05</v>
      </c>
      <c r="M3132">
        <v>67.5</v>
      </c>
      <c r="N3132">
        <f>(1-Coffee_Sales[[#This Row],[Discount_Percent]])*Coffee_Sales[[#This Row],[unit_price]]*Coffee_Sales[[#This Row],[transaction_qty]]</f>
        <v>64.125</v>
      </c>
      <c r="O3132" t="str">
        <f>TEXT(Coffee_Sales[[#This Row],[transaction_date]],"mmm-yyyy")</f>
        <v>Mar-2023</v>
      </c>
      <c r="P3132">
        <f>HOUR(Coffee_Sales[[#This Row],[transaction_time]])</f>
        <v>13</v>
      </c>
    </row>
    <row r="3133" spans="1:16" x14ac:dyDescent="0.3">
      <c r="A3133">
        <v>133825</v>
      </c>
      <c r="B3133" s="1">
        <v>45094</v>
      </c>
      <c r="C3133" s="2">
        <v>0.53248842592592593</v>
      </c>
      <c r="D3133">
        <v>2</v>
      </c>
      <c r="E3133">
        <v>3</v>
      </c>
      <c r="F3133" t="s">
        <v>24</v>
      </c>
      <c r="G3133">
        <v>50</v>
      </c>
      <c r="H3133" t="s">
        <v>32</v>
      </c>
      <c r="I3133" t="s">
        <v>44</v>
      </c>
      <c r="J3133" t="s">
        <v>45</v>
      </c>
      <c r="K3133">
        <v>1.677016194958233</v>
      </c>
      <c r="L3133">
        <v>0</v>
      </c>
      <c r="M3133">
        <v>37.5</v>
      </c>
      <c r="N3133">
        <f>(1-Coffee_Sales[[#This Row],[Discount_Percent]])*Coffee_Sales[[#This Row],[unit_price]]*Coffee_Sales[[#This Row],[transaction_qty]]</f>
        <v>75</v>
      </c>
      <c r="O3133" t="str">
        <f>TEXT(Coffee_Sales[[#This Row],[transaction_date]],"mmm-yyyy")</f>
        <v>Jun-2023</v>
      </c>
      <c r="P3133">
        <f>HOUR(Coffee_Sales[[#This Row],[transaction_time]])</f>
        <v>12</v>
      </c>
    </row>
    <row r="3134" spans="1:16" x14ac:dyDescent="0.3">
      <c r="A3134">
        <v>66062</v>
      </c>
      <c r="B3134" s="1">
        <v>45030</v>
      </c>
      <c r="C3134" s="2">
        <v>0.36715277777777777</v>
      </c>
      <c r="D3134">
        <v>1</v>
      </c>
      <c r="E3134">
        <v>8</v>
      </c>
      <c r="F3134" t="s">
        <v>42</v>
      </c>
      <c r="G3134">
        <v>71</v>
      </c>
      <c r="H3134" t="s">
        <v>18</v>
      </c>
      <c r="I3134" t="s">
        <v>79</v>
      </c>
      <c r="J3134" t="s">
        <v>92</v>
      </c>
      <c r="K3134">
        <v>1.1754671189004291</v>
      </c>
      <c r="L3134">
        <v>0.05</v>
      </c>
      <c r="M3134">
        <v>56.25</v>
      </c>
      <c r="N3134">
        <f>(1-Coffee_Sales[[#This Row],[Discount_Percent]])*Coffee_Sales[[#This Row],[unit_price]]*Coffee_Sales[[#This Row],[transaction_qty]]</f>
        <v>53.4375</v>
      </c>
      <c r="O3134" t="str">
        <f>TEXT(Coffee_Sales[[#This Row],[transaction_date]],"mmm-yyyy")</f>
        <v>Apr-2023</v>
      </c>
      <c r="P3134">
        <f>HOUR(Coffee_Sales[[#This Row],[transaction_time]])</f>
        <v>8</v>
      </c>
    </row>
    <row r="3135" spans="1:16" x14ac:dyDescent="0.3">
      <c r="A3135">
        <v>39970</v>
      </c>
      <c r="B3135" s="1">
        <v>44995</v>
      </c>
      <c r="C3135" s="2">
        <v>0.34944444444444445</v>
      </c>
      <c r="D3135">
        <v>1</v>
      </c>
      <c r="E3135">
        <v>3</v>
      </c>
      <c r="F3135" t="s">
        <v>42</v>
      </c>
      <c r="G3135">
        <v>29</v>
      </c>
      <c r="H3135" t="s">
        <v>14</v>
      </c>
      <c r="I3135" t="s">
        <v>22</v>
      </c>
      <c r="J3135" t="s">
        <v>89</v>
      </c>
      <c r="K3135">
        <v>0.97787301694315132</v>
      </c>
      <c r="L3135">
        <v>0</v>
      </c>
      <c r="M3135">
        <v>37.5</v>
      </c>
      <c r="N3135">
        <f>(1-Coffee_Sales[[#This Row],[Discount_Percent]])*Coffee_Sales[[#This Row],[unit_price]]*Coffee_Sales[[#This Row],[transaction_qty]]</f>
        <v>37.5</v>
      </c>
      <c r="O3135" t="str">
        <f>TEXT(Coffee_Sales[[#This Row],[transaction_date]],"mmm-yyyy")</f>
        <v>Mar-2023</v>
      </c>
      <c r="P3135">
        <f>HOUR(Coffee_Sales[[#This Row],[transaction_time]])</f>
        <v>8</v>
      </c>
    </row>
    <row r="3136" spans="1:16" x14ac:dyDescent="0.3">
      <c r="A3136">
        <v>97436</v>
      </c>
      <c r="B3136" s="1">
        <v>45062</v>
      </c>
      <c r="C3136" s="2">
        <v>0.48495370370370372</v>
      </c>
      <c r="D3136">
        <v>1</v>
      </c>
      <c r="E3136">
        <v>3</v>
      </c>
      <c r="F3136" t="s">
        <v>62</v>
      </c>
      <c r="G3136">
        <v>48</v>
      </c>
      <c r="H3136" t="s">
        <v>32</v>
      </c>
      <c r="I3136" t="s">
        <v>44</v>
      </c>
      <c r="J3136" t="s">
        <v>52</v>
      </c>
      <c r="K3136">
        <v>1.1498589910661869</v>
      </c>
      <c r="L3136">
        <v>0.05</v>
      </c>
      <c r="M3136">
        <v>37.5</v>
      </c>
      <c r="N3136">
        <f>(1-Coffee_Sales[[#This Row],[Discount_Percent]])*Coffee_Sales[[#This Row],[unit_price]]*Coffee_Sales[[#This Row],[transaction_qty]]</f>
        <v>35.625</v>
      </c>
      <c r="O3136" t="str">
        <f>TEXT(Coffee_Sales[[#This Row],[transaction_date]],"mmm-yyyy")</f>
        <v>May-2023</v>
      </c>
      <c r="P3136">
        <f>HOUR(Coffee_Sales[[#This Row],[transaction_time]])</f>
        <v>11</v>
      </c>
    </row>
    <row r="3137" spans="1:16" x14ac:dyDescent="0.3">
      <c r="A3137">
        <v>92071</v>
      </c>
      <c r="B3137" s="1">
        <v>45057</v>
      </c>
      <c r="C3137" s="2">
        <v>0.68128472222222225</v>
      </c>
      <c r="D3137">
        <v>1</v>
      </c>
      <c r="E3137">
        <v>5</v>
      </c>
      <c r="F3137" t="s">
        <v>17</v>
      </c>
      <c r="G3137">
        <v>34</v>
      </c>
      <c r="H3137" t="s">
        <v>14</v>
      </c>
      <c r="I3137" t="s">
        <v>26</v>
      </c>
      <c r="J3137" t="s">
        <v>57</v>
      </c>
      <c r="K3137">
        <v>0.9227760321522549</v>
      </c>
      <c r="L3137">
        <v>0.15</v>
      </c>
      <c r="M3137">
        <v>36.75</v>
      </c>
      <c r="N3137">
        <f>(1-Coffee_Sales[[#This Row],[Discount_Percent]])*Coffee_Sales[[#This Row],[unit_price]]*Coffee_Sales[[#This Row],[transaction_qty]]</f>
        <v>31.237500000000001</v>
      </c>
      <c r="O3137" t="str">
        <f>TEXT(Coffee_Sales[[#This Row],[transaction_date]],"mmm-yyyy")</f>
        <v>May-2023</v>
      </c>
      <c r="P3137">
        <f>HOUR(Coffee_Sales[[#This Row],[transaction_time]])</f>
        <v>16</v>
      </c>
    </row>
    <row r="3138" spans="1:16" x14ac:dyDescent="0.3">
      <c r="A3138">
        <v>89727</v>
      </c>
      <c r="B3138" s="1">
        <v>45055</v>
      </c>
      <c r="C3138" s="2">
        <v>0.58805555555555555</v>
      </c>
      <c r="D3138">
        <v>2</v>
      </c>
      <c r="E3138">
        <v>5</v>
      </c>
      <c r="F3138" t="s">
        <v>102</v>
      </c>
      <c r="G3138">
        <v>30</v>
      </c>
      <c r="H3138" t="s">
        <v>14</v>
      </c>
      <c r="I3138" t="s">
        <v>22</v>
      </c>
      <c r="J3138" t="s">
        <v>109</v>
      </c>
      <c r="K3138">
        <v>2.108542207598473</v>
      </c>
      <c r="L3138">
        <v>0.1</v>
      </c>
      <c r="M3138">
        <v>45</v>
      </c>
      <c r="N3138">
        <f>(1-Coffee_Sales[[#This Row],[Discount_Percent]])*Coffee_Sales[[#This Row],[unit_price]]*Coffee_Sales[[#This Row],[transaction_qty]]</f>
        <v>81</v>
      </c>
      <c r="O3138" t="str">
        <f>TEXT(Coffee_Sales[[#This Row],[transaction_date]],"mmm-yyyy")</f>
        <v>May-2023</v>
      </c>
      <c r="P3138">
        <f>HOUR(Coffee_Sales[[#This Row],[transaction_time]])</f>
        <v>14</v>
      </c>
    </row>
    <row r="3139" spans="1:16" x14ac:dyDescent="0.3">
      <c r="A3139">
        <v>145748</v>
      </c>
      <c r="B3139" s="1">
        <v>45104</v>
      </c>
      <c r="C3139" s="2">
        <v>0.50880787037037034</v>
      </c>
      <c r="D3139">
        <v>1</v>
      </c>
      <c r="E3139">
        <v>5</v>
      </c>
      <c r="F3139" t="s">
        <v>48</v>
      </c>
      <c r="G3139">
        <v>8</v>
      </c>
      <c r="H3139" t="s">
        <v>59</v>
      </c>
      <c r="I3139" t="s">
        <v>150</v>
      </c>
      <c r="J3139" t="s">
        <v>164</v>
      </c>
      <c r="K3139">
        <v>15.85874345981377</v>
      </c>
      <c r="L3139">
        <v>0</v>
      </c>
      <c r="M3139">
        <v>675</v>
      </c>
      <c r="N3139">
        <f>(1-Coffee_Sales[[#This Row],[Discount_Percent]])*Coffee_Sales[[#This Row],[unit_price]]*Coffee_Sales[[#This Row],[transaction_qty]]</f>
        <v>675</v>
      </c>
      <c r="O3139" t="str">
        <f>TEXT(Coffee_Sales[[#This Row],[transaction_date]],"mmm-yyyy")</f>
        <v>Jun-2023</v>
      </c>
      <c r="P3139">
        <f>HOUR(Coffee_Sales[[#This Row],[transaction_time]])</f>
        <v>12</v>
      </c>
    </row>
    <row r="3140" spans="1:16" x14ac:dyDescent="0.3">
      <c r="A3140">
        <v>20921</v>
      </c>
      <c r="B3140" s="1">
        <v>44964</v>
      </c>
      <c r="C3140" s="2">
        <v>0.42652777777777778</v>
      </c>
      <c r="D3140">
        <v>1</v>
      </c>
      <c r="E3140">
        <v>3</v>
      </c>
      <c r="F3140" t="s">
        <v>133</v>
      </c>
      <c r="G3140">
        <v>39</v>
      </c>
      <c r="H3140" t="s">
        <v>14</v>
      </c>
      <c r="I3140" t="s">
        <v>15</v>
      </c>
      <c r="J3140" t="s">
        <v>47</v>
      </c>
      <c r="K3140">
        <v>1.681768329458152</v>
      </c>
      <c r="L3140">
        <v>0.1</v>
      </c>
      <c r="M3140">
        <v>63.75</v>
      </c>
      <c r="N3140">
        <f>(1-Coffee_Sales[[#This Row],[Discount_Percent]])*Coffee_Sales[[#This Row],[unit_price]]*Coffee_Sales[[#This Row],[transaction_qty]]</f>
        <v>57.375</v>
      </c>
      <c r="O3140" t="str">
        <f>TEXT(Coffee_Sales[[#This Row],[transaction_date]],"mmm-yyyy")</f>
        <v>Feb-2023</v>
      </c>
      <c r="P3140">
        <f>HOUR(Coffee_Sales[[#This Row],[transaction_time]])</f>
        <v>10</v>
      </c>
    </row>
    <row r="3141" spans="1:16" x14ac:dyDescent="0.3">
      <c r="A3141">
        <v>140159</v>
      </c>
      <c r="B3141" s="1">
        <v>45099</v>
      </c>
      <c r="C3141" s="2">
        <v>0.75004629629629627</v>
      </c>
      <c r="D3141">
        <v>2</v>
      </c>
      <c r="E3141">
        <v>5</v>
      </c>
      <c r="F3141" t="s">
        <v>28</v>
      </c>
      <c r="G3141">
        <v>34</v>
      </c>
      <c r="H3141" t="s">
        <v>14</v>
      </c>
      <c r="I3141" t="s">
        <v>26</v>
      </c>
      <c r="J3141" t="s">
        <v>57</v>
      </c>
      <c r="K3141">
        <v>2.3829104550530942</v>
      </c>
      <c r="L3141">
        <v>0</v>
      </c>
      <c r="M3141">
        <v>36.75</v>
      </c>
      <c r="N3141">
        <f>(1-Coffee_Sales[[#This Row],[Discount_Percent]])*Coffee_Sales[[#This Row],[unit_price]]*Coffee_Sales[[#This Row],[transaction_qty]]</f>
        <v>73.5</v>
      </c>
      <c r="O3141" t="str">
        <f>TEXT(Coffee_Sales[[#This Row],[transaction_date]],"mmm-yyyy")</f>
        <v>Jun-2023</v>
      </c>
      <c r="P3141">
        <f>HOUR(Coffee_Sales[[#This Row],[transaction_time]])</f>
        <v>18</v>
      </c>
    </row>
    <row r="3142" spans="1:16" x14ac:dyDescent="0.3">
      <c r="A3142">
        <v>117907</v>
      </c>
      <c r="B3142" s="1">
        <v>45081</v>
      </c>
      <c r="C3142" s="2">
        <v>0.54197916666666668</v>
      </c>
      <c r="D3142">
        <v>1</v>
      </c>
      <c r="E3142">
        <v>3</v>
      </c>
      <c r="F3142" t="s">
        <v>24</v>
      </c>
      <c r="G3142">
        <v>76</v>
      </c>
      <c r="H3142" t="s">
        <v>18</v>
      </c>
      <c r="I3142" t="s">
        <v>107</v>
      </c>
      <c r="J3142" t="s">
        <v>137</v>
      </c>
      <c r="K3142">
        <v>1.4902209430989111</v>
      </c>
      <c r="L3142">
        <v>0.15</v>
      </c>
      <c r="M3142">
        <v>52.5</v>
      </c>
      <c r="N3142">
        <f>(1-Coffee_Sales[[#This Row],[Discount_Percent]])*Coffee_Sales[[#This Row],[unit_price]]*Coffee_Sales[[#This Row],[transaction_qty]]</f>
        <v>44.625</v>
      </c>
      <c r="O3142" t="str">
        <f>TEXT(Coffee_Sales[[#This Row],[transaction_date]],"mmm-yyyy")</f>
        <v>Jun-2023</v>
      </c>
      <c r="P3142">
        <f>HOUR(Coffee_Sales[[#This Row],[transaction_time]])</f>
        <v>13</v>
      </c>
    </row>
    <row r="3143" spans="1:16" x14ac:dyDescent="0.3">
      <c r="A3143">
        <v>71560</v>
      </c>
      <c r="B3143" s="1">
        <v>45036</v>
      </c>
      <c r="C3143" s="2">
        <v>0.40140046296296295</v>
      </c>
      <c r="D3143">
        <v>3</v>
      </c>
      <c r="E3143">
        <v>5</v>
      </c>
      <c r="F3143" t="s">
        <v>24</v>
      </c>
      <c r="G3143">
        <v>30</v>
      </c>
      <c r="H3143" t="s">
        <v>14</v>
      </c>
      <c r="I3143" t="s">
        <v>22</v>
      </c>
      <c r="J3143" t="s">
        <v>109</v>
      </c>
      <c r="K3143">
        <v>2.8426201047659578</v>
      </c>
      <c r="L3143">
        <v>0</v>
      </c>
      <c r="M3143">
        <v>45</v>
      </c>
      <c r="N3143">
        <f>(1-Coffee_Sales[[#This Row],[Discount_Percent]])*Coffee_Sales[[#This Row],[unit_price]]*Coffee_Sales[[#This Row],[transaction_qty]]</f>
        <v>135</v>
      </c>
      <c r="O3143" t="str">
        <f>TEXT(Coffee_Sales[[#This Row],[transaction_date]],"mmm-yyyy")</f>
        <v>Apr-2023</v>
      </c>
      <c r="P3143">
        <f>HOUR(Coffee_Sales[[#This Row],[transaction_time]])</f>
        <v>9</v>
      </c>
    </row>
    <row r="3144" spans="1:16" x14ac:dyDescent="0.3">
      <c r="A3144">
        <v>27303</v>
      </c>
      <c r="B3144" s="1">
        <v>44975</v>
      </c>
      <c r="C3144" s="2">
        <v>0.33508101851851851</v>
      </c>
      <c r="D3144">
        <v>2</v>
      </c>
      <c r="E3144">
        <v>8</v>
      </c>
      <c r="F3144" t="s">
        <v>13</v>
      </c>
      <c r="G3144">
        <v>38</v>
      </c>
      <c r="H3144" t="s">
        <v>14</v>
      </c>
      <c r="I3144" t="s">
        <v>15</v>
      </c>
      <c r="J3144" t="s">
        <v>16</v>
      </c>
      <c r="K3144">
        <v>2.873326635363862</v>
      </c>
      <c r="L3144">
        <v>0</v>
      </c>
      <c r="M3144">
        <v>56.25</v>
      </c>
      <c r="N3144">
        <f>(1-Coffee_Sales[[#This Row],[Discount_Percent]])*Coffee_Sales[[#This Row],[unit_price]]*Coffee_Sales[[#This Row],[transaction_qty]]</f>
        <v>112.5</v>
      </c>
      <c r="O3144" t="str">
        <f>TEXT(Coffee_Sales[[#This Row],[transaction_date]],"mmm-yyyy")</f>
        <v>Feb-2023</v>
      </c>
      <c r="P3144">
        <f>HOUR(Coffee_Sales[[#This Row],[transaction_time]])</f>
        <v>8</v>
      </c>
    </row>
    <row r="3145" spans="1:16" x14ac:dyDescent="0.3">
      <c r="A3145">
        <v>115598</v>
      </c>
      <c r="B3145" s="1">
        <v>45079</v>
      </c>
      <c r="C3145" s="2">
        <v>0.54556712962962961</v>
      </c>
      <c r="D3145">
        <v>2</v>
      </c>
      <c r="E3145">
        <v>3</v>
      </c>
      <c r="F3145" t="s">
        <v>35</v>
      </c>
      <c r="G3145">
        <v>59</v>
      </c>
      <c r="H3145" t="s">
        <v>74</v>
      </c>
      <c r="I3145" t="s">
        <v>75</v>
      </c>
      <c r="J3145" t="s">
        <v>85</v>
      </c>
      <c r="K3145">
        <v>3.531002502139716</v>
      </c>
      <c r="L3145">
        <v>0</v>
      </c>
      <c r="M3145">
        <v>67.5</v>
      </c>
      <c r="N3145">
        <f>(1-Coffee_Sales[[#This Row],[Discount_Percent]])*Coffee_Sales[[#This Row],[unit_price]]*Coffee_Sales[[#This Row],[transaction_qty]]</f>
        <v>135</v>
      </c>
      <c r="O3145" t="str">
        <f>TEXT(Coffee_Sales[[#This Row],[transaction_date]],"mmm-yyyy")</f>
        <v>Jun-2023</v>
      </c>
      <c r="P3145">
        <f>HOUR(Coffee_Sales[[#This Row],[transaction_time]])</f>
        <v>13</v>
      </c>
    </row>
    <row r="3146" spans="1:16" x14ac:dyDescent="0.3">
      <c r="A3146">
        <v>43152</v>
      </c>
      <c r="B3146" s="1">
        <v>44999</v>
      </c>
      <c r="C3146" s="2">
        <v>0.55386574074074069</v>
      </c>
      <c r="D3146">
        <v>1</v>
      </c>
      <c r="E3146">
        <v>5</v>
      </c>
      <c r="F3146" t="s">
        <v>31</v>
      </c>
      <c r="G3146">
        <v>40</v>
      </c>
      <c r="H3146" t="s">
        <v>14</v>
      </c>
      <c r="I3146" t="s">
        <v>15</v>
      </c>
      <c r="J3146" t="s">
        <v>100</v>
      </c>
      <c r="K3146">
        <v>1.6733598642133549</v>
      </c>
      <c r="L3146">
        <v>0</v>
      </c>
      <c r="M3146">
        <v>56.25</v>
      </c>
      <c r="N3146">
        <f>(1-Coffee_Sales[[#This Row],[Discount_Percent]])*Coffee_Sales[[#This Row],[unit_price]]*Coffee_Sales[[#This Row],[transaction_qty]]</f>
        <v>56.25</v>
      </c>
      <c r="O3146" t="str">
        <f>TEXT(Coffee_Sales[[#This Row],[transaction_date]],"mmm-yyyy")</f>
        <v>Mar-2023</v>
      </c>
      <c r="P3146">
        <f>HOUR(Coffee_Sales[[#This Row],[transaction_time]])</f>
        <v>13</v>
      </c>
    </row>
    <row r="3147" spans="1:16" x14ac:dyDescent="0.3">
      <c r="A3147">
        <v>149181</v>
      </c>
      <c r="B3147" s="1">
        <v>45107</v>
      </c>
      <c r="C3147" s="2">
        <v>0.58894675925925921</v>
      </c>
      <c r="D3147">
        <v>1</v>
      </c>
      <c r="E3147">
        <v>3</v>
      </c>
      <c r="F3147" t="s">
        <v>96</v>
      </c>
      <c r="G3147">
        <v>36</v>
      </c>
      <c r="H3147" t="s">
        <v>14</v>
      </c>
      <c r="I3147" t="s">
        <v>26</v>
      </c>
      <c r="J3147" t="s">
        <v>27</v>
      </c>
      <c r="K3147">
        <v>1.598663310062566</v>
      </c>
      <c r="L3147">
        <v>0.05</v>
      </c>
      <c r="M3147">
        <v>56.25</v>
      </c>
      <c r="N3147">
        <f>(1-Coffee_Sales[[#This Row],[Discount_Percent]])*Coffee_Sales[[#This Row],[unit_price]]*Coffee_Sales[[#This Row],[transaction_qty]]</f>
        <v>53.4375</v>
      </c>
      <c r="O3147" t="str">
        <f>TEXT(Coffee_Sales[[#This Row],[transaction_date]],"mmm-yyyy")</f>
        <v>Jun-2023</v>
      </c>
      <c r="P3147">
        <f>HOUR(Coffee_Sales[[#This Row],[transaction_time]])</f>
        <v>14</v>
      </c>
    </row>
    <row r="3148" spans="1:16" x14ac:dyDescent="0.3">
      <c r="A3148">
        <v>112397</v>
      </c>
      <c r="B3148" s="1">
        <v>45076</v>
      </c>
      <c r="C3148" s="2">
        <v>0.39761574074074074</v>
      </c>
      <c r="D3148">
        <v>1</v>
      </c>
      <c r="E3148">
        <v>5</v>
      </c>
      <c r="F3148" t="s">
        <v>38</v>
      </c>
      <c r="G3148">
        <v>63</v>
      </c>
      <c r="H3148" t="s">
        <v>67</v>
      </c>
      <c r="I3148" t="s">
        <v>72</v>
      </c>
      <c r="J3148" t="s">
        <v>73</v>
      </c>
      <c r="K3148">
        <v>0.25674462573549289</v>
      </c>
      <c r="L3148">
        <v>0.1</v>
      </c>
      <c r="M3148">
        <v>12</v>
      </c>
      <c r="N3148">
        <f>(1-Coffee_Sales[[#This Row],[Discount_Percent]])*Coffee_Sales[[#This Row],[unit_price]]*Coffee_Sales[[#This Row],[transaction_qty]]</f>
        <v>10.8</v>
      </c>
      <c r="O3148" t="str">
        <f>TEXT(Coffee_Sales[[#This Row],[transaction_date]],"mmm-yyyy")</f>
        <v>May-2023</v>
      </c>
      <c r="P3148">
        <f>HOUR(Coffee_Sales[[#This Row],[transaction_time]])</f>
        <v>9</v>
      </c>
    </row>
    <row r="3149" spans="1:16" x14ac:dyDescent="0.3">
      <c r="A3149">
        <v>101638</v>
      </c>
      <c r="B3149" s="1">
        <v>45066</v>
      </c>
      <c r="C3149" s="2">
        <v>0.38077546296296294</v>
      </c>
      <c r="D3149">
        <v>1</v>
      </c>
      <c r="E3149">
        <v>3</v>
      </c>
      <c r="F3149" t="s">
        <v>17</v>
      </c>
      <c r="G3149">
        <v>71</v>
      </c>
      <c r="H3149" t="s">
        <v>18</v>
      </c>
      <c r="I3149" t="s">
        <v>79</v>
      </c>
      <c r="J3149" t="s">
        <v>92</v>
      </c>
      <c r="K3149">
        <v>1.375152714354873</v>
      </c>
      <c r="L3149">
        <v>0.05</v>
      </c>
      <c r="M3149">
        <v>56.25</v>
      </c>
      <c r="N3149">
        <f>(1-Coffee_Sales[[#This Row],[Discount_Percent]])*Coffee_Sales[[#This Row],[unit_price]]*Coffee_Sales[[#This Row],[transaction_qty]]</f>
        <v>53.4375</v>
      </c>
      <c r="O3149" t="str">
        <f>TEXT(Coffee_Sales[[#This Row],[transaction_date]],"mmm-yyyy")</f>
        <v>May-2023</v>
      </c>
      <c r="P3149">
        <f>HOUR(Coffee_Sales[[#This Row],[transaction_time]])</f>
        <v>9</v>
      </c>
    </row>
    <row r="3150" spans="1:16" x14ac:dyDescent="0.3">
      <c r="A3150">
        <v>112804</v>
      </c>
      <c r="B3150" s="1">
        <v>45076</v>
      </c>
      <c r="C3150" s="2">
        <v>0.61733796296296295</v>
      </c>
      <c r="D3150">
        <v>2</v>
      </c>
      <c r="E3150">
        <v>3</v>
      </c>
      <c r="F3150" t="s">
        <v>50</v>
      </c>
      <c r="G3150">
        <v>45</v>
      </c>
      <c r="H3150" t="s">
        <v>32</v>
      </c>
      <c r="I3150" t="s">
        <v>40</v>
      </c>
      <c r="J3150" t="s">
        <v>120</v>
      </c>
      <c r="K3150">
        <v>2.0551355678972012</v>
      </c>
      <c r="L3150">
        <v>0.05</v>
      </c>
      <c r="M3150">
        <v>45</v>
      </c>
      <c r="N3150">
        <f>(1-Coffee_Sales[[#This Row],[Discount_Percent]])*Coffee_Sales[[#This Row],[unit_price]]*Coffee_Sales[[#This Row],[transaction_qty]]</f>
        <v>85.5</v>
      </c>
      <c r="O3150" t="str">
        <f>TEXT(Coffee_Sales[[#This Row],[transaction_date]],"mmm-yyyy")</f>
        <v>May-2023</v>
      </c>
      <c r="P3150">
        <f>HOUR(Coffee_Sales[[#This Row],[transaction_time]])</f>
        <v>14</v>
      </c>
    </row>
    <row r="3151" spans="1:16" x14ac:dyDescent="0.3">
      <c r="A3151">
        <v>143487</v>
      </c>
      <c r="B3151" s="1">
        <v>45102</v>
      </c>
      <c r="C3151" s="2">
        <v>0.62259259259259259</v>
      </c>
      <c r="D3151">
        <v>1</v>
      </c>
      <c r="E3151">
        <v>3</v>
      </c>
      <c r="F3151" t="s">
        <v>38</v>
      </c>
      <c r="G3151">
        <v>33</v>
      </c>
      <c r="H3151" t="s">
        <v>14</v>
      </c>
      <c r="I3151" t="s">
        <v>22</v>
      </c>
      <c r="J3151" t="s">
        <v>49</v>
      </c>
      <c r="K3151">
        <v>1.4319582038526411</v>
      </c>
      <c r="L3151">
        <v>0.05</v>
      </c>
      <c r="M3151">
        <v>52.5</v>
      </c>
      <c r="N3151">
        <f>(1-Coffee_Sales[[#This Row],[Discount_Percent]])*Coffee_Sales[[#This Row],[unit_price]]*Coffee_Sales[[#This Row],[transaction_qty]]</f>
        <v>49.875</v>
      </c>
      <c r="O3151" t="str">
        <f>TEXT(Coffee_Sales[[#This Row],[transaction_date]],"mmm-yyyy")</f>
        <v>Jun-2023</v>
      </c>
      <c r="P3151">
        <f>HOUR(Coffee_Sales[[#This Row],[transaction_time]])</f>
        <v>14</v>
      </c>
    </row>
    <row r="3152" spans="1:16" x14ac:dyDescent="0.3">
      <c r="A3152">
        <v>115820</v>
      </c>
      <c r="B3152" s="1">
        <v>45079</v>
      </c>
      <c r="C3152" s="2">
        <v>0.62872685185185184</v>
      </c>
      <c r="D3152">
        <v>1</v>
      </c>
      <c r="E3152">
        <v>3</v>
      </c>
      <c r="F3152" t="s">
        <v>38</v>
      </c>
      <c r="G3152">
        <v>27</v>
      </c>
      <c r="H3152" t="s">
        <v>14</v>
      </c>
      <c r="I3152" t="s">
        <v>29</v>
      </c>
      <c r="J3152" t="s">
        <v>30</v>
      </c>
      <c r="K3152">
        <v>1.3088269463806901</v>
      </c>
      <c r="L3152">
        <v>0</v>
      </c>
      <c r="M3152">
        <v>52.5</v>
      </c>
      <c r="N3152">
        <f>(1-Coffee_Sales[[#This Row],[Discount_Percent]])*Coffee_Sales[[#This Row],[unit_price]]*Coffee_Sales[[#This Row],[transaction_qty]]</f>
        <v>52.5</v>
      </c>
      <c r="O3152" t="str">
        <f>TEXT(Coffee_Sales[[#This Row],[transaction_date]],"mmm-yyyy")</f>
        <v>Jun-2023</v>
      </c>
      <c r="P3152">
        <f>HOUR(Coffee_Sales[[#This Row],[transaction_time]])</f>
        <v>15</v>
      </c>
    </row>
    <row r="3153" spans="1:16" x14ac:dyDescent="0.3">
      <c r="A3153">
        <v>93206</v>
      </c>
      <c r="B3153" s="1">
        <v>45058</v>
      </c>
      <c r="C3153" s="2">
        <v>0.76320601851851855</v>
      </c>
      <c r="D3153">
        <v>2</v>
      </c>
      <c r="E3153">
        <v>5</v>
      </c>
      <c r="F3153" t="s">
        <v>48</v>
      </c>
      <c r="G3153">
        <v>65</v>
      </c>
      <c r="H3153" t="s">
        <v>67</v>
      </c>
      <c r="I3153" t="s">
        <v>68</v>
      </c>
      <c r="J3153" t="s">
        <v>69</v>
      </c>
      <c r="K3153">
        <v>0.72051724520217375</v>
      </c>
      <c r="L3153">
        <v>0</v>
      </c>
      <c r="M3153">
        <v>12</v>
      </c>
      <c r="N3153">
        <f>(1-Coffee_Sales[[#This Row],[Discount_Percent]])*Coffee_Sales[[#This Row],[unit_price]]*Coffee_Sales[[#This Row],[transaction_qty]]</f>
        <v>24</v>
      </c>
      <c r="O3153" t="str">
        <f>TEXT(Coffee_Sales[[#This Row],[transaction_date]],"mmm-yyyy")</f>
        <v>May-2023</v>
      </c>
      <c r="P3153">
        <f>HOUR(Coffee_Sales[[#This Row],[transaction_time]])</f>
        <v>18</v>
      </c>
    </row>
    <row r="3154" spans="1:16" x14ac:dyDescent="0.3">
      <c r="A3154">
        <v>8286</v>
      </c>
      <c r="B3154" s="1">
        <v>44941</v>
      </c>
      <c r="C3154" s="2">
        <v>0.49857638888888889</v>
      </c>
      <c r="D3154">
        <v>1</v>
      </c>
      <c r="E3154">
        <v>5</v>
      </c>
      <c r="F3154" t="s">
        <v>24</v>
      </c>
      <c r="G3154">
        <v>73</v>
      </c>
      <c r="H3154" t="s">
        <v>18</v>
      </c>
      <c r="I3154" t="s">
        <v>79</v>
      </c>
      <c r="J3154" t="s">
        <v>80</v>
      </c>
      <c r="K3154">
        <v>1.3459043772873851</v>
      </c>
      <c r="L3154">
        <v>0</v>
      </c>
      <c r="M3154">
        <v>56.25</v>
      </c>
      <c r="N3154">
        <f>(1-Coffee_Sales[[#This Row],[Discount_Percent]])*Coffee_Sales[[#This Row],[unit_price]]*Coffee_Sales[[#This Row],[transaction_qty]]</f>
        <v>56.25</v>
      </c>
      <c r="O3154" t="str">
        <f>TEXT(Coffee_Sales[[#This Row],[transaction_date]],"mmm-yyyy")</f>
        <v>Jan-2023</v>
      </c>
      <c r="P3154">
        <f>HOUR(Coffee_Sales[[#This Row],[transaction_time]])</f>
        <v>11</v>
      </c>
    </row>
    <row r="3155" spans="1:16" x14ac:dyDescent="0.3">
      <c r="A3155">
        <v>128923</v>
      </c>
      <c r="B3155" s="1">
        <v>45090</v>
      </c>
      <c r="C3155" s="2">
        <v>0.59453703703703709</v>
      </c>
      <c r="D3155">
        <v>1</v>
      </c>
      <c r="E3155">
        <v>3</v>
      </c>
      <c r="F3155" t="s">
        <v>131</v>
      </c>
      <c r="G3155">
        <v>45</v>
      </c>
      <c r="H3155" t="s">
        <v>32</v>
      </c>
      <c r="I3155" t="s">
        <v>40</v>
      </c>
      <c r="J3155" t="s">
        <v>120</v>
      </c>
      <c r="K3155">
        <v>1.2434391997779981</v>
      </c>
      <c r="L3155">
        <v>0</v>
      </c>
      <c r="M3155">
        <v>45</v>
      </c>
      <c r="N3155">
        <f>(1-Coffee_Sales[[#This Row],[Discount_Percent]])*Coffee_Sales[[#This Row],[unit_price]]*Coffee_Sales[[#This Row],[transaction_qty]]</f>
        <v>45</v>
      </c>
      <c r="O3155" t="str">
        <f>TEXT(Coffee_Sales[[#This Row],[transaction_date]],"mmm-yyyy")</f>
        <v>Jun-2023</v>
      </c>
      <c r="P3155">
        <f>HOUR(Coffee_Sales[[#This Row],[transaction_time]])</f>
        <v>14</v>
      </c>
    </row>
    <row r="3156" spans="1:16" x14ac:dyDescent="0.3">
      <c r="A3156">
        <v>72298</v>
      </c>
      <c r="B3156" s="1">
        <v>45037</v>
      </c>
      <c r="C3156" s="2">
        <v>0.38075231481481481</v>
      </c>
      <c r="D3156">
        <v>3</v>
      </c>
      <c r="E3156">
        <v>5</v>
      </c>
      <c r="F3156" t="s">
        <v>62</v>
      </c>
      <c r="G3156">
        <v>56</v>
      </c>
      <c r="H3156" t="s">
        <v>32</v>
      </c>
      <c r="I3156" t="s">
        <v>33</v>
      </c>
      <c r="J3156" t="s">
        <v>135</v>
      </c>
      <c r="K3156">
        <v>3.147905362333439</v>
      </c>
      <c r="L3156">
        <v>0</v>
      </c>
      <c r="M3156">
        <v>38.25</v>
      </c>
      <c r="N3156">
        <f>(1-Coffee_Sales[[#This Row],[Discount_Percent]])*Coffee_Sales[[#This Row],[unit_price]]*Coffee_Sales[[#This Row],[transaction_qty]]</f>
        <v>114.75</v>
      </c>
      <c r="O3156" t="str">
        <f>TEXT(Coffee_Sales[[#This Row],[transaction_date]],"mmm-yyyy")</f>
        <v>Apr-2023</v>
      </c>
      <c r="P3156">
        <f>HOUR(Coffee_Sales[[#This Row],[transaction_time]])</f>
        <v>9</v>
      </c>
    </row>
    <row r="3157" spans="1:16" x14ac:dyDescent="0.3">
      <c r="A3157">
        <v>57807</v>
      </c>
      <c r="B3157" s="1">
        <v>45020</v>
      </c>
      <c r="C3157" s="2">
        <v>0.58137731481481481</v>
      </c>
      <c r="D3157">
        <v>1</v>
      </c>
      <c r="E3157">
        <v>3</v>
      </c>
      <c r="F3157" t="s">
        <v>54</v>
      </c>
      <c r="G3157">
        <v>73</v>
      </c>
      <c r="H3157" t="s">
        <v>18</v>
      </c>
      <c r="I3157" t="s">
        <v>79</v>
      </c>
      <c r="J3157" t="s">
        <v>80</v>
      </c>
      <c r="K3157">
        <v>1.3880082565673391</v>
      </c>
      <c r="L3157">
        <v>0</v>
      </c>
      <c r="M3157">
        <v>56.25</v>
      </c>
      <c r="N3157">
        <f>(1-Coffee_Sales[[#This Row],[Discount_Percent]])*Coffee_Sales[[#This Row],[unit_price]]*Coffee_Sales[[#This Row],[transaction_qty]]</f>
        <v>56.25</v>
      </c>
      <c r="O3157" t="str">
        <f>TEXT(Coffee_Sales[[#This Row],[transaction_date]],"mmm-yyyy")</f>
        <v>Apr-2023</v>
      </c>
      <c r="P3157">
        <f>HOUR(Coffee_Sales[[#This Row],[transaction_time]])</f>
        <v>13</v>
      </c>
    </row>
    <row r="3158" spans="1:16" x14ac:dyDescent="0.3">
      <c r="A3158">
        <v>66863</v>
      </c>
      <c r="B3158" s="1">
        <v>45031</v>
      </c>
      <c r="C3158" s="2">
        <v>0.31535879629629632</v>
      </c>
      <c r="D3158">
        <v>2</v>
      </c>
      <c r="E3158">
        <v>5</v>
      </c>
      <c r="F3158" t="s">
        <v>101</v>
      </c>
      <c r="G3158">
        <v>55</v>
      </c>
      <c r="H3158" t="s">
        <v>32</v>
      </c>
      <c r="I3158" t="s">
        <v>33</v>
      </c>
      <c r="J3158" t="s">
        <v>93</v>
      </c>
      <c r="K3158">
        <v>2.5019510056497172</v>
      </c>
      <c r="L3158">
        <v>0</v>
      </c>
      <c r="M3158">
        <v>60</v>
      </c>
      <c r="N3158">
        <f>(1-Coffee_Sales[[#This Row],[Discount_Percent]])*Coffee_Sales[[#This Row],[unit_price]]*Coffee_Sales[[#This Row],[transaction_qty]]</f>
        <v>120</v>
      </c>
      <c r="O3158" t="str">
        <f>TEXT(Coffee_Sales[[#This Row],[transaction_date]],"mmm-yyyy")</f>
        <v>Apr-2023</v>
      </c>
      <c r="P3158">
        <f>HOUR(Coffee_Sales[[#This Row],[transaction_time]])</f>
        <v>7</v>
      </c>
    </row>
    <row r="3159" spans="1:16" x14ac:dyDescent="0.3">
      <c r="A3159">
        <v>93782</v>
      </c>
      <c r="B3159" s="1">
        <v>45059</v>
      </c>
      <c r="C3159" s="2">
        <v>0.42252314814814818</v>
      </c>
      <c r="D3159">
        <v>1</v>
      </c>
      <c r="E3159">
        <v>3</v>
      </c>
      <c r="F3159" t="s">
        <v>54</v>
      </c>
      <c r="G3159">
        <v>42</v>
      </c>
      <c r="H3159" t="s">
        <v>32</v>
      </c>
      <c r="I3159" t="s">
        <v>40</v>
      </c>
      <c r="J3159" t="s">
        <v>99</v>
      </c>
      <c r="K3159">
        <v>1.21799682669569</v>
      </c>
      <c r="L3159">
        <v>0</v>
      </c>
      <c r="M3159">
        <v>37.5</v>
      </c>
      <c r="N3159">
        <f>(1-Coffee_Sales[[#This Row],[Discount_Percent]])*Coffee_Sales[[#This Row],[unit_price]]*Coffee_Sales[[#This Row],[transaction_qty]]</f>
        <v>37.5</v>
      </c>
      <c r="O3159" t="str">
        <f>TEXT(Coffee_Sales[[#This Row],[transaction_date]],"mmm-yyyy")</f>
        <v>May-2023</v>
      </c>
      <c r="P3159">
        <f>HOUR(Coffee_Sales[[#This Row],[transaction_time]])</f>
        <v>10</v>
      </c>
    </row>
    <row r="3160" spans="1:16" x14ac:dyDescent="0.3">
      <c r="A3160">
        <v>122291</v>
      </c>
      <c r="B3160" s="1">
        <v>45085</v>
      </c>
      <c r="C3160" s="2">
        <v>0.40155092592592595</v>
      </c>
      <c r="D3160">
        <v>1</v>
      </c>
      <c r="E3160">
        <v>8</v>
      </c>
      <c r="F3160" t="s">
        <v>111</v>
      </c>
      <c r="G3160">
        <v>56</v>
      </c>
      <c r="H3160" t="s">
        <v>32</v>
      </c>
      <c r="I3160" t="s">
        <v>33</v>
      </c>
      <c r="J3160" t="s">
        <v>135</v>
      </c>
      <c r="K3160">
        <v>0.85438094895302608</v>
      </c>
      <c r="L3160">
        <v>0.1</v>
      </c>
      <c r="M3160">
        <v>38.25</v>
      </c>
      <c r="N3160">
        <f>(1-Coffee_Sales[[#This Row],[Discount_Percent]])*Coffee_Sales[[#This Row],[unit_price]]*Coffee_Sales[[#This Row],[transaction_qty]]</f>
        <v>34.425000000000004</v>
      </c>
      <c r="O3160" t="str">
        <f>TEXT(Coffee_Sales[[#This Row],[transaction_date]],"mmm-yyyy")</f>
        <v>Jun-2023</v>
      </c>
      <c r="P3160">
        <f>HOUR(Coffee_Sales[[#This Row],[transaction_time]])</f>
        <v>9</v>
      </c>
    </row>
    <row r="3161" spans="1:16" x14ac:dyDescent="0.3">
      <c r="A3161">
        <v>60682</v>
      </c>
      <c r="B3161" s="1">
        <v>45024</v>
      </c>
      <c r="C3161" s="2">
        <v>0.31346064814814817</v>
      </c>
      <c r="D3161">
        <v>2</v>
      </c>
      <c r="E3161">
        <v>5</v>
      </c>
      <c r="F3161" t="s">
        <v>35</v>
      </c>
      <c r="G3161">
        <v>29</v>
      </c>
      <c r="H3161" t="s">
        <v>14</v>
      </c>
      <c r="I3161" t="s">
        <v>22</v>
      </c>
      <c r="J3161" t="s">
        <v>89</v>
      </c>
      <c r="K3161">
        <v>2.2076168895878072</v>
      </c>
      <c r="L3161">
        <v>0</v>
      </c>
      <c r="M3161">
        <v>37.5</v>
      </c>
      <c r="N3161">
        <f>(1-Coffee_Sales[[#This Row],[Discount_Percent]])*Coffee_Sales[[#This Row],[unit_price]]*Coffee_Sales[[#This Row],[transaction_qty]]</f>
        <v>75</v>
      </c>
      <c r="O3161" t="str">
        <f>TEXT(Coffee_Sales[[#This Row],[transaction_date]],"mmm-yyyy")</f>
        <v>Apr-2023</v>
      </c>
      <c r="P3161">
        <f>HOUR(Coffee_Sales[[#This Row],[transaction_time]])</f>
        <v>7</v>
      </c>
    </row>
    <row r="3162" spans="1:16" x14ac:dyDescent="0.3">
      <c r="A3162">
        <v>140192</v>
      </c>
      <c r="B3162" s="1">
        <v>45099</v>
      </c>
      <c r="C3162" s="2">
        <v>0.77799768518518519</v>
      </c>
      <c r="D3162">
        <v>2</v>
      </c>
      <c r="E3162">
        <v>8</v>
      </c>
      <c r="F3162" t="s">
        <v>94</v>
      </c>
      <c r="G3162">
        <v>52</v>
      </c>
      <c r="H3162" t="s">
        <v>32</v>
      </c>
      <c r="I3162" t="s">
        <v>33</v>
      </c>
      <c r="J3162" t="s">
        <v>110</v>
      </c>
      <c r="K3162">
        <v>2.056080545493622</v>
      </c>
      <c r="L3162">
        <v>0</v>
      </c>
      <c r="M3162">
        <v>37.5</v>
      </c>
      <c r="N3162">
        <f>(1-Coffee_Sales[[#This Row],[Discount_Percent]])*Coffee_Sales[[#This Row],[unit_price]]*Coffee_Sales[[#This Row],[transaction_qty]]</f>
        <v>75</v>
      </c>
      <c r="O3162" t="str">
        <f>TEXT(Coffee_Sales[[#This Row],[transaction_date]],"mmm-yyyy")</f>
        <v>Jun-2023</v>
      </c>
      <c r="P3162">
        <f>HOUR(Coffee_Sales[[#This Row],[transaction_time]])</f>
        <v>18</v>
      </c>
    </row>
    <row r="3163" spans="1:16" x14ac:dyDescent="0.3">
      <c r="A3163">
        <v>90116</v>
      </c>
      <c r="B3163" s="1">
        <v>45056</v>
      </c>
      <c r="C3163" s="2">
        <v>0.30222222222222223</v>
      </c>
      <c r="D3163">
        <v>1</v>
      </c>
      <c r="E3163">
        <v>5</v>
      </c>
      <c r="F3163" t="s">
        <v>128</v>
      </c>
      <c r="G3163">
        <v>63</v>
      </c>
      <c r="H3163" t="s">
        <v>67</v>
      </c>
      <c r="I3163" t="s">
        <v>72</v>
      </c>
      <c r="J3163" t="s">
        <v>73</v>
      </c>
      <c r="K3163">
        <v>0.39649386739599862</v>
      </c>
      <c r="L3163">
        <v>0</v>
      </c>
      <c r="M3163">
        <v>12</v>
      </c>
      <c r="N3163">
        <f>(1-Coffee_Sales[[#This Row],[Discount_Percent]])*Coffee_Sales[[#This Row],[unit_price]]*Coffee_Sales[[#This Row],[transaction_qty]]</f>
        <v>12</v>
      </c>
      <c r="O3163" t="str">
        <f>TEXT(Coffee_Sales[[#This Row],[transaction_date]],"mmm-yyyy")</f>
        <v>May-2023</v>
      </c>
      <c r="P3163">
        <f>HOUR(Coffee_Sales[[#This Row],[transaction_time]])</f>
        <v>7</v>
      </c>
    </row>
    <row r="3164" spans="1:16" x14ac:dyDescent="0.3">
      <c r="A3164">
        <v>79524</v>
      </c>
      <c r="B3164" s="1">
        <v>45045</v>
      </c>
      <c r="C3164" s="2">
        <v>0.73972222222222217</v>
      </c>
      <c r="D3164">
        <v>1</v>
      </c>
      <c r="E3164">
        <v>8</v>
      </c>
      <c r="F3164" t="s">
        <v>114</v>
      </c>
      <c r="G3164">
        <v>43</v>
      </c>
      <c r="H3164" t="s">
        <v>32</v>
      </c>
      <c r="I3164" t="s">
        <v>40</v>
      </c>
      <c r="J3164" t="s">
        <v>124</v>
      </c>
      <c r="K3164">
        <v>1.3193723532994119</v>
      </c>
      <c r="L3164">
        <v>0</v>
      </c>
      <c r="M3164">
        <v>45</v>
      </c>
      <c r="N3164">
        <f>(1-Coffee_Sales[[#This Row],[Discount_Percent]])*Coffee_Sales[[#This Row],[unit_price]]*Coffee_Sales[[#This Row],[transaction_qty]]</f>
        <v>45</v>
      </c>
      <c r="O3164" t="str">
        <f>TEXT(Coffee_Sales[[#This Row],[transaction_date]],"mmm-yyyy")</f>
        <v>Apr-2023</v>
      </c>
      <c r="P3164">
        <f>HOUR(Coffee_Sales[[#This Row],[transaction_time]])</f>
        <v>17</v>
      </c>
    </row>
    <row r="3165" spans="1:16" x14ac:dyDescent="0.3">
      <c r="A3165">
        <v>122834</v>
      </c>
      <c r="B3165" s="1">
        <v>45085</v>
      </c>
      <c r="C3165" s="2">
        <v>0.63620370370370372</v>
      </c>
      <c r="D3165">
        <v>2</v>
      </c>
      <c r="E3165">
        <v>3</v>
      </c>
      <c r="F3165" t="s">
        <v>81</v>
      </c>
      <c r="G3165">
        <v>55</v>
      </c>
      <c r="H3165" t="s">
        <v>32</v>
      </c>
      <c r="I3165" t="s">
        <v>33</v>
      </c>
      <c r="J3165" t="s">
        <v>93</v>
      </c>
      <c r="K3165">
        <v>3.1957900117917908</v>
      </c>
      <c r="L3165">
        <v>0</v>
      </c>
      <c r="M3165">
        <v>60</v>
      </c>
      <c r="N3165">
        <f>(1-Coffee_Sales[[#This Row],[Discount_Percent]])*Coffee_Sales[[#This Row],[unit_price]]*Coffee_Sales[[#This Row],[transaction_qty]]</f>
        <v>120</v>
      </c>
      <c r="O3165" t="str">
        <f>TEXT(Coffee_Sales[[#This Row],[transaction_date]],"mmm-yyyy")</f>
        <v>Jun-2023</v>
      </c>
      <c r="P3165">
        <f>HOUR(Coffee_Sales[[#This Row],[transaction_time]])</f>
        <v>15</v>
      </c>
    </row>
    <row r="3166" spans="1:16" x14ac:dyDescent="0.3">
      <c r="A3166">
        <v>91576</v>
      </c>
      <c r="B3166" s="1">
        <v>45057</v>
      </c>
      <c r="C3166" s="2">
        <v>0.39321759259259259</v>
      </c>
      <c r="D3166">
        <v>2</v>
      </c>
      <c r="E3166">
        <v>5</v>
      </c>
      <c r="F3166" t="s">
        <v>70</v>
      </c>
      <c r="G3166">
        <v>60</v>
      </c>
      <c r="H3166" t="s">
        <v>74</v>
      </c>
      <c r="I3166" t="s">
        <v>75</v>
      </c>
      <c r="J3166" t="s">
        <v>112</v>
      </c>
      <c r="K3166">
        <v>3.665735883978841</v>
      </c>
      <c r="L3166">
        <v>0</v>
      </c>
      <c r="M3166">
        <v>56.25</v>
      </c>
      <c r="N3166">
        <f>(1-Coffee_Sales[[#This Row],[Discount_Percent]])*Coffee_Sales[[#This Row],[unit_price]]*Coffee_Sales[[#This Row],[transaction_qty]]</f>
        <v>112.5</v>
      </c>
      <c r="O3166" t="str">
        <f>TEXT(Coffee_Sales[[#This Row],[transaction_date]],"mmm-yyyy")</f>
        <v>May-2023</v>
      </c>
      <c r="P3166">
        <f>HOUR(Coffee_Sales[[#This Row],[transaction_time]])</f>
        <v>9</v>
      </c>
    </row>
    <row r="3167" spans="1:16" x14ac:dyDescent="0.3">
      <c r="A3167">
        <v>107062</v>
      </c>
      <c r="B3167" s="1">
        <v>45071</v>
      </c>
      <c r="C3167" s="2">
        <v>0.36783564814814818</v>
      </c>
      <c r="D3167">
        <v>1</v>
      </c>
      <c r="E3167">
        <v>8</v>
      </c>
      <c r="F3167" t="s">
        <v>28</v>
      </c>
      <c r="G3167">
        <v>8</v>
      </c>
      <c r="H3167" t="s">
        <v>59</v>
      </c>
      <c r="I3167" t="s">
        <v>150</v>
      </c>
      <c r="J3167" t="s">
        <v>164</v>
      </c>
      <c r="K3167">
        <v>18.080138435551511</v>
      </c>
      <c r="L3167">
        <v>0</v>
      </c>
      <c r="M3167">
        <v>675</v>
      </c>
      <c r="N3167">
        <f>(1-Coffee_Sales[[#This Row],[Discount_Percent]])*Coffee_Sales[[#This Row],[unit_price]]*Coffee_Sales[[#This Row],[transaction_qty]]</f>
        <v>675</v>
      </c>
      <c r="O3167" t="str">
        <f>TEXT(Coffee_Sales[[#This Row],[transaction_date]],"mmm-yyyy")</f>
        <v>May-2023</v>
      </c>
      <c r="P3167">
        <f>HOUR(Coffee_Sales[[#This Row],[transaction_time]])</f>
        <v>8</v>
      </c>
    </row>
    <row r="3168" spans="1:16" x14ac:dyDescent="0.3">
      <c r="A3168">
        <v>7658</v>
      </c>
      <c r="B3168" s="1">
        <v>44940</v>
      </c>
      <c r="C3168" s="2">
        <v>0.48461805555555554</v>
      </c>
      <c r="D3168">
        <v>2</v>
      </c>
      <c r="E3168">
        <v>8</v>
      </c>
      <c r="F3168" t="s">
        <v>62</v>
      </c>
      <c r="G3168">
        <v>46</v>
      </c>
      <c r="H3168" t="s">
        <v>32</v>
      </c>
      <c r="I3168" t="s">
        <v>36</v>
      </c>
      <c r="J3168" t="s">
        <v>39</v>
      </c>
      <c r="K3168">
        <v>1.572889371141573</v>
      </c>
      <c r="L3168">
        <v>0</v>
      </c>
      <c r="M3168">
        <v>37.5</v>
      </c>
      <c r="N3168">
        <f>(1-Coffee_Sales[[#This Row],[Discount_Percent]])*Coffee_Sales[[#This Row],[unit_price]]*Coffee_Sales[[#This Row],[transaction_qty]]</f>
        <v>75</v>
      </c>
      <c r="O3168" t="str">
        <f>TEXT(Coffee_Sales[[#This Row],[transaction_date]],"mmm-yyyy")</f>
        <v>Jan-2023</v>
      </c>
      <c r="P3168">
        <f>HOUR(Coffee_Sales[[#This Row],[transaction_time]])</f>
        <v>11</v>
      </c>
    </row>
    <row r="3169" spans="1:16" x14ac:dyDescent="0.3">
      <c r="A3169">
        <v>38380</v>
      </c>
      <c r="B3169" s="1">
        <v>44993</v>
      </c>
      <c r="C3169" s="2">
        <v>0.30737268518518518</v>
      </c>
      <c r="D3169">
        <v>1</v>
      </c>
      <c r="E3169">
        <v>3</v>
      </c>
      <c r="F3169" t="s">
        <v>77</v>
      </c>
      <c r="G3169">
        <v>38</v>
      </c>
      <c r="H3169" t="s">
        <v>14</v>
      </c>
      <c r="I3169" t="s">
        <v>15</v>
      </c>
      <c r="J3169" t="s">
        <v>16</v>
      </c>
      <c r="K3169">
        <v>1.795955086419146</v>
      </c>
      <c r="L3169">
        <v>0</v>
      </c>
      <c r="M3169">
        <v>56.25</v>
      </c>
      <c r="N3169">
        <f>(1-Coffee_Sales[[#This Row],[Discount_Percent]])*Coffee_Sales[[#This Row],[unit_price]]*Coffee_Sales[[#This Row],[transaction_qty]]</f>
        <v>56.25</v>
      </c>
      <c r="O3169" t="str">
        <f>TEXT(Coffee_Sales[[#This Row],[transaction_date]],"mmm-yyyy")</f>
        <v>Mar-2023</v>
      </c>
      <c r="P3169">
        <f>HOUR(Coffee_Sales[[#This Row],[transaction_time]])</f>
        <v>7</v>
      </c>
    </row>
    <row r="3170" spans="1:16" x14ac:dyDescent="0.3">
      <c r="A3170">
        <v>80648</v>
      </c>
      <c r="B3170" s="1">
        <v>45047</v>
      </c>
      <c r="C3170" s="2">
        <v>0.47480324074074076</v>
      </c>
      <c r="D3170">
        <v>2</v>
      </c>
      <c r="E3170">
        <v>5</v>
      </c>
      <c r="F3170" t="s">
        <v>78</v>
      </c>
      <c r="G3170">
        <v>60</v>
      </c>
      <c r="H3170" t="s">
        <v>74</v>
      </c>
      <c r="I3170" t="s">
        <v>75</v>
      </c>
      <c r="J3170" t="s">
        <v>112</v>
      </c>
      <c r="K3170">
        <v>2.6033389078867439</v>
      </c>
      <c r="L3170">
        <v>0</v>
      </c>
      <c r="M3170">
        <v>56.25</v>
      </c>
      <c r="N3170">
        <f>(1-Coffee_Sales[[#This Row],[Discount_Percent]])*Coffee_Sales[[#This Row],[unit_price]]*Coffee_Sales[[#This Row],[transaction_qty]]</f>
        <v>112.5</v>
      </c>
      <c r="O3170" t="str">
        <f>TEXT(Coffee_Sales[[#This Row],[transaction_date]],"mmm-yyyy")</f>
        <v>May-2023</v>
      </c>
      <c r="P3170">
        <f>HOUR(Coffee_Sales[[#This Row],[transaction_time]])</f>
        <v>11</v>
      </c>
    </row>
    <row r="3171" spans="1:16" x14ac:dyDescent="0.3">
      <c r="A3171">
        <v>47686</v>
      </c>
      <c r="B3171" s="1">
        <v>45005</v>
      </c>
      <c r="C3171" s="2">
        <v>0.84040509259259255</v>
      </c>
      <c r="D3171">
        <v>2</v>
      </c>
      <c r="E3171">
        <v>8</v>
      </c>
      <c r="F3171" t="s">
        <v>131</v>
      </c>
      <c r="G3171">
        <v>87</v>
      </c>
      <c r="H3171" t="s">
        <v>14</v>
      </c>
      <c r="I3171" t="s">
        <v>15</v>
      </c>
      <c r="J3171" t="s">
        <v>119</v>
      </c>
      <c r="K3171">
        <v>2.508394735948809</v>
      </c>
      <c r="L3171">
        <v>0.05</v>
      </c>
      <c r="M3171">
        <v>45</v>
      </c>
      <c r="N3171">
        <f>(1-Coffee_Sales[[#This Row],[Discount_Percent]])*Coffee_Sales[[#This Row],[unit_price]]*Coffee_Sales[[#This Row],[transaction_qty]]</f>
        <v>85.5</v>
      </c>
      <c r="O3171" t="str">
        <f>TEXT(Coffee_Sales[[#This Row],[transaction_date]],"mmm-yyyy")</f>
        <v>Mar-2023</v>
      </c>
      <c r="P3171">
        <f>HOUR(Coffee_Sales[[#This Row],[transaction_time]])</f>
        <v>20</v>
      </c>
    </row>
    <row r="3172" spans="1:16" x14ac:dyDescent="0.3">
      <c r="A3172">
        <v>15569</v>
      </c>
      <c r="B3172" s="1">
        <v>44954</v>
      </c>
      <c r="C3172" s="2">
        <v>0.41009259259259262</v>
      </c>
      <c r="D3172">
        <v>2</v>
      </c>
      <c r="E3172">
        <v>5</v>
      </c>
      <c r="F3172" t="s">
        <v>35</v>
      </c>
      <c r="G3172">
        <v>32</v>
      </c>
      <c r="H3172" t="s">
        <v>14</v>
      </c>
      <c r="I3172" t="s">
        <v>22</v>
      </c>
      <c r="J3172" t="s">
        <v>23</v>
      </c>
      <c r="K3172">
        <v>2.2137915425707941</v>
      </c>
      <c r="L3172">
        <v>0</v>
      </c>
      <c r="M3172">
        <v>45</v>
      </c>
      <c r="N3172">
        <f>(1-Coffee_Sales[[#This Row],[Discount_Percent]])*Coffee_Sales[[#This Row],[unit_price]]*Coffee_Sales[[#This Row],[transaction_qty]]</f>
        <v>90</v>
      </c>
      <c r="O3172" t="str">
        <f>TEXT(Coffee_Sales[[#This Row],[transaction_date]],"mmm-yyyy")</f>
        <v>Jan-2023</v>
      </c>
      <c r="P3172">
        <f>HOUR(Coffee_Sales[[#This Row],[transaction_time]])</f>
        <v>9</v>
      </c>
    </row>
    <row r="3173" spans="1:16" x14ac:dyDescent="0.3">
      <c r="A3173">
        <v>68340</v>
      </c>
      <c r="B3173" s="1">
        <v>45032</v>
      </c>
      <c r="C3173" s="2">
        <v>0.53622685185185182</v>
      </c>
      <c r="D3173">
        <v>1</v>
      </c>
      <c r="E3173">
        <v>5</v>
      </c>
      <c r="F3173" t="s">
        <v>77</v>
      </c>
      <c r="G3173">
        <v>47</v>
      </c>
      <c r="H3173" t="s">
        <v>32</v>
      </c>
      <c r="I3173" t="s">
        <v>36</v>
      </c>
      <c r="J3173" t="s">
        <v>37</v>
      </c>
      <c r="K3173">
        <v>1.3438580412088621</v>
      </c>
      <c r="L3173">
        <v>0</v>
      </c>
      <c r="M3173">
        <v>45</v>
      </c>
      <c r="N3173">
        <f>(1-Coffee_Sales[[#This Row],[Discount_Percent]])*Coffee_Sales[[#This Row],[unit_price]]*Coffee_Sales[[#This Row],[transaction_qty]]</f>
        <v>45</v>
      </c>
      <c r="O3173" t="str">
        <f>TEXT(Coffee_Sales[[#This Row],[transaction_date]],"mmm-yyyy")</f>
        <v>Apr-2023</v>
      </c>
      <c r="P3173">
        <f>HOUR(Coffee_Sales[[#This Row],[transaction_time]])</f>
        <v>12</v>
      </c>
    </row>
    <row r="3174" spans="1:16" x14ac:dyDescent="0.3">
      <c r="A3174">
        <v>112580</v>
      </c>
      <c r="B3174" s="1">
        <v>45076</v>
      </c>
      <c r="C3174" s="2">
        <v>0.45064814814814813</v>
      </c>
      <c r="D3174">
        <v>1</v>
      </c>
      <c r="E3174">
        <v>3</v>
      </c>
      <c r="F3174" t="s">
        <v>43</v>
      </c>
      <c r="G3174">
        <v>58</v>
      </c>
      <c r="H3174" t="s">
        <v>74</v>
      </c>
      <c r="I3174" t="s">
        <v>75</v>
      </c>
      <c r="J3174" t="s">
        <v>76</v>
      </c>
      <c r="K3174">
        <v>1.638355416221049</v>
      </c>
      <c r="L3174">
        <v>0</v>
      </c>
      <c r="M3174">
        <v>52.5</v>
      </c>
      <c r="N3174">
        <f>(1-Coffee_Sales[[#This Row],[Discount_Percent]])*Coffee_Sales[[#This Row],[unit_price]]*Coffee_Sales[[#This Row],[transaction_qty]]</f>
        <v>52.5</v>
      </c>
      <c r="O3174" t="str">
        <f>TEXT(Coffee_Sales[[#This Row],[transaction_date]],"mmm-yyyy")</f>
        <v>May-2023</v>
      </c>
      <c r="P3174">
        <f>HOUR(Coffee_Sales[[#This Row],[transaction_time]])</f>
        <v>10</v>
      </c>
    </row>
    <row r="3175" spans="1:16" x14ac:dyDescent="0.3">
      <c r="A3175">
        <v>5737</v>
      </c>
      <c r="B3175" s="1">
        <v>44937</v>
      </c>
      <c r="C3175" s="2">
        <v>0.36831018518518521</v>
      </c>
      <c r="D3175">
        <v>1</v>
      </c>
      <c r="E3175">
        <v>3</v>
      </c>
      <c r="F3175" t="s">
        <v>31</v>
      </c>
      <c r="G3175">
        <v>73</v>
      </c>
      <c r="H3175" t="s">
        <v>18</v>
      </c>
      <c r="I3175" t="s">
        <v>79</v>
      </c>
      <c r="J3175" t="s">
        <v>80</v>
      </c>
      <c r="K3175">
        <v>1.75465303929658</v>
      </c>
      <c r="L3175">
        <v>0.1</v>
      </c>
      <c r="M3175">
        <v>56.25</v>
      </c>
      <c r="N3175">
        <f>(1-Coffee_Sales[[#This Row],[Discount_Percent]])*Coffee_Sales[[#This Row],[unit_price]]*Coffee_Sales[[#This Row],[transaction_qty]]</f>
        <v>50.625</v>
      </c>
      <c r="O3175" t="str">
        <f>TEXT(Coffee_Sales[[#This Row],[transaction_date]],"mmm-yyyy")</f>
        <v>Jan-2023</v>
      </c>
      <c r="P3175">
        <f>HOUR(Coffee_Sales[[#This Row],[transaction_time]])</f>
        <v>8</v>
      </c>
    </row>
    <row r="3176" spans="1:16" x14ac:dyDescent="0.3">
      <c r="A3176">
        <v>43936</v>
      </c>
      <c r="B3176" s="1">
        <v>45000</v>
      </c>
      <c r="C3176" s="2">
        <v>0.66071759259259255</v>
      </c>
      <c r="D3176">
        <v>2</v>
      </c>
      <c r="E3176">
        <v>5</v>
      </c>
      <c r="F3176" t="s">
        <v>42</v>
      </c>
      <c r="G3176">
        <v>25</v>
      </c>
      <c r="H3176" t="s">
        <v>14</v>
      </c>
      <c r="I3176" t="s">
        <v>29</v>
      </c>
      <c r="J3176" t="s">
        <v>71</v>
      </c>
      <c r="K3176">
        <v>2.1379670878340331</v>
      </c>
      <c r="L3176">
        <v>0</v>
      </c>
      <c r="M3176">
        <v>33</v>
      </c>
      <c r="N3176">
        <f>(1-Coffee_Sales[[#This Row],[Discount_Percent]])*Coffee_Sales[[#This Row],[unit_price]]*Coffee_Sales[[#This Row],[transaction_qty]]</f>
        <v>66</v>
      </c>
      <c r="O3176" t="str">
        <f>TEXT(Coffee_Sales[[#This Row],[transaction_date]],"mmm-yyyy")</f>
        <v>Mar-2023</v>
      </c>
      <c r="P3176">
        <f>HOUR(Coffee_Sales[[#This Row],[transaction_time]])</f>
        <v>15</v>
      </c>
    </row>
    <row r="3177" spans="1:16" x14ac:dyDescent="0.3">
      <c r="A3177">
        <v>147396</v>
      </c>
      <c r="B3177" s="1">
        <v>45106</v>
      </c>
      <c r="C3177" s="2">
        <v>0.32817129629629632</v>
      </c>
      <c r="D3177">
        <v>1</v>
      </c>
      <c r="E3177">
        <v>3</v>
      </c>
      <c r="F3177" t="s">
        <v>35</v>
      </c>
      <c r="G3177">
        <v>70</v>
      </c>
      <c r="H3177" t="s">
        <v>18</v>
      </c>
      <c r="I3177" t="s">
        <v>19</v>
      </c>
      <c r="J3177" t="s">
        <v>83</v>
      </c>
      <c r="K3177">
        <v>1.504329641814192</v>
      </c>
      <c r="L3177">
        <v>0.05</v>
      </c>
      <c r="M3177">
        <v>48.75</v>
      </c>
      <c r="N3177">
        <f>(1-Coffee_Sales[[#This Row],[Discount_Percent]])*Coffee_Sales[[#This Row],[unit_price]]*Coffee_Sales[[#This Row],[transaction_qty]]</f>
        <v>46.3125</v>
      </c>
      <c r="O3177" t="str">
        <f>TEXT(Coffee_Sales[[#This Row],[transaction_date]],"mmm-yyyy")</f>
        <v>Jun-2023</v>
      </c>
      <c r="P3177">
        <f>HOUR(Coffee_Sales[[#This Row],[transaction_time]])</f>
        <v>7</v>
      </c>
    </row>
    <row r="3178" spans="1:16" x14ac:dyDescent="0.3">
      <c r="A3178">
        <v>9491</v>
      </c>
      <c r="B3178" s="1">
        <v>44943</v>
      </c>
      <c r="C3178" s="2">
        <v>0.45120370370370372</v>
      </c>
      <c r="D3178">
        <v>2</v>
      </c>
      <c r="E3178">
        <v>5</v>
      </c>
      <c r="F3178" t="s">
        <v>87</v>
      </c>
      <c r="G3178">
        <v>39</v>
      </c>
      <c r="H3178" t="s">
        <v>14</v>
      </c>
      <c r="I3178" t="s">
        <v>15</v>
      </c>
      <c r="J3178" t="s">
        <v>47</v>
      </c>
      <c r="K3178">
        <v>3.1208270455187539</v>
      </c>
      <c r="L3178">
        <v>0.05</v>
      </c>
      <c r="M3178">
        <v>63.75</v>
      </c>
      <c r="N3178">
        <f>(1-Coffee_Sales[[#This Row],[Discount_Percent]])*Coffee_Sales[[#This Row],[unit_price]]*Coffee_Sales[[#This Row],[transaction_qty]]</f>
        <v>121.125</v>
      </c>
      <c r="O3178" t="str">
        <f>TEXT(Coffee_Sales[[#This Row],[transaction_date]],"mmm-yyyy")</f>
        <v>Jan-2023</v>
      </c>
      <c r="P3178">
        <f>HOUR(Coffee_Sales[[#This Row],[transaction_time]])</f>
        <v>10</v>
      </c>
    </row>
    <row r="3179" spans="1:16" x14ac:dyDescent="0.3">
      <c r="A3179">
        <v>22693</v>
      </c>
      <c r="B3179" s="1">
        <v>44967</v>
      </c>
      <c r="C3179" s="2">
        <v>0.42048611111111112</v>
      </c>
      <c r="D3179">
        <v>2</v>
      </c>
      <c r="E3179">
        <v>5</v>
      </c>
      <c r="F3179" t="s">
        <v>38</v>
      </c>
      <c r="G3179">
        <v>43</v>
      </c>
      <c r="H3179" t="s">
        <v>32</v>
      </c>
      <c r="I3179" t="s">
        <v>40</v>
      </c>
      <c r="J3179" t="s">
        <v>124</v>
      </c>
      <c r="K3179">
        <v>1.941971265787791</v>
      </c>
      <c r="L3179">
        <v>0</v>
      </c>
      <c r="M3179">
        <v>45</v>
      </c>
      <c r="N3179">
        <f>(1-Coffee_Sales[[#This Row],[Discount_Percent]])*Coffee_Sales[[#This Row],[unit_price]]*Coffee_Sales[[#This Row],[transaction_qty]]</f>
        <v>90</v>
      </c>
      <c r="O3179" t="str">
        <f>TEXT(Coffee_Sales[[#This Row],[transaction_date]],"mmm-yyyy")</f>
        <v>Feb-2023</v>
      </c>
      <c r="P3179">
        <f>HOUR(Coffee_Sales[[#This Row],[transaction_time]])</f>
        <v>10</v>
      </c>
    </row>
    <row r="3180" spans="1:16" x14ac:dyDescent="0.3">
      <c r="A3180">
        <v>20163</v>
      </c>
      <c r="B3180" s="1">
        <v>44963</v>
      </c>
      <c r="C3180" s="2">
        <v>0.29332175925925924</v>
      </c>
      <c r="D3180">
        <v>1</v>
      </c>
      <c r="E3180">
        <v>5</v>
      </c>
      <c r="F3180" t="s">
        <v>31</v>
      </c>
      <c r="G3180">
        <v>57</v>
      </c>
      <c r="H3180" t="s">
        <v>32</v>
      </c>
      <c r="I3180" t="s">
        <v>33</v>
      </c>
      <c r="J3180" t="s">
        <v>34</v>
      </c>
      <c r="K3180">
        <v>1.0452420749334801</v>
      </c>
      <c r="L3180">
        <v>0</v>
      </c>
      <c r="M3180">
        <v>46.5</v>
      </c>
      <c r="N3180">
        <f>(1-Coffee_Sales[[#This Row],[Discount_Percent]])*Coffee_Sales[[#This Row],[unit_price]]*Coffee_Sales[[#This Row],[transaction_qty]]</f>
        <v>46.5</v>
      </c>
      <c r="O3180" t="str">
        <f>TEXT(Coffee_Sales[[#This Row],[transaction_date]],"mmm-yyyy")</f>
        <v>Feb-2023</v>
      </c>
      <c r="P3180">
        <f>HOUR(Coffee_Sales[[#This Row],[transaction_time]])</f>
        <v>7</v>
      </c>
    </row>
    <row r="3181" spans="1:16" x14ac:dyDescent="0.3">
      <c r="A3181">
        <v>1010</v>
      </c>
      <c r="B3181" s="1">
        <v>44928</v>
      </c>
      <c r="C3181" s="2">
        <v>0.72895833333333337</v>
      </c>
      <c r="D3181">
        <v>1</v>
      </c>
      <c r="E3181">
        <v>8</v>
      </c>
      <c r="F3181" t="s">
        <v>62</v>
      </c>
      <c r="G3181">
        <v>44</v>
      </c>
      <c r="H3181" t="s">
        <v>32</v>
      </c>
      <c r="I3181" t="s">
        <v>40</v>
      </c>
      <c r="J3181" t="s">
        <v>41</v>
      </c>
      <c r="K3181">
        <v>0.90743284506275801</v>
      </c>
      <c r="L3181">
        <v>0</v>
      </c>
      <c r="M3181">
        <v>37.5</v>
      </c>
      <c r="N3181">
        <f>(1-Coffee_Sales[[#This Row],[Discount_Percent]])*Coffee_Sales[[#This Row],[unit_price]]*Coffee_Sales[[#This Row],[transaction_qty]]</f>
        <v>37.5</v>
      </c>
      <c r="O3181" t="str">
        <f>TEXT(Coffee_Sales[[#This Row],[transaction_date]],"mmm-yyyy")</f>
        <v>Jan-2023</v>
      </c>
      <c r="P3181">
        <f>HOUR(Coffee_Sales[[#This Row],[transaction_time]])</f>
        <v>17</v>
      </c>
    </row>
    <row r="3182" spans="1:16" x14ac:dyDescent="0.3">
      <c r="A3182">
        <v>40365</v>
      </c>
      <c r="B3182" s="1">
        <v>44995</v>
      </c>
      <c r="C3182" s="2">
        <v>0.60030092592592588</v>
      </c>
      <c r="D3182">
        <v>2</v>
      </c>
      <c r="E3182">
        <v>3</v>
      </c>
      <c r="F3182" t="s">
        <v>63</v>
      </c>
      <c r="G3182">
        <v>59</v>
      </c>
      <c r="H3182" t="s">
        <v>74</v>
      </c>
      <c r="I3182" t="s">
        <v>75</v>
      </c>
      <c r="J3182" t="s">
        <v>85</v>
      </c>
      <c r="K3182">
        <v>4.3012226458600136</v>
      </c>
      <c r="L3182">
        <v>0</v>
      </c>
      <c r="M3182">
        <v>67.5</v>
      </c>
      <c r="N3182">
        <f>(1-Coffee_Sales[[#This Row],[Discount_Percent]])*Coffee_Sales[[#This Row],[unit_price]]*Coffee_Sales[[#This Row],[transaction_qty]]</f>
        <v>135</v>
      </c>
      <c r="O3182" t="str">
        <f>TEXT(Coffee_Sales[[#This Row],[transaction_date]],"mmm-yyyy")</f>
        <v>Mar-2023</v>
      </c>
      <c r="P3182">
        <f>HOUR(Coffee_Sales[[#This Row],[transaction_time]])</f>
        <v>14</v>
      </c>
    </row>
    <row r="3183" spans="1:16" x14ac:dyDescent="0.3">
      <c r="A3183">
        <v>8477</v>
      </c>
      <c r="B3183" s="1">
        <v>44941</v>
      </c>
      <c r="C3183" s="2">
        <v>0.76604166666666662</v>
      </c>
      <c r="D3183">
        <v>2</v>
      </c>
      <c r="E3183">
        <v>5</v>
      </c>
      <c r="F3183" t="s">
        <v>50</v>
      </c>
      <c r="G3183">
        <v>44</v>
      </c>
      <c r="H3183" t="s">
        <v>32</v>
      </c>
      <c r="I3183" t="s">
        <v>40</v>
      </c>
      <c r="J3183" t="s">
        <v>41</v>
      </c>
      <c r="K3183">
        <v>2.2108125537040499</v>
      </c>
      <c r="L3183">
        <v>0</v>
      </c>
      <c r="M3183">
        <v>37.5</v>
      </c>
      <c r="N3183">
        <f>(1-Coffee_Sales[[#This Row],[Discount_Percent]])*Coffee_Sales[[#This Row],[unit_price]]*Coffee_Sales[[#This Row],[transaction_qty]]</f>
        <v>75</v>
      </c>
      <c r="O3183" t="str">
        <f>TEXT(Coffee_Sales[[#This Row],[transaction_date]],"mmm-yyyy")</f>
        <v>Jan-2023</v>
      </c>
      <c r="P3183">
        <f>HOUR(Coffee_Sales[[#This Row],[transaction_time]])</f>
        <v>18</v>
      </c>
    </row>
    <row r="3184" spans="1:16" x14ac:dyDescent="0.3">
      <c r="A3184">
        <v>145582</v>
      </c>
      <c r="B3184" s="1">
        <v>45104</v>
      </c>
      <c r="C3184" s="2">
        <v>0.44306712962962963</v>
      </c>
      <c r="D3184">
        <v>2</v>
      </c>
      <c r="E3184">
        <v>5</v>
      </c>
      <c r="F3184" t="s">
        <v>78</v>
      </c>
      <c r="G3184">
        <v>28</v>
      </c>
      <c r="H3184" t="s">
        <v>14</v>
      </c>
      <c r="I3184" t="s">
        <v>22</v>
      </c>
      <c r="J3184" t="s">
        <v>117</v>
      </c>
      <c r="K3184">
        <v>1.7521544997420251</v>
      </c>
      <c r="L3184">
        <v>0</v>
      </c>
      <c r="M3184">
        <v>30</v>
      </c>
      <c r="N3184">
        <f>(1-Coffee_Sales[[#This Row],[Discount_Percent]])*Coffee_Sales[[#This Row],[unit_price]]*Coffee_Sales[[#This Row],[transaction_qty]]</f>
        <v>60</v>
      </c>
      <c r="O3184" t="str">
        <f>TEXT(Coffee_Sales[[#This Row],[transaction_date]],"mmm-yyyy")</f>
        <v>Jun-2023</v>
      </c>
      <c r="P3184">
        <f>HOUR(Coffee_Sales[[#This Row],[transaction_time]])</f>
        <v>10</v>
      </c>
    </row>
    <row r="3185" spans="1:16" x14ac:dyDescent="0.3">
      <c r="A3185">
        <v>86524</v>
      </c>
      <c r="B3185" s="1">
        <v>45052</v>
      </c>
      <c r="C3185" s="2">
        <v>0.76542824074074078</v>
      </c>
      <c r="D3185">
        <v>1</v>
      </c>
      <c r="E3185">
        <v>8</v>
      </c>
      <c r="F3185" t="s">
        <v>50</v>
      </c>
      <c r="G3185">
        <v>35</v>
      </c>
      <c r="H3185" t="s">
        <v>14</v>
      </c>
      <c r="I3185" t="s">
        <v>26</v>
      </c>
      <c r="J3185" t="s">
        <v>84</v>
      </c>
      <c r="K3185">
        <v>1.3950266932334749</v>
      </c>
      <c r="L3185">
        <v>0</v>
      </c>
      <c r="M3185">
        <v>46.5</v>
      </c>
      <c r="N3185">
        <f>(1-Coffee_Sales[[#This Row],[Discount_Percent]])*Coffee_Sales[[#This Row],[unit_price]]*Coffee_Sales[[#This Row],[transaction_qty]]</f>
        <v>46.5</v>
      </c>
      <c r="O3185" t="str">
        <f>TEXT(Coffee_Sales[[#This Row],[transaction_date]],"mmm-yyyy")</f>
        <v>May-2023</v>
      </c>
      <c r="P3185">
        <f>HOUR(Coffee_Sales[[#This Row],[transaction_time]])</f>
        <v>18</v>
      </c>
    </row>
    <row r="3186" spans="1:16" x14ac:dyDescent="0.3">
      <c r="A3186">
        <v>69684</v>
      </c>
      <c r="B3186" s="1">
        <v>45034</v>
      </c>
      <c r="C3186" s="2">
        <v>0.3676388888888889</v>
      </c>
      <c r="D3186">
        <v>2</v>
      </c>
      <c r="E3186">
        <v>8</v>
      </c>
      <c r="F3186" t="s">
        <v>97</v>
      </c>
      <c r="G3186">
        <v>31</v>
      </c>
      <c r="H3186" t="s">
        <v>14</v>
      </c>
      <c r="I3186" t="s">
        <v>22</v>
      </c>
      <c r="J3186" t="s">
        <v>53</v>
      </c>
      <c r="K3186">
        <v>1.746795019455444</v>
      </c>
      <c r="L3186">
        <v>0</v>
      </c>
      <c r="M3186">
        <v>33</v>
      </c>
      <c r="N3186">
        <f>(1-Coffee_Sales[[#This Row],[Discount_Percent]])*Coffee_Sales[[#This Row],[unit_price]]*Coffee_Sales[[#This Row],[transaction_qty]]</f>
        <v>66</v>
      </c>
      <c r="O3186" t="str">
        <f>TEXT(Coffee_Sales[[#This Row],[transaction_date]],"mmm-yyyy")</f>
        <v>Apr-2023</v>
      </c>
      <c r="P3186">
        <f>HOUR(Coffee_Sales[[#This Row],[transaction_time]])</f>
        <v>8</v>
      </c>
    </row>
    <row r="3187" spans="1:16" x14ac:dyDescent="0.3">
      <c r="A3187">
        <v>9931</v>
      </c>
      <c r="B3187" s="1">
        <v>44944</v>
      </c>
      <c r="C3187" s="2">
        <v>0.40932870370370372</v>
      </c>
      <c r="D3187">
        <v>1</v>
      </c>
      <c r="E3187">
        <v>8</v>
      </c>
      <c r="F3187" t="s">
        <v>31</v>
      </c>
      <c r="G3187">
        <v>48</v>
      </c>
      <c r="H3187" t="s">
        <v>32</v>
      </c>
      <c r="I3187" t="s">
        <v>44</v>
      </c>
      <c r="J3187" t="s">
        <v>52</v>
      </c>
      <c r="K3187">
        <v>0.98222309256016382</v>
      </c>
      <c r="L3187">
        <v>0.1</v>
      </c>
      <c r="M3187">
        <v>37.5</v>
      </c>
      <c r="N3187">
        <f>(1-Coffee_Sales[[#This Row],[Discount_Percent]])*Coffee_Sales[[#This Row],[unit_price]]*Coffee_Sales[[#This Row],[transaction_qty]]</f>
        <v>33.75</v>
      </c>
      <c r="O3187" t="str">
        <f>TEXT(Coffee_Sales[[#This Row],[transaction_date]],"mmm-yyyy")</f>
        <v>Jan-2023</v>
      </c>
      <c r="P3187">
        <f>HOUR(Coffee_Sales[[#This Row],[transaction_time]])</f>
        <v>9</v>
      </c>
    </row>
    <row r="3188" spans="1:16" x14ac:dyDescent="0.3">
      <c r="A3188">
        <v>91648</v>
      </c>
      <c r="B3188" s="1">
        <v>45057</v>
      </c>
      <c r="C3188" s="2">
        <v>0.42163194444444446</v>
      </c>
      <c r="D3188">
        <v>2</v>
      </c>
      <c r="E3188">
        <v>8</v>
      </c>
      <c r="F3188" t="s">
        <v>28</v>
      </c>
      <c r="G3188">
        <v>52</v>
      </c>
      <c r="H3188" t="s">
        <v>32</v>
      </c>
      <c r="I3188" t="s">
        <v>33</v>
      </c>
      <c r="J3188" t="s">
        <v>110</v>
      </c>
      <c r="K3188">
        <v>2.1431140248288898</v>
      </c>
      <c r="L3188">
        <v>0</v>
      </c>
      <c r="M3188">
        <v>37.5</v>
      </c>
      <c r="N3188">
        <f>(1-Coffee_Sales[[#This Row],[Discount_Percent]])*Coffee_Sales[[#This Row],[unit_price]]*Coffee_Sales[[#This Row],[transaction_qty]]</f>
        <v>75</v>
      </c>
      <c r="O3188" t="str">
        <f>TEXT(Coffee_Sales[[#This Row],[transaction_date]],"mmm-yyyy")</f>
        <v>May-2023</v>
      </c>
      <c r="P3188">
        <f>HOUR(Coffee_Sales[[#This Row],[transaction_time]])</f>
        <v>10</v>
      </c>
    </row>
    <row r="3189" spans="1:16" x14ac:dyDescent="0.3">
      <c r="A3189">
        <v>49970</v>
      </c>
      <c r="B3189" s="1">
        <v>45009</v>
      </c>
      <c r="C3189" s="2">
        <v>0.41478009259259258</v>
      </c>
      <c r="D3189">
        <v>1</v>
      </c>
      <c r="E3189">
        <v>8</v>
      </c>
      <c r="F3189" t="s">
        <v>81</v>
      </c>
      <c r="G3189">
        <v>77</v>
      </c>
      <c r="H3189" t="s">
        <v>18</v>
      </c>
      <c r="I3189" t="s">
        <v>19</v>
      </c>
      <c r="J3189" t="s">
        <v>115</v>
      </c>
      <c r="K3189">
        <v>1.2877265047581381</v>
      </c>
      <c r="L3189">
        <v>0.1</v>
      </c>
      <c r="M3189">
        <v>45</v>
      </c>
      <c r="N3189">
        <f>(1-Coffee_Sales[[#This Row],[Discount_Percent]])*Coffee_Sales[[#This Row],[unit_price]]*Coffee_Sales[[#This Row],[transaction_qty]]</f>
        <v>40.5</v>
      </c>
      <c r="O3189" t="str">
        <f>TEXT(Coffee_Sales[[#This Row],[transaction_date]],"mmm-yyyy")</f>
        <v>Mar-2023</v>
      </c>
      <c r="P3189">
        <f>HOUR(Coffee_Sales[[#This Row],[transaction_time]])</f>
        <v>9</v>
      </c>
    </row>
    <row r="3190" spans="1:16" x14ac:dyDescent="0.3">
      <c r="A3190">
        <v>44291</v>
      </c>
      <c r="B3190" s="1">
        <v>45001</v>
      </c>
      <c r="C3190" s="2">
        <v>0.37293981481481481</v>
      </c>
      <c r="D3190">
        <v>2</v>
      </c>
      <c r="E3190">
        <v>3</v>
      </c>
      <c r="F3190" t="s">
        <v>46</v>
      </c>
      <c r="G3190">
        <v>22</v>
      </c>
      <c r="H3190" t="s">
        <v>14</v>
      </c>
      <c r="I3190" t="s">
        <v>55</v>
      </c>
      <c r="J3190" t="s">
        <v>56</v>
      </c>
      <c r="K3190">
        <v>1.337155521675135</v>
      </c>
      <c r="L3190">
        <v>0.15</v>
      </c>
      <c r="M3190">
        <v>30</v>
      </c>
      <c r="N3190">
        <f>(1-Coffee_Sales[[#This Row],[Discount_Percent]])*Coffee_Sales[[#This Row],[unit_price]]*Coffee_Sales[[#This Row],[transaction_qty]]</f>
        <v>51</v>
      </c>
      <c r="O3190" t="str">
        <f>TEXT(Coffee_Sales[[#This Row],[transaction_date]],"mmm-yyyy")</f>
        <v>Mar-2023</v>
      </c>
      <c r="P3190">
        <f>HOUR(Coffee_Sales[[#This Row],[transaction_time]])</f>
        <v>8</v>
      </c>
    </row>
    <row r="3191" spans="1:16" x14ac:dyDescent="0.3">
      <c r="A3191">
        <v>117645</v>
      </c>
      <c r="B3191" s="1">
        <v>45081</v>
      </c>
      <c r="C3191" s="2">
        <v>0.42613425925925924</v>
      </c>
      <c r="D3191">
        <v>1</v>
      </c>
      <c r="E3191">
        <v>8</v>
      </c>
      <c r="F3191" t="s">
        <v>113</v>
      </c>
      <c r="G3191">
        <v>55</v>
      </c>
      <c r="H3191" t="s">
        <v>32</v>
      </c>
      <c r="I3191" t="s">
        <v>33</v>
      </c>
      <c r="J3191" t="s">
        <v>93</v>
      </c>
      <c r="K3191">
        <v>1.3685657213442519</v>
      </c>
      <c r="L3191">
        <v>0.15</v>
      </c>
      <c r="M3191">
        <v>60</v>
      </c>
      <c r="N3191">
        <f>(1-Coffee_Sales[[#This Row],[Discount_Percent]])*Coffee_Sales[[#This Row],[unit_price]]*Coffee_Sales[[#This Row],[transaction_qty]]</f>
        <v>51</v>
      </c>
      <c r="O3191" t="str">
        <f>TEXT(Coffee_Sales[[#This Row],[transaction_date]],"mmm-yyyy")</f>
        <v>Jun-2023</v>
      </c>
      <c r="P3191">
        <f>HOUR(Coffee_Sales[[#This Row],[transaction_time]])</f>
        <v>10</v>
      </c>
    </row>
    <row r="3192" spans="1:16" x14ac:dyDescent="0.3">
      <c r="A3192">
        <v>34836</v>
      </c>
      <c r="B3192" s="1">
        <v>44987</v>
      </c>
      <c r="C3192" s="2">
        <v>0.68041666666666667</v>
      </c>
      <c r="D3192">
        <v>2</v>
      </c>
      <c r="E3192">
        <v>5</v>
      </c>
      <c r="F3192" t="s">
        <v>104</v>
      </c>
      <c r="G3192">
        <v>60</v>
      </c>
      <c r="H3192" t="s">
        <v>74</v>
      </c>
      <c r="I3192" t="s">
        <v>75</v>
      </c>
      <c r="J3192" t="s">
        <v>112</v>
      </c>
      <c r="K3192">
        <v>3.2883062524788822</v>
      </c>
      <c r="L3192">
        <v>0.1</v>
      </c>
      <c r="M3192">
        <v>56.25</v>
      </c>
      <c r="N3192">
        <f>(1-Coffee_Sales[[#This Row],[Discount_Percent]])*Coffee_Sales[[#This Row],[unit_price]]*Coffee_Sales[[#This Row],[transaction_qty]]</f>
        <v>101.25</v>
      </c>
      <c r="O3192" t="str">
        <f>TEXT(Coffee_Sales[[#This Row],[transaction_date]],"mmm-yyyy")</f>
        <v>Mar-2023</v>
      </c>
      <c r="P3192">
        <f>HOUR(Coffee_Sales[[#This Row],[transaction_time]])</f>
        <v>16</v>
      </c>
    </row>
    <row r="3193" spans="1:16" x14ac:dyDescent="0.3">
      <c r="A3193">
        <v>42551</v>
      </c>
      <c r="B3193" s="1">
        <v>44998</v>
      </c>
      <c r="C3193" s="2">
        <v>0.69473379629629628</v>
      </c>
      <c r="D3193">
        <v>2</v>
      </c>
      <c r="E3193">
        <v>8</v>
      </c>
      <c r="F3193" t="s">
        <v>81</v>
      </c>
      <c r="G3193">
        <v>60</v>
      </c>
      <c r="H3193" t="s">
        <v>74</v>
      </c>
      <c r="I3193" t="s">
        <v>75</v>
      </c>
      <c r="J3193" t="s">
        <v>112</v>
      </c>
      <c r="K3193">
        <v>2.379317334190111</v>
      </c>
      <c r="L3193">
        <v>0</v>
      </c>
      <c r="M3193">
        <v>56.25</v>
      </c>
      <c r="N3193">
        <f>(1-Coffee_Sales[[#This Row],[Discount_Percent]])*Coffee_Sales[[#This Row],[unit_price]]*Coffee_Sales[[#This Row],[transaction_qty]]</f>
        <v>112.5</v>
      </c>
      <c r="O3193" t="str">
        <f>TEXT(Coffee_Sales[[#This Row],[transaction_date]],"mmm-yyyy")</f>
        <v>Mar-2023</v>
      </c>
      <c r="P3193">
        <f>HOUR(Coffee_Sales[[#This Row],[transaction_time]])</f>
        <v>16</v>
      </c>
    </row>
    <row r="3194" spans="1:16" x14ac:dyDescent="0.3">
      <c r="A3194">
        <v>61467</v>
      </c>
      <c r="B3194" s="1">
        <v>45024</v>
      </c>
      <c r="C3194" s="2">
        <v>0.75048611111111108</v>
      </c>
      <c r="D3194">
        <v>1</v>
      </c>
      <c r="E3194">
        <v>3</v>
      </c>
      <c r="F3194" t="s">
        <v>17</v>
      </c>
      <c r="G3194">
        <v>48</v>
      </c>
      <c r="H3194" t="s">
        <v>32</v>
      </c>
      <c r="I3194" t="s">
        <v>44</v>
      </c>
      <c r="J3194" t="s">
        <v>52</v>
      </c>
      <c r="K3194">
        <v>0.77359249149874709</v>
      </c>
      <c r="L3194">
        <v>0</v>
      </c>
      <c r="M3194">
        <v>37.5</v>
      </c>
      <c r="N3194">
        <f>(1-Coffee_Sales[[#This Row],[Discount_Percent]])*Coffee_Sales[[#This Row],[unit_price]]*Coffee_Sales[[#This Row],[transaction_qty]]</f>
        <v>37.5</v>
      </c>
      <c r="O3194" t="str">
        <f>TEXT(Coffee_Sales[[#This Row],[transaction_date]],"mmm-yyyy")</f>
        <v>Apr-2023</v>
      </c>
      <c r="P3194">
        <f>HOUR(Coffee_Sales[[#This Row],[transaction_time]])</f>
        <v>18</v>
      </c>
    </row>
    <row r="3195" spans="1:16" x14ac:dyDescent="0.3">
      <c r="A3195">
        <v>77897</v>
      </c>
      <c r="B3195" s="1">
        <v>45043</v>
      </c>
      <c r="C3195" s="2">
        <v>0.62971064814814814</v>
      </c>
      <c r="D3195">
        <v>1</v>
      </c>
      <c r="E3195">
        <v>3</v>
      </c>
      <c r="F3195" t="s">
        <v>101</v>
      </c>
      <c r="G3195">
        <v>55</v>
      </c>
      <c r="H3195" t="s">
        <v>32</v>
      </c>
      <c r="I3195" t="s">
        <v>33</v>
      </c>
      <c r="J3195" t="s">
        <v>93</v>
      </c>
      <c r="K3195">
        <v>1.738605966375967</v>
      </c>
      <c r="L3195">
        <v>0</v>
      </c>
      <c r="M3195">
        <v>60</v>
      </c>
      <c r="N3195">
        <f>(1-Coffee_Sales[[#This Row],[Discount_Percent]])*Coffee_Sales[[#This Row],[unit_price]]*Coffee_Sales[[#This Row],[transaction_qty]]</f>
        <v>60</v>
      </c>
      <c r="O3195" t="str">
        <f>TEXT(Coffee_Sales[[#This Row],[transaction_date]],"mmm-yyyy")</f>
        <v>Apr-2023</v>
      </c>
      <c r="P3195">
        <f>HOUR(Coffee_Sales[[#This Row],[transaction_time]])</f>
        <v>15</v>
      </c>
    </row>
    <row r="3196" spans="1:16" x14ac:dyDescent="0.3">
      <c r="A3196">
        <v>139349</v>
      </c>
      <c r="B3196" s="1">
        <v>45099</v>
      </c>
      <c r="C3196" s="2">
        <v>0.35292824074074075</v>
      </c>
      <c r="D3196">
        <v>2</v>
      </c>
      <c r="E3196">
        <v>5</v>
      </c>
      <c r="F3196" t="s">
        <v>70</v>
      </c>
      <c r="G3196">
        <v>51</v>
      </c>
      <c r="H3196" t="s">
        <v>32</v>
      </c>
      <c r="I3196" t="s">
        <v>44</v>
      </c>
      <c r="J3196" t="s">
        <v>103</v>
      </c>
      <c r="K3196">
        <v>2.5746900614483339</v>
      </c>
      <c r="L3196">
        <v>0</v>
      </c>
      <c r="M3196">
        <v>45</v>
      </c>
      <c r="N3196">
        <f>(1-Coffee_Sales[[#This Row],[Discount_Percent]])*Coffee_Sales[[#This Row],[unit_price]]*Coffee_Sales[[#This Row],[transaction_qty]]</f>
        <v>90</v>
      </c>
      <c r="O3196" t="str">
        <f>TEXT(Coffee_Sales[[#This Row],[transaction_date]],"mmm-yyyy")</f>
        <v>Jun-2023</v>
      </c>
      <c r="P3196">
        <f>HOUR(Coffee_Sales[[#This Row],[transaction_time]])</f>
        <v>8</v>
      </c>
    </row>
    <row r="3197" spans="1:16" x14ac:dyDescent="0.3">
      <c r="A3197">
        <v>61459</v>
      </c>
      <c r="B3197" s="1">
        <v>45024</v>
      </c>
      <c r="C3197" s="2">
        <v>0.74446759259259254</v>
      </c>
      <c r="D3197">
        <v>2</v>
      </c>
      <c r="E3197">
        <v>3</v>
      </c>
      <c r="F3197" t="s">
        <v>28</v>
      </c>
      <c r="G3197">
        <v>76</v>
      </c>
      <c r="H3197" t="s">
        <v>18</v>
      </c>
      <c r="I3197" t="s">
        <v>107</v>
      </c>
      <c r="J3197" t="s">
        <v>137</v>
      </c>
      <c r="K3197">
        <v>2.7921121852092572</v>
      </c>
      <c r="L3197">
        <v>0.1</v>
      </c>
      <c r="M3197">
        <v>52.5</v>
      </c>
      <c r="N3197">
        <f>(1-Coffee_Sales[[#This Row],[Discount_Percent]])*Coffee_Sales[[#This Row],[unit_price]]*Coffee_Sales[[#This Row],[transaction_qty]]</f>
        <v>94.5</v>
      </c>
      <c r="O3197" t="str">
        <f>TEXT(Coffee_Sales[[#This Row],[transaction_date]],"mmm-yyyy")</f>
        <v>Apr-2023</v>
      </c>
      <c r="P3197">
        <f>HOUR(Coffee_Sales[[#This Row],[transaction_time]])</f>
        <v>17</v>
      </c>
    </row>
    <row r="3198" spans="1:16" x14ac:dyDescent="0.3">
      <c r="A3198">
        <v>64635</v>
      </c>
      <c r="B3198" s="1">
        <v>45028</v>
      </c>
      <c r="C3198" s="2">
        <v>0.45245370370370369</v>
      </c>
      <c r="D3198">
        <v>2</v>
      </c>
      <c r="E3198">
        <v>5</v>
      </c>
      <c r="F3198" t="s">
        <v>46</v>
      </c>
      <c r="G3198">
        <v>30</v>
      </c>
      <c r="H3198" t="s">
        <v>14</v>
      </c>
      <c r="I3198" t="s">
        <v>22</v>
      </c>
      <c r="J3198" t="s">
        <v>109</v>
      </c>
      <c r="K3198">
        <v>1.8706550249595919</v>
      </c>
      <c r="L3198">
        <v>0.15</v>
      </c>
      <c r="M3198">
        <v>45</v>
      </c>
      <c r="N3198">
        <f>(1-Coffee_Sales[[#This Row],[Discount_Percent]])*Coffee_Sales[[#This Row],[unit_price]]*Coffee_Sales[[#This Row],[transaction_qty]]</f>
        <v>76.5</v>
      </c>
      <c r="O3198" t="str">
        <f>TEXT(Coffee_Sales[[#This Row],[transaction_date]],"mmm-yyyy")</f>
        <v>Apr-2023</v>
      </c>
      <c r="P3198">
        <f>HOUR(Coffee_Sales[[#This Row],[transaction_time]])</f>
        <v>10</v>
      </c>
    </row>
    <row r="3199" spans="1:16" x14ac:dyDescent="0.3">
      <c r="A3199">
        <v>96612</v>
      </c>
      <c r="B3199" s="1">
        <v>45061</v>
      </c>
      <c r="C3199" s="2">
        <v>0.8037037037037037</v>
      </c>
      <c r="D3199">
        <v>1</v>
      </c>
      <c r="E3199">
        <v>8</v>
      </c>
      <c r="F3199" t="s">
        <v>90</v>
      </c>
      <c r="G3199">
        <v>55</v>
      </c>
      <c r="H3199" t="s">
        <v>32</v>
      </c>
      <c r="I3199" t="s">
        <v>33</v>
      </c>
      <c r="J3199" t="s">
        <v>93</v>
      </c>
      <c r="K3199">
        <v>1.298944453486151</v>
      </c>
      <c r="L3199">
        <v>0</v>
      </c>
      <c r="M3199">
        <v>60</v>
      </c>
      <c r="N3199">
        <f>(1-Coffee_Sales[[#This Row],[Discount_Percent]])*Coffee_Sales[[#This Row],[unit_price]]*Coffee_Sales[[#This Row],[transaction_qty]]</f>
        <v>60</v>
      </c>
      <c r="O3199" t="str">
        <f>TEXT(Coffee_Sales[[#This Row],[transaction_date]],"mmm-yyyy")</f>
        <v>May-2023</v>
      </c>
      <c r="P3199">
        <f>HOUR(Coffee_Sales[[#This Row],[transaction_time]])</f>
        <v>19</v>
      </c>
    </row>
    <row r="3200" spans="1:16" x14ac:dyDescent="0.3">
      <c r="A3200">
        <v>128895</v>
      </c>
      <c r="B3200" s="1">
        <v>45090</v>
      </c>
      <c r="C3200" s="2">
        <v>0.57240740740740736</v>
      </c>
      <c r="D3200">
        <v>1</v>
      </c>
      <c r="E3200">
        <v>5</v>
      </c>
      <c r="F3200" t="s">
        <v>128</v>
      </c>
      <c r="G3200">
        <v>84</v>
      </c>
      <c r="H3200" t="s">
        <v>67</v>
      </c>
      <c r="I3200" t="s">
        <v>72</v>
      </c>
      <c r="J3200" t="s">
        <v>140</v>
      </c>
      <c r="K3200">
        <v>0.3835891259866257</v>
      </c>
      <c r="L3200">
        <v>0</v>
      </c>
      <c r="M3200">
        <v>12</v>
      </c>
      <c r="N3200">
        <f>(1-Coffee_Sales[[#This Row],[Discount_Percent]])*Coffee_Sales[[#This Row],[unit_price]]*Coffee_Sales[[#This Row],[transaction_qty]]</f>
        <v>12</v>
      </c>
      <c r="O3200" t="str">
        <f>TEXT(Coffee_Sales[[#This Row],[transaction_date]],"mmm-yyyy")</f>
        <v>Jun-2023</v>
      </c>
      <c r="P3200">
        <f>HOUR(Coffee_Sales[[#This Row],[transaction_time]])</f>
        <v>13</v>
      </c>
    </row>
    <row r="3201" spans="1:16" x14ac:dyDescent="0.3">
      <c r="A3201">
        <v>51472</v>
      </c>
      <c r="B3201" s="1">
        <v>45011</v>
      </c>
      <c r="C3201" s="2">
        <v>0.46930555555555553</v>
      </c>
      <c r="D3201">
        <v>1</v>
      </c>
      <c r="E3201">
        <v>8</v>
      </c>
      <c r="F3201" t="s">
        <v>24</v>
      </c>
      <c r="G3201">
        <v>56</v>
      </c>
      <c r="H3201" t="s">
        <v>32</v>
      </c>
      <c r="I3201" t="s">
        <v>33</v>
      </c>
      <c r="J3201" t="s">
        <v>135</v>
      </c>
      <c r="K3201">
        <v>1.0747073209315781</v>
      </c>
      <c r="L3201">
        <v>0</v>
      </c>
      <c r="M3201">
        <v>38.25</v>
      </c>
      <c r="N3201">
        <f>(1-Coffee_Sales[[#This Row],[Discount_Percent]])*Coffee_Sales[[#This Row],[unit_price]]*Coffee_Sales[[#This Row],[transaction_qty]]</f>
        <v>38.25</v>
      </c>
      <c r="O3201" t="str">
        <f>TEXT(Coffee_Sales[[#This Row],[transaction_date]],"mmm-yyyy")</f>
        <v>Mar-2023</v>
      </c>
      <c r="P3201">
        <f>HOUR(Coffee_Sales[[#This Row],[transaction_time]])</f>
        <v>11</v>
      </c>
    </row>
    <row r="3202" spans="1:16" x14ac:dyDescent="0.3">
      <c r="A3202">
        <v>70225</v>
      </c>
      <c r="B3202" s="1">
        <v>45034</v>
      </c>
      <c r="C3202" s="2">
        <v>0.70880787037037041</v>
      </c>
      <c r="D3202">
        <v>1</v>
      </c>
      <c r="E3202">
        <v>3</v>
      </c>
      <c r="F3202" t="s">
        <v>101</v>
      </c>
      <c r="G3202">
        <v>82</v>
      </c>
      <c r="H3202" t="s">
        <v>121</v>
      </c>
      <c r="I3202" t="s">
        <v>148</v>
      </c>
      <c r="J3202" t="s">
        <v>165</v>
      </c>
      <c r="K3202">
        <v>4.6719091446005478</v>
      </c>
      <c r="L3202">
        <v>0</v>
      </c>
      <c r="M3202">
        <v>180</v>
      </c>
      <c r="N3202">
        <f>(1-Coffee_Sales[[#This Row],[Discount_Percent]])*Coffee_Sales[[#This Row],[unit_price]]*Coffee_Sales[[#This Row],[transaction_qty]]</f>
        <v>180</v>
      </c>
      <c r="O3202" t="str">
        <f>TEXT(Coffee_Sales[[#This Row],[transaction_date]],"mmm-yyyy")</f>
        <v>Apr-2023</v>
      </c>
      <c r="P3202">
        <f>HOUR(Coffee_Sales[[#This Row],[transaction_time]])</f>
        <v>17</v>
      </c>
    </row>
    <row r="3203" spans="1:16" x14ac:dyDescent="0.3">
      <c r="A3203">
        <v>60375</v>
      </c>
      <c r="B3203" s="1">
        <v>45023</v>
      </c>
      <c r="C3203" s="2">
        <v>0.54876157407407411</v>
      </c>
      <c r="D3203">
        <v>2</v>
      </c>
      <c r="E3203">
        <v>8</v>
      </c>
      <c r="F3203" t="s">
        <v>133</v>
      </c>
      <c r="G3203">
        <v>46</v>
      </c>
      <c r="H3203" t="s">
        <v>32</v>
      </c>
      <c r="I3203" t="s">
        <v>36</v>
      </c>
      <c r="J3203" t="s">
        <v>39</v>
      </c>
      <c r="K3203">
        <v>1.99686752744846</v>
      </c>
      <c r="L3203">
        <v>0</v>
      </c>
      <c r="M3203">
        <v>37.5</v>
      </c>
      <c r="N3203">
        <f>(1-Coffee_Sales[[#This Row],[Discount_Percent]])*Coffee_Sales[[#This Row],[unit_price]]*Coffee_Sales[[#This Row],[transaction_qty]]</f>
        <v>75</v>
      </c>
      <c r="O3203" t="str">
        <f>TEXT(Coffee_Sales[[#This Row],[transaction_date]],"mmm-yyyy")</f>
        <v>Apr-2023</v>
      </c>
      <c r="P3203">
        <f>HOUR(Coffee_Sales[[#This Row],[transaction_time]])</f>
        <v>13</v>
      </c>
    </row>
    <row r="3204" spans="1:16" x14ac:dyDescent="0.3">
      <c r="A3204">
        <v>142603</v>
      </c>
      <c r="B3204" s="1">
        <v>45101</v>
      </c>
      <c r="C3204" s="2">
        <v>0.80393518518518514</v>
      </c>
      <c r="D3204">
        <v>2</v>
      </c>
      <c r="E3204">
        <v>3</v>
      </c>
      <c r="F3204" t="s">
        <v>63</v>
      </c>
      <c r="G3204">
        <v>52</v>
      </c>
      <c r="H3204" t="s">
        <v>32</v>
      </c>
      <c r="I3204" t="s">
        <v>33</v>
      </c>
      <c r="J3204" t="s">
        <v>110</v>
      </c>
      <c r="K3204">
        <v>2.306136932063108</v>
      </c>
      <c r="L3204">
        <v>0</v>
      </c>
      <c r="M3204">
        <v>37.5</v>
      </c>
      <c r="N3204">
        <f>(1-Coffee_Sales[[#This Row],[Discount_Percent]])*Coffee_Sales[[#This Row],[unit_price]]*Coffee_Sales[[#This Row],[transaction_qty]]</f>
        <v>75</v>
      </c>
      <c r="O3204" t="str">
        <f>TEXT(Coffee_Sales[[#This Row],[transaction_date]],"mmm-yyyy")</f>
        <v>Jun-2023</v>
      </c>
      <c r="P3204">
        <f>HOUR(Coffee_Sales[[#This Row],[transaction_time]])</f>
        <v>19</v>
      </c>
    </row>
    <row r="3205" spans="1:16" x14ac:dyDescent="0.3">
      <c r="A3205">
        <v>34399</v>
      </c>
      <c r="B3205" s="1">
        <v>44987</v>
      </c>
      <c r="C3205" s="2">
        <v>0.31473379629629628</v>
      </c>
      <c r="D3205">
        <v>1</v>
      </c>
      <c r="E3205">
        <v>5</v>
      </c>
      <c r="F3205" t="s">
        <v>78</v>
      </c>
      <c r="G3205">
        <v>60</v>
      </c>
      <c r="H3205" t="s">
        <v>74</v>
      </c>
      <c r="I3205" t="s">
        <v>75</v>
      </c>
      <c r="J3205" t="s">
        <v>112</v>
      </c>
      <c r="K3205">
        <v>1.2308874216238841</v>
      </c>
      <c r="L3205">
        <v>0.1</v>
      </c>
      <c r="M3205">
        <v>56.25</v>
      </c>
      <c r="N3205">
        <f>(1-Coffee_Sales[[#This Row],[Discount_Percent]])*Coffee_Sales[[#This Row],[unit_price]]*Coffee_Sales[[#This Row],[transaction_qty]]</f>
        <v>50.625</v>
      </c>
      <c r="O3205" t="str">
        <f>TEXT(Coffee_Sales[[#This Row],[transaction_date]],"mmm-yyyy")</f>
        <v>Mar-2023</v>
      </c>
      <c r="P3205">
        <f>HOUR(Coffee_Sales[[#This Row],[transaction_time]])</f>
        <v>7</v>
      </c>
    </row>
    <row r="3206" spans="1:16" x14ac:dyDescent="0.3">
      <c r="A3206">
        <v>56410</v>
      </c>
      <c r="B3206" s="1">
        <v>45018</v>
      </c>
      <c r="C3206" s="2">
        <v>0.69373842592592594</v>
      </c>
      <c r="D3206">
        <v>1</v>
      </c>
      <c r="E3206">
        <v>3</v>
      </c>
      <c r="F3206" t="s">
        <v>90</v>
      </c>
      <c r="G3206">
        <v>30</v>
      </c>
      <c r="H3206" t="s">
        <v>14</v>
      </c>
      <c r="I3206" t="s">
        <v>22</v>
      </c>
      <c r="J3206" t="s">
        <v>109</v>
      </c>
      <c r="K3206">
        <v>1.0938355302018981</v>
      </c>
      <c r="L3206">
        <v>0</v>
      </c>
      <c r="M3206">
        <v>45</v>
      </c>
      <c r="N3206">
        <f>(1-Coffee_Sales[[#This Row],[Discount_Percent]])*Coffee_Sales[[#This Row],[unit_price]]*Coffee_Sales[[#This Row],[transaction_qty]]</f>
        <v>45</v>
      </c>
      <c r="O3206" t="str">
        <f>TEXT(Coffee_Sales[[#This Row],[transaction_date]],"mmm-yyyy")</f>
        <v>Apr-2023</v>
      </c>
      <c r="P3206">
        <f>HOUR(Coffee_Sales[[#This Row],[transaction_time]])</f>
        <v>16</v>
      </c>
    </row>
    <row r="3207" spans="1:16" x14ac:dyDescent="0.3">
      <c r="A3207">
        <v>42320</v>
      </c>
      <c r="B3207" s="1">
        <v>44998</v>
      </c>
      <c r="C3207" s="2">
        <v>0.45380787037037035</v>
      </c>
      <c r="D3207">
        <v>2</v>
      </c>
      <c r="E3207">
        <v>3</v>
      </c>
      <c r="F3207" t="s">
        <v>133</v>
      </c>
      <c r="G3207">
        <v>61</v>
      </c>
      <c r="H3207" t="s">
        <v>74</v>
      </c>
      <c r="I3207" t="s">
        <v>75</v>
      </c>
      <c r="J3207" t="s">
        <v>116</v>
      </c>
      <c r="K3207">
        <v>3.157974087781573</v>
      </c>
      <c r="L3207">
        <v>0.1</v>
      </c>
      <c r="M3207">
        <v>71.25</v>
      </c>
      <c r="N3207">
        <f>(1-Coffee_Sales[[#This Row],[Discount_Percent]])*Coffee_Sales[[#This Row],[unit_price]]*Coffee_Sales[[#This Row],[transaction_qty]]</f>
        <v>128.25</v>
      </c>
      <c r="O3207" t="str">
        <f>TEXT(Coffee_Sales[[#This Row],[transaction_date]],"mmm-yyyy")</f>
        <v>Mar-2023</v>
      </c>
      <c r="P3207">
        <f>HOUR(Coffee_Sales[[#This Row],[transaction_time]])</f>
        <v>10</v>
      </c>
    </row>
    <row r="3208" spans="1:16" x14ac:dyDescent="0.3">
      <c r="A3208">
        <v>95149</v>
      </c>
      <c r="B3208" s="1">
        <v>45060</v>
      </c>
      <c r="C3208" s="2">
        <v>0.49855324074074076</v>
      </c>
      <c r="D3208">
        <v>2</v>
      </c>
      <c r="E3208">
        <v>3</v>
      </c>
      <c r="F3208" t="s">
        <v>113</v>
      </c>
      <c r="G3208">
        <v>53</v>
      </c>
      <c r="H3208" t="s">
        <v>32</v>
      </c>
      <c r="I3208" t="s">
        <v>33</v>
      </c>
      <c r="J3208" t="s">
        <v>129</v>
      </c>
      <c r="K3208">
        <v>1.9694828647806339</v>
      </c>
      <c r="L3208">
        <v>0.05</v>
      </c>
      <c r="M3208">
        <v>45</v>
      </c>
      <c r="N3208">
        <f>(1-Coffee_Sales[[#This Row],[Discount_Percent]])*Coffee_Sales[[#This Row],[unit_price]]*Coffee_Sales[[#This Row],[transaction_qty]]</f>
        <v>85.5</v>
      </c>
      <c r="O3208" t="str">
        <f>TEXT(Coffee_Sales[[#This Row],[transaction_date]],"mmm-yyyy")</f>
        <v>May-2023</v>
      </c>
      <c r="P3208">
        <f>HOUR(Coffee_Sales[[#This Row],[transaction_time]])</f>
        <v>11</v>
      </c>
    </row>
    <row r="3209" spans="1:16" x14ac:dyDescent="0.3">
      <c r="A3209">
        <v>111</v>
      </c>
      <c r="B3209" s="1">
        <v>44927</v>
      </c>
      <c r="C3209" s="2">
        <v>0.46148148148148149</v>
      </c>
      <c r="D3209">
        <v>2</v>
      </c>
      <c r="E3209">
        <v>8</v>
      </c>
      <c r="F3209" t="s">
        <v>43</v>
      </c>
      <c r="G3209">
        <v>39</v>
      </c>
      <c r="H3209" t="s">
        <v>14</v>
      </c>
      <c r="I3209" t="s">
        <v>15</v>
      </c>
      <c r="J3209" t="s">
        <v>47</v>
      </c>
      <c r="K3209">
        <v>2.9777950487682419</v>
      </c>
      <c r="L3209">
        <v>0.1</v>
      </c>
      <c r="M3209">
        <v>63.75</v>
      </c>
      <c r="N3209">
        <f>(1-Coffee_Sales[[#This Row],[Discount_Percent]])*Coffee_Sales[[#This Row],[unit_price]]*Coffee_Sales[[#This Row],[transaction_qty]]</f>
        <v>114.75</v>
      </c>
      <c r="O3209" t="str">
        <f>TEXT(Coffee_Sales[[#This Row],[transaction_date]],"mmm-yyyy")</f>
        <v>Jan-2023</v>
      </c>
      <c r="P3209">
        <f>HOUR(Coffee_Sales[[#This Row],[transaction_time]])</f>
        <v>11</v>
      </c>
    </row>
    <row r="3210" spans="1:16" x14ac:dyDescent="0.3">
      <c r="A3210">
        <v>98127</v>
      </c>
      <c r="B3210" s="1">
        <v>45063</v>
      </c>
      <c r="C3210" s="2">
        <v>0.34491898148148148</v>
      </c>
      <c r="D3210">
        <v>1</v>
      </c>
      <c r="E3210">
        <v>5</v>
      </c>
      <c r="F3210" t="s">
        <v>101</v>
      </c>
      <c r="G3210">
        <v>58</v>
      </c>
      <c r="H3210" t="s">
        <v>74</v>
      </c>
      <c r="I3210" t="s">
        <v>75</v>
      </c>
      <c r="J3210" t="s">
        <v>76</v>
      </c>
      <c r="K3210">
        <v>1.4425525791251981</v>
      </c>
      <c r="L3210">
        <v>0</v>
      </c>
      <c r="M3210">
        <v>52.5</v>
      </c>
      <c r="N3210">
        <f>(1-Coffee_Sales[[#This Row],[Discount_Percent]])*Coffee_Sales[[#This Row],[unit_price]]*Coffee_Sales[[#This Row],[transaction_qty]]</f>
        <v>52.5</v>
      </c>
      <c r="O3210" t="str">
        <f>TEXT(Coffee_Sales[[#This Row],[transaction_date]],"mmm-yyyy")</f>
        <v>May-2023</v>
      </c>
      <c r="P3210">
        <f>HOUR(Coffee_Sales[[#This Row],[transaction_time]])</f>
        <v>8</v>
      </c>
    </row>
    <row r="3211" spans="1:16" x14ac:dyDescent="0.3">
      <c r="A3211">
        <v>27406</v>
      </c>
      <c r="B3211" s="1">
        <v>44975</v>
      </c>
      <c r="C3211" s="2">
        <v>0.39537037037037037</v>
      </c>
      <c r="D3211">
        <v>1</v>
      </c>
      <c r="E3211">
        <v>3</v>
      </c>
      <c r="F3211" t="s">
        <v>21</v>
      </c>
      <c r="G3211">
        <v>71</v>
      </c>
      <c r="H3211" t="s">
        <v>18</v>
      </c>
      <c r="I3211" t="s">
        <v>79</v>
      </c>
      <c r="J3211" t="s">
        <v>92</v>
      </c>
      <c r="K3211">
        <v>1.417089933738432</v>
      </c>
      <c r="L3211">
        <v>0.1</v>
      </c>
      <c r="M3211">
        <v>56.25</v>
      </c>
      <c r="N3211">
        <f>(1-Coffee_Sales[[#This Row],[Discount_Percent]])*Coffee_Sales[[#This Row],[unit_price]]*Coffee_Sales[[#This Row],[transaction_qty]]</f>
        <v>50.625</v>
      </c>
      <c r="O3211" t="str">
        <f>TEXT(Coffee_Sales[[#This Row],[transaction_date]],"mmm-yyyy")</f>
        <v>Feb-2023</v>
      </c>
      <c r="P3211">
        <f>HOUR(Coffee_Sales[[#This Row],[transaction_time]])</f>
        <v>9</v>
      </c>
    </row>
    <row r="3212" spans="1:16" x14ac:dyDescent="0.3">
      <c r="A3212">
        <v>128287</v>
      </c>
      <c r="B3212" s="1">
        <v>45090</v>
      </c>
      <c r="C3212" s="2">
        <v>0.36809027777777775</v>
      </c>
      <c r="D3212">
        <v>2</v>
      </c>
      <c r="E3212">
        <v>5</v>
      </c>
      <c r="F3212" t="s">
        <v>62</v>
      </c>
      <c r="G3212">
        <v>38</v>
      </c>
      <c r="H3212" t="s">
        <v>14</v>
      </c>
      <c r="I3212" t="s">
        <v>15</v>
      </c>
      <c r="J3212" t="s">
        <v>16</v>
      </c>
      <c r="K3212">
        <v>3.5094518908203862</v>
      </c>
      <c r="L3212">
        <v>0.05</v>
      </c>
      <c r="M3212">
        <v>56.25</v>
      </c>
      <c r="N3212">
        <f>(1-Coffee_Sales[[#This Row],[Discount_Percent]])*Coffee_Sales[[#This Row],[unit_price]]*Coffee_Sales[[#This Row],[transaction_qty]]</f>
        <v>106.875</v>
      </c>
      <c r="O3212" t="str">
        <f>TEXT(Coffee_Sales[[#This Row],[transaction_date]],"mmm-yyyy")</f>
        <v>Jun-2023</v>
      </c>
      <c r="P3212">
        <f>HOUR(Coffee_Sales[[#This Row],[transaction_time]])</f>
        <v>8</v>
      </c>
    </row>
    <row r="3213" spans="1:16" x14ac:dyDescent="0.3">
      <c r="A3213">
        <v>27250</v>
      </c>
      <c r="B3213" s="1">
        <v>44975</v>
      </c>
      <c r="C3213" s="2">
        <v>0.31836805555555553</v>
      </c>
      <c r="D3213">
        <v>2</v>
      </c>
      <c r="E3213">
        <v>3</v>
      </c>
      <c r="F3213" t="s">
        <v>43</v>
      </c>
      <c r="G3213">
        <v>59</v>
      </c>
      <c r="H3213" t="s">
        <v>74</v>
      </c>
      <c r="I3213" t="s">
        <v>75</v>
      </c>
      <c r="J3213" t="s">
        <v>85</v>
      </c>
      <c r="K3213">
        <v>3.287438248545167</v>
      </c>
      <c r="L3213">
        <v>0</v>
      </c>
      <c r="M3213">
        <v>67.5</v>
      </c>
      <c r="N3213">
        <f>(1-Coffee_Sales[[#This Row],[Discount_Percent]])*Coffee_Sales[[#This Row],[unit_price]]*Coffee_Sales[[#This Row],[transaction_qty]]</f>
        <v>135</v>
      </c>
      <c r="O3213" t="str">
        <f>TEXT(Coffee_Sales[[#This Row],[transaction_date]],"mmm-yyyy")</f>
        <v>Feb-2023</v>
      </c>
      <c r="P3213">
        <f>HOUR(Coffee_Sales[[#This Row],[transaction_time]])</f>
        <v>7</v>
      </c>
    </row>
    <row r="3214" spans="1:16" x14ac:dyDescent="0.3">
      <c r="A3214">
        <v>61313</v>
      </c>
      <c r="B3214" s="1">
        <v>45024</v>
      </c>
      <c r="C3214" s="2">
        <v>0.62899305555555551</v>
      </c>
      <c r="D3214">
        <v>2</v>
      </c>
      <c r="E3214">
        <v>5</v>
      </c>
      <c r="F3214" t="s">
        <v>77</v>
      </c>
      <c r="G3214">
        <v>24</v>
      </c>
      <c r="H3214" t="s">
        <v>14</v>
      </c>
      <c r="I3214" t="s">
        <v>55</v>
      </c>
      <c r="J3214" t="s">
        <v>86</v>
      </c>
      <c r="K3214">
        <v>2.784896093112863</v>
      </c>
      <c r="L3214">
        <v>0</v>
      </c>
      <c r="M3214">
        <v>45</v>
      </c>
      <c r="N3214">
        <f>(1-Coffee_Sales[[#This Row],[Discount_Percent]])*Coffee_Sales[[#This Row],[unit_price]]*Coffee_Sales[[#This Row],[transaction_qty]]</f>
        <v>90</v>
      </c>
      <c r="O3214" t="str">
        <f>TEXT(Coffee_Sales[[#This Row],[transaction_date]],"mmm-yyyy")</f>
        <v>Apr-2023</v>
      </c>
      <c r="P3214">
        <f>HOUR(Coffee_Sales[[#This Row],[transaction_time]])</f>
        <v>15</v>
      </c>
    </row>
    <row r="3215" spans="1:16" x14ac:dyDescent="0.3">
      <c r="A3215">
        <v>6640</v>
      </c>
      <c r="B3215" s="1">
        <v>44938</v>
      </c>
      <c r="C3215" s="2">
        <v>0.7884606481481482</v>
      </c>
      <c r="D3215">
        <v>2</v>
      </c>
      <c r="E3215">
        <v>8</v>
      </c>
      <c r="F3215" t="s">
        <v>54</v>
      </c>
      <c r="G3215">
        <v>43</v>
      </c>
      <c r="H3215" t="s">
        <v>32</v>
      </c>
      <c r="I3215" t="s">
        <v>40</v>
      </c>
      <c r="J3215" t="s">
        <v>124</v>
      </c>
      <c r="K3215">
        <v>2.167260491387812</v>
      </c>
      <c r="L3215">
        <v>0.1</v>
      </c>
      <c r="M3215">
        <v>45</v>
      </c>
      <c r="N3215">
        <f>(1-Coffee_Sales[[#This Row],[Discount_Percent]])*Coffee_Sales[[#This Row],[unit_price]]*Coffee_Sales[[#This Row],[transaction_qty]]</f>
        <v>81</v>
      </c>
      <c r="O3215" t="str">
        <f>TEXT(Coffee_Sales[[#This Row],[transaction_date]],"mmm-yyyy")</f>
        <v>Jan-2023</v>
      </c>
      <c r="P3215">
        <f>HOUR(Coffee_Sales[[#This Row],[transaction_time]])</f>
        <v>18</v>
      </c>
    </row>
    <row r="3216" spans="1:16" x14ac:dyDescent="0.3">
      <c r="A3216">
        <v>103849</v>
      </c>
      <c r="B3216" s="1">
        <v>45068</v>
      </c>
      <c r="C3216" s="2">
        <v>0.39281250000000001</v>
      </c>
      <c r="D3216">
        <v>2</v>
      </c>
      <c r="E3216">
        <v>8</v>
      </c>
      <c r="F3216" t="s">
        <v>35</v>
      </c>
      <c r="G3216">
        <v>44</v>
      </c>
      <c r="H3216" t="s">
        <v>32</v>
      </c>
      <c r="I3216" t="s">
        <v>40</v>
      </c>
      <c r="J3216" t="s">
        <v>41</v>
      </c>
      <c r="K3216">
        <v>2.270401839246031</v>
      </c>
      <c r="L3216">
        <v>0</v>
      </c>
      <c r="M3216">
        <v>37.5</v>
      </c>
      <c r="N3216">
        <f>(1-Coffee_Sales[[#This Row],[Discount_Percent]])*Coffee_Sales[[#This Row],[unit_price]]*Coffee_Sales[[#This Row],[transaction_qty]]</f>
        <v>75</v>
      </c>
      <c r="O3216" t="str">
        <f>TEXT(Coffee_Sales[[#This Row],[transaction_date]],"mmm-yyyy")</f>
        <v>May-2023</v>
      </c>
      <c r="P3216">
        <f>HOUR(Coffee_Sales[[#This Row],[transaction_time]])</f>
        <v>9</v>
      </c>
    </row>
    <row r="3217" spans="1:16" x14ac:dyDescent="0.3">
      <c r="A3217">
        <v>119862</v>
      </c>
      <c r="B3217" s="1">
        <v>45083</v>
      </c>
      <c r="C3217" s="2">
        <v>0.41538194444444443</v>
      </c>
      <c r="D3217">
        <v>1</v>
      </c>
      <c r="E3217">
        <v>5</v>
      </c>
      <c r="F3217" t="s">
        <v>35</v>
      </c>
      <c r="G3217">
        <v>73</v>
      </c>
      <c r="H3217" t="s">
        <v>18</v>
      </c>
      <c r="I3217" t="s">
        <v>79</v>
      </c>
      <c r="J3217" t="s">
        <v>80</v>
      </c>
      <c r="K3217">
        <v>1.786836524887335</v>
      </c>
      <c r="L3217">
        <v>0</v>
      </c>
      <c r="M3217">
        <v>56.25</v>
      </c>
      <c r="N3217">
        <f>(1-Coffee_Sales[[#This Row],[Discount_Percent]])*Coffee_Sales[[#This Row],[unit_price]]*Coffee_Sales[[#This Row],[transaction_qty]]</f>
        <v>56.25</v>
      </c>
      <c r="O3217" t="str">
        <f>TEXT(Coffee_Sales[[#This Row],[transaction_date]],"mmm-yyyy")</f>
        <v>Jun-2023</v>
      </c>
      <c r="P3217">
        <f>HOUR(Coffee_Sales[[#This Row],[transaction_time]])</f>
        <v>9</v>
      </c>
    </row>
    <row r="3218" spans="1:16" x14ac:dyDescent="0.3">
      <c r="A3218">
        <v>3167</v>
      </c>
      <c r="B3218" s="1">
        <v>44932</v>
      </c>
      <c r="C3218" s="2">
        <v>0.73322916666666671</v>
      </c>
      <c r="D3218">
        <v>1</v>
      </c>
      <c r="E3218">
        <v>8</v>
      </c>
      <c r="F3218" t="s">
        <v>133</v>
      </c>
      <c r="G3218">
        <v>57</v>
      </c>
      <c r="H3218" t="s">
        <v>32</v>
      </c>
      <c r="I3218" t="s">
        <v>33</v>
      </c>
      <c r="J3218" t="s">
        <v>34</v>
      </c>
      <c r="K3218">
        <v>1.447523616111366</v>
      </c>
      <c r="L3218">
        <v>0</v>
      </c>
      <c r="M3218">
        <v>46.5</v>
      </c>
      <c r="N3218">
        <f>(1-Coffee_Sales[[#This Row],[Discount_Percent]])*Coffee_Sales[[#This Row],[unit_price]]*Coffee_Sales[[#This Row],[transaction_qty]]</f>
        <v>46.5</v>
      </c>
      <c r="O3218" t="str">
        <f>TEXT(Coffee_Sales[[#This Row],[transaction_date]],"mmm-yyyy")</f>
        <v>Jan-2023</v>
      </c>
      <c r="P3218">
        <f>HOUR(Coffee_Sales[[#This Row],[transaction_time]])</f>
        <v>17</v>
      </c>
    </row>
    <row r="3219" spans="1:16" x14ac:dyDescent="0.3">
      <c r="A3219">
        <v>71039</v>
      </c>
      <c r="B3219" s="1">
        <v>45035</v>
      </c>
      <c r="C3219" s="2">
        <v>0.5829050925925926</v>
      </c>
      <c r="D3219">
        <v>2</v>
      </c>
      <c r="E3219">
        <v>5</v>
      </c>
      <c r="F3219" t="s">
        <v>101</v>
      </c>
      <c r="G3219">
        <v>53</v>
      </c>
      <c r="H3219" t="s">
        <v>32</v>
      </c>
      <c r="I3219" t="s">
        <v>33</v>
      </c>
      <c r="J3219" t="s">
        <v>129</v>
      </c>
      <c r="K3219">
        <v>2.9976094377371161</v>
      </c>
      <c r="L3219">
        <v>0.05</v>
      </c>
      <c r="M3219">
        <v>45</v>
      </c>
      <c r="N3219">
        <f>(1-Coffee_Sales[[#This Row],[Discount_Percent]])*Coffee_Sales[[#This Row],[unit_price]]*Coffee_Sales[[#This Row],[transaction_qty]]</f>
        <v>85.5</v>
      </c>
      <c r="O3219" t="str">
        <f>TEXT(Coffee_Sales[[#This Row],[transaction_date]],"mmm-yyyy")</f>
        <v>Apr-2023</v>
      </c>
      <c r="P3219">
        <f>HOUR(Coffee_Sales[[#This Row],[transaction_time]])</f>
        <v>13</v>
      </c>
    </row>
    <row r="3220" spans="1:16" x14ac:dyDescent="0.3">
      <c r="A3220">
        <v>126619</v>
      </c>
      <c r="B3220" s="1">
        <v>45088</v>
      </c>
      <c r="C3220" s="2">
        <v>0.66570601851851852</v>
      </c>
      <c r="D3220">
        <v>1</v>
      </c>
      <c r="E3220">
        <v>8</v>
      </c>
      <c r="F3220" t="s">
        <v>78</v>
      </c>
      <c r="G3220">
        <v>77</v>
      </c>
      <c r="H3220" t="s">
        <v>18</v>
      </c>
      <c r="I3220" t="s">
        <v>19</v>
      </c>
      <c r="J3220" t="s">
        <v>115</v>
      </c>
      <c r="K3220">
        <v>1.0687562292878821</v>
      </c>
      <c r="L3220">
        <v>0.1</v>
      </c>
      <c r="M3220">
        <v>45</v>
      </c>
      <c r="N3220">
        <f>(1-Coffee_Sales[[#This Row],[Discount_Percent]])*Coffee_Sales[[#This Row],[unit_price]]*Coffee_Sales[[#This Row],[transaction_qty]]</f>
        <v>40.5</v>
      </c>
      <c r="O3220" t="str">
        <f>TEXT(Coffee_Sales[[#This Row],[transaction_date]],"mmm-yyyy")</f>
        <v>Jun-2023</v>
      </c>
      <c r="P3220">
        <f>HOUR(Coffee_Sales[[#This Row],[transaction_time]])</f>
        <v>15</v>
      </c>
    </row>
    <row r="3221" spans="1:16" x14ac:dyDescent="0.3">
      <c r="A3221">
        <v>133392</v>
      </c>
      <c r="B3221" s="1">
        <v>45094</v>
      </c>
      <c r="C3221" s="2">
        <v>0.37450231481481483</v>
      </c>
      <c r="D3221">
        <v>2</v>
      </c>
      <c r="E3221">
        <v>3</v>
      </c>
      <c r="F3221" t="s">
        <v>131</v>
      </c>
      <c r="G3221">
        <v>56</v>
      </c>
      <c r="H3221" t="s">
        <v>32</v>
      </c>
      <c r="I3221" t="s">
        <v>33</v>
      </c>
      <c r="J3221" t="s">
        <v>135</v>
      </c>
      <c r="K3221">
        <v>1.802950929960454</v>
      </c>
      <c r="L3221">
        <v>0</v>
      </c>
      <c r="M3221">
        <v>38.25</v>
      </c>
      <c r="N3221">
        <f>(1-Coffee_Sales[[#This Row],[Discount_Percent]])*Coffee_Sales[[#This Row],[unit_price]]*Coffee_Sales[[#This Row],[transaction_qty]]</f>
        <v>76.5</v>
      </c>
      <c r="O3221" t="str">
        <f>TEXT(Coffee_Sales[[#This Row],[transaction_date]],"mmm-yyyy")</f>
        <v>Jun-2023</v>
      </c>
      <c r="P3221">
        <f>HOUR(Coffee_Sales[[#This Row],[transaction_time]])</f>
        <v>8</v>
      </c>
    </row>
    <row r="3222" spans="1:16" x14ac:dyDescent="0.3">
      <c r="A3222">
        <v>58364</v>
      </c>
      <c r="B3222" s="1">
        <v>45021</v>
      </c>
      <c r="C3222" s="2">
        <v>0.44377314814814817</v>
      </c>
      <c r="D3222">
        <v>2</v>
      </c>
      <c r="E3222">
        <v>8</v>
      </c>
      <c r="F3222" t="s">
        <v>94</v>
      </c>
      <c r="G3222">
        <v>25</v>
      </c>
      <c r="H3222" t="s">
        <v>14</v>
      </c>
      <c r="I3222" t="s">
        <v>29</v>
      </c>
      <c r="J3222" t="s">
        <v>71</v>
      </c>
      <c r="K3222">
        <v>1.7468586520763321</v>
      </c>
      <c r="L3222">
        <v>0</v>
      </c>
      <c r="M3222">
        <v>33</v>
      </c>
      <c r="N3222">
        <f>(1-Coffee_Sales[[#This Row],[Discount_Percent]])*Coffee_Sales[[#This Row],[unit_price]]*Coffee_Sales[[#This Row],[transaction_qty]]</f>
        <v>66</v>
      </c>
      <c r="O3222" t="str">
        <f>TEXT(Coffee_Sales[[#This Row],[transaction_date]],"mmm-yyyy")</f>
        <v>Apr-2023</v>
      </c>
      <c r="P3222">
        <f>HOUR(Coffee_Sales[[#This Row],[transaction_time]])</f>
        <v>10</v>
      </c>
    </row>
    <row r="3223" spans="1:16" x14ac:dyDescent="0.3">
      <c r="A3223">
        <v>117796</v>
      </c>
      <c r="B3223" s="1">
        <v>45081</v>
      </c>
      <c r="C3223" s="2">
        <v>0.50222222222222224</v>
      </c>
      <c r="D3223">
        <v>2</v>
      </c>
      <c r="E3223">
        <v>5</v>
      </c>
      <c r="F3223" t="s">
        <v>28</v>
      </c>
      <c r="G3223">
        <v>22</v>
      </c>
      <c r="H3223" t="s">
        <v>14</v>
      </c>
      <c r="I3223" t="s">
        <v>55</v>
      </c>
      <c r="J3223" t="s">
        <v>56</v>
      </c>
      <c r="K3223">
        <v>1.8709097591556929</v>
      </c>
      <c r="L3223">
        <v>0.15</v>
      </c>
      <c r="M3223">
        <v>30</v>
      </c>
      <c r="N3223">
        <f>(1-Coffee_Sales[[#This Row],[Discount_Percent]])*Coffee_Sales[[#This Row],[unit_price]]*Coffee_Sales[[#This Row],[transaction_qty]]</f>
        <v>51</v>
      </c>
      <c r="O3223" t="str">
        <f>TEXT(Coffee_Sales[[#This Row],[transaction_date]],"mmm-yyyy")</f>
        <v>Jun-2023</v>
      </c>
      <c r="P3223">
        <f>HOUR(Coffee_Sales[[#This Row],[transaction_time]])</f>
        <v>12</v>
      </c>
    </row>
    <row r="3224" spans="1:16" x14ac:dyDescent="0.3">
      <c r="A3224">
        <v>21978</v>
      </c>
      <c r="B3224" s="1">
        <v>44966</v>
      </c>
      <c r="C3224" s="2">
        <v>0.37811342592592595</v>
      </c>
      <c r="D3224">
        <v>2</v>
      </c>
      <c r="E3224">
        <v>8</v>
      </c>
      <c r="F3224" t="s">
        <v>101</v>
      </c>
      <c r="G3224">
        <v>32</v>
      </c>
      <c r="H3224" t="s">
        <v>14</v>
      </c>
      <c r="I3224" t="s">
        <v>22</v>
      </c>
      <c r="J3224" t="s">
        <v>23</v>
      </c>
      <c r="K3224">
        <v>2.899734794987173</v>
      </c>
      <c r="L3224">
        <v>0.05</v>
      </c>
      <c r="M3224">
        <v>45</v>
      </c>
      <c r="N3224">
        <f>(1-Coffee_Sales[[#This Row],[Discount_Percent]])*Coffee_Sales[[#This Row],[unit_price]]*Coffee_Sales[[#This Row],[transaction_qty]]</f>
        <v>85.5</v>
      </c>
      <c r="O3224" t="str">
        <f>TEXT(Coffee_Sales[[#This Row],[transaction_date]],"mmm-yyyy")</f>
        <v>Feb-2023</v>
      </c>
      <c r="P3224">
        <f>HOUR(Coffee_Sales[[#This Row],[transaction_time]])</f>
        <v>9</v>
      </c>
    </row>
    <row r="3225" spans="1:16" x14ac:dyDescent="0.3">
      <c r="A3225">
        <v>49491</v>
      </c>
      <c r="B3225" s="1">
        <v>45008</v>
      </c>
      <c r="C3225" s="2">
        <v>0.60766203703703703</v>
      </c>
      <c r="D3225">
        <v>1</v>
      </c>
      <c r="E3225">
        <v>8</v>
      </c>
      <c r="F3225" t="s">
        <v>43</v>
      </c>
      <c r="G3225">
        <v>75</v>
      </c>
      <c r="H3225" t="s">
        <v>18</v>
      </c>
      <c r="I3225" t="s">
        <v>79</v>
      </c>
      <c r="J3225" t="s">
        <v>136</v>
      </c>
      <c r="K3225">
        <v>1.7366097234938991</v>
      </c>
      <c r="L3225">
        <v>0.1</v>
      </c>
      <c r="M3225">
        <v>52.5</v>
      </c>
      <c r="N3225">
        <f>(1-Coffee_Sales[[#This Row],[Discount_Percent]])*Coffee_Sales[[#This Row],[unit_price]]*Coffee_Sales[[#This Row],[transaction_qty]]</f>
        <v>47.25</v>
      </c>
      <c r="O3225" t="str">
        <f>TEXT(Coffee_Sales[[#This Row],[transaction_date]],"mmm-yyyy")</f>
        <v>Mar-2023</v>
      </c>
      <c r="P3225">
        <f>HOUR(Coffee_Sales[[#This Row],[transaction_time]])</f>
        <v>14</v>
      </c>
    </row>
    <row r="3226" spans="1:16" x14ac:dyDescent="0.3">
      <c r="A3226">
        <v>7862</v>
      </c>
      <c r="B3226" s="1">
        <v>44941</v>
      </c>
      <c r="C3226" s="2">
        <v>0.2654050925925926</v>
      </c>
      <c r="D3226">
        <v>2</v>
      </c>
      <c r="E3226">
        <v>5</v>
      </c>
      <c r="F3226" t="s">
        <v>94</v>
      </c>
      <c r="G3226">
        <v>65</v>
      </c>
      <c r="H3226" t="s">
        <v>67</v>
      </c>
      <c r="I3226" t="s">
        <v>68</v>
      </c>
      <c r="J3226" t="s">
        <v>69</v>
      </c>
      <c r="K3226">
        <v>0.74696058337112936</v>
      </c>
      <c r="L3226">
        <v>0</v>
      </c>
      <c r="M3226">
        <v>12</v>
      </c>
      <c r="N3226">
        <f>(1-Coffee_Sales[[#This Row],[Discount_Percent]])*Coffee_Sales[[#This Row],[unit_price]]*Coffee_Sales[[#This Row],[transaction_qty]]</f>
        <v>24</v>
      </c>
      <c r="O3226" t="str">
        <f>TEXT(Coffee_Sales[[#This Row],[transaction_date]],"mmm-yyyy")</f>
        <v>Jan-2023</v>
      </c>
      <c r="P3226">
        <f>HOUR(Coffee_Sales[[#This Row],[transaction_time]])</f>
        <v>6</v>
      </c>
    </row>
    <row r="3227" spans="1:16" x14ac:dyDescent="0.3">
      <c r="A3227">
        <v>120877</v>
      </c>
      <c r="B3227" s="1">
        <v>45084</v>
      </c>
      <c r="C3227" s="2">
        <v>0.31987268518518519</v>
      </c>
      <c r="D3227">
        <v>1</v>
      </c>
      <c r="E3227">
        <v>3</v>
      </c>
      <c r="F3227" t="s">
        <v>131</v>
      </c>
      <c r="G3227">
        <v>55</v>
      </c>
      <c r="H3227" t="s">
        <v>32</v>
      </c>
      <c r="I3227" t="s">
        <v>33</v>
      </c>
      <c r="J3227" t="s">
        <v>93</v>
      </c>
      <c r="K3227">
        <v>1.287315572013483</v>
      </c>
      <c r="L3227">
        <v>0</v>
      </c>
      <c r="M3227">
        <v>60</v>
      </c>
      <c r="N3227">
        <f>(1-Coffee_Sales[[#This Row],[Discount_Percent]])*Coffee_Sales[[#This Row],[unit_price]]*Coffee_Sales[[#This Row],[transaction_qty]]</f>
        <v>60</v>
      </c>
      <c r="O3227" t="str">
        <f>TEXT(Coffee_Sales[[#This Row],[transaction_date]],"mmm-yyyy")</f>
        <v>Jun-2023</v>
      </c>
      <c r="P3227">
        <f>HOUR(Coffee_Sales[[#This Row],[transaction_time]])</f>
        <v>7</v>
      </c>
    </row>
    <row r="3228" spans="1:16" x14ac:dyDescent="0.3">
      <c r="A3228">
        <v>64122</v>
      </c>
      <c r="B3228" s="1">
        <v>45027</v>
      </c>
      <c r="C3228" s="2">
        <v>0.74692129629629633</v>
      </c>
      <c r="D3228">
        <v>2</v>
      </c>
      <c r="E3228">
        <v>5</v>
      </c>
      <c r="F3228" t="s">
        <v>113</v>
      </c>
      <c r="G3228">
        <v>36</v>
      </c>
      <c r="H3228" t="s">
        <v>14</v>
      </c>
      <c r="I3228" t="s">
        <v>26</v>
      </c>
      <c r="J3228" t="s">
        <v>27</v>
      </c>
      <c r="K3228">
        <v>3.3876947374474771</v>
      </c>
      <c r="L3228">
        <v>0</v>
      </c>
      <c r="M3228">
        <v>56.25</v>
      </c>
      <c r="N3228">
        <f>(1-Coffee_Sales[[#This Row],[Discount_Percent]])*Coffee_Sales[[#This Row],[unit_price]]*Coffee_Sales[[#This Row],[transaction_qty]]</f>
        <v>112.5</v>
      </c>
      <c r="O3228" t="str">
        <f>TEXT(Coffee_Sales[[#This Row],[transaction_date]],"mmm-yyyy")</f>
        <v>Apr-2023</v>
      </c>
      <c r="P3228">
        <f>HOUR(Coffee_Sales[[#This Row],[transaction_time]])</f>
        <v>17</v>
      </c>
    </row>
    <row r="3229" spans="1:16" x14ac:dyDescent="0.3">
      <c r="A3229">
        <v>84105</v>
      </c>
      <c r="B3229" s="1">
        <v>45050</v>
      </c>
      <c r="C3229" s="2">
        <v>0.6053587962962963</v>
      </c>
      <c r="D3229">
        <v>1</v>
      </c>
      <c r="E3229">
        <v>3</v>
      </c>
      <c r="F3229" t="s">
        <v>102</v>
      </c>
      <c r="G3229">
        <v>45</v>
      </c>
      <c r="H3229" t="s">
        <v>32</v>
      </c>
      <c r="I3229" t="s">
        <v>40</v>
      </c>
      <c r="J3229" t="s">
        <v>120</v>
      </c>
      <c r="K3229">
        <v>1.2874372036696711</v>
      </c>
      <c r="L3229">
        <v>0.05</v>
      </c>
      <c r="M3229">
        <v>45</v>
      </c>
      <c r="N3229">
        <f>(1-Coffee_Sales[[#This Row],[Discount_Percent]])*Coffee_Sales[[#This Row],[unit_price]]*Coffee_Sales[[#This Row],[transaction_qty]]</f>
        <v>42.75</v>
      </c>
      <c r="O3229" t="str">
        <f>TEXT(Coffee_Sales[[#This Row],[transaction_date]],"mmm-yyyy")</f>
        <v>May-2023</v>
      </c>
      <c r="P3229">
        <f>HOUR(Coffee_Sales[[#This Row],[transaction_time]])</f>
        <v>14</v>
      </c>
    </row>
    <row r="3230" spans="1:16" x14ac:dyDescent="0.3">
      <c r="A3230">
        <v>125253</v>
      </c>
      <c r="B3230" s="1">
        <v>45087</v>
      </c>
      <c r="C3230" s="2">
        <v>0.53988425925925931</v>
      </c>
      <c r="D3230">
        <v>2</v>
      </c>
      <c r="E3230">
        <v>8</v>
      </c>
      <c r="F3230" t="s">
        <v>58</v>
      </c>
      <c r="G3230">
        <v>49</v>
      </c>
      <c r="H3230" t="s">
        <v>32</v>
      </c>
      <c r="I3230" t="s">
        <v>44</v>
      </c>
      <c r="J3230" t="s">
        <v>91</v>
      </c>
      <c r="K3230">
        <v>2.8735854186224001</v>
      </c>
      <c r="L3230">
        <v>0</v>
      </c>
      <c r="M3230">
        <v>45</v>
      </c>
      <c r="N3230">
        <f>(1-Coffee_Sales[[#This Row],[Discount_Percent]])*Coffee_Sales[[#This Row],[unit_price]]*Coffee_Sales[[#This Row],[transaction_qty]]</f>
        <v>90</v>
      </c>
      <c r="O3230" t="str">
        <f>TEXT(Coffee_Sales[[#This Row],[transaction_date]],"mmm-yyyy")</f>
        <v>Jun-2023</v>
      </c>
      <c r="P3230">
        <f>HOUR(Coffee_Sales[[#This Row],[transaction_time]])</f>
        <v>12</v>
      </c>
    </row>
    <row r="3231" spans="1:16" x14ac:dyDescent="0.3">
      <c r="A3231">
        <v>147001</v>
      </c>
      <c r="B3231" s="1">
        <v>45105</v>
      </c>
      <c r="C3231" s="2">
        <v>0.64369212962962963</v>
      </c>
      <c r="D3231">
        <v>2</v>
      </c>
      <c r="E3231">
        <v>5</v>
      </c>
      <c r="F3231" t="s">
        <v>104</v>
      </c>
      <c r="G3231">
        <v>22</v>
      </c>
      <c r="H3231" t="s">
        <v>14</v>
      </c>
      <c r="I3231" t="s">
        <v>55</v>
      </c>
      <c r="J3231" t="s">
        <v>56</v>
      </c>
      <c r="K3231">
        <v>1.8221109562014639</v>
      </c>
      <c r="L3231">
        <v>0</v>
      </c>
      <c r="M3231">
        <v>30</v>
      </c>
      <c r="N3231">
        <f>(1-Coffee_Sales[[#This Row],[Discount_Percent]])*Coffee_Sales[[#This Row],[unit_price]]*Coffee_Sales[[#This Row],[transaction_qty]]</f>
        <v>60</v>
      </c>
      <c r="O3231" t="str">
        <f>TEXT(Coffee_Sales[[#This Row],[transaction_date]],"mmm-yyyy")</f>
        <v>Jun-2023</v>
      </c>
      <c r="P3231">
        <f>HOUR(Coffee_Sales[[#This Row],[transaction_time]])</f>
        <v>15</v>
      </c>
    </row>
    <row r="3232" spans="1:16" x14ac:dyDescent="0.3">
      <c r="A3232">
        <v>65635</v>
      </c>
      <c r="B3232" s="1">
        <v>45029</v>
      </c>
      <c r="C3232" s="2">
        <v>0.5093981481481481</v>
      </c>
      <c r="D3232">
        <v>1</v>
      </c>
      <c r="E3232">
        <v>5</v>
      </c>
      <c r="F3232" t="s">
        <v>54</v>
      </c>
      <c r="G3232">
        <v>6</v>
      </c>
      <c r="H3232" t="s">
        <v>59</v>
      </c>
      <c r="I3232" t="s">
        <v>146</v>
      </c>
      <c r="J3232" t="s">
        <v>162</v>
      </c>
      <c r="K3232">
        <v>8.3192568027231388</v>
      </c>
      <c r="L3232">
        <v>0</v>
      </c>
      <c r="M3232">
        <v>315</v>
      </c>
      <c r="N3232">
        <f>(1-Coffee_Sales[[#This Row],[Discount_Percent]])*Coffee_Sales[[#This Row],[unit_price]]*Coffee_Sales[[#This Row],[transaction_qty]]</f>
        <v>315</v>
      </c>
      <c r="O3232" t="str">
        <f>TEXT(Coffee_Sales[[#This Row],[transaction_date]],"mmm-yyyy")</f>
        <v>Apr-2023</v>
      </c>
      <c r="P3232">
        <f>HOUR(Coffee_Sales[[#This Row],[transaction_time]])</f>
        <v>12</v>
      </c>
    </row>
    <row r="3233" spans="1:16" x14ac:dyDescent="0.3">
      <c r="A3233">
        <v>33513</v>
      </c>
      <c r="B3233" s="1">
        <v>44985</v>
      </c>
      <c r="C3233" s="2">
        <v>0.61138888888888887</v>
      </c>
      <c r="D3233">
        <v>1</v>
      </c>
      <c r="E3233">
        <v>8</v>
      </c>
      <c r="F3233" t="s">
        <v>96</v>
      </c>
      <c r="G3233">
        <v>78</v>
      </c>
      <c r="H3233" t="s">
        <v>18</v>
      </c>
      <c r="I3233" t="s">
        <v>19</v>
      </c>
      <c r="J3233" t="s">
        <v>51</v>
      </c>
      <c r="K3233">
        <v>1.7030225852139129</v>
      </c>
      <c r="L3233">
        <v>0</v>
      </c>
      <c r="M3233">
        <v>67.5</v>
      </c>
      <c r="N3233">
        <f>(1-Coffee_Sales[[#This Row],[Discount_Percent]])*Coffee_Sales[[#This Row],[unit_price]]*Coffee_Sales[[#This Row],[transaction_qty]]</f>
        <v>67.5</v>
      </c>
      <c r="O3233" t="str">
        <f>TEXT(Coffee_Sales[[#This Row],[transaction_date]],"mmm-yyyy")</f>
        <v>Feb-2023</v>
      </c>
      <c r="P3233">
        <f>HOUR(Coffee_Sales[[#This Row],[transaction_time]])</f>
        <v>14</v>
      </c>
    </row>
    <row r="3234" spans="1:16" x14ac:dyDescent="0.3">
      <c r="A3234">
        <v>3157</v>
      </c>
      <c r="B3234" s="1">
        <v>44932</v>
      </c>
      <c r="C3234" s="2">
        <v>0.7245949074074074</v>
      </c>
      <c r="D3234">
        <v>2</v>
      </c>
      <c r="E3234">
        <v>8</v>
      </c>
      <c r="F3234" t="s">
        <v>31</v>
      </c>
      <c r="G3234">
        <v>43</v>
      </c>
      <c r="H3234" t="s">
        <v>32</v>
      </c>
      <c r="I3234" t="s">
        <v>40</v>
      </c>
      <c r="J3234" t="s">
        <v>124</v>
      </c>
      <c r="K3234">
        <v>2.7055772230005468</v>
      </c>
      <c r="L3234">
        <v>0.1</v>
      </c>
      <c r="M3234">
        <v>45</v>
      </c>
      <c r="N3234">
        <f>(1-Coffee_Sales[[#This Row],[Discount_Percent]])*Coffee_Sales[[#This Row],[unit_price]]*Coffee_Sales[[#This Row],[transaction_qty]]</f>
        <v>81</v>
      </c>
      <c r="O3234" t="str">
        <f>TEXT(Coffee_Sales[[#This Row],[transaction_date]],"mmm-yyyy")</f>
        <v>Jan-2023</v>
      </c>
      <c r="P3234">
        <f>HOUR(Coffee_Sales[[#This Row],[transaction_time]])</f>
        <v>17</v>
      </c>
    </row>
    <row r="3235" spans="1:16" x14ac:dyDescent="0.3">
      <c r="A3235">
        <v>58740</v>
      </c>
      <c r="B3235" s="1">
        <v>45021</v>
      </c>
      <c r="C3235" s="2">
        <v>0.65704861111111112</v>
      </c>
      <c r="D3235">
        <v>1</v>
      </c>
      <c r="E3235">
        <v>3</v>
      </c>
      <c r="F3235" t="s">
        <v>97</v>
      </c>
      <c r="G3235">
        <v>79</v>
      </c>
      <c r="H3235" t="s">
        <v>18</v>
      </c>
      <c r="I3235" t="s">
        <v>19</v>
      </c>
      <c r="J3235" t="s">
        <v>20</v>
      </c>
      <c r="K3235">
        <v>1.8317008805811621</v>
      </c>
      <c r="L3235">
        <v>0</v>
      </c>
      <c r="M3235">
        <v>56.25</v>
      </c>
      <c r="N3235">
        <f>(1-Coffee_Sales[[#This Row],[Discount_Percent]])*Coffee_Sales[[#This Row],[unit_price]]*Coffee_Sales[[#This Row],[transaction_qty]]</f>
        <v>56.25</v>
      </c>
      <c r="O3235" t="str">
        <f>TEXT(Coffee_Sales[[#This Row],[transaction_date]],"mmm-yyyy")</f>
        <v>Apr-2023</v>
      </c>
      <c r="P3235">
        <f>HOUR(Coffee_Sales[[#This Row],[transaction_time]])</f>
        <v>15</v>
      </c>
    </row>
    <row r="3236" spans="1:16" x14ac:dyDescent="0.3">
      <c r="A3236">
        <v>7120</v>
      </c>
      <c r="B3236" s="1">
        <v>44939</v>
      </c>
      <c r="C3236" s="2">
        <v>0.57850694444444439</v>
      </c>
      <c r="D3236">
        <v>1</v>
      </c>
      <c r="E3236">
        <v>5</v>
      </c>
      <c r="F3236" t="s">
        <v>104</v>
      </c>
      <c r="G3236">
        <v>55</v>
      </c>
      <c r="H3236" t="s">
        <v>32</v>
      </c>
      <c r="I3236" t="s">
        <v>33</v>
      </c>
      <c r="J3236" t="s">
        <v>93</v>
      </c>
      <c r="K3236">
        <v>1.687173704698081</v>
      </c>
      <c r="L3236">
        <v>0.05</v>
      </c>
      <c r="M3236">
        <v>60</v>
      </c>
      <c r="N3236">
        <f>(1-Coffee_Sales[[#This Row],[Discount_Percent]])*Coffee_Sales[[#This Row],[unit_price]]*Coffee_Sales[[#This Row],[transaction_qty]]</f>
        <v>57</v>
      </c>
      <c r="O3236" t="str">
        <f>TEXT(Coffee_Sales[[#This Row],[transaction_date]],"mmm-yyyy")</f>
        <v>Jan-2023</v>
      </c>
      <c r="P3236">
        <f>HOUR(Coffee_Sales[[#This Row],[transaction_time]])</f>
        <v>13</v>
      </c>
    </row>
    <row r="3237" spans="1:16" x14ac:dyDescent="0.3">
      <c r="A3237">
        <v>103199</v>
      </c>
      <c r="B3237" s="1">
        <v>45067</v>
      </c>
      <c r="C3237" s="2">
        <v>0.57768518518518519</v>
      </c>
      <c r="D3237">
        <v>2</v>
      </c>
      <c r="E3237">
        <v>3</v>
      </c>
      <c r="F3237" t="s">
        <v>58</v>
      </c>
      <c r="G3237">
        <v>30</v>
      </c>
      <c r="H3237" t="s">
        <v>14</v>
      </c>
      <c r="I3237" t="s">
        <v>22</v>
      </c>
      <c r="J3237" t="s">
        <v>109</v>
      </c>
      <c r="K3237">
        <v>2.7189559548883988</v>
      </c>
      <c r="L3237">
        <v>0.1</v>
      </c>
      <c r="M3237">
        <v>45</v>
      </c>
      <c r="N3237">
        <f>(1-Coffee_Sales[[#This Row],[Discount_Percent]])*Coffee_Sales[[#This Row],[unit_price]]*Coffee_Sales[[#This Row],[transaction_qty]]</f>
        <v>81</v>
      </c>
      <c r="O3237" t="str">
        <f>TEXT(Coffee_Sales[[#This Row],[transaction_date]],"mmm-yyyy")</f>
        <v>May-2023</v>
      </c>
      <c r="P3237">
        <f>HOUR(Coffee_Sales[[#This Row],[transaction_time]])</f>
        <v>13</v>
      </c>
    </row>
    <row r="3238" spans="1:16" x14ac:dyDescent="0.3">
      <c r="A3238">
        <v>118084</v>
      </c>
      <c r="B3238" s="1">
        <v>45081</v>
      </c>
      <c r="C3238" s="2">
        <v>0.61555555555555552</v>
      </c>
      <c r="D3238">
        <v>2</v>
      </c>
      <c r="E3238">
        <v>8</v>
      </c>
      <c r="F3238" t="s">
        <v>28</v>
      </c>
      <c r="G3238">
        <v>37</v>
      </c>
      <c r="H3238" t="s">
        <v>14</v>
      </c>
      <c r="I3238" t="s">
        <v>15</v>
      </c>
      <c r="J3238" t="s">
        <v>95</v>
      </c>
      <c r="K3238">
        <v>2.7365352921242381</v>
      </c>
      <c r="L3238">
        <v>0</v>
      </c>
      <c r="M3238">
        <v>45</v>
      </c>
      <c r="N3238">
        <f>(1-Coffee_Sales[[#This Row],[Discount_Percent]])*Coffee_Sales[[#This Row],[unit_price]]*Coffee_Sales[[#This Row],[transaction_qty]]</f>
        <v>90</v>
      </c>
      <c r="O3238" t="str">
        <f>TEXT(Coffee_Sales[[#This Row],[transaction_date]],"mmm-yyyy")</f>
        <v>Jun-2023</v>
      </c>
      <c r="P3238">
        <f>HOUR(Coffee_Sales[[#This Row],[transaction_time]])</f>
        <v>14</v>
      </c>
    </row>
    <row r="3239" spans="1:16" x14ac:dyDescent="0.3">
      <c r="A3239">
        <v>116978</v>
      </c>
      <c r="B3239" s="1">
        <v>45080</v>
      </c>
      <c r="C3239" s="2">
        <v>0.6307638888888889</v>
      </c>
      <c r="D3239">
        <v>1</v>
      </c>
      <c r="E3239">
        <v>3</v>
      </c>
      <c r="F3239" t="s">
        <v>131</v>
      </c>
      <c r="G3239">
        <v>46</v>
      </c>
      <c r="H3239" t="s">
        <v>32</v>
      </c>
      <c r="I3239" t="s">
        <v>36</v>
      </c>
      <c r="J3239" t="s">
        <v>39</v>
      </c>
      <c r="K3239">
        <v>0.77006859864327248</v>
      </c>
      <c r="L3239">
        <v>0.05</v>
      </c>
      <c r="M3239">
        <v>37.5</v>
      </c>
      <c r="N3239">
        <f>(1-Coffee_Sales[[#This Row],[Discount_Percent]])*Coffee_Sales[[#This Row],[unit_price]]*Coffee_Sales[[#This Row],[transaction_qty]]</f>
        <v>35.625</v>
      </c>
      <c r="O3239" t="str">
        <f>TEXT(Coffee_Sales[[#This Row],[transaction_date]],"mmm-yyyy")</f>
        <v>Jun-2023</v>
      </c>
      <c r="P3239">
        <f>HOUR(Coffee_Sales[[#This Row],[transaction_time]])</f>
        <v>15</v>
      </c>
    </row>
    <row r="3240" spans="1:16" x14ac:dyDescent="0.3">
      <c r="A3240">
        <v>43551</v>
      </c>
      <c r="B3240" s="1">
        <v>45000</v>
      </c>
      <c r="C3240" s="2">
        <v>0.37244212962962964</v>
      </c>
      <c r="D3240">
        <v>1</v>
      </c>
      <c r="E3240">
        <v>3</v>
      </c>
      <c r="F3240" t="s">
        <v>31</v>
      </c>
      <c r="G3240">
        <v>6</v>
      </c>
      <c r="H3240" t="s">
        <v>59</v>
      </c>
      <c r="I3240" t="s">
        <v>146</v>
      </c>
      <c r="J3240" t="s">
        <v>162</v>
      </c>
      <c r="K3240">
        <v>7.9115379591119606</v>
      </c>
      <c r="L3240">
        <v>0.15</v>
      </c>
      <c r="M3240">
        <v>315</v>
      </c>
      <c r="N3240">
        <f>(1-Coffee_Sales[[#This Row],[Discount_Percent]])*Coffee_Sales[[#This Row],[unit_price]]*Coffee_Sales[[#This Row],[transaction_qty]]</f>
        <v>267.75</v>
      </c>
      <c r="O3240" t="str">
        <f>TEXT(Coffee_Sales[[#This Row],[transaction_date]],"mmm-yyyy")</f>
        <v>Mar-2023</v>
      </c>
      <c r="P3240">
        <f>HOUR(Coffee_Sales[[#This Row],[transaction_time]])</f>
        <v>8</v>
      </c>
    </row>
    <row r="3241" spans="1:16" x14ac:dyDescent="0.3">
      <c r="A3241">
        <v>133296</v>
      </c>
      <c r="B3241" s="1">
        <v>45094</v>
      </c>
      <c r="C3241" s="2">
        <v>0.34356481481481482</v>
      </c>
      <c r="D3241">
        <v>1</v>
      </c>
      <c r="E3241">
        <v>3</v>
      </c>
      <c r="F3241" t="s">
        <v>43</v>
      </c>
      <c r="G3241">
        <v>57</v>
      </c>
      <c r="H3241" t="s">
        <v>32</v>
      </c>
      <c r="I3241" t="s">
        <v>33</v>
      </c>
      <c r="J3241" t="s">
        <v>34</v>
      </c>
      <c r="K3241">
        <v>1.204735365233301</v>
      </c>
      <c r="L3241">
        <v>0.15</v>
      </c>
      <c r="M3241">
        <v>46.5</v>
      </c>
      <c r="N3241">
        <f>(1-Coffee_Sales[[#This Row],[Discount_Percent]])*Coffee_Sales[[#This Row],[unit_price]]*Coffee_Sales[[#This Row],[transaction_qty]]</f>
        <v>39.524999999999999</v>
      </c>
      <c r="O3241" t="str">
        <f>TEXT(Coffee_Sales[[#This Row],[transaction_date]],"mmm-yyyy")</f>
        <v>Jun-2023</v>
      </c>
      <c r="P3241">
        <f>HOUR(Coffee_Sales[[#This Row],[transaction_time]])</f>
        <v>8</v>
      </c>
    </row>
    <row r="3242" spans="1:16" x14ac:dyDescent="0.3">
      <c r="A3242">
        <v>51737</v>
      </c>
      <c r="B3242" s="1">
        <v>45011</v>
      </c>
      <c r="C3242" s="2">
        <v>0.76228009259259255</v>
      </c>
      <c r="D3242">
        <v>2</v>
      </c>
      <c r="E3242">
        <v>3</v>
      </c>
      <c r="F3242" t="s">
        <v>113</v>
      </c>
      <c r="G3242">
        <v>22</v>
      </c>
      <c r="H3242" t="s">
        <v>14</v>
      </c>
      <c r="I3242" t="s">
        <v>55</v>
      </c>
      <c r="J3242" t="s">
        <v>56</v>
      </c>
      <c r="K3242">
        <v>1.6673799171813419</v>
      </c>
      <c r="L3242">
        <v>0</v>
      </c>
      <c r="M3242">
        <v>30</v>
      </c>
      <c r="N3242">
        <f>(1-Coffee_Sales[[#This Row],[Discount_Percent]])*Coffee_Sales[[#This Row],[unit_price]]*Coffee_Sales[[#This Row],[transaction_qty]]</f>
        <v>60</v>
      </c>
      <c r="O3242" t="str">
        <f>TEXT(Coffee_Sales[[#This Row],[transaction_date]],"mmm-yyyy")</f>
        <v>Mar-2023</v>
      </c>
      <c r="P3242">
        <f>HOUR(Coffee_Sales[[#This Row],[transaction_time]])</f>
        <v>18</v>
      </c>
    </row>
    <row r="3243" spans="1:16" x14ac:dyDescent="0.3">
      <c r="A3243">
        <v>43278</v>
      </c>
      <c r="B3243" s="1">
        <v>44999</v>
      </c>
      <c r="C3243" s="2">
        <v>0.74849537037037039</v>
      </c>
      <c r="D3243">
        <v>1</v>
      </c>
      <c r="E3243">
        <v>8</v>
      </c>
      <c r="F3243" t="s">
        <v>131</v>
      </c>
      <c r="G3243">
        <v>70</v>
      </c>
      <c r="H3243" t="s">
        <v>18</v>
      </c>
      <c r="I3243" t="s">
        <v>19</v>
      </c>
      <c r="J3243" t="s">
        <v>83</v>
      </c>
      <c r="K3243">
        <v>1.3461861832704061</v>
      </c>
      <c r="L3243">
        <v>0</v>
      </c>
      <c r="M3243">
        <v>48.75</v>
      </c>
      <c r="N3243">
        <f>(1-Coffee_Sales[[#This Row],[Discount_Percent]])*Coffee_Sales[[#This Row],[unit_price]]*Coffee_Sales[[#This Row],[transaction_qty]]</f>
        <v>48.75</v>
      </c>
      <c r="O3243" t="str">
        <f>TEXT(Coffee_Sales[[#This Row],[transaction_date]],"mmm-yyyy")</f>
        <v>Mar-2023</v>
      </c>
      <c r="P3243">
        <f>HOUR(Coffee_Sales[[#This Row],[transaction_time]])</f>
        <v>17</v>
      </c>
    </row>
    <row r="3244" spans="1:16" x14ac:dyDescent="0.3">
      <c r="A3244">
        <v>74638</v>
      </c>
      <c r="B3244" s="1">
        <v>45040</v>
      </c>
      <c r="C3244" s="2">
        <v>0.30964120370370368</v>
      </c>
      <c r="D3244">
        <v>1</v>
      </c>
      <c r="E3244">
        <v>3</v>
      </c>
      <c r="F3244" t="s">
        <v>54</v>
      </c>
      <c r="G3244">
        <v>79</v>
      </c>
      <c r="H3244" t="s">
        <v>18</v>
      </c>
      <c r="I3244" t="s">
        <v>19</v>
      </c>
      <c r="J3244" t="s">
        <v>20</v>
      </c>
      <c r="K3244">
        <v>1.469321247121439</v>
      </c>
      <c r="L3244">
        <v>0</v>
      </c>
      <c r="M3244">
        <v>56.25</v>
      </c>
      <c r="N3244">
        <f>(1-Coffee_Sales[[#This Row],[Discount_Percent]])*Coffee_Sales[[#This Row],[unit_price]]*Coffee_Sales[[#This Row],[transaction_qty]]</f>
        <v>56.25</v>
      </c>
      <c r="O3244" t="str">
        <f>TEXT(Coffee_Sales[[#This Row],[transaction_date]],"mmm-yyyy")</f>
        <v>Apr-2023</v>
      </c>
      <c r="P3244">
        <f>HOUR(Coffee_Sales[[#This Row],[transaction_time]])</f>
        <v>7</v>
      </c>
    </row>
    <row r="3245" spans="1:16" x14ac:dyDescent="0.3">
      <c r="A3245">
        <v>28154</v>
      </c>
      <c r="B3245" s="1">
        <v>44976</v>
      </c>
      <c r="C3245" s="2">
        <v>0.44189814814814815</v>
      </c>
      <c r="D3245">
        <v>1</v>
      </c>
      <c r="E3245">
        <v>3</v>
      </c>
      <c r="F3245" t="s">
        <v>50</v>
      </c>
      <c r="G3245">
        <v>84</v>
      </c>
      <c r="H3245" t="s">
        <v>67</v>
      </c>
      <c r="I3245" t="s">
        <v>72</v>
      </c>
      <c r="J3245" t="s">
        <v>140</v>
      </c>
      <c r="K3245">
        <v>0.28857123087422287</v>
      </c>
      <c r="L3245">
        <v>0.05</v>
      </c>
      <c r="M3245">
        <v>12</v>
      </c>
      <c r="N3245">
        <f>(1-Coffee_Sales[[#This Row],[Discount_Percent]])*Coffee_Sales[[#This Row],[unit_price]]*Coffee_Sales[[#This Row],[transaction_qty]]</f>
        <v>11.399999999999999</v>
      </c>
      <c r="O3245" t="str">
        <f>TEXT(Coffee_Sales[[#This Row],[transaction_date]],"mmm-yyyy")</f>
        <v>Feb-2023</v>
      </c>
      <c r="P3245">
        <f>HOUR(Coffee_Sales[[#This Row],[transaction_time]])</f>
        <v>10</v>
      </c>
    </row>
    <row r="3246" spans="1:16" x14ac:dyDescent="0.3">
      <c r="A3246">
        <v>131247</v>
      </c>
      <c r="B3246" s="1">
        <v>45092</v>
      </c>
      <c r="C3246" s="2">
        <v>0.47641203703703705</v>
      </c>
      <c r="D3246">
        <v>2</v>
      </c>
      <c r="E3246">
        <v>8</v>
      </c>
      <c r="F3246" t="s">
        <v>46</v>
      </c>
      <c r="G3246">
        <v>46</v>
      </c>
      <c r="H3246" t="s">
        <v>32</v>
      </c>
      <c r="I3246" t="s">
        <v>36</v>
      </c>
      <c r="J3246" t="s">
        <v>39</v>
      </c>
      <c r="K3246">
        <v>1.79785390381817</v>
      </c>
      <c r="L3246">
        <v>0.05</v>
      </c>
      <c r="M3246">
        <v>37.5</v>
      </c>
      <c r="N3246">
        <f>(1-Coffee_Sales[[#This Row],[Discount_Percent]])*Coffee_Sales[[#This Row],[unit_price]]*Coffee_Sales[[#This Row],[transaction_qty]]</f>
        <v>71.25</v>
      </c>
      <c r="O3246" t="str">
        <f>TEXT(Coffee_Sales[[#This Row],[transaction_date]],"mmm-yyyy")</f>
        <v>Jun-2023</v>
      </c>
      <c r="P3246">
        <f>HOUR(Coffee_Sales[[#This Row],[transaction_time]])</f>
        <v>11</v>
      </c>
    </row>
    <row r="3247" spans="1:16" x14ac:dyDescent="0.3">
      <c r="A3247">
        <v>101508</v>
      </c>
      <c r="B3247" s="1">
        <v>45066</v>
      </c>
      <c r="C3247" s="2">
        <v>0.3558912037037037</v>
      </c>
      <c r="D3247">
        <v>1</v>
      </c>
      <c r="E3247">
        <v>8</v>
      </c>
      <c r="F3247" t="s">
        <v>63</v>
      </c>
      <c r="G3247">
        <v>51</v>
      </c>
      <c r="H3247" t="s">
        <v>32</v>
      </c>
      <c r="I3247" t="s">
        <v>44</v>
      </c>
      <c r="J3247" t="s">
        <v>103</v>
      </c>
      <c r="K3247">
        <v>1.3969836553767301</v>
      </c>
      <c r="L3247">
        <v>0.05</v>
      </c>
      <c r="M3247">
        <v>45</v>
      </c>
      <c r="N3247">
        <f>(1-Coffee_Sales[[#This Row],[Discount_Percent]])*Coffee_Sales[[#This Row],[unit_price]]*Coffee_Sales[[#This Row],[transaction_qty]]</f>
        <v>42.75</v>
      </c>
      <c r="O3247" t="str">
        <f>TEXT(Coffee_Sales[[#This Row],[transaction_date]],"mmm-yyyy")</f>
        <v>May-2023</v>
      </c>
      <c r="P3247">
        <f>HOUR(Coffee_Sales[[#This Row],[transaction_time]])</f>
        <v>8</v>
      </c>
    </row>
    <row r="3248" spans="1:16" x14ac:dyDescent="0.3">
      <c r="A3248">
        <v>79613</v>
      </c>
      <c r="B3248" s="1">
        <v>45045</v>
      </c>
      <c r="C3248" s="2">
        <v>0.82524305555555555</v>
      </c>
      <c r="D3248">
        <v>2</v>
      </c>
      <c r="E3248">
        <v>3</v>
      </c>
      <c r="F3248" t="s">
        <v>133</v>
      </c>
      <c r="G3248">
        <v>44</v>
      </c>
      <c r="H3248" t="s">
        <v>32</v>
      </c>
      <c r="I3248" t="s">
        <v>40</v>
      </c>
      <c r="J3248" t="s">
        <v>41</v>
      </c>
      <c r="K3248">
        <v>1.9998872479233729</v>
      </c>
      <c r="L3248">
        <v>0</v>
      </c>
      <c r="M3248">
        <v>37.5</v>
      </c>
      <c r="N3248">
        <f>(1-Coffee_Sales[[#This Row],[Discount_Percent]])*Coffee_Sales[[#This Row],[unit_price]]*Coffee_Sales[[#This Row],[transaction_qty]]</f>
        <v>75</v>
      </c>
      <c r="O3248" t="str">
        <f>TEXT(Coffee_Sales[[#This Row],[transaction_date]],"mmm-yyyy")</f>
        <v>Apr-2023</v>
      </c>
      <c r="P3248">
        <f>HOUR(Coffee_Sales[[#This Row],[transaction_time]])</f>
        <v>19</v>
      </c>
    </row>
    <row r="3249" spans="1:16" x14ac:dyDescent="0.3">
      <c r="A3249">
        <v>83778</v>
      </c>
      <c r="B3249" s="1">
        <v>45050</v>
      </c>
      <c r="C3249" s="2">
        <v>0.47054398148148147</v>
      </c>
      <c r="D3249">
        <v>2</v>
      </c>
      <c r="E3249">
        <v>8</v>
      </c>
      <c r="F3249" t="s">
        <v>96</v>
      </c>
      <c r="G3249">
        <v>56</v>
      </c>
      <c r="H3249" t="s">
        <v>32</v>
      </c>
      <c r="I3249" t="s">
        <v>33</v>
      </c>
      <c r="J3249" t="s">
        <v>135</v>
      </c>
      <c r="K3249">
        <v>2.1298027430652162</v>
      </c>
      <c r="L3249">
        <v>0</v>
      </c>
      <c r="M3249">
        <v>38.25</v>
      </c>
      <c r="N3249">
        <f>(1-Coffee_Sales[[#This Row],[Discount_Percent]])*Coffee_Sales[[#This Row],[unit_price]]*Coffee_Sales[[#This Row],[transaction_qty]]</f>
        <v>76.5</v>
      </c>
      <c r="O3249" t="str">
        <f>TEXT(Coffee_Sales[[#This Row],[transaction_date]],"mmm-yyyy")</f>
        <v>May-2023</v>
      </c>
      <c r="P3249">
        <f>HOUR(Coffee_Sales[[#This Row],[transaction_time]])</f>
        <v>11</v>
      </c>
    </row>
    <row r="3250" spans="1:16" x14ac:dyDescent="0.3">
      <c r="A3250">
        <v>53507</v>
      </c>
      <c r="B3250" s="1">
        <v>45014</v>
      </c>
      <c r="C3250" s="2">
        <v>0.60482638888888884</v>
      </c>
      <c r="D3250">
        <v>2</v>
      </c>
      <c r="E3250">
        <v>3</v>
      </c>
      <c r="F3250" t="s">
        <v>43</v>
      </c>
      <c r="G3250">
        <v>25</v>
      </c>
      <c r="H3250" t="s">
        <v>14</v>
      </c>
      <c r="I3250" t="s">
        <v>29</v>
      </c>
      <c r="J3250" t="s">
        <v>71</v>
      </c>
      <c r="K3250">
        <v>1.4339362696829421</v>
      </c>
      <c r="L3250">
        <v>0</v>
      </c>
      <c r="M3250">
        <v>33</v>
      </c>
      <c r="N3250">
        <f>(1-Coffee_Sales[[#This Row],[Discount_Percent]])*Coffee_Sales[[#This Row],[unit_price]]*Coffee_Sales[[#This Row],[transaction_qty]]</f>
        <v>66</v>
      </c>
      <c r="O3250" t="str">
        <f>TEXT(Coffee_Sales[[#This Row],[transaction_date]],"mmm-yyyy")</f>
        <v>Mar-2023</v>
      </c>
      <c r="P3250">
        <f>HOUR(Coffee_Sales[[#This Row],[transaction_time]])</f>
        <v>14</v>
      </c>
    </row>
    <row r="3251" spans="1:16" x14ac:dyDescent="0.3">
      <c r="A3251">
        <v>108275</v>
      </c>
      <c r="B3251" s="1">
        <v>45072</v>
      </c>
      <c r="C3251" s="2">
        <v>0.42386574074074074</v>
      </c>
      <c r="D3251">
        <v>3</v>
      </c>
      <c r="E3251">
        <v>5</v>
      </c>
      <c r="F3251" t="s">
        <v>81</v>
      </c>
      <c r="G3251">
        <v>49</v>
      </c>
      <c r="H3251" t="s">
        <v>32</v>
      </c>
      <c r="I3251" t="s">
        <v>44</v>
      </c>
      <c r="J3251" t="s">
        <v>91</v>
      </c>
      <c r="K3251">
        <v>3.3634459418069231</v>
      </c>
      <c r="L3251">
        <v>0</v>
      </c>
      <c r="M3251">
        <v>45</v>
      </c>
      <c r="N3251">
        <f>(1-Coffee_Sales[[#This Row],[Discount_Percent]])*Coffee_Sales[[#This Row],[unit_price]]*Coffee_Sales[[#This Row],[transaction_qty]]</f>
        <v>135</v>
      </c>
      <c r="O3251" t="str">
        <f>TEXT(Coffee_Sales[[#This Row],[transaction_date]],"mmm-yyyy")</f>
        <v>May-2023</v>
      </c>
      <c r="P3251">
        <f>HOUR(Coffee_Sales[[#This Row],[transaction_time]])</f>
        <v>10</v>
      </c>
    </row>
    <row r="3252" spans="1:16" x14ac:dyDescent="0.3">
      <c r="A3252">
        <v>18426</v>
      </c>
      <c r="B3252" s="1">
        <v>44959</v>
      </c>
      <c r="C3252" s="2">
        <v>0.80055555555555558</v>
      </c>
      <c r="D3252">
        <v>1</v>
      </c>
      <c r="E3252">
        <v>3</v>
      </c>
      <c r="F3252" t="s">
        <v>133</v>
      </c>
      <c r="G3252">
        <v>51</v>
      </c>
      <c r="H3252" t="s">
        <v>32</v>
      </c>
      <c r="I3252" t="s">
        <v>44</v>
      </c>
      <c r="J3252" t="s">
        <v>103</v>
      </c>
      <c r="K3252">
        <v>1.1804975601504111</v>
      </c>
      <c r="L3252">
        <v>0.05</v>
      </c>
      <c r="M3252">
        <v>45</v>
      </c>
      <c r="N3252">
        <f>(1-Coffee_Sales[[#This Row],[Discount_Percent]])*Coffee_Sales[[#This Row],[unit_price]]*Coffee_Sales[[#This Row],[transaction_qty]]</f>
        <v>42.75</v>
      </c>
      <c r="O3252" t="str">
        <f>TEXT(Coffee_Sales[[#This Row],[transaction_date]],"mmm-yyyy")</f>
        <v>Feb-2023</v>
      </c>
      <c r="P3252">
        <f>HOUR(Coffee_Sales[[#This Row],[transaction_time]])</f>
        <v>19</v>
      </c>
    </row>
    <row r="3253" spans="1:16" x14ac:dyDescent="0.3">
      <c r="A3253">
        <v>76019</v>
      </c>
      <c r="B3253" s="1">
        <v>45041</v>
      </c>
      <c r="C3253" s="2">
        <v>0.56039351851851849</v>
      </c>
      <c r="D3253">
        <v>1</v>
      </c>
      <c r="E3253">
        <v>3</v>
      </c>
      <c r="F3253" t="s">
        <v>35</v>
      </c>
      <c r="G3253">
        <v>42</v>
      </c>
      <c r="H3253" t="s">
        <v>32</v>
      </c>
      <c r="I3253" t="s">
        <v>40</v>
      </c>
      <c r="J3253" t="s">
        <v>99</v>
      </c>
      <c r="K3253">
        <v>1.1923026789105411</v>
      </c>
      <c r="L3253">
        <v>0</v>
      </c>
      <c r="M3253">
        <v>37.5</v>
      </c>
      <c r="N3253">
        <f>(1-Coffee_Sales[[#This Row],[Discount_Percent]])*Coffee_Sales[[#This Row],[unit_price]]*Coffee_Sales[[#This Row],[transaction_qty]]</f>
        <v>37.5</v>
      </c>
      <c r="O3253" t="str">
        <f>TEXT(Coffee_Sales[[#This Row],[transaction_date]],"mmm-yyyy")</f>
        <v>Apr-2023</v>
      </c>
      <c r="P3253">
        <f>HOUR(Coffee_Sales[[#This Row],[transaction_time]])</f>
        <v>13</v>
      </c>
    </row>
    <row r="3254" spans="1:16" x14ac:dyDescent="0.3">
      <c r="A3254">
        <v>116592</v>
      </c>
      <c r="B3254" s="1">
        <v>45080</v>
      </c>
      <c r="C3254" s="2">
        <v>0.47986111111111113</v>
      </c>
      <c r="D3254">
        <v>1</v>
      </c>
      <c r="E3254">
        <v>5</v>
      </c>
      <c r="F3254" t="s">
        <v>101</v>
      </c>
      <c r="G3254">
        <v>70</v>
      </c>
      <c r="H3254" t="s">
        <v>18</v>
      </c>
      <c r="I3254" t="s">
        <v>19</v>
      </c>
      <c r="J3254" t="s">
        <v>83</v>
      </c>
      <c r="K3254">
        <v>1.231335371939783</v>
      </c>
      <c r="L3254">
        <v>0</v>
      </c>
      <c r="M3254">
        <v>48.75</v>
      </c>
      <c r="N3254">
        <f>(1-Coffee_Sales[[#This Row],[Discount_Percent]])*Coffee_Sales[[#This Row],[unit_price]]*Coffee_Sales[[#This Row],[transaction_qty]]</f>
        <v>48.75</v>
      </c>
      <c r="O3254" t="str">
        <f>TEXT(Coffee_Sales[[#This Row],[transaction_date]],"mmm-yyyy")</f>
        <v>Jun-2023</v>
      </c>
      <c r="P3254">
        <f>HOUR(Coffee_Sales[[#This Row],[transaction_time]])</f>
        <v>11</v>
      </c>
    </row>
    <row r="3255" spans="1:16" x14ac:dyDescent="0.3">
      <c r="A3255">
        <v>45812</v>
      </c>
      <c r="B3255" s="1">
        <v>45003</v>
      </c>
      <c r="C3255" s="2">
        <v>0.4057986111111111</v>
      </c>
      <c r="D3255">
        <v>1</v>
      </c>
      <c r="E3255">
        <v>5</v>
      </c>
      <c r="F3255" t="s">
        <v>131</v>
      </c>
      <c r="G3255">
        <v>72</v>
      </c>
      <c r="H3255" t="s">
        <v>18</v>
      </c>
      <c r="I3255" t="s">
        <v>19</v>
      </c>
      <c r="J3255" t="s">
        <v>82</v>
      </c>
      <c r="K3255">
        <v>1.548817461307848</v>
      </c>
      <c r="L3255">
        <v>0</v>
      </c>
      <c r="M3255">
        <v>48.75</v>
      </c>
      <c r="N3255">
        <f>(1-Coffee_Sales[[#This Row],[Discount_Percent]])*Coffee_Sales[[#This Row],[unit_price]]*Coffee_Sales[[#This Row],[transaction_qty]]</f>
        <v>48.75</v>
      </c>
      <c r="O3255" t="str">
        <f>TEXT(Coffee_Sales[[#This Row],[transaction_date]],"mmm-yyyy")</f>
        <v>Mar-2023</v>
      </c>
      <c r="P3255">
        <f>HOUR(Coffee_Sales[[#This Row],[transaction_time]])</f>
        <v>9</v>
      </c>
    </row>
    <row r="3256" spans="1:16" x14ac:dyDescent="0.3">
      <c r="A3256">
        <v>7684</v>
      </c>
      <c r="B3256" s="1">
        <v>44940</v>
      </c>
      <c r="C3256" s="2">
        <v>0.53690972222222222</v>
      </c>
      <c r="D3256">
        <v>2</v>
      </c>
      <c r="E3256">
        <v>8</v>
      </c>
      <c r="F3256" t="s">
        <v>46</v>
      </c>
      <c r="G3256">
        <v>24</v>
      </c>
      <c r="H3256" t="s">
        <v>14</v>
      </c>
      <c r="I3256" t="s">
        <v>55</v>
      </c>
      <c r="J3256" t="s">
        <v>86</v>
      </c>
      <c r="K3256">
        <v>2.5953521093210972</v>
      </c>
      <c r="L3256">
        <v>0</v>
      </c>
      <c r="M3256">
        <v>45</v>
      </c>
      <c r="N3256">
        <f>(1-Coffee_Sales[[#This Row],[Discount_Percent]])*Coffee_Sales[[#This Row],[unit_price]]*Coffee_Sales[[#This Row],[transaction_qty]]</f>
        <v>90</v>
      </c>
      <c r="O3256" t="str">
        <f>TEXT(Coffee_Sales[[#This Row],[transaction_date]],"mmm-yyyy")</f>
        <v>Jan-2023</v>
      </c>
      <c r="P3256">
        <f>HOUR(Coffee_Sales[[#This Row],[transaction_time]])</f>
        <v>12</v>
      </c>
    </row>
    <row r="3257" spans="1:16" x14ac:dyDescent="0.3">
      <c r="A3257">
        <v>72964</v>
      </c>
      <c r="B3257" s="1">
        <v>45038</v>
      </c>
      <c r="C3257" s="2">
        <v>0.29572916666666665</v>
      </c>
      <c r="D3257">
        <v>1</v>
      </c>
      <c r="E3257">
        <v>5</v>
      </c>
      <c r="F3257" t="s">
        <v>87</v>
      </c>
      <c r="G3257">
        <v>87</v>
      </c>
      <c r="H3257" t="s">
        <v>14</v>
      </c>
      <c r="I3257" t="s">
        <v>15</v>
      </c>
      <c r="J3257" t="s">
        <v>119</v>
      </c>
      <c r="K3257">
        <v>1.414294821111401</v>
      </c>
      <c r="L3257">
        <v>0</v>
      </c>
      <c r="M3257">
        <v>45</v>
      </c>
      <c r="N3257">
        <f>(1-Coffee_Sales[[#This Row],[Discount_Percent]])*Coffee_Sales[[#This Row],[unit_price]]*Coffee_Sales[[#This Row],[transaction_qty]]</f>
        <v>45</v>
      </c>
      <c r="O3257" t="str">
        <f>TEXT(Coffee_Sales[[#This Row],[transaction_date]],"mmm-yyyy")</f>
        <v>Apr-2023</v>
      </c>
      <c r="P3257">
        <f>HOUR(Coffee_Sales[[#This Row],[transaction_time]])</f>
        <v>7</v>
      </c>
    </row>
    <row r="3258" spans="1:16" x14ac:dyDescent="0.3">
      <c r="A3258">
        <v>146425</v>
      </c>
      <c r="B3258" s="1">
        <v>45105</v>
      </c>
      <c r="C3258" s="2">
        <v>0.37158564814814815</v>
      </c>
      <c r="D3258">
        <v>2</v>
      </c>
      <c r="E3258">
        <v>3</v>
      </c>
      <c r="F3258" t="s">
        <v>31</v>
      </c>
      <c r="G3258">
        <v>45</v>
      </c>
      <c r="H3258" t="s">
        <v>32</v>
      </c>
      <c r="I3258" t="s">
        <v>40</v>
      </c>
      <c r="J3258" t="s">
        <v>120</v>
      </c>
      <c r="K3258">
        <v>2.1695116235707581</v>
      </c>
      <c r="L3258">
        <v>0</v>
      </c>
      <c r="M3258">
        <v>45</v>
      </c>
      <c r="N3258">
        <f>(1-Coffee_Sales[[#This Row],[Discount_Percent]])*Coffee_Sales[[#This Row],[unit_price]]*Coffee_Sales[[#This Row],[transaction_qty]]</f>
        <v>90</v>
      </c>
      <c r="O3258" t="str">
        <f>TEXT(Coffee_Sales[[#This Row],[transaction_date]],"mmm-yyyy")</f>
        <v>Jun-2023</v>
      </c>
      <c r="P3258">
        <f>HOUR(Coffee_Sales[[#This Row],[transaction_time]])</f>
        <v>8</v>
      </c>
    </row>
    <row r="3259" spans="1:16" x14ac:dyDescent="0.3">
      <c r="A3259">
        <v>65324</v>
      </c>
      <c r="B3259" s="1">
        <v>45029</v>
      </c>
      <c r="C3259" s="2">
        <v>0.38687500000000002</v>
      </c>
      <c r="D3259">
        <v>1</v>
      </c>
      <c r="E3259">
        <v>8</v>
      </c>
      <c r="F3259" t="s">
        <v>96</v>
      </c>
      <c r="G3259">
        <v>78</v>
      </c>
      <c r="H3259" t="s">
        <v>18</v>
      </c>
      <c r="I3259" t="s">
        <v>19</v>
      </c>
      <c r="J3259" t="s">
        <v>51</v>
      </c>
      <c r="K3259">
        <v>2.0643730975474619</v>
      </c>
      <c r="L3259">
        <v>0</v>
      </c>
      <c r="M3259">
        <v>67.5</v>
      </c>
      <c r="N3259">
        <f>(1-Coffee_Sales[[#This Row],[Discount_Percent]])*Coffee_Sales[[#This Row],[unit_price]]*Coffee_Sales[[#This Row],[transaction_qty]]</f>
        <v>67.5</v>
      </c>
      <c r="O3259" t="str">
        <f>TEXT(Coffee_Sales[[#This Row],[transaction_date]],"mmm-yyyy")</f>
        <v>Apr-2023</v>
      </c>
      <c r="P3259">
        <f>HOUR(Coffee_Sales[[#This Row],[transaction_time]])</f>
        <v>9</v>
      </c>
    </row>
    <row r="3260" spans="1:16" x14ac:dyDescent="0.3">
      <c r="A3260">
        <v>10846</v>
      </c>
      <c r="B3260" s="1">
        <v>44945</v>
      </c>
      <c r="C3260" s="2">
        <v>0.76231481481481478</v>
      </c>
      <c r="D3260">
        <v>1</v>
      </c>
      <c r="E3260">
        <v>8</v>
      </c>
      <c r="F3260" t="s">
        <v>21</v>
      </c>
      <c r="G3260">
        <v>29</v>
      </c>
      <c r="H3260" t="s">
        <v>14</v>
      </c>
      <c r="I3260" t="s">
        <v>22</v>
      </c>
      <c r="J3260" t="s">
        <v>89</v>
      </c>
      <c r="K3260">
        <v>1.054070313405987</v>
      </c>
      <c r="L3260">
        <v>0</v>
      </c>
      <c r="M3260">
        <v>37.5</v>
      </c>
      <c r="N3260">
        <f>(1-Coffee_Sales[[#This Row],[Discount_Percent]])*Coffee_Sales[[#This Row],[unit_price]]*Coffee_Sales[[#This Row],[transaction_qty]]</f>
        <v>37.5</v>
      </c>
      <c r="O3260" t="str">
        <f>TEXT(Coffee_Sales[[#This Row],[transaction_date]],"mmm-yyyy")</f>
        <v>Jan-2023</v>
      </c>
      <c r="P3260">
        <f>HOUR(Coffee_Sales[[#This Row],[transaction_time]])</f>
        <v>18</v>
      </c>
    </row>
    <row r="3261" spans="1:16" x14ac:dyDescent="0.3">
      <c r="A3261">
        <v>135963</v>
      </c>
      <c r="B3261" s="1">
        <v>45096</v>
      </c>
      <c r="C3261" s="2">
        <v>0.39354166666666668</v>
      </c>
      <c r="D3261">
        <v>1</v>
      </c>
      <c r="E3261">
        <v>8</v>
      </c>
      <c r="F3261" t="s">
        <v>13</v>
      </c>
      <c r="G3261">
        <v>61</v>
      </c>
      <c r="H3261" t="s">
        <v>74</v>
      </c>
      <c r="I3261" t="s">
        <v>75</v>
      </c>
      <c r="J3261" t="s">
        <v>116</v>
      </c>
      <c r="K3261">
        <v>1.524108961262161</v>
      </c>
      <c r="L3261">
        <v>0</v>
      </c>
      <c r="M3261">
        <v>71.25</v>
      </c>
      <c r="N3261">
        <f>(1-Coffee_Sales[[#This Row],[Discount_Percent]])*Coffee_Sales[[#This Row],[unit_price]]*Coffee_Sales[[#This Row],[transaction_qty]]</f>
        <v>71.25</v>
      </c>
      <c r="O3261" t="str">
        <f>TEXT(Coffee_Sales[[#This Row],[transaction_date]],"mmm-yyyy")</f>
        <v>Jun-2023</v>
      </c>
      <c r="P3261">
        <f>HOUR(Coffee_Sales[[#This Row],[transaction_time]])</f>
        <v>9</v>
      </c>
    </row>
    <row r="3262" spans="1:16" x14ac:dyDescent="0.3">
      <c r="A3262">
        <v>65259</v>
      </c>
      <c r="B3262" s="1">
        <v>45029</v>
      </c>
      <c r="C3262" s="2">
        <v>0.3687037037037037</v>
      </c>
      <c r="D3262">
        <v>2</v>
      </c>
      <c r="E3262">
        <v>8</v>
      </c>
      <c r="F3262" t="s">
        <v>131</v>
      </c>
      <c r="G3262">
        <v>48</v>
      </c>
      <c r="H3262" t="s">
        <v>32</v>
      </c>
      <c r="I3262" t="s">
        <v>44</v>
      </c>
      <c r="J3262" t="s">
        <v>52</v>
      </c>
      <c r="K3262">
        <v>2.2956836166010302</v>
      </c>
      <c r="L3262">
        <v>0.05</v>
      </c>
      <c r="M3262">
        <v>37.5</v>
      </c>
      <c r="N3262">
        <f>(1-Coffee_Sales[[#This Row],[Discount_Percent]])*Coffee_Sales[[#This Row],[unit_price]]*Coffee_Sales[[#This Row],[transaction_qty]]</f>
        <v>71.25</v>
      </c>
      <c r="O3262" t="str">
        <f>TEXT(Coffee_Sales[[#This Row],[transaction_date]],"mmm-yyyy")</f>
        <v>Apr-2023</v>
      </c>
      <c r="P3262">
        <f>HOUR(Coffee_Sales[[#This Row],[transaction_time]])</f>
        <v>8</v>
      </c>
    </row>
    <row r="3263" spans="1:16" x14ac:dyDescent="0.3">
      <c r="A3263">
        <v>32226</v>
      </c>
      <c r="B3263" s="1">
        <v>44983</v>
      </c>
      <c r="C3263" s="2">
        <v>0.45082175925925927</v>
      </c>
      <c r="D3263">
        <v>2</v>
      </c>
      <c r="E3263">
        <v>5</v>
      </c>
      <c r="F3263" t="s">
        <v>128</v>
      </c>
      <c r="G3263">
        <v>64</v>
      </c>
      <c r="H3263" t="s">
        <v>67</v>
      </c>
      <c r="I3263" t="s">
        <v>72</v>
      </c>
      <c r="J3263" t="s">
        <v>118</v>
      </c>
      <c r="K3263">
        <v>0.63750237953319078</v>
      </c>
      <c r="L3263">
        <v>0</v>
      </c>
      <c r="M3263">
        <v>12</v>
      </c>
      <c r="N3263">
        <f>(1-Coffee_Sales[[#This Row],[Discount_Percent]])*Coffee_Sales[[#This Row],[unit_price]]*Coffee_Sales[[#This Row],[transaction_qty]]</f>
        <v>24</v>
      </c>
      <c r="O3263" t="str">
        <f>TEXT(Coffee_Sales[[#This Row],[transaction_date]],"mmm-yyyy")</f>
        <v>Feb-2023</v>
      </c>
      <c r="P3263">
        <f>HOUR(Coffee_Sales[[#This Row],[transaction_time]])</f>
        <v>10</v>
      </c>
    </row>
    <row r="3264" spans="1:16" x14ac:dyDescent="0.3">
      <c r="A3264">
        <v>102961</v>
      </c>
      <c r="B3264" s="1">
        <v>45067</v>
      </c>
      <c r="C3264" s="2">
        <v>0.43543981481481481</v>
      </c>
      <c r="D3264">
        <v>1</v>
      </c>
      <c r="E3264">
        <v>8</v>
      </c>
      <c r="F3264" t="s">
        <v>102</v>
      </c>
      <c r="G3264">
        <v>87</v>
      </c>
      <c r="H3264" t="s">
        <v>14</v>
      </c>
      <c r="I3264" t="s">
        <v>15</v>
      </c>
      <c r="J3264" t="s">
        <v>119</v>
      </c>
      <c r="K3264">
        <v>1.2484370033003871</v>
      </c>
      <c r="L3264">
        <v>0.05</v>
      </c>
      <c r="M3264">
        <v>45</v>
      </c>
      <c r="N3264">
        <f>(1-Coffee_Sales[[#This Row],[Discount_Percent]])*Coffee_Sales[[#This Row],[unit_price]]*Coffee_Sales[[#This Row],[transaction_qty]]</f>
        <v>42.75</v>
      </c>
      <c r="O3264" t="str">
        <f>TEXT(Coffee_Sales[[#This Row],[transaction_date]],"mmm-yyyy")</f>
        <v>May-2023</v>
      </c>
      <c r="P3264">
        <f>HOUR(Coffee_Sales[[#This Row],[transaction_time]])</f>
        <v>10</v>
      </c>
    </row>
    <row r="3265" spans="1:16" x14ac:dyDescent="0.3">
      <c r="A3265">
        <v>7006</v>
      </c>
      <c r="B3265" s="1">
        <v>44939</v>
      </c>
      <c r="C3265" s="2">
        <v>0.44057870370370372</v>
      </c>
      <c r="D3265">
        <v>2</v>
      </c>
      <c r="E3265">
        <v>8</v>
      </c>
      <c r="F3265" t="s">
        <v>94</v>
      </c>
      <c r="G3265">
        <v>22</v>
      </c>
      <c r="H3265" t="s">
        <v>14</v>
      </c>
      <c r="I3265" t="s">
        <v>55</v>
      </c>
      <c r="J3265" t="s">
        <v>56</v>
      </c>
      <c r="K3265">
        <v>1.9855007671634159</v>
      </c>
      <c r="L3265">
        <v>0.05</v>
      </c>
      <c r="M3265">
        <v>30</v>
      </c>
      <c r="N3265">
        <f>(1-Coffee_Sales[[#This Row],[Discount_Percent]])*Coffee_Sales[[#This Row],[unit_price]]*Coffee_Sales[[#This Row],[transaction_qty]]</f>
        <v>57</v>
      </c>
      <c r="O3265" t="str">
        <f>TEXT(Coffee_Sales[[#This Row],[transaction_date]],"mmm-yyyy")</f>
        <v>Jan-2023</v>
      </c>
      <c r="P3265">
        <f>HOUR(Coffee_Sales[[#This Row],[transaction_time]])</f>
        <v>10</v>
      </c>
    </row>
    <row r="3266" spans="1:16" x14ac:dyDescent="0.3">
      <c r="A3266">
        <v>120489</v>
      </c>
      <c r="B3266" s="1">
        <v>45083</v>
      </c>
      <c r="C3266" s="2">
        <v>0.69861111111111107</v>
      </c>
      <c r="D3266">
        <v>1</v>
      </c>
      <c r="E3266">
        <v>5</v>
      </c>
      <c r="F3266" t="s">
        <v>28</v>
      </c>
      <c r="G3266">
        <v>49</v>
      </c>
      <c r="H3266" t="s">
        <v>32</v>
      </c>
      <c r="I3266" t="s">
        <v>44</v>
      </c>
      <c r="J3266" t="s">
        <v>91</v>
      </c>
      <c r="K3266">
        <v>1.024345131856313</v>
      </c>
      <c r="L3266">
        <v>0</v>
      </c>
      <c r="M3266">
        <v>45</v>
      </c>
      <c r="N3266">
        <f>(1-Coffee_Sales[[#This Row],[Discount_Percent]])*Coffee_Sales[[#This Row],[unit_price]]*Coffee_Sales[[#This Row],[transaction_qty]]</f>
        <v>45</v>
      </c>
      <c r="O3266" t="str">
        <f>TEXT(Coffee_Sales[[#This Row],[transaction_date]],"mmm-yyyy")</f>
        <v>Jun-2023</v>
      </c>
      <c r="P3266">
        <f>HOUR(Coffee_Sales[[#This Row],[transaction_time]])</f>
        <v>16</v>
      </c>
    </row>
    <row r="3267" spans="1:16" x14ac:dyDescent="0.3">
      <c r="A3267">
        <v>13926</v>
      </c>
      <c r="B3267" s="1">
        <v>44951</v>
      </c>
      <c r="C3267" s="2">
        <v>0.40252314814814816</v>
      </c>
      <c r="D3267">
        <v>3</v>
      </c>
      <c r="E3267">
        <v>5</v>
      </c>
      <c r="F3267" t="s">
        <v>104</v>
      </c>
      <c r="G3267">
        <v>54</v>
      </c>
      <c r="H3267" t="s">
        <v>32</v>
      </c>
      <c r="I3267" t="s">
        <v>33</v>
      </c>
      <c r="J3267" t="s">
        <v>127</v>
      </c>
      <c r="K3267">
        <v>3.6464311405281</v>
      </c>
      <c r="L3267">
        <v>0.15</v>
      </c>
      <c r="M3267">
        <v>37.5</v>
      </c>
      <c r="N3267">
        <f>(1-Coffee_Sales[[#This Row],[Discount_Percent]])*Coffee_Sales[[#This Row],[unit_price]]*Coffee_Sales[[#This Row],[transaction_qty]]</f>
        <v>95.625</v>
      </c>
      <c r="O3267" t="str">
        <f>TEXT(Coffee_Sales[[#This Row],[transaction_date]],"mmm-yyyy")</f>
        <v>Jan-2023</v>
      </c>
      <c r="P3267">
        <f>HOUR(Coffee_Sales[[#This Row],[transaction_time]])</f>
        <v>9</v>
      </c>
    </row>
    <row r="3268" spans="1:16" x14ac:dyDescent="0.3">
      <c r="A3268">
        <v>42922</v>
      </c>
      <c r="B3268" s="1">
        <v>44999</v>
      </c>
      <c r="C3268" s="2">
        <v>0.40311342592592592</v>
      </c>
      <c r="D3268">
        <v>1</v>
      </c>
      <c r="E3268">
        <v>3</v>
      </c>
      <c r="F3268" t="s">
        <v>87</v>
      </c>
      <c r="G3268">
        <v>72</v>
      </c>
      <c r="H3268" t="s">
        <v>18</v>
      </c>
      <c r="I3268" t="s">
        <v>19</v>
      </c>
      <c r="J3268" t="s">
        <v>82</v>
      </c>
      <c r="K3268">
        <v>1.3167342363649801</v>
      </c>
      <c r="L3268">
        <v>0</v>
      </c>
      <c r="M3268">
        <v>48.75</v>
      </c>
      <c r="N3268">
        <f>(1-Coffee_Sales[[#This Row],[Discount_Percent]])*Coffee_Sales[[#This Row],[unit_price]]*Coffee_Sales[[#This Row],[transaction_qty]]</f>
        <v>48.75</v>
      </c>
      <c r="O3268" t="str">
        <f>TEXT(Coffee_Sales[[#This Row],[transaction_date]],"mmm-yyyy")</f>
        <v>Mar-2023</v>
      </c>
      <c r="P3268">
        <f>HOUR(Coffee_Sales[[#This Row],[transaction_time]])</f>
        <v>9</v>
      </c>
    </row>
    <row r="3269" spans="1:16" x14ac:dyDescent="0.3">
      <c r="A3269">
        <v>143206</v>
      </c>
      <c r="B3269" s="1">
        <v>45102</v>
      </c>
      <c r="C3269" s="2">
        <v>0.45694444444444443</v>
      </c>
      <c r="D3269">
        <v>1</v>
      </c>
      <c r="E3269">
        <v>3</v>
      </c>
      <c r="F3269" t="s">
        <v>114</v>
      </c>
      <c r="G3269">
        <v>26</v>
      </c>
      <c r="H3269" t="s">
        <v>14</v>
      </c>
      <c r="I3269" t="s">
        <v>29</v>
      </c>
      <c r="J3269" t="s">
        <v>134</v>
      </c>
      <c r="K3269">
        <v>1.16359302303663</v>
      </c>
      <c r="L3269">
        <v>0.05</v>
      </c>
      <c r="M3269">
        <v>45</v>
      </c>
      <c r="N3269">
        <f>(1-Coffee_Sales[[#This Row],[Discount_Percent]])*Coffee_Sales[[#This Row],[unit_price]]*Coffee_Sales[[#This Row],[transaction_qty]]</f>
        <v>42.75</v>
      </c>
      <c r="O3269" t="str">
        <f>TEXT(Coffee_Sales[[#This Row],[transaction_date]],"mmm-yyyy")</f>
        <v>Jun-2023</v>
      </c>
      <c r="P3269">
        <f>HOUR(Coffee_Sales[[#This Row],[transaction_time]])</f>
        <v>10</v>
      </c>
    </row>
    <row r="3270" spans="1:16" x14ac:dyDescent="0.3">
      <c r="A3270">
        <v>7285</v>
      </c>
      <c r="B3270" s="1">
        <v>44940</v>
      </c>
      <c r="C3270" s="2">
        <v>0.3067361111111111</v>
      </c>
      <c r="D3270">
        <v>1</v>
      </c>
      <c r="E3270">
        <v>5</v>
      </c>
      <c r="F3270" t="s">
        <v>46</v>
      </c>
      <c r="G3270">
        <v>23</v>
      </c>
      <c r="H3270" t="s">
        <v>14</v>
      </c>
      <c r="I3270" t="s">
        <v>55</v>
      </c>
      <c r="J3270" t="s">
        <v>88</v>
      </c>
      <c r="K3270">
        <v>0.93578677169270641</v>
      </c>
      <c r="L3270">
        <v>0.15</v>
      </c>
      <c r="M3270">
        <v>37.5</v>
      </c>
      <c r="N3270">
        <f>(1-Coffee_Sales[[#This Row],[Discount_Percent]])*Coffee_Sales[[#This Row],[unit_price]]*Coffee_Sales[[#This Row],[transaction_qty]]</f>
        <v>31.875</v>
      </c>
      <c r="O3270" t="str">
        <f>TEXT(Coffee_Sales[[#This Row],[transaction_date]],"mmm-yyyy")</f>
        <v>Jan-2023</v>
      </c>
      <c r="P3270">
        <f>HOUR(Coffee_Sales[[#This Row],[transaction_time]])</f>
        <v>7</v>
      </c>
    </row>
    <row r="3271" spans="1:16" x14ac:dyDescent="0.3">
      <c r="A3271">
        <v>82128</v>
      </c>
      <c r="B3271" s="1">
        <v>45048</v>
      </c>
      <c r="C3271" s="2">
        <v>0.66099537037037037</v>
      </c>
      <c r="D3271">
        <v>1</v>
      </c>
      <c r="E3271">
        <v>8</v>
      </c>
      <c r="F3271" t="s">
        <v>131</v>
      </c>
      <c r="G3271">
        <v>74</v>
      </c>
      <c r="H3271" t="s">
        <v>18</v>
      </c>
      <c r="I3271" t="s">
        <v>107</v>
      </c>
      <c r="J3271" t="s">
        <v>108</v>
      </c>
      <c r="K3271">
        <v>1.2679578594844869</v>
      </c>
      <c r="L3271">
        <v>0.1</v>
      </c>
      <c r="M3271">
        <v>52.5</v>
      </c>
      <c r="N3271">
        <f>(1-Coffee_Sales[[#This Row],[Discount_Percent]])*Coffee_Sales[[#This Row],[unit_price]]*Coffee_Sales[[#This Row],[transaction_qty]]</f>
        <v>47.25</v>
      </c>
      <c r="O3271" t="str">
        <f>TEXT(Coffee_Sales[[#This Row],[transaction_date]],"mmm-yyyy")</f>
        <v>May-2023</v>
      </c>
      <c r="P3271">
        <f>HOUR(Coffee_Sales[[#This Row],[transaction_time]])</f>
        <v>15</v>
      </c>
    </row>
    <row r="3272" spans="1:16" x14ac:dyDescent="0.3">
      <c r="A3272">
        <v>32632</v>
      </c>
      <c r="B3272" s="1">
        <v>44984</v>
      </c>
      <c r="C3272" s="2">
        <v>0.34297453703703706</v>
      </c>
      <c r="D3272">
        <v>1</v>
      </c>
      <c r="E3272">
        <v>5</v>
      </c>
      <c r="F3272" t="s">
        <v>24</v>
      </c>
      <c r="G3272">
        <v>70</v>
      </c>
      <c r="H3272" t="s">
        <v>18</v>
      </c>
      <c r="I3272" t="s">
        <v>19</v>
      </c>
      <c r="J3272" t="s">
        <v>83</v>
      </c>
      <c r="K3272">
        <v>1.460372950710235</v>
      </c>
      <c r="L3272">
        <v>0</v>
      </c>
      <c r="M3272">
        <v>48.75</v>
      </c>
      <c r="N3272">
        <f>(1-Coffee_Sales[[#This Row],[Discount_Percent]])*Coffee_Sales[[#This Row],[unit_price]]*Coffee_Sales[[#This Row],[transaction_qty]]</f>
        <v>48.75</v>
      </c>
      <c r="O3272" t="str">
        <f>TEXT(Coffee_Sales[[#This Row],[transaction_date]],"mmm-yyyy")</f>
        <v>Feb-2023</v>
      </c>
      <c r="P3272">
        <f>HOUR(Coffee_Sales[[#This Row],[transaction_time]])</f>
        <v>8</v>
      </c>
    </row>
    <row r="3273" spans="1:16" x14ac:dyDescent="0.3">
      <c r="A3273">
        <v>87107</v>
      </c>
      <c r="B3273" s="1">
        <v>45053</v>
      </c>
      <c r="C3273" s="2">
        <v>0.41758101851851853</v>
      </c>
      <c r="D3273">
        <v>2</v>
      </c>
      <c r="E3273">
        <v>5</v>
      </c>
      <c r="F3273" t="s">
        <v>58</v>
      </c>
      <c r="G3273">
        <v>29</v>
      </c>
      <c r="H3273" t="s">
        <v>14</v>
      </c>
      <c r="I3273" t="s">
        <v>22</v>
      </c>
      <c r="J3273" t="s">
        <v>89</v>
      </c>
      <c r="K3273">
        <v>2.4900212233415511</v>
      </c>
      <c r="L3273">
        <v>0</v>
      </c>
      <c r="M3273">
        <v>37.5</v>
      </c>
      <c r="N3273">
        <f>(1-Coffee_Sales[[#This Row],[Discount_Percent]])*Coffee_Sales[[#This Row],[unit_price]]*Coffee_Sales[[#This Row],[transaction_qty]]</f>
        <v>75</v>
      </c>
      <c r="O3273" t="str">
        <f>TEXT(Coffee_Sales[[#This Row],[transaction_date]],"mmm-yyyy")</f>
        <v>May-2023</v>
      </c>
      <c r="P3273">
        <f>HOUR(Coffee_Sales[[#This Row],[transaction_time]])</f>
        <v>10</v>
      </c>
    </row>
    <row r="3274" spans="1:16" x14ac:dyDescent="0.3">
      <c r="A3274">
        <v>83800</v>
      </c>
      <c r="B3274" s="1">
        <v>45050</v>
      </c>
      <c r="C3274" s="2">
        <v>0.48090277777777779</v>
      </c>
      <c r="D3274">
        <v>2</v>
      </c>
      <c r="E3274">
        <v>5</v>
      </c>
      <c r="F3274" t="s">
        <v>38</v>
      </c>
      <c r="G3274">
        <v>51</v>
      </c>
      <c r="H3274" t="s">
        <v>32</v>
      </c>
      <c r="I3274" t="s">
        <v>44</v>
      </c>
      <c r="J3274" t="s">
        <v>103</v>
      </c>
      <c r="K3274">
        <v>2.1318676051741061</v>
      </c>
      <c r="L3274">
        <v>0</v>
      </c>
      <c r="M3274">
        <v>45</v>
      </c>
      <c r="N3274">
        <f>(1-Coffee_Sales[[#This Row],[Discount_Percent]])*Coffee_Sales[[#This Row],[unit_price]]*Coffee_Sales[[#This Row],[transaction_qty]]</f>
        <v>90</v>
      </c>
      <c r="O3274" t="str">
        <f>TEXT(Coffee_Sales[[#This Row],[transaction_date]],"mmm-yyyy")</f>
        <v>May-2023</v>
      </c>
      <c r="P3274">
        <f>HOUR(Coffee_Sales[[#This Row],[transaction_time]])</f>
        <v>11</v>
      </c>
    </row>
    <row r="3275" spans="1:16" x14ac:dyDescent="0.3">
      <c r="A3275">
        <v>61247</v>
      </c>
      <c r="B3275" s="1">
        <v>45024</v>
      </c>
      <c r="C3275" s="2">
        <v>0.58373842592592595</v>
      </c>
      <c r="D3275">
        <v>1</v>
      </c>
      <c r="E3275">
        <v>3</v>
      </c>
      <c r="F3275" t="s">
        <v>102</v>
      </c>
      <c r="G3275">
        <v>72</v>
      </c>
      <c r="H3275" t="s">
        <v>18</v>
      </c>
      <c r="I3275" t="s">
        <v>19</v>
      </c>
      <c r="J3275" t="s">
        <v>82</v>
      </c>
      <c r="K3275">
        <v>1.276823210424074</v>
      </c>
      <c r="L3275">
        <v>0.05</v>
      </c>
      <c r="M3275">
        <v>48.75</v>
      </c>
      <c r="N3275">
        <f>(1-Coffee_Sales[[#This Row],[Discount_Percent]])*Coffee_Sales[[#This Row],[unit_price]]*Coffee_Sales[[#This Row],[transaction_qty]]</f>
        <v>46.3125</v>
      </c>
      <c r="O3275" t="str">
        <f>TEXT(Coffee_Sales[[#This Row],[transaction_date]],"mmm-yyyy")</f>
        <v>Apr-2023</v>
      </c>
      <c r="P3275">
        <f>HOUR(Coffee_Sales[[#This Row],[transaction_time]])</f>
        <v>14</v>
      </c>
    </row>
    <row r="3276" spans="1:16" x14ac:dyDescent="0.3">
      <c r="A3276">
        <v>90215</v>
      </c>
      <c r="B3276" s="1">
        <v>45056</v>
      </c>
      <c r="C3276" s="2">
        <v>0.3298726851851852</v>
      </c>
      <c r="D3276">
        <v>1</v>
      </c>
      <c r="E3276">
        <v>5</v>
      </c>
      <c r="F3276" t="s">
        <v>63</v>
      </c>
      <c r="G3276">
        <v>76</v>
      </c>
      <c r="H3276" t="s">
        <v>18</v>
      </c>
      <c r="I3276" t="s">
        <v>107</v>
      </c>
      <c r="J3276" t="s">
        <v>137</v>
      </c>
      <c r="K3276">
        <v>1.1647176077549259</v>
      </c>
      <c r="L3276">
        <v>0.05</v>
      </c>
      <c r="M3276">
        <v>52.5</v>
      </c>
      <c r="N3276">
        <f>(1-Coffee_Sales[[#This Row],[Discount_Percent]])*Coffee_Sales[[#This Row],[unit_price]]*Coffee_Sales[[#This Row],[transaction_qty]]</f>
        <v>49.875</v>
      </c>
      <c r="O3276" t="str">
        <f>TEXT(Coffee_Sales[[#This Row],[transaction_date]],"mmm-yyyy")</f>
        <v>May-2023</v>
      </c>
      <c r="P3276">
        <f>HOUR(Coffee_Sales[[#This Row],[transaction_time]])</f>
        <v>7</v>
      </c>
    </row>
    <row r="3277" spans="1:16" x14ac:dyDescent="0.3">
      <c r="A3277">
        <v>116292</v>
      </c>
      <c r="B3277" s="1">
        <v>45079</v>
      </c>
      <c r="C3277" s="2">
        <v>0.82002314814814814</v>
      </c>
      <c r="D3277">
        <v>1</v>
      </c>
      <c r="E3277">
        <v>3</v>
      </c>
      <c r="F3277" t="s">
        <v>77</v>
      </c>
      <c r="G3277">
        <v>74</v>
      </c>
      <c r="H3277" t="s">
        <v>18</v>
      </c>
      <c r="I3277" t="s">
        <v>107</v>
      </c>
      <c r="J3277" t="s">
        <v>108</v>
      </c>
      <c r="K3277">
        <v>1.175028145969514</v>
      </c>
      <c r="L3277">
        <v>0</v>
      </c>
      <c r="M3277">
        <v>52.5</v>
      </c>
      <c r="N3277">
        <f>(1-Coffee_Sales[[#This Row],[Discount_Percent]])*Coffee_Sales[[#This Row],[unit_price]]*Coffee_Sales[[#This Row],[transaction_qty]]</f>
        <v>52.5</v>
      </c>
      <c r="O3277" t="str">
        <f>TEXT(Coffee_Sales[[#This Row],[transaction_date]],"mmm-yyyy")</f>
        <v>Jun-2023</v>
      </c>
      <c r="P3277">
        <f>HOUR(Coffee_Sales[[#This Row],[transaction_time]])</f>
        <v>19</v>
      </c>
    </row>
    <row r="3278" spans="1:16" x14ac:dyDescent="0.3">
      <c r="A3278">
        <v>63234</v>
      </c>
      <c r="B3278" s="1">
        <v>45026</v>
      </c>
      <c r="C3278" s="2">
        <v>0.72061342592592592</v>
      </c>
      <c r="D3278">
        <v>2</v>
      </c>
      <c r="E3278">
        <v>8</v>
      </c>
      <c r="F3278" t="s">
        <v>90</v>
      </c>
      <c r="G3278">
        <v>28</v>
      </c>
      <c r="H3278" t="s">
        <v>14</v>
      </c>
      <c r="I3278" t="s">
        <v>22</v>
      </c>
      <c r="J3278" t="s">
        <v>117</v>
      </c>
      <c r="K3278">
        <v>1.325339065769694</v>
      </c>
      <c r="L3278">
        <v>0</v>
      </c>
      <c r="M3278">
        <v>30</v>
      </c>
      <c r="N3278">
        <f>(1-Coffee_Sales[[#This Row],[Discount_Percent]])*Coffee_Sales[[#This Row],[unit_price]]*Coffee_Sales[[#This Row],[transaction_qty]]</f>
        <v>60</v>
      </c>
      <c r="O3278" t="str">
        <f>TEXT(Coffee_Sales[[#This Row],[transaction_date]],"mmm-yyyy")</f>
        <v>Apr-2023</v>
      </c>
      <c r="P3278">
        <f>HOUR(Coffee_Sales[[#This Row],[transaction_time]])</f>
        <v>17</v>
      </c>
    </row>
    <row r="3279" spans="1:16" x14ac:dyDescent="0.3">
      <c r="A3279">
        <v>49325</v>
      </c>
      <c r="B3279" s="1">
        <v>45008</v>
      </c>
      <c r="C3279" s="2">
        <v>0.44196759259259261</v>
      </c>
      <c r="D3279">
        <v>1</v>
      </c>
      <c r="E3279">
        <v>5</v>
      </c>
      <c r="F3279" t="s">
        <v>81</v>
      </c>
      <c r="G3279">
        <v>41</v>
      </c>
      <c r="H3279" t="s">
        <v>14</v>
      </c>
      <c r="I3279" t="s">
        <v>15</v>
      </c>
      <c r="J3279" t="s">
        <v>98</v>
      </c>
      <c r="K3279">
        <v>1.7126695390173909</v>
      </c>
      <c r="L3279">
        <v>0.05</v>
      </c>
      <c r="M3279">
        <v>63.75</v>
      </c>
      <c r="N3279">
        <f>(1-Coffee_Sales[[#This Row],[Discount_Percent]])*Coffee_Sales[[#This Row],[unit_price]]*Coffee_Sales[[#This Row],[transaction_qty]]</f>
        <v>60.5625</v>
      </c>
      <c r="O3279" t="str">
        <f>TEXT(Coffee_Sales[[#This Row],[transaction_date]],"mmm-yyyy")</f>
        <v>Mar-2023</v>
      </c>
      <c r="P3279">
        <f>HOUR(Coffee_Sales[[#This Row],[transaction_time]])</f>
        <v>10</v>
      </c>
    </row>
    <row r="3280" spans="1:16" x14ac:dyDescent="0.3">
      <c r="A3280">
        <v>15665</v>
      </c>
      <c r="B3280" s="1">
        <v>44954</v>
      </c>
      <c r="C3280" s="2">
        <v>0.51511574074074074</v>
      </c>
      <c r="D3280">
        <v>2</v>
      </c>
      <c r="E3280">
        <v>5</v>
      </c>
      <c r="F3280" t="s">
        <v>133</v>
      </c>
      <c r="G3280">
        <v>72</v>
      </c>
      <c r="H3280" t="s">
        <v>18</v>
      </c>
      <c r="I3280" t="s">
        <v>19</v>
      </c>
      <c r="J3280" t="s">
        <v>82</v>
      </c>
      <c r="K3280">
        <v>2.2963539004129219</v>
      </c>
      <c r="L3280">
        <v>0</v>
      </c>
      <c r="M3280">
        <v>39.75</v>
      </c>
      <c r="N3280">
        <f>(1-Coffee_Sales[[#This Row],[Discount_Percent]])*Coffee_Sales[[#This Row],[unit_price]]*Coffee_Sales[[#This Row],[transaction_qty]]</f>
        <v>79.5</v>
      </c>
      <c r="O3280" t="str">
        <f>TEXT(Coffee_Sales[[#This Row],[transaction_date]],"mmm-yyyy")</f>
        <v>Jan-2023</v>
      </c>
      <c r="P3280">
        <f>HOUR(Coffee_Sales[[#This Row],[transaction_time]])</f>
        <v>12</v>
      </c>
    </row>
    <row r="3281" spans="1:16" x14ac:dyDescent="0.3">
      <c r="A3281">
        <v>15422</v>
      </c>
      <c r="B3281" s="1">
        <v>44953</v>
      </c>
      <c r="C3281" s="2">
        <v>0.75958333333333339</v>
      </c>
      <c r="D3281">
        <v>2</v>
      </c>
      <c r="E3281">
        <v>8</v>
      </c>
      <c r="F3281" t="s">
        <v>131</v>
      </c>
      <c r="G3281">
        <v>30</v>
      </c>
      <c r="H3281" t="s">
        <v>14</v>
      </c>
      <c r="I3281" t="s">
        <v>22</v>
      </c>
      <c r="J3281" t="s">
        <v>109</v>
      </c>
      <c r="K3281">
        <v>2.050130156890356</v>
      </c>
      <c r="L3281">
        <v>0.1</v>
      </c>
      <c r="M3281">
        <v>45</v>
      </c>
      <c r="N3281">
        <f>(1-Coffee_Sales[[#This Row],[Discount_Percent]])*Coffee_Sales[[#This Row],[unit_price]]*Coffee_Sales[[#This Row],[transaction_qty]]</f>
        <v>81</v>
      </c>
      <c r="O3281" t="str">
        <f>TEXT(Coffee_Sales[[#This Row],[transaction_date]],"mmm-yyyy")</f>
        <v>Jan-2023</v>
      </c>
      <c r="P3281">
        <f>HOUR(Coffee_Sales[[#This Row],[transaction_time]])</f>
        <v>18</v>
      </c>
    </row>
    <row r="3282" spans="1:16" x14ac:dyDescent="0.3">
      <c r="A3282">
        <v>139078</v>
      </c>
      <c r="B3282" s="1">
        <v>45098</v>
      </c>
      <c r="C3282" s="2">
        <v>0.83216435185185189</v>
      </c>
      <c r="D3282">
        <v>2</v>
      </c>
      <c r="E3282">
        <v>3</v>
      </c>
      <c r="F3282" t="s">
        <v>35</v>
      </c>
      <c r="G3282">
        <v>31</v>
      </c>
      <c r="H3282" t="s">
        <v>14</v>
      </c>
      <c r="I3282" t="s">
        <v>22</v>
      </c>
      <c r="J3282" t="s">
        <v>53</v>
      </c>
      <c r="K3282">
        <v>1.802861180534256</v>
      </c>
      <c r="L3282">
        <v>0.05</v>
      </c>
      <c r="M3282">
        <v>33</v>
      </c>
      <c r="N3282">
        <f>(1-Coffee_Sales[[#This Row],[Discount_Percent]])*Coffee_Sales[[#This Row],[unit_price]]*Coffee_Sales[[#This Row],[transaction_qty]]</f>
        <v>62.699999999999996</v>
      </c>
      <c r="O3282" t="str">
        <f>TEXT(Coffee_Sales[[#This Row],[transaction_date]],"mmm-yyyy")</f>
        <v>Jun-2023</v>
      </c>
      <c r="P3282">
        <f>HOUR(Coffee_Sales[[#This Row],[transaction_time]])</f>
        <v>19</v>
      </c>
    </row>
    <row r="3283" spans="1:16" x14ac:dyDescent="0.3">
      <c r="A3283">
        <v>44133</v>
      </c>
      <c r="B3283" s="1">
        <v>45001</v>
      </c>
      <c r="C3283" s="2">
        <v>0.31061342592592595</v>
      </c>
      <c r="D3283">
        <v>2</v>
      </c>
      <c r="E3283">
        <v>8</v>
      </c>
      <c r="F3283" t="s">
        <v>94</v>
      </c>
      <c r="G3283">
        <v>40</v>
      </c>
      <c r="H3283" t="s">
        <v>14</v>
      </c>
      <c r="I3283" t="s">
        <v>15</v>
      </c>
      <c r="J3283" t="s">
        <v>100</v>
      </c>
      <c r="K3283">
        <v>3.4748367053948481</v>
      </c>
      <c r="L3283">
        <v>0</v>
      </c>
      <c r="M3283">
        <v>56.25</v>
      </c>
      <c r="N3283">
        <f>(1-Coffee_Sales[[#This Row],[Discount_Percent]])*Coffee_Sales[[#This Row],[unit_price]]*Coffee_Sales[[#This Row],[transaction_qty]]</f>
        <v>112.5</v>
      </c>
      <c r="O3283" t="str">
        <f>TEXT(Coffee_Sales[[#This Row],[transaction_date]],"mmm-yyyy")</f>
        <v>Mar-2023</v>
      </c>
      <c r="P3283">
        <f>HOUR(Coffee_Sales[[#This Row],[transaction_time]])</f>
        <v>7</v>
      </c>
    </row>
    <row r="3284" spans="1:16" x14ac:dyDescent="0.3">
      <c r="A3284">
        <v>18221</v>
      </c>
      <c r="B3284" s="1">
        <v>44959</v>
      </c>
      <c r="C3284" s="2">
        <v>0.6325925925925926</v>
      </c>
      <c r="D3284">
        <v>1</v>
      </c>
      <c r="E3284">
        <v>5</v>
      </c>
      <c r="F3284" t="s">
        <v>48</v>
      </c>
      <c r="G3284">
        <v>72</v>
      </c>
      <c r="H3284" t="s">
        <v>18</v>
      </c>
      <c r="I3284" t="s">
        <v>19</v>
      </c>
      <c r="J3284" t="s">
        <v>82</v>
      </c>
      <c r="K3284">
        <v>1.0692668872850419</v>
      </c>
      <c r="L3284">
        <v>0.05</v>
      </c>
      <c r="M3284">
        <v>48.75</v>
      </c>
      <c r="N3284">
        <f>(1-Coffee_Sales[[#This Row],[Discount_Percent]])*Coffee_Sales[[#This Row],[unit_price]]*Coffee_Sales[[#This Row],[transaction_qty]]</f>
        <v>46.3125</v>
      </c>
      <c r="O3284" t="str">
        <f>TEXT(Coffee_Sales[[#This Row],[transaction_date]],"mmm-yyyy")</f>
        <v>Feb-2023</v>
      </c>
      <c r="P3284">
        <f>HOUR(Coffee_Sales[[#This Row],[transaction_time]])</f>
        <v>15</v>
      </c>
    </row>
    <row r="3285" spans="1:16" x14ac:dyDescent="0.3">
      <c r="A3285">
        <v>55943</v>
      </c>
      <c r="B3285" s="1">
        <v>45018</v>
      </c>
      <c r="C3285" s="2">
        <v>0.42032407407407407</v>
      </c>
      <c r="D3285">
        <v>2</v>
      </c>
      <c r="E3285">
        <v>8</v>
      </c>
      <c r="F3285" t="s">
        <v>31</v>
      </c>
      <c r="G3285">
        <v>42</v>
      </c>
      <c r="H3285" t="s">
        <v>32</v>
      </c>
      <c r="I3285" t="s">
        <v>40</v>
      </c>
      <c r="J3285" t="s">
        <v>99</v>
      </c>
      <c r="K3285">
        <v>1.617440123227653</v>
      </c>
      <c r="L3285">
        <v>0</v>
      </c>
      <c r="M3285">
        <v>37.5</v>
      </c>
      <c r="N3285">
        <f>(1-Coffee_Sales[[#This Row],[Discount_Percent]])*Coffee_Sales[[#This Row],[unit_price]]*Coffee_Sales[[#This Row],[transaction_qty]]</f>
        <v>75</v>
      </c>
      <c r="O3285" t="str">
        <f>TEXT(Coffee_Sales[[#This Row],[transaction_date]],"mmm-yyyy")</f>
        <v>Apr-2023</v>
      </c>
      <c r="P3285">
        <f>HOUR(Coffee_Sales[[#This Row],[transaction_time]])</f>
        <v>10</v>
      </c>
    </row>
    <row r="3286" spans="1:16" x14ac:dyDescent="0.3">
      <c r="A3286">
        <v>98257</v>
      </c>
      <c r="B3286" s="1">
        <v>45063</v>
      </c>
      <c r="C3286" s="2">
        <v>0.38824074074074072</v>
      </c>
      <c r="D3286">
        <v>2</v>
      </c>
      <c r="E3286">
        <v>3</v>
      </c>
      <c r="F3286" t="s">
        <v>102</v>
      </c>
      <c r="G3286">
        <v>49</v>
      </c>
      <c r="H3286" t="s">
        <v>32</v>
      </c>
      <c r="I3286" t="s">
        <v>44</v>
      </c>
      <c r="J3286" t="s">
        <v>91</v>
      </c>
      <c r="K3286">
        <v>2.4404282926317959</v>
      </c>
      <c r="L3286">
        <v>0</v>
      </c>
      <c r="M3286">
        <v>45</v>
      </c>
      <c r="N3286">
        <f>(1-Coffee_Sales[[#This Row],[Discount_Percent]])*Coffee_Sales[[#This Row],[unit_price]]*Coffee_Sales[[#This Row],[transaction_qty]]</f>
        <v>90</v>
      </c>
      <c r="O3286" t="str">
        <f>TEXT(Coffee_Sales[[#This Row],[transaction_date]],"mmm-yyyy")</f>
        <v>May-2023</v>
      </c>
      <c r="P3286">
        <f>HOUR(Coffee_Sales[[#This Row],[transaction_time]])</f>
        <v>9</v>
      </c>
    </row>
    <row r="3287" spans="1:16" x14ac:dyDescent="0.3">
      <c r="A3287">
        <v>121318</v>
      </c>
      <c r="B3287" s="1">
        <v>45084</v>
      </c>
      <c r="C3287" s="2">
        <v>0.43806712962962963</v>
      </c>
      <c r="D3287">
        <v>2</v>
      </c>
      <c r="E3287">
        <v>8</v>
      </c>
      <c r="F3287" t="s">
        <v>21</v>
      </c>
      <c r="G3287">
        <v>22</v>
      </c>
      <c r="H3287" t="s">
        <v>14</v>
      </c>
      <c r="I3287" t="s">
        <v>55</v>
      </c>
      <c r="J3287" t="s">
        <v>56</v>
      </c>
      <c r="K3287">
        <v>1.9394402181521699</v>
      </c>
      <c r="L3287">
        <v>0.15</v>
      </c>
      <c r="M3287">
        <v>30</v>
      </c>
      <c r="N3287">
        <f>(1-Coffee_Sales[[#This Row],[Discount_Percent]])*Coffee_Sales[[#This Row],[unit_price]]*Coffee_Sales[[#This Row],[transaction_qty]]</f>
        <v>51</v>
      </c>
      <c r="O3287" t="str">
        <f>TEXT(Coffee_Sales[[#This Row],[transaction_date]],"mmm-yyyy")</f>
        <v>Jun-2023</v>
      </c>
      <c r="P3287">
        <f>HOUR(Coffee_Sales[[#This Row],[transaction_time]])</f>
        <v>10</v>
      </c>
    </row>
    <row r="3288" spans="1:16" x14ac:dyDescent="0.3">
      <c r="A3288">
        <v>136592</v>
      </c>
      <c r="B3288" s="1">
        <v>45096</v>
      </c>
      <c r="C3288" s="2">
        <v>0.69844907407407408</v>
      </c>
      <c r="D3288">
        <v>1</v>
      </c>
      <c r="E3288">
        <v>8</v>
      </c>
      <c r="F3288" t="s">
        <v>54</v>
      </c>
      <c r="G3288">
        <v>26</v>
      </c>
      <c r="H3288" t="s">
        <v>14</v>
      </c>
      <c r="I3288" t="s">
        <v>29</v>
      </c>
      <c r="J3288" t="s">
        <v>134</v>
      </c>
      <c r="K3288">
        <v>1.267304346049841</v>
      </c>
      <c r="L3288">
        <v>0.1</v>
      </c>
      <c r="M3288">
        <v>45</v>
      </c>
      <c r="N3288">
        <f>(1-Coffee_Sales[[#This Row],[Discount_Percent]])*Coffee_Sales[[#This Row],[unit_price]]*Coffee_Sales[[#This Row],[transaction_qty]]</f>
        <v>40.5</v>
      </c>
      <c r="O3288" t="str">
        <f>TEXT(Coffee_Sales[[#This Row],[transaction_date]],"mmm-yyyy")</f>
        <v>Jun-2023</v>
      </c>
      <c r="P3288">
        <f>HOUR(Coffee_Sales[[#This Row],[transaction_time]])</f>
        <v>16</v>
      </c>
    </row>
    <row r="3289" spans="1:16" x14ac:dyDescent="0.3">
      <c r="A3289">
        <v>46981</v>
      </c>
      <c r="B3289" s="1">
        <v>45005</v>
      </c>
      <c r="C3289" s="2">
        <v>0.31444444444444447</v>
      </c>
      <c r="D3289">
        <v>1</v>
      </c>
      <c r="E3289">
        <v>3</v>
      </c>
      <c r="F3289" t="s">
        <v>24</v>
      </c>
      <c r="G3289">
        <v>29</v>
      </c>
      <c r="H3289" t="s">
        <v>14</v>
      </c>
      <c r="I3289" t="s">
        <v>22</v>
      </c>
      <c r="J3289" t="s">
        <v>89</v>
      </c>
      <c r="K3289">
        <v>0.84823117026869843</v>
      </c>
      <c r="L3289">
        <v>0</v>
      </c>
      <c r="M3289">
        <v>37.5</v>
      </c>
      <c r="N3289">
        <f>(1-Coffee_Sales[[#This Row],[Discount_Percent]])*Coffee_Sales[[#This Row],[unit_price]]*Coffee_Sales[[#This Row],[transaction_qty]]</f>
        <v>37.5</v>
      </c>
      <c r="O3289" t="str">
        <f>TEXT(Coffee_Sales[[#This Row],[transaction_date]],"mmm-yyyy")</f>
        <v>Mar-2023</v>
      </c>
      <c r="P3289">
        <f>HOUR(Coffee_Sales[[#This Row],[transaction_time]])</f>
        <v>7</v>
      </c>
    </row>
    <row r="3290" spans="1:16" x14ac:dyDescent="0.3">
      <c r="A3290">
        <v>46829</v>
      </c>
      <c r="B3290" s="1">
        <v>45004</v>
      </c>
      <c r="C3290" s="2">
        <v>0.63643518518518516</v>
      </c>
      <c r="D3290">
        <v>2</v>
      </c>
      <c r="E3290">
        <v>3</v>
      </c>
      <c r="F3290" t="s">
        <v>24</v>
      </c>
      <c r="G3290">
        <v>43</v>
      </c>
      <c r="H3290" t="s">
        <v>32</v>
      </c>
      <c r="I3290" t="s">
        <v>40</v>
      </c>
      <c r="J3290" t="s">
        <v>124</v>
      </c>
      <c r="K3290">
        <v>1.917871165744526</v>
      </c>
      <c r="L3290">
        <v>0</v>
      </c>
      <c r="M3290">
        <v>45</v>
      </c>
      <c r="N3290">
        <f>(1-Coffee_Sales[[#This Row],[Discount_Percent]])*Coffee_Sales[[#This Row],[unit_price]]*Coffee_Sales[[#This Row],[transaction_qty]]</f>
        <v>90</v>
      </c>
      <c r="O3290" t="str">
        <f>TEXT(Coffee_Sales[[#This Row],[transaction_date]],"mmm-yyyy")</f>
        <v>Mar-2023</v>
      </c>
      <c r="P3290">
        <f>HOUR(Coffee_Sales[[#This Row],[transaction_time]])</f>
        <v>15</v>
      </c>
    </row>
    <row r="3291" spans="1:16" x14ac:dyDescent="0.3">
      <c r="A3291">
        <v>62214</v>
      </c>
      <c r="B3291" s="1">
        <v>45025</v>
      </c>
      <c r="C3291" s="2">
        <v>0.60218749999999999</v>
      </c>
      <c r="D3291">
        <v>2</v>
      </c>
      <c r="E3291">
        <v>8</v>
      </c>
      <c r="F3291" t="s">
        <v>62</v>
      </c>
      <c r="G3291">
        <v>50</v>
      </c>
      <c r="H3291" t="s">
        <v>32</v>
      </c>
      <c r="I3291" t="s">
        <v>44</v>
      </c>
      <c r="J3291" t="s">
        <v>45</v>
      </c>
      <c r="K3291">
        <v>2.2965272575024041</v>
      </c>
      <c r="L3291">
        <v>0</v>
      </c>
      <c r="M3291">
        <v>37.5</v>
      </c>
      <c r="N3291">
        <f>(1-Coffee_Sales[[#This Row],[Discount_Percent]])*Coffee_Sales[[#This Row],[unit_price]]*Coffee_Sales[[#This Row],[transaction_qty]]</f>
        <v>75</v>
      </c>
      <c r="O3291" t="str">
        <f>TEXT(Coffee_Sales[[#This Row],[transaction_date]],"mmm-yyyy")</f>
        <v>Apr-2023</v>
      </c>
      <c r="P3291">
        <f>HOUR(Coffee_Sales[[#This Row],[transaction_time]])</f>
        <v>14</v>
      </c>
    </row>
    <row r="3292" spans="1:16" x14ac:dyDescent="0.3">
      <c r="A3292">
        <v>56637</v>
      </c>
      <c r="B3292" s="1">
        <v>45018</v>
      </c>
      <c r="C3292" s="2">
        <v>0.83062499999999995</v>
      </c>
      <c r="D3292">
        <v>1</v>
      </c>
      <c r="E3292">
        <v>3</v>
      </c>
      <c r="F3292" t="s">
        <v>13</v>
      </c>
      <c r="G3292">
        <v>37</v>
      </c>
      <c r="H3292" t="s">
        <v>14</v>
      </c>
      <c r="I3292" t="s">
        <v>15</v>
      </c>
      <c r="J3292" t="s">
        <v>95</v>
      </c>
      <c r="K3292">
        <v>1.459815832784837</v>
      </c>
      <c r="L3292">
        <v>0</v>
      </c>
      <c r="M3292">
        <v>45</v>
      </c>
      <c r="N3292">
        <f>(1-Coffee_Sales[[#This Row],[Discount_Percent]])*Coffee_Sales[[#This Row],[unit_price]]*Coffee_Sales[[#This Row],[transaction_qty]]</f>
        <v>45</v>
      </c>
      <c r="O3292" t="str">
        <f>TEXT(Coffee_Sales[[#This Row],[transaction_date]],"mmm-yyyy")</f>
        <v>Apr-2023</v>
      </c>
      <c r="P3292">
        <f>HOUR(Coffee_Sales[[#This Row],[transaction_time]])</f>
        <v>19</v>
      </c>
    </row>
    <row r="3293" spans="1:16" x14ac:dyDescent="0.3">
      <c r="A3293">
        <v>8072</v>
      </c>
      <c r="B3293" s="1">
        <v>44941</v>
      </c>
      <c r="C3293" s="2">
        <v>0.38869212962962962</v>
      </c>
      <c r="D3293">
        <v>2</v>
      </c>
      <c r="E3293">
        <v>3</v>
      </c>
      <c r="F3293" t="s">
        <v>63</v>
      </c>
      <c r="G3293">
        <v>29</v>
      </c>
      <c r="H3293" t="s">
        <v>14</v>
      </c>
      <c r="I3293" t="s">
        <v>22</v>
      </c>
      <c r="J3293" t="s">
        <v>89</v>
      </c>
      <c r="K3293">
        <v>1.6226495468671609</v>
      </c>
      <c r="L3293">
        <v>0</v>
      </c>
      <c r="M3293">
        <v>37.5</v>
      </c>
      <c r="N3293">
        <f>(1-Coffee_Sales[[#This Row],[Discount_Percent]])*Coffee_Sales[[#This Row],[unit_price]]*Coffee_Sales[[#This Row],[transaction_qty]]</f>
        <v>75</v>
      </c>
      <c r="O3293" t="str">
        <f>TEXT(Coffee_Sales[[#This Row],[transaction_date]],"mmm-yyyy")</f>
        <v>Jan-2023</v>
      </c>
      <c r="P3293">
        <f>HOUR(Coffee_Sales[[#This Row],[transaction_time]])</f>
        <v>9</v>
      </c>
    </row>
    <row r="3294" spans="1:16" x14ac:dyDescent="0.3">
      <c r="A3294">
        <v>102828</v>
      </c>
      <c r="B3294" s="1">
        <v>45067</v>
      </c>
      <c r="C3294" s="2">
        <v>0.40569444444444447</v>
      </c>
      <c r="D3294">
        <v>3</v>
      </c>
      <c r="E3294">
        <v>5</v>
      </c>
      <c r="F3294" t="s">
        <v>114</v>
      </c>
      <c r="G3294">
        <v>46</v>
      </c>
      <c r="H3294" t="s">
        <v>32</v>
      </c>
      <c r="I3294" t="s">
        <v>36</v>
      </c>
      <c r="J3294" t="s">
        <v>39</v>
      </c>
      <c r="K3294">
        <v>3.1658925915316871</v>
      </c>
      <c r="L3294">
        <v>0</v>
      </c>
      <c r="M3294">
        <v>37.5</v>
      </c>
      <c r="N3294">
        <f>(1-Coffee_Sales[[#This Row],[Discount_Percent]])*Coffee_Sales[[#This Row],[unit_price]]*Coffee_Sales[[#This Row],[transaction_qty]]</f>
        <v>112.5</v>
      </c>
      <c r="O3294" t="str">
        <f>TEXT(Coffee_Sales[[#This Row],[transaction_date]],"mmm-yyyy")</f>
        <v>May-2023</v>
      </c>
      <c r="P3294">
        <f>HOUR(Coffee_Sales[[#This Row],[transaction_time]])</f>
        <v>9</v>
      </c>
    </row>
    <row r="3295" spans="1:16" x14ac:dyDescent="0.3">
      <c r="A3295">
        <v>53040</v>
      </c>
      <c r="B3295" s="1">
        <v>45013</v>
      </c>
      <c r="C3295" s="2">
        <v>0.70693287037037034</v>
      </c>
      <c r="D3295">
        <v>1</v>
      </c>
      <c r="E3295">
        <v>3</v>
      </c>
      <c r="F3295" t="s">
        <v>102</v>
      </c>
      <c r="G3295">
        <v>59</v>
      </c>
      <c r="H3295" t="s">
        <v>74</v>
      </c>
      <c r="I3295" t="s">
        <v>75</v>
      </c>
      <c r="J3295" t="s">
        <v>85</v>
      </c>
      <c r="K3295">
        <v>1.762415132159193</v>
      </c>
      <c r="L3295">
        <v>0</v>
      </c>
      <c r="M3295">
        <v>67.5</v>
      </c>
      <c r="N3295">
        <f>(1-Coffee_Sales[[#This Row],[Discount_Percent]])*Coffee_Sales[[#This Row],[unit_price]]*Coffee_Sales[[#This Row],[transaction_qty]]</f>
        <v>67.5</v>
      </c>
      <c r="O3295" t="str">
        <f>TEXT(Coffee_Sales[[#This Row],[transaction_date]],"mmm-yyyy")</f>
        <v>Mar-2023</v>
      </c>
      <c r="P3295">
        <f>HOUR(Coffee_Sales[[#This Row],[transaction_time]])</f>
        <v>16</v>
      </c>
    </row>
    <row r="3296" spans="1:16" x14ac:dyDescent="0.3">
      <c r="A3296">
        <v>139551</v>
      </c>
      <c r="B3296" s="1">
        <v>45099</v>
      </c>
      <c r="C3296" s="2">
        <v>0.42504629629629631</v>
      </c>
      <c r="D3296">
        <v>1</v>
      </c>
      <c r="E3296">
        <v>8</v>
      </c>
      <c r="F3296" t="s">
        <v>13</v>
      </c>
      <c r="G3296">
        <v>79</v>
      </c>
      <c r="H3296" t="s">
        <v>18</v>
      </c>
      <c r="I3296" t="s">
        <v>19</v>
      </c>
      <c r="J3296" t="s">
        <v>20</v>
      </c>
      <c r="K3296">
        <v>1.148950640961931</v>
      </c>
      <c r="L3296">
        <v>0</v>
      </c>
      <c r="M3296">
        <v>56.25</v>
      </c>
      <c r="N3296">
        <f>(1-Coffee_Sales[[#This Row],[Discount_Percent]])*Coffee_Sales[[#This Row],[unit_price]]*Coffee_Sales[[#This Row],[transaction_qty]]</f>
        <v>56.25</v>
      </c>
      <c r="O3296" t="str">
        <f>TEXT(Coffee_Sales[[#This Row],[transaction_date]],"mmm-yyyy")</f>
        <v>Jun-2023</v>
      </c>
      <c r="P3296">
        <f>HOUR(Coffee_Sales[[#This Row],[transaction_time]])</f>
        <v>10</v>
      </c>
    </row>
    <row r="3297" spans="1:16" x14ac:dyDescent="0.3">
      <c r="A3297">
        <v>30992</v>
      </c>
      <c r="B3297" s="1">
        <v>44981</v>
      </c>
      <c r="C3297" s="2">
        <v>0.40555555555555556</v>
      </c>
      <c r="D3297">
        <v>1</v>
      </c>
      <c r="E3297">
        <v>8</v>
      </c>
      <c r="F3297" t="s">
        <v>78</v>
      </c>
      <c r="G3297">
        <v>72</v>
      </c>
      <c r="H3297" t="s">
        <v>18</v>
      </c>
      <c r="I3297" t="s">
        <v>19</v>
      </c>
      <c r="J3297" t="s">
        <v>82</v>
      </c>
      <c r="K3297">
        <v>1.581732926855755</v>
      </c>
      <c r="L3297">
        <v>0</v>
      </c>
      <c r="M3297">
        <v>48.75</v>
      </c>
      <c r="N3297">
        <f>(1-Coffee_Sales[[#This Row],[Discount_Percent]])*Coffee_Sales[[#This Row],[unit_price]]*Coffee_Sales[[#This Row],[transaction_qty]]</f>
        <v>48.75</v>
      </c>
      <c r="O3297" t="str">
        <f>TEXT(Coffee_Sales[[#This Row],[transaction_date]],"mmm-yyyy")</f>
        <v>Feb-2023</v>
      </c>
      <c r="P3297">
        <f>HOUR(Coffee_Sales[[#This Row],[transaction_time]])</f>
        <v>9</v>
      </c>
    </row>
    <row r="3298" spans="1:16" x14ac:dyDescent="0.3">
      <c r="A3298">
        <v>14491</v>
      </c>
      <c r="B3298" s="1">
        <v>44952</v>
      </c>
      <c r="C3298" s="2">
        <v>0.38049768518518517</v>
      </c>
      <c r="D3298">
        <v>1</v>
      </c>
      <c r="E3298">
        <v>3</v>
      </c>
      <c r="F3298" t="s">
        <v>104</v>
      </c>
      <c r="G3298">
        <v>59</v>
      </c>
      <c r="H3298" t="s">
        <v>74</v>
      </c>
      <c r="I3298" t="s">
        <v>75</v>
      </c>
      <c r="J3298" t="s">
        <v>85</v>
      </c>
      <c r="K3298">
        <v>1.666513793293114</v>
      </c>
      <c r="L3298">
        <v>0.15</v>
      </c>
      <c r="M3298">
        <v>67.5</v>
      </c>
      <c r="N3298">
        <f>(1-Coffee_Sales[[#This Row],[Discount_Percent]])*Coffee_Sales[[#This Row],[unit_price]]*Coffee_Sales[[#This Row],[transaction_qty]]</f>
        <v>57.375</v>
      </c>
      <c r="O3298" t="str">
        <f>TEXT(Coffee_Sales[[#This Row],[transaction_date]],"mmm-yyyy")</f>
        <v>Jan-2023</v>
      </c>
      <c r="P3298">
        <f>HOUR(Coffee_Sales[[#This Row],[transaction_time]])</f>
        <v>9</v>
      </c>
    </row>
    <row r="3299" spans="1:16" x14ac:dyDescent="0.3">
      <c r="A3299">
        <v>148205</v>
      </c>
      <c r="B3299" s="1">
        <v>45106</v>
      </c>
      <c r="C3299" s="2">
        <v>0.73587962962962961</v>
      </c>
      <c r="D3299">
        <v>1</v>
      </c>
      <c r="E3299">
        <v>5</v>
      </c>
      <c r="F3299" t="s">
        <v>54</v>
      </c>
      <c r="G3299">
        <v>73</v>
      </c>
      <c r="H3299" t="s">
        <v>18</v>
      </c>
      <c r="I3299" t="s">
        <v>79</v>
      </c>
      <c r="J3299" t="s">
        <v>80</v>
      </c>
      <c r="K3299">
        <v>1.81942093306885</v>
      </c>
      <c r="L3299">
        <v>0.05</v>
      </c>
      <c r="M3299">
        <v>56.25</v>
      </c>
      <c r="N3299">
        <f>(1-Coffee_Sales[[#This Row],[Discount_Percent]])*Coffee_Sales[[#This Row],[unit_price]]*Coffee_Sales[[#This Row],[transaction_qty]]</f>
        <v>53.4375</v>
      </c>
      <c r="O3299" t="str">
        <f>TEXT(Coffee_Sales[[#This Row],[transaction_date]],"mmm-yyyy")</f>
        <v>Jun-2023</v>
      </c>
      <c r="P3299">
        <f>HOUR(Coffee_Sales[[#This Row],[transaction_time]])</f>
        <v>17</v>
      </c>
    </row>
    <row r="3300" spans="1:16" x14ac:dyDescent="0.3">
      <c r="A3300">
        <v>118087</v>
      </c>
      <c r="B3300" s="1">
        <v>45081</v>
      </c>
      <c r="C3300" s="2">
        <v>0.61675925925925923</v>
      </c>
      <c r="D3300">
        <v>1</v>
      </c>
      <c r="E3300">
        <v>3</v>
      </c>
      <c r="F3300" t="s">
        <v>50</v>
      </c>
      <c r="G3300">
        <v>36</v>
      </c>
      <c r="H3300" t="s">
        <v>14</v>
      </c>
      <c r="I3300" t="s">
        <v>26</v>
      </c>
      <c r="J3300" t="s">
        <v>27</v>
      </c>
      <c r="K3300">
        <v>1.5933983036501249</v>
      </c>
      <c r="L3300">
        <v>0</v>
      </c>
      <c r="M3300">
        <v>56.25</v>
      </c>
      <c r="N3300">
        <f>(1-Coffee_Sales[[#This Row],[Discount_Percent]])*Coffee_Sales[[#This Row],[unit_price]]*Coffee_Sales[[#This Row],[transaction_qty]]</f>
        <v>56.25</v>
      </c>
      <c r="O3300" t="str">
        <f>TEXT(Coffee_Sales[[#This Row],[transaction_date]],"mmm-yyyy")</f>
        <v>Jun-2023</v>
      </c>
      <c r="P3300">
        <f>HOUR(Coffee_Sales[[#This Row],[transaction_time]])</f>
        <v>14</v>
      </c>
    </row>
    <row r="3301" spans="1:16" x14ac:dyDescent="0.3">
      <c r="A3301">
        <v>2003</v>
      </c>
      <c r="B3301" s="1">
        <v>44930</v>
      </c>
      <c r="C3301" s="2">
        <v>0.64212962962962961</v>
      </c>
      <c r="D3301">
        <v>2</v>
      </c>
      <c r="E3301">
        <v>8</v>
      </c>
      <c r="F3301" t="s">
        <v>96</v>
      </c>
      <c r="G3301">
        <v>31</v>
      </c>
      <c r="H3301" t="s">
        <v>14</v>
      </c>
      <c r="I3301" t="s">
        <v>22</v>
      </c>
      <c r="J3301" t="s">
        <v>53</v>
      </c>
      <c r="K3301">
        <v>1.4926432002297669</v>
      </c>
      <c r="L3301">
        <v>0</v>
      </c>
      <c r="M3301">
        <v>33</v>
      </c>
      <c r="N3301">
        <f>(1-Coffee_Sales[[#This Row],[Discount_Percent]])*Coffee_Sales[[#This Row],[unit_price]]*Coffee_Sales[[#This Row],[transaction_qty]]</f>
        <v>66</v>
      </c>
      <c r="O3301" t="str">
        <f>TEXT(Coffee_Sales[[#This Row],[transaction_date]],"mmm-yyyy")</f>
        <v>Jan-2023</v>
      </c>
      <c r="P3301">
        <f>HOUR(Coffee_Sales[[#This Row],[transaction_time]])</f>
        <v>15</v>
      </c>
    </row>
    <row r="3302" spans="1:16" x14ac:dyDescent="0.3">
      <c r="A3302">
        <v>50860</v>
      </c>
      <c r="B3302" s="1">
        <v>45010</v>
      </c>
      <c r="C3302" s="2">
        <v>0.54431712962962964</v>
      </c>
      <c r="D3302">
        <v>1</v>
      </c>
      <c r="E3302">
        <v>5</v>
      </c>
      <c r="F3302" t="s">
        <v>54</v>
      </c>
      <c r="G3302">
        <v>78</v>
      </c>
      <c r="H3302" t="s">
        <v>18</v>
      </c>
      <c r="I3302" t="s">
        <v>19</v>
      </c>
      <c r="J3302" t="s">
        <v>51</v>
      </c>
      <c r="K3302">
        <v>1.859874990519929</v>
      </c>
      <c r="L3302">
        <v>0</v>
      </c>
      <c r="M3302">
        <v>67.5</v>
      </c>
      <c r="N3302">
        <f>(1-Coffee_Sales[[#This Row],[Discount_Percent]])*Coffee_Sales[[#This Row],[unit_price]]*Coffee_Sales[[#This Row],[transaction_qty]]</f>
        <v>67.5</v>
      </c>
      <c r="O3302" t="str">
        <f>TEXT(Coffee_Sales[[#This Row],[transaction_date]],"mmm-yyyy")</f>
        <v>Mar-2023</v>
      </c>
      <c r="P3302">
        <f>HOUR(Coffee_Sales[[#This Row],[transaction_time]])</f>
        <v>13</v>
      </c>
    </row>
    <row r="3303" spans="1:16" x14ac:dyDescent="0.3">
      <c r="A3303">
        <v>122267</v>
      </c>
      <c r="B3303" s="1">
        <v>45085</v>
      </c>
      <c r="C3303" s="2">
        <v>0.39405092592592594</v>
      </c>
      <c r="D3303">
        <v>1</v>
      </c>
      <c r="E3303">
        <v>5</v>
      </c>
      <c r="F3303" t="s">
        <v>77</v>
      </c>
      <c r="G3303">
        <v>26</v>
      </c>
      <c r="H3303" t="s">
        <v>14</v>
      </c>
      <c r="I3303" t="s">
        <v>29</v>
      </c>
      <c r="J3303" t="s">
        <v>134</v>
      </c>
      <c r="K3303">
        <v>0.90169058765822996</v>
      </c>
      <c r="L3303">
        <v>0</v>
      </c>
      <c r="M3303">
        <v>45</v>
      </c>
      <c r="N3303">
        <f>(1-Coffee_Sales[[#This Row],[Discount_Percent]])*Coffee_Sales[[#This Row],[unit_price]]*Coffee_Sales[[#This Row],[transaction_qty]]</f>
        <v>45</v>
      </c>
      <c r="O3303" t="str">
        <f>TEXT(Coffee_Sales[[#This Row],[transaction_date]],"mmm-yyyy")</f>
        <v>Jun-2023</v>
      </c>
      <c r="P3303">
        <f>HOUR(Coffee_Sales[[#This Row],[transaction_time]])</f>
        <v>9</v>
      </c>
    </row>
    <row r="3304" spans="1:16" x14ac:dyDescent="0.3">
      <c r="A3304">
        <v>147461</v>
      </c>
      <c r="B3304" s="1">
        <v>45106</v>
      </c>
      <c r="C3304" s="2">
        <v>0.36579861111111112</v>
      </c>
      <c r="D3304">
        <v>2</v>
      </c>
      <c r="E3304">
        <v>5</v>
      </c>
      <c r="F3304" t="s">
        <v>113</v>
      </c>
      <c r="G3304">
        <v>34</v>
      </c>
      <c r="H3304" t="s">
        <v>14</v>
      </c>
      <c r="I3304" t="s">
        <v>26</v>
      </c>
      <c r="J3304" t="s">
        <v>57</v>
      </c>
      <c r="K3304">
        <v>1.90212190075233</v>
      </c>
      <c r="L3304">
        <v>0</v>
      </c>
      <c r="M3304">
        <v>36.75</v>
      </c>
      <c r="N3304">
        <f>(1-Coffee_Sales[[#This Row],[Discount_Percent]])*Coffee_Sales[[#This Row],[unit_price]]*Coffee_Sales[[#This Row],[transaction_qty]]</f>
        <v>73.5</v>
      </c>
      <c r="O3304" t="str">
        <f>TEXT(Coffee_Sales[[#This Row],[transaction_date]],"mmm-yyyy")</f>
        <v>Jun-2023</v>
      </c>
      <c r="P3304">
        <f>HOUR(Coffee_Sales[[#This Row],[transaction_time]])</f>
        <v>8</v>
      </c>
    </row>
    <row r="3305" spans="1:16" x14ac:dyDescent="0.3">
      <c r="A3305">
        <v>35014</v>
      </c>
      <c r="B3305" s="1">
        <v>44987</v>
      </c>
      <c r="C3305" s="2">
        <v>0.79254629629629625</v>
      </c>
      <c r="D3305">
        <v>1</v>
      </c>
      <c r="E3305">
        <v>3</v>
      </c>
      <c r="F3305" t="s">
        <v>90</v>
      </c>
      <c r="G3305">
        <v>48</v>
      </c>
      <c r="H3305" t="s">
        <v>32</v>
      </c>
      <c r="I3305" t="s">
        <v>44</v>
      </c>
      <c r="J3305" t="s">
        <v>52</v>
      </c>
      <c r="K3305">
        <v>1.089418923682024</v>
      </c>
      <c r="L3305">
        <v>0.1</v>
      </c>
      <c r="M3305">
        <v>37.5</v>
      </c>
      <c r="N3305">
        <f>(1-Coffee_Sales[[#This Row],[Discount_Percent]])*Coffee_Sales[[#This Row],[unit_price]]*Coffee_Sales[[#This Row],[transaction_qty]]</f>
        <v>33.75</v>
      </c>
      <c r="O3305" t="str">
        <f>TEXT(Coffee_Sales[[#This Row],[transaction_date]],"mmm-yyyy")</f>
        <v>Mar-2023</v>
      </c>
      <c r="P3305">
        <f>HOUR(Coffee_Sales[[#This Row],[transaction_time]])</f>
        <v>19</v>
      </c>
    </row>
    <row r="3306" spans="1:16" x14ac:dyDescent="0.3">
      <c r="A3306">
        <v>78496</v>
      </c>
      <c r="B3306" s="1">
        <v>45044</v>
      </c>
      <c r="C3306" s="2">
        <v>0.52810185185185188</v>
      </c>
      <c r="D3306">
        <v>2</v>
      </c>
      <c r="E3306">
        <v>5</v>
      </c>
      <c r="F3306" t="s">
        <v>70</v>
      </c>
      <c r="G3306">
        <v>55</v>
      </c>
      <c r="H3306" t="s">
        <v>32</v>
      </c>
      <c r="I3306" t="s">
        <v>33</v>
      </c>
      <c r="J3306" t="s">
        <v>93</v>
      </c>
      <c r="K3306">
        <v>3.6478218785523948</v>
      </c>
      <c r="L3306">
        <v>0.05</v>
      </c>
      <c r="M3306">
        <v>60</v>
      </c>
      <c r="N3306">
        <f>(1-Coffee_Sales[[#This Row],[Discount_Percent]])*Coffee_Sales[[#This Row],[unit_price]]*Coffee_Sales[[#This Row],[transaction_qty]]</f>
        <v>114</v>
      </c>
      <c r="O3306" t="str">
        <f>TEXT(Coffee_Sales[[#This Row],[transaction_date]],"mmm-yyyy")</f>
        <v>Apr-2023</v>
      </c>
      <c r="P3306">
        <f>HOUR(Coffee_Sales[[#This Row],[transaction_time]])</f>
        <v>12</v>
      </c>
    </row>
    <row r="3307" spans="1:16" x14ac:dyDescent="0.3">
      <c r="A3307">
        <v>32065</v>
      </c>
      <c r="B3307" s="1">
        <v>44983</v>
      </c>
      <c r="C3307" s="2">
        <v>0.35114583333333332</v>
      </c>
      <c r="D3307">
        <v>2</v>
      </c>
      <c r="E3307">
        <v>8</v>
      </c>
      <c r="F3307" t="s">
        <v>42</v>
      </c>
      <c r="G3307">
        <v>27</v>
      </c>
      <c r="H3307" t="s">
        <v>14</v>
      </c>
      <c r="I3307" t="s">
        <v>29</v>
      </c>
      <c r="J3307" t="s">
        <v>30</v>
      </c>
      <c r="K3307">
        <v>3.009271251999373</v>
      </c>
      <c r="L3307">
        <v>0.05</v>
      </c>
      <c r="M3307">
        <v>52.5</v>
      </c>
      <c r="N3307">
        <f>(1-Coffee_Sales[[#This Row],[Discount_Percent]])*Coffee_Sales[[#This Row],[unit_price]]*Coffee_Sales[[#This Row],[transaction_qty]]</f>
        <v>99.75</v>
      </c>
      <c r="O3307" t="str">
        <f>TEXT(Coffee_Sales[[#This Row],[transaction_date]],"mmm-yyyy")</f>
        <v>Feb-2023</v>
      </c>
      <c r="P3307">
        <f>HOUR(Coffee_Sales[[#This Row],[transaction_time]])</f>
        <v>8</v>
      </c>
    </row>
    <row r="3308" spans="1:16" x14ac:dyDescent="0.3">
      <c r="A3308">
        <v>135025</v>
      </c>
      <c r="B3308" s="1">
        <v>45095</v>
      </c>
      <c r="C3308" s="2">
        <v>0.54425925925925922</v>
      </c>
      <c r="D3308">
        <v>2</v>
      </c>
      <c r="E3308">
        <v>8</v>
      </c>
      <c r="F3308" t="s">
        <v>46</v>
      </c>
      <c r="G3308">
        <v>33</v>
      </c>
      <c r="H3308" t="s">
        <v>14</v>
      </c>
      <c r="I3308" t="s">
        <v>22</v>
      </c>
      <c r="J3308" t="s">
        <v>49</v>
      </c>
      <c r="K3308">
        <v>2.9784534167366279</v>
      </c>
      <c r="L3308">
        <v>0</v>
      </c>
      <c r="M3308">
        <v>52.5</v>
      </c>
      <c r="N3308">
        <f>(1-Coffee_Sales[[#This Row],[Discount_Percent]])*Coffee_Sales[[#This Row],[unit_price]]*Coffee_Sales[[#This Row],[transaction_qty]]</f>
        <v>105</v>
      </c>
      <c r="O3308" t="str">
        <f>TEXT(Coffee_Sales[[#This Row],[transaction_date]],"mmm-yyyy")</f>
        <v>Jun-2023</v>
      </c>
      <c r="P3308">
        <f>HOUR(Coffee_Sales[[#This Row],[transaction_time]])</f>
        <v>13</v>
      </c>
    </row>
    <row r="3309" spans="1:16" x14ac:dyDescent="0.3">
      <c r="A3309">
        <v>14673</v>
      </c>
      <c r="B3309" s="1">
        <v>44952</v>
      </c>
      <c r="C3309" s="2">
        <v>0.55202546296296295</v>
      </c>
      <c r="D3309">
        <v>3</v>
      </c>
      <c r="E3309">
        <v>5</v>
      </c>
      <c r="F3309" t="s">
        <v>24</v>
      </c>
      <c r="G3309">
        <v>28</v>
      </c>
      <c r="H3309" t="s">
        <v>14</v>
      </c>
      <c r="I3309" t="s">
        <v>22</v>
      </c>
      <c r="J3309" t="s">
        <v>117</v>
      </c>
      <c r="K3309">
        <v>2.9175435867312469</v>
      </c>
      <c r="L3309">
        <v>0.1</v>
      </c>
      <c r="M3309">
        <v>30</v>
      </c>
      <c r="N3309">
        <f>(1-Coffee_Sales[[#This Row],[Discount_Percent]])*Coffee_Sales[[#This Row],[unit_price]]*Coffee_Sales[[#This Row],[transaction_qty]]</f>
        <v>81</v>
      </c>
      <c r="O3309" t="str">
        <f>TEXT(Coffee_Sales[[#This Row],[transaction_date]],"mmm-yyyy")</f>
        <v>Jan-2023</v>
      </c>
      <c r="P3309">
        <f>HOUR(Coffee_Sales[[#This Row],[transaction_time]])</f>
        <v>13</v>
      </c>
    </row>
    <row r="3310" spans="1:16" x14ac:dyDescent="0.3">
      <c r="A3310">
        <v>110797</v>
      </c>
      <c r="B3310" s="1">
        <v>45074</v>
      </c>
      <c r="C3310" s="2">
        <v>0.66390046296296301</v>
      </c>
      <c r="D3310">
        <v>1</v>
      </c>
      <c r="E3310">
        <v>8</v>
      </c>
      <c r="F3310" t="s">
        <v>111</v>
      </c>
      <c r="G3310">
        <v>87</v>
      </c>
      <c r="H3310" t="s">
        <v>14</v>
      </c>
      <c r="I3310" t="s">
        <v>15</v>
      </c>
      <c r="J3310" t="s">
        <v>119</v>
      </c>
      <c r="K3310">
        <v>1.2782554803439361</v>
      </c>
      <c r="L3310">
        <v>0.1</v>
      </c>
      <c r="M3310">
        <v>45</v>
      </c>
      <c r="N3310">
        <f>(1-Coffee_Sales[[#This Row],[Discount_Percent]])*Coffee_Sales[[#This Row],[unit_price]]*Coffee_Sales[[#This Row],[transaction_qty]]</f>
        <v>40.5</v>
      </c>
      <c r="O3310" t="str">
        <f>TEXT(Coffee_Sales[[#This Row],[transaction_date]],"mmm-yyyy")</f>
        <v>May-2023</v>
      </c>
      <c r="P3310">
        <f>HOUR(Coffee_Sales[[#This Row],[transaction_time]])</f>
        <v>15</v>
      </c>
    </row>
    <row r="3311" spans="1:16" x14ac:dyDescent="0.3">
      <c r="A3311">
        <v>141821</v>
      </c>
      <c r="B3311" s="1">
        <v>45101</v>
      </c>
      <c r="C3311" s="2">
        <v>0.4104976851851852</v>
      </c>
      <c r="D3311">
        <v>1</v>
      </c>
      <c r="E3311">
        <v>8</v>
      </c>
      <c r="F3311" t="s">
        <v>17</v>
      </c>
      <c r="G3311">
        <v>73</v>
      </c>
      <c r="H3311" t="s">
        <v>18</v>
      </c>
      <c r="I3311" t="s">
        <v>79</v>
      </c>
      <c r="J3311" t="s">
        <v>80</v>
      </c>
      <c r="K3311">
        <v>1.526821110195582</v>
      </c>
      <c r="L3311">
        <v>0</v>
      </c>
      <c r="M3311">
        <v>56.25</v>
      </c>
      <c r="N3311">
        <f>(1-Coffee_Sales[[#This Row],[Discount_Percent]])*Coffee_Sales[[#This Row],[unit_price]]*Coffee_Sales[[#This Row],[transaction_qty]]</f>
        <v>56.25</v>
      </c>
      <c r="O3311" t="str">
        <f>TEXT(Coffee_Sales[[#This Row],[transaction_date]],"mmm-yyyy")</f>
        <v>Jun-2023</v>
      </c>
      <c r="P3311">
        <f>HOUR(Coffee_Sales[[#This Row],[transaction_time]])</f>
        <v>9</v>
      </c>
    </row>
    <row r="3312" spans="1:16" x14ac:dyDescent="0.3">
      <c r="A3312">
        <v>136855</v>
      </c>
      <c r="B3312" s="1">
        <v>45097</v>
      </c>
      <c r="C3312" s="2">
        <v>0.33251157407407406</v>
      </c>
      <c r="D3312">
        <v>1</v>
      </c>
      <c r="E3312">
        <v>3</v>
      </c>
      <c r="F3312" t="s">
        <v>58</v>
      </c>
      <c r="G3312">
        <v>52</v>
      </c>
      <c r="H3312" t="s">
        <v>32</v>
      </c>
      <c r="I3312" t="s">
        <v>33</v>
      </c>
      <c r="J3312" t="s">
        <v>110</v>
      </c>
      <c r="K3312">
        <v>0.88863112388059773</v>
      </c>
      <c r="L3312">
        <v>0</v>
      </c>
      <c r="M3312">
        <v>37.5</v>
      </c>
      <c r="N3312">
        <f>(1-Coffee_Sales[[#This Row],[Discount_Percent]])*Coffee_Sales[[#This Row],[unit_price]]*Coffee_Sales[[#This Row],[transaction_qty]]</f>
        <v>37.5</v>
      </c>
      <c r="O3312" t="str">
        <f>TEXT(Coffee_Sales[[#This Row],[transaction_date]],"mmm-yyyy")</f>
        <v>Jun-2023</v>
      </c>
      <c r="P3312">
        <f>HOUR(Coffee_Sales[[#This Row],[transaction_time]])</f>
        <v>7</v>
      </c>
    </row>
    <row r="3313" spans="1:16" x14ac:dyDescent="0.3">
      <c r="A3313">
        <v>96278</v>
      </c>
      <c r="B3313" s="1">
        <v>45061</v>
      </c>
      <c r="C3313" s="2">
        <v>0.51057870370370373</v>
      </c>
      <c r="D3313">
        <v>1</v>
      </c>
      <c r="E3313">
        <v>8</v>
      </c>
      <c r="F3313" t="s">
        <v>42</v>
      </c>
      <c r="G3313">
        <v>59</v>
      </c>
      <c r="H3313" t="s">
        <v>74</v>
      </c>
      <c r="I3313" t="s">
        <v>75</v>
      </c>
      <c r="J3313" t="s">
        <v>85</v>
      </c>
      <c r="K3313">
        <v>1.6589434637505529</v>
      </c>
      <c r="L3313">
        <v>0</v>
      </c>
      <c r="M3313">
        <v>67.5</v>
      </c>
      <c r="N3313">
        <f>(1-Coffee_Sales[[#This Row],[Discount_Percent]])*Coffee_Sales[[#This Row],[unit_price]]*Coffee_Sales[[#This Row],[transaction_qty]]</f>
        <v>67.5</v>
      </c>
      <c r="O3313" t="str">
        <f>TEXT(Coffee_Sales[[#This Row],[transaction_date]],"mmm-yyyy")</f>
        <v>May-2023</v>
      </c>
      <c r="P3313">
        <f>HOUR(Coffee_Sales[[#This Row],[transaction_time]])</f>
        <v>12</v>
      </c>
    </row>
    <row r="3314" spans="1:16" x14ac:dyDescent="0.3">
      <c r="A3314">
        <v>2402</v>
      </c>
      <c r="B3314" s="1">
        <v>44931</v>
      </c>
      <c r="C3314" s="2">
        <v>0.53160879629629632</v>
      </c>
      <c r="D3314">
        <v>2</v>
      </c>
      <c r="E3314">
        <v>8</v>
      </c>
      <c r="F3314" t="s">
        <v>48</v>
      </c>
      <c r="G3314">
        <v>87</v>
      </c>
      <c r="H3314" t="s">
        <v>14</v>
      </c>
      <c r="I3314" t="s">
        <v>15</v>
      </c>
      <c r="J3314" t="s">
        <v>119</v>
      </c>
      <c r="K3314">
        <v>2.1494812137250152</v>
      </c>
      <c r="L3314">
        <v>0</v>
      </c>
      <c r="M3314">
        <v>45</v>
      </c>
      <c r="N3314">
        <f>(1-Coffee_Sales[[#This Row],[Discount_Percent]])*Coffee_Sales[[#This Row],[unit_price]]*Coffee_Sales[[#This Row],[transaction_qty]]</f>
        <v>90</v>
      </c>
      <c r="O3314" t="str">
        <f>TEXT(Coffee_Sales[[#This Row],[transaction_date]],"mmm-yyyy")</f>
        <v>Jan-2023</v>
      </c>
      <c r="P3314">
        <f>HOUR(Coffee_Sales[[#This Row],[transaction_time]])</f>
        <v>12</v>
      </c>
    </row>
    <row r="3315" spans="1:16" x14ac:dyDescent="0.3">
      <c r="A3315">
        <v>88401</v>
      </c>
      <c r="B3315" s="1">
        <v>45054</v>
      </c>
      <c r="C3315" s="2">
        <v>0.51027777777777783</v>
      </c>
      <c r="D3315">
        <v>1</v>
      </c>
      <c r="E3315">
        <v>3</v>
      </c>
      <c r="F3315" t="s">
        <v>58</v>
      </c>
      <c r="G3315">
        <v>56</v>
      </c>
      <c r="H3315" t="s">
        <v>32</v>
      </c>
      <c r="I3315" t="s">
        <v>33</v>
      </c>
      <c r="J3315" t="s">
        <v>135</v>
      </c>
      <c r="K3315">
        <v>1.270734522242803</v>
      </c>
      <c r="L3315">
        <v>0.05</v>
      </c>
      <c r="M3315">
        <v>38.25</v>
      </c>
      <c r="N3315">
        <f>(1-Coffee_Sales[[#This Row],[Discount_Percent]])*Coffee_Sales[[#This Row],[unit_price]]*Coffee_Sales[[#This Row],[transaction_qty]]</f>
        <v>36.337499999999999</v>
      </c>
      <c r="O3315" t="str">
        <f>TEXT(Coffee_Sales[[#This Row],[transaction_date]],"mmm-yyyy")</f>
        <v>May-2023</v>
      </c>
      <c r="P3315">
        <f>HOUR(Coffee_Sales[[#This Row],[transaction_time]])</f>
        <v>12</v>
      </c>
    </row>
    <row r="3316" spans="1:16" x14ac:dyDescent="0.3">
      <c r="A3316">
        <v>27687</v>
      </c>
      <c r="B3316" s="1">
        <v>44975</v>
      </c>
      <c r="C3316" s="2">
        <v>0.66516203703703702</v>
      </c>
      <c r="D3316">
        <v>1</v>
      </c>
      <c r="E3316">
        <v>5</v>
      </c>
      <c r="F3316" t="s">
        <v>78</v>
      </c>
      <c r="G3316">
        <v>23</v>
      </c>
      <c r="H3316" t="s">
        <v>14</v>
      </c>
      <c r="I3316" t="s">
        <v>55</v>
      </c>
      <c r="J3316" t="s">
        <v>88</v>
      </c>
      <c r="K3316">
        <v>1.1411663002097321</v>
      </c>
      <c r="L3316">
        <v>0</v>
      </c>
      <c r="M3316">
        <v>37.5</v>
      </c>
      <c r="N3316">
        <f>(1-Coffee_Sales[[#This Row],[Discount_Percent]])*Coffee_Sales[[#This Row],[unit_price]]*Coffee_Sales[[#This Row],[transaction_qty]]</f>
        <v>37.5</v>
      </c>
      <c r="O3316" t="str">
        <f>TEXT(Coffee_Sales[[#This Row],[transaction_date]],"mmm-yyyy")</f>
        <v>Feb-2023</v>
      </c>
      <c r="P3316">
        <f>HOUR(Coffee_Sales[[#This Row],[transaction_time]])</f>
        <v>15</v>
      </c>
    </row>
    <row r="3317" spans="1:16" x14ac:dyDescent="0.3">
      <c r="A3317">
        <v>94076</v>
      </c>
      <c r="B3317" s="1">
        <v>45059</v>
      </c>
      <c r="C3317" s="2">
        <v>0.55072916666666671</v>
      </c>
      <c r="D3317">
        <v>1</v>
      </c>
      <c r="E3317">
        <v>5</v>
      </c>
      <c r="F3317" t="s">
        <v>96</v>
      </c>
      <c r="G3317">
        <v>41</v>
      </c>
      <c r="H3317" t="s">
        <v>14</v>
      </c>
      <c r="I3317" t="s">
        <v>15</v>
      </c>
      <c r="J3317" t="s">
        <v>98</v>
      </c>
      <c r="K3317">
        <v>1.5625683548601219</v>
      </c>
      <c r="L3317">
        <v>0</v>
      </c>
      <c r="M3317">
        <v>63.75</v>
      </c>
      <c r="N3317">
        <f>(1-Coffee_Sales[[#This Row],[Discount_Percent]])*Coffee_Sales[[#This Row],[unit_price]]*Coffee_Sales[[#This Row],[transaction_qty]]</f>
        <v>63.75</v>
      </c>
      <c r="O3317" t="str">
        <f>TEXT(Coffee_Sales[[#This Row],[transaction_date]],"mmm-yyyy")</f>
        <v>May-2023</v>
      </c>
      <c r="P3317">
        <f>HOUR(Coffee_Sales[[#This Row],[transaction_time]])</f>
        <v>13</v>
      </c>
    </row>
    <row r="3318" spans="1:16" x14ac:dyDescent="0.3">
      <c r="A3318">
        <v>51148</v>
      </c>
      <c r="B3318" s="1">
        <v>45011</v>
      </c>
      <c r="C3318" s="2">
        <v>0.29074074074074074</v>
      </c>
      <c r="D3318">
        <v>3</v>
      </c>
      <c r="E3318">
        <v>5</v>
      </c>
      <c r="F3318" t="s">
        <v>81</v>
      </c>
      <c r="G3318">
        <v>38</v>
      </c>
      <c r="H3318" t="s">
        <v>14</v>
      </c>
      <c r="I3318" t="s">
        <v>15</v>
      </c>
      <c r="J3318" t="s">
        <v>16</v>
      </c>
      <c r="K3318">
        <v>4.5360239215955698</v>
      </c>
      <c r="L3318">
        <v>0</v>
      </c>
      <c r="M3318">
        <v>56.25</v>
      </c>
      <c r="N3318">
        <f>(1-Coffee_Sales[[#This Row],[Discount_Percent]])*Coffee_Sales[[#This Row],[unit_price]]*Coffee_Sales[[#This Row],[transaction_qty]]</f>
        <v>168.75</v>
      </c>
      <c r="O3318" t="str">
        <f>TEXT(Coffee_Sales[[#This Row],[transaction_date]],"mmm-yyyy")</f>
        <v>Mar-2023</v>
      </c>
      <c r="P3318">
        <f>HOUR(Coffee_Sales[[#This Row],[transaction_time]])</f>
        <v>6</v>
      </c>
    </row>
    <row r="3319" spans="1:16" x14ac:dyDescent="0.3">
      <c r="A3319">
        <v>11073</v>
      </c>
      <c r="B3319" s="1">
        <v>44946</v>
      </c>
      <c r="C3319" s="2">
        <v>0.38166666666666665</v>
      </c>
      <c r="D3319">
        <v>1</v>
      </c>
      <c r="E3319">
        <v>3</v>
      </c>
      <c r="F3319" t="s">
        <v>31</v>
      </c>
      <c r="G3319">
        <v>47</v>
      </c>
      <c r="H3319" t="s">
        <v>32</v>
      </c>
      <c r="I3319" t="s">
        <v>36</v>
      </c>
      <c r="J3319" t="s">
        <v>37</v>
      </c>
      <c r="K3319">
        <v>1.496811914598992</v>
      </c>
      <c r="L3319">
        <v>0</v>
      </c>
      <c r="M3319">
        <v>45</v>
      </c>
      <c r="N3319">
        <f>(1-Coffee_Sales[[#This Row],[Discount_Percent]])*Coffee_Sales[[#This Row],[unit_price]]*Coffee_Sales[[#This Row],[transaction_qty]]</f>
        <v>45</v>
      </c>
      <c r="O3319" t="str">
        <f>TEXT(Coffee_Sales[[#This Row],[transaction_date]],"mmm-yyyy")</f>
        <v>Jan-2023</v>
      </c>
      <c r="P3319">
        <f>HOUR(Coffee_Sales[[#This Row],[transaction_time]])</f>
        <v>9</v>
      </c>
    </row>
    <row r="3320" spans="1:16" x14ac:dyDescent="0.3">
      <c r="A3320">
        <v>112106</v>
      </c>
      <c r="B3320" s="1">
        <v>45076</v>
      </c>
      <c r="C3320" s="2">
        <v>0.31097222222222221</v>
      </c>
      <c r="D3320">
        <v>1</v>
      </c>
      <c r="E3320">
        <v>8</v>
      </c>
      <c r="F3320" t="s">
        <v>58</v>
      </c>
      <c r="G3320">
        <v>28</v>
      </c>
      <c r="H3320" t="s">
        <v>14</v>
      </c>
      <c r="I3320" t="s">
        <v>22</v>
      </c>
      <c r="J3320" t="s">
        <v>117</v>
      </c>
      <c r="K3320">
        <v>0.67820214302727111</v>
      </c>
      <c r="L3320">
        <v>0.1</v>
      </c>
      <c r="M3320">
        <v>30</v>
      </c>
      <c r="N3320">
        <f>(1-Coffee_Sales[[#This Row],[Discount_Percent]])*Coffee_Sales[[#This Row],[unit_price]]*Coffee_Sales[[#This Row],[transaction_qty]]</f>
        <v>27</v>
      </c>
      <c r="O3320" t="str">
        <f>TEXT(Coffee_Sales[[#This Row],[transaction_date]],"mmm-yyyy")</f>
        <v>May-2023</v>
      </c>
      <c r="P3320">
        <f>HOUR(Coffee_Sales[[#This Row],[transaction_time]])</f>
        <v>7</v>
      </c>
    </row>
    <row r="3321" spans="1:16" x14ac:dyDescent="0.3">
      <c r="A3321">
        <v>69561</v>
      </c>
      <c r="B3321" s="1">
        <v>45034</v>
      </c>
      <c r="C3321" s="2">
        <v>0.32721064814814815</v>
      </c>
      <c r="D3321">
        <v>2</v>
      </c>
      <c r="E3321">
        <v>3</v>
      </c>
      <c r="F3321" t="s">
        <v>63</v>
      </c>
      <c r="G3321">
        <v>36</v>
      </c>
      <c r="H3321" t="s">
        <v>14</v>
      </c>
      <c r="I3321" t="s">
        <v>26</v>
      </c>
      <c r="J3321" t="s">
        <v>27</v>
      </c>
      <c r="K3321">
        <v>2.5907856400644942</v>
      </c>
      <c r="L3321">
        <v>0</v>
      </c>
      <c r="M3321">
        <v>56.25</v>
      </c>
      <c r="N3321">
        <f>(1-Coffee_Sales[[#This Row],[Discount_Percent]])*Coffee_Sales[[#This Row],[unit_price]]*Coffee_Sales[[#This Row],[transaction_qty]]</f>
        <v>112.5</v>
      </c>
      <c r="O3321" t="str">
        <f>TEXT(Coffee_Sales[[#This Row],[transaction_date]],"mmm-yyyy")</f>
        <v>Apr-2023</v>
      </c>
      <c r="P3321">
        <f>HOUR(Coffee_Sales[[#This Row],[transaction_time]])</f>
        <v>7</v>
      </c>
    </row>
    <row r="3322" spans="1:16" x14ac:dyDescent="0.3">
      <c r="A3322">
        <v>129892</v>
      </c>
      <c r="B3322" s="1">
        <v>45091</v>
      </c>
      <c r="C3322" s="2">
        <v>0.43138888888888888</v>
      </c>
      <c r="D3322">
        <v>2</v>
      </c>
      <c r="E3322">
        <v>8</v>
      </c>
      <c r="F3322" t="s">
        <v>25</v>
      </c>
      <c r="G3322">
        <v>32</v>
      </c>
      <c r="H3322" t="s">
        <v>14</v>
      </c>
      <c r="I3322" t="s">
        <v>22</v>
      </c>
      <c r="J3322" t="s">
        <v>23</v>
      </c>
      <c r="K3322">
        <v>2.3418970044077252</v>
      </c>
      <c r="L3322">
        <v>0.05</v>
      </c>
      <c r="M3322">
        <v>45</v>
      </c>
      <c r="N3322">
        <f>(1-Coffee_Sales[[#This Row],[Discount_Percent]])*Coffee_Sales[[#This Row],[unit_price]]*Coffee_Sales[[#This Row],[transaction_qty]]</f>
        <v>85.5</v>
      </c>
      <c r="O3322" t="str">
        <f>TEXT(Coffee_Sales[[#This Row],[transaction_date]],"mmm-yyyy")</f>
        <v>Jun-2023</v>
      </c>
      <c r="P3322">
        <f>HOUR(Coffee_Sales[[#This Row],[transaction_time]])</f>
        <v>10</v>
      </c>
    </row>
    <row r="3323" spans="1:16" x14ac:dyDescent="0.3">
      <c r="A3323">
        <v>97707</v>
      </c>
      <c r="B3323" s="1">
        <v>45062</v>
      </c>
      <c r="C3323" s="2">
        <v>0.68975694444444446</v>
      </c>
      <c r="D3323">
        <v>2</v>
      </c>
      <c r="E3323">
        <v>8</v>
      </c>
      <c r="F3323" t="s">
        <v>90</v>
      </c>
      <c r="G3323">
        <v>24</v>
      </c>
      <c r="H3323" t="s">
        <v>14</v>
      </c>
      <c r="I3323" t="s">
        <v>55</v>
      </c>
      <c r="J3323" t="s">
        <v>86</v>
      </c>
      <c r="K3323">
        <v>2.9202440090684729</v>
      </c>
      <c r="L3323">
        <v>0</v>
      </c>
      <c r="M3323">
        <v>45</v>
      </c>
      <c r="N3323">
        <f>(1-Coffee_Sales[[#This Row],[Discount_Percent]])*Coffee_Sales[[#This Row],[unit_price]]*Coffee_Sales[[#This Row],[transaction_qty]]</f>
        <v>90</v>
      </c>
      <c r="O3323" t="str">
        <f>TEXT(Coffee_Sales[[#This Row],[transaction_date]],"mmm-yyyy")</f>
        <v>May-2023</v>
      </c>
      <c r="P3323">
        <f>HOUR(Coffee_Sales[[#This Row],[transaction_time]])</f>
        <v>16</v>
      </c>
    </row>
    <row r="3324" spans="1:16" x14ac:dyDescent="0.3">
      <c r="A3324">
        <v>134264</v>
      </c>
      <c r="B3324" s="1">
        <v>45095</v>
      </c>
      <c r="C3324" s="2">
        <v>0.31302083333333336</v>
      </c>
      <c r="D3324">
        <v>2</v>
      </c>
      <c r="E3324">
        <v>5</v>
      </c>
      <c r="F3324" t="s">
        <v>31</v>
      </c>
      <c r="G3324">
        <v>61</v>
      </c>
      <c r="H3324" t="s">
        <v>74</v>
      </c>
      <c r="I3324" t="s">
        <v>75</v>
      </c>
      <c r="J3324" t="s">
        <v>116</v>
      </c>
      <c r="K3324">
        <v>3.2936214058880888</v>
      </c>
      <c r="L3324">
        <v>0</v>
      </c>
      <c r="M3324">
        <v>71.25</v>
      </c>
      <c r="N3324">
        <f>(1-Coffee_Sales[[#This Row],[Discount_Percent]])*Coffee_Sales[[#This Row],[unit_price]]*Coffee_Sales[[#This Row],[transaction_qty]]</f>
        <v>142.5</v>
      </c>
      <c r="O3324" t="str">
        <f>TEXT(Coffee_Sales[[#This Row],[transaction_date]],"mmm-yyyy")</f>
        <v>Jun-2023</v>
      </c>
      <c r="P3324">
        <f>HOUR(Coffee_Sales[[#This Row],[transaction_time]])</f>
        <v>7</v>
      </c>
    </row>
    <row r="3325" spans="1:16" x14ac:dyDescent="0.3">
      <c r="A3325">
        <v>66313</v>
      </c>
      <c r="B3325" s="1">
        <v>45030</v>
      </c>
      <c r="C3325" s="2">
        <v>0.42608796296296297</v>
      </c>
      <c r="D3325">
        <v>2</v>
      </c>
      <c r="E3325">
        <v>3</v>
      </c>
      <c r="F3325" t="s">
        <v>128</v>
      </c>
      <c r="G3325">
        <v>29</v>
      </c>
      <c r="H3325" t="s">
        <v>14</v>
      </c>
      <c r="I3325" t="s">
        <v>22</v>
      </c>
      <c r="J3325" t="s">
        <v>89</v>
      </c>
      <c r="K3325">
        <v>1.9162864122686361</v>
      </c>
      <c r="L3325">
        <v>0</v>
      </c>
      <c r="M3325">
        <v>37.5</v>
      </c>
      <c r="N3325">
        <f>(1-Coffee_Sales[[#This Row],[Discount_Percent]])*Coffee_Sales[[#This Row],[unit_price]]*Coffee_Sales[[#This Row],[transaction_qty]]</f>
        <v>75</v>
      </c>
      <c r="O3325" t="str">
        <f>TEXT(Coffee_Sales[[#This Row],[transaction_date]],"mmm-yyyy")</f>
        <v>Apr-2023</v>
      </c>
      <c r="P3325">
        <f>HOUR(Coffee_Sales[[#This Row],[transaction_time]])</f>
        <v>10</v>
      </c>
    </row>
    <row r="3326" spans="1:16" x14ac:dyDescent="0.3">
      <c r="A3326">
        <v>122231</v>
      </c>
      <c r="B3326" s="1">
        <v>45085</v>
      </c>
      <c r="C3326" s="2">
        <v>0.38489583333333333</v>
      </c>
      <c r="D3326">
        <v>1</v>
      </c>
      <c r="E3326">
        <v>8</v>
      </c>
      <c r="F3326" t="s">
        <v>58</v>
      </c>
      <c r="G3326">
        <v>49</v>
      </c>
      <c r="H3326" t="s">
        <v>32</v>
      </c>
      <c r="I3326" t="s">
        <v>44</v>
      </c>
      <c r="J3326" t="s">
        <v>91</v>
      </c>
      <c r="K3326">
        <v>1.0308240137052249</v>
      </c>
      <c r="L3326">
        <v>0.05</v>
      </c>
      <c r="M3326">
        <v>45</v>
      </c>
      <c r="N3326">
        <f>(1-Coffee_Sales[[#This Row],[Discount_Percent]])*Coffee_Sales[[#This Row],[unit_price]]*Coffee_Sales[[#This Row],[transaction_qty]]</f>
        <v>42.75</v>
      </c>
      <c r="O3326" t="str">
        <f>TEXT(Coffee_Sales[[#This Row],[transaction_date]],"mmm-yyyy")</f>
        <v>Jun-2023</v>
      </c>
      <c r="P3326">
        <f>HOUR(Coffee_Sales[[#This Row],[transaction_time]])</f>
        <v>9</v>
      </c>
    </row>
    <row r="3327" spans="1:16" x14ac:dyDescent="0.3">
      <c r="A3327">
        <v>108716</v>
      </c>
      <c r="B3327" s="1">
        <v>45072</v>
      </c>
      <c r="C3327" s="2">
        <v>0.68601851851851847</v>
      </c>
      <c r="D3327">
        <v>1</v>
      </c>
      <c r="E3327">
        <v>3</v>
      </c>
      <c r="F3327" t="s">
        <v>97</v>
      </c>
      <c r="G3327">
        <v>78</v>
      </c>
      <c r="H3327" t="s">
        <v>18</v>
      </c>
      <c r="I3327" t="s">
        <v>19</v>
      </c>
      <c r="J3327" t="s">
        <v>51</v>
      </c>
      <c r="K3327">
        <v>1.5734277068437439</v>
      </c>
      <c r="L3327">
        <v>0</v>
      </c>
      <c r="M3327">
        <v>67.5</v>
      </c>
      <c r="N3327">
        <f>(1-Coffee_Sales[[#This Row],[Discount_Percent]])*Coffee_Sales[[#This Row],[unit_price]]*Coffee_Sales[[#This Row],[transaction_qty]]</f>
        <v>67.5</v>
      </c>
      <c r="O3327" t="str">
        <f>TEXT(Coffee_Sales[[#This Row],[transaction_date]],"mmm-yyyy")</f>
        <v>May-2023</v>
      </c>
      <c r="P3327">
        <f>HOUR(Coffee_Sales[[#This Row],[transaction_time]])</f>
        <v>16</v>
      </c>
    </row>
    <row r="3328" spans="1:16" x14ac:dyDescent="0.3">
      <c r="A3328">
        <v>42343</v>
      </c>
      <c r="B3328" s="1">
        <v>44998</v>
      </c>
      <c r="C3328" s="2">
        <v>0.46625</v>
      </c>
      <c r="D3328">
        <v>2</v>
      </c>
      <c r="E3328">
        <v>5</v>
      </c>
      <c r="F3328" t="s">
        <v>35</v>
      </c>
      <c r="G3328">
        <v>39</v>
      </c>
      <c r="H3328" t="s">
        <v>14</v>
      </c>
      <c r="I3328" t="s">
        <v>15</v>
      </c>
      <c r="J3328" t="s">
        <v>47</v>
      </c>
      <c r="K3328">
        <v>2.8848964776716781</v>
      </c>
      <c r="L3328">
        <v>0</v>
      </c>
      <c r="M3328">
        <v>63.75</v>
      </c>
      <c r="N3328">
        <f>(1-Coffee_Sales[[#This Row],[Discount_Percent]])*Coffee_Sales[[#This Row],[unit_price]]*Coffee_Sales[[#This Row],[transaction_qty]]</f>
        <v>127.5</v>
      </c>
      <c r="O3328" t="str">
        <f>TEXT(Coffee_Sales[[#This Row],[transaction_date]],"mmm-yyyy")</f>
        <v>Mar-2023</v>
      </c>
      <c r="P3328">
        <f>HOUR(Coffee_Sales[[#This Row],[transaction_time]])</f>
        <v>11</v>
      </c>
    </row>
    <row r="3329" spans="1:16" x14ac:dyDescent="0.3">
      <c r="A3329">
        <v>147078</v>
      </c>
      <c r="B3329" s="1">
        <v>45105</v>
      </c>
      <c r="C3329" s="2">
        <v>0.67826388888888889</v>
      </c>
      <c r="D3329">
        <v>2</v>
      </c>
      <c r="E3329">
        <v>8</v>
      </c>
      <c r="F3329" t="s">
        <v>81</v>
      </c>
      <c r="G3329">
        <v>23</v>
      </c>
      <c r="H3329" t="s">
        <v>14</v>
      </c>
      <c r="I3329" t="s">
        <v>55</v>
      </c>
      <c r="J3329" t="s">
        <v>88</v>
      </c>
      <c r="K3329">
        <v>1.9819919335953751</v>
      </c>
      <c r="L3329">
        <v>0</v>
      </c>
      <c r="M3329">
        <v>37.5</v>
      </c>
      <c r="N3329">
        <f>(1-Coffee_Sales[[#This Row],[Discount_Percent]])*Coffee_Sales[[#This Row],[unit_price]]*Coffee_Sales[[#This Row],[transaction_qty]]</f>
        <v>75</v>
      </c>
      <c r="O3329" t="str">
        <f>TEXT(Coffee_Sales[[#This Row],[transaction_date]],"mmm-yyyy")</f>
        <v>Jun-2023</v>
      </c>
      <c r="P3329">
        <f>HOUR(Coffee_Sales[[#This Row],[transaction_time]])</f>
        <v>16</v>
      </c>
    </row>
    <row r="3330" spans="1:16" x14ac:dyDescent="0.3">
      <c r="A3330">
        <v>20785</v>
      </c>
      <c r="B3330" s="1">
        <v>44964</v>
      </c>
      <c r="C3330" s="2">
        <v>0.35784722222222221</v>
      </c>
      <c r="D3330">
        <v>2</v>
      </c>
      <c r="E3330">
        <v>8</v>
      </c>
      <c r="F3330" t="s">
        <v>13</v>
      </c>
      <c r="G3330">
        <v>41</v>
      </c>
      <c r="H3330" t="s">
        <v>14</v>
      </c>
      <c r="I3330" t="s">
        <v>15</v>
      </c>
      <c r="J3330" t="s">
        <v>98</v>
      </c>
      <c r="K3330">
        <v>4.0114483190710253</v>
      </c>
      <c r="L3330">
        <v>0</v>
      </c>
      <c r="M3330">
        <v>63.75</v>
      </c>
      <c r="N3330">
        <f>(1-Coffee_Sales[[#This Row],[Discount_Percent]])*Coffee_Sales[[#This Row],[unit_price]]*Coffee_Sales[[#This Row],[transaction_qty]]</f>
        <v>127.5</v>
      </c>
      <c r="O3330" t="str">
        <f>TEXT(Coffee_Sales[[#This Row],[transaction_date]],"mmm-yyyy")</f>
        <v>Feb-2023</v>
      </c>
      <c r="P3330">
        <f>HOUR(Coffee_Sales[[#This Row],[transaction_time]])</f>
        <v>8</v>
      </c>
    </row>
    <row r="3331" spans="1:16" x14ac:dyDescent="0.3">
      <c r="A3331">
        <v>134311</v>
      </c>
      <c r="B3331" s="1">
        <v>45095</v>
      </c>
      <c r="C3331" s="2">
        <v>0.32446759259259261</v>
      </c>
      <c r="D3331">
        <v>2</v>
      </c>
      <c r="E3331">
        <v>3</v>
      </c>
      <c r="F3331" t="s">
        <v>43</v>
      </c>
      <c r="G3331">
        <v>39</v>
      </c>
      <c r="H3331" t="s">
        <v>14</v>
      </c>
      <c r="I3331" t="s">
        <v>15</v>
      </c>
      <c r="J3331" t="s">
        <v>47</v>
      </c>
      <c r="K3331">
        <v>3.1090322952545288</v>
      </c>
      <c r="L3331">
        <v>0.15</v>
      </c>
      <c r="M3331">
        <v>63.75</v>
      </c>
      <c r="N3331">
        <f>(1-Coffee_Sales[[#This Row],[Discount_Percent]])*Coffee_Sales[[#This Row],[unit_price]]*Coffee_Sales[[#This Row],[transaction_qty]]</f>
        <v>108.375</v>
      </c>
      <c r="O3331" t="str">
        <f>TEXT(Coffee_Sales[[#This Row],[transaction_date]],"mmm-yyyy")</f>
        <v>Jun-2023</v>
      </c>
      <c r="P3331">
        <f>HOUR(Coffee_Sales[[#This Row],[transaction_time]])</f>
        <v>7</v>
      </c>
    </row>
    <row r="3332" spans="1:16" x14ac:dyDescent="0.3">
      <c r="A3332">
        <v>41036</v>
      </c>
      <c r="B3332" s="1">
        <v>44996</v>
      </c>
      <c r="C3332" s="2">
        <v>0.56980324074074074</v>
      </c>
      <c r="D3332">
        <v>2</v>
      </c>
      <c r="E3332">
        <v>3</v>
      </c>
      <c r="F3332" t="s">
        <v>77</v>
      </c>
      <c r="G3332">
        <v>29</v>
      </c>
      <c r="H3332" t="s">
        <v>14</v>
      </c>
      <c r="I3332" t="s">
        <v>22</v>
      </c>
      <c r="J3332" t="s">
        <v>89</v>
      </c>
      <c r="K3332">
        <v>1.879526214948029</v>
      </c>
      <c r="L3332">
        <v>0</v>
      </c>
      <c r="M3332">
        <v>37.5</v>
      </c>
      <c r="N3332">
        <f>(1-Coffee_Sales[[#This Row],[Discount_Percent]])*Coffee_Sales[[#This Row],[unit_price]]*Coffee_Sales[[#This Row],[transaction_qty]]</f>
        <v>75</v>
      </c>
      <c r="O3332" t="str">
        <f>TEXT(Coffee_Sales[[#This Row],[transaction_date]],"mmm-yyyy")</f>
        <v>Mar-2023</v>
      </c>
      <c r="P3332">
        <f>HOUR(Coffee_Sales[[#This Row],[transaction_time]])</f>
        <v>13</v>
      </c>
    </row>
    <row r="3333" spans="1:16" x14ac:dyDescent="0.3">
      <c r="A3333">
        <v>33655</v>
      </c>
      <c r="B3333" s="1">
        <v>44985</v>
      </c>
      <c r="C3333" s="2">
        <v>0.74416666666666664</v>
      </c>
      <c r="D3333">
        <v>1</v>
      </c>
      <c r="E3333">
        <v>8</v>
      </c>
      <c r="F3333" t="s">
        <v>96</v>
      </c>
      <c r="G3333">
        <v>35</v>
      </c>
      <c r="H3333" t="s">
        <v>14</v>
      </c>
      <c r="I3333" t="s">
        <v>26</v>
      </c>
      <c r="J3333" t="s">
        <v>84</v>
      </c>
      <c r="K3333">
        <v>1.0898030239365659</v>
      </c>
      <c r="L3333">
        <v>0</v>
      </c>
      <c r="M3333">
        <v>46.5</v>
      </c>
      <c r="N3333">
        <f>(1-Coffee_Sales[[#This Row],[Discount_Percent]])*Coffee_Sales[[#This Row],[unit_price]]*Coffee_Sales[[#This Row],[transaction_qty]]</f>
        <v>46.5</v>
      </c>
      <c r="O3333" t="str">
        <f>TEXT(Coffee_Sales[[#This Row],[transaction_date]],"mmm-yyyy")</f>
        <v>Feb-2023</v>
      </c>
      <c r="P3333">
        <f>HOUR(Coffee_Sales[[#This Row],[transaction_time]])</f>
        <v>17</v>
      </c>
    </row>
    <row r="3334" spans="1:16" x14ac:dyDescent="0.3">
      <c r="A3334">
        <v>64253</v>
      </c>
      <c r="B3334" s="1">
        <v>45028</v>
      </c>
      <c r="C3334" s="2">
        <v>0.29599537037037038</v>
      </c>
      <c r="D3334">
        <v>1</v>
      </c>
      <c r="E3334">
        <v>3</v>
      </c>
      <c r="F3334" t="s">
        <v>24</v>
      </c>
      <c r="G3334">
        <v>76</v>
      </c>
      <c r="H3334" t="s">
        <v>18</v>
      </c>
      <c r="I3334" t="s">
        <v>107</v>
      </c>
      <c r="J3334" t="s">
        <v>137</v>
      </c>
      <c r="K3334">
        <v>1.631083295764485</v>
      </c>
      <c r="L3334">
        <v>0</v>
      </c>
      <c r="M3334">
        <v>52.5</v>
      </c>
      <c r="N3334">
        <f>(1-Coffee_Sales[[#This Row],[Discount_Percent]])*Coffee_Sales[[#This Row],[unit_price]]*Coffee_Sales[[#This Row],[transaction_qty]]</f>
        <v>52.5</v>
      </c>
      <c r="O3334" t="str">
        <f>TEXT(Coffee_Sales[[#This Row],[transaction_date]],"mmm-yyyy")</f>
        <v>Apr-2023</v>
      </c>
      <c r="P3334">
        <f>HOUR(Coffee_Sales[[#This Row],[transaction_time]])</f>
        <v>7</v>
      </c>
    </row>
    <row r="3335" spans="1:16" x14ac:dyDescent="0.3">
      <c r="A3335">
        <v>38445</v>
      </c>
      <c r="B3335" s="1">
        <v>44993</v>
      </c>
      <c r="C3335" s="2">
        <v>0.34233796296296298</v>
      </c>
      <c r="D3335">
        <v>2</v>
      </c>
      <c r="E3335">
        <v>8</v>
      </c>
      <c r="F3335" t="s">
        <v>113</v>
      </c>
      <c r="G3335">
        <v>27</v>
      </c>
      <c r="H3335" t="s">
        <v>14</v>
      </c>
      <c r="I3335" t="s">
        <v>29</v>
      </c>
      <c r="J3335" t="s">
        <v>30</v>
      </c>
      <c r="K3335">
        <v>3.2270347201395948</v>
      </c>
      <c r="L3335">
        <v>0.1</v>
      </c>
      <c r="M3335">
        <v>52.5</v>
      </c>
      <c r="N3335">
        <f>(1-Coffee_Sales[[#This Row],[Discount_Percent]])*Coffee_Sales[[#This Row],[unit_price]]*Coffee_Sales[[#This Row],[transaction_qty]]</f>
        <v>94.5</v>
      </c>
      <c r="O3335" t="str">
        <f>TEXT(Coffee_Sales[[#This Row],[transaction_date]],"mmm-yyyy")</f>
        <v>Mar-2023</v>
      </c>
      <c r="P3335">
        <f>HOUR(Coffee_Sales[[#This Row],[transaction_time]])</f>
        <v>8</v>
      </c>
    </row>
    <row r="3336" spans="1:16" x14ac:dyDescent="0.3">
      <c r="A3336">
        <v>9984</v>
      </c>
      <c r="B3336" s="1">
        <v>44944</v>
      </c>
      <c r="C3336" s="2">
        <v>0.42660879629629628</v>
      </c>
      <c r="D3336">
        <v>1</v>
      </c>
      <c r="E3336">
        <v>3</v>
      </c>
      <c r="F3336" t="s">
        <v>21</v>
      </c>
      <c r="G3336">
        <v>56</v>
      </c>
      <c r="H3336" t="s">
        <v>32</v>
      </c>
      <c r="I3336" t="s">
        <v>33</v>
      </c>
      <c r="J3336" t="s">
        <v>135</v>
      </c>
      <c r="K3336">
        <v>0.82089114621814252</v>
      </c>
      <c r="L3336">
        <v>0</v>
      </c>
      <c r="M3336">
        <v>38.25</v>
      </c>
      <c r="N3336">
        <f>(1-Coffee_Sales[[#This Row],[Discount_Percent]])*Coffee_Sales[[#This Row],[unit_price]]*Coffee_Sales[[#This Row],[transaction_qty]]</f>
        <v>38.25</v>
      </c>
      <c r="O3336" t="str">
        <f>TEXT(Coffee_Sales[[#This Row],[transaction_date]],"mmm-yyyy")</f>
        <v>Jan-2023</v>
      </c>
      <c r="P3336">
        <f>HOUR(Coffee_Sales[[#This Row],[transaction_time]])</f>
        <v>10</v>
      </c>
    </row>
    <row r="3337" spans="1:16" x14ac:dyDescent="0.3">
      <c r="A3337">
        <v>20505</v>
      </c>
      <c r="B3337" s="1">
        <v>44963</v>
      </c>
      <c r="C3337" s="2">
        <v>0.68351851851851853</v>
      </c>
      <c r="D3337">
        <v>1</v>
      </c>
      <c r="E3337">
        <v>8</v>
      </c>
      <c r="F3337" t="s">
        <v>48</v>
      </c>
      <c r="G3337">
        <v>24</v>
      </c>
      <c r="H3337" t="s">
        <v>14</v>
      </c>
      <c r="I3337" t="s">
        <v>55</v>
      </c>
      <c r="J3337" t="s">
        <v>86</v>
      </c>
      <c r="K3337">
        <v>1.0500133209287581</v>
      </c>
      <c r="L3337">
        <v>0.05</v>
      </c>
      <c r="M3337">
        <v>45</v>
      </c>
      <c r="N3337">
        <f>(1-Coffee_Sales[[#This Row],[Discount_Percent]])*Coffee_Sales[[#This Row],[unit_price]]*Coffee_Sales[[#This Row],[transaction_qty]]</f>
        <v>42.75</v>
      </c>
      <c r="O3337" t="str">
        <f>TEXT(Coffee_Sales[[#This Row],[transaction_date]],"mmm-yyyy")</f>
        <v>Feb-2023</v>
      </c>
      <c r="P3337">
        <f>HOUR(Coffee_Sales[[#This Row],[transaction_time]])</f>
        <v>16</v>
      </c>
    </row>
    <row r="3338" spans="1:16" x14ac:dyDescent="0.3">
      <c r="A3338">
        <v>119159</v>
      </c>
      <c r="B3338" s="1">
        <v>45082</v>
      </c>
      <c r="C3338" s="2">
        <v>0.58361111111111108</v>
      </c>
      <c r="D3338">
        <v>2</v>
      </c>
      <c r="E3338">
        <v>8</v>
      </c>
      <c r="F3338" t="s">
        <v>24</v>
      </c>
      <c r="G3338">
        <v>31</v>
      </c>
      <c r="H3338" t="s">
        <v>14</v>
      </c>
      <c r="I3338" t="s">
        <v>22</v>
      </c>
      <c r="J3338" t="s">
        <v>53</v>
      </c>
      <c r="K3338">
        <v>1.400758929943716</v>
      </c>
      <c r="L3338">
        <v>0.1</v>
      </c>
      <c r="M3338">
        <v>33</v>
      </c>
      <c r="N3338">
        <f>(1-Coffee_Sales[[#This Row],[Discount_Percent]])*Coffee_Sales[[#This Row],[unit_price]]*Coffee_Sales[[#This Row],[transaction_qty]]</f>
        <v>59.4</v>
      </c>
      <c r="O3338" t="str">
        <f>TEXT(Coffee_Sales[[#This Row],[transaction_date]],"mmm-yyyy")</f>
        <v>Jun-2023</v>
      </c>
      <c r="P3338">
        <f>HOUR(Coffee_Sales[[#This Row],[transaction_time]])</f>
        <v>14</v>
      </c>
    </row>
    <row r="3339" spans="1:16" x14ac:dyDescent="0.3">
      <c r="A3339">
        <v>149438</v>
      </c>
      <c r="B3339" s="1">
        <v>45107</v>
      </c>
      <c r="C3339" s="2">
        <v>0.82310185185185181</v>
      </c>
      <c r="D3339">
        <v>1</v>
      </c>
      <c r="E3339">
        <v>3</v>
      </c>
      <c r="F3339" t="s">
        <v>133</v>
      </c>
      <c r="G3339">
        <v>41</v>
      </c>
      <c r="H3339" t="s">
        <v>14</v>
      </c>
      <c r="I3339" t="s">
        <v>15</v>
      </c>
      <c r="J3339" t="s">
        <v>98</v>
      </c>
      <c r="K3339">
        <v>1.4800919770106671</v>
      </c>
      <c r="L3339">
        <v>0</v>
      </c>
      <c r="M3339">
        <v>63.75</v>
      </c>
      <c r="N3339">
        <f>(1-Coffee_Sales[[#This Row],[Discount_Percent]])*Coffee_Sales[[#This Row],[unit_price]]*Coffee_Sales[[#This Row],[transaction_qty]]</f>
        <v>63.75</v>
      </c>
      <c r="O3339" t="str">
        <f>TEXT(Coffee_Sales[[#This Row],[transaction_date]],"mmm-yyyy")</f>
        <v>Jun-2023</v>
      </c>
      <c r="P3339">
        <f>HOUR(Coffee_Sales[[#This Row],[transaction_time]])</f>
        <v>19</v>
      </c>
    </row>
    <row r="3340" spans="1:16" x14ac:dyDescent="0.3">
      <c r="A3340">
        <v>68464</v>
      </c>
      <c r="B3340" s="1">
        <v>45032</v>
      </c>
      <c r="C3340" s="2">
        <v>0.64876157407407409</v>
      </c>
      <c r="D3340">
        <v>1</v>
      </c>
      <c r="E3340">
        <v>5</v>
      </c>
      <c r="F3340" t="s">
        <v>43</v>
      </c>
      <c r="G3340">
        <v>31</v>
      </c>
      <c r="H3340" t="s">
        <v>14</v>
      </c>
      <c r="I3340" t="s">
        <v>22</v>
      </c>
      <c r="J3340" t="s">
        <v>53</v>
      </c>
      <c r="K3340">
        <v>0.83725166536426721</v>
      </c>
      <c r="L3340">
        <v>0</v>
      </c>
      <c r="M3340">
        <v>33</v>
      </c>
      <c r="N3340">
        <f>(1-Coffee_Sales[[#This Row],[Discount_Percent]])*Coffee_Sales[[#This Row],[unit_price]]*Coffee_Sales[[#This Row],[transaction_qty]]</f>
        <v>33</v>
      </c>
      <c r="O3340" t="str">
        <f>TEXT(Coffee_Sales[[#This Row],[transaction_date]],"mmm-yyyy")</f>
        <v>Apr-2023</v>
      </c>
      <c r="P3340">
        <f>HOUR(Coffee_Sales[[#This Row],[transaction_time]])</f>
        <v>15</v>
      </c>
    </row>
    <row r="3341" spans="1:16" x14ac:dyDescent="0.3">
      <c r="A3341">
        <v>85269</v>
      </c>
      <c r="B3341" s="1">
        <v>45051</v>
      </c>
      <c r="C3341" s="2">
        <v>0.64619212962962957</v>
      </c>
      <c r="D3341">
        <v>1</v>
      </c>
      <c r="E3341">
        <v>5</v>
      </c>
      <c r="F3341" t="s">
        <v>111</v>
      </c>
      <c r="G3341">
        <v>49</v>
      </c>
      <c r="H3341" t="s">
        <v>32</v>
      </c>
      <c r="I3341" t="s">
        <v>44</v>
      </c>
      <c r="J3341" t="s">
        <v>91</v>
      </c>
      <c r="K3341">
        <v>1.107520357783276</v>
      </c>
      <c r="L3341">
        <v>0</v>
      </c>
      <c r="M3341">
        <v>45</v>
      </c>
      <c r="N3341">
        <f>(1-Coffee_Sales[[#This Row],[Discount_Percent]])*Coffee_Sales[[#This Row],[unit_price]]*Coffee_Sales[[#This Row],[transaction_qty]]</f>
        <v>45</v>
      </c>
      <c r="O3341" t="str">
        <f>TEXT(Coffee_Sales[[#This Row],[transaction_date]],"mmm-yyyy")</f>
        <v>May-2023</v>
      </c>
      <c r="P3341">
        <f>HOUR(Coffee_Sales[[#This Row],[transaction_time]])</f>
        <v>15</v>
      </c>
    </row>
    <row r="3342" spans="1:16" x14ac:dyDescent="0.3">
      <c r="A3342">
        <v>71375</v>
      </c>
      <c r="B3342" s="1">
        <v>45036</v>
      </c>
      <c r="C3342" s="2">
        <v>0.35317129629629629</v>
      </c>
      <c r="D3342">
        <v>1</v>
      </c>
      <c r="E3342">
        <v>8</v>
      </c>
      <c r="F3342" t="s">
        <v>113</v>
      </c>
      <c r="G3342">
        <v>28</v>
      </c>
      <c r="H3342" t="s">
        <v>14</v>
      </c>
      <c r="I3342" t="s">
        <v>22</v>
      </c>
      <c r="J3342" t="s">
        <v>117</v>
      </c>
      <c r="K3342">
        <v>0.64434883042399616</v>
      </c>
      <c r="L3342">
        <v>0.1</v>
      </c>
      <c r="M3342">
        <v>30</v>
      </c>
      <c r="N3342">
        <f>(1-Coffee_Sales[[#This Row],[Discount_Percent]])*Coffee_Sales[[#This Row],[unit_price]]*Coffee_Sales[[#This Row],[transaction_qty]]</f>
        <v>27</v>
      </c>
      <c r="O3342" t="str">
        <f>TEXT(Coffee_Sales[[#This Row],[transaction_date]],"mmm-yyyy")</f>
        <v>Apr-2023</v>
      </c>
      <c r="P3342">
        <f>HOUR(Coffee_Sales[[#This Row],[transaction_time]])</f>
        <v>8</v>
      </c>
    </row>
    <row r="3343" spans="1:16" x14ac:dyDescent="0.3">
      <c r="A3343">
        <v>94354</v>
      </c>
      <c r="B3343" s="1">
        <v>45059</v>
      </c>
      <c r="C3343" s="2">
        <v>0.79037037037037039</v>
      </c>
      <c r="D3343">
        <v>2</v>
      </c>
      <c r="E3343">
        <v>8</v>
      </c>
      <c r="F3343" t="s">
        <v>102</v>
      </c>
      <c r="G3343">
        <v>22</v>
      </c>
      <c r="H3343" t="s">
        <v>14</v>
      </c>
      <c r="I3343" t="s">
        <v>55</v>
      </c>
      <c r="J3343" t="s">
        <v>56</v>
      </c>
      <c r="K3343">
        <v>1.5369545963904481</v>
      </c>
      <c r="L3343">
        <v>0</v>
      </c>
      <c r="M3343">
        <v>30</v>
      </c>
      <c r="N3343">
        <f>(1-Coffee_Sales[[#This Row],[Discount_Percent]])*Coffee_Sales[[#This Row],[unit_price]]*Coffee_Sales[[#This Row],[transaction_qty]]</f>
        <v>60</v>
      </c>
      <c r="O3343" t="str">
        <f>TEXT(Coffee_Sales[[#This Row],[transaction_date]],"mmm-yyyy")</f>
        <v>May-2023</v>
      </c>
      <c r="P3343">
        <f>HOUR(Coffee_Sales[[#This Row],[transaction_time]])</f>
        <v>18</v>
      </c>
    </row>
    <row r="3344" spans="1:16" x14ac:dyDescent="0.3">
      <c r="A3344">
        <v>96272</v>
      </c>
      <c r="B3344" s="1">
        <v>45061</v>
      </c>
      <c r="C3344" s="2">
        <v>0.50840277777777776</v>
      </c>
      <c r="D3344">
        <v>1</v>
      </c>
      <c r="E3344">
        <v>8</v>
      </c>
      <c r="F3344" t="s">
        <v>35</v>
      </c>
      <c r="G3344">
        <v>13</v>
      </c>
      <c r="H3344" t="s">
        <v>64</v>
      </c>
      <c r="I3344" t="s">
        <v>65</v>
      </c>
      <c r="J3344" t="s">
        <v>66</v>
      </c>
      <c r="K3344">
        <v>3.3430195294521861</v>
      </c>
      <c r="L3344">
        <v>0</v>
      </c>
      <c r="M3344">
        <v>134.25</v>
      </c>
      <c r="N3344">
        <f>(1-Coffee_Sales[[#This Row],[Discount_Percent]])*Coffee_Sales[[#This Row],[unit_price]]*Coffee_Sales[[#This Row],[transaction_qty]]</f>
        <v>134.25</v>
      </c>
      <c r="O3344" t="str">
        <f>TEXT(Coffee_Sales[[#This Row],[transaction_date]],"mmm-yyyy")</f>
        <v>May-2023</v>
      </c>
      <c r="P3344">
        <f>HOUR(Coffee_Sales[[#This Row],[transaction_time]])</f>
        <v>12</v>
      </c>
    </row>
    <row r="3345" spans="1:16" x14ac:dyDescent="0.3">
      <c r="A3345">
        <v>45762</v>
      </c>
      <c r="B3345" s="1">
        <v>45003</v>
      </c>
      <c r="C3345" s="2">
        <v>0.38009259259259259</v>
      </c>
      <c r="D3345">
        <v>2</v>
      </c>
      <c r="E3345">
        <v>8</v>
      </c>
      <c r="F3345" t="s">
        <v>46</v>
      </c>
      <c r="G3345">
        <v>46</v>
      </c>
      <c r="H3345" t="s">
        <v>32</v>
      </c>
      <c r="I3345" t="s">
        <v>36</v>
      </c>
      <c r="J3345" t="s">
        <v>39</v>
      </c>
      <c r="K3345">
        <v>2.3435232839963991</v>
      </c>
      <c r="L3345">
        <v>0.05</v>
      </c>
      <c r="M3345">
        <v>37.5</v>
      </c>
      <c r="N3345">
        <f>(1-Coffee_Sales[[#This Row],[Discount_Percent]])*Coffee_Sales[[#This Row],[unit_price]]*Coffee_Sales[[#This Row],[transaction_qty]]</f>
        <v>71.25</v>
      </c>
      <c r="O3345" t="str">
        <f>TEXT(Coffee_Sales[[#This Row],[transaction_date]],"mmm-yyyy")</f>
        <v>Mar-2023</v>
      </c>
      <c r="P3345">
        <f>HOUR(Coffee_Sales[[#This Row],[transaction_time]])</f>
        <v>9</v>
      </c>
    </row>
    <row r="3346" spans="1:16" x14ac:dyDescent="0.3">
      <c r="A3346">
        <v>85516</v>
      </c>
      <c r="B3346" s="1">
        <v>45051</v>
      </c>
      <c r="C3346" s="2">
        <v>0.7514467592592593</v>
      </c>
      <c r="D3346">
        <v>2</v>
      </c>
      <c r="E3346">
        <v>5</v>
      </c>
      <c r="F3346" t="s">
        <v>63</v>
      </c>
      <c r="G3346">
        <v>33</v>
      </c>
      <c r="H3346" t="s">
        <v>14</v>
      </c>
      <c r="I3346" t="s">
        <v>22</v>
      </c>
      <c r="J3346" t="s">
        <v>49</v>
      </c>
      <c r="K3346">
        <v>2.8365102918374561</v>
      </c>
      <c r="L3346">
        <v>0</v>
      </c>
      <c r="M3346">
        <v>52.5</v>
      </c>
      <c r="N3346">
        <f>(1-Coffee_Sales[[#This Row],[Discount_Percent]])*Coffee_Sales[[#This Row],[unit_price]]*Coffee_Sales[[#This Row],[transaction_qty]]</f>
        <v>105</v>
      </c>
      <c r="O3346" t="str">
        <f>TEXT(Coffee_Sales[[#This Row],[transaction_date]],"mmm-yyyy")</f>
        <v>May-2023</v>
      </c>
      <c r="P3346">
        <f>HOUR(Coffee_Sales[[#This Row],[transaction_time]])</f>
        <v>18</v>
      </c>
    </row>
    <row r="3347" spans="1:16" x14ac:dyDescent="0.3">
      <c r="A3347">
        <v>90091</v>
      </c>
      <c r="B3347" s="1">
        <v>45056</v>
      </c>
      <c r="C3347" s="2">
        <v>0.29537037037037039</v>
      </c>
      <c r="D3347">
        <v>1</v>
      </c>
      <c r="E3347">
        <v>8</v>
      </c>
      <c r="F3347" t="s">
        <v>114</v>
      </c>
      <c r="G3347">
        <v>87</v>
      </c>
      <c r="H3347" t="s">
        <v>14</v>
      </c>
      <c r="I3347" t="s">
        <v>15</v>
      </c>
      <c r="J3347" t="s">
        <v>119</v>
      </c>
      <c r="K3347">
        <v>1.0701617328251409</v>
      </c>
      <c r="L3347">
        <v>0</v>
      </c>
      <c r="M3347">
        <v>45</v>
      </c>
      <c r="N3347">
        <f>(1-Coffee_Sales[[#This Row],[Discount_Percent]])*Coffee_Sales[[#This Row],[unit_price]]*Coffee_Sales[[#This Row],[transaction_qty]]</f>
        <v>45</v>
      </c>
      <c r="O3347" t="str">
        <f>TEXT(Coffee_Sales[[#This Row],[transaction_date]],"mmm-yyyy")</f>
        <v>May-2023</v>
      </c>
      <c r="P3347">
        <f>HOUR(Coffee_Sales[[#This Row],[transaction_time]])</f>
        <v>7</v>
      </c>
    </row>
    <row r="3348" spans="1:16" x14ac:dyDescent="0.3">
      <c r="A3348">
        <v>23628</v>
      </c>
      <c r="B3348" s="1">
        <v>44969</v>
      </c>
      <c r="C3348" s="2">
        <v>0.29297453703703702</v>
      </c>
      <c r="D3348">
        <v>2</v>
      </c>
      <c r="E3348">
        <v>5</v>
      </c>
      <c r="F3348" t="s">
        <v>42</v>
      </c>
      <c r="G3348">
        <v>54</v>
      </c>
      <c r="H3348" t="s">
        <v>32</v>
      </c>
      <c r="I3348" t="s">
        <v>33</v>
      </c>
      <c r="J3348" t="s">
        <v>127</v>
      </c>
      <c r="K3348">
        <v>2.229057301683635</v>
      </c>
      <c r="L3348">
        <v>0</v>
      </c>
      <c r="M3348">
        <v>37.5</v>
      </c>
      <c r="N3348">
        <f>(1-Coffee_Sales[[#This Row],[Discount_Percent]])*Coffee_Sales[[#This Row],[unit_price]]*Coffee_Sales[[#This Row],[transaction_qty]]</f>
        <v>75</v>
      </c>
      <c r="O3348" t="str">
        <f>TEXT(Coffee_Sales[[#This Row],[transaction_date]],"mmm-yyyy")</f>
        <v>Feb-2023</v>
      </c>
      <c r="P3348">
        <f>HOUR(Coffee_Sales[[#This Row],[transaction_time]])</f>
        <v>7</v>
      </c>
    </row>
    <row r="3349" spans="1:16" x14ac:dyDescent="0.3">
      <c r="A3349">
        <v>135494</v>
      </c>
      <c r="B3349" s="1">
        <v>45096</v>
      </c>
      <c r="C3349" s="2">
        <v>0.28672453703703704</v>
      </c>
      <c r="D3349">
        <v>1</v>
      </c>
      <c r="E3349">
        <v>8</v>
      </c>
      <c r="F3349" t="s">
        <v>25</v>
      </c>
      <c r="G3349">
        <v>41</v>
      </c>
      <c r="H3349" t="s">
        <v>14</v>
      </c>
      <c r="I3349" t="s">
        <v>15</v>
      </c>
      <c r="J3349" t="s">
        <v>98</v>
      </c>
      <c r="K3349">
        <v>1.9530839465541461</v>
      </c>
      <c r="L3349">
        <v>0</v>
      </c>
      <c r="M3349">
        <v>63.75</v>
      </c>
      <c r="N3349">
        <f>(1-Coffee_Sales[[#This Row],[Discount_Percent]])*Coffee_Sales[[#This Row],[unit_price]]*Coffee_Sales[[#This Row],[transaction_qty]]</f>
        <v>63.75</v>
      </c>
      <c r="O3349" t="str">
        <f>TEXT(Coffee_Sales[[#This Row],[transaction_date]],"mmm-yyyy")</f>
        <v>Jun-2023</v>
      </c>
      <c r="P3349">
        <f>HOUR(Coffee_Sales[[#This Row],[transaction_time]])</f>
        <v>6</v>
      </c>
    </row>
    <row r="3350" spans="1:16" x14ac:dyDescent="0.3">
      <c r="A3350">
        <v>30815</v>
      </c>
      <c r="B3350" s="1">
        <v>44981</v>
      </c>
      <c r="C3350" s="2">
        <v>0.28938657407407409</v>
      </c>
      <c r="D3350">
        <v>2</v>
      </c>
      <c r="E3350">
        <v>5</v>
      </c>
      <c r="F3350" t="s">
        <v>114</v>
      </c>
      <c r="G3350">
        <v>50</v>
      </c>
      <c r="H3350" t="s">
        <v>32</v>
      </c>
      <c r="I3350" t="s">
        <v>44</v>
      </c>
      <c r="J3350" t="s">
        <v>45</v>
      </c>
      <c r="K3350">
        <v>2.186173191775584</v>
      </c>
      <c r="L3350">
        <v>0</v>
      </c>
      <c r="M3350">
        <v>37.5</v>
      </c>
      <c r="N3350">
        <f>(1-Coffee_Sales[[#This Row],[Discount_Percent]])*Coffee_Sales[[#This Row],[unit_price]]*Coffee_Sales[[#This Row],[transaction_qty]]</f>
        <v>75</v>
      </c>
      <c r="O3350" t="str">
        <f>TEXT(Coffee_Sales[[#This Row],[transaction_date]],"mmm-yyyy")</f>
        <v>Feb-2023</v>
      </c>
      <c r="P3350">
        <f>HOUR(Coffee_Sales[[#This Row],[transaction_time]])</f>
        <v>6</v>
      </c>
    </row>
    <row r="3351" spans="1:16" x14ac:dyDescent="0.3">
      <c r="A3351">
        <v>45817</v>
      </c>
      <c r="B3351" s="1">
        <v>45003</v>
      </c>
      <c r="C3351" s="2">
        <v>0.40740740740740738</v>
      </c>
      <c r="D3351">
        <v>1</v>
      </c>
      <c r="E3351">
        <v>5</v>
      </c>
      <c r="F3351" t="s">
        <v>46</v>
      </c>
      <c r="G3351">
        <v>50</v>
      </c>
      <c r="H3351" t="s">
        <v>32</v>
      </c>
      <c r="I3351" t="s">
        <v>44</v>
      </c>
      <c r="J3351" t="s">
        <v>45</v>
      </c>
      <c r="K3351">
        <v>1.129249686003583</v>
      </c>
      <c r="L3351">
        <v>0</v>
      </c>
      <c r="M3351">
        <v>37.5</v>
      </c>
      <c r="N3351">
        <f>(1-Coffee_Sales[[#This Row],[Discount_Percent]])*Coffee_Sales[[#This Row],[unit_price]]*Coffee_Sales[[#This Row],[transaction_qty]]</f>
        <v>37.5</v>
      </c>
      <c r="O3351" t="str">
        <f>TEXT(Coffee_Sales[[#This Row],[transaction_date]],"mmm-yyyy")</f>
        <v>Mar-2023</v>
      </c>
      <c r="P3351">
        <f>HOUR(Coffee_Sales[[#This Row],[transaction_time]])</f>
        <v>9</v>
      </c>
    </row>
    <row r="3352" spans="1:16" x14ac:dyDescent="0.3">
      <c r="A3352">
        <v>45088</v>
      </c>
      <c r="B3352" s="1">
        <v>45002</v>
      </c>
      <c r="C3352" s="2">
        <v>0.40125</v>
      </c>
      <c r="D3352">
        <v>2</v>
      </c>
      <c r="E3352">
        <v>5</v>
      </c>
      <c r="F3352" t="s">
        <v>101</v>
      </c>
      <c r="G3352">
        <v>48</v>
      </c>
      <c r="H3352" t="s">
        <v>32</v>
      </c>
      <c r="I3352" t="s">
        <v>44</v>
      </c>
      <c r="J3352" t="s">
        <v>52</v>
      </c>
      <c r="K3352">
        <v>2.2850873629636039</v>
      </c>
      <c r="L3352">
        <v>0.1</v>
      </c>
      <c r="M3352">
        <v>37.5</v>
      </c>
      <c r="N3352">
        <f>(1-Coffee_Sales[[#This Row],[Discount_Percent]])*Coffee_Sales[[#This Row],[unit_price]]*Coffee_Sales[[#This Row],[transaction_qty]]</f>
        <v>67.5</v>
      </c>
      <c r="O3352" t="str">
        <f>TEXT(Coffee_Sales[[#This Row],[transaction_date]],"mmm-yyyy")</f>
        <v>Mar-2023</v>
      </c>
      <c r="P3352">
        <f>HOUR(Coffee_Sales[[#This Row],[transaction_time]])</f>
        <v>9</v>
      </c>
    </row>
    <row r="3353" spans="1:16" x14ac:dyDescent="0.3">
      <c r="A3353">
        <v>44824</v>
      </c>
      <c r="B3353" s="1">
        <v>45002</v>
      </c>
      <c r="C3353" s="2">
        <v>0.26821759259259259</v>
      </c>
      <c r="D3353">
        <v>1</v>
      </c>
      <c r="E3353">
        <v>5</v>
      </c>
      <c r="F3353" t="s">
        <v>50</v>
      </c>
      <c r="G3353">
        <v>69</v>
      </c>
      <c r="H3353" t="s">
        <v>18</v>
      </c>
      <c r="I3353" t="s">
        <v>107</v>
      </c>
      <c r="J3353" t="s">
        <v>132</v>
      </c>
      <c r="K3353">
        <v>1.348846952135744</v>
      </c>
      <c r="L3353">
        <v>0</v>
      </c>
      <c r="M3353">
        <v>48.75</v>
      </c>
      <c r="N3353">
        <f>(1-Coffee_Sales[[#This Row],[Discount_Percent]])*Coffee_Sales[[#This Row],[unit_price]]*Coffee_Sales[[#This Row],[transaction_qty]]</f>
        <v>48.75</v>
      </c>
      <c r="O3353" t="str">
        <f>TEXT(Coffee_Sales[[#This Row],[transaction_date]],"mmm-yyyy")</f>
        <v>Mar-2023</v>
      </c>
      <c r="P3353">
        <f>HOUR(Coffee_Sales[[#This Row],[transaction_time]])</f>
        <v>6</v>
      </c>
    </row>
    <row r="3354" spans="1:16" x14ac:dyDescent="0.3">
      <c r="A3354">
        <v>50148</v>
      </c>
      <c r="B3354" s="1">
        <v>45009</v>
      </c>
      <c r="C3354" s="2">
        <v>0.53781250000000003</v>
      </c>
      <c r="D3354">
        <v>3</v>
      </c>
      <c r="E3354">
        <v>5</v>
      </c>
      <c r="F3354" t="s">
        <v>94</v>
      </c>
      <c r="G3354">
        <v>43</v>
      </c>
      <c r="H3354" t="s">
        <v>32</v>
      </c>
      <c r="I3354" t="s">
        <v>40</v>
      </c>
      <c r="J3354" t="s">
        <v>124</v>
      </c>
      <c r="K3354">
        <v>2.86589067500964</v>
      </c>
      <c r="L3354">
        <v>0.1</v>
      </c>
      <c r="M3354">
        <v>45</v>
      </c>
      <c r="N3354">
        <f>(1-Coffee_Sales[[#This Row],[Discount_Percent]])*Coffee_Sales[[#This Row],[unit_price]]*Coffee_Sales[[#This Row],[transaction_qty]]</f>
        <v>121.5</v>
      </c>
      <c r="O3354" t="str">
        <f>TEXT(Coffee_Sales[[#This Row],[transaction_date]],"mmm-yyyy")</f>
        <v>Mar-2023</v>
      </c>
      <c r="P3354">
        <f>HOUR(Coffee_Sales[[#This Row],[transaction_time]])</f>
        <v>12</v>
      </c>
    </row>
    <row r="3355" spans="1:16" x14ac:dyDescent="0.3">
      <c r="A3355">
        <v>132717</v>
      </c>
      <c r="B3355" s="1">
        <v>45093</v>
      </c>
      <c r="C3355" s="2">
        <v>0.60195601851851854</v>
      </c>
      <c r="D3355">
        <v>2</v>
      </c>
      <c r="E3355">
        <v>8</v>
      </c>
      <c r="F3355" t="s">
        <v>28</v>
      </c>
      <c r="G3355">
        <v>24</v>
      </c>
      <c r="H3355" t="s">
        <v>14</v>
      </c>
      <c r="I3355" t="s">
        <v>55</v>
      </c>
      <c r="J3355" t="s">
        <v>86</v>
      </c>
      <c r="K3355">
        <v>2.3915284239135381</v>
      </c>
      <c r="L3355">
        <v>0.05</v>
      </c>
      <c r="M3355">
        <v>45</v>
      </c>
      <c r="N3355">
        <f>(1-Coffee_Sales[[#This Row],[Discount_Percent]])*Coffee_Sales[[#This Row],[unit_price]]*Coffee_Sales[[#This Row],[transaction_qty]]</f>
        <v>85.5</v>
      </c>
      <c r="O3355" t="str">
        <f>TEXT(Coffee_Sales[[#This Row],[transaction_date]],"mmm-yyyy")</f>
        <v>Jun-2023</v>
      </c>
      <c r="P3355">
        <f>HOUR(Coffee_Sales[[#This Row],[transaction_time]])</f>
        <v>14</v>
      </c>
    </row>
    <row r="3356" spans="1:16" x14ac:dyDescent="0.3">
      <c r="A3356">
        <v>130823</v>
      </c>
      <c r="B3356" s="1">
        <v>45092</v>
      </c>
      <c r="C3356" s="2">
        <v>0.37060185185185185</v>
      </c>
      <c r="D3356">
        <v>1</v>
      </c>
      <c r="E3356">
        <v>3</v>
      </c>
      <c r="F3356" t="s">
        <v>77</v>
      </c>
      <c r="G3356">
        <v>84</v>
      </c>
      <c r="H3356" t="s">
        <v>67</v>
      </c>
      <c r="I3356" t="s">
        <v>72</v>
      </c>
      <c r="J3356" t="s">
        <v>140</v>
      </c>
      <c r="K3356">
        <v>0.36993273906954838</v>
      </c>
      <c r="L3356">
        <v>0</v>
      </c>
      <c r="M3356">
        <v>12</v>
      </c>
      <c r="N3356">
        <f>(1-Coffee_Sales[[#This Row],[Discount_Percent]])*Coffee_Sales[[#This Row],[unit_price]]*Coffee_Sales[[#This Row],[transaction_qty]]</f>
        <v>12</v>
      </c>
      <c r="O3356" t="str">
        <f>TEXT(Coffee_Sales[[#This Row],[transaction_date]],"mmm-yyyy")</f>
        <v>Jun-2023</v>
      </c>
      <c r="P3356">
        <f>HOUR(Coffee_Sales[[#This Row],[transaction_time]])</f>
        <v>8</v>
      </c>
    </row>
    <row r="3357" spans="1:16" x14ac:dyDescent="0.3">
      <c r="A3357">
        <v>116906</v>
      </c>
      <c r="B3357" s="1">
        <v>45080</v>
      </c>
      <c r="C3357" s="2">
        <v>0.60525462962962961</v>
      </c>
      <c r="D3357">
        <v>2</v>
      </c>
      <c r="E3357">
        <v>3</v>
      </c>
      <c r="F3357" t="s">
        <v>97</v>
      </c>
      <c r="G3357">
        <v>27</v>
      </c>
      <c r="H3357" t="s">
        <v>14</v>
      </c>
      <c r="I3357" t="s">
        <v>29</v>
      </c>
      <c r="J3357" t="s">
        <v>30</v>
      </c>
      <c r="K3357">
        <v>3.3922396628667761</v>
      </c>
      <c r="L3357">
        <v>0.05</v>
      </c>
      <c r="M3357">
        <v>52.5</v>
      </c>
      <c r="N3357">
        <f>(1-Coffee_Sales[[#This Row],[Discount_Percent]])*Coffee_Sales[[#This Row],[unit_price]]*Coffee_Sales[[#This Row],[transaction_qty]]</f>
        <v>99.75</v>
      </c>
      <c r="O3357" t="str">
        <f>TEXT(Coffee_Sales[[#This Row],[transaction_date]],"mmm-yyyy")</f>
        <v>Jun-2023</v>
      </c>
      <c r="P3357">
        <f>HOUR(Coffee_Sales[[#This Row],[transaction_time]])</f>
        <v>14</v>
      </c>
    </row>
    <row r="3358" spans="1:16" x14ac:dyDescent="0.3">
      <c r="A3358">
        <v>133308</v>
      </c>
      <c r="B3358" s="1">
        <v>45094</v>
      </c>
      <c r="C3358" s="2">
        <v>0.34605324074074073</v>
      </c>
      <c r="D3358">
        <v>2</v>
      </c>
      <c r="E3358">
        <v>8</v>
      </c>
      <c r="F3358" t="s">
        <v>133</v>
      </c>
      <c r="G3358">
        <v>23</v>
      </c>
      <c r="H3358" t="s">
        <v>14</v>
      </c>
      <c r="I3358" t="s">
        <v>55</v>
      </c>
      <c r="J3358" t="s">
        <v>88</v>
      </c>
      <c r="K3358">
        <v>1.803843854862075</v>
      </c>
      <c r="L3358">
        <v>0</v>
      </c>
      <c r="M3358">
        <v>37.5</v>
      </c>
      <c r="N3358">
        <f>(1-Coffee_Sales[[#This Row],[Discount_Percent]])*Coffee_Sales[[#This Row],[unit_price]]*Coffee_Sales[[#This Row],[transaction_qty]]</f>
        <v>75</v>
      </c>
      <c r="O3358" t="str">
        <f>TEXT(Coffee_Sales[[#This Row],[transaction_date]],"mmm-yyyy")</f>
        <v>Jun-2023</v>
      </c>
      <c r="P3358">
        <f>HOUR(Coffee_Sales[[#This Row],[transaction_time]])</f>
        <v>8</v>
      </c>
    </row>
    <row r="3359" spans="1:16" x14ac:dyDescent="0.3">
      <c r="A3359">
        <v>115613</v>
      </c>
      <c r="B3359" s="1">
        <v>45079</v>
      </c>
      <c r="C3359" s="2">
        <v>0.55254629629629626</v>
      </c>
      <c r="D3359">
        <v>1</v>
      </c>
      <c r="E3359">
        <v>5</v>
      </c>
      <c r="F3359" t="s">
        <v>54</v>
      </c>
      <c r="G3359">
        <v>24</v>
      </c>
      <c r="H3359" t="s">
        <v>14</v>
      </c>
      <c r="I3359" t="s">
        <v>55</v>
      </c>
      <c r="J3359" t="s">
        <v>86</v>
      </c>
      <c r="K3359">
        <v>1.270320741338167</v>
      </c>
      <c r="L3359">
        <v>0.15</v>
      </c>
      <c r="M3359">
        <v>45</v>
      </c>
      <c r="N3359">
        <f>(1-Coffee_Sales[[#This Row],[Discount_Percent]])*Coffee_Sales[[#This Row],[unit_price]]*Coffee_Sales[[#This Row],[transaction_qty]]</f>
        <v>38.25</v>
      </c>
      <c r="O3359" t="str">
        <f>TEXT(Coffee_Sales[[#This Row],[transaction_date]],"mmm-yyyy")</f>
        <v>Jun-2023</v>
      </c>
      <c r="P3359">
        <f>HOUR(Coffee_Sales[[#This Row],[transaction_time]])</f>
        <v>13</v>
      </c>
    </row>
    <row r="3360" spans="1:16" x14ac:dyDescent="0.3">
      <c r="A3360">
        <v>93783</v>
      </c>
      <c r="B3360" s="1">
        <v>45059</v>
      </c>
      <c r="C3360" s="2">
        <v>0.42255787037037035</v>
      </c>
      <c r="D3360">
        <v>2</v>
      </c>
      <c r="E3360">
        <v>8</v>
      </c>
      <c r="F3360" t="s">
        <v>94</v>
      </c>
      <c r="G3360">
        <v>60</v>
      </c>
      <c r="H3360" t="s">
        <v>74</v>
      </c>
      <c r="I3360" t="s">
        <v>75</v>
      </c>
      <c r="J3360" t="s">
        <v>112</v>
      </c>
      <c r="K3360">
        <v>2.5172535801219609</v>
      </c>
      <c r="L3360">
        <v>0.1</v>
      </c>
      <c r="M3360">
        <v>56.25</v>
      </c>
      <c r="N3360">
        <f>(1-Coffee_Sales[[#This Row],[Discount_Percent]])*Coffee_Sales[[#This Row],[unit_price]]*Coffee_Sales[[#This Row],[transaction_qty]]</f>
        <v>101.25</v>
      </c>
      <c r="O3360" t="str">
        <f>TEXT(Coffee_Sales[[#This Row],[transaction_date]],"mmm-yyyy")</f>
        <v>May-2023</v>
      </c>
      <c r="P3360">
        <f>HOUR(Coffee_Sales[[#This Row],[transaction_time]])</f>
        <v>10</v>
      </c>
    </row>
    <row r="3361" spans="1:16" x14ac:dyDescent="0.3">
      <c r="A3361">
        <v>114152</v>
      </c>
      <c r="B3361" s="1">
        <v>45078</v>
      </c>
      <c r="C3361" s="2">
        <v>0.39490740740740743</v>
      </c>
      <c r="D3361">
        <v>2</v>
      </c>
      <c r="E3361">
        <v>5</v>
      </c>
      <c r="F3361" t="s">
        <v>46</v>
      </c>
      <c r="G3361">
        <v>34</v>
      </c>
      <c r="H3361" t="s">
        <v>14</v>
      </c>
      <c r="I3361" t="s">
        <v>26</v>
      </c>
      <c r="J3361" t="s">
        <v>57</v>
      </c>
      <c r="K3361">
        <v>1.8036794467320461</v>
      </c>
      <c r="L3361">
        <v>0</v>
      </c>
      <c r="M3361">
        <v>36.75</v>
      </c>
      <c r="N3361">
        <f>(1-Coffee_Sales[[#This Row],[Discount_Percent]])*Coffee_Sales[[#This Row],[unit_price]]*Coffee_Sales[[#This Row],[transaction_qty]]</f>
        <v>73.5</v>
      </c>
      <c r="O3361" t="str">
        <f>TEXT(Coffee_Sales[[#This Row],[transaction_date]],"mmm-yyyy")</f>
        <v>Jun-2023</v>
      </c>
      <c r="P3361">
        <f>HOUR(Coffee_Sales[[#This Row],[transaction_time]])</f>
        <v>9</v>
      </c>
    </row>
    <row r="3362" spans="1:16" x14ac:dyDescent="0.3">
      <c r="A3362">
        <v>9369</v>
      </c>
      <c r="B3362" s="1">
        <v>44943</v>
      </c>
      <c r="C3362" s="2">
        <v>0.40319444444444447</v>
      </c>
      <c r="D3362">
        <v>2</v>
      </c>
      <c r="E3362">
        <v>3</v>
      </c>
      <c r="F3362" t="s">
        <v>35</v>
      </c>
      <c r="G3362">
        <v>25</v>
      </c>
      <c r="H3362" t="s">
        <v>14</v>
      </c>
      <c r="I3362" t="s">
        <v>29</v>
      </c>
      <c r="J3362" t="s">
        <v>71</v>
      </c>
      <c r="K3362">
        <v>1.499307523523596</v>
      </c>
      <c r="L3362">
        <v>0</v>
      </c>
      <c r="M3362">
        <v>33</v>
      </c>
      <c r="N3362">
        <f>(1-Coffee_Sales[[#This Row],[Discount_Percent]])*Coffee_Sales[[#This Row],[unit_price]]*Coffee_Sales[[#This Row],[transaction_qty]]</f>
        <v>66</v>
      </c>
      <c r="O3362" t="str">
        <f>TEXT(Coffee_Sales[[#This Row],[transaction_date]],"mmm-yyyy")</f>
        <v>Jan-2023</v>
      </c>
      <c r="P3362">
        <f>HOUR(Coffee_Sales[[#This Row],[transaction_time]])</f>
        <v>9</v>
      </c>
    </row>
    <row r="3363" spans="1:16" x14ac:dyDescent="0.3">
      <c r="A3363">
        <v>28716</v>
      </c>
      <c r="B3363" s="1">
        <v>44977</v>
      </c>
      <c r="C3363" s="2">
        <v>0.4072337962962963</v>
      </c>
      <c r="D3363">
        <v>1</v>
      </c>
      <c r="E3363">
        <v>5</v>
      </c>
      <c r="F3363" t="s">
        <v>81</v>
      </c>
      <c r="G3363">
        <v>82</v>
      </c>
      <c r="H3363" t="s">
        <v>121</v>
      </c>
      <c r="I3363" t="s">
        <v>148</v>
      </c>
      <c r="J3363" t="s">
        <v>165</v>
      </c>
      <c r="K3363">
        <v>5.3473295053957237</v>
      </c>
      <c r="L3363">
        <v>0</v>
      </c>
      <c r="M3363">
        <v>180</v>
      </c>
      <c r="N3363">
        <f>(1-Coffee_Sales[[#This Row],[Discount_Percent]])*Coffee_Sales[[#This Row],[unit_price]]*Coffee_Sales[[#This Row],[transaction_qty]]</f>
        <v>180</v>
      </c>
      <c r="O3363" t="str">
        <f>TEXT(Coffee_Sales[[#This Row],[transaction_date]],"mmm-yyyy")</f>
        <v>Feb-2023</v>
      </c>
      <c r="P3363">
        <f>HOUR(Coffee_Sales[[#This Row],[transaction_time]])</f>
        <v>9</v>
      </c>
    </row>
    <row r="3364" spans="1:16" x14ac:dyDescent="0.3">
      <c r="A3364">
        <v>1344</v>
      </c>
      <c r="B3364" s="1">
        <v>44929</v>
      </c>
      <c r="C3364" s="2">
        <v>0.56324074074074071</v>
      </c>
      <c r="D3364">
        <v>1</v>
      </c>
      <c r="E3364">
        <v>5</v>
      </c>
      <c r="F3364" t="s">
        <v>38</v>
      </c>
      <c r="G3364">
        <v>74</v>
      </c>
      <c r="H3364" t="s">
        <v>18</v>
      </c>
      <c r="I3364" t="s">
        <v>107</v>
      </c>
      <c r="J3364" t="s">
        <v>108</v>
      </c>
      <c r="K3364">
        <v>1.265348754277259</v>
      </c>
      <c r="L3364">
        <v>0</v>
      </c>
      <c r="M3364">
        <v>52.5</v>
      </c>
      <c r="N3364">
        <f>(1-Coffee_Sales[[#This Row],[Discount_Percent]])*Coffee_Sales[[#This Row],[unit_price]]*Coffee_Sales[[#This Row],[transaction_qty]]</f>
        <v>52.5</v>
      </c>
      <c r="O3364" t="str">
        <f>TEXT(Coffee_Sales[[#This Row],[transaction_date]],"mmm-yyyy")</f>
        <v>Jan-2023</v>
      </c>
      <c r="P3364">
        <f>HOUR(Coffee_Sales[[#This Row],[transaction_time]])</f>
        <v>13</v>
      </c>
    </row>
    <row r="3365" spans="1:16" x14ac:dyDescent="0.3">
      <c r="A3365">
        <v>11111</v>
      </c>
      <c r="B3365" s="1">
        <v>44946</v>
      </c>
      <c r="C3365" s="2">
        <v>0.40674768518518517</v>
      </c>
      <c r="D3365">
        <v>1</v>
      </c>
      <c r="E3365">
        <v>3</v>
      </c>
      <c r="F3365" t="s">
        <v>102</v>
      </c>
      <c r="G3365">
        <v>61</v>
      </c>
      <c r="H3365" t="s">
        <v>74</v>
      </c>
      <c r="I3365" t="s">
        <v>75</v>
      </c>
      <c r="J3365" t="s">
        <v>116</v>
      </c>
      <c r="K3365">
        <v>2.1241411145409672</v>
      </c>
      <c r="L3365">
        <v>0</v>
      </c>
      <c r="M3365">
        <v>71.25</v>
      </c>
      <c r="N3365">
        <f>(1-Coffee_Sales[[#This Row],[Discount_Percent]])*Coffee_Sales[[#This Row],[unit_price]]*Coffee_Sales[[#This Row],[transaction_qty]]</f>
        <v>71.25</v>
      </c>
      <c r="O3365" t="str">
        <f>TEXT(Coffee_Sales[[#This Row],[transaction_date]],"mmm-yyyy")</f>
        <v>Jan-2023</v>
      </c>
      <c r="P3365">
        <f>HOUR(Coffee_Sales[[#This Row],[transaction_time]])</f>
        <v>9</v>
      </c>
    </row>
    <row r="3366" spans="1:16" x14ac:dyDescent="0.3">
      <c r="A3366">
        <v>80651</v>
      </c>
      <c r="B3366" s="1">
        <v>45047</v>
      </c>
      <c r="C3366" s="2">
        <v>0.47666666666666668</v>
      </c>
      <c r="D3366">
        <v>2</v>
      </c>
      <c r="E3366">
        <v>3</v>
      </c>
      <c r="F3366" t="s">
        <v>42</v>
      </c>
      <c r="G3366">
        <v>49</v>
      </c>
      <c r="H3366" t="s">
        <v>32</v>
      </c>
      <c r="I3366" t="s">
        <v>44</v>
      </c>
      <c r="J3366" t="s">
        <v>91</v>
      </c>
      <c r="K3366">
        <v>1.87311782465965</v>
      </c>
      <c r="L3366">
        <v>0</v>
      </c>
      <c r="M3366">
        <v>45</v>
      </c>
      <c r="N3366">
        <f>(1-Coffee_Sales[[#This Row],[Discount_Percent]])*Coffee_Sales[[#This Row],[unit_price]]*Coffee_Sales[[#This Row],[transaction_qty]]</f>
        <v>90</v>
      </c>
      <c r="O3366" t="str">
        <f>TEXT(Coffee_Sales[[#This Row],[transaction_date]],"mmm-yyyy")</f>
        <v>May-2023</v>
      </c>
      <c r="P3366">
        <f>HOUR(Coffee_Sales[[#This Row],[transaction_time]])</f>
        <v>11</v>
      </c>
    </row>
    <row r="3367" spans="1:16" x14ac:dyDescent="0.3">
      <c r="A3367">
        <v>125668</v>
      </c>
      <c r="B3367" s="1">
        <v>45088</v>
      </c>
      <c r="C3367" s="2">
        <v>0.28315972222222224</v>
      </c>
      <c r="D3367">
        <v>1</v>
      </c>
      <c r="E3367">
        <v>8</v>
      </c>
      <c r="F3367" t="s">
        <v>94</v>
      </c>
      <c r="G3367">
        <v>71</v>
      </c>
      <c r="H3367" t="s">
        <v>18</v>
      </c>
      <c r="I3367" t="s">
        <v>79</v>
      </c>
      <c r="J3367" t="s">
        <v>92</v>
      </c>
      <c r="K3367">
        <v>1.3977192888499701</v>
      </c>
      <c r="L3367">
        <v>0.05</v>
      </c>
      <c r="M3367">
        <v>56.25</v>
      </c>
      <c r="N3367">
        <f>(1-Coffee_Sales[[#This Row],[Discount_Percent]])*Coffee_Sales[[#This Row],[unit_price]]*Coffee_Sales[[#This Row],[transaction_qty]]</f>
        <v>53.4375</v>
      </c>
      <c r="O3367" t="str">
        <f>TEXT(Coffee_Sales[[#This Row],[transaction_date]],"mmm-yyyy")</f>
        <v>Jun-2023</v>
      </c>
      <c r="P3367">
        <f>HOUR(Coffee_Sales[[#This Row],[transaction_time]])</f>
        <v>6</v>
      </c>
    </row>
    <row r="3368" spans="1:16" x14ac:dyDescent="0.3">
      <c r="A3368">
        <v>80779</v>
      </c>
      <c r="B3368" s="1">
        <v>45047</v>
      </c>
      <c r="C3368" s="2">
        <v>0.52736111111111106</v>
      </c>
      <c r="D3368">
        <v>2</v>
      </c>
      <c r="E3368">
        <v>5</v>
      </c>
      <c r="F3368" t="s">
        <v>17</v>
      </c>
      <c r="G3368">
        <v>25</v>
      </c>
      <c r="H3368" t="s">
        <v>14</v>
      </c>
      <c r="I3368" t="s">
        <v>29</v>
      </c>
      <c r="J3368" t="s">
        <v>71</v>
      </c>
      <c r="K3368">
        <v>1.914429615845699</v>
      </c>
      <c r="L3368">
        <v>0</v>
      </c>
      <c r="M3368">
        <v>33</v>
      </c>
      <c r="N3368">
        <f>(1-Coffee_Sales[[#This Row],[Discount_Percent]])*Coffee_Sales[[#This Row],[unit_price]]*Coffee_Sales[[#This Row],[transaction_qty]]</f>
        <v>66</v>
      </c>
      <c r="O3368" t="str">
        <f>TEXT(Coffee_Sales[[#This Row],[transaction_date]],"mmm-yyyy")</f>
        <v>May-2023</v>
      </c>
      <c r="P3368">
        <f>HOUR(Coffee_Sales[[#This Row],[transaction_time]])</f>
        <v>12</v>
      </c>
    </row>
    <row r="3369" spans="1:16" x14ac:dyDescent="0.3">
      <c r="A3369">
        <v>124040</v>
      </c>
      <c r="B3369" s="1">
        <v>45086</v>
      </c>
      <c r="C3369" s="2">
        <v>0.54758101851851848</v>
      </c>
      <c r="D3369">
        <v>1</v>
      </c>
      <c r="E3369">
        <v>5</v>
      </c>
      <c r="F3369" t="s">
        <v>43</v>
      </c>
      <c r="G3369">
        <v>31</v>
      </c>
      <c r="H3369" t="s">
        <v>14</v>
      </c>
      <c r="I3369" t="s">
        <v>22</v>
      </c>
      <c r="J3369" t="s">
        <v>53</v>
      </c>
      <c r="K3369">
        <v>0.98141478059140019</v>
      </c>
      <c r="L3369">
        <v>0.1</v>
      </c>
      <c r="M3369">
        <v>33</v>
      </c>
      <c r="N3369">
        <f>(1-Coffee_Sales[[#This Row],[Discount_Percent]])*Coffee_Sales[[#This Row],[unit_price]]*Coffee_Sales[[#This Row],[transaction_qty]]</f>
        <v>29.7</v>
      </c>
      <c r="O3369" t="str">
        <f>TEXT(Coffee_Sales[[#This Row],[transaction_date]],"mmm-yyyy")</f>
        <v>Jun-2023</v>
      </c>
      <c r="P3369">
        <f>HOUR(Coffee_Sales[[#This Row],[transaction_time]])</f>
        <v>13</v>
      </c>
    </row>
    <row r="3370" spans="1:16" x14ac:dyDescent="0.3">
      <c r="A3370">
        <v>90124</v>
      </c>
      <c r="B3370" s="1">
        <v>45056</v>
      </c>
      <c r="C3370" s="2">
        <v>0.30303240740740739</v>
      </c>
      <c r="D3370">
        <v>1</v>
      </c>
      <c r="E3370">
        <v>5</v>
      </c>
      <c r="F3370" t="s">
        <v>24</v>
      </c>
      <c r="G3370">
        <v>84</v>
      </c>
      <c r="H3370" t="s">
        <v>67</v>
      </c>
      <c r="I3370" t="s">
        <v>72</v>
      </c>
      <c r="J3370" t="s">
        <v>140</v>
      </c>
      <c r="K3370">
        <v>0.36945174638853712</v>
      </c>
      <c r="L3370">
        <v>0.1</v>
      </c>
      <c r="M3370">
        <v>12</v>
      </c>
      <c r="N3370">
        <f>(1-Coffee_Sales[[#This Row],[Discount_Percent]])*Coffee_Sales[[#This Row],[unit_price]]*Coffee_Sales[[#This Row],[transaction_qty]]</f>
        <v>10.8</v>
      </c>
      <c r="O3370" t="str">
        <f>TEXT(Coffee_Sales[[#This Row],[transaction_date]],"mmm-yyyy")</f>
        <v>May-2023</v>
      </c>
      <c r="P3370">
        <f>HOUR(Coffee_Sales[[#This Row],[transaction_time]])</f>
        <v>7</v>
      </c>
    </row>
    <row r="3371" spans="1:16" x14ac:dyDescent="0.3">
      <c r="A3371">
        <v>78110</v>
      </c>
      <c r="B3371" s="1">
        <v>45043</v>
      </c>
      <c r="C3371" s="2">
        <v>0.78310185185185188</v>
      </c>
      <c r="D3371">
        <v>2</v>
      </c>
      <c r="E3371">
        <v>8</v>
      </c>
      <c r="F3371" t="s">
        <v>43</v>
      </c>
      <c r="G3371">
        <v>43</v>
      </c>
      <c r="H3371" t="s">
        <v>32</v>
      </c>
      <c r="I3371" t="s">
        <v>40</v>
      </c>
      <c r="J3371" t="s">
        <v>124</v>
      </c>
      <c r="K3371">
        <v>2.1664308493275271</v>
      </c>
      <c r="L3371">
        <v>0</v>
      </c>
      <c r="M3371">
        <v>45</v>
      </c>
      <c r="N3371">
        <f>(1-Coffee_Sales[[#This Row],[Discount_Percent]])*Coffee_Sales[[#This Row],[unit_price]]*Coffee_Sales[[#This Row],[transaction_qty]]</f>
        <v>90</v>
      </c>
      <c r="O3371" t="str">
        <f>TEXT(Coffee_Sales[[#This Row],[transaction_date]],"mmm-yyyy")</f>
        <v>Apr-2023</v>
      </c>
      <c r="P3371">
        <f>HOUR(Coffee_Sales[[#This Row],[transaction_time]])</f>
        <v>18</v>
      </c>
    </row>
    <row r="3372" spans="1:16" x14ac:dyDescent="0.3">
      <c r="A3372">
        <v>25141</v>
      </c>
      <c r="B3372" s="1">
        <v>44971</v>
      </c>
      <c r="C3372" s="2">
        <v>0.44269675925925928</v>
      </c>
      <c r="D3372">
        <v>1</v>
      </c>
      <c r="E3372">
        <v>5</v>
      </c>
      <c r="F3372" t="s">
        <v>42</v>
      </c>
      <c r="G3372">
        <v>43</v>
      </c>
      <c r="H3372" t="s">
        <v>32</v>
      </c>
      <c r="I3372" t="s">
        <v>40</v>
      </c>
      <c r="J3372" t="s">
        <v>124</v>
      </c>
      <c r="K3372">
        <v>1.3687706322012441</v>
      </c>
      <c r="L3372">
        <v>0.1</v>
      </c>
      <c r="M3372">
        <v>45</v>
      </c>
      <c r="N3372">
        <f>(1-Coffee_Sales[[#This Row],[Discount_Percent]])*Coffee_Sales[[#This Row],[unit_price]]*Coffee_Sales[[#This Row],[transaction_qty]]</f>
        <v>40.5</v>
      </c>
      <c r="O3372" t="str">
        <f>TEXT(Coffee_Sales[[#This Row],[transaction_date]],"mmm-yyyy")</f>
        <v>Feb-2023</v>
      </c>
      <c r="P3372">
        <f>HOUR(Coffee_Sales[[#This Row],[transaction_time]])</f>
        <v>10</v>
      </c>
    </row>
    <row r="3373" spans="1:16" x14ac:dyDescent="0.3">
      <c r="A3373">
        <v>45149</v>
      </c>
      <c r="B3373" s="1">
        <v>45002</v>
      </c>
      <c r="C3373" s="2">
        <v>0.4230902777777778</v>
      </c>
      <c r="D3373">
        <v>1</v>
      </c>
      <c r="E3373">
        <v>3</v>
      </c>
      <c r="F3373" t="s">
        <v>77</v>
      </c>
      <c r="G3373">
        <v>69</v>
      </c>
      <c r="H3373" t="s">
        <v>18</v>
      </c>
      <c r="I3373" t="s">
        <v>107</v>
      </c>
      <c r="J3373" t="s">
        <v>132</v>
      </c>
      <c r="K3373">
        <v>1.238052877147132</v>
      </c>
      <c r="L3373">
        <v>0</v>
      </c>
      <c r="M3373">
        <v>48.75</v>
      </c>
      <c r="N3373">
        <f>(1-Coffee_Sales[[#This Row],[Discount_Percent]])*Coffee_Sales[[#This Row],[unit_price]]*Coffee_Sales[[#This Row],[transaction_qty]]</f>
        <v>48.75</v>
      </c>
      <c r="O3373" t="str">
        <f>TEXT(Coffee_Sales[[#This Row],[transaction_date]],"mmm-yyyy")</f>
        <v>Mar-2023</v>
      </c>
      <c r="P3373">
        <f>HOUR(Coffee_Sales[[#This Row],[transaction_time]])</f>
        <v>10</v>
      </c>
    </row>
    <row r="3374" spans="1:16" x14ac:dyDescent="0.3">
      <c r="A3374">
        <v>136327</v>
      </c>
      <c r="B3374" s="1">
        <v>45096</v>
      </c>
      <c r="C3374" s="2">
        <v>0.51162037037037034</v>
      </c>
      <c r="D3374">
        <v>1</v>
      </c>
      <c r="E3374">
        <v>3</v>
      </c>
      <c r="F3374" t="s">
        <v>35</v>
      </c>
      <c r="G3374">
        <v>34</v>
      </c>
      <c r="H3374" t="s">
        <v>14</v>
      </c>
      <c r="I3374" t="s">
        <v>26</v>
      </c>
      <c r="J3374" t="s">
        <v>57</v>
      </c>
      <c r="K3374">
        <v>1.095328836806575</v>
      </c>
      <c r="L3374">
        <v>0</v>
      </c>
      <c r="M3374">
        <v>36.75</v>
      </c>
      <c r="N3374">
        <f>(1-Coffee_Sales[[#This Row],[Discount_Percent]])*Coffee_Sales[[#This Row],[unit_price]]*Coffee_Sales[[#This Row],[transaction_qty]]</f>
        <v>36.75</v>
      </c>
      <c r="O3374" t="str">
        <f>TEXT(Coffee_Sales[[#This Row],[transaction_date]],"mmm-yyyy")</f>
        <v>Jun-2023</v>
      </c>
      <c r="P3374">
        <f>HOUR(Coffee_Sales[[#This Row],[transaction_time]])</f>
        <v>12</v>
      </c>
    </row>
    <row r="3375" spans="1:16" x14ac:dyDescent="0.3">
      <c r="A3375">
        <v>140501</v>
      </c>
      <c r="B3375" s="1">
        <v>45100</v>
      </c>
      <c r="C3375" s="2">
        <v>0.35165509259259259</v>
      </c>
      <c r="D3375">
        <v>1</v>
      </c>
      <c r="E3375">
        <v>8</v>
      </c>
      <c r="F3375" t="s">
        <v>13</v>
      </c>
      <c r="G3375">
        <v>1</v>
      </c>
      <c r="H3375" t="s">
        <v>59</v>
      </c>
      <c r="I3375" t="s">
        <v>60</v>
      </c>
      <c r="J3375" t="s">
        <v>61</v>
      </c>
      <c r="K3375">
        <v>6.6169117987420751</v>
      </c>
      <c r="L3375">
        <v>0.05</v>
      </c>
      <c r="M3375">
        <v>270</v>
      </c>
      <c r="N3375">
        <f>(1-Coffee_Sales[[#This Row],[Discount_Percent]])*Coffee_Sales[[#This Row],[unit_price]]*Coffee_Sales[[#This Row],[transaction_qty]]</f>
        <v>256.5</v>
      </c>
      <c r="O3375" t="str">
        <f>TEXT(Coffee_Sales[[#This Row],[transaction_date]],"mmm-yyyy")</f>
        <v>Jun-2023</v>
      </c>
      <c r="P3375">
        <f>HOUR(Coffee_Sales[[#This Row],[transaction_time]])</f>
        <v>8</v>
      </c>
    </row>
    <row r="3376" spans="1:16" x14ac:dyDescent="0.3">
      <c r="A3376">
        <v>3448</v>
      </c>
      <c r="B3376" s="1">
        <v>44933</v>
      </c>
      <c r="C3376" s="2">
        <v>0.38469907407407405</v>
      </c>
      <c r="D3376">
        <v>1</v>
      </c>
      <c r="E3376">
        <v>3</v>
      </c>
      <c r="F3376" t="s">
        <v>17</v>
      </c>
      <c r="G3376">
        <v>30</v>
      </c>
      <c r="H3376" t="s">
        <v>14</v>
      </c>
      <c r="I3376" t="s">
        <v>22</v>
      </c>
      <c r="J3376" t="s">
        <v>109</v>
      </c>
      <c r="K3376">
        <v>1.011036162875677</v>
      </c>
      <c r="L3376">
        <v>0</v>
      </c>
      <c r="M3376">
        <v>45</v>
      </c>
      <c r="N3376">
        <f>(1-Coffee_Sales[[#This Row],[Discount_Percent]])*Coffee_Sales[[#This Row],[unit_price]]*Coffee_Sales[[#This Row],[transaction_qty]]</f>
        <v>45</v>
      </c>
      <c r="O3376" t="str">
        <f>TEXT(Coffee_Sales[[#This Row],[transaction_date]],"mmm-yyyy")</f>
        <v>Jan-2023</v>
      </c>
      <c r="P3376">
        <f>HOUR(Coffee_Sales[[#This Row],[transaction_time]])</f>
        <v>9</v>
      </c>
    </row>
    <row r="3377" spans="1:16" x14ac:dyDescent="0.3">
      <c r="A3377">
        <v>129636</v>
      </c>
      <c r="B3377" s="1">
        <v>45091</v>
      </c>
      <c r="C3377" s="2">
        <v>0.39128472222222221</v>
      </c>
      <c r="D3377">
        <v>1</v>
      </c>
      <c r="E3377">
        <v>8</v>
      </c>
      <c r="F3377" t="s">
        <v>35</v>
      </c>
      <c r="G3377">
        <v>78</v>
      </c>
      <c r="H3377" t="s">
        <v>18</v>
      </c>
      <c r="I3377" t="s">
        <v>19</v>
      </c>
      <c r="J3377" t="s">
        <v>51</v>
      </c>
      <c r="K3377">
        <v>1.5497772811698121</v>
      </c>
      <c r="L3377">
        <v>0</v>
      </c>
      <c r="M3377">
        <v>67.5</v>
      </c>
      <c r="N3377">
        <f>(1-Coffee_Sales[[#This Row],[Discount_Percent]])*Coffee_Sales[[#This Row],[unit_price]]*Coffee_Sales[[#This Row],[transaction_qty]]</f>
        <v>67.5</v>
      </c>
      <c r="O3377" t="str">
        <f>TEXT(Coffee_Sales[[#This Row],[transaction_date]],"mmm-yyyy")</f>
        <v>Jun-2023</v>
      </c>
      <c r="P3377">
        <f>HOUR(Coffee_Sales[[#This Row],[transaction_time]])</f>
        <v>9</v>
      </c>
    </row>
    <row r="3378" spans="1:16" x14ac:dyDescent="0.3">
      <c r="A3378">
        <v>108265</v>
      </c>
      <c r="B3378" s="1">
        <v>45072</v>
      </c>
      <c r="C3378" s="2">
        <v>0.41993055555555553</v>
      </c>
      <c r="D3378">
        <v>2</v>
      </c>
      <c r="E3378">
        <v>5</v>
      </c>
      <c r="F3378" t="s">
        <v>62</v>
      </c>
      <c r="G3378">
        <v>63</v>
      </c>
      <c r="H3378" t="s">
        <v>67</v>
      </c>
      <c r="I3378" t="s">
        <v>72</v>
      </c>
      <c r="J3378" t="s">
        <v>73</v>
      </c>
      <c r="K3378">
        <v>0.55652757410214981</v>
      </c>
      <c r="L3378">
        <v>0.1</v>
      </c>
      <c r="M3378">
        <v>12</v>
      </c>
      <c r="N3378">
        <f>(1-Coffee_Sales[[#This Row],[Discount_Percent]])*Coffee_Sales[[#This Row],[unit_price]]*Coffee_Sales[[#This Row],[transaction_qty]]</f>
        <v>21.6</v>
      </c>
      <c r="O3378" t="str">
        <f>TEXT(Coffee_Sales[[#This Row],[transaction_date]],"mmm-yyyy")</f>
        <v>May-2023</v>
      </c>
      <c r="P3378">
        <f>HOUR(Coffee_Sales[[#This Row],[transaction_time]])</f>
        <v>10</v>
      </c>
    </row>
    <row r="3379" spans="1:16" x14ac:dyDescent="0.3">
      <c r="A3379">
        <v>140295</v>
      </c>
      <c r="B3379" s="1">
        <v>45100</v>
      </c>
      <c r="C3379" s="2">
        <v>0.28171296296296294</v>
      </c>
      <c r="D3379">
        <v>1</v>
      </c>
      <c r="E3379">
        <v>5</v>
      </c>
      <c r="F3379" t="s">
        <v>24</v>
      </c>
      <c r="G3379">
        <v>64</v>
      </c>
      <c r="H3379" t="s">
        <v>67</v>
      </c>
      <c r="I3379" t="s">
        <v>72</v>
      </c>
      <c r="J3379" t="s">
        <v>118</v>
      </c>
      <c r="K3379">
        <v>0.36996441508923972</v>
      </c>
      <c r="L3379">
        <v>0.15</v>
      </c>
      <c r="M3379">
        <v>12</v>
      </c>
      <c r="N3379">
        <f>(1-Coffee_Sales[[#This Row],[Discount_Percent]])*Coffee_Sales[[#This Row],[unit_price]]*Coffee_Sales[[#This Row],[transaction_qty]]</f>
        <v>10.199999999999999</v>
      </c>
      <c r="O3379" t="str">
        <f>TEXT(Coffee_Sales[[#This Row],[transaction_date]],"mmm-yyyy")</f>
        <v>Jun-2023</v>
      </c>
      <c r="P3379">
        <f>HOUR(Coffee_Sales[[#This Row],[transaction_time]])</f>
        <v>6</v>
      </c>
    </row>
    <row r="3380" spans="1:16" x14ac:dyDescent="0.3">
      <c r="A3380">
        <v>123785</v>
      </c>
      <c r="B3380" s="1">
        <v>45086</v>
      </c>
      <c r="C3380" s="2">
        <v>0.43189814814814814</v>
      </c>
      <c r="D3380">
        <v>1</v>
      </c>
      <c r="E3380">
        <v>3</v>
      </c>
      <c r="F3380" t="s">
        <v>81</v>
      </c>
      <c r="G3380">
        <v>75</v>
      </c>
      <c r="H3380" t="s">
        <v>18</v>
      </c>
      <c r="I3380" t="s">
        <v>79</v>
      </c>
      <c r="J3380" t="s">
        <v>136</v>
      </c>
      <c r="K3380">
        <v>1.688130537110837</v>
      </c>
      <c r="L3380">
        <v>0.05</v>
      </c>
      <c r="M3380">
        <v>52.5</v>
      </c>
      <c r="N3380">
        <f>(1-Coffee_Sales[[#This Row],[Discount_Percent]])*Coffee_Sales[[#This Row],[unit_price]]*Coffee_Sales[[#This Row],[transaction_qty]]</f>
        <v>49.875</v>
      </c>
      <c r="O3380" t="str">
        <f>TEXT(Coffee_Sales[[#This Row],[transaction_date]],"mmm-yyyy")</f>
        <v>Jun-2023</v>
      </c>
      <c r="P3380">
        <f>HOUR(Coffee_Sales[[#This Row],[transaction_time]])</f>
        <v>10</v>
      </c>
    </row>
    <row r="3381" spans="1:16" x14ac:dyDescent="0.3">
      <c r="A3381">
        <v>50595</v>
      </c>
      <c r="B3381" s="1">
        <v>45010</v>
      </c>
      <c r="C3381" s="2">
        <v>0.36216435185185186</v>
      </c>
      <c r="D3381">
        <v>1</v>
      </c>
      <c r="E3381">
        <v>8</v>
      </c>
      <c r="F3381" t="s">
        <v>50</v>
      </c>
      <c r="G3381">
        <v>56</v>
      </c>
      <c r="H3381" t="s">
        <v>32</v>
      </c>
      <c r="I3381" t="s">
        <v>33</v>
      </c>
      <c r="J3381" t="s">
        <v>135</v>
      </c>
      <c r="K3381">
        <v>0.91853609747143317</v>
      </c>
      <c r="L3381">
        <v>0.05</v>
      </c>
      <c r="M3381">
        <v>38.25</v>
      </c>
      <c r="N3381">
        <f>(1-Coffee_Sales[[#This Row],[Discount_Percent]])*Coffee_Sales[[#This Row],[unit_price]]*Coffee_Sales[[#This Row],[transaction_qty]]</f>
        <v>36.337499999999999</v>
      </c>
      <c r="O3381" t="str">
        <f>TEXT(Coffee_Sales[[#This Row],[transaction_date]],"mmm-yyyy")</f>
        <v>Mar-2023</v>
      </c>
      <c r="P3381">
        <f>HOUR(Coffee_Sales[[#This Row],[transaction_time]])</f>
        <v>8</v>
      </c>
    </row>
    <row r="3382" spans="1:16" x14ac:dyDescent="0.3">
      <c r="A3382">
        <v>42109</v>
      </c>
      <c r="B3382" s="1">
        <v>44998</v>
      </c>
      <c r="C3382" s="2">
        <v>0.37414351851851851</v>
      </c>
      <c r="D3382">
        <v>2</v>
      </c>
      <c r="E3382">
        <v>3</v>
      </c>
      <c r="F3382" t="s">
        <v>54</v>
      </c>
      <c r="G3382">
        <v>84</v>
      </c>
      <c r="H3382" t="s">
        <v>67</v>
      </c>
      <c r="I3382" t="s">
        <v>72</v>
      </c>
      <c r="J3382" t="s">
        <v>140</v>
      </c>
      <c r="K3382">
        <v>0.6821288915858077</v>
      </c>
      <c r="L3382">
        <v>0</v>
      </c>
      <c r="M3382">
        <v>12</v>
      </c>
      <c r="N3382">
        <f>(1-Coffee_Sales[[#This Row],[Discount_Percent]])*Coffee_Sales[[#This Row],[unit_price]]*Coffee_Sales[[#This Row],[transaction_qty]]</f>
        <v>24</v>
      </c>
      <c r="O3382" t="str">
        <f>TEXT(Coffee_Sales[[#This Row],[transaction_date]],"mmm-yyyy")</f>
        <v>Mar-2023</v>
      </c>
      <c r="P3382">
        <f>HOUR(Coffee_Sales[[#This Row],[transaction_time]])</f>
        <v>8</v>
      </c>
    </row>
    <row r="3383" spans="1:16" x14ac:dyDescent="0.3">
      <c r="A3383">
        <v>27963</v>
      </c>
      <c r="B3383" s="1">
        <v>44976</v>
      </c>
      <c r="C3383" s="2">
        <v>0.35637731481481483</v>
      </c>
      <c r="D3383">
        <v>2</v>
      </c>
      <c r="E3383">
        <v>8</v>
      </c>
      <c r="F3383" t="s">
        <v>102</v>
      </c>
      <c r="G3383">
        <v>39</v>
      </c>
      <c r="H3383" t="s">
        <v>14</v>
      </c>
      <c r="I3383" t="s">
        <v>15</v>
      </c>
      <c r="J3383" t="s">
        <v>47</v>
      </c>
      <c r="K3383">
        <v>3.515011415114309</v>
      </c>
      <c r="L3383">
        <v>0</v>
      </c>
      <c r="M3383">
        <v>63.75</v>
      </c>
      <c r="N3383">
        <f>(1-Coffee_Sales[[#This Row],[Discount_Percent]])*Coffee_Sales[[#This Row],[unit_price]]*Coffee_Sales[[#This Row],[transaction_qty]]</f>
        <v>127.5</v>
      </c>
      <c r="O3383" t="str">
        <f>TEXT(Coffee_Sales[[#This Row],[transaction_date]],"mmm-yyyy")</f>
        <v>Feb-2023</v>
      </c>
      <c r="P3383">
        <f>HOUR(Coffee_Sales[[#This Row],[transaction_time]])</f>
        <v>8</v>
      </c>
    </row>
    <row r="3384" spans="1:16" x14ac:dyDescent="0.3">
      <c r="A3384">
        <v>27706</v>
      </c>
      <c r="B3384" s="1">
        <v>44975</v>
      </c>
      <c r="C3384" s="2">
        <v>0.68745370370370373</v>
      </c>
      <c r="D3384">
        <v>2</v>
      </c>
      <c r="E3384">
        <v>5</v>
      </c>
      <c r="F3384" t="s">
        <v>31</v>
      </c>
      <c r="G3384">
        <v>53</v>
      </c>
      <c r="H3384" t="s">
        <v>32</v>
      </c>
      <c r="I3384" t="s">
        <v>33</v>
      </c>
      <c r="J3384" t="s">
        <v>129</v>
      </c>
      <c r="K3384">
        <v>2.9626210886479312</v>
      </c>
      <c r="L3384">
        <v>0.05</v>
      </c>
      <c r="M3384">
        <v>45</v>
      </c>
      <c r="N3384">
        <f>(1-Coffee_Sales[[#This Row],[Discount_Percent]])*Coffee_Sales[[#This Row],[unit_price]]*Coffee_Sales[[#This Row],[transaction_qty]]</f>
        <v>85.5</v>
      </c>
      <c r="O3384" t="str">
        <f>TEXT(Coffee_Sales[[#This Row],[transaction_date]],"mmm-yyyy")</f>
        <v>Feb-2023</v>
      </c>
      <c r="P3384">
        <f>HOUR(Coffee_Sales[[#This Row],[transaction_time]])</f>
        <v>16</v>
      </c>
    </row>
    <row r="3385" spans="1:16" x14ac:dyDescent="0.3">
      <c r="A3385">
        <v>80700</v>
      </c>
      <c r="B3385" s="1">
        <v>45047</v>
      </c>
      <c r="C3385" s="2">
        <v>0.49269675925925926</v>
      </c>
      <c r="D3385">
        <v>2</v>
      </c>
      <c r="E3385">
        <v>3</v>
      </c>
      <c r="F3385" t="s">
        <v>78</v>
      </c>
      <c r="G3385">
        <v>38</v>
      </c>
      <c r="H3385" t="s">
        <v>14</v>
      </c>
      <c r="I3385" t="s">
        <v>15</v>
      </c>
      <c r="J3385" t="s">
        <v>16</v>
      </c>
      <c r="K3385">
        <v>3.3606353260874271</v>
      </c>
      <c r="L3385">
        <v>0</v>
      </c>
      <c r="M3385">
        <v>56.25</v>
      </c>
      <c r="N3385">
        <f>(1-Coffee_Sales[[#This Row],[Discount_Percent]])*Coffee_Sales[[#This Row],[unit_price]]*Coffee_Sales[[#This Row],[transaction_qty]]</f>
        <v>112.5</v>
      </c>
      <c r="O3385" t="str">
        <f>TEXT(Coffee_Sales[[#This Row],[transaction_date]],"mmm-yyyy")</f>
        <v>May-2023</v>
      </c>
      <c r="P3385">
        <f>HOUR(Coffee_Sales[[#This Row],[transaction_time]])</f>
        <v>11</v>
      </c>
    </row>
    <row r="3386" spans="1:16" x14ac:dyDescent="0.3">
      <c r="A3386">
        <v>22824</v>
      </c>
      <c r="B3386" s="1">
        <v>44967</v>
      </c>
      <c r="C3386" s="2">
        <v>0.50953703703703701</v>
      </c>
      <c r="D3386">
        <v>2</v>
      </c>
      <c r="E3386">
        <v>8</v>
      </c>
      <c r="F3386" t="s">
        <v>114</v>
      </c>
      <c r="G3386">
        <v>44</v>
      </c>
      <c r="H3386" t="s">
        <v>32</v>
      </c>
      <c r="I3386" t="s">
        <v>40</v>
      </c>
      <c r="J3386" t="s">
        <v>41</v>
      </c>
      <c r="K3386">
        <v>2.4663235961255361</v>
      </c>
      <c r="L3386">
        <v>0</v>
      </c>
      <c r="M3386">
        <v>37.5</v>
      </c>
      <c r="N3386">
        <f>(1-Coffee_Sales[[#This Row],[Discount_Percent]])*Coffee_Sales[[#This Row],[unit_price]]*Coffee_Sales[[#This Row],[transaction_qty]]</f>
        <v>75</v>
      </c>
      <c r="O3386" t="str">
        <f>TEXT(Coffee_Sales[[#This Row],[transaction_date]],"mmm-yyyy")</f>
        <v>Feb-2023</v>
      </c>
      <c r="P3386">
        <f>HOUR(Coffee_Sales[[#This Row],[transaction_time]])</f>
        <v>12</v>
      </c>
    </row>
    <row r="3387" spans="1:16" x14ac:dyDescent="0.3">
      <c r="A3387">
        <v>11104</v>
      </c>
      <c r="B3387" s="1">
        <v>44946</v>
      </c>
      <c r="C3387" s="2">
        <v>0.40174768518518517</v>
      </c>
      <c r="D3387">
        <v>1</v>
      </c>
      <c r="E3387">
        <v>8</v>
      </c>
      <c r="F3387" t="s">
        <v>63</v>
      </c>
      <c r="G3387">
        <v>28</v>
      </c>
      <c r="H3387" t="s">
        <v>14</v>
      </c>
      <c r="I3387" t="s">
        <v>22</v>
      </c>
      <c r="J3387" t="s">
        <v>117</v>
      </c>
      <c r="K3387">
        <v>0.64832569095950099</v>
      </c>
      <c r="L3387">
        <v>0</v>
      </c>
      <c r="M3387">
        <v>30</v>
      </c>
      <c r="N3387">
        <f>(1-Coffee_Sales[[#This Row],[Discount_Percent]])*Coffee_Sales[[#This Row],[unit_price]]*Coffee_Sales[[#This Row],[transaction_qty]]</f>
        <v>30</v>
      </c>
      <c r="O3387" t="str">
        <f>TEXT(Coffee_Sales[[#This Row],[transaction_date]],"mmm-yyyy")</f>
        <v>Jan-2023</v>
      </c>
      <c r="P3387">
        <f>HOUR(Coffee_Sales[[#This Row],[transaction_time]])</f>
        <v>9</v>
      </c>
    </row>
    <row r="3388" spans="1:16" x14ac:dyDescent="0.3">
      <c r="A3388">
        <v>81822</v>
      </c>
      <c r="B3388" s="1">
        <v>45048</v>
      </c>
      <c r="C3388" s="2">
        <v>0.54253472222222221</v>
      </c>
      <c r="D3388">
        <v>2</v>
      </c>
      <c r="E3388">
        <v>3</v>
      </c>
      <c r="F3388" t="s">
        <v>94</v>
      </c>
      <c r="G3388">
        <v>32</v>
      </c>
      <c r="H3388" t="s">
        <v>14</v>
      </c>
      <c r="I3388" t="s">
        <v>22</v>
      </c>
      <c r="J3388" t="s">
        <v>23</v>
      </c>
      <c r="K3388">
        <v>2.7079239801377639</v>
      </c>
      <c r="L3388">
        <v>0.05</v>
      </c>
      <c r="M3388">
        <v>45</v>
      </c>
      <c r="N3388">
        <f>(1-Coffee_Sales[[#This Row],[Discount_Percent]])*Coffee_Sales[[#This Row],[unit_price]]*Coffee_Sales[[#This Row],[transaction_qty]]</f>
        <v>85.5</v>
      </c>
      <c r="O3388" t="str">
        <f>TEXT(Coffee_Sales[[#This Row],[transaction_date]],"mmm-yyyy")</f>
        <v>May-2023</v>
      </c>
      <c r="P3388">
        <f>HOUR(Coffee_Sales[[#This Row],[transaction_time]])</f>
        <v>13</v>
      </c>
    </row>
    <row r="3389" spans="1:16" x14ac:dyDescent="0.3">
      <c r="A3389">
        <v>140335</v>
      </c>
      <c r="B3389" s="1">
        <v>45100</v>
      </c>
      <c r="C3389" s="2">
        <v>0.29609953703703706</v>
      </c>
      <c r="D3389">
        <v>2</v>
      </c>
      <c r="E3389">
        <v>3</v>
      </c>
      <c r="F3389" t="s">
        <v>87</v>
      </c>
      <c r="G3389">
        <v>26</v>
      </c>
      <c r="H3389" t="s">
        <v>14</v>
      </c>
      <c r="I3389" t="s">
        <v>29</v>
      </c>
      <c r="J3389" t="s">
        <v>134</v>
      </c>
      <c r="K3389">
        <v>2.331195396512391</v>
      </c>
      <c r="L3389">
        <v>0</v>
      </c>
      <c r="M3389">
        <v>45</v>
      </c>
      <c r="N3389">
        <f>(1-Coffee_Sales[[#This Row],[Discount_Percent]])*Coffee_Sales[[#This Row],[unit_price]]*Coffee_Sales[[#This Row],[transaction_qty]]</f>
        <v>90</v>
      </c>
      <c r="O3389" t="str">
        <f>TEXT(Coffee_Sales[[#This Row],[transaction_date]],"mmm-yyyy")</f>
        <v>Jun-2023</v>
      </c>
      <c r="P3389">
        <f>HOUR(Coffee_Sales[[#This Row],[transaction_time]])</f>
        <v>7</v>
      </c>
    </row>
    <row r="3390" spans="1:16" x14ac:dyDescent="0.3">
      <c r="A3390">
        <v>123270</v>
      </c>
      <c r="B3390" s="1">
        <v>45086</v>
      </c>
      <c r="C3390" s="2">
        <v>0.31586805555555558</v>
      </c>
      <c r="D3390">
        <v>1</v>
      </c>
      <c r="E3390">
        <v>5</v>
      </c>
      <c r="F3390" t="s">
        <v>97</v>
      </c>
      <c r="G3390">
        <v>56</v>
      </c>
      <c r="H3390" t="s">
        <v>32</v>
      </c>
      <c r="I3390" t="s">
        <v>33</v>
      </c>
      <c r="J3390" t="s">
        <v>135</v>
      </c>
      <c r="K3390">
        <v>1.255120546462823</v>
      </c>
      <c r="L3390">
        <v>0.05</v>
      </c>
      <c r="M3390">
        <v>38.25</v>
      </c>
      <c r="N3390">
        <f>(1-Coffee_Sales[[#This Row],[Discount_Percent]])*Coffee_Sales[[#This Row],[unit_price]]*Coffee_Sales[[#This Row],[transaction_qty]]</f>
        <v>36.337499999999999</v>
      </c>
      <c r="O3390" t="str">
        <f>TEXT(Coffee_Sales[[#This Row],[transaction_date]],"mmm-yyyy")</f>
        <v>Jun-2023</v>
      </c>
      <c r="P3390">
        <f>HOUR(Coffee_Sales[[#This Row],[transaction_time]])</f>
        <v>7</v>
      </c>
    </row>
    <row r="3391" spans="1:16" x14ac:dyDescent="0.3">
      <c r="A3391">
        <v>131956</v>
      </c>
      <c r="B3391" s="1">
        <v>45093</v>
      </c>
      <c r="C3391" s="2">
        <v>0.33954861111111112</v>
      </c>
      <c r="D3391">
        <v>1</v>
      </c>
      <c r="E3391">
        <v>3</v>
      </c>
      <c r="F3391" t="s">
        <v>102</v>
      </c>
      <c r="G3391">
        <v>13</v>
      </c>
      <c r="H3391" t="s">
        <v>64</v>
      </c>
      <c r="I3391" t="s">
        <v>65</v>
      </c>
      <c r="J3391" t="s">
        <v>66</v>
      </c>
      <c r="K3391">
        <v>3.2813431695628732</v>
      </c>
      <c r="L3391">
        <v>0</v>
      </c>
      <c r="M3391">
        <v>134.25</v>
      </c>
      <c r="N3391">
        <f>(1-Coffee_Sales[[#This Row],[Discount_Percent]])*Coffee_Sales[[#This Row],[unit_price]]*Coffee_Sales[[#This Row],[transaction_qty]]</f>
        <v>134.25</v>
      </c>
      <c r="O3391" t="str">
        <f>TEXT(Coffee_Sales[[#This Row],[transaction_date]],"mmm-yyyy")</f>
        <v>Jun-2023</v>
      </c>
      <c r="P3391">
        <f>HOUR(Coffee_Sales[[#This Row],[transaction_time]])</f>
        <v>8</v>
      </c>
    </row>
    <row r="3392" spans="1:16" x14ac:dyDescent="0.3">
      <c r="A3392">
        <v>68715</v>
      </c>
      <c r="B3392" s="1">
        <v>45033</v>
      </c>
      <c r="C3392" s="2">
        <v>0.30549768518518516</v>
      </c>
      <c r="D3392">
        <v>2</v>
      </c>
      <c r="E3392">
        <v>8</v>
      </c>
      <c r="F3392" t="s">
        <v>131</v>
      </c>
      <c r="G3392">
        <v>51</v>
      </c>
      <c r="H3392" t="s">
        <v>32</v>
      </c>
      <c r="I3392" t="s">
        <v>44</v>
      </c>
      <c r="J3392" t="s">
        <v>103</v>
      </c>
      <c r="K3392">
        <v>2.612367185095088</v>
      </c>
      <c r="L3392">
        <v>0</v>
      </c>
      <c r="M3392">
        <v>45</v>
      </c>
      <c r="N3392">
        <f>(1-Coffee_Sales[[#This Row],[Discount_Percent]])*Coffee_Sales[[#This Row],[unit_price]]*Coffee_Sales[[#This Row],[transaction_qty]]</f>
        <v>90</v>
      </c>
      <c r="O3392" t="str">
        <f>TEXT(Coffee_Sales[[#This Row],[transaction_date]],"mmm-yyyy")</f>
        <v>Apr-2023</v>
      </c>
      <c r="P3392">
        <f>HOUR(Coffee_Sales[[#This Row],[transaction_time]])</f>
        <v>7</v>
      </c>
    </row>
    <row r="3393" spans="1:16" x14ac:dyDescent="0.3">
      <c r="A3393">
        <v>39239</v>
      </c>
      <c r="B3393" s="1">
        <v>44994</v>
      </c>
      <c r="C3393" s="2">
        <v>0.35942129629629632</v>
      </c>
      <c r="D3393">
        <v>1</v>
      </c>
      <c r="E3393">
        <v>5</v>
      </c>
      <c r="F3393" t="s">
        <v>104</v>
      </c>
      <c r="G3393">
        <v>77</v>
      </c>
      <c r="H3393" t="s">
        <v>18</v>
      </c>
      <c r="I3393" t="s">
        <v>19</v>
      </c>
      <c r="J3393" t="s">
        <v>115</v>
      </c>
      <c r="K3393">
        <v>0.9612484878254004</v>
      </c>
      <c r="L3393">
        <v>0</v>
      </c>
      <c r="M3393">
        <v>45</v>
      </c>
      <c r="N3393">
        <f>(1-Coffee_Sales[[#This Row],[Discount_Percent]])*Coffee_Sales[[#This Row],[unit_price]]*Coffee_Sales[[#This Row],[transaction_qty]]</f>
        <v>45</v>
      </c>
      <c r="O3393" t="str">
        <f>TEXT(Coffee_Sales[[#This Row],[transaction_date]],"mmm-yyyy")</f>
        <v>Mar-2023</v>
      </c>
      <c r="P3393">
        <f>HOUR(Coffee_Sales[[#This Row],[transaction_time]])</f>
        <v>8</v>
      </c>
    </row>
    <row r="3394" spans="1:16" x14ac:dyDescent="0.3">
      <c r="A3394">
        <v>74765</v>
      </c>
      <c r="B3394" s="1">
        <v>45040</v>
      </c>
      <c r="C3394" s="2">
        <v>0.36535879629629631</v>
      </c>
      <c r="D3394">
        <v>3</v>
      </c>
      <c r="E3394">
        <v>5</v>
      </c>
      <c r="F3394" t="s">
        <v>102</v>
      </c>
      <c r="G3394">
        <v>34</v>
      </c>
      <c r="H3394" t="s">
        <v>14</v>
      </c>
      <c r="I3394" t="s">
        <v>26</v>
      </c>
      <c r="J3394" t="s">
        <v>57</v>
      </c>
      <c r="K3394">
        <v>2.3694662622669669</v>
      </c>
      <c r="L3394">
        <v>0</v>
      </c>
      <c r="M3394">
        <v>36.75</v>
      </c>
      <c r="N3394">
        <f>(1-Coffee_Sales[[#This Row],[Discount_Percent]])*Coffee_Sales[[#This Row],[unit_price]]*Coffee_Sales[[#This Row],[transaction_qty]]</f>
        <v>110.25</v>
      </c>
      <c r="O3394" t="str">
        <f>TEXT(Coffee_Sales[[#This Row],[transaction_date]],"mmm-yyyy")</f>
        <v>Apr-2023</v>
      </c>
      <c r="P3394">
        <f>HOUR(Coffee_Sales[[#This Row],[transaction_time]])</f>
        <v>8</v>
      </c>
    </row>
    <row r="3395" spans="1:16" x14ac:dyDescent="0.3">
      <c r="A3395">
        <v>108338</v>
      </c>
      <c r="B3395" s="1">
        <v>45072</v>
      </c>
      <c r="C3395" s="2">
        <v>0.44506944444444446</v>
      </c>
      <c r="D3395">
        <v>2</v>
      </c>
      <c r="E3395">
        <v>8</v>
      </c>
      <c r="F3395" t="s">
        <v>63</v>
      </c>
      <c r="G3395">
        <v>31</v>
      </c>
      <c r="H3395" t="s">
        <v>14</v>
      </c>
      <c r="I3395" t="s">
        <v>22</v>
      </c>
      <c r="J3395" t="s">
        <v>53</v>
      </c>
      <c r="K3395">
        <v>1.913744255841662</v>
      </c>
      <c r="L3395">
        <v>0.1</v>
      </c>
      <c r="M3395">
        <v>33</v>
      </c>
      <c r="N3395">
        <f>(1-Coffee_Sales[[#This Row],[Discount_Percent]])*Coffee_Sales[[#This Row],[unit_price]]*Coffee_Sales[[#This Row],[transaction_qty]]</f>
        <v>59.4</v>
      </c>
      <c r="O3395" t="str">
        <f>TEXT(Coffee_Sales[[#This Row],[transaction_date]],"mmm-yyyy")</f>
        <v>May-2023</v>
      </c>
      <c r="P3395">
        <f>HOUR(Coffee_Sales[[#This Row],[transaction_time]])</f>
        <v>10</v>
      </c>
    </row>
    <row r="3396" spans="1:16" x14ac:dyDescent="0.3">
      <c r="A3396">
        <v>148767</v>
      </c>
      <c r="B3396" s="1">
        <v>45107</v>
      </c>
      <c r="C3396" s="2">
        <v>0.40003472222222225</v>
      </c>
      <c r="D3396">
        <v>2</v>
      </c>
      <c r="E3396">
        <v>8</v>
      </c>
      <c r="F3396" t="s">
        <v>90</v>
      </c>
      <c r="G3396">
        <v>49</v>
      </c>
      <c r="H3396" t="s">
        <v>32</v>
      </c>
      <c r="I3396" t="s">
        <v>44</v>
      </c>
      <c r="J3396" t="s">
        <v>91</v>
      </c>
      <c r="K3396">
        <v>1.918846925171438</v>
      </c>
      <c r="L3396">
        <v>0</v>
      </c>
      <c r="M3396">
        <v>45</v>
      </c>
      <c r="N3396">
        <f>(1-Coffee_Sales[[#This Row],[Discount_Percent]])*Coffee_Sales[[#This Row],[unit_price]]*Coffee_Sales[[#This Row],[transaction_qty]]</f>
        <v>90</v>
      </c>
      <c r="O3396" t="str">
        <f>TEXT(Coffee_Sales[[#This Row],[transaction_date]],"mmm-yyyy")</f>
        <v>Jun-2023</v>
      </c>
      <c r="P3396">
        <f>HOUR(Coffee_Sales[[#This Row],[transaction_time]])</f>
        <v>9</v>
      </c>
    </row>
    <row r="3397" spans="1:16" x14ac:dyDescent="0.3">
      <c r="A3397">
        <v>62007</v>
      </c>
      <c r="B3397" s="1">
        <v>45025</v>
      </c>
      <c r="C3397" s="2">
        <v>0.44144675925925925</v>
      </c>
      <c r="D3397">
        <v>1</v>
      </c>
      <c r="E3397">
        <v>3</v>
      </c>
      <c r="F3397" t="s">
        <v>101</v>
      </c>
      <c r="G3397">
        <v>50</v>
      </c>
      <c r="H3397" t="s">
        <v>32</v>
      </c>
      <c r="I3397" t="s">
        <v>44</v>
      </c>
      <c r="J3397" t="s">
        <v>45</v>
      </c>
      <c r="K3397">
        <v>0.75192116325061065</v>
      </c>
      <c r="L3397">
        <v>0</v>
      </c>
      <c r="M3397">
        <v>37.5</v>
      </c>
      <c r="N3397">
        <f>(1-Coffee_Sales[[#This Row],[Discount_Percent]])*Coffee_Sales[[#This Row],[unit_price]]*Coffee_Sales[[#This Row],[transaction_qty]]</f>
        <v>37.5</v>
      </c>
      <c r="O3397" t="str">
        <f>TEXT(Coffee_Sales[[#This Row],[transaction_date]],"mmm-yyyy")</f>
        <v>Apr-2023</v>
      </c>
      <c r="P3397">
        <f>HOUR(Coffee_Sales[[#This Row],[transaction_time]])</f>
        <v>10</v>
      </c>
    </row>
    <row r="3398" spans="1:16" x14ac:dyDescent="0.3">
      <c r="A3398">
        <v>111710</v>
      </c>
      <c r="B3398" s="1">
        <v>45075</v>
      </c>
      <c r="C3398" s="2">
        <v>0.64831018518518524</v>
      </c>
      <c r="D3398">
        <v>2</v>
      </c>
      <c r="E3398">
        <v>3</v>
      </c>
      <c r="F3398" t="s">
        <v>94</v>
      </c>
      <c r="G3398">
        <v>48</v>
      </c>
      <c r="H3398" t="s">
        <v>32</v>
      </c>
      <c r="I3398" t="s">
        <v>44</v>
      </c>
      <c r="J3398" t="s">
        <v>52</v>
      </c>
      <c r="K3398">
        <v>1.6745843358760519</v>
      </c>
      <c r="L3398">
        <v>0</v>
      </c>
      <c r="M3398">
        <v>37.5</v>
      </c>
      <c r="N3398">
        <f>(1-Coffee_Sales[[#This Row],[Discount_Percent]])*Coffee_Sales[[#This Row],[unit_price]]*Coffee_Sales[[#This Row],[transaction_qty]]</f>
        <v>75</v>
      </c>
      <c r="O3398" t="str">
        <f>TEXT(Coffee_Sales[[#This Row],[transaction_date]],"mmm-yyyy")</f>
        <v>May-2023</v>
      </c>
      <c r="P3398">
        <f>HOUR(Coffee_Sales[[#This Row],[transaction_time]])</f>
        <v>15</v>
      </c>
    </row>
    <row r="3399" spans="1:16" x14ac:dyDescent="0.3">
      <c r="A3399">
        <v>73684</v>
      </c>
      <c r="B3399" s="1">
        <v>45038</v>
      </c>
      <c r="C3399" s="2">
        <v>0.80503472222222228</v>
      </c>
      <c r="D3399">
        <v>2</v>
      </c>
      <c r="E3399">
        <v>3</v>
      </c>
      <c r="F3399" t="s">
        <v>81</v>
      </c>
      <c r="G3399">
        <v>24</v>
      </c>
      <c r="H3399" t="s">
        <v>14</v>
      </c>
      <c r="I3399" t="s">
        <v>55</v>
      </c>
      <c r="J3399" t="s">
        <v>86</v>
      </c>
      <c r="K3399">
        <v>1.986154382693726</v>
      </c>
      <c r="L3399">
        <v>0</v>
      </c>
      <c r="M3399">
        <v>45</v>
      </c>
      <c r="N3399">
        <f>(1-Coffee_Sales[[#This Row],[Discount_Percent]])*Coffee_Sales[[#This Row],[unit_price]]*Coffee_Sales[[#This Row],[transaction_qty]]</f>
        <v>90</v>
      </c>
      <c r="O3399" t="str">
        <f>TEXT(Coffee_Sales[[#This Row],[transaction_date]],"mmm-yyyy")</f>
        <v>Apr-2023</v>
      </c>
      <c r="P3399">
        <f>HOUR(Coffee_Sales[[#This Row],[transaction_time]])</f>
        <v>19</v>
      </c>
    </row>
    <row r="3400" spans="1:16" x14ac:dyDescent="0.3">
      <c r="A3400">
        <v>36175</v>
      </c>
      <c r="B3400" s="1">
        <v>44989</v>
      </c>
      <c r="C3400" s="2">
        <v>0.64908564814814818</v>
      </c>
      <c r="D3400">
        <v>1</v>
      </c>
      <c r="E3400">
        <v>8</v>
      </c>
      <c r="F3400" t="s">
        <v>128</v>
      </c>
      <c r="G3400">
        <v>46</v>
      </c>
      <c r="H3400" t="s">
        <v>32</v>
      </c>
      <c r="I3400" t="s">
        <v>36</v>
      </c>
      <c r="J3400" t="s">
        <v>39</v>
      </c>
      <c r="K3400">
        <v>1.125495631945455</v>
      </c>
      <c r="L3400">
        <v>0</v>
      </c>
      <c r="M3400">
        <v>37.5</v>
      </c>
      <c r="N3400">
        <f>(1-Coffee_Sales[[#This Row],[Discount_Percent]])*Coffee_Sales[[#This Row],[unit_price]]*Coffee_Sales[[#This Row],[transaction_qty]]</f>
        <v>37.5</v>
      </c>
      <c r="O3400" t="str">
        <f>TEXT(Coffee_Sales[[#This Row],[transaction_date]],"mmm-yyyy")</f>
        <v>Mar-2023</v>
      </c>
      <c r="P3400">
        <f>HOUR(Coffee_Sales[[#This Row],[transaction_time]])</f>
        <v>15</v>
      </c>
    </row>
    <row r="3401" spans="1:16" x14ac:dyDescent="0.3">
      <c r="A3401">
        <v>134007</v>
      </c>
      <c r="B3401" s="1">
        <v>45094</v>
      </c>
      <c r="C3401" s="2">
        <v>0.71245370370370376</v>
      </c>
      <c r="D3401">
        <v>2</v>
      </c>
      <c r="E3401">
        <v>8</v>
      </c>
      <c r="F3401" t="s">
        <v>133</v>
      </c>
      <c r="G3401">
        <v>87</v>
      </c>
      <c r="H3401" t="s">
        <v>14</v>
      </c>
      <c r="I3401" t="s">
        <v>15</v>
      </c>
      <c r="J3401" t="s">
        <v>119</v>
      </c>
      <c r="K3401">
        <v>2.3079571213706922</v>
      </c>
      <c r="L3401">
        <v>0</v>
      </c>
      <c r="M3401">
        <v>45</v>
      </c>
      <c r="N3401">
        <f>(1-Coffee_Sales[[#This Row],[Discount_Percent]])*Coffee_Sales[[#This Row],[unit_price]]*Coffee_Sales[[#This Row],[transaction_qty]]</f>
        <v>90</v>
      </c>
      <c r="O3401" t="str">
        <f>TEXT(Coffee_Sales[[#This Row],[transaction_date]],"mmm-yyyy")</f>
        <v>Jun-2023</v>
      </c>
      <c r="P3401">
        <f>HOUR(Coffee_Sales[[#This Row],[transaction_time]])</f>
        <v>17</v>
      </c>
    </row>
    <row r="3402" spans="1:16" x14ac:dyDescent="0.3">
      <c r="A3402">
        <v>16008</v>
      </c>
      <c r="B3402" s="1">
        <v>44955</v>
      </c>
      <c r="C3402" s="2">
        <v>0.38440972222222225</v>
      </c>
      <c r="D3402">
        <v>2</v>
      </c>
      <c r="E3402">
        <v>3</v>
      </c>
      <c r="F3402" t="s">
        <v>48</v>
      </c>
      <c r="G3402">
        <v>35</v>
      </c>
      <c r="H3402" t="s">
        <v>14</v>
      </c>
      <c r="I3402" t="s">
        <v>26</v>
      </c>
      <c r="J3402" t="s">
        <v>84</v>
      </c>
      <c r="K3402">
        <v>3.016602666680464</v>
      </c>
      <c r="L3402">
        <v>0.15</v>
      </c>
      <c r="M3402">
        <v>46.5</v>
      </c>
      <c r="N3402">
        <f>(1-Coffee_Sales[[#This Row],[Discount_Percent]])*Coffee_Sales[[#This Row],[unit_price]]*Coffee_Sales[[#This Row],[transaction_qty]]</f>
        <v>79.05</v>
      </c>
      <c r="O3402" t="str">
        <f>TEXT(Coffee_Sales[[#This Row],[transaction_date]],"mmm-yyyy")</f>
        <v>Jan-2023</v>
      </c>
      <c r="P3402">
        <f>HOUR(Coffee_Sales[[#This Row],[transaction_time]])</f>
        <v>9</v>
      </c>
    </row>
    <row r="3403" spans="1:16" x14ac:dyDescent="0.3">
      <c r="A3403">
        <v>146526</v>
      </c>
      <c r="B3403" s="1">
        <v>45105</v>
      </c>
      <c r="C3403" s="2">
        <v>0.42474537037037036</v>
      </c>
      <c r="D3403">
        <v>1</v>
      </c>
      <c r="E3403">
        <v>8</v>
      </c>
      <c r="F3403" t="s">
        <v>58</v>
      </c>
      <c r="G3403">
        <v>58</v>
      </c>
      <c r="H3403" t="s">
        <v>74</v>
      </c>
      <c r="I3403" t="s">
        <v>75</v>
      </c>
      <c r="J3403" t="s">
        <v>76</v>
      </c>
      <c r="K3403">
        <v>1.6835574442248309</v>
      </c>
      <c r="L3403">
        <v>0.05</v>
      </c>
      <c r="M3403">
        <v>52.5</v>
      </c>
      <c r="N3403">
        <f>(1-Coffee_Sales[[#This Row],[Discount_Percent]])*Coffee_Sales[[#This Row],[unit_price]]*Coffee_Sales[[#This Row],[transaction_qty]]</f>
        <v>49.875</v>
      </c>
      <c r="O3403" t="str">
        <f>TEXT(Coffee_Sales[[#This Row],[transaction_date]],"mmm-yyyy")</f>
        <v>Jun-2023</v>
      </c>
      <c r="P3403">
        <f>HOUR(Coffee_Sales[[#This Row],[transaction_time]])</f>
        <v>10</v>
      </c>
    </row>
    <row r="3404" spans="1:16" x14ac:dyDescent="0.3">
      <c r="A3404">
        <v>27869</v>
      </c>
      <c r="B3404" s="1">
        <v>44976</v>
      </c>
      <c r="C3404" s="2">
        <v>0.31474537037037037</v>
      </c>
      <c r="D3404">
        <v>2</v>
      </c>
      <c r="E3404">
        <v>3</v>
      </c>
      <c r="F3404" t="s">
        <v>24</v>
      </c>
      <c r="G3404">
        <v>59</v>
      </c>
      <c r="H3404" t="s">
        <v>74</v>
      </c>
      <c r="I3404" t="s">
        <v>75</v>
      </c>
      <c r="J3404" t="s">
        <v>85</v>
      </c>
      <c r="K3404">
        <v>2.7019932983400778</v>
      </c>
      <c r="L3404">
        <v>0</v>
      </c>
      <c r="M3404">
        <v>67.5</v>
      </c>
      <c r="N3404">
        <f>(1-Coffee_Sales[[#This Row],[Discount_Percent]])*Coffee_Sales[[#This Row],[unit_price]]*Coffee_Sales[[#This Row],[transaction_qty]]</f>
        <v>135</v>
      </c>
      <c r="O3404" t="str">
        <f>TEXT(Coffee_Sales[[#This Row],[transaction_date]],"mmm-yyyy")</f>
        <v>Feb-2023</v>
      </c>
      <c r="P3404">
        <f>HOUR(Coffee_Sales[[#This Row],[transaction_time]])</f>
        <v>7</v>
      </c>
    </row>
    <row r="3405" spans="1:16" x14ac:dyDescent="0.3">
      <c r="A3405">
        <v>74560</v>
      </c>
      <c r="B3405" s="1">
        <v>45040</v>
      </c>
      <c r="C3405" s="2">
        <v>0.26207175925925924</v>
      </c>
      <c r="D3405">
        <v>2</v>
      </c>
      <c r="E3405">
        <v>5</v>
      </c>
      <c r="F3405" t="s">
        <v>87</v>
      </c>
      <c r="G3405">
        <v>55</v>
      </c>
      <c r="H3405" t="s">
        <v>32</v>
      </c>
      <c r="I3405" t="s">
        <v>33</v>
      </c>
      <c r="J3405" t="s">
        <v>93</v>
      </c>
      <c r="K3405">
        <v>3.4773772009185429</v>
      </c>
      <c r="L3405">
        <v>0</v>
      </c>
      <c r="M3405">
        <v>60</v>
      </c>
      <c r="N3405">
        <f>(1-Coffee_Sales[[#This Row],[Discount_Percent]])*Coffee_Sales[[#This Row],[unit_price]]*Coffee_Sales[[#This Row],[transaction_qty]]</f>
        <v>120</v>
      </c>
      <c r="O3405" t="str">
        <f>TEXT(Coffee_Sales[[#This Row],[transaction_date]],"mmm-yyyy")</f>
        <v>Apr-2023</v>
      </c>
      <c r="P3405">
        <f>HOUR(Coffee_Sales[[#This Row],[transaction_time]])</f>
        <v>6</v>
      </c>
    </row>
    <row r="3406" spans="1:16" x14ac:dyDescent="0.3">
      <c r="A3406">
        <v>5120</v>
      </c>
      <c r="B3406" s="1">
        <v>44936</v>
      </c>
      <c r="C3406" s="2">
        <v>0.35233796296296294</v>
      </c>
      <c r="D3406">
        <v>1</v>
      </c>
      <c r="E3406">
        <v>5</v>
      </c>
      <c r="F3406" t="s">
        <v>131</v>
      </c>
      <c r="G3406">
        <v>44</v>
      </c>
      <c r="H3406" t="s">
        <v>32</v>
      </c>
      <c r="I3406" t="s">
        <v>40</v>
      </c>
      <c r="J3406" t="s">
        <v>41</v>
      </c>
      <c r="K3406">
        <v>0.87590804397557687</v>
      </c>
      <c r="L3406">
        <v>0</v>
      </c>
      <c r="M3406">
        <v>37.5</v>
      </c>
      <c r="N3406">
        <f>(1-Coffee_Sales[[#This Row],[Discount_Percent]])*Coffee_Sales[[#This Row],[unit_price]]*Coffee_Sales[[#This Row],[transaction_qty]]</f>
        <v>37.5</v>
      </c>
      <c r="O3406" t="str">
        <f>TEXT(Coffee_Sales[[#This Row],[transaction_date]],"mmm-yyyy")</f>
        <v>Jan-2023</v>
      </c>
      <c r="P3406">
        <f>HOUR(Coffee_Sales[[#This Row],[transaction_time]])</f>
        <v>8</v>
      </c>
    </row>
    <row r="3407" spans="1:16" x14ac:dyDescent="0.3">
      <c r="A3407">
        <v>140644</v>
      </c>
      <c r="B3407" s="1">
        <v>45100</v>
      </c>
      <c r="C3407" s="2">
        <v>0.39802083333333332</v>
      </c>
      <c r="D3407">
        <v>3</v>
      </c>
      <c r="E3407">
        <v>5</v>
      </c>
      <c r="F3407" t="s">
        <v>62</v>
      </c>
      <c r="G3407">
        <v>56</v>
      </c>
      <c r="H3407" t="s">
        <v>32</v>
      </c>
      <c r="I3407" t="s">
        <v>33</v>
      </c>
      <c r="J3407" t="s">
        <v>135</v>
      </c>
      <c r="K3407">
        <v>2.5908024688689708</v>
      </c>
      <c r="L3407">
        <v>0</v>
      </c>
      <c r="M3407">
        <v>38.25</v>
      </c>
      <c r="N3407">
        <f>(1-Coffee_Sales[[#This Row],[Discount_Percent]])*Coffee_Sales[[#This Row],[unit_price]]*Coffee_Sales[[#This Row],[transaction_qty]]</f>
        <v>114.75</v>
      </c>
      <c r="O3407" t="str">
        <f>TEXT(Coffee_Sales[[#This Row],[transaction_date]],"mmm-yyyy")</f>
        <v>Jun-2023</v>
      </c>
      <c r="P3407">
        <f>HOUR(Coffee_Sales[[#This Row],[transaction_time]])</f>
        <v>9</v>
      </c>
    </row>
    <row r="3408" spans="1:16" x14ac:dyDescent="0.3">
      <c r="A3408">
        <v>139734</v>
      </c>
      <c r="B3408" s="1">
        <v>45099</v>
      </c>
      <c r="C3408" s="2">
        <v>0.50675925925925924</v>
      </c>
      <c r="D3408">
        <v>1</v>
      </c>
      <c r="E3408">
        <v>3</v>
      </c>
      <c r="F3408" t="s">
        <v>35</v>
      </c>
      <c r="G3408">
        <v>59</v>
      </c>
      <c r="H3408" t="s">
        <v>74</v>
      </c>
      <c r="I3408" t="s">
        <v>75</v>
      </c>
      <c r="J3408" t="s">
        <v>85</v>
      </c>
      <c r="K3408">
        <v>1.477779056093494</v>
      </c>
      <c r="L3408">
        <v>0.05</v>
      </c>
      <c r="M3408">
        <v>67.5</v>
      </c>
      <c r="N3408">
        <f>(1-Coffee_Sales[[#This Row],[Discount_Percent]])*Coffee_Sales[[#This Row],[unit_price]]*Coffee_Sales[[#This Row],[transaction_qty]]</f>
        <v>64.125</v>
      </c>
      <c r="O3408" t="str">
        <f>TEXT(Coffee_Sales[[#This Row],[transaction_date]],"mmm-yyyy")</f>
        <v>Jun-2023</v>
      </c>
      <c r="P3408">
        <f>HOUR(Coffee_Sales[[#This Row],[transaction_time]])</f>
        <v>12</v>
      </c>
    </row>
    <row r="3409" spans="1:16" x14ac:dyDescent="0.3">
      <c r="A3409">
        <v>107593</v>
      </c>
      <c r="B3409" s="1">
        <v>45071</v>
      </c>
      <c r="C3409" s="2">
        <v>0.65046296296296291</v>
      </c>
      <c r="D3409">
        <v>1</v>
      </c>
      <c r="E3409">
        <v>3</v>
      </c>
      <c r="F3409" t="s">
        <v>78</v>
      </c>
      <c r="G3409">
        <v>30</v>
      </c>
      <c r="H3409" t="s">
        <v>14</v>
      </c>
      <c r="I3409" t="s">
        <v>22</v>
      </c>
      <c r="J3409" t="s">
        <v>109</v>
      </c>
      <c r="K3409">
        <v>0.90142302155870624</v>
      </c>
      <c r="L3409">
        <v>0.1</v>
      </c>
      <c r="M3409">
        <v>45</v>
      </c>
      <c r="N3409">
        <f>(1-Coffee_Sales[[#This Row],[Discount_Percent]])*Coffee_Sales[[#This Row],[unit_price]]*Coffee_Sales[[#This Row],[transaction_qty]]</f>
        <v>40.5</v>
      </c>
      <c r="O3409" t="str">
        <f>TEXT(Coffee_Sales[[#This Row],[transaction_date]],"mmm-yyyy")</f>
        <v>May-2023</v>
      </c>
      <c r="P3409">
        <f>HOUR(Coffee_Sales[[#This Row],[transaction_time]])</f>
        <v>15</v>
      </c>
    </row>
    <row r="3410" spans="1:16" x14ac:dyDescent="0.3">
      <c r="A3410">
        <v>142464</v>
      </c>
      <c r="B3410" s="1">
        <v>45101</v>
      </c>
      <c r="C3410" s="2">
        <v>0.71395833333333336</v>
      </c>
      <c r="D3410">
        <v>1</v>
      </c>
      <c r="E3410">
        <v>3</v>
      </c>
      <c r="F3410" t="s">
        <v>46</v>
      </c>
      <c r="G3410">
        <v>54</v>
      </c>
      <c r="H3410" t="s">
        <v>32</v>
      </c>
      <c r="I3410" t="s">
        <v>33</v>
      </c>
      <c r="J3410" t="s">
        <v>127</v>
      </c>
      <c r="K3410">
        <v>1.1292517573715659</v>
      </c>
      <c r="L3410">
        <v>0</v>
      </c>
      <c r="M3410">
        <v>37.5</v>
      </c>
      <c r="N3410">
        <f>(1-Coffee_Sales[[#This Row],[Discount_Percent]])*Coffee_Sales[[#This Row],[unit_price]]*Coffee_Sales[[#This Row],[transaction_qty]]</f>
        <v>37.5</v>
      </c>
      <c r="O3410" t="str">
        <f>TEXT(Coffee_Sales[[#This Row],[transaction_date]],"mmm-yyyy")</f>
        <v>Jun-2023</v>
      </c>
      <c r="P3410">
        <f>HOUR(Coffee_Sales[[#This Row],[transaction_time]])</f>
        <v>17</v>
      </c>
    </row>
    <row r="3411" spans="1:16" x14ac:dyDescent="0.3">
      <c r="A3411">
        <v>69389</v>
      </c>
      <c r="B3411" s="1">
        <v>45033</v>
      </c>
      <c r="C3411" s="2">
        <v>0.78438657407407408</v>
      </c>
      <c r="D3411">
        <v>1</v>
      </c>
      <c r="E3411">
        <v>8</v>
      </c>
      <c r="F3411" t="s">
        <v>128</v>
      </c>
      <c r="G3411">
        <v>35</v>
      </c>
      <c r="H3411" t="s">
        <v>14</v>
      </c>
      <c r="I3411" t="s">
        <v>26</v>
      </c>
      <c r="J3411" t="s">
        <v>84</v>
      </c>
      <c r="K3411">
        <v>1.5249824873469859</v>
      </c>
      <c r="L3411">
        <v>0.1</v>
      </c>
      <c r="M3411">
        <v>46.5</v>
      </c>
      <c r="N3411">
        <f>(1-Coffee_Sales[[#This Row],[Discount_Percent]])*Coffee_Sales[[#This Row],[unit_price]]*Coffee_Sales[[#This Row],[transaction_qty]]</f>
        <v>41.85</v>
      </c>
      <c r="O3411" t="str">
        <f>TEXT(Coffee_Sales[[#This Row],[transaction_date]],"mmm-yyyy")</f>
        <v>Apr-2023</v>
      </c>
      <c r="P3411">
        <f>HOUR(Coffee_Sales[[#This Row],[transaction_time]])</f>
        <v>18</v>
      </c>
    </row>
    <row r="3412" spans="1:16" x14ac:dyDescent="0.3">
      <c r="A3412">
        <v>31298</v>
      </c>
      <c r="B3412" s="1">
        <v>44981</v>
      </c>
      <c r="C3412" s="2">
        <v>0.69361111111111107</v>
      </c>
      <c r="D3412">
        <v>2</v>
      </c>
      <c r="E3412">
        <v>5</v>
      </c>
      <c r="F3412" t="s">
        <v>17</v>
      </c>
      <c r="G3412">
        <v>42</v>
      </c>
      <c r="H3412" t="s">
        <v>32</v>
      </c>
      <c r="I3412" t="s">
        <v>40</v>
      </c>
      <c r="J3412" t="s">
        <v>99</v>
      </c>
      <c r="K3412">
        <v>2.088808482005414</v>
      </c>
      <c r="L3412">
        <v>0</v>
      </c>
      <c r="M3412">
        <v>37.5</v>
      </c>
      <c r="N3412">
        <f>(1-Coffee_Sales[[#This Row],[Discount_Percent]])*Coffee_Sales[[#This Row],[unit_price]]*Coffee_Sales[[#This Row],[transaction_qty]]</f>
        <v>75</v>
      </c>
      <c r="O3412" t="str">
        <f>TEXT(Coffee_Sales[[#This Row],[transaction_date]],"mmm-yyyy")</f>
        <v>Feb-2023</v>
      </c>
      <c r="P3412">
        <f>HOUR(Coffee_Sales[[#This Row],[transaction_time]])</f>
        <v>16</v>
      </c>
    </row>
    <row r="3413" spans="1:16" x14ac:dyDescent="0.3">
      <c r="A3413">
        <v>54185</v>
      </c>
      <c r="B3413" s="1">
        <v>45015</v>
      </c>
      <c r="C3413" s="2">
        <v>0.52587962962962964</v>
      </c>
      <c r="D3413">
        <v>2</v>
      </c>
      <c r="E3413">
        <v>3</v>
      </c>
      <c r="F3413" t="s">
        <v>58</v>
      </c>
      <c r="G3413">
        <v>70</v>
      </c>
      <c r="H3413" t="s">
        <v>18</v>
      </c>
      <c r="I3413" t="s">
        <v>19</v>
      </c>
      <c r="J3413" t="s">
        <v>83</v>
      </c>
      <c r="K3413">
        <v>3.0808951292223692</v>
      </c>
      <c r="L3413">
        <v>0</v>
      </c>
      <c r="M3413">
        <v>48.75</v>
      </c>
      <c r="N3413">
        <f>(1-Coffee_Sales[[#This Row],[Discount_Percent]])*Coffee_Sales[[#This Row],[unit_price]]*Coffee_Sales[[#This Row],[transaction_qty]]</f>
        <v>97.5</v>
      </c>
      <c r="O3413" t="str">
        <f>TEXT(Coffee_Sales[[#This Row],[transaction_date]],"mmm-yyyy")</f>
        <v>Mar-2023</v>
      </c>
      <c r="P3413">
        <f>HOUR(Coffee_Sales[[#This Row],[transaction_time]])</f>
        <v>12</v>
      </c>
    </row>
    <row r="3414" spans="1:16" x14ac:dyDescent="0.3">
      <c r="A3414">
        <v>6546</v>
      </c>
      <c r="B3414" s="1">
        <v>44938</v>
      </c>
      <c r="C3414" s="2">
        <v>0.65099537037037036</v>
      </c>
      <c r="D3414">
        <v>2</v>
      </c>
      <c r="E3414">
        <v>3</v>
      </c>
      <c r="F3414" t="s">
        <v>58</v>
      </c>
      <c r="G3414">
        <v>36</v>
      </c>
      <c r="H3414" t="s">
        <v>14</v>
      </c>
      <c r="I3414" t="s">
        <v>26</v>
      </c>
      <c r="J3414" t="s">
        <v>27</v>
      </c>
      <c r="K3414">
        <v>3.716361166256918</v>
      </c>
      <c r="L3414">
        <v>0</v>
      </c>
      <c r="M3414">
        <v>56.25</v>
      </c>
      <c r="N3414">
        <f>(1-Coffee_Sales[[#This Row],[Discount_Percent]])*Coffee_Sales[[#This Row],[unit_price]]*Coffee_Sales[[#This Row],[transaction_qty]]</f>
        <v>112.5</v>
      </c>
      <c r="O3414" t="str">
        <f>TEXT(Coffee_Sales[[#This Row],[transaction_date]],"mmm-yyyy")</f>
        <v>Jan-2023</v>
      </c>
      <c r="P3414">
        <f>HOUR(Coffee_Sales[[#This Row],[transaction_time]])</f>
        <v>15</v>
      </c>
    </row>
    <row r="3415" spans="1:16" x14ac:dyDescent="0.3">
      <c r="A3415">
        <v>142772</v>
      </c>
      <c r="B3415" s="1">
        <v>45102</v>
      </c>
      <c r="C3415" s="2">
        <v>0.31506944444444446</v>
      </c>
      <c r="D3415">
        <v>1</v>
      </c>
      <c r="E3415">
        <v>8</v>
      </c>
      <c r="F3415" t="s">
        <v>43</v>
      </c>
      <c r="G3415">
        <v>52</v>
      </c>
      <c r="H3415" t="s">
        <v>32</v>
      </c>
      <c r="I3415" t="s">
        <v>33</v>
      </c>
      <c r="J3415" t="s">
        <v>110</v>
      </c>
      <c r="K3415">
        <v>1.0697865864292571</v>
      </c>
      <c r="L3415">
        <v>0</v>
      </c>
      <c r="M3415">
        <v>37.5</v>
      </c>
      <c r="N3415">
        <f>(1-Coffee_Sales[[#This Row],[Discount_Percent]])*Coffee_Sales[[#This Row],[unit_price]]*Coffee_Sales[[#This Row],[transaction_qty]]</f>
        <v>37.5</v>
      </c>
      <c r="O3415" t="str">
        <f>TEXT(Coffee_Sales[[#This Row],[transaction_date]],"mmm-yyyy")</f>
        <v>Jun-2023</v>
      </c>
      <c r="P3415">
        <f>HOUR(Coffee_Sales[[#This Row],[transaction_time]])</f>
        <v>7</v>
      </c>
    </row>
    <row r="3416" spans="1:16" x14ac:dyDescent="0.3">
      <c r="A3416">
        <v>118962</v>
      </c>
      <c r="B3416" s="1">
        <v>45082</v>
      </c>
      <c r="C3416" s="2">
        <v>0.51746527777777773</v>
      </c>
      <c r="D3416">
        <v>1</v>
      </c>
      <c r="E3416">
        <v>8</v>
      </c>
      <c r="F3416" t="s">
        <v>17</v>
      </c>
      <c r="G3416">
        <v>36</v>
      </c>
      <c r="H3416" t="s">
        <v>14</v>
      </c>
      <c r="I3416" t="s">
        <v>26</v>
      </c>
      <c r="J3416" t="s">
        <v>27</v>
      </c>
      <c r="K3416">
        <v>1.287196311693573</v>
      </c>
      <c r="L3416">
        <v>0.1</v>
      </c>
      <c r="M3416">
        <v>56.25</v>
      </c>
      <c r="N3416">
        <f>(1-Coffee_Sales[[#This Row],[Discount_Percent]])*Coffee_Sales[[#This Row],[unit_price]]*Coffee_Sales[[#This Row],[transaction_qty]]</f>
        <v>50.625</v>
      </c>
      <c r="O3416" t="str">
        <f>TEXT(Coffee_Sales[[#This Row],[transaction_date]],"mmm-yyyy")</f>
        <v>Jun-2023</v>
      </c>
      <c r="P3416">
        <f>HOUR(Coffee_Sales[[#This Row],[transaction_time]])</f>
        <v>12</v>
      </c>
    </row>
    <row r="3417" spans="1:16" x14ac:dyDescent="0.3">
      <c r="A3417">
        <v>137879</v>
      </c>
      <c r="B3417" s="1">
        <v>45097</v>
      </c>
      <c r="C3417" s="2">
        <v>0.78431712962962963</v>
      </c>
      <c r="D3417">
        <v>1</v>
      </c>
      <c r="E3417">
        <v>3</v>
      </c>
      <c r="F3417" t="s">
        <v>78</v>
      </c>
      <c r="G3417">
        <v>56</v>
      </c>
      <c r="H3417" t="s">
        <v>32</v>
      </c>
      <c r="I3417" t="s">
        <v>33</v>
      </c>
      <c r="J3417" t="s">
        <v>135</v>
      </c>
      <c r="K3417">
        <v>0.98624784747521388</v>
      </c>
      <c r="L3417">
        <v>0</v>
      </c>
      <c r="M3417">
        <v>38.25</v>
      </c>
      <c r="N3417">
        <f>(1-Coffee_Sales[[#This Row],[Discount_Percent]])*Coffee_Sales[[#This Row],[unit_price]]*Coffee_Sales[[#This Row],[transaction_qty]]</f>
        <v>38.25</v>
      </c>
      <c r="O3417" t="str">
        <f>TEXT(Coffee_Sales[[#This Row],[transaction_date]],"mmm-yyyy")</f>
        <v>Jun-2023</v>
      </c>
      <c r="P3417">
        <f>HOUR(Coffee_Sales[[#This Row],[transaction_time]])</f>
        <v>18</v>
      </c>
    </row>
    <row r="3418" spans="1:16" x14ac:dyDescent="0.3">
      <c r="A3418">
        <v>48937</v>
      </c>
      <c r="B3418" s="1">
        <v>45007</v>
      </c>
      <c r="C3418" s="2">
        <v>0.72561342592592593</v>
      </c>
      <c r="D3418">
        <v>1</v>
      </c>
      <c r="E3418">
        <v>3</v>
      </c>
      <c r="F3418" t="s">
        <v>96</v>
      </c>
      <c r="G3418">
        <v>28</v>
      </c>
      <c r="H3418" t="s">
        <v>14</v>
      </c>
      <c r="I3418" t="s">
        <v>22</v>
      </c>
      <c r="J3418" t="s">
        <v>117</v>
      </c>
      <c r="K3418">
        <v>0.87488880431585847</v>
      </c>
      <c r="L3418">
        <v>0</v>
      </c>
      <c r="M3418">
        <v>30</v>
      </c>
      <c r="N3418">
        <f>(1-Coffee_Sales[[#This Row],[Discount_Percent]])*Coffee_Sales[[#This Row],[unit_price]]*Coffee_Sales[[#This Row],[transaction_qty]]</f>
        <v>30</v>
      </c>
      <c r="O3418" t="str">
        <f>TEXT(Coffee_Sales[[#This Row],[transaction_date]],"mmm-yyyy")</f>
        <v>Mar-2023</v>
      </c>
      <c r="P3418">
        <f>HOUR(Coffee_Sales[[#This Row],[transaction_time]])</f>
        <v>17</v>
      </c>
    </row>
    <row r="3419" spans="1:16" x14ac:dyDescent="0.3">
      <c r="A3419">
        <v>98128</v>
      </c>
      <c r="B3419" s="1">
        <v>45063</v>
      </c>
      <c r="C3419" s="2">
        <v>0.34491898148148148</v>
      </c>
      <c r="D3419">
        <v>1</v>
      </c>
      <c r="E3419">
        <v>5</v>
      </c>
      <c r="F3419" t="s">
        <v>48</v>
      </c>
      <c r="G3419">
        <v>73</v>
      </c>
      <c r="H3419" t="s">
        <v>18</v>
      </c>
      <c r="I3419" t="s">
        <v>79</v>
      </c>
      <c r="J3419" t="s">
        <v>80</v>
      </c>
      <c r="K3419">
        <v>1.3842434958804599</v>
      </c>
      <c r="L3419">
        <v>0.15</v>
      </c>
      <c r="M3419">
        <v>56.25</v>
      </c>
      <c r="N3419">
        <f>(1-Coffee_Sales[[#This Row],[Discount_Percent]])*Coffee_Sales[[#This Row],[unit_price]]*Coffee_Sales[[#This Row],[transaction_qty]]</f>
        <v>47.8125</v>
      </c>
      <c r="O3419" t="str">
        <f>TEXT(Coffee_Sales[[#This Row],[transaction_date]],"mmm-yyyy")</f>
        <v>May-2023</v>
      </c>
      <c r="P3419">
        <f>HOUR(Coffee_Sales[[#This Row],[transaction_time]])</f>
        <v>8</v>
      </c>
    </row>
    <row r="3420" spans="1:16" x14ac:dyDescent="0.3">
      <c r="A3420">
        <v>73879</v>
      </c>
      <c r="B3420" s="1">
        <v>45039</v>
      </c>
      <c r="C3420" s="2">
        <v>0.34620370370370368</v>
      </c>
      <c r="D3420">
        <v>2</v>
      </c>
      <c r="E3420">
        <v>3</v>
      </c>
      <c r="F3420" t="s">
        <v>24</v>
      </c>
      <c r="G3420">
        <v>52</v>
      </c>
      <c r="H3420" t="s">
        <v>32</v>
      </c>
      <c r="I3420" t="s">
        <v>33</v>
      </c>
      <c r="J3420" t="s">
        <v>110</v>
      </c>
      <c r="K3420">
        <v>2.2679818196911889</v>
      </c>
      <c r="L3420">
        <v>0.1</v>
      </c>
      <c r="M3420">
        <v>37.5</v>
      </c>
      <c r="N3420">
        <f>(1-Coffee_Sales[[#This Row],[Discount_Percent]])*Coffee_Sales[[#This Row],[unit_price]]*Coffee_Sales[[#This Row],[transaction_qty]]</f>
        <v>67.5</v>
      </c>
      <c r="O3420" t="str">
        <f>TEXT(Coffee_Sales[[#This Row],[transaction_date]],"mmm-yyyy")</f>
        <v>Apr-2023</v>
      </c>
      <c r="P3420">
        <f>HOUR(Coffee_Sales[[#This Row],[transaction_time]])</f>
        <v>8</v>
      </c>
    </row>
    <row r="3421" spans="1:16" x14ac:dyDescent="0.3">
      <c r="A3421">
        <v>9588</v>
      </c>
      <c r="B3421" s="1">
        <v>44943</v>
      </c>
      <c r="C3421" s="2">
        <v>0.61668981481481477</v>
      </c>
      <c r="D3421">
        <v>1</v>
      </c>
      <c r="E3421">
        <v>5</v>
      </c>
      <c r="F3421" t="s">
        <v>42</v>
      </c>
      <c r="G3421">
        <v>76</v>
      </c>
      <c r="H3421" t="s">
        <v>18</v>
      </c>
      <c r="I3421" t="s">
        <v>107</v>
      </c>
      <c r="J3421" t="s">
        <v>137</v>
      </c>
      <c r="K3421">
        <v>1.7399329877495411</v>
      </c>
      <c r="L3421">
        <v>0.05</v>
      </c>
      <c r="M3421">
        <v>52.5</v>
      </c>
      <c r="N3421">
        <f>(1-Coffee_Sales[[#This Row],[Discount_Percent]])*Coffee_Sales[[#This Row],[unit_price]]*Coffee_Sales[[#This Row],[transaction_qty]]</f>
        <v>49.875</v>
      </c>
      <c r="O3421" t="str">
        <f>TEXT(Coffee_Sales[[#This Row],[transaction_date]],"mmm-yyyy")</f>
        <v>Jan-2023</v>
      </c>
      <c r="P3421">
        <f>HOUR(Coffee_Sales[[#This Row],[transaction_time]])</f>
        <v>14</v>
      </c>
    </row>
    <row r="3422" spans="1:16" x14ac:dyDescent="0.3">
      <c r="A3422">
        <v>37719</v>
      </c>
      <c r="B3422" s="1">
        <v>44992</v>
      </c>
      <c r="C3422" s="2">
        <v>0.29640046296296296</v>
      </c>
      <c r="D3422">
        <v>2</v>
      </c>
      <c r="E3422">
        <v>3</v>
      </c>
      <c r="F3422" t="s">
        <v>43</v>
      </c>
      <c r="G3422">
        <v>50</v>
      </c>
      <c r="H3422" t="s">
        <v>32</v>
      </c>
      <c r="I3422" t="s">
        <v>44</v>
      </c>
      <c r="J3422" t="s">
        <v>45</v>
      </c>
      <c r="K3422">
        <v>1.7356466135635731</v>
      </c>
      <c r="L3422">
        <v>0.1</v>
      </c>
      <c r="M3422">
        <v>37.5</v>
      </c>
      <c r="N3422">
        <f>(1-Coffee_Sales[[#This Row],[Discount_Percent]])*Coffee_Sales[[#This Row],[unit_price]]*Coffee_Sales[[#This Row],[transaction_qty]]</f>
        <v>67.5</v>
      </c>
      <c r="O3422" t="str">
        <f>TEXT(Coffee_Sales[[#This Row],[transaction_date]],"mmm-yyyy")</f>
        <v>Mar-2023</v>
      </c>
      <c r="P3422">
        <f>HOUR(Coffee_Sales[[#This Row],[transaction_time]])</f>
        <v>7</v>
      </c>
    </row>
    <row r="3423" spans="1:16" x14ac:dyDescent="0.3">
      <c r="A3423">
        <v>103546</v>
      </c>
      <c r="B3423" s="1">
        <v>45068</v>
      </c>
      <c r="C3423" s="2">
        <v>0.27949074074074076</v>
      </c>
      <c r="D3423">
        <v>2</v>
      </c>
      <c r="E3423">
        <v>8</v>
      </c>
      <c r="F3423" t="s">
        <v>31</v>
      </c>
      <c r="G3423">
        <v>84</v>
      </c>
      <c r="H3423" t="s">
        <v>67</v>
      </c>
      <c r="I3423" t="s">
        <v>72</v>
      </c>
      <c r="J3423" t="s">
        <v>140</v>
      </c>
      <c r="K3423">
        <v>0.60040221284351714</v>
      </c>
      <c r="L3423">
        <v>0</v>
      </c>
      <c r="M3423">
        <v>12</v>
      </c>
      <c r="N3423">
        <f>(1-Coffee_Sales[[#This Row],[Discount_Percent]])*Coffee_Sales[[#This Row],[unit_price]]*Coffee_Sales[[#This Row],[transaction_qty]]</f>
        <v>24</v>
      </c>
      <c r="O3423" t="str">
        <f>TEXT(Coffee_Sales[[#This Row],[transaction_date]],"mmm-yyyy")</f>
        <v>May-2023</v>
      </c>
      <c r="P3423">
        <f>HOUR(Coffee_Sales[[#This Row],[transaction_time]])</f>
        <v>6</v>
      </c>
    </row>
    <row r="3424" spans="1:16" x14ac:dyDescent="0.3">
      <c r="A3424">
        <v>81364</v>
      </c>
      <c r="B3424" s="1">
        <v>45047</v>
      </c>
      <c r="C3424" s="2">
        <v>0.77756944444444442</v>
      </c>
      <c r="D3424">
        <v>1</v>
      </c>
      <c r="E3424">
        <v>3</v>
      </c>
      <c r="F3424" t="s">
        <v>78</v>
      </c>
      <c r="G3424">
        <v>78</v>
      </c>
      <c r="H3424" t="s">
        <v>18</v>
      </c>
      <c r="I3424" t="s">
        <v>19</v>
      </c>
      <c r="J3424" t="s">
        <v>51</v>
      </c>
      <c r="K3424">
        <v>1.563927637949136</v>
      </c>
      <c r="L3424">
        <v>0.1</v>
      </c>
      <c r="M3424">
        <v>67.5</v>
      </c>
      <c r="N3424">
        <f>(1-Coffee_Sales[[#This Row],[Discount_Percent]])*Coffee_Sales[[#This Row],[unit_price]]*Coffee_Sales[[#This Row],[transaction_qty]]</f>
        <v>60.75</v>
      </c>
      <c r="O3424" t="str">
        <f>TEXT(Coffee_Sales[[#This Row],[transaction_date]],"mmm-yyyy")</f>
        <v>May-2023</v>
      </c>
      <c r="P3424">
        <f>HOUR(Coffee_Sales[[#This Row],[transaction_time]])</f>
        <v>18</v>
      </c>
    </row>
    <row r="3425" spans="1:16" x14ac:dyDescent="0.3">
      <c r="A3425">
        <v>114799</v>
      </c>
      <c r="B3425" s="1">
        <v>45078</v>
      </c>
      <c r="C3425" s="2">
        <v>0.67075231481481479</v>
      </c>
      <c r="D3425">
        <v>2</v>
      </c>
      <c r="E3425">
        <v>8</v>
      </c>
      <c r="F3425" t="s">
        <v>90</v>
      </c>
      <c r="G3425">
        <v>48</v>
      </c>
      <c r="H3425" t="s">
        <v>32</v>
      </c>
      <c r="I3425" t="s">
        <v>44</v>
      </c>
      <c r="J3425" t="s">
        <v>52</v>
      </c>
      <c r="K3425">
        <v>2.4610619833123342</v>
      </c>
      <c r="L3425">
        <v>0.05</v>
      </c>
      <c r="M3425">
        <v>37.5</v>
      </c>
      <c r="N3425">
        <f>(1-Coffee_Sales[[#This Row],[Discount_Percent]])*Coffee_Sales[[#This Row],[unit_price]]*Coffee_Sales[[#This Row],[transaction_qty]]</f>
        <v>71.25</v>
      </c>
      <c r="O3425" t="str">
        <f>TEXT(Coffee_Sales[[#This Row],[transaction_date]],"mmm-yyyy")</f>
        <v>Jun-2023</v>
      </c>
      <c r="P3425">
        <f>HOUR(Coffee_Sales[[#This Row],[transaction_time]])</f>
        <v>16</v>
      </c>
    </row>
    <row r="3426" spans="1:16" x14ac:dyDescent="0.3">
      <c r="A3426">
        <v>100535</v>
      </c>
      <c r="B3426" s="1">
        <v>45065</v>
      </c>
      <c r="C3426" s="2">
        <v>0.38653935185185184</v>
      </c>
      <c r="D3426">
        <v>2</v>
      </c>
      <c r="E3426">
        <v>3</v>
      </c>
      <c r="F3426" t="s">
        <v>62</v>
      </c>
      <c r="G3426">
        <v>22</v>
      </c>
      <c r="H3426" t="s">
        <v>14</v>
      </c>
      <c r="I3426" t="s">
        <v>55</v>
      </c>
      <c r="J3426" t="s">
        <v>56</v>
      </c>
      <c r="K3426">
        <v>1.330304297735478</v>
      </c>
      <c r="L3426">
        <v>0.1</v>
      </c>
      <c r="M3426">
        <v>30</v>
      </c>
      <c r="N3426">
        <f>(1-Coffee_Sales[[#This Row],[Discount_Percent]])*Coffee_Sales[[#This Row],[unit_price]]*Coffee_Sales[[#This Row],[transaction_qty]]</f>
        <v>54</v>
      </c>
      <c r="O3426" t="str">
        <f>TEXT(Coffee_Sales[[#This Row],[transaction_date]],"mmm-yyyy")</f>
        <v>May-2023</v>
      </c>
      <c r="P3426">
        <f>HOUR(Coffee_Sales[[#This Row],[transaction_time]])</f>
        <v>9</v>
      </c>
    </row>
    <row r="3427" spans="1:16" x14ac:dyDescent="0.3">
      <c r="A3427">
        <v>33014</v>
      </c>
      <c r="B3427" s="1">
        <v>44984</v>
      </c>
      <c r="C3427" s="2">
        <v>0.5972453703703704</v>
      </c>
      <c r="D3427">
        <v>1</v>
      </c>
      <c r="E3427">
        <v>5</v>
      </c>
      <c r="F3427" t="s">
        <v>54</v>
      </c>
      <c r="G3427">
        <v>49</v>
      </c>
      <c r="H3427" t="s">
        <v>32</v>
      </c>
      <c r="I3427" t="s">
        <v>44</v>
      </c>
      <c r="J3427" t="s">
        <v>91</v>
      </c>
      <c r="K3427">
        <v>1.128284279978218</v>
      </c>
      <c r="L3427">
        <v>0.05</v>
      </c>
      <c r="M3427">
        <v>45</v>
      </c>
      <c r="N3427">
        <f>(1-Coffee_Sales[[#This Row],[Discount_Percent]])*Coffee_Sales[[#This Row],[unit_price]]*Coffee_Sales[[#This Row],[transaction_qty]]</f>
        <v>42.75</v>
      </c>
      <c r="O3427" t="str">
        <f>TEXT(Coffee_Sales[[#This Row],[transaction_date]],"mmm-yyyy")</f>
        <v>Feb-2023</v>
      </c>
      <c r="P3427">
        <f>HOUR(Coffee_Sales[[#This Row],[transaction_time]])</f>
        <v>14</v>
      </c>
    </row>
    <row r="3428" spans="1:16" x14ac:dyDescent="0.3">
      <c r="A3428">
        <v>98350</v>
      </c>
      <c r="B3428" s="1">
        <v>45063</v>
      </c>
      <c r="C3428" s="2">
        <v>0.41577546296296297</v>
      </c>
      <c r="D3428">
        <v>1</v>
      </c>
      <c r="E3428">
        <v>5</v>
      </c>
      <c r="F3428" t="s">
        <v>87</v>
      </c>
      <c r="G3428">
        <v>79</v>
      </c>
      <c r="H3428" t="s">
        <v>18</v>
      </c>
      <c r="I3428" t="s">
        <v>19</v>
      </c>
      <c r="J3428" t="s">
        <v>20</v>
      </c>
      <c r="K3428">
        <v>1.4524534869655199</v>
      </c>
      <c r="L3428">
        <v>0</v>
      </c>
      <c r="M3428">
        <v>56.25</v>
      </c>
      <c r="N3428">
        <f>(1-Coffee_Sales[[#This Row],[Discount_Percent]])*Coffee_Sales[[#This Row],[unit_price]]*Coffee_Sales[[#This Row],[transaction_qty]]</f>
        <v>56.25</v>
      </c>
      <c r="O3428" t="str">
        <f>TEXT(Coffee_Sales[[#This Row],[transaction_date]],"mmm-yyyy")</f>
        <v>May-2023</v>
      </c>
      <c r="P3428">
        <f>HOUR(Coffee_Sales[[#This Row],[transaction_time]])</f>
        <v>9</v>
      </c>
    </row>
    <row r="3429" spans="1:16" x14ac:dyDescent="0.3">
      <c r="A3429">
        <v>86858</v>
      </c>
      <c r="B3429" s="1">
        <v>45053</v>
      </c>
      <c r="C3429" s="2">
        <v>0.34844907407407405</v>
      </c>
      <c r="D3429">
        <v>1</v>
      </c>
      <c r="E3429">
        <v>3</v>
      </c>
      <c r="F3429" t="s">
        <v>113</v>
      </c>
      <c r="G3429">
        <v>56</v>
      </c>
      <c r="H3429" t="s">
        <v>32</v>
      </c>
      <c r="I3429" t="s">
        <v>33</v>
      </c>
      <c r="J3429" t="s">
        <v>135</v>
      </c>
      <c r="K3429">
        <v>0.95644683546158893</v>
      </c>
      <c r="L3429">
        <v>0.05</v>
      </c>
      <c r="M3429">
        <v>38.25</v>
      </c>
      <c r="N3429">
        <f>(1-Coffee_Sales[[#This Row],[Discount_Percent]])*Coffee_Sales[[#This Row],[unit_price]]*Coffee_Sales[[#This Row],[transaction_qty]]</f>
        <v>36.337499999999999</v>
      </c>
      <c r="O3429" t="str">
        <f>TEXT(Coffee_Sales[[#This Row],[transaction_date]],"mmm-yyyy")</f>
        <v>May-2023</v>
      </c>
      <c r="P3429">
        <f>HOUR(Coffee_Sales[[#This Row],[transaction_time]])</f>
        <v>8</v>
      </c>
    </row>
    <row r="3430" spans="1:16" x14ac:dyDescent="0.3">
      <c r="A3430">
        <v>146477</v>
      </c>
      <c r="B3430" s="1">
        <v>45105</v>
      </c>
      <c r="C3430" s="2">
        <v>0.39501157407407406</v>
      </c>
      <c r="D3430">
        <v>2</v>
      </c>
      <c r="E3430">
        <v>3</v>
      </c>
      <c r="F3430" t="s">
        <v>28</v>
      </c>
      <c r="G3430">
        <v>45</v>
      </c>
      <c r="H3430" t="s">
        <v>32</v>
      </c>
      <c r="I3430" t="s">
        <v>40</v>
      </c>
      <c r="J3430" t="s">
        <v>120</v>
      </c>
      <c r="K3430">
        <v>1.9626801037579631</v>
      </c>
      <c r="L3430">
        <v>0</v>
      </c>
      <c r="M3430">
        <v>45</v>
      </c>
      <c r="N3430">
        <f>(1-Coffee_Sales[[#This Row],[Discount_Percent]])*Coffee_Sales[[#This Row],[unit_price]]*Coffee_Sales[[#This Row],[transaction_qty]]</f>
        <v>90</v>
      </c>
      <c r="O3430" t="str">
        <f>TEXT(Coffee_Sales[[#This Row],[transaction_date]],"mmm-yyyy")</f>
        <v>Jun-2023</v>
      </c>
      <c r="P3430">
        <f>HOUR(Coffee_Sales[[#This Row],[transaction_time]])</f>
        <v>9</v>
      </c>
    </row>
    <row r="3431" spans="1:16" x14ac:dyDescent="0.3">
      <c r="A3431">
        <v>56532</v>
      </c>
      <c r="B3431" s="1">
        <v>45018</v>
      </c>
      <c r="C3431" s="2">
        <v>0.75753472222222218</v>
      </c>
      <c r="D3431">
        <v>1</v>
      </c>
      <c r="E3431">
        <v>8</v>
      </c>
      <c r="F3431" t="s">
        <v>17</v>
      </c>
      <c r="G3431">
        <v>32</v>
      </c>
      <c r="H3431" t="s">
        <v>14</v>
      </c>
      <c r="I3431" t="s">
        <v>22</v>
      </c>
      <c r="J3431" t="s">
        <v>23</v>
      </c>
      <c r="K3431">
        <v>1.1478380960646559</v>
      </c>
      <c r="L3431">
        <v>0</v>
      </c>
      <c r="M3431">
        <v>45</v>
      </c>
      <c r="N3431">
        <f>(1-Coffee_Sales[[#This Row],[Discount_Percent]])*Coffee_Sales[[#This Row],[unit_price]]*Coffee_Sales[[#This Row],[transaction_qty]]</f>
        <v>45</v>
      </c>
      <c r="O3431" t="str">
        <f>TEXT(Coffee_Sales[[#This Row],[transaction_date]],"mmm-yyyy")</f>
        <v>Apr-2023</v>
      </c>
      <c r="P3431">
        <f>HOUR(Coffee_Sales[[#This Row],[transaction_time]])</f>
        <v>18</v>
      </c>
    </row>
    <row r="3432" spans="1:16" x14ac:dyDescent="0.3">
      <c r="A3432">
        <v>121481</v>
      </c>
      <c r="B3432" s="1">
        <v>45084</v>
      </c>
      <c r="C3432" s="2">
        <v>0.49172453703703706</v>
      </c>
      <c r="D3432">
        <v>1</v>
      </c>
      <c r="E3432">
        <v>8</v>
      </c>
      <c r="F3432" t="s">
        <v>62</v>
      </c>
      <c r="G3432">
        <v>42</v>
      </c>
      <c r="H3432" t="s">
        <v>32</v>
      </c>
      <c r="I3432" t="s">
        <v>40</v>
      </c>
      <c r="J3432" t="s">
        <v>99</v>
      </c>
      <c r="K3432">
        <v>0.95952481005591039</v>
      </c>
      <c r="L3432">
        <v>0</v>
      </c>
      <c r="M3432">
        <v>37.5</v>
      </c>
      <c r="N3432">
        <f>(1-Coffee_Sales[[#This Row],[Discount_Percent]])*Coffee_Sales[[#This Row],[unit_price]]*Coffee_Sales[[#This Row],[transaction_qty]]</f>
        <v>37.5</v>
      </c>
      <c r="O3432" t="str">
        <f>TEXT(Coffee_Sales[[#This Row],[transaction_date]],"mmm-yyyy")</f>
        <v>Jun-2023</v>
      </c>
      <c r="P3432">
        <f>HOUR(Coffee_Sales[[#This Row],[transaction_time]])</f>
        <v>11</v>
      </c>
    </row>
    <row r="3433" spans="1:16" x14ac:dyDescent="0.3">
      <c r="A3433">
        <v>44466</v>
      </c>
      <c r="B3433" s="1">
        <v>45001</v>
      </c>
      <c r="C3433" s="2">
        <v>0.44760416666666669</v>
      </c>
      <c r="D3433">
        <v>2</v>
      </c>
      <c r="E3433">
        <v>5</v>
      </c>
      <c r="F3433" t="s">
        <v>70</v>
      </c>
      <c r="G3433">
        <v>55</v>
      </c>
      <c r="H3433" t="s">
        <v>32</v>
      </c>
      <c r="I3433" t="s">
        <v>33</v>
      </c>
      <c r="J3433" t="s">
        <v>93</v>
      </c>
      <c r="K3433">
        <v>2.4149133486947751</v>
      </c>
      <c r="L3433">
        <v>0.1</v>
      </c>
      <c r="M3433">
        <v>60</v>
      </c>
      <c r="N3433">
        <f>(1-Coffee_Sales[[#This Row],[Discount_Percent]])*Coffee_Sales[[#This Row],[unit_price]]*Coffee_Sales[[#This Row],[transaction_qty]]</f>
        <v>108</v>
      </c>
      <c r="O3433" t="str">
        <f>TEXT(Coffee_Sales[[#This Row],[transaction_date]],"mmm-yyyy")</f>
        <v>Mar-2023</v>
      </c>
      <c r="P3433">
        <f>HOUR(Coffee_Sales[[#This Row],[transaction_time]])</f>
        <v>10</v>
      </c>
    </row>
    <row r="3434" spans="1:16" x14ac:dyDescent="0.3">
      <c r="A3434">
        <v>53379</v>
      </c>
      <c r="B3434" s="1">
        <v>45014</v>
      </c>
      <c r="C3434" s="2">
        <v>0.48912037037037037</v>
      </c>
      <c r="D3434">
        <v>1</v>
      </c>
      <c r="E3434">
        <v>8</v>
      </c>
      <c r="F3434" t="s">
        <v>113</v>
      </c>
      <c r="G3434">
        <v>30</v>
      </c>
      <c r="H3434" t="s">
        <v>14</v>
      </c>
      <c r="I3434" t="s">
        <v>22</v>
      </c>
      <c r="J3434" t="s">
        <v>109</v>
      </c>
      <c r="K3434">
        <v>1.0459618997588589</v>
      </c>
      <c r="L3434">
        <v>0</v>
      </c>
      <c r="M3434">
        <v>45</v>
      </c>
      <c r="N3434">
        <f>(1-Coffee_Sales[[#This Row],[Discount_Percent]])*Coffee_Sales[[#This Row],[unit_price]]*Coffee_Sales[[#This Row],[transaction_qty]]</f>
        <v>45</v>
      </c>
      <c r="O3434" t="str">
        <f>TEXT(Coffee_Sales[[#This Row],[transaction_date]],"mmm-yyyy")</f>
        <v>Mar-2023</v>
      </c>
      <c r="P3434">
        <f>HOUR(Coffee_Sales[[#This Row],[transaction_time]])</f>
        <v>11</v>
      </c>
    </row>
    <row r="3435" spans="1:16" x14ac:dyDescent="0.3">
      <c r="A3435">
        <v>51431</v>
      </c>
      <c r="B3435" s="1">
        <v>45011</v>
      </c>
      <c r="C3435" s="2">
        <v>0.43616898148148148</v>
      </c>
      <c r="D3435">
        <v>1</v>
      </c>
      <c r="E3435">
        <v>3</v>
      </c>
      <c r="F3435" t="s">
        <v>63</v>
      </c>
      <c r="G3435">
        <v>78</v>
      </c>
      <c r="H3435" t="s">
        <v>18</v>
      </c>
      <c r="I3435" t="s">
        <v>19</v>
      </c>
      <c r="J3435" t="s">
        <v>51</v>
      </c>
      <c r="K3435">
        <v>1.851935575093979</v>
      </c>
      <c r="L3435">
        <v>0</v>
      </c>
      <c r="M3435">
        <v>67.5</v>
      </c>
      <c r="N3435">
        <f>(1-Coffee_Sales[[#This Row],[Discount_Percent]])*Coffee_Sales[[#This Row],[unit_price]]*Coffee_Sales[[#This Row],[transaction_qty]]</f>
        <v>67.5</v>
      </c>
      <c r="O3435" t="str">
        <f>TEXT(Coffee_Sales[[#This Row],[transaction_date]],"mmm-yyyy")</f>
        <v>Mar-2023</v>
      </c>
      <c r="P3435">
        <f>HOUR(Coffee_Sales[[#This Row],[transaction_time]])</f>
        <v>10</v>
      </c>
    </row>
    <row r="3436" spans="1:16" x14ac:dyDescent="0.3">
      <c r="A3436">
        <v>49690</v>
      </c>
      <c r="B3436" s="1">
        <v>45008</v>
      </c>
      <c r="C3436" s="2">
        <v>0.81613425925925931</v>
      </c>
      <c r="D3436">
        <v>2</v>
      </c>
      <c r="E3436">
        <v>3</v>
      </c>
      <c r="F3436" t="s">
        <v>90</v>
      </c>
      <c r="G3436">
        <v>61</v>
      </c>
      <c r="H3436" t="s">
        <v>74</v>
      </c>
      <c r="I3436" t="s">
        <v>75</v>
      </c>
      <c r="J3436" t="s">
        <v>116</v>
      </c>
      <c r="K3436">
        <v>3.4059456999374369</v>
      </c>
      <c r="L3436">
        <v>0</v>
      </c>
      <c r="M3436">
        <v>71.25</v>
      </c>
      <c r="N3436">
        <f>(1-Coffee_Sales[[#This Row],[Discount_Percent]])*Coffee_Sales[[#This Row],[unit_price]]*Coffee_Sales[[#This Row],[transaction_qty]]</f>
        <v>142.5</v>
      </c>
      <c r="O3436" t="str">
        <f>TEXT(Coffee_Sales[[#This Row],[transaction_date]],"mmm-yyyy")</f>
        <v>Mar-2023</v>
      </c>
      <c r="P3436">
        <f>HOUR(Coffee_Sales[[#This Row],[transaction_time]])</f>
        <v>19</v>
      </c>
    </row>
    <row r="3437" spans="1:16" x14ac:dyDescent="0.3">
      <c r="A3437">
        <v>119989</v>
      </c>
      <c r="B3437" s="1">
        <v>45083</v>
      </c>
      <c r="C3437" s="2">
        <v>0.49168981481481483</v>
      </c>
      <c r="D3437">
        <v>1</v>
      </c>
      <c r="E3437">
        <v>5</v>
      </c>
      <c r="F3437" t="s">
        <v>46</v>
      </c>
      <c r="G3437">
        <v>42</v>
      </c>
      <c r="H3437" t="s">
        <v>32</v>
      </c>
      <c r="I3437" t="s">
        <v>40</v>
      </c>
      <c r="J3437" t="s">
        <v>99</v>
      </c>
      <c r="K3437">
        <v>1.0553847641541061</v>
      </c>
      <c r="L3437">
        <v>0.15</v>
      </c>
      <c r="M3437">
        <v>37.5</v>
      </c>
      <c r="N3437">
        <f>(1-Coffee_Sales[[#This Row],[Discount_Percent]])*Coffee_Sales[[#This Row],[unit_price]]*Coffee_Sales[[#This Row],[transaction_qty]]</f>
        <v>31.875</v>
      </c>
      <c r="O3437" t="str">
        <f>TEXT(Coffee_Sales[[#This Row],[transaction_date]],"mmm-yyyy")</f>
        <v>Jun-2023</v>
      </c>
      <c r="P3437">
        <f>HOUR(Coffee_Sales[[#This Row],[transaction_time]])</f>
        <v>11</v>
      </c>
    </row>
    <row r="3438" spans="1:16" x14ac:dyDescent="0.3">
      <c r="A3438">
        <v>70433</v>
      </c>
      <c r="B3438" s="1">
        <v>45035</v>
      </c>
      <c r="C3438" s="2">
        <v>0.30868055555555557</v>
      </c>
      <c r="D3438">
        <v>2</v>
      </c>
      <c r="E3438">
        <v>3</v>
      </c>
      <c r="F3438" t="s">
        <v>28</v>
      </c>
      <c r="G3438">
        <v>36</v>
      </c>
      <c r="H3438" t="s">
        <v>14</v>
      </c>
      <c r="I3438" t="s">
        <v>26</v>
      </c>
      <c r="J3438" t="s">
        <v>27</v>
      </c>
      <c r="K3438">
        <v>3.406686806274752</v>
      </c>
      <c r="L3438">
        <v>0</v>
      </c>
      <c r="M3438">
        <v>56.25</v>
      </c>
      <c r="N3438">
        <f>(1-Coffee_Sales[[#This Row],[Discount_Percent]])*Coffee_Sales[[#This Row],[unit_price]]*Coffee_Sales[[#This Row],[transaction_qty]]</f>
        <v>112.5</v>
      </c>
      <c r="O3438" t="str">
        <f>TEXT(Coffee_Sales[[#This Row],[transaction_date]],"mmm-yyyy")</f>
        <v>Apr-2023</v>
      </c>
      <c r="P3438">
        <f>HOUR(Coffee_Sales[[#This Row],[transaction_time]])</f>
        <v>7</v>
      </c>
    </row>
    <row r="3439" spans="1:16" x14ac:dyDescent="0.3">
      <c r="A3439">
        <v>39543</v>
      </c>
      <c r="B3439" s="1">
        <v>44994</v>
      </c>
      <c r="C3439" s="2">
        <v>0.47866898148148146</v>
      </c>
      <c r="D3439">
        <v>2</v>
      </c>
      <c r="E3439">
        <v>8</v>
      </c>
      <c r="F3439" t="s">
        <v>63</v>
      </c>
      <c r="G3439">
        <v>65</v>
      </c>
      <c r="H3439" t="s">
        <v>67</v>
      </c>
      <c r="I3439" t="s">
        <v>68</v>
      </c>
      <c r="J3439" t="s">
        <v>69</v>
      </c>
      <c r="K3439">
        <v>0.60900739939591697</v>
      </c>
      <c r="L3439">
        <v>0.05</v>
      </c>
      <c r="M3439">
        <v>12</v>
      </c>
      <c r="N3439">
        <f>(1-Coffee_Sales[[#This Row],[Discount_Percent]])*Coffee_Sales[[#This Row],[unit_price]]*Coffee_Sales[[#This Row],[transaction_qty]]</f>
        <v>22.799999999999997</v>
      </c>
      <c r="O3439" t="str">
        <f>TEXT(Coffee_Sales[[#This Row],[transaction_date]],"mmm-yyyy")</f>
        <v>Mar-2023</v>
      </c>
      <c r="P3439">
        <f>HOUR(Coffee_Sales[[#This Row],[transaction_time]])</f>
        <v>11</v>
      </c>
    </row>
    <row r="3440" spans="1:16" x14ac:dyDescent="0.3">
      <c r="A3440">
        <v>84425</v>
      </c>
      <c r="B3440" s="1">
        <v>45050</v>
      </c>
      <c r="C3440" s="2">
        <v>0.7381712962962963</v>
      </c>
      <c r="D3440">
        <v>1</v>
      </c>
      <c r="E3440">
        <v>8</v>
      </c>
      <c r="F3440" t="s">
        <v>113</v>
      </c>
      <c r="G3440">
        <v>29</v>
      </c>
      <c r="H3440" t="s">
        <v>14</v>
      </c>
      <c r="I3440" t="s">
        <v>22</v>
      </c>
      <c r="J3440" t="s">
        <v>89</v>
      </c>
      <c r="K3440">
        <v>0.78590895094302438</v>
      </c>
      <c r="L3440">
        <v>0.1</v>
      </c>
      <c r="M3440">
        <v>37.5</v>
      </c>
      <c r="N3440">
        <f>(1-Coffee_Sales[[#This Row],[Discount_Percent]])*Coffee_Sales[[#This Row],[unit_price]]*Coffee_Sales[[#This Row],[transaction_qty]]</f>
        <v>33.75</v>
      </c>
      <c r="O3440" t="str">
        <f>TEXT(Coffee_Sales[[#This Row],[transaction_date]],"mmm-yyyy")</f>
        <v>May-2023</v>
      </c>
      <c r="P3440">
        <f>HOUR(Coffee_Sales[[#This Row],[transaction_time]])</f>
        <v>17</v>
      </c>
    </row>
    <row r="3441" spans="1:16" x14ac:dyDescent="0.3">
      <c r="A3441">
        <v>39715</v>
      </c>
      <c r="B3441" s="1">
        <v>44994</v>
      </c>
      <c r="C3441" s="2">
        <v>0.7404398148148148</v>
      </c>
      <c r="D3441">
        <v>1</v>
      </c>
      <c r="E3441">
        <v>3</v>
      </c>
      <c r="F3441" t="s">
        <v>17</v>
      </c>
      <c r="G3441">
        <v>32</v>
      </c>
      <c r="H3441" t="s">
        <v>14</v>
      </c>
      <c r="I3441" t="s">
        <v>22</v>
      </c>
      <c r="J3441" t="s">
        <v>23</v>
      </c>
      <c r="K3441">
        <v>0.94251628799072229</v>
      </c>
      <c r="L3441">
        <v>0</v>
      </c>
      <c r="M3441">
        <v>45</v>
      </c>
      <c r="N3441">
        <f>(1-Coffee_Sales[[#This Row],[Discount_Percent]])*Coffee_Sales[[#This Row],[unit_price]]*Coffee_Sales[[#This Row],[transaction_qty]]</f>
        <v>45</v>
      </c>
      <c r="O3441" t="str">
        <f>TEXT(Coffee_Sales[[#This Row],[transaction_date]],"mmm-yyyy")</f>
        <v>Mar-2023</v>
      </c>
      <c r="P3441">
        <f>HOUR(Coffee_Sales[[#This Row],[transaction_time]])</f>
        <v>17</v>
      </c>
    </row>
    <row r="3442" spans="1:16" x14ac:dyDescent="0.3">
      <c r="A3442">
        <v>79840</v>
      </c>
      <c r="B3442" s="1">
        <v>45046</v>
      </c>
      <c r="C3442" s="2">
        <v>0.37013888888888891</v>
      </c>
      <c r="D3442">
        <v>1</v>
      </c>
      <c r="E3442">
        <v>8</v>
      </c>
      <c r="F3442" t="s">
        <v>94</v>
      </c>
      <c r="G3442">
        <v>79</v>
      </c>
      <c r="H3442" t="s">
        <v>18</v>
      </c>
      <c r="I3442" t="s">
        <v>19</v>
      </c>
      <c r="J3442" t="s">
        <v>20</v>
      </c>
      <c r="K3442">
        <v>1.618571041420882</v>
      </c>
      <c r="L3442">
        <v>0</v>
      </c>
      <c r="M3442">
        <v>56.25</v>
      </c>
      <c r="N3442">
        <f>(1-Coffee_Sales[[#This Row],[Discount_Percent]])*Coffee_Sales[[#This Row],[unit_price]]*Coffee_Sales[[#This Row],[transaction_qty]]</f>
        <v>56.25</v>
      </c>
      <c r="O3442" t="str">
        <f>TEXT(Coffee_Sales[[#This Row],[transaction_date]],"mmm-yyyy")</f>
        <v>Apr-2023</v>
      </c>
      <c r="P3442">
        <f>HOUR(Coffee_Sales[[#This Row],[transaction_time]])</f>
        <v>8</v>
      </c>
    </row>
    <row r="3443" spans="1:16" x14ac:dyDescent="0.3">
      <c r="A3443">
        <v>101607</v>
      </c>
      <c r="B3443" s="1">
        <v>45066</v>
      </c>
      <c r="C3443" s="2">
        <v>0.3740046296296296</v>
      </c>
      <c r="D3443">
        <v>1</v>
      </c>
      <c r="E3443">
        <v>8</v>
      </c>
      <c r="F3443" t="s">
        <v>113</v>
      </c>
      <c r="G3443">
        <v>70</v>
      </c>
      <c r="H3443" t="s">
        <v>18</v>
      </c>
      <c r="I3443" t="s">
        <v>19</v>
      </c>
      <c r="J3443" t="s">
        <v>83</v>
      </c>
      <c r="K3443">
        <v>1.2820096469558979</v>
      </c>
      <c r="L3443">
        <v>0.05</v>
      </c>
      <c r="M3443">
        <v>48.75</v>
      </c>
      <c r="N3443">
        <f>(1-Coffee_Sales[[#This Row],[Discount_Percent]])*Coffee_Sales[[#This Row],[unit_price]]*Coffee_Sales[[#This Row],[transaction_qty]]</f>
        <v>46.3125</v>
      </c>
      <c r="O3443" t="str">
        <f>TEXT(Coffee_Sales[[#This Row],[transaction_date]],"mmm-yyyy")</f>
        <v>May-2023</v>
      </c>
      <c r="P3443">
        <f>HOUR(Coffee_Sales[[#This Row],[transaction_time]])</f>
        <v>8</v>
      </c>
    </row>
    <row r="3444" spans="1:16" x14ac:dyDescent="0.3">
      <c r="A3444">
        <v>113300</v>
      </c>
      <c r="B3444" s="1">
        <v>45077</v>
      </c>
      <c r="C3444" s="2">
        <v>0.36666666666666664</v>
      </c>
      <c r="D3444">
        <v>1</v>
      </c>
      <c r="E3444">
        <v>3</v>
      </c>
      <c r="F3444" t="s">
        <v>17</v>
      </c>
      <c r="G3444">
        <v>73</v>
      </c>
      <c r="H3444" t="s">
        <v>18</v>
      </c>
      <c r="I3444" t="s">
        <v>79</v>
      </c>
      <c r="J3444" t="s">
        <v>80</v>
      </c>
      <c r="K3444">
        <v>1.7162730760726039</v>
      </c>
      <c r="L3444">
        <v>0.1</v>
      </c>
      <c r="M3444">
        <v>56.25</v>
      </c>
      <c r="N3444">
        <f>(1-Coffee_Sales[[#This Row],[Discount_Percent]])*Coffee_Sales[[#This Row],[unit_price]]*Coffee_Sales[[#This Row],[transaction_qty]]</f>
        <v>50.625</v>
      </c>
      <c r="O3444" t="str">
        <f>TEXT(Coffee_Sales[[#This Row],[transaction_date]],"mmm-yyyy")</f>
        <v>May-2023</v>
      </c>
      <c r="P3444">
        <f>HOUR(Coffee_Sales[[#This Row],[transaction_time]])</f>
        <v>8</v>
      </c>
    </row>
    <row r="3445" spans="1:16" x14ac:dyDescent="0.3">
      <c r="A3445">
        <v>11913</v>
      </c>
      <c r="B3445" s="1">
        <v>44947</v>
      </c>
      <c r="C3445" s="2">
        <v>0.57795138888888886</v>
      </c>
      <c r="D3445">
        <v>1</v>
      </c>
      <c r="E3445">
        <v>5</v>
      </c>
      <c r="F3445" t="s">
        <v>81</v>
      </c>
      <c r="G3445">
        <v>87</v>
      </c>
      <c r="H3445" t="s">
        <v>14</v>
      </c>
      <c r="I3445" t="s">
        <v>15</v>
      </c>
      <c r="J3445" t="s">
        <v>119</v>
      </c>
      <c r="K3445">
        <v>0.63183493401046897</v>
      </c>
      <c r="L3445">
        <v>0.05</v>
      </c>
      <c r="M3445">
        <v>31.5</v>
      </c>
      <c r="N3445">
        <f>(1-Coffee_Sales[[#This Row],[Discount_Percent]])*Coffee_Sales[[#This Row],[unit_price]]*Coffee_Sales[[#This Row],[transaction_qty]]</f>
        <v>29.924999999999997</v>
      </c>
      <c r="O3445" t="str">
        <f>TEXT(Coffee_Sales[[#This Row],[transaction_date]],"mmm-yyyy")</f>
        <v>Jan-2023</v>
      </c>
      <c r="P3445">
        <f>HOUR(Coffee_Sales[[#This Row],[transaction_time]])</f>
        <v>13</v>
      </c>
    </row>
    <row r="3446" spans="1:16" x14ac:dyDescent="0.3">
      <c r="A3446">
        <v>21666</v>
      </c>
      <c r="B3446" s="1">
        <v>44965</v>
      </c>
      <c r="C3446" s="2">
        <v>0.62564814814814818</v>
      </c>
      <c r="D3446">
        <v>1</v>
      </c>
      <c r="E3446">
        <v>3</v>
      </c>
      <c r="F3446" t="s">
        <v>131</v>
      </c>
      <c r="G3446">
        <v>31</v>
      </c>
      <c r="H3446" t="s">
        <v>14</v>
      </c>
      <c r="I3446" t="s">
        <v>22</v>
      </c>
      <c r="J3446" t="s">
        <v>53</v>
      </c>
      <c r="K3446">
        <v>0.66830812053810851</v>
      </c>
      <c r="L3446">
        <v>0</v>
      </c>
      <c r="M3446">
        <v>33</v>
      </c>
      <c r="N3446">
        <f>(1-Coffee_Sales[[#This Row],[Discount_Percent]])*Coffee_Sales[[#This Row],[unit_price]]*Coffee_Sales[[#This Row],[transaction_qty]]</f>
        <v>33</v>
      </c>
      <c r="O3446" t="str">
        <f>TEXT(Coffee_Sales[[#This Row],[transaction_date]],"mmm-yyyy")</f>
        <v>Feb-2023</v>
      </c>
      <c r="P3446">
        <f>HOUR(Coffee_Sales[[#This Row],[transaction_time]])</f>
        <v>15</v>
      </c>
    </row>
    <row r="3447" spans="1:16" x14ac:dyDescent="0.3">
      <c r="A3447">
        <v>99488</v>
      </c>
      <c r="B3447" s="1">
        <v>45064</v>
      </c>
      <c r="C3447" s="2">
        <v>0.43601851851851853</v>
      </c>
      <c r="D3447">
        <v>1</v>
      </c>
      <c r="E3447">
        <v>5</v>
      </c>
      <c r="F3447" t="s">
        <v>77</v>
      </c>
      <c r="G3447">
        <v>65</v>
      </c>
      <c r="H3447" t="s">
        <v>67</v>
      </c>
      <c r="I3447" t="s">
        <v>68</v>
      </c>
      <c r="J3447" t="s">
        <v>69</v>
      </c>
      <c r="K3447">
        <v>0.29607857124680848</v>
      </c>
      <c r="L3447">
        <v>0.1</v>
      </c>
      <c r="M3447">
        <v>12</v>
      </c>
      <c r="N3447">
        <f>(1-Coffee_Sales[[#This Row],[Discount_Percent]])*Coffee_Sales[[#This Row],[unit_price]]*Coffee_Sales[[#This Row],[transaction_qty]]</f>
        <v>10.8</v>
      </c>
      <c r="O3447" t="str">
        <f>TEXT(Coffee_Sales[[#This Row],[transaction_date]],"mmm-yyyy")</f>
        <v>May-2023</v>
      </c>
      <c r="P3447">
        <f>HOUR(Coffee_Sales[[#This Row],[transaction_time]])</f>
        <v>10</v>
      </c>
    </row>
    <row r="3448" spans="1:16" x14ac:dyDescent="0.3">
      <c r="A3448">
        <v>148393</v>
      </c>
      <c r="B3448" s="1">
        <v>45107</v>
      </c>
      <c r="C3448" s="2">
        <v>0.28578703703703706</v>
      </c>
      <c r="D3448">
        <v>1</v>
      </c>
      <c r="E3448">
        <v>8</v>
      </c>
      <c r="F3448" t="s">
        <v>46</v>
      </c>
      <c r="G3448">
        <v>26</v>
      </c>
      <c r="H3448" t="s">
        <v>14</v>
      </c>
      <c r="I3448" t="s">
        <v>29</v>
      </c>
      <c r="J3448" t="s">
        <v>134</v>
      </c>
      <c r="K3448">
        <v>1.017351564193516</v>
      </c>
      <c r="L3448">
        <v>0</v>
      </c>
      <c r="M3448">
        <v>45</v>
      </c>
      <c r="N3448">
        <f>(1-Coffee_Sales[[#This Row],[Discount_Percent]])*Coffee_Sales[[#This Row],[unit_price]]*Coffee_Sales[[#This Row],[transaction_qty]]</f>
        <v>45</v>
      </c>
      <c r="O3448" t="str">
        <f>TEXT(Coffee_Sales[[#This Row],[transaction_date]],"mmm-yyyy")</f>
        <v>Jun-2023</v>
      </c>
      <c r="P3448">
        <f>HOUR(Coffee_Sales[[#This Row],[transaction_time]])</f>
        <v>6</v>
      </c>
    </row>
    <row r="3449" spans="1:16" x14ac:dyDescent="0.3">
      <c r="A3449">
        <v>106425</v>
      </c>
      <c r="B3449" s="1">
        <v>45070</v>
      </c>
      <c r="C3449" s="2">
        <v>0.58578703703703705</v>
      </c>
      <c r="D3449">
        <v>1</v>
      </c>
      <c r="E3449">
        <v>5</v>
      </c>
      <c r="F3449" t="s">
        <v>113</v>
      </c>
      <c r="G3449">
        <v>72</v>
      </c>
      <c r="H3449" t="s">
        <v>18</v>
      </c>
      <c r="I3449" t="s">
        <v>19</v>
      </c>
      <c r="J3449" t="s">
        <v>82</v>
      </c>
      <c r="K3449">
        <v>0.94599691451963897</v>
      </c>
      <c r="L3449">
        <v>0</v>
      </c>
      <c r="M3449">
        <v>39.75</v>
      </c>
      <c r="N3449">
        <f>(1-Coffee_Sales[[#This Row],[Discount_Percent]])*Coffee_Sales[[#This Row],[unit_price]]*Coffee_Sales[[#This Row],[transaction_qty]]</f>
        <v>39.75</v>
      </c>
      <c r="O3449" t="str">
        <f>TEXT(Coffee_Sales[[#This Row],[transaction_date]],"mmm-yyyy")</f>
        <v>May-2023</v>
      </c>
      <c r="P3449">
        <f>HOUR(Coffee_Sales[[#This Row],[transaction_time]])</f>
        <v>14</v>
      </c>
    </row>
    <row r="3450" spans="1:16" x14ac:dyDescent="0.3">
      <c r="A3450">
        <v>54514</v>
      </c>
      <c r="B3450" s="1">
        <v>45016</v>
      </c>
      <c r="C3450" s="2">
        <v>0.35810185185185184</v>
      </c>
      <c r="D3450">
        <v>2</v>
      </c>
      <c r="E3450">
        <v>8</v>
      </c>
      <c r="F3450" t="s">
        <v>133</v>
      </c>
      <c r="G3450">
        <v>35</v>
      </c>
      <c r="H3450" t="s">
        <v>14</v>
      </c>
      <c r="I3450" t="s">
        <v>26</v>
      </c>
      <c r="J3450" t="s">
        <v>84</v>
      </c>
      <c r="K3450">
        <v>2.3644838083910602</v>
      </c>
      <c r="L3450">
        <v>0.1</v>
      </c>
      <c r="M3450">
        <v>46.5</v>
      </c>
      <c r="N3450">
        <f>(1-Coffee_Sales[[#This Row],[Discount_Percent]])*Coffee_Sales[[#This Row],[unit_price]]*Coffee_Sales[[#This Row],[transaction_qty]]</f>
        <v>83.7</v>
      </c>
      <c r="O3450" t="str">
        <f>TEXT(Coffee_Sales[[#This Row],[transaction_date]],"mmm-yyyy")</f>
        <v>Mar-2023</v>
      </c>
      <c r="P3450">
        <f>HOUR(Coffee_Sales[[#This Row],[transaction_time]])</f>
        <v>8</v>
      </c>
    </row>
    <row r="3451" spans="1:16" x14ac:dyDescent="0.3">
      <c r="A3451">
        <v>80491</v>
      </c>
      <c r="B3451" s="1">
        <v>45047</v>
      </c>
      <c r="C3451" s="2">
        <v>0.36918981481481483</v>
      </c>
      <c r="D3451">
        <v>2</v>
      </c>
      <c r="E3451">
        <v>5</v>
      </c>
      <c r="F3451" t="s">
        <v>62</v>
      </c>
      <c r="G3451">
        <v>57</v>
      </c>
      <c r="H3451" t="s">
        <v>32</v>
      </c>
      <c r="I3451" t="s">
        <v>33</v>
      </c>
      <c r="J3451" t="s">
        <v>34</v>
      </c>
      <c r="K3451">
        <v>3.0338484837337671</v>
      </c>
      <c r="L3451">
        <v>0</v>
      </c>
      <c r="M3451">
        <v>46.5</v>
      </c>
      <c r="N3451">
        <f>(1-Coffee_Sales[[#This Row],[Discount_Percent]])*Coffee_Sales[[#This Row],[unit_price]]*Coffee_Sales[[#This Row],[transaction_qty]]</f>
        <v>93</v>
      </c>
      <c r="O3451" t="str">
        <f>TEXT(Coffee_Sales[[#This Row],[transaction_date]],"mmm-yyyy")</f>
        <v>May-2023</v>
      </c>
      <c r="P3451">
        <f>HOUR(Coffee_Sales[[#This Row],[transaction_time]])</f>
        <v>8</v>
      </c>
    </row>
    <row r="3452" spans="1:16" x14ac:dyDescent="0.3">
      <c r="A3452">
        <v>148307</v>
      </c>
      <c r="B3452" s="1">
        <v>45106</v>
      </c>
      <c r="C3452" s="2">
        <v>0.79707175925925922</v>
      </c>
      <c r="D3452">
        <v>1</v>
      </c>
      <c r="E3452">
        <v>3</v>
      </c>
      <c r="F3452" t="s">
        <v>62</v>
      </c>
      <c r="G3452">
        <v>42</v>
      </c>
      <c r="H3452" t="s">
        <v>32</v>
      </c>
      <c r="I3452" t="s">
        <v>40</v>
      </c>
      <c r="J3452" t="s">
        <v>99</v>
      </c>
      <c r="K3452">
        <v>1.02261782872367</v>
      </c>
      <c r="L3452">
        <v>0.05</v>
      </c>
      <c r="M3452">
        <v>37.5</v>
      </c>
      <c r="N3452">
        <f>(1-Coffee_Sales[[#This Row],[Discount_Percent]])*Coffee_Sales[[#This Row],[unit_price]]*Coffee_Sales[[#This Row],[transaction_qty]]</f>
        <v>35.625</v>
      </c>
      <c r="O3452" t="str">
        <f>TEXT(Coffee_Sales[[#This Row],[transaction_date]],"mmm-yyyy")</f>
        <v>Jun-2023</v>
      </c>
      <c r="P3452">
        <f>HOUR(Coffee_Sales[[#This Row],[transaction_time]])</f>
        <v>19</v>
      </c>
    </row>
    <row r="3453" spans="1:16" x14ac:dyDescent="0.3">
      <c r="A3453">
        <v>130220</v>
      </c>
      <c r="B3453" s="1">
        <v>45091</v>
      </c>
      <c r="C3453" s="2">
        <v>0.63190972222222219</v>
      </c>
      <c r="D3453">
        <v>2</v>
      </c>
      <c r="E3453">
        <v>8</v>
      </c>
      <c r="F3453" t="s">
        <v>46</v>
      </c>
      <c r="G3453">
        <v>25</v>
      </c>
      <c r="H3453" t="s">
        <v>14</v>
      </c>
      <c r="I3453" t="s">
        <v>29</v>
      </c>
      <c r="J3453" t="s">
        <v>71</v>
      </c>
      <c r="K3453">
        <v>1.606188054092679</v>
      </c>
      <c r="L3453">
        <v>0</v>
      </c>
      <c r="M3453">
        <v>33</v>
      </c>
      <c r="N3453">
        <f>(1-Coffee_Sales[[#This Row],[Discount_Percent]])*Coffee_Sales[[#This Row],[unit_price]]*Coffee_Sales[[#This Row],[transaction_qty]]</f>
        <v>66</v>
      </c>
      <c r="O3453" t="str">
        <f>TEXT(Coffee_Sales[[#This Row],[transaction_date]],"mmm-yyyy")</f>
        <v>Jun-2023</v>
      </c>
      <c r="P3453">
        <f>HOUR(Coffee_Sales[[#This Row],[transaction_time]])</f>
        <v>15</v>
      </c>
    </row>
    <row r="3454" spans="1:16" x14ac:dyDescent="0.3">
      <c r="A3454">
        <v>68975</v>
      </c>
      <c r="B3454" s="1">
        <v>45033</v>
      </c>
      <c r="C3454" s="2">
        <v>0.41373842592592591</v>
      </c>
      <c r="D3454">
        <v>1</v>
      </c>
      <c r="E3454">
        <v>8</v>
      </c>
      <c r="F3454" t="s">
        <v>77</v>
      </c>
      <c r="G3454">
        <v>72</v>
      </c>
      <c r="H3454" t="s">
        <v>18</v>
      </c>
      <c r="I3454" t="s">
        <v>19</v>
      </c>
      <c r="J3454" t="s">
        <v>82</v>
      </c>
      <c r="K3454">
        <v>1.1846044509756051</v>
      </c>
      <c r="L3454">
        <v>0.1</v>
      </c>
      <c r="M3454">
        <v>48.75</v>
      </c>
      <c r="N3454">
        <f>(1-Coffee_Sales[[#This Row],[Discount_Percent]])*Coffee_Sales[[#This Row],[unit_price]]*Coffee_Sales[[#This Row],[transaction_qty]]</f>
        <v>43.875</v>
      </c>
      <c r="O3454" t="str">
        <f>TEXT(Coffee_Sales[[#This Row],[transaction_date]],"mmm-yyyy")</f>
        <v>Apr-2023</v>
      </c>
      <c r="P3454">
        <f>HOUR(Coffee_Sales[[#This Row],[transaction_time]])</f>
        <v>9</v>
      </c>
    </row>
    <row r="3455" spans="1:16" x14ac:dyDescent="0.3">
      <c r="A3455">
        <v>76522</v>
      </c>
      <c r="B3455" s="1">
        <v>45042</v>
      </c>
      <c r="C3455" s="2">
        <v>0.36266203703703703</v>
      </c>
      <c r="D3455">
        <v>1</v>
      </c>
      <c r="E3455">
        <v>8</v>
      </c>
      <c r="F3455" t="s">
        <v>54</v>
      </c>
      <c r="G3455">
        <v>44</v>
      </c>
      <c r="H3455" t="s">
        <v>32</v>
      </c>
      <c r="I3455" t="s">
        <v>40</v>
      </c>
      <c r="J3455" t="s">
        <v>41</v>
      </c>
      <c r="K3455">
        <v>1.063438690788808</v>
      </c>
      <c r="L3455">
        <v>0</v>
      </c>
      <c r="M3455">
        <v>37.5</v>
      </c>
      <c r="N3455">
        <f>(1-Coffee_Sales[[#This Row],[Discount_Percent]])*Coffee_Sales[[#This Row],[unit_price]]*Coffee_Sales[[#This Row],[transaction_qty]]</f>
        <v>37.5</v>
      </c>
      <c r="O3455" t="str">
        <f>TEXT(Coffee_Sales[[#This Row],[transaction_date]],"mmm-yyyy")</f>
        <v>Apr-2023</v>
      </c>
      <c r="P3455">
        <f>HOUR(Coffee_Sales[[#This Row],[transaction_time]])</f>
        <v>8</v>
      </c>
    </row>
    <row r="3456" spans="1:16" x14ac:dyDescent="0.3">
      <c r="A3456">
        <v>31895</v>
      </c>
      <c r="B3456" s="1">
        <v>44982</v>
      </c>
      <c r="C3456" s="2">
        <v>0.73168981481481477</v>
      </c>
      <c r="D3456">
        <v>2</v>
      </c>
      <c r="E3456">
        <v>8</v>
      </c>
      <c r="F3456" t="s">
        <v>31</v>
      </c>
      <c r="G3456">
        <v>60</v>
      </c>
      <c r="H3456" t="s">
        <v>74</v>
      </c>
      <c r="I3456" t="s">
        <v>75</v>
      </c>
      <c r="J3456" t="s">
        <v>112</v>
      </c>
      <c r="K3456">
        <v>2.3374620200129539</v>
      </c>
      <c r="L3456">
        <v>0</v>
      </c>
      <c r="M3456">
        <v>56.25</v>
      </c>
      <c r="N3456">
        <f>(1-Coffee_Sales[[#This Row],[Discount_Percent]])*Coffee_Sales[[#This Row],[unit_price]]*Coffee_Sales[[#This Row],[transaction_qty]]</f>
        <v>112.5</v>
      </c>
      <c r="O3456" t="str">
        <f>TEXT(Coffee_Sales[[#This Row],[transaction_date]],"mmm-yyyy")</f>
        <v>Feb-2023</v>
      </c>
      <c r="P3456">
        <f>HOUR(Coffee_Sales[[#This Row],[transaction_time]])</f>
        <v>17</v>
      </c>
    </row>
    <row r="3457" spans="1:16" x14ac:dyDescent="0.3">
      <c r="A3457">
        <v>71840</v>
      </c>
      <c r="B3457" s="1">
        <v>45036</v>
      </c>
      <c r="C3457" s="2">
        <v>0.54796296296296299</v>
      </c>
      <c r="D3457">
        <v>1</v>
      </c>
      <c r="E3457">
        <v>8</v>
      </c>
      <c r="F3457" t="s">
        <v>38</v>
      </c>
      <c r="G3457">
        <v>76</v>
      </c>
      <c r="H3457" t="s">
        <v>18</v>
      </c>
      <c r="I3457" t="s">
        <v>107</v>
      </c>
      <c r="J3457" t="s">
        <v>137</v>
      </c>
      <c r="K3457">
        <v>1.6328500774342529</v>
      </c>
      <c r="L3457">
        <v>0.1</v>
      </c>
      <c r="M3457">
        <v>52.5</v>
      </c>
      <c r="N3457">
        <f>(1-Coffee_Sales[[#This Row],[Discount_Percent]])*Coffee_Sales[[#This Row],[unit_price]]*Coffee_Sales[[#This Row],[transaction_qty]]</f>
        <v>47.25</v>
      </c>
      <c r="O3457" t="str">
        <f>TEXT(Coffee_Sales[[#This Row],[transaction_date]],"mmm-yyyy")</f>
        <v>Apr-2023</v>
      </c>
      <c r="P3457">
        <f>HOUR(Coffee_Sales[[#This Row],[transaction_time]])</f>
        <v>13</v>
      </c>
    </row>
    <row r="3458" spans="1:16" x14ac:dyDescent="0.3">
      <c r="A3458">
        <v>96894</v>
      </c>
      <c r="B3458" s="1">
        <v>45062</v>
      </c>
      <c r="C3458" s="2">
        <v>0.34290509259259261</v>
      </c>
      <c r="D3458">
        <v>2</v>
      </c>
      <c r="E3458">
        <v>3</v>
      </c>
      <c r="F3458" t="s">
        <v>21</v>
      </c>
      <c r="G3458">
        <v>31</v>
      </c>
      <c r="H3458" t="s">
        <v>14</v>
      </c>
      <c r="I3458" t="s">
        <v>22</v>
      </c>
      <c r="J3458" t="s">
        <v>53</v>
      </c>
      <c r="K3458">
        <v>1.759683687330307</v>
      </c>
      <c r="L3458">
        <v>0</v>
      </c>
      <c r="M3458">
        <v>33</v>
      </c>
      <c r="N3458">
        <f>(1-Coffee_Sales[[#This Row],[Discount_Percent]])*Coffee_Sales[[#This Row],[unit_price]]*Coffee_Sales[[#This Row],[transaction_qty]]</f>
        <v>66</v>
      </c>
      <c r="O3458" t="str">
        <f>TEXT(Coffee_Sales[[#This Row],[transaction_date]],"mmm-yyyy")</f>
        <v>May-2023</v>
      </c>
      <c r="P3458">
        <f>HOUR(Coffee_Sales[[#This Row],[transaction_time]])</f>
        <v>8</v>
      </c>
    </row>
    <row r="3459" spans="1:16" x14ac:dyDescent="0.3">
      <c r="A3459">
        <v>79752</v>
      </c>
      <c r="B3459" s="1">
        <v>45046</v>
      </c>
      <c r="C3459" s="2">
        <v>0.34331018518518519</v>
      </c>
      <c r="D3459">
        <v>2</v>
      </c>
      <c r="E3459">
        <v>5</v>
      </c>
      <c r="F3459" t="s">
        <v>43</v>
      </c>
      <c r="G3459">
        <v>40</v>
      </c>
      <c r="H3459" t="s">
        <v>14</v>
      </c>
      <c r="I3459" t="s">
        <v>15</v>
      </c>
      <c r="J3459" t="s">
        <v>100</v>
      </c>
      <c r="K3459">
        <v>2.7136740351737658</v>
      </c>
      <c r="L3459">
        <v>0</v>
      </c>
      <c r="M3459">
        <v>56.25</v>
      </c>
      <c r="N3459">
        <f>(1-Coffee_Sales[[#This Row],[Discount_Percent]])*Coffee_Sales[[#This Row],[unit_price]]*Coffee_Sales[[#This Row],[transaction_qty]]</f>
        <v>112.5</v>
      </c>
      <c r="O3459" t="str">
        <f>TEXT(Coffee_Sales[[#This Row],[transaction_date]],"mmm-yyyy")</f>
        <v>Apr-2023</v>
      </c>
      <c r="P3459">
        <f>HOUR(Coffee_Sales[[#This Row],[transaction_time]])</f>
        <v>8</v>
      </c>
    </row>
    <row r="3460" spans="1:16" x14ac:dyDescent="0.3">
      <c r="A3460">
        <v>132577</v>
      </c>
      <c r="B3460" s="1">
        <v>45093</v>
      </c>
      <c r="C3460" s="2">
        <v>0.51528935185185187</v>
      </c>
      <c r="D3460">
        <v>2</v>
      </c>
      <c r="E3460">
        <v>5</v>
      </c>
      <c r="F3460" t="s">
        <v>13</v>
      </c>
      <c r="G3460">
        <v>64</v>
      </c>
      <c r="H3460" t="s">
        <v>67</v>
      </c>
      <c r="I3460" t="s">
        <v>72</v>
      </c>
      <c r="J3460" t="s">
        <v>118</v>
      </c>
      <c r="K3460">
        <v>0.57691654211462118</v>
      </c>
      <c r="L3460">
        <v>0.15</v>
      </c>
      <c r="M3460">
        <v>12</v>
      </c>
      <c r="N3460">
        <f>(1-Coffee_Sales[[#This Row],[Discount_Percent]])*Coffee_Sales[[#This Row],[unit_price]]*Coffee_Sales[[#This Row],[transaction_qty]]</f>
        <v>20.399999999999999</v>
      </c>
      <c r="O3460" t="str">
        <f>TEXT(Coffee_Sales[[#This Row],[transaction_date]],"mmm-yyyy")</f>
        <v>Jun-2023</v>
      </c>
      <c r="P3460">
        <f>HOUR(Coffee_Sales[[#This Row],[transaction_time]])</f>
        <v>12</v>
      </c>
    </row>
    <row r="3461" spans="1:16" x14ac:dyDescent="0.3">
      <c r="A3461">
        <v>26764</v>
      </c>
      <c r="B3461" s="1">
        <v>44974</v>
      </c>
      <c r="C3461" s="2">
        <v>0.3518634259259259</v>
      </c>
      <c r="D3461">
        <v>2</v>
      </c>
      <c r="E3461">
        <v>8</v>
      </c>
      <c r="F3461" t="s">
        <v>43</v>
      </c>
      <c r="G3461">
        <v>49</v>
      </c>
      <c r="H3461" t="s">
        <v>32</v>
      </c>
      <c r="I3461" t="s">
        <v>44</v>
      </c>
      <c r="J3461" t="s">
        <v>91</v>
      </c>
      <c r="K3461">
        <v>2.2216332518774209</v>
      </c>
      <c r="L3461">
        <v>0</v>
      </c>
      <c r="M3461">
        <v>45</v>
      </c>
      <c r="N3461">
        <f>(1-Coffee_Sales[[#This Row],[Discount_Percent]])*Coffee_Sales[[#This Row],[unit_price]]*Coffee_Sales[[#This Row],[transaction_qty]]</f>
        <v>90</v>
      </c>
      <c r="O3461" t="str">
        <f>TEXT(Coffee_Sales[[#This Row],[transaction_date]],"mmm-yyyy")</f>
        <v>Feb-2023</v>
      </c>
      <c r="P3461">
        <f>HOUR(Coffee_Sales[[#This Row],[transaction_time]])</f>
        <v>8</v>
      </c>
    </row>
    <row r="3462" spans="1:16" x14ac:dyDescent="0.3">
      <c r="A3462">
        <v>20103</v>
      </c>
      <c r="B3462" s="1">
        <v>44962</v>
      </c>
      <c r="C3462" s="2">
        <v>0.76246527777777773</v>
      </c>
      <c r="D3462">
        <v>1</v>
      </c>
      <c r="E3462">
        <v>3</v>
      </c>
      <c r="F3462" t="s">
        <v>94</v>
      </c>
      <c r="G3462">
        <v>37</v>
      </c>
      <c r="H3462" t="s">
        <v>14</v>
      </c>
      <c r="I3462" t="s">
        <v>15</v>
      </c>
      <c r="J3462" t="s">
        <v>95</v>
      </c>
      <c r="K3462">
        <v>1.3348270719288839</v>
      </c>
      <c r="L3462">
        <v>0.15</v>
      </c>
      <c r="M3462">
        <v>45</v>
      </c>
      <c r="N3462">
        <f>(1-Coffee_Sales[[#This Row],[Discount_Percent]])*Coffee_Sales[[#This Row],[unit_price]]*Coffee_Sales[[#This Row],[transaction_qty]]</f>
        <v>38.25</v>
      </c>
      <c r="O3462" t="str">
        <f>TEXT(Coffee_Sales[[#This Row],[transaction_date]],"mmm-yyyy")</f>
        <v>Feb-2023</v>
      </c>
      <c r="P3462">
        <f>HOUR(Coffee_Sales[[#This Row],[transaction_time]])</f>
        <v>18</v>
      </c>
    </row>
    <row r="3463" spans="1:16" x14ac:dyDescent="0.3">
      <c r="A3463">
        <v>105299</v>
      </c>
      <c r="B3463" s="1">
        <v>45069</v>
      </c>
      <c r="C3463" s="2">
        <v>0.56255787037037042</v>
      </c>
      <c r="D3463">
        <v>1</v>
      </c>
      <c r="E3463">
        <v>3</v>
      </c>
      <c r="F3463" t="s">
        <v>101</v>
      </c>
      <c r="G3463">
        <v>69</v>
      </c>
      <c r="H3463" t="s">
        <v>18</v>
      </c>
      <c r="I3463" t="s">
        <v>107</v>
      </c>
      <c r="J3463" t="s">
        <v>132</v>
      </c>
      <c r="K3463">
        <v>1.523465730353696</v>
      </c>
      <c r="L3463">
        <v>0</v>
      </c>
      <c r="M3463">
        <v>48.75</v>
      </c>
      <c r="N3463">
        <f>(1-Coffee_Sales[[#This Row],[Discount_Percent]])*Coffee_Sales[[#This Row],[unit_price]]*Coffee_Sales[[#This Row],[transaction_qty]]</f>
        <v>48.75</v>
      </c>
      <c r="O3463" t="str">
        <f>TEXT(Coffee_Sales[[#This Row],[transaction_date]],"mmm-yyyy")</f>
        <v>May-2023</v>
      </c>
      <c r="P3463">
        <f>HOUR(Coffee_Sales[[#This Row],[transaction_time]])</f>
        <v>13</v>
      </c>
    </row>
    <row r="3464" spans="1:16" x14ac:dyDescent="0.3">
      <c r="A3464">
        <v>81123</v>
      </c>
      <c r="B3464" s="1">
        <v>45047</v>
      </c>
      <c r="C3464" s="2">
        <v>0.67197916666666668</v>
      </c>
      <c r="D3464">
        <v>1</v>
      </c>
      <c r="E3464">
        <v>8</v>
      </c>
      <c r="F3464" t="s">
        <v>87</v>
      </c>
      <c r="G3464">
        <v>60</v>
      </c>
      <c r="H3464" t="s">
        <v>74</v>
      </c>
      <c r="I3464" t="s">
        <v>75</v>
      </c>
      <c r="J3464" t="s">
        <v>112</v>
      </c>
      <c r="K3464">
        <v>1.398044754879967</v>
      </c>
      <c r="L3464">
        <v>0</v>
      </c>
      <c r="M3464">
        <v>56.25</v>
      </c>
      <c r="N3464">
        <f>(1-Coffee_Sales[[#This Row],[Discount_Percent]])*Coffee_Sales[[#This Row],[unit_price]]*Coffee_Sales[[#This Row],[transaction_qty]]</f>
        <v>56.25</v>
      </c>
      <c r="O3464" t="str">
        <f>TEXT(Coffee_Sales[[#This Row],[transaction_date]],"mmm-yyyy")</f>
        <v>May-2023</v>
      </c>
      <c r="P3464">
        <f>HOUR(Coffee_Sales[[#This Row],[transaction_time]])</f>
        <v>16</v>
      </c>
    </row>
    <row r="3465" spans="1:16" x14ac:dyDescent="0.3">
      <c r="A3465">
        <v>98686</v>
      </c>
      <c r="B3465" s="1">
        <v>45063</v>
      </c>
      <c r="C3465" s="2">
        <v>0.61943287037037043</v>
      </c>
      <c r="D3465">
        <v>1</v>
      </c>
      <c r="E3465">
        <v>3</v>
      </c>
      <c r="F3465" t="s">
        <v>77</v>
      </c>
      <c r="G3465">
        <v>79</v>
      </c>
      <c r="H3465" t="s">
        <v>18</v>
      </c>
      <c r="I3465" t="s">
        <v>19</v>
      </c>
      <c r="J3465" t="s">
        <v>20</v>
      </c>
      <c r="K3465">
        <v>1.4255234128954219</v>
      </c>
      <c r="L3465">
        <v>0.05</v>
      </c>
      <c r="M3465">
        <v>56.25</v>
      </c>
      <c r="N3465">
        <f>(1-Coffee_Sales[[#This Row],[Discount_Percent]])*Coffee_Sales[[#This Row],[unit_price]]*Coffee_Sales[[#This Row],[transaction_qty]]</f>
        <v>53.4375</v>
      </c>
      <c r="O3465" t="str">
        <f>TEXT(Coffee_Sales[[#This Row],[transaction_date]],"mmm-yyyy")</f>
        <v>May-2023</v>
      </c>
      <c r="P3465">
        <f>HOUR(Coffee_Sales[[#This Row],[transaction_time]])</f>
        <v>14</v>
      </c>
    </row>
    <row r="3466" spans="1:16" x14ac:dyDescent="0.3">
      <c r="A3466">
        <v>70288</v>
      </c>
      <c r="B3466" s="1">
        <v>45034</v>
      </c>
      <c r="C3466" s="2">
        <v>0.76677083333333329</v>
      </c>
      <c r="D3466">
        <v>1</v>
      </c>
      <c r="E3466">
        <v>3</v>
      </c>
      <c r="F3466" t="s">
        <v>54</v>
      </c>
      <c r="G3466">
        <v>47</v>
      </c>
      <c r="H3466" t="s">
        <v>32</v>
      </c>
      <c r="I3466" t="s">
        <v>36</v>
      </c>
      <c r="J3466" t="s">
        <v>37</v>
      </c>
      <c r="K3466">
        <v>1.3923863938264549</v>
      </c>
      <c r="L3466">
        <v>0.05</v>
      </c>
      <c r="M3466">
        <v>45</v>
      </c>
      <c r="N3466">
        <f>(1-Coffee_Sales[[#This Row],[Discount_Percent]])*Coffee_Sales[[#This Row],[unit_price]]*Coffee_Sales[[#This Row],[transaction_qty]]</f>
        <v>42.75</v>
      </c>
      <c r="O3466" t="str">
        <f>TEXT(Coffee_Sales[[#This Row],[transaction_date]],"mmm-yyyy")</f>
        <v>Apr-2023</v>
      </c>
      <c r="P3466">
        <f>HOUR(Coffee_Sales[[#This Row],[transaction_time]])</f>
        <v>18</v>
      </c>
    </row>
    <row r="3467" spans="1:16" x14ac:dyDescent="0.3">
      <c r="A3467">
        <v>19270</v>
      </c>
      <c r="B3467" s="1">
        <v>44961</v>
      </c>
      <c r="C3467" s="2">
        <v>0.53606481481481483</v>
      </c>
      <c r="D3467">
        <v>2</v>
      </c>
      <c r="E3467">
        <v>8</v>
      </c>
      <c r="F3467" t="s">
        <v>35</v>
      </c>
      <c r="G3467">
        <v>87</v>
      </c>
      <c r="H3467" t="s">
        <v>14</v>
      </c>
      <c r="I3467" t="s">
        <v>15</v>
      </c>
      <c r="J3467" t="s">
        <v>119</v>
      </c>
      <c r="K3467">
        <v>2.1538330253153251</v>
      </c>
      <c r="L3467">
        <v>0</v>
      </c>
      <c r="M3467">
        <v>45</v>
      </c>
      <c r="N3467">
        <f>(1-Coffee_Sales[[#This Row],[Discount_Percent]])*Coffee_Sales[[#This Row],[unit_price]]*Coffee_Sales[[#This Row],[transaction_qty]]</f>
        <v>90</v>
      </c>
      <c r="O3467" t="str">
        <f>TEXT(Coffee_Sales[[#This Row],[transaction_date]],"mmm-yyyy")</f>
        <v>Feb-2023</v>
      </c>
      <c r="P3467">
        <f>HOUR(Coffee_Sales[[#This Row],[transaction_time]])</f>
        <v>12</v>
      </c>
    </row>
    <row r="3468" spans="1:16" x14ac:dyDescent="0.3">
      <c r="A3468">
        <v>32423</v>
      </c>
      <c r="B3468" s="1">
        <v>44983</v>
      </c>
      <c r="C3468" s="2">
        <v>0.66738425925925926</v>
      </c>
      <c r="D3468">
        <v>1</v>
      </c>
      <c r="E3468">
        <v>3</v>
      </c>
      <c r="F3468" t="s">
        <v>38</v>
      </c>
      <c r="G3468">
        <v>43</v>
      </c>
      <c r="H3468" t="s">
        <v>32</v>
      </c>
      <c r="I3468" t="s">
        <v>40</v>
      </c>
      <c r="J3468" t="s">
        <v>124</v>
      </c>
      <c r="K3468">
        <v>1.2268968049598059</v>
      </c>
      <c r="L3468">
        <v>0</v>
      </c>
      <c r="M3468">
        <v>45</v>
      </c>
      <c r="N3468">
        <f>(1-Coffee_Sales[[#This Row],[Discount_Percent]])*Coffee_Sales[[#This Row],[unit_price]]*Coffee_Sales[[#This Row],[transaction_qty]]</f>
        <v>45</v>
      </c>
      <c r="O3468" t="str">
        <f>TEXT(Coffee_Sales[[#This Row],[transaction_date]],"mmm-yyyy")</f>
        <v>Feb-2023</v>
      </c>
      <c r="P3468">
        <f>HOUR(Coffee_Sales[[#This Row],[transaction_time]])</f>
        <v>16</v>
      </c>
    </row>
    <row r="3469" spans="1:16" x14ac:dyDescent="0.3">
      <c r="A3469">
        <v>41318</v>
      </c>
      <c r="B3469" s="1">
        <v>44997</v>
      </c>
      <c r="C3469" s="2">
        <v>0.30675925925925923</v>
      </c>
      <c r="D3469">
        <v>2</v>
      </c>
      <c r="E3469">
        <v>5</v>
      </c>
      <c r="F3469" t="s">
        <v>131</v>
      </c>
      <c r="G3469">
        <v>39</v>
      </c>
      <c r="H3469" t="s">
        <v>14</v>
      </c>
      <c r="I3469" t="s">
        <v>15</v>
      </c>
      <c r="J3469" t="s">
        <v>47</v>
      </c>
      <c r="K3469">
        <v>3.114806994274641</v>
      </c>
      <c r="L3469">
        <v>0.1</v>
      </c>
      <c r="M3469">
        <v>63.75</v>
      </c>
      <c r="N3469">
        <f>(1-Coffee_Sales[[#This Row],[Discount_Percent]])*Coffee_Sales[[#This Row],[unit_price]]*Coffee_Sales[[#This Row],[transaction_qty]]</f>
        <v>114.75</v>
      </c>
      <c r="O3469" t="str">
        <f>TEXT(Coffee_Sales[[#This Row],[transaction_date]],"mmm-yyyy")</f>
        <v>Mar-2023</v>
      </c>
      <c r="P3469">
        <f>HOUR(Coffee_Sales[[#This Row],[transaction_time]])</f>
        <v>7</v>
      </c>
    </row>
    <row r="3470" spans="1:16" x14ac:dyDescent="0.3">
      <c r="A3470">
        <v>32171</v>
      </c>
      <c r="B3470" s="1">
        <v>44983</v>
      </c>
      <c r="C3470" s="2">
        <v>0.41009259259259262</v>
      </c>
      <c r="D3470">
        <v>1</v>
      </c>
      <c r="E3470">
        <v>8</v>
      </c>
      <c r="F3470" t="s">
        <v>102</v>
      </c>
      <c r="G3470">
        <v>59</v>
      </c>
      <c r="H3470" t="s">
        <v>74</v>
      </c>
      <c r="I3470" t="s">
        <v>75</v>
      </c>
      <c r="J3470" t="s">
        <v>85</v>
      </c>
      <c r="K3470">
        <v>1.496369628206865</v>
      </c>
      <c r="L3470">
        <v>0</v>
      </c>
      <c r="M3470">
        <v>67.5</v>
      </c>
      <c r="N3470">
        <f>(1-Coffee_Sales[[#This Row],[Discount_Percent]])*Coffee_Sales[[#This Row],[unit_price]]*Coffee_Sales[[#This Row],[transaction_qty]]</f>
        <v>67.5</v>
      </c>
      <c r="O3470" t="str">
        <f>TEXT(Coffee_Sales[[#This Row],[transaction_date]],"mmm-yyyy")</f>
        <v>Feb-2023</v>
      </c>
      <c r="P3470">
        <f>HOUR(Coffee_Sales[[#This Row],[transaction_time]])</f>
        <v>9</v>
      </c>
    </row>
    <row r="3471" spans="1:16" x14ac:dyDescent="0.3">
      <c r="A3471">
        <v>135813</v>
      </c>
      <c r="B3471" s="1">
        <v>45096</v>
      </c>
      <c r="C3471" s="2">
        <v>0.35851851851851851</v>
      </c>
      <c r="D3471">
        <v>2</v>
      </c>
      <c r="E3471">
        <v>8</v>
      </c>
      <c r="F3471" t="s">
        <v>28</v>
      </c>
      <c r="G3471">
        <v>49</v>
      </c>
      <c r="H3471" t="s">
        <v>32</v>
      </c>
      <c r="I3471" t="s">
        <v>44</v>
      </c>
      <c r="J3471" t="s">
        <v>91</v>
      </c>
      <c r="K3471">
        <v>2.796325885707692</v>
      </c>
      <c r="L3471">
        <v>0</v>
      </c>
      <c r="M3471">
        <v>45</v>
      </c>
      <c r="N3471">
        <f>(1-Coffee_Sales[[#This Row],[Discount_Percent]])*Coffee_Sales[[#This Row],[unit_price]]*Coffee_Sales[[#This Row],[transaction_qty]]</f>
        <v>90</v>
      </c>
      <c r="O3471" t="str">
        <f>TEXT(Coffee_Sales[[#This Row],[transaction_date]],"mmm-yyyy")</f>
        <v>Jun-2023</v>
      </c>
      <c r="P3471">
        <f>HOUR(Coffee_Sales[[#This Row],[transaction_time]])</f>
        <v>8</v>
      </c>
    </row>
    <row r="3472" spans="1:16" x14ac:dyDescent="0.3">
      <c r="A3472">
        <v>67720</v>
      </c>
      <c r="B3472" s="1">
        <v>45032</v>
      </c>
      <c r="C3472" s="2">
        <v>0.30249999999999999</v>
      </c>
      <c r="D3472">
        <v>2</v>
      </c>
      <c r="E3472">
        <v>5</v>
      </c>
      <c r="F3472" t="s">
        <v>70</v>
      </c>
      <c r="G3472">
        <v>26</v>
      </c>
      <c r="H3472" t="s">
        <v>14</v>
      </c>
      <c r="I3472" t="s">
        <v>29</v>
      </c>
      <c r="J3472" t="s">
        <v>134</v>
      </c>
      <c r="K3472">
        <v>2.9770261584037958</v>
      </c>
      <c r="L3472">
        <v>0</v>
      </c>
      <c r="M3472">
        <v>45</v>
      </c>
      <c r="N3472">
        <f>(1-Coffee_Sales[[#This Row],[Discount_Percent]])*Coffee_Sales[[#This Row],[unit_price]]*Coffee_Sales[[#This Row],[transaction_qty]]</f>
        <v>90</v>
      </c>
      <c r="O3472" t="str">
        <f>TEXT(Coffee_Sales[[#This Row],[transaction_date]],"mmm-yyyy")</f>
        <v>Apr-2023</v>
      </c>
      <c r="P3472">
        <f>HOUR(Coffee_Sales[[#This Row],[transaction_time]])</f>
        <v>7</v>
      </c>
    </row>
    <row r="3473" spans="1:16" x14ac:dyDescent="0.3">
      <c r="A3473">
        <v>131989</v>
      </c>
      <c r="B3473" s="1">
        <v>45093</v>
      </c>
      <c r="C3473" s="2">
        <v>0.34608796296296296</v>
      </c>
      <c r="D3473">
        <v>1</v>
      </c>
      <c r="E3473">
        <v>5</v>
      </c>
      <c r="F3473" t="s">
        <v>35</v>
      </c>
      <c r="G3473">
        <v>87</v>
      </c>
      <c r="H3473" t="s">
        <v>14</v>
      </c>
      <c r="I3473" t="s">
        <v>15</v>
      </c>
      <c r="J3473" t="s">
        <v>119</v>
      </c>
      <c r="K3473">
        <v>1.0325384481625279</v>
      </c>
      <c r="L3473">
        <v>0</v>
      </c>
      <c r="M3473">
        <v>45</v>
      </c>
      <c r="N3473">
        <f>(1-Coffee_Sales[[#This Row],[Discount_Percent]])*Coffee_Sales[[#This Row],[unit_price]]*Coffee_Sales[[#This Row],[transaction_qty]]</f>
        <v>45</v>
      </c>
      <c r="O3473" t="str">
        <f>TEXT(Coffee_Sales[[#This Row],[transaction_date]],"mmm-yyyy")</f>
        <v>Jun-2023</v>
      </c>
      <c r="P3473">
        <f>HOUR(Coffee_Sales[[#This Row],[transaction_time]])</f>
        <v>8</v>
      </c>
    </row>
    <row r="3474" spans="1:16" x14ac:dyDescent="0.3">
      <c r="A3474">
        <v>81118</v>
      </c>
      <c r="B3474" s="1">
        <v>45047</v>
      </c>
      <c r="C3474" s="2">
        <v>0.66956018518518523</v>
      </c>
      <c r="D3474">
        <v>2</v>
      </c>
      <c r="E3474">
        <v>3</v>
      </c>
      <c r="F3474" t="s">
        <v>77</v>
      </c>
      <c r="G3474">
        <v>42</v>
      </c>
      <c r="H3474" t="s">
        <v>32</v>
      </c>
      <c r="I3474" t="s">
        <v>40</v>
      </c>
      <c r="J3474" t="s">
        <v>99</v>
      </c>
      <c r="K3474">
        <v>1.890302574847385</v>
      </c>
      <c r="L3474">
        <v>0</v>
      </c>
      <c r="M3474">
        <v>37.5</v>
      </c>
      <c r="N3474">
        <f>(1-Coffee_Sales[[#This Row],[Discount_Percent]])*Coffee_Sales[[#This Row],[unit_price]]*Coffee_Sales[[#This Row],[transaction_qty]]</f>
        <v>75</v>
      </c>
      <c r="O3474" t="str">
        <f>TEXT(Coffee_Sales[[#This Row],[transaction_date]],"mmm-yyyy")</f>
        <v>May-2023</v>
      </c>
      <c r="P3474">
        <f>HOUR(Coffee_Sales[[#This Row],[transaction_time]])</f>
        <v>16</v>
      </c>
    </row>
    <row r="3475" spans="1:16" x14ac:dyDescent="0.3">
      <c r="A3475">
        <v>19559</v>
      </c>
      <c r="B3475" s="1">
        <v>44961</v>
      </c>
      <c r="C3475" s="2">
        <v>0.75918981481481485</v>
      </c>
      <c r="D3475">
        <v>2</v>
      </c>
      <c r="E3475">
        <v>5</v>
      </c>
      <c r="F3475" t="s">
        <v>35</v>
      </c>
      <c r="G3475">
        <v>87</v>
      </c>
      <c r="H3475" t="s">
        <v>14</v>
      </c>
      <c r="I3475" t="s">
        <v>15</v>
      </c>
      <c r="J3475" t="s">
        <v>119</v>
      </c>
      <c r="K3475">
        <v>2.1604325164534539</v>
      </c>
      <c r="L3475">
        <v>0</v>
      </c>
      <c r="M3475">
        <v>45</v>
      </c>
      <c r="N3475">
        <f>(1-Coffee_Sales[[#This Row],[Discount_Percent]])*Coffee_Sales[[#This Row],[unit_price]]*Coffee_Sales[[#This Row],[transaction_qty]]</f>
        <v>90</v>
      </c>
      <c r="O3475" t="str">
        <f>TEXT(Coffee_Sales[[#This Row],[transaction_date]],"mmm-yyyy")</f>
        <v>Feb-2023</v>
      </c>
      <c r="P3475">
        <f>HOUR(Coffee_Sales[[#This Row],[transaction_time]])</f>
        <v>18</v>
      </c>
    </row>
    <row r="3476" spans="1:16" x14ac:dyDescent="0.3">
      <c r="A3476">
        <v>38319</v>
      </c>
      <c r="B3476" s="1">
        <v>44992</v>
      </c>
      <c r="C3476" s="2">
        <v>0.81732638888888887</v>
      </c>
      <c r="D3476">
        <v>2</v>
      </c>
      <c r="E3476">
        <v>3</v>
      </c>
      <c r="F3476" t="s">
        <v>94</v>
      </c>
      <c r="G3476">
        <v>39</v>
      </c>
      <c r="H3476" t="s">
        <v>14</v>
      </c>
      <c r="I3476" t="s">
        <v>15</v>
      </c>
      <c r="J3476" t="s">
        <v>47</v>
      </c>
      <c r="K3476">
        <v>2.8251365425193078</v>
      </c>
      <c r="L3476">
        <v>0</v>
      </c>
      <c r="M3476">
        <v>63.75</v>
      </c>
      <c r="N3476">
        <f>(1-Coffee_Sales[[#This Row],[Discount_Percent]])*Coffee_Sales[[#This Row],[unit_price]]*Coffee_Sales[[#This Row],[transaction_qty]]</f>
        <v>127.5</v>
      </c>
      <c r="O3476" t="str">
        <f>TEXT(Coffee_Sales[[#This Row],[transaction_date]],"mmm-yyyy")</f>
        <v>Mar-2023</v>
      </c>
      <c r="P3476">
        <f>HOUR(Coffee_Sales[[#This Row],[transaction_time]])</f>
        <v>19</v>
      </c>
    </row>
    <row r="3477" spans="1:16" x14ac:dyDescent="0.3">
      <c r="A3477">
        <v>139724</v>
      </c>
      <c r="B3477" s="1">
        <v>45099</v>
      </c>
      <c r="C3477" s="2">
        <v>0.49674768518518519</v>
      </c>
      <c r="D3477">
        <v>3</v>
      </c>
      <c r="E3477">
        <v>5</v>
      </c>
      <c r="F3477" t="s">
        <v>94</v>
      </c>
      <c r="G3477">
        <v>22</v>
      </c>
      <c r="H3477" t="s">
        <v>14</v>
      </c>
      <c r="I3477" t="s">
        <v>55</v>
      </c>
      <c r="J3477" t="s">
        <v>56</v>
      </c>
      <c r="K3477">
        <v>2.036626878210599</v>
      </c>
      <c r="L3477">
        <v>0</v>
      </c>
      <c r="M3477">
        <v>30</v>
      </c>
      <c r="N3477">
        <f>(1-Coffee_Sales[[#This Row],[Discount_Percent]])*Coffee_Sales[[#This Row],[unit_price]]*Coffee_Sales[[#This Row],[transaction_qty]]</f>
        <v>90</v>
      </c>
      <c r="O3477" t="str">
        <f>TEXT(Coffee_Sales[[#This Row],[transaction_date]],"mmm-yyyy")</f>
        <v>Jun-2023</v>
      </c>
      <c r="P3477">
        <f>HOUR(Coffee_Sales[[#This Row],[transaction_time]])</f>
        <v>11</v>
      </c>
    </row>
    <row r="3478" spans="1:16" x14ac:dyDescent="0.3">
      <c r="A3478">
        <v>2137</v>
      </c>
      <c r="B3478" s="1">
        <v>44930</v>
      </c>
      <c r="C3478" s="2">
        <v>0.77274305555555556</v>
      </c>
      <c r="D3478">
        <v>1</v>
      </c>
      <c r="E3478">
        <v>3</v>
      </c>
      <c r="F3478" t="s">
        <v>104</v>
      </c>
      <c r="G3478">
        <v>79</v>
      </c>
      <c r="H3478" t="s">
        <v>18</v>
      </c>
      <c r="I3478" t="s">
        <v>19</v>
      </c>
      <c r="J3478" t="s">
        <v>20</v>
      </c>
      <c r="K3478">
        <v>1.1543098898033819</v>
      </c>
      <c r="L3478">
        <v>0</v>
      </c>
      <c r="M3478">
        <v>56.25</v>
      </c>
      <c r="N3478">
        <f>(1-Coffee_Sales[[#This Row],[Discount_Percent]])*Coffee_Sales[[#This Row],[unit_price]]*Coffee_Sales[[#This Row],[transaction_qty]]</f>
        <v>56.25</v>
      </c>
      <c r="O3478" t="str">
        <f>TEXT(Coffee_Sales[[#This Row],[transaction_date]],"mmm-yyyy")</f>
        <v>Jan-2023</v>
      </c>
      <c r="P3478">
        <f>HOUR(Coffee_Sales[[#This Row],[transaction_time]])</f>
        <v>18</v>
      </c>
    </row>
    <row r="3479" spans="1:16" x14ac:dyDescent="0.3">
      <c r="A3479">
        <v>2116</v>
      </c>
      <c r="B3479" s="1">
        <v>44930</v>
      </c>
      <c r="C3479" s="2">
        <v>0.75526620370370368</v>
      </c>
      <c r="D3479">
        <v>2</v>
      </c>
      <c r="E3479">
        <v>3</v>
      </c>
      <c r="F3479" t="s">
        <v>113</v>
      </c>
      <c r="G3479">
        <v>47</v>
      </c>
      <c r="H3479" t="s">
        <v>32</v>
      </c>
      <c r="I3479" t="s">
        <v>36</v>
      </c>
      <c r="J3479" t="s">
        <v>37</v>
      </c>
      <c r="K3479">
        <v>2.3568779053774578</v>
      </c>
      <c r="L3479">
        <v>0.05</v>
      </c>
      <c r="M3479">
        <v>45</v>
      </c>
      <c r="N3479">
        <f>(1-Coffee_Sales[[#This Row],[Discount_Percent]])*Coffee_Sales[[#This Row],[unit_price]]*Coffee_Sales[[#This Row],[transaction_qty]]</f>
        <v>85.5</v>
      </c>
      <c r="O3479" t="str">
        <f>TEXT(Coffee_Sales[[#This Row],[transaction_date]],"mmm-yyyy")</f>
        <v>Jan-2023</v>
      </c>
      <c r="P3479">
        <f>HOUR(Coffee_Sales[[#This Row],[transaction_time]])</f>
        <v>18</v>
      </c>
    </row>
    <row r="3480" spans="1:16" x14ac:dyDescent="0.3">
      <c r="A3480">
        <v>88046</v>
      </c>
      <c r="B3480" s="1">
        <v>45054</v>
      </c>
      <c r="C3480" s="2">
        <v>0.3868287037037037</v>
      </c>
      <c r="D3480">
        <v>2</v>
      </c>
      <c r="E3480">
        <v>8</v>
      </c>
      <c r="F3480" t="s">
        <v>48</v>
      </c>
      <c r="G3480">
        <v>32</v>
      </c>
      <c r="H3480" t="s">
        <v>14</v>
      </c>
      <c r="I3480" t="s">
        <v>22</v>
      </c>
      <c r="J3480" t="s">
        <v>23</v>
      </c>
      <c r="K3480">
        <v>2.413805240808113</v>
      </c>
      <c r="L3480">
        <v>0</v>
      </c>
      <c r="M3480">
        <v>45</v>
      </c>
      <c r="N3480">
        <f>(1-Coffee_Sales[[#This Row],[Discount_Percent]])*Coffee_Sales[[#This Row],[unit_price]]*Coffee_Sales[[#This Row],[transaction_qty]]</f>
        <v>90</v>
      </c>
      <c r="O3480" t="str">
        <f>TEXT(Coffee_Sales[[#This Row],[transaction_date]],"mmm-yyyy")</f>
        <v>May-2023</v>
      </c>
      <c r="P3480">
        <f>HOUR(Coffee_Sales[[#This Row],[transaction_time]])</f>
        <v>9</v>
      </c>
    </row>
    <row r="3481" spans="1:16" x14ac:dyDescent="0.3">
      <c r="A3481">
        <v>78463</v>
      </c>
      <c r="B3481" s="1">
        <v>45044</v>
      </c>
      <c r="C3481" s="2">
        <v>0.50619212962962967</v>
      </c>
      <c r="D3481">
        <v>1</v>
      </c>
      <c r="E3481">
        <v>5</v>
      </c>
      <c r="F3481" t="s">
        <v>87</v>
      </c>
      <c r="G3481">
        <v>22</v>
      </c>
      <c r="H3481" t="s">
        <v>14</v>
      </c>
      <c r="I3481" t="s">
        <v>55</v>
      </c>
      <c r="J3481" t="s">
        <v>56</v>
      </c>
      <c r="K3481">
        <v>0.83924512004370788</v>
      </c>
      <c r="L3481">
        <v>0.1</v>
      </c>
      <c r="M3481">
        <v>30</v>
      </c>
      <c r="N3481">
        <f>(1-Coffee_Sales[[#This Row],[Discount_Percent]])*Coffee_Sales[[#This Row],[unit_price]]*Coffee_Sales[[#This Row],[transaction_qty]]</f>
        <v>27</v>
      </c>
      <c r="O3481" t="str">
        <f>TEXT(Coffee_Sales[[#This Row],[transaction_date]],"mmm-yyyy")</f>
        <v>Apr-2023</v>
      </c>
      <c r="P3481">
        <f>HOUR(Coffee_Sales[[#This Row],[transaction_time]])</f>
        <v>12</v>
      </c>
    </row>
    <row r="3482" spans="1:16" x14ac:dyDescent="0.3">
      <c r="A3482">
        <v>108499</v>
      </c>
      <c r="B3482" s="1">
        <v>45072</v>
      </c>
      <c r="C3482" s="2">
        <v>0.54334490740740737</v>
      </c>
      <c r="D3482">
        <v>1</v>
      </c>
      <c r="E3482">
        <v>8</v>
      </c>
      <c r="F3482" t="s">
        <v>87</v>
      </c>
      <c r="G3482">
        <v>60</v>
      </c>
      <c r="H3482" t="s">
        <v>74</v>
      </c>
      <c r="I3482" t="s">
        <v>75</v>
      </c>
      <c r="J3482" t="s">
        <v>112</v>
      </c>
      <c r="K3482">
        <v>1.759731717866847</v>
      </c>
      <c r="L3482">
        <v>0.05</v>
      </c>
      <c r="M3482">
        <v>56.25</v>
      </c>
      <c r="N3482">
        <f>(1-Coffee_Sales[[#This Row],[Discount_Percent]])*Coffee_Sales[[#This Row],[unit_price]]*Coffee_Sales[[#This Row],[transaction_qty]]</f>
        <v>53.4375</v>
      </c>
      <c r="O3482" t="str">
        <f>TEXT(Coffee_Sales[[#This Row],[transaction_date]],"mmm-yyyy")</f>
        <v>May-2023</v>
      </c>
      <c r="P3482">
        <f>HOUR(Coffee_Sales[[#This Row],[transaction_time]])</f>
        <v>13</v>
      </c>
    </row>
    <row r="3483" spans="1:16" x14ac:dyDescent="0.3">
      <c r="A3483">
        <v>48583</v>
      </c>
      <c r="B3483" s="1">
        <v>45007</v>
      </c>
      <c r="C3483" s="2">
        <v>0.4029861111111111</v>
      </c>
      <c r="D3483">
        <v>1</v>
      </c>
      <c r="E3483">
        <v>3</v>
      </c>
      <c r="F3483" t="s">
        <v>42</v>
      </c>
      <c r="G3483">
        <v>75</v>
      </c>
      <c r="H3483" t="s">
        <v>18</v>
      </c>
      <c r="I3483" t="s">
        <v>79</v>
      </c>
      <c r="J3483" t="s">
        <v>136</v>
      </c>
      <c r="K3483">
        <v>1.3491749369825841</v>
      </c>
      <c r="L3483">
        <v>0</v>
      </c>
      <c r="M3483">
        <v>52.5</v>
      </c>
      <c r="N3483">
        <f>(1-Coffee_Sales[[#This Row],[Discount_Percent]])*Coffee_Sales[[#This Row],[unit_price]]*Coffee_Sales[[#This Row],[transaction_qty]]</f>
        <v>52.5</v>
      </c>
      <c r="O3483" t="str">
        <f>TEXT(Coffee_Sales[[#This Row],[transaction_date]],"mmm-yyyy")</f>
        <v>Mar-2023</v>
      </c>
      <c r="P3483">
        <f>HOUR(Coffee_Sales[[#This Row],[transaction_time]])</f>
        <v>9</v>
      </c>
    </row>
    <row r="3484" spans="1:16" x14ac:dyDescent="0.3">
      <c r="A3484">
        <v>137697</v>
      </c>
      <c r="B3484" s="1">
        <v>45097</v>
      </c>
      <c r="C3484" s="2">
        <v>0.62878472222222226</v>
      </c>
      <c r="D3484">
        <v>1</v>
      </c>
      <c r="E3484">
        <v>3</v>
      </c>
      <c r="F3484" t="s">
        <v>42</v>
      </c>
      <c r="G3484">
        <v>54</v>
      </c>
      <c r="H3484" t="s">
        <v>32</v>
      </c>
      <c r="I3484" t="s">
        <v>33</v>
      </c>
      <c r="J3484" t="s">
        <v>127</v>
      </c>
      <c r="K3484">
        <v>1.1114937378370111</v>
      </c>
      <c r="L3484">
        <v>0.05</v>
      </c>
      <c r="M3484">
        <v>37.5</v>
      </c>
      <c r="N3484">
        <f>(1-Coffee_Sales[[#This Row],[Discount_Percent]])*Coffee_Sales[[#This Row],[unit_price]]*Coffee_Sales[[#This Row],[transaction_qty]]</f>
        <v>35.625</v>
      </c>
      <c r="O3484" t="str">
        <f>TEXT(Coffee_Sales[[#This Row],[transaction_date]],"mmm-yyyy")</f>
        <v>Jun-2023</v>
      </c>
      <c r="P3484">
        <f>HOUR(Coffee_Sales[[#This Row],[transaction_time]])</f>
        <v>15</v>
      </c>
    </row>
    <row r="3485" spans="1:16" x14ac:dyDescent="0.3">
      <c r="A3485">
        <v>55408</v>
      </c>
      <c r="B3485" s="1">
        <v>45017</v>
      </c>
      <c r="C3485" s="2">
        <v>0.58072916666666663</v>
      </c>
      <c r="D3485">
        <v>2</v>
      </c>
      <c r="E3485">
        <v>8</v>
      </c>
      <c r="F3485" t="s">
        <v>25</v>
      </c>
      <c r="G3485">
        <v>48</v>
      </c>
      <c r="H3485" t="s">
        <v>32</v>
      </c>
      <c r="I3485" t="s">
        <v>44</v>
      </c>
      <c r="J3485" t="s">
        <v>52</v>
      </c>
      <c r="K3485">
        <v>1.5786924877870241</v>
      </c>
      <c r="L3485">
        <v>0</v>
      </c>
      <c r="M3485">
        <v>37.5</v>
      </c>
      <c r="N3485">
        <f>(1-Coffee_Sales[[#This Row],[Discount_Percent]])*Coffee_Sales[[#This Row],[unit_price]]*Coffee_Sales[[#This Row],[transaction_qty]]</f>
        <v>75</v>
      </c>
      <c r="O3485" t="str">
        <f>TEXT(Coffee_Sales[[#This Row],[transaction_date]],"mmm-yyyy")</f>
        <v>Apr-2023</v>
      </c>
      <c r="P3485">
        <f>HOUR(Coffee_Sales[[#This Row],[transaction_time]])</f>
        <v>13</v>
      </c>
    </row>
    <row r="3486" spans="1:16" x14ac:dyDescent="0.3">
      <c r="A3486">
        <v>65121</v>
      </c>
      <c r="B3486" s="1">
        <v>45029</v>
      </c>
      <c r="C3486" s="2">
        <v>0.32766203703703706</v>
      </c>
      <c r="D3486">
        <v>1</v>
      </c>
      <c r="E3486">
        <v>3</v>
      </c>
      <c r="F3486" t="s">
        <v>77</v>
      </c>
      <c r="G3486">
        <v>41</v>
      </c>
      <c r="H3486" t="s">
        <v>14</v>
      </c>
      <c r="I3486" t="s">
        <v>15</v>
      </c>
      <c r="J3486" t="s">
        <v>98</v>
      </c>
      <c r="K3486">
        <v>1.6292878163644671</v>
      </c>
      <c r="L3486">
        <v>0.05</v>
      </c>
      <c r="M3486">
        <v>63.75</v>
      </c>
      <c r="N3486">
        <f>(1-Coffee_Sales[[#This Row],[Discount_Percent]])*Coffee_Sales[[#This Row],[unit_price]]*Coffee_Sales[[#This Row],[transaction_qty]]</f>
        <v>60.5625</v>
      </c>
      <c r="O3486" t="str">
        <f>TEXT(Coffee_Sales[[#This Row],[transaction_date]],"mmm-yyyy")</f>
        <v>Apr-2023</v>
      </c>
      <c r="P3486">
        <f>HOUR(Coffee_Sales[[#This Row],[transaction_time]])</f>
        <v>7</v>
      </c>
    </row>
    <row r="3487" spans="1:16" x14ac:dyDescent="0.3">
      <c r="A3487">
        <v>133335</v>
      </c>
      <c r="B3487" s="1">
        <v>45094</v>
      </c>
      <c r="C3487" s="2">
        <v>0.35601851851851851</v>
      </c>
      <c r="D3487">
        <v>2</v>
      </c>
      <c r="E3487">
        <v>5</v>
      </c>
      <c r="F3487" t="s">
        <v>102</v>
      </c>
      <c r="G3487">
        <v>60</v>
      </c>
      <c r="H3487" t="s">
        <v>74</v>
      </c>
      <c r="I3487" t="s">
        <v>75</v>
      </c>
      <c r="J3487" t="s">
        <v>112</v>
      </c>
      <c r="K3487">
        <v>2.8607397292378351</v>
      </c>
      <c r="L3487">
        <v>0.15</v>
      </c>
      <c r="M3487">
        <v>56.25</v>
      </c>
      <c r="N3487">
        <f>(1-Coffee_Sales[[#This Row],[Discount_Percent]])*Coffee_Sales[[#This Row],[unit_price]]*Coffee_Sales[[#This Row],[transaction_qty]]</f>
        <v>95.625</v>
      </c>
      <c r="O3487" t="str">
        <f>TEXT(Coffee_Sales[[#This Row],[transaction_date]],"mmm-yyyy")</f>
        <v>Jun-2023</v>
      </c>
      <c r="P3487">
        <f>HOUR(Coffee_Sales[[#This Row],[transaction_time]])</f>
        <v>8</v>
      </c>
    </row>
    <row r="3488" spans="1:16" x14ac:dyDescent="0.3">
      <c r="A3488">
        <v>145013</v>
      </c>
      <c r="B3488" s="1">
        <v>45104</v>
      </c>
      <c r="C3488" s="2">
        <v>0.29746527777777776</v>
      </c>
      <c r="D3488">
        <v>2</v>
      </c>
      <c r="E3488">
        <v>5</v>
      </c>
      <c r="F3488" t="s">
        <v>42</v>
      </c>
      <c r="G3488">
        <v>42</v>
      </c>
      <c r="H3488" t="s">
        <v>32</v>
      </c>
      <c r="I3488" t="s">
        <v>40</v>
      </c>
      <c r="J3488" t="s">
        <v>99</v>
      </c>
      <c r="K3488">
        <v>2.14507533912299</v>
      </c>
      <c r="L3488">
        <v>0</v>
      </c>
      <c r="M3488">
        <v>37.5</v>
      </c>
      <c r="N3488">
        <f>(1-Coffee_Sales[[#This Row],[Discount_Percent]])*Coffee_Sales[[#This Row],[unit_price]]*Coffee_Sales[[#This Row],[transaction_qty]]</f>
        <v>75</v>
      </c>
      <c r="O3488" t="str">
        <f>TEXT(Coffee_Sales[[#This Row],[transaction_date]],"mmm-yyyy")</f>
        <v>Jun-2023</v>
      </c>
      <c r="P3488">
        <f>HOUR(Coffee_Sales[[#This Row],[transaction_time]])</f>
        <v>7</v>
      </c>
    </row>
    <row r="3489" spans="1:16" x14ac:dyDescent="0.3">
      <c r="A3489">
        <v>107373</v>
      </c>
      <c r="B3489" s="1">
        <v>45071</v>
      </c>
      <c r="C3489" s="2">
        <v>0.49501157407407409</v>
      </c>
      <c r="D3489">
        <v>3</v>
      </c>
      <c r="E3489">
        <v>5</v>
      </c>
      <c r="F3489" t="s">
        <v>77</v>
      </c>
      <c r="G3489">
        <v>27</v>
      </c>
      <c r="H3489" t="s">
        <v>14</v>
      </c>
      <c r="I3489" t="s">
        <v>29</v>
      </c>
      <c r="J3489" t="s">
        <v>30</v>
      </c>
      <c r="K3489">
        <v>5.1408223608468138</v>
      </c>
      <c r="L3489">
        <v>0.05</v>
      </c>
      <c r="M3489">
        <v>52.5</v>
      </c>
      <c r="N3489">
        <f>(1-Coffee_Sales[[#This Row],[Discount_Percent]])*Coffee_Sales[[#This Row],[unit_price]]*Coffee_Sales[[#This Row],[transaction_qty]]</f>
        <v>149.625</v>
      </c>
      <c r="O3489" t="str">
        <f>TEXT(Coffee_Sales[[#This Row],[transaction_date]],"mmm-yyyy")</f>
        <v>May-2023</v>
      </c>
      <c r="P3489">
        <f>HOUR(Coffee_Sales[[#This Row],[transaction_time]])</f>
        <v>11</v>
      </c>
    </row>
    <row r="3490" spans="1:16" x14ac:dyDescent="0.3">
      <c r="A3490">
        <v>106126</v>
      </c>
      <c r="B3490" s="1">
        <v>45070</v>
      </c>
      <c r="C3490" s="2">
        <v>0.43439814814814814</v>
      </c>
      <c r="D3490">
        <v>2</v>
      </c>
      <c r="E3490">
        <v>3</v>
      </c>
      <c r="F3490" t="s">
        <v>28</v>
      </c>
      <c r="G3490">
        <v>42</v>
      </c>
      <c r="H3490" t="s">
        <v>32</v>
      </c>
      <c r="I3490" t="s">
        <v>40</v>
      </c>
      <c r="J3490" t="s">
        <v>99</v>
      </c>
      <c r="K3490">
        <v>2.4682562346270109</v>
      </c>
      <c r="L3490">
        <v>0</v>
      </c>
      <c r="M3490">
        <v>37.5</v>
      </c>
      <c r="N3490">
        <f>(1-Coffee_Sales[[#This Row],[Discount_Percent]])*Coffee_Sales[[#This Row],[unit_price]]*Coffee_Sales[[#This Row],[transaction_qty]]</f>
        <v>75</v>
      </c>
      <c r="O3490" t="str">
        <f>TEXT(Coffee_Sales[[#This Row],[transaction_date]],"mmm-yyyy")</f>
        <v>May-2023</v>
      </c>
      <c r="P3490">
        <f>HOUR(Coffee_Sales[[#This Row],[transaction_time]])</f>
        <v>10</v>
      </c>
    </row>
    <row r="3491" spans="1:16" x14ac:dyDescent="0.3">
      <c r="A3491">
        <v>85990</v>
      </c>
      <c r="B3491" s="1">
        <v>45052</v>
      </c>
      <c r="C3491" s="2">
        <v>0.52982638888888889</v>
      </c>
      <c r="D3491">
        <v>1</v>
      </c>
      <c r="E3491">
        <v>5</v>
      </c>
      <c r="F3491" t="s">
        <v>90</v>
      </c>
      <c r="G3491">
        <v>34</v>
      </c>
      <c r="H3491" t="s">
        <v>14</v>
      </c>
      <c r="I3491" t="s">
        <v>26</v>
      </c>
      <c r="J3491" t="s">
        <v>57</v>
      </c>
      <c r="K3491">
        <v>1.0175657793649331</v>
      </c>
      <c r="L3491">
        <v>0</v>
      </c>
      <c r="M3491">
        <v>36.75</v>
      </c>
      <c r="N3491">
        <f>(1-Coffee_Sales[[#This Row],[Discount_Percent]])*Coffee_Sales[[#This Row],[unit_price]]*Coffee_Sales[[#This Row],[transaction_qty]]</f>
        <v>36.75</v>
      </c>
      <c r="O3491" t="str">
        <f>TEXT(Coffee_Sales[[#This Row],[transaction_date]],"mmm-yyyy")</f>
        <v>May-2023</v>
      </c>
      <c r="P3491">
        <f>HOUR(Coffee_Sales[[#This Row],[transaction_time]])</f>
        <v>12</v>
      </c>
    </row>
    <row r="3492" spans="1:16" x14ac:dyDescent="0.3">
      <c r="A3492">
        <v>136473</v>
      </c>
      <c r="B3492" s="1">
        <v>45096</v>
      </c>
      <c r="C3492" s="2">
        <v>0.60782407407407413</v>
      </c>
      <c r="D3492">
        <v>1</v>
      </c>
      <c r="E3492">
        <v>8</v>
      </c>
      <c r="F3492" t="s">
        <v>62</v>
      </c>
      <c r="G3492">
        <v>44</v>
      </c>
      <c r="H3492" t="s">
        <v>32</v>
      </c>
      <c r="I3492" t="s">
        <v>40</v>
      </c>
      <c r="J3492" t="s">
        <v>41</v>
      </c>
      <c r="K3492">
        <v>1.207717310951381</v>
      </c>
      <c r="L3492">
        <v>0.1</v>
      </c>
      <c r="M3492">
        <v>37.5</v>
      </c>
      <c r="N3492">
        <f>(1-Coffee_Sales[[#This Row],[Discount_Percent]])*Coffee_Sales[[#This Row],[unit_price]]*Coffee_Sales[[#This Row],[transaction_qty]]</f>
        <v>33.75</v>
      </c>
      <c r="O3492" t="str">
        <f>TEXT(Coffee_Sales[[#This Row],[transaction_date]],"mmm-yyyy")</f>
        <v>Jun-2023</v>
      </c>
      <c r="P3492">
        <f>HOUR(Coffee_Sales[[#This Row],[transaction_time]])</f>
        <v>14</v>
      </c>
    </row>
    <row r="3493" spans="1:16" x14ac:dyDescent="0.3">
      <c r="A3493">
        <v>7733</v>
      </c>
      <c r="B3493" s="1">
        <v>44940</v>
      </c>
      <c r="C3493" s="2">
        <v>0.64024305555555561</v>
      </c>
      <c r="D3493">
        <v>1</v>
      </c>
      <c r="E3493">
        <v>3</v>
      </c>
      <c r="F3493" t="s">
        <v>43</v>
      </c>
      <c r="G3493">
        <v>23</v>
      </c>
      <c r="H3493" t="s">
        <v>14</v>
      </c>
      <c r="I3493" t="s">
        <v>55</v>
      </c>
      <c r="J3493" t="s">
        <v>88</v>
      </c>
      <c r="K3493">
        <v>0.94657652222993049</v>
      </c>
      <c r="L3493">
        <v>0</v>
      </c>
      <c r="M3493">
        <v>37.5</v>
      </c>
      <c r="N3493">
        <f>(1-Coffee_Sales[[#This Row],[Discount_Percent]])*Coffee_Sales[[#This Row],[unit_price]]*Coffee_Sales[[#This Row],[transaction_qty]]</f>
        <v>37.5</v>
      </c>
      <c r="O3493" t="str">
        <f>TEXT(Coffee_Sales[[#This Row],[transaction_date]],"mmm-yyyy")</f>
        <v>Jan-2023</v>
      </c>
      <c r="P3493">
        <f>HOUR(Coffee_Sales[[#This Row],[transaction_time]])</f>
        <v>15</v>
      </c>
    </row>
    <row r="3494" spans="1:16" x14ac:dyDescent="0.3">
      <c r="A3494">
        <v>2965</v>
      </c>
      <c r="B3494" s="1">
        <v>44932</v>
      </c>
      <c r="C3494" s="2">
        <v>0.55888888888888888</v>
      </c>
      <c r="D3494">
        <v>2</v>
      </c>
      <c r="E3494">
        <v>3</v>
      </c>
      <c r="F3494" t="s">
        <v>97</v>
      </c>
      <c r="G3494">
        <v>49</v>
      </c>
      <c r="H3494" t="s">
        <v>32</v>
      </c>
      <c r="I3494" t="s">
        <v>44</v>
      </c>
      <c r="J3494" t="s">
        <v>91</v>
      </c>
      <c r="K3494">
        <v>1.942832393232411</v>
      </c>
      <c r="L3494">
        <v>0</v>
      </c>
      <c r="M3494">
        <v>45</v>
      </c>
      <c r="N3494">
        <f>(1-Coffee_Sales[[#This Row],[Discount_Percent]])*Coffee_Sales[[#This Row],[unit_price]]*Coffee_Sales[[#This Row],[transaction_qty]]</f>
        <v>90</v>
      </c>
      <c r="O3494" t="str">
        <f>TEXT(Coffee_Sales[[#This Row],[transaction_date]],"mmm-yyyy")</f>
        <v>Jan-2023</v>
      </c>
      <c r="P3494">
        <f>HOUR(Coffee_Sales[[#This Row],[transaction_time]])</f>
        <v>13</v>
      </c>
    </row>
    <row r="3495" spans="1:16" x14ac:dyDescent="0.3">
      <c r="A3495">
        <v>71332</v>
      </c>
      <c r="B3495" s="1">
        <v>45036</v>
      </c>
      <c r="C3495" s="2">
        <v>0.33960648148148148</v>
      </c>
      <c r="D3495">
        <v>1</v>
      </c>
      <c r="E3495">
        <v>5</v>
      </c>
      <c r="F3495" t="s">
        <v>13</v>
      </c>
      <c r="G3495">
        <v>44</v>
      </c>
      <c r="H3495" t="s">
        <v>32</v>
      </c>
      <c r="I3495" t="s">
        <v>40</v>
      </c>
      <c r="J3495" t="s">
        <v>41</v>
      </c>
      <c r="K3495">
        <v>0.80854259174063925</v>
      </c>
      <c r="L3495">
        <v>0</v>
      </c>
      <c r="M3495">
        <v>37.5</v>
      </c>
      <c r="N3495">
        <f>(1-Coffee_Sales[[#This Row],[Discount_Percent]])*Coffee_Sales[[#This Row],[unit_price]]*Coffee_Sales[[#This Row],[transaction_qty]]</f>
        <v>37.5</v>
      </c>
      <c r="O3495" t="str">
        <f>TEXT(Coffee_Sales[[#This Row],[transaction_date]],"mmm-yyyy")</f>
        <v>Apr-2023</v>
      </c>
      <c r="P3495">
        <f>HOUR(Coffee_Sales[[#This Row],[transaction_time]])</f>
        <v>8</v>
      </c>
    </row>
    <row r="3496" spans="1:16" x14ac:dyDescent="0.3">
      <c r="A3496">
        <v>17508</v>
      </c>
      <c r="B3496" s="1">
        <v>44958</v>
      </c>
      <c r="C3496" s="2">
        <v>0.51986111111111111</v>
      </c>
      <c r="D3496">
        <v>1</v>
      </c>
      <c r="E3496">
        <v>8</v>
      </c>
      <c r="F3496" t="s">
        <v>28</v>
      </c>
      <c r="G3496">
        <v>43</v>
      </c>
      <c r="H3496" t="s">
        <v>32</v>
      </c>
      <c r="I3496" t="s">
        <v>40</v>
      </c>
      <c r="J3496" t="s">
        <v>124</v>
      </c>
      <c r="K3496">
        <v>1.1045727539206609</v>
      </c>
      <c r="L3496">
        <v>0.05</v>
      </c>
      <c r="M3496">
        <v>45</v>
      </c>
      <c r="N3496">
        <f>(1-Coffee_Sales[[#This Row],[Discount_Percent]])*Coffee_Sales[[#This Row],[unit_price]]*Coffee_Sales[[#This Row],[transaction_qty]]</f>
        <v>42.75</v>
      </c>
      <c r="O3496" t="str">
        <f>TEXT(Coffee_Sales[[#This Row],[transaction_date]],"mmm-yyyy")</f>
        <v>Feb-2023</v>
      </c>
      <c r="P3496">
        <f>HOUR(Coffee_Sales[[#This Row],[transaction_time]])</f>
        <v>12</v>
      </c>
    </row>
    <row r="3497" spans="1:16" x14ac:dyDescent="0.3">
      <c r="A3497">
        <v>25938</v>
      </c>
      <c r="B3497" s="1">
        <v>44972</v>
      </c>
      <c r="C3497" s="2">
        <v>0.7361226851851852</v>
      </c>
      <c r="D3497">
        <v>2</v>
      </c>
      <c r="E3497">
        <v>8</v>
      </c>
      <c r="F3497" t="s">
        <v>78</v>
      </c>
      <c r="G3497">
        <v>61</v>
      </c>
      <c r="H3497" t="s">
        <v>74</v>
      </c>
      <c r="I3497" t="s">
        <v>75</v>
      </c>
      <c r="J3497" t="s">
        <v>116</v>
      </c>
      <c r="K3497">
        <v>4.3486595202014309</v>
      </c>
      <c r="L3497">
        <v>0</v>
      </c>
      <c r="M3497">
        <v>71.25</v>
      </c>
      <c r="N3497">
        <f>(1-Coffee_Sales[[#This Row],[Discount_Percent]])*Coffee_Sales[[#This Row],[unit_price]]*Coffee_Sales[[#This Row],[transaction_qty]]</f>
        <v>142.5</v>
      </c>
      <c r="O3497" t="str">
        <f>TEXT(Coffee_Sales[[#This Row],[transaction_date]],"mmm-yyyy")</f>
        <v>Feb-2023</v>
      </c>
      <c r="P3497">
        <f>HOUR(Coffee_Sales[[#This Row],[transaction_time]])</f>
        <v>17</v>
      </c>
    </row>
    <row r="3498" spans="1:16" x14ac:dyDescent="0.3">
      <c r="A3498">
        <v>73514</v>
      </c>
      <c r="B3498" s="1">
        <v>45038</v>
      </c>
      <c r="C3498" s="2">
        <v>0.64987268518518515</v>
      </c>
      <c r="D3498">
        <v>1</v>
      </c>
      <c r="E3498">
        <v>3</v>
      </c>
      <c r="F3498" t="s">
        <v>13</v>
      </c>
      <c r="G3498">
        <v>53</v>
      </c>
      <c r="H3498" t="s">
        <v>32</v>
      </c>
      <c r="I3498" t="s">
        <v>33</v>
      </c>
      <c r="J3498" t="s">
        <v>129</v>
      </c>
      <c r="K3498">
        <v>0.98220190118467698</v>
      </c>
      <c r="L3498">
        <v>0.1</v>
      </c>
      <c r="M3498">
        <v>45</v>
      </c>
      <c r="N3498">
        <f>(1-Coffee_Sales[[#This Row],[Discount_Percent]])*Coffee_Sales[[#This Row],[unit_price]]*Coffee_Sales[[#This Row],[transaction_qty]]</f>
        <v>40.5</v>
      </c>
      <c r="O3498" t="str">
        <f>TEXT(Coffee_Sales[[#This Row],[transaction_date]],"mmm-yyyy")</f>
        <v>Apr-2023</v>
      </c>
      <c r="P3498">
        <f>HOUR(Coffee_Sales[[#This Row],[transaction_time]])</f>
        <v>15</v>
      </c>
    </row>
    <row r="3499" spans="1:16" x14ac:dyDescent="0.3">
      <c r="A3499">
        <v>90351</v>
      </c>
      <c r="B3499" s="1">
        <v>45056</v>
      </c>
      <c r="C3499" s="2">
        <v>0.36667824074074074</v>
      </c>
      <c r="D3499">
        <v>2</v>
      </c>
      <c r="E3499">
        <v>3</v>
      </c>
      <c r="F3499" t="s">
        <v>25</v>
      </c>
      <c r="G3499">
        <v>60</v>
      </c>
      <c r="H3499" t="s">
        <v>74</v>
      </c>
      <c r="I3499" t="s">
        <v>75</v>
      </c>
      <c r="J3499" t="s">
        <v>112</v>
      </c>
      <c r="K3499">
        <v>2.4208598470301879</v>
      </c>
      <c r="L3499">
        <v>0</v>
      </c>
      <c r="M3499">
        <v>56.25</v>
      </c>
      <c r="N3499">
        <f>(1-Coffee_Sales[[#This Row],[Discount_Percent]])*Coffee_Sales[[#This Row],[unit_price]]*Coffee_Sales[[#This Row],[transaction_qty]]</f>
        <v>112.5</v>
      </c>
      <c r="O3499" t="str">
        <f>TEXT(Coffee_Sales[[#This Row],[transaction_date]],"mmm-yyyy")</f>
        <v>May-2023</v>
      </c>
      <c r="P3499">
        <f>HOUR(Coffee_Sales[[#This Row],[transaction_time]])</f>
        <v>8</v>
      </c>
    </row>
    <row r="3500" spans="1:16" x14ac:dyDescent="0.3">
      <c r="A3500">
        <v>86238</v>
      </c>
      <c r="B3500" s="1">
        <v>45052</v>
      </c>
      <c r="C3500" s="2">
        <v>0.6457060185185185</v>
      </c>
      <c r="D3500">
        <v>1</v>
      </c>
      <c r="E3500">
        <v>3</v>
      </c>
      <c r="F3500" t="s">
        <v>111</v>
      </c>
      <c r="G3500">
        <v>50</v>
      </c>
      <c r="H3500" t="s">
        <v>32</v>
      </c>
      <c r="I3500" t="s">
        <v>44</v>
      </c>
      <c r="J3500" t="s">
        <v>45</v>
      </c>
      <c r="K3500">
        <v>1.151673207523521</v>
      </c>
      <c r="L3500">
        <v>0</v>
      </c>
      <c r="M3500">
        <v>37.5</v>
      </c>
      <c r="N3500">
        <f>(1-Coffee_Sales[[#This Row],[Discount_Percent]])*Coffee_Sales[[#This Row],[unit_price]]*Coffee_Sales[[#This Row],[transaction_qty]]</f>
        <v>37.5</v>
      </c>
      <c r="O3500" t="str">
        <f>TEXT(Coffee_Sales[[#This Row],[transaction_date]],"mmm-yyyy")</f>
        <v>May-2023</v>
      </c>
      <c r="P3500">
        <f>HOUR(Coffee_Sales[[#This Row],[transaction_time]])</f>
        <v>15</v>
      </c>
    </row>
    <row r="3501" spans="1:16" x14ac:dyDescent="0.3">
      <c r="A3501">
        <v>31563</v>
      </c>
      <c r="B3501" s="1">
        <v>44982</v>
      </c>
      <c r="C3501" s="2">
        <v>0.39348379629629632</v>
      </c>
      <c r="D3501">
        <v>1</v>
      </c>
      <c r="E3501">
        <v>8</v>
      </c>
      <c r="F3501" t="s">
        <v>131</v>
      </c>
      <c r="G3501">
        <v>26</v>
      </c>
      <c r="H3501" t="s">
        <v>14</v>
      </c>
      <c r="I3501" t="s">
        <v>29</v>
      </c>
      <c r="J3501" t="s">
        <v>134</v>
      </c>
      <c r="K3501">
        <v>1.0575443485375939</v>
      </c>
      <c r="L3501">
        <v>0.05</v>
      </c>
      <c r="M3501">
        <v>45</v>
      </c>
      <c r="N3501">
        <f>(1-Coffee_Sales[[#This Row],[Discount_Percent]])*Coffee_Sales[[#This Row],[unit_price]]*Coffee_Sales[[#This Row],[transaction_qty]]</f>
        <v>42.75</v>
      </c>
      <c r="O3501" t="str">
        <f>TEXT(Coffee_Sales[[#This Row],[transaction_date]],"mmm-yyyy")</f>
        <v>Feb-2023</v>
      </c>
      <c r="P3501">
        <f>HOUR(Coffee_Sales[[#This Row],[transaction_time]])</f>
        <v>9</v>
      </c>
    </row>
    <row r="3502" spans="1:16" x14ac:dyDescent="0.3">
      <c r="A3502">
        <v>37426</v>
      </c>
      <c r="B3502" s="1">
        <v>44991</v>
      </c>
      <c r="C3502" s="2">
        <v>0.63513888888888892</v>
      </c>
      <c r="D3502">
        <v>2</v>
      </c>
      <c r="E3502">
        <v>8</v>
      </c>
      <c r="F3502" t="s">
        <v>81</v>
      </c>
      <c r="G3502">
        <v>23</v>
      </c>
      <c r="H3502" t="s">
        <v>14</v>
      </c>
      <c r="I3502" t="s">
        <v>55</v>
      </c>
      <c r="J3502" t="s">
        <v>88</v>
      </c>
      <c r="K3502">
        <v>2.2134804510728769</v>
      </c>
      <c r="L3502">
        <v>0</v>
      </c>
      <c r="M3502">
        <v>37.5</v>
      </c>
      <c r="N3502">
        <f>(1-Coffee_Sales[[#This Row],[Discount_Percent]])*Coffee_Sales[[#This Row],[unit_price]]*Coffee_Sales[[#This Row],[transaction_qty]]</f>
        <v>75</v>
      </c>
      <c r="O3502" t="str">
        <f>TEXT(Coffee_Sales[[#This Row],[transaction_date]],"mmm-yyyy")</f>
        <v>Mar-2023</v>
      </c>
      <c r="P3502">
        <f>HOUR(Coffee_Sales[[#This Row],[transaction_time]])</f>
        <v>15</v>
      </c>
    </row>
    <row r="3503" spans="1:16" x14ac:dyDescent="0.3">
      <c r="A3503">
        <v>111293</v>
      </c>
      <c r="B3503" s="1">
        <v>45075</v>
      </c>
      <c r="C3503" s="2">
        <v>0.40849537037037037</v>
      </c>
      <c r="D3503">
        <v>1</v>
      </c>
      <c r="E3503">
        <v>5</v>
      </c>
      <c r="F3503" t="s">
        <v>25</v>
      </c>
      <c r="G3503">
        <v>44</v>
      </c>
      <c r="H3503" t="s">
        <v>32</v>
      </c>
      <c r="I3503" t="s">
        <v>40</v>
      </c>
      <c r="J3503" t="s">
        <v>41</v>
      </c>
      <c r="K3503">
        <v>0.84867984382353523</v>
      </c>
      <c r="L3503">
        <v>0.05</v>
      </c>
      <c r="M3503">
        <v>37.5</v>
      </c>
      <c r="N3503">
        <f>(1-Coffee_Sales[[#This Row],[Discount_Percent]])*Coffee_Sales[[#This Row],[unit_price]]*Coffee_Sales[[#This Row],[transaction_qty]]</f>
        <v>35.625</v>
      </c>
      <c r="O3503" t="str">
        <f>TEXT(Coffee_Sales[[#This Row],[transaction_date]],"mmm-yyyy")</f>
        <v>May-2023</v>
      </c>
      <c r="P3503">
        <f>HOUR(Coffee_Sales[[#This Row],[transaction_time]])</f>
        <v>9</v>
      </c>
    </row>
    <row r="3504" spans="1:16" x14ac:dyDescent="0.3">
      <c r="A3504">
        <v>9917</v>
      </c>
      <c r="B3504" s="1">
        <v>44944</v>
      </c>
      <c r="C3504" s="2">
        <v>0.40415509259259258</v>
      </c>
      <c r="D3504">
        <v>1</v>
      </c>
      <c r="E3504">
        <v>5</v>
      </c>
      <c r="F3504" t="s">
        <v>87</v>
      </c>
      <c r="G3504">
        <v>69</v>
      </c>
      <c r="H3504" t="s">
        <v>18</v>
      </c>
      <c r="I3504" t="s">
        <v>107</v>
      </c>
      <c r="J3504" t="s">
        <v>132</v>
      </c>
      <c r="K3504">
        <v>0.97679536506265841</v>
      </c>
      <c r="L3504">
        <v>0</v>
      </c>
      <c r="M3504">
        <v>48.75</v>
      </c>
      <c r="N3504">
        <f>(1-Coffee_Sales[[#This Row],[Discount_Percent]])*Coffee_Sales[[#This Row],[unit_price]]*Coffee_Sales[[#This Row],[transaction_qty]]</f>
        <v>48.75</v>
      </c>
      <c r="O3504" t="str">
        <f>TEXT(Coffee_Sales[[#This Row],[transaction_date]],"mmm-yyyy")</f>
        <v>Jan-2023</v>
      </c>
      <c r="P3504">
        <f>HOUR(Coffee_Sales[[#This Row],[transaction_time]])</f>
        <v>9</v>
      </c>
    </row>
    <row r="3505" spans="1:16" x14ac:dyDescent="0.3">
      <c r="A3505">
        <v>70127</v>
      </c>
      <c r="B3505" s="1">
        <v>45034</v>
      </c>
      <c r="C3505" s="2">
        <v>0.61511574074074071</v>
      </c>
      <c r="D3505">
        <v>1</v>
      </c>
      <c r="E3505">
        <v>5</v>
      </c>
      <c r="F3505" t="s">
        <v>38</v>
      </c>
      <c r="G3505">
        <v>79</v>
      </c>
      <c r="H3505" t="s">
        <v>18</v>
      </c>
      <c r="I3505" t="s">
        <v>19</v>
      </c>
      <c r="J3505" t="s">
        <v>20</v>
      </c>
      <c r="K3505">
        <v>1.8524804960029559</v>
      </c>
      <c r="L3505">
        <v>0</v>
      </c>
      <c r="M3505">
        <v>56.25</v>
      </c>
      <c r="N3505">
        <f>(1-Coffee_Sales[[#This Row],[Discount_Percent]])*Coffee_Sales[[#This Row],[unit_price]]*Coffee_Sales[[#This Row],[transaction_qty]]</f>
        <v>56.25</v>
      </c>
      <c r="O3505" t="str">
        <f>TEXT(Coffee_Sales[[#This Row],[transaction_date]],"mmm-yyyy")</f>
        <v>Apr-2023</v>
      </c>
      <c r="P3505">
        <f>HOUR(Coffee_Sales[[#This Row],[transaction_time]])</f>
        <v>14</v>
      </c>
    </row>
    <row r="3506" spans="1:16" x14ac:dyDescent="0.3">
      <c r="A3506">
        <v>75703</v>
      </c>
      <c r="B3506" s="1">
        <v>45041</v>
      </c>
      <c r="C3506" s="2">
        <v>0.38817129629629632</v>
      </c>
      <c r="D3506">
        <v>1</v>
      </c>
      <c r="E3506">
        <v>8</v>
      </c>
      <c r="F3506" t="s">
        <v>25</v>
      </c>
      <c r="G3506">
        <v>55</v>
      </c>
      <c r="H3506" t="s">
        <v>32</v>
      </c>
      <c r="I3506" t="s">
        <v>33</v>
      </c>
      <c r="J3506" t="s">
        <v>93</v>
      </c>
      <c r="K3506">
        <v>1.2821073073672551</v>
      </c>
      <c r="L3506">
        <v>0</v>
      </c>
      <c r="M3506">
        <v>60</v>
      </c>
      <c r="N3506">
        <f>(1-Coffee_Sales[[#This Row],[Discount_Percent]])*Coffee_Sales[[#This Row],[unit_price]]*Coffee_Sales[[#This Row],[transaction_qty]]</f>
        <v>60</v>
      </c>
      <c r="O3506" t="str">
        <f>TEXT(Coffee_Sales[[#This Row],[transaction_date]],"mmm-yyyy")</f>
        <v>Apr-2023</v>
      </c>
      <c r="P3506">
        <f>HOUR(Coffee_Sales[[#This Row],[transaction_time]])</f>
        <v>9</v>
      </c>
    </row>
    <row r="3507" spans="1:16" x14ac:dyDescent="0.3">
      <c r="A3507">
        <v>32603</v>
      </c>
      <c r="B3507" s="1">
        <v>44984</v>
      </c>
      <c r="C3507" s="2">
        <v>0.33181712962962961</v>
      </c>
      <c r="D3507">
        <v>2</v>
      </c>
      <c r="E3507">
        <v>3</v>
      </c>
      <c r="F3507" t="s">
        <v>50</v>
      </c>
      <c r="G3507">
        <v>48</v>
      </c>
      <c r="H3507" t="s">
        <v>32</v>
      </c>
      <c r="I3507" t="s">
        <v>44</v>
      </c>
      <c r="J3507" t="s">
        <v>52</v>
      </c>
      <c r="K3507">
        <v>1.8773694664013421</v>
      </c>
      <c r="L3507">
        <v>0.1</v>
      </c>
      <c r="M3507">
        <v>37.5</v>
      </c>
      <c r="N3507">
        <f>(1-Coffee_Sales[[#This Row],[Discount_Percent]])*Coffee_Sales[[#This Row],[unit_price]]*Coffee_Sales[[#This Row],[transaction_qty]]</f>
        <v>67.5</v>
      </c>
      <c r="O3507" t="str">
        <f>TEXT(Coffee_Sales[[#This Row],[transaction_date]],"mmm-yyyy")</f>
        <v>Feb-2023</v>
      </c>
      <c r="P3507">
        <f>HOUR(Coffee_Sales[[#This Row],[transaction_time]])</f>
        <v>7</v>
      </c>
    </row>
    <row r="3508" spans="1:16" x14ac:dyDescent="0.3">
      <c r="A3508">
        <v>30497</v>
      </c>
      <c r="B3508" s="1">
        <v>44980</v>
      </c>
      <c r="C3508" s="2">
        <v>0.45609953703703704</v>
      </c>
      <c r="D3508">
        <v>2</v>
      </c>
      <c r="E3508">
        <v>3</v>
      </c>
      <c r="F3508" t="s">
        <v>63</v>
      </c>
      <c r="G3508">
        <v>30</v>
      </c>
      <c r="H3508" t="s">
        <v>14</v>
      </c>
      <c r="I3508" t="s">
        <v>22</v>
      </c>
      <c r="J3508" t="s">
        <v>109</v>
      </c>
      <c r="K3508">
        <v>1.831940857002214</v>
      </c>
      <c r="L3508">
        <v>0</v>
      </c>
      <c r="M3508">
        <v>45</v>
      </c>
      <c r="N3508">
        <f>(1-Coffee_Sales[[#This Row],[Discount_Percent]])*Coffee_Sales[[#This Row],[unit_price]]*Coffee_Sales[[#This Row],[transaction_qty]]</f>
        <v>90</v>
      </c>
      <c r="O3508" t="str">
        <f>TEXT(Coffee_Sales[[#This Row],[transaction_date]],"mmm-yyyy")</f>
        <v>Feb-2023</v>
      </c>
      <c r="P3508">
        <f>HOUR(Coffee_Sales[[#This Row],[transaction_time]])</f>
        <v>10</v>
      </c>
    </row>
    <row r="3509" spans="1:16" x14ac:dyDescent="0.3">
      <c r="A3509">
        <v>128345</v>
      </c>
      <c r="B3509" s="1">
        <v>45090</v>
      </c>
      <c r="C3509" s="2">
        <v>0.37739583333333332</v>
      </c>
      <c r="D3509">
        <v>1</v>
      </c>
      <c r="E3509">
        <v>8</v>
      </c>
      <c r="F3509" t="s">
        <v>133</v>
      </c>
      <c r="G3509">
        <v>52</v>
      </c>
      <c r="H3509" t="s">
        <v>32</v>
      </c>
      <c r="I3509" t="s">
        <v>33</v>
      </c>
      <c r="J3509" t="s">
        <v>110</v>
      </c>
      <c r="K3509">
        <v>1.0174952412367859</v>
      </c>
      <c r="L3509">
        <v>0.05</v>
      </c>
      <c r="M3509">
        <v>37.5</v>
      </c>
      <c r="N3509">
        <f>(1-Coffee_Sales[[#This Row],[Discount_Percent]])*Coffee_Sales[[#This Row],[unit_price]]*Coffee_Sales[[#This Row],[transaction_qty]]</f>
        <v>35.625</v>
      </c>
      <c r="O3509" t="str">
        <f>TEXT(Coffee_Sales[[#This Row],[transaction_date]],"mmm-yyyy")</f>
        <v>Jun-2023</v>
      </c>
      <c r="P3509">
        <f>HOUR(Coffee_Sales[[#This Row],[transaction_time]])</f>
        <v>9</v>
      </c>
    </row>
    <row r="3510" spans="1:16" x14ac:dyDescent="0.3">
      <c r="A3510">
        <v>77884</v>
      </c>
      <c r="B3510" s="1">
        <v>45043</v>
      </c>
      <c r="C3510" s="2">
        <v>0.62339120370370371</v>
      </c>
      <c r="D3510">
        <v>2</v>
      </c>
      <c r="E3510">
        <v>8</v>
      </c>
      <c r="F3510" t="s">
        <v>101</v>
      </c>
      <c r="G3510">
        <v>26</v>
      </c>
      <c r="H3510" t="s">
        <v>14</v>
      </c>
      <c r="I3510" t="s">
        <v>29</v>
      </c>
      <c r="J3510" t="s">
        <v>134</v>
      </c>
      <c r="K3510">
        <v>1.983134483314352</v>
      </c>
      <c r="L3510">
        <v>0</v>
      </c>
      <c r="M3510">
        <v>45</v>
      </c>
      <c r="N3510">
        <f>(1-Coffee_Sales[[#This Row],[Discount_Percent]])*Coffee_Sales[[#This Row],[unit_price]]*Coffee_Sales[[#This Row],[transaction_qty]]</f>
        <v>90</v>
      </c>
      <c r="O3510" t="str">
        <f>TEXT(Coffee_Sales[[#This Row],[transaction_date]],"mmm-yyyy")</f>
        <v>Apr-2023</v>
      </c>
      <c r="P3510">
        <f>HOUR(Coffee_Sales[[#This Row],[transaction_time]])</f>
        <v>14</v>
      </c>
    </row>
    <row r="3511" spans="1:16" x14ac:dyDescent="0.3">
      <c r="A3511">
        <v>140227</v>
      </c>
      <c r="B3511" s="1">
        <v>45099</v>
      </c>
      <c r="C3511" s="2">
        <v>0.80724537037037036</v>
      </c>
      <c r="D3511">
        <v>2</v>
      </c>
      <c r="E3511">
        <v>3</v>
      </c>
      <c r="F3511" t="s">
        <v>70</v>
      </c>
      <c r="G3511">
        <v>41</v>
      </c>
      <c r="H3511" t="s">
        <v>14</v>
      </c>
      <c r="I3511" t="s">
        <v>15</v>
      </c>
      <c r="J3511" t="s">
        <v>98</v>
      </c>
      <c r="K3511">
        <v>4.1439300833829291</v>
      </c>
      <c r="L3511">
        <v>0</v>
      </c>
      <c r="M3511">
        <v>63.75</v>
      </c>
      <c r="N3511">
        <f>(1-Coffee_Sales[[#This Row],[Discount_Percent]])*Coffee_Sales[[#This Row],[unit_price]]*Coffee_Sales[[#This Row],[transaction_qty]]</f>
        <v>127.5</v>
      </c>
      <c r="O3511" t="str">
        <f>TEXT(Coffee_Sales[[#This Row],[transaction_date]],"mmm-yyyy")</f>
        <v>Jun-2023</v>
      </c>
      <c r="P3511">
        <f>HOUR(Coffee_Sales[[#This Row],[transaction_time]])</f>
        <v>19</v>
      </c>
    </row>
    <row r="3512" spans="1:16" x14ac:dyDescent="0.3">
      <c r="A3512">
        <v>31230</v>
      </c>
      <c r="B3512" s="1">
        <v>44981</v>
      </c>
      <c r="C3512" s="2">
        <v>0.62010416666666668</v>
      </c>
      <c r="D3512">
        <v>1</v>
      </c>
      <c r="E3512">
        <v>3</v>
      </c>
      <c r="F3512" t="s">
        <v>48</v>
      </c>
      <c r="G3512">
        <v>29</v>
      </c>
      <c r="H3512" t="s">
        <v>14</v>
      </c>
      <c r="I3512" t="s">
        <v>22</v>
      </c>
      <c r="J3512" t="s">
        <v>89</v>
      </c>
      <c r="K3512">
        <v>1.082360474960852</v>
      </c>
      <c r="L3512">
        <v>0</v>
      </c>
      <c r="M3512">
        <v>37.5</v>
      </c>
      <c r="N3512">
        <f>(1-Coffee_Sales[[#This Row],[Discount_Percent]])*Coffee_Sales[[#This Row],[unit_price]]*Coffee_Sales[[#This Row],[transaction_qty]]</f>
        <v>37.5</v>
      </c>
      <c r="O3512" t="str">
        <f>TEXT(Coffee_Sales[[#This Row],[transaction_date]],"mmm-yyyy")</f>
        <v>Feb-2023</v>
      </c>
      <c r="P3512">
        <f>HOUR(Coffee_Sales[[#This Row],[transaction_time]])</f>
        <v>14</v>
      </c>
    </row>
    <row r="3513" spans="1:16" x14ac:dyDescent="0.3">
      <c r="A3513">
        <v>14430</v>
      </c>
      <c r="B3513" s="1">
        <v>44952</v>
      </c>
      <c r="C3513" s="2">
        <v>0.3445023148148148</v>
      </c>
      <c r="D3513">
        <v>1</v>
      </c>
      <c r="E3513">
        <v>3</v>
      </c>
      <c r="F3513" t="s">
        <v>63</v>
      </c>
      <c r="G3513">
        <v>30</v>
      </c>
      <c r="H3513" t="s">
        <v>14</v>
      </c>
      <c r="I3513" t="s">
        <v>22</v>
      </c>
      <c r="J3513" t="s">
        <v>109</v>
      </c>
      <c r="K3513">
        <v>1.459790077349274</v>
      </c>
      <c r="L3513">
        <v>0.1</v>
      </c>
      <c r="M3513">
        <v>45</v>
      </c>
      <c r="N3513">
        <f>(1-Coffee_Sales[[#This Row],[Discount_Percent]])*Coffee_Sales[[#This Row],[unit_price]]*Coffee_Sales[[#This Row],[transaction_qty]]</f>
        <v>40.5</v>
      </c>
      <c r="O3513" t="str">
        <f>TEXT(Coffee_Sales[[#This Row],[transaction_date]],"mmm-yyyy")</f>
        <v>Jan-2023</v>
      </c>
      <c r="P3513">
        <f>HOUR(Coffee_Sales[[#This Row],[transaction_time]])</f>
        <v>8</v>
      </c>
    </row>
    <row r="3514" spans="1:16" x14ac:dyDescent="0.3">
      <c r="A3514">
        <v>87691</v>
      </c>
      <c r="B3514" s="1">
        <v>45053</v>
      </c>
      <c r="C3514" s="2">
        <v>0.83725694444444443</v>
      </c>
      <c r="D3514">
        <v>2</v>
      </c>
      <c r="E3514">
        <v>8</v>
      </c>
      <c r="F3514" t="s">
        <v>28</v>
      </c>
      <c r="G3514">
        <v>24</v>
      </c>
      <c r="H3514" t="s">
        <v>14</v>
      </c>
      <c r="I3514" t="s">
        <v>55</v>
      </c>
      <c r="J3514" t="s">
        <v>86</v>
      </c>
      <c r="K3514">
        <v>1.829588239825116</v>
      </c>
      <c r="L3514">
        <v>0.05</v>
      </c>
      <c r="M3514">
        <v>45</v>
      </c>
      <c r="N3514">
        <f>(1-Coffee_Sales[[#This Row],[Discount_Percent]])*Coffee_Sales[[#This Row],[unit_price]]*Coffee_Sales[[#This Row],[transaction_qty]]</f>
        <v>85.5</v>
      </c>
      <c r="O3514" t="str">
        <f>TEXT(Coffee_Sales[[#This Row],[transaction_date]],"mmm-yyyy")</f>
        <v>May-2023</v>
      </c>
      <c r="P3514">
        <f>HOUR(Coffee_Sales[[#This Row],[transaction_time]])</f>
        <v>20</v>
      </c>
    </row>
    <row r="3515" spans="1:16" x14ac:dyDescent="0.3">
      <c r="A3515">
        <v>33877</v>
      </c>
      <c r="B3515" s="1">
        <v>44986</v>
      </c>
      <c r="C3515" s="2">
        <v>0.46401620370370372</v>
      </c>
      <c r="D3515">
        <v>1</v>
      </c>
      <c r="E3515">
        <v>3</v>
      </c>
      <c r="F3515" t="s">
        <v>43</v>
      </c>
      <c r="G3515">
        <v>59</v>
      </c>
      <c r="H3515" t="s">
        <v>74</v>
      </c>
      <c r="I3515" t="s">
        <v>75</v>
      </c>
      <c r="J3515" t="s">
        <v>85</v>
      </c>
      <c r="K3515">
        <v>1.5147234834553469</v>
      </c>
      <c r="L3515">
        <v>0.05</v>
      </c>
      <c r="M3515">
        <v>67.5</v>
      </c>
      <c r="N3515">
        <f>(1-Coffee_Sales[[#This Row],[Discount_Percent]])*Coffee_Sales[[#This Row],[unit_price]]*Coffee_Sales[[#This Row],[transaction_qty]]</f>
        <v>64.125</v>
      </c>
      <c r="O3515" t="str">
        <f>TEXT(Coffee_Sales[[#This Row],[transaction_date]],"mmm-yyyy")</f>
        <v>Mar-2023</v>
      </c>
      <c r="P3515">
        <f>HOUR(Coffee_Sales[[#This Row],[transaction_time]])</f>
        <v>11</v>
      </c>
    </row>
    <row r="3516" spans="1:16" x14ac:dyDescent="0.3">
      <c r="A3516">
        <v>66596</v>
      </c>
      <c r="B3516" s="1">
        <v>45030</v>
      </c>
      <c r="C3516" s="2">
        <v>0.67761574074074071</v>
      </c>
      <c r="D3516">
        <v>2</v>
      </c>
      <c r="E3516">
        <v>3</v>
      </c>
      <c r="F3516" t="s">
        <v>97</v>
      </c>
      <c r="G3516">
        <v>28</v>
      </c>
      <c r="H3516" t="s">
        <v>14</v>
      </c>
      <c r="I3516" t="s">
        <v>22</v>
      </c>
      <c r="J3516" t="s">
        <v>117</v>
      </c>
      <c r="K3516">
        <v>1.317962063003224</v>
      </c>
      <c r="L3516">
        <v>0</v>
      </c>
      <c r="M3516">
        <v>30</v>
      </c>
      <c r="N3516">
        <f>(1-Coffee_Sales[[#This Row],[Discount_Percent]])*Coffee_Sales[[#This Row],[unit_price]]*Coffee_Sales[[#This Row],[transaction_qty]]</f>
        <v>60</v>
      </c>
      <c r="O3516" t="str">
        <f>TEXT(Coffee_Sales[[#This Row],[transaction_date]],"mmm-yyyy")</f>
        <v>Apr-2023</v>
      </c>
      <c r="P3516">
        <f>HOUR(Coffee_Sales[[#This Row],[transaction_time]])</f>
        <v>16</v>
      </c>
    </row>
    <row r="3517" spans="1:16" x14ac:dyDescent="0.3">
      <c r="A3517">
        <v>6140</v>
      </c>
      <c r="B3517" s="1">
        <v>44938</v>
      </c>
      <c r="C3517" s="2">
        <v>0.28341435185185188</v>
      </c>
      <c r="D3517">
        <v>1</v>
      </c>
      <c r="E3517">
        <v>5</v>
      </c>
      <c r="F3517" t="s">
        <v>63</v>
      </c>
      <c r="G3517">
        <v>39</v>
      </c>
      <c r="H3517" t="s">
        <v>14</v>
      </c>
      <c r="I3517" t="s">
        <v>15</v>
      </c>
      <c r="J3517" t="s">
        <v>47</v>
      </c>
      <c r="K3517">
        <v>1.3277295532811899</v>
      </c>
      <c r="L3517">
        <v>0</v>
      </c>
      <c r="M3517">
        <v>63.75</v>
      </c>
      <c r="N3517">
        <f>(1-Coffee_Sales[[#This Row],[Discount_Percent]])*Coffee_Sales[[#This Row],[unit_price]]*Coffee_Sales[[#This Row],[transaction_qty]]</f>
        <v>63.75</v>
      </c>
      <c r="O3517" t="str">
        <f>TEXT(Coffee_Sales[[#This Row],[transaction_date]],"mmm-yyyy")</f>
        <v>Jan-2023</v>
      </c>
      <c r="P3517">
        <f>HOUR(Coffee_Sales[[#This Row],[transaction_time]])</f>
        <v>6</v>
      </c>
    </row>
    <row r="3518" spans="1:16" x14ac:dyDescent="0.3">
      <c r="A3518">
        <v>19865</v>
      </c>
      <c r="B3518" s="1">
        <v>44962</v>
      </c>
      <c r="C3518" s="2">
        <v>0.54995370370370367</v>
      </c>
      <c r="D3518">
        <v>1</v>
      </c>
      <c r="E3518">
        <v>3</v>
      </c>
      <c r="F3518" t="s">
        <v>90</v>
      </c>
      <c r="G3518">
        <v>75</v>
      </c>
      <c r="H3518" t="s">
        <v>18</v>
      </c>
      <c r="I3518" t="s">
        <v>79</v>
      </c>
      <c r="J3518" t="s">
        <v>136</v>
      </c>
      <c r="K3518">
        <v>1.69042755971615</v>
      </c>
      <c r="L3518">
        <v>0</v>
      </c>
      <c r="M3518">
        <v>52.5</v>
      </c>
      <c r="N3518">
        <f>(1-Coffee_Sales[[#This Row],[Discount_Percent]])*Coffee_Sales[[#This Row],[unit_price]]*Coffee_Sales[[#This Row],[transaction_qty]]</f>
        <v>52.5</v>
      </c>
      <c r="O3518" t="str">
        <f>TEXT(Coffee_Sales[[#This Row],[transaction_date]],"mmm-yyyy")</f>
        <v>Feb-2023</v>
      </c>
      <c r="P3518">
        <f>HOUR(Coffee_Sales[[#This Row],[transaction_time]])</f>
        <v>13</v>
      </c>
    </row>
    <row r="3519" spans="1:16" x14ac:dyDescent="0.3">
      <c r="A3519">
        <v>10194</v>
      </c>
      <c r="B3519" s="1">
        <v>44944</v>
      </c>
      <c r="C3519" s="2">
        <v>0.68664351851851857</v>
      </c>
      <c r="D3519">
        <v>1</v>
      </c>
      <c r="E3519">
        <v>5</v>
      </c>
      <c r="F3519" t="s">
        <v>38</v>
      </c>
      <c r="G3519">
        <v>61</v>
      </c>
      <c r="H3519" t="s">
        <v>74</v>
      </c>
      <c r="I3519" t="s">
        <v>75</v>
      </c>
      <c r="J3519" t="s">
        <v>116</v>
      </c>
      <c r="K3519">
        <v>2.0086822871123329</v>
      </c>
      <c r="L3519">
        <v>0.1</v>
      </c>
      <c r="M3519">
        <v>71.25</v>
      </c>
      <c r="N3519">
        <f>(1-Coffee_Sales[[#This Row],[Discount_Percent]])*Coffee_Sales[[#This Row],[unit_price]]*Coffee_Sales[[#This Row],[transaction_qty]]</f>
        <v>64.125</v>
      </c>
      <c r="O3519" t="str">
        <f>TEXT(Coffee_Sales[[#This Row],[transaction_date]],"mmm-yyyy")</f>
        <v>Jan-2023</v>
      </c>
      <c r="P3519">
        <f>HOUR(Coffee_Sales[[#This Row],[transaction_time]])</f>
        <v>16</v>
      </c>
    </row>
    <row r="3520" spans="1:16" x14ac:dyDescent="0.3">
      <c r="A3520">
        <v>10270</v>
      </c>
      <c r="B3520" s="1">
        <v>44945</v>
      </c>
      <c r="C3520" s="2">
        <v>0.26035879629629627</v>
      </c>
      <c r="D3520">
        <v>2</v>
      </c>
      <c r="E3520">
        <v>5</v>
      </c>
      <c r="F3520" t="s">
        <v>77</v>
      </c>
      <c r="G3520">
        <v>58</v>
      </c>
      <c r="H3520" t="s">
        <v>74</v>
      </c>
      <c r="I3520" t="s">
        <v>75</v>
      </c>
      <c r="J3520" t="s">
        <v>76</v>
      </c>
      <c r="K3520">
        <v>3.4005511553383969</v>
      </c>
      <c r="L3520">
        <v>0</v>
      </c>
      <c r="M3520">
        <v>52.5</v>
      </c>
      <c r="N3520">
        <f>(1-Coffee_Sales[[#This Row],[Discount_Percent]])*Coffee_Sales[[#This Row],[unit_price]]*Coffee_Sales[[#This Row],[transaction_qty]]</f>
        <v>105</v>
      </c>
      <c r="O3520" t="str">
        <f>TEXT(Coffee_Sales[[#This Row],[transaction_date]],"mmm-yyyy")</f>
        <v>Jan-2023</v>
      </c>
      <c r="P3520">
        <f>HOUR(Coffee_Sales[[#This Row],[transaction_time]])</f>
        <v>6</v>
      </c>
    </row>
    <row r="3521" spans="1:16" x14ac:dyDescent="0.3">
      <c r="A3521">
        <v>53635</v>
      </c>
      <c r="B3521" s="1">
        <v>45014</v>
      </c>
      <c r="C3521" s="2">
        <v>0.70761574074074074</v>
      </c>
      <c r="D3521">
        <v>1</v>
      </c>
      <c r="E3521">
        <v>5</v>
      </c>
      <c r="F3521" t="s">
        <v>70</v>
      </c>
      <c r="G3521">
        <v>34</v>
      </c>
      <c r="H3521" t="s">
        <v>14</v>
      </c>
      <c r="I3521" t="s">
        <v>26</v>
      </c>
      <c r="J3521" t="s">
        <v>57</v>
      </c>
      <c r="K3521">
        <v>1.1217113802404859</v>
      </c>
      <c r="L3521">
        <v>0</v>
      </c>
      <c r="M3521">
        <v>36.75</v>
      </c>
      <c r="N3521">
        <f>(1-Coffee_Sales[[#This Row],[Discount_Percent]])*Coffee_Sales[[#This Row],[unit_price]]*Coffee_Sales[[#This Row],[transaction_qty]]</f>
        <v>36.75</v>
      </c>
      <c r="O3521" t="str">
        <f>TEXT(Coffee_Sales[[#This Row],[transaction_date]],"mmm-yyyy")</f>
        <v>Mar-2023</v>
      </c>
      <c r="P3521">
        <f>HOUR(Coffee_Sales[[#This Row],[transaction_time]])</f>
        <v>16</v>
      </c>
    </row>
    <row r="3522" spans="1:16" x14ac:dyDescent="0.3">
      <c r="A3522">
        <v>19144</v>
      </c>
      <c r="B3522" s="1">
        <v>44961</v>
      </c>
      <c r="C3522" s="2">
        <v>0.42802083333333335</v>
      </c>
      <c r="D3522">
        <v>1</v>
      </c>
      <c r="E3522">
        <v>8</v>
      </c>
      <c r="F3522" t="s">
        <v>21</v>
      </c>
      <c r="G3522">
        <v>44</v>
      </c>
      <c r="H3522" t="s">
        <v>32</v>
      </c>
      <c r="I3522" t="s">
        <v>40</v>
      </c>
      <c r="J3522" t="s">
        <v>41</v>
      </c>
      <c r="K3522">
        <v>1.135317111481164</v>
      </c>
      <c r="L3522">
        <v>0</v>
      </c>
      <c r="M3522">
        <v>37.5</v>
      </c>
      <c r="N3522">
        <f>(1-Coffee_Sales[[#This Row],[Discount_Percent]])*Coffee_Sales[[#This Row],[unit_price]]*Coffee_Sales[[#This Row],[transaction_qty]]</f>
        <v>37.5</v>
      </c>
      <c r="O3522" t="str">
        <f>TEXT(Coffee_Sales[[#This Row],[transaction_date]],"mmm-yyyy")</f>
        <v>Feb-2023</v>
      </c>
      <c r="P3522">
        <f>HOUR(Coffee_Sales[[#This Row],[transaction_time]])</f>
        <v>10</v>
      </c>
    </row>
    <row r="3523" spans="1:16" x14ac:dyDescent="0.3">
      <c r="A3523">
        <v>66042</v>
      </c>
      <c r="B3523" s="1">
        <v>45030</v>
      </c>
      <c r="C3523" s="2">
        <v>0.36282407407407408</v>
      </c>
      <c r="D3523">
        <v>2</v>
      </c>
      <c r="E3523">
        <v>5</v>
      </c>
      <c r="F3523" t="s">
        <v>28</v>
      </c>
      <c r="G3523">
        <v>30</v>
      </c>
      <c r="H3523" t="s">
        <v>14</v>
      </c>
      <c r="I3523" t="s">
        <v>22</v>
      </c>
      <c r="J3523" t="s">
        <v>109</v>
      </c>
      <c r="K3523">
        <v>2.4370713467429059</v>
      </c>
      <c r="L3523">
        <v>0</v>
      </c>
      <c r="M3523">
        <v>45</v>
      </c>
      <c r="N3523">
        <f>(1-Coffee_Sales[[#This Row],[Discount_Percent]])*Coffee_Sales[[#This Row],[unit_price]]*Coffee_Sales[[#This Row],[transaction_qty]]</f>
        <v>90</v>
      </c>
      <c r="O3523" t="str">
        <f>TEXT(Coffee_Sales[[#This Row],[transaction_date]],"mmm-yyyy")</f>
        <v>Apr-2023</v>
      </c>
      <c r="P3523">
        <f>HOUR(Coffee_Sales[[#This Row],[transaction_time]])</f>
        <v>8</v>
      </c>
    </row>
    <row r="3524" spans="1:16" x14ac:dyDescent="0.3">
      <c r="A3524">
        <v>120920</v>
      </c>
      <c r="B3524" s="1">
        <v>45084</v>
      </c>
      <c r="C3524" s="2">
        <v>0.33791666666666664</v>
      </c>
      <c r="D3524">
        <v>1</v>
      </c>
      <c r="E3524">
        <v>5</v>
      </c>
      <c r="F3524" t="s">
        <v>133</v>
      </c>
      <c r="G3524">
        <v>71</v>
      </c>
      <c r="H3524" t="s">
        <v>18</v>
      </c>
      <c r="I3524" t="s">
        <v>79</v>
      </c>
      <c r="J3524" t="s">
        <v>92</v>
      </c>
      <c r="K3524">
        <v>1.6735783744097681</v>
      </c>
      <c r="L3524">
        <v>0</v>
      </c>
      <c r="M3524">
        <v>56.25</v>
      </c>
      <c r="N3524">
        <f>(1-Coffee_Sales[[#This Row],[Discount_Percent]])*Coffee_Sales[[#This Row],[unit_price]]*Coffee_Sales[[#This Row],[transaction_qty]]</f>
        <v>56.25</v>
      </c>
      <c r="O3524" t="str">
        <f>TEXT(Coffee_Sales[[#This Row],[transaction_date]],"mmm-yyyy")</f>
        <v>Jun-2023</v>
      </c>
      <c r="P3524">
        <f>HOUR(Coffee_Sales[[#This Row],[transaction_time]])</f>
        <v>8</v>
      </c>
    </row>
    <row r="3525" spans="1:16" x14ac:dyDescent="0.3">
      <c r="A3525">
        <v>101151</v>
      </c>
      <c r="B3525" s="1">
        <v>45065</v>
      </c>
      <c r="C3525" s="2">
        <v>0.71372685185185181</v>
      </c>
      <c r="D3525">
        <v>1</v>
      </c>
      <c r="E3525">
        <v>3</v>
      </c>
      <c r="F3525" t="s">
        <v>131</v>
      </c>
      <c r="G3525">
        <v>42</v>
      </c>
      <c r="H3525" t="s">
        <v>32</v>
      </c>
      <c r="I3525" t="s">
        <v>40</v>
      </c>
      <c r="J3525" t="s">
        <v>99</v>
      </c>
      <c r="K3525">
        <v>1.1995109465911189</v>
      </c>
      <c r="L3525">
        <v>0.1</v>
      </c>
      <c r="M3525">
        <v>37.5</v>
      </c>
      <c r="N3525">
        <f>(1-Coffee_Sales[[#This Row],[Discount_Percent]])*Coffee_Sales[[#This Row],[unit_price]]*Coffee_Sales[[#This Row],[transaction_qty]]</f>
        <v>33.75</v>
      </c>
      <c r="O3525" t="str">
        <f>TEXT(Coffee_Sales[[#This Row],[transaction_date]],"mmm-yyyy")</f>
        <v>May-2023</v>
      </c>
      <c r="P3525">
        <f>HOUR(Coffee_Sales[[#This Row],[transaction_time]])</f>
        <v>17</v>
      </c>
    </row>
    <row r="3526" spans="1:16" x14ac:dyDescent="0.3">
      <c r="A3526">
        <v>5203</v>
      </c>
      <c r="B3526" s="1">
        <v>44936</v>
      </c>
      <c r="C3526" s="2">
        <v>0.38489583333333333</v>
      </c>
      <c r="D3526">
        <v>2</v>
      </c>
      <c r="E3526">
        <v>8</v>
      </c>
      <c r="F3526" t="s">
        <v>96</v>
      </c>
      <c r="G3526">
        <v>32</v>
      </c>
      <c r="H3526" t="s">
        <v>14</v>
      </c>
      <c r="I3526" t="s">
        <v>22</v>
      </c>
      <c r="J3526" t="s">
        <v>23</v>
      </c>
      <c r="K3526">
        <v>2.79901069308707</v>
      </c>
      <c r="L3526">
        <v>0</v>
      </c>
      <c r="M3526">
        <v>45</v>
      </c>
      <c r="N3526">
        <f>(1-Coffee_Sales[[#This Row],[Discount_Percent]])*Coffee_Sales[[#This Row],[unit_price]]*Coffee_Sales[[#This Row],[transaction_qty]]</f>
        <v>90</v>
      </c>
      <c r="O3526" t="str">
        <f>TEXT(Coffee_Sales[[#This Row],[transaction_date]],"mmm-yyyy")</f>
        <v>Jan-2023</v>
      </c>
      <c r="P3526">
        <f>HOUR(Coffee_Sales[[#This Row],[transaction_time]])</f>
        <v>9</v>
      </c>
    </row>
    <row r="3527" spans="1:16" x14ac:dyDescent="0.3">
      <c r="A3527">
        <v>36312</v>
      </c>
      <c r="B3527" s="1">
        <v>44989</v>
      </c>
      <c r="C3527" s="2">
        <v>0.75189814814814815</v>
      </c>
      <c r="D3527">
        <v>2</v>
      </c>
      <c r="E3527">
        <v>3</v>
      </c>
      <c r="F3527" t="s">
        <v>28</v>
      </c>
      <c r="G3527">
        <v>53</v>
      </c>
      <c r="H3527" t="s">
        <v>32</v>
      </c>
      <c r="I3527" t="s">
        <v>33</v>
      </c>
      <c r="J3527" t="s">
        <v>129</v>
      </c>
      <c r="K3527">
        <v>2.8232693237374908</v>
      </c>
      <c r="L3527">
        <v>0.1</v>
      </c>
      <c r="M3527">
        <v>45</v>
      </c>
      <c r="N3527">
        <f>(1-Coffee_Sales[[#This Row],[Discount_Percent]])*Coffee_Sales[[#This Row],[unit_price]]*Coffee_Sales[[#This Row],[transaction_qty]]</f>
        <v>81</v>
      </c>
      <c r="O3527" t="str">
        <f>TEXT(Coffee_Sales[[#This Row],[transaction_date]],"mmm-yyyy")</f>
        <v>Mar-2023</v>
      </c>
      <c r="P3527">
        <f>HOUR(Coffee_Sales[[#This Row],[transaction_time]])</f>
        <v>18</v>
      </c>
    </row>
    <row r="3528" spans="1:16" x14ac:dyDescent="0.3">
      <c r="A3528">
        <v>94227</v>
      </c>
      <c r="B3528" s="1">
        <v>45059</v>
      </c>
      <c r="C3528" s="2">
        <v>0.67577546296296298</v>
      </c>
      <c r="D3528">
        <v>1</v>
      </c>
      <c r="E3528">
        <v>8</v>
      </c>
      <c r="F3528" t="s">
        <v>62</v>
      </c>
      <c r="G3528">
        <v>79</v>
      </c>
      <c r="H3528" t="s">
        <v>18</v>
      </c>
      <c r="I3528" t="s">
        <v>19</v>
      </c>
      <c r="J3528" t="s">
        <v>20</v>
      </c>
      <c r="K3528">
        <v>1.1451924015657771</v>
      </c>
      <c r="L3528">
        <v>0.1</v>
      </c>
      <c r="M3528">
        <v>56.25</v>
      </c>
      <c r="N3528">
        <f>(1-Coffee_Sales[[#This Row],[Discount_Percent]])*Coffee_Sales[[#This Row],[unit_price]]*Coffee_Sales[[#This Row],[transaction_qty]]</f>
        <v>50.625</v>
      </c>
      <c r="O3528" t="str">
        <f>TEXT(Coffee_Sales[[#This Row],[transaction_date]],"mmm-yyyy")</f>
        <v>May-2023</v>
      </c>
      <c r="P3528">
        <f>HOUR(Coffee_Sales[[#This Row],[transaction_time]])</f>
        <v>16</v>
      </c>
    </row>
    <row r="3529" spans="1:16" x14ac:dyDescent="0.3">
      <c r="A3529">
        <v>64957</v>
      </c>
      <c r="B3529" s="1">
        <v>45028</v>
      </c>
      <c r="C3529" s="2">
        <v>0.72542824074074075</v>
      </c>
      <c r="D3529">
        <v>1</v>
      </c>
      <c r="E3529">
        <v>5</v>
      </c>
      <c r="F3529" t="s">
        <v>128</v>
      </c>
      <c r="G3529">
        <v>53</v>
      </c>
      <c r="H3529" t="s">
        <v>32</v>
      </c>
      <c r="I3529" t="s">
        <v>33</v>
      </c>
      <c r="J3529" t="s">
        <v>129</v>
      </c>
      <c r="K3529">
        <v>1.0444244958489159</v>
      </c>
      <c r="L3529">
        <v>0</v>
      </c>
      <c r="M3529">
        <v>45</v>
      </c>
      <c r="N3529">
        <f>(1-Coffee_Sales[[#This Row],[Discount_Percent]])*Coffee_Sales[[#This Row],[unit_price]]*Coffee_Sales[[#This Row],[transaction_qty]]</f>
        <v>45</v>
      </c>
      <c r="O3529" t="str">
        <f>TEXT(Coffee_Sales[[#This Row],[transaction_date]],"mmm-yyyy")</f>
        <v>Apr-2023</v>
      </c>
      <c r="P3529">
        <f>HOUR(Coffee_Sales[[#This Row],[transaction_time]])</f>
        <v>17</v>
      </c>
    </row>
    <row r="3530" spans="1:16" x14ac:dyDescent="0.3">
      <c r="A3530">
        <v>14924</v>
      </c>
      <c r="B3530" s="1">
        <v>44953</v>
      </c>
      <c r="C3530" s="2">
        <v>0.32270833333333332</v>
      </c>
      <c r="D3530">
        <v>1</v>
      </c>
      <c r="E3530">
        <v>5</v>
      </c>
      <c r="F3530" t="s">
        <v>70</v>
      </c>
      <c r="G3530">
        <v>75</v>
      </c>
      <c r="H3530" t="s">
        <v>18</v>
      </c>
      <c r="I3530" t="s">
        <v>79</v>
      </c>
      <c r="J3530" t="s">
        <v>136</v>
      </c>
      <c r="K3530">
        <v>1.072566974311306</v>
      </c>
      <c r="L3530">
        <v>0</v>
      </c>
      <c r="M3530">
        <v>52.5</v>
      </c>
      <c r="N3530">
        <f>(1-Coffee_Sales[[#This Row],[Discount_Percent]])*Coffee_Sales[[#This Row],[unit_price]]*Coffee_Sales[[#This Row],[transaction_qty]]</f>
        <v>52.5</v>
      </c>
      <c r="O3530" t="str">
        <f>TEXT(Coffee_Sales[[#This Row],[transaction_date]],"mmm-yyyy")</f>
        <v>Jan-2023</v>
      </c>
      <c r="P3530">
        <f>HOUR(Coffee_Sales[[#This Row],[transaction_time]])</f>
        <v>7</v>
      </c>
    </row>
    <row r="3531" spans="1:16" x14ac:dyDescent="0.3">
      <c r="A3531">
        <v>103871</v>
      </c>
      <c r="B3531" s="1">
        <v>45068</v>
      </c>
      <c r="C3531" s="2">
        <v>0.4029861111111111</v>
      </c>
      <c r="D3531">
        <v>1</v>
      </c>
      <c r="E3531">
        <v>3</v>
      </c>
      <c r="F3531" t="s">
        <v>17</v>
      </c>
      <c r="G3531">
        <v>75</v>
      </c>
      <c r="H3531" t="s">
        <v>18</v>
      </c>
      <c r="I3531" t="s">
        <v>79</v>
      </c>
      <c r="J3531" t="s">
        <v>136</v>
      </c>
      <c r="K3531">
        <v>1.4421816594444641</v>
      </c>
      <c r="L3531">
        <v>0</v>
      </c>
      <c r="M3531">
        <v>52.5</v>
      </c>
      <c r="N3531">
        <f>(1-Coffee_Sales[[#This Row],[Discount_Percent]])*Coffee_Sales[[#This Row],[unit_price]]*Coffee_Sales[[#This Row],[transaction_qty]]</f>
        <v>52.5</v>
      </c>
      <c r="O3531" t="str">
        <f>TEXT(Coffee_Sales[[#This Row],[transaction_date]],"mmm-yyyy")</f>
        <v>May-2023</v>
      </c>
      <c r="P3531">
        <f>HOUR(Coffee_Sales[[#This Row],[transaction_time]])</f>
        <v>9</v>
      </c>
    </row>
    <row r="3532" spans="1:16" x14ac:dyDescent="0.3">
      <c r="A3532">
        <v>61015</v>
      </c>
      <c r="B3532" s="1">
        <v>45024</v>
      </c>
      <c r="C3532" s="2">
        <v>0.44200231481481483</v>
      </c>
      <c r="D3532">
        <v>1</v>
      </c>
      <c r="E3532">
        <v>8</v>
      </c>
      <c r="F3532" t="s">
        <v>90</v>
      </c>
      <c r="G3532">
        <v>41</v>
      </c>
      <c r="H3532" t="s">
        <v>14</v>
      </c>
      <c r="I3532" t="s">
        <v>15</v>
      </c>
      <c r="J3532" t="s">
        <v>98</v>
      </c>
      <c r="K3532">
        <v>1.888386790586742</v>
      </c>
      <c r="L3532">
        <v>0.1</v>
      </c>
      <c r="M3532">
        <v>63.75</v>
      </c>
      <c r="N3532">
        <f>(1-Coffee_Sales[[#This Row],[Discount_Percent]])*Coffee_Sales[[#This Row],[unit_price]]*Coffee_Sales[[#This Row],[transaction_qty]]</f>
        <v>57.375</v>
      </c>
      <c r="O3532" t="str">
        <f>TEXT(Coffee_Sales[[#This Row],[transaction_date]],"mmm-yyyy")</f>
        <v>Apr-2023</v>
      </c>
      <c r="P3532">
        <f>HOUR(Coffee_Sales[[#This Row],[transaction_time]])</f>
        <v>10</v>
      </c>
    </row>
    <row r="3533" spans="1:16" x14ac:dyDescent="0.3">
      <c r="A3533">
        <v>86222</v>
      </c>
      <c r="B3533" s="1">
        <v>45052</v>
      </c>
      <c r="C3533" s="2">
        <v>0.63989583333333333</v>
      </c>
      <c r="D3533">
        <v>2</v>
      </c>
      <c r="E3533">
        <v>8</v>
      </c>
      <c r="F3533" t="s">
        <v>70</v>
      </c>
      <c r="G3533">
        <v>42</v>
      </c>
      <c r="H3533" t="s">
        <v>32</v>
      </c>
      <c r="I3533" t="s">
        <v>40</v>
      </c>
      <c r="J3533" t="s">
        <v>99</v>
      </c>
      <c r="K3533">
        <v>1.7017068027908131</v>
      </c>
      <c r="L3533">
        <v>0</v>
      </c>
      <c r="M3533">
        <v>37.5</v>
      </c>
      <c r="N3533">
        <f>(1-Coffee_Sales[[#This Row],[Discount_Percent]])*Coffee_Sales[[#This Row],[unit_price]]*Coffee_Sales[[#This Row],[transaction_qty]]</f>
        <v>75</v>
      </c>
      <c r="O3533" t="str">
        <f>TEXT(Coffee_Sales[[#This Row],[transaction_date]],"mmm-yyyy")</f>
        <v>May-2023</v>
      </c>
      <c r="P3533">
        <f>HOUR(Coffee_Sales[[#This Row],[transaction_time]])</f>
        <v>15</v>
      </c>
    </row>
    <row r="3534" spans="1:16" x14ac:dyDescent="0.3">
      <c r="A3534">
        <v>5347</v>
      </c>
      <c r="B3534" s="1">
        <v>44936</v>
      </c>
      <c r="C3534" s="2">
        <v>0.46635416666666668</v>
      </c>
      <c r="D3534">
        <v>2</v>
      </c>
      <c r="E3534">
        <v>8</v>
      </c>
      <c r="F3534" t="s">
        <v>131</v>
      </c>
      <c r="G3534">
        <v>87</v>
      </c>
      <c r="H3534" t="s">
        <v>14</v>
      </c>
      <c r="I3534" t="s">
        <v>15</v>
      </c>
      <c r="J3534" t="s">
        <v>119</v>
      </c>
      <c r="K3534">
        <v>2.6084952983506242</v>
      </c>
      <c r="L3534">
        <v>0</v>
      </c>
      <c r="M3534">
        <v>45</v>
      </c>
      <c r="N3534">
        <f>(1-Coffee_Sales[[#This Row],[Discount_Percent]])*Coffee_Sales[[#This Row],[unit_price]]*Coffee_Sales[[#This Row],[transaction_qty]]</f>
        <v>90</v>
      </c>
      <c r="O3534" t="str">
        <f>TEXT(Coffee_Sales[[#This Row],[transaction_date]],"mmm-yyyy")</f>
        <v>Jan-2023</v>
      </c>
      <c r="P3534">
        <f>HOUR(Coffee_Sales[[#This Row],[transaction_time]])</f>
        <v>11</v>
      </c>
    </row>
    <row r="3535" spans="1:16" x14ac:dyDescent="0.3">
      <c r="A3535">
        <v>70759</v>
      </c>
      <c r="B3535" s="1">
        <v>45035</v>
      </c>
      <c r="C3535" s="2">
        <v>0.41263888888888889</v>
      </c>
      <c r="D3535">
        <v>2</v>
      </c>
      <c r="E3535">
        <v>3</v>
      </c>
      <c r="F3535" t="s">
        <v>58</v>
      </c>
      <c r="G3535">
        <v>27</v>
      </c>
      <c r="H3535" t="s">
        <v>14</v>
      </c>
      <c r="I3535" t="s">
        <v>29</v>
      </c>
      <c r="J3535" t="s">
        <v>30</v>
      </c>
      <c r="K3535">
        <v>3.0808632768125128</v>
      </c>
      <c r="L3535">
        <v>0</v>
      </c>
      <c r="M3535">
        <v>52.5</v>
      </c>
      <c r="N3535">
        <f>(1-Coffee_Sales[[#This Row],[Discount_Percent]])*Coffee_Sales[[#This Row],[unit_price]]*Coffee_Sales[[#This Row],[transaction_qty]]</f>
        <v>105</v>
      </c>
      <c r="O3535" t="str">
        <f>TEXT(Coffee_Sales[[#This Row],[transaction_date]],"mmm-yyyy")</f>
        <v>Apr-2023</v>
      </c>
      <c r="P3535">
        <f>HOUR(Coffee_Sales[[#This Row],[transaction_time]])</f>
        <v>9</v>
      </c>
    </row>
    <row r="3536" spans="1:16" x14ac:dyDescent="0.3">
      <c r="A3536">
        <v>38964</v>
      </c>
      <c r="B3536" s="1">
        <v>44993</v>
      </c>
      <c r="C3536" s="2">
        <v>0.72543981481481479</v>
      </c>
      <c r="D3536">
        <v>2</v>
      </c>
      <c r="E3536">
        <v>3</v>
      </c>
      <c r="F3536" t="s">
        <v>46</v>
      </c>
      <c r="G3536">
        <v>50</v>
      </c>
      <c r="H3536" t="s">
        <v>32</v>
      </c>
      <c r="I3536" t="s">
        <v>44</v>
      </c>
      <c r="J3536" t="s">
        <v>45</v>
      </c>
      <c r="K3536">
        <v>2.2674940077921688</v>
      </c>
      <c r="L3536">
        <v>0</v>
      </c>
      <c r="M3536">
        <v>37.5</v>
      </c>
      <c r="N3536">
        <f>(1-Coffee_Sales[[#This Row],[Discount_Percent]])*Coffee_Sales[[#This Row],[unit_price]]*Coffee_Sales[[#This Row],[transaction_qty]]</f>
        <v>75</v>
      </c>
      <c r="O3536" t="str">
        <f>TEXT(Coffee_Sales[[#This Row],[transaction_date]],"mmm-yyyy")</f>
        <v>Mar-2023</v>
      </c>
      <c r="P3536">
        <f>HOUR(Coffee_Sales[[#This Row],[transaction_time]])</f>
        <v>17</v>
      </c>
    </row>
    <row r="3537" spans="1:16" x14ac:dyDescent="0.3">
      <c r="A3537">
        <v>122634</v>
      </c>
      <c r="B3537" s="1">
        <v>45085</v>
      </c>
      <c r="C3537" s="2">
        <v>0.51388888888888884</v>
      </c>
      <c r="D3537">
        <v>2</v>
      </c>
      <c r="E3537">
        <v>3</v>
      </c>
      <c r="F3537" t="s">
        <v>77</v>
      </c>
      <c r="G3537">
        <v>55</v>
      </c>
      <c r="H3537" t="s">
        <v>32</v>
      </c>
      <c r="I3537" t="s">
        <v>33</v>
      </c>
      <c r="J3537" t="s">
        <v>93</v>
      </c>
      <c r="K3537">
        <v>3.7925136348412241</v>
      </c>
      <c r="L3537">
        <v>0</v>
      </c>
      <c r="M3537">
        <v>60</v>
      </c>
      <c r="N3537">
        <f>(1-Coffee_Sales[[#This Row],[Discount_Percent]])*Coffee_Sales[[#This Row],[unit_price]]*Coffee_Sales[[#This Row],[transaction_qty]]</f>
        <v>120</v>
      </c>
      <c r="O3537" t="str">
        <f>TEXT(Coffee_Sales[[#This Row],[transaction_date]],"mmm-yyyy")</f>
        <v>Jun-2023</v>
      </c>
      <c r="P3537">
        <f>HOUR(Coffee_Sales[[#This Row],[transaction_time]])</f>
        <v>12</v>
      </c>
    </row>
    <row r="3538" spans="1:16" x14ac:dyDescent="0.3">
      <c r="A3538">
        <v>97487</v>
      </c>
      <c r="B3538" s="1">
        <v>45062</v>
      </c>
      <c r="C3538" s="2">
        <v>0.5408680555555555</v>
      </c>
      <c r="D3538">
        <v>1</v>
      </c>
      <c r="E3538">
        <v>5</v>
      </c>
      <c r="F3538" t="s">
        <v>96</v>
      </c>
      <c r="G3538">
        <v>59</v>
      </c>
      <c r="H3538" t="s">
        <v>74</v>
      </c>
      <c r="I3538" t="s">
        <v>75</v>
      </c>
      <c r="J3538" t="s">
        <v>85</v>
      </c>
      <c r="K3538">
        <v>2.019183245084911</v>
      </c>
      <c r="L3538">
        <v>0</v>
      </c>
      <c r="M3538">
        <v>67.5</v>
      </c>
      <c r="N3538">
        <f>(1-Coffee_Sales[[#This Row],[Discount_Percent]])*Coffee_Sales[[#This Row],[unit_price]]*Coffee_Sales[[#This Row],[transaction_qty]]</f>
        <v>67.5</v>
      </c>
      <c r="O3538" t="str">
        <f>TEXT(Coffee_Sales[[#This Row],[transaction_date]],"mmm-yyyy")</f>
        <v>May-2023</v>
      </c>
      <c r="P3538">
        <f>HOUR(Coffee_Sales[[#This Row],[transaction_time]])</f>
        <v>12</v>
      </c>
    </row>
    <row r="3539" spans="1:16" x14ac:dyDescent="0.3">
      <c r="A3539">
        <v>129433</v>
      </c>
      <c r="B3539" s="1">
        <v>45091</v>
      </c>
      <c r="C3539" s="2">
        <v>0.35398148148148151</v>
      </c>
      <c r="D3539">
        <v>1</v>
      </c>
      <c r="E3539">
        <v>3</v>
      </c>
      <c r="F3539" t="s">
        <v>25</v>
      </c>
      <c r="G3539">
        <v>2</v>
      </c>
      <c r="H3539" t="s">
        <v>59</v>
      </c>
      <c r="I3539" t="s">
        <v>105</v>
      </c>
      <c r="J3539" t="s">
        <v>106</v>
      </c>
      <c r="K3539">
        <v>7.7208489054940026</v>
      </c>
      <c r="L3539">
        <v>0.05</v>
      </c>
      <c r="M3539">
        <v>270</v>
      </c>
      <c r="N3539">
        <f>(1-Coffee_Sales[[#This Row],[Discount_Percent]])*Coffee_Sales[[#This Row],[unit_price]]*Coffee_Sales[[#This Row],[transaction_qty]]</f>
        <v>256.5</v>
      </c>
      <c r="O3539" t="str">
        <f>TEXT(Coffee_Sales[[#This Row],[transaction_date]],"mmm-yyyy")</f>
        <v>Jun-2023</v>
      </c>
      <c r="P3539">
        <f>HOUR(Coffee_Sales[[#This Row],[transaction_time]])</f>
        <v>8</v>
      </c>
    </row>
    <row r="3540" spans="1:16" x14ac:dyDescent="0.3">
      <c r="A3540">
        <v>45622</v>
      </c>
      <c r="B3540" s="1">
        <v>45003</v>
      </c>
      <c r="C3540" s="2">
        <v>0.32197916666666665</v>
      </c>
      <c r="D3540">
        <v>1</v>
      </c>
      <c r="E3540">
        <v>5</v>
      </c>
      <c r="F3540" t="s">
        <v>114</v>
      </c>
      <c r="G3540">
        <v>42</v>
      </c>
      <c r="H3540" t="s">
        <v>32</v>
      </c>
      <c r="I3540" t="s">
        <v>40</v>
      </c>
      <c r="J3540" t="s">
        <v>99</v>
      </c>
      <c r="K3540">
        <v>0.91300289592713502</v>
      </c>
      <c r="L3540">
        <v>0.1</v>
      </c>
      <c r="M3540">
        <v>37.5</v>
      </c>
      <c r="N3540">
        <f>(1-Coffee_Sales[[#This Row],[Discount_Percent]])*Coffee_Sales[[#This Row],[unit_price]]*Coffee_Sales[[#This Row],[transaction_qty]]</f>
        <v>33.75</v>
      </c>
      <c r="O3540" t="str">
        <f>TEXT(Coffee_Sales[[#This Row],[transaction_date]],"mmm-yyyy")</f>
        <v>Mar-2023</v>
      </c>
      <c r="P3540">
        <f>HOUR(Coffee_Sales[[#This Row],[transaction_time]])</f>
        <v>7</v>
      </c>
    </row>
    <row r="3541" spans="1:16" x14ac:dyDescent="0.3">
      <c r="A3541">
        <v>81430</v>
      </c>
      <c r="B3541" s="1">
        <v>45047</v>
      </c>
      <c r="C3541" s="2">
        <v>0.80969907407407404</v>
      </c>
      <c r="D3541">
        <v>2</v>
      </c>
      <c r="E3541">
        <v>8</v>
      </c>
      <c r="F3541" t="s">
        <v>48</v>
      </c>
      <c r="G3541">
        <v>45</v>
      </c>
      <c r="H3541" t="s">
        <v>32</v>
      </c>
      <c r="I3541" t="s">
        <v>40</v>
      </c>
      <c r="J3541" t="s">
        <v>120</v>
      </c>
      <c r="K3541">
        <v>2.9249221893366579</v>
      </c>
      <c r="L3541">
        <v>0</v>
      </c>
      <c r="M3541">
        <v>45</v>
      </c>
      <c r="N3541">
        <f>(1-Coffee_Sales[[#This Row],[Discount_Percent]])*Coffee_Sales[[#This Row],[unit_price]]*Coffee_Sales[[#This Row],[transaction_qty]]</f>
        <v>90</v>
      </c>
      <c r="O3541" t="str">
        <f>TEXT(Coffee_Sales[[#This Row],[transaction_date]],"mmm-yyyy")</f>
        <v>May-2023</v>
      </c>
      <c r="P3541">
        <f>HOUR(Coffee_Sales[[#This Row],[transaction_time]])</f>
        <v>19</v>
      </c>
    </row>
    <row r="3542" spans="1:16" x14ac:dyDescent="0.3">
      <c r="A3542">
        <v>137940</v>
      </c>
      <c r="B3542" s="1">
        <v>45097</v>
      </c>
      <c r="C3542" s="2">
        <v>0.8576273148148148</v>
      </c>
      <c r="D3542">
        <v>1</v>
      </c>
      <c r="E3542">
        <v>8</v>
      </c>
      <c r="F3542" t="s">
        <v>38</v>
      </c>
      <c r="G3542">
        <v>71</v>
      </c>
      <c r="H3542" t="s">
        <v>18</v>
      </c>
      <c r="I3542" t="s">
        <v>79</v>
      </c>
      <c r="J3542" t="s">
        <v>92</v>
      </c>
      <c r="K3542">
        <v>1.7171197952509929</v>
      </c>
      <c r="L3542">
        <v>0</v>
      </c>
      <c r="M3542">
        <v>56.25</v>
      </c>
      <c r="N3542">
        <f>(1-Coffee_Sales[[#This Row],[Discount_Percent]])*Coffee_Sales[[#This Row],[unit_price]]*Coffee_Sales[[#This Row],[transaction_qty]]</f>
        <v>56.25</v>
      </c>
      <c r="O3542" t="str">
        <f>TEXT(Coffee_Sales[[#This Row],[transaction_date]],"mmm-yyyy")</f>
        <v>Jun-2023</v>
      </c>
      <c r="P3542">
        <f>HOUR(Coffee_Sales[[#This Row],[transaction_time]])</f>
        <v>20</v>
      </c>
    </row>
    <row r="3543" spans="1:16" x14ac:dyDescent="0.3">
      <c r="A3543">
        <v>92129</v>
      </c>
      <c r="B3543" s="1">
        <v>45057</v>
      </c>
      <c r="C3543" s="2">
        <v>0.71846064814814814</v>
      </c>
      <c r="D3543">
        <v>1</v>
      </c>
      <c r="E3543">
        <v>8</v>
      </c>
      <c r="F3543" t="s">
        <v>111</v>
      </c>
      <c r="G3543">
        <v>20</v>
      </c>
      <c r="H3543" t="s">
        <v>142</v>
      </c>
      <c r="I3543" t="s">
        <v>154</v>
      </c>
      <c r="J3543" t="s">
        <v>155</v>
      </c>
      <c r="K3543">
        <v>2.5702840667566522</v>
      </c>
      <c r="L3543">
        <v>0.1</v>
      </c>
      <c r="M3543">
        <v>114</v>
      </c>
      <c r="N3543">
        <f>(1-Coffee_Sales[[#This Row],[Discount_Percent]])*Coffee_Sales[[#This Row],[unit_price]]*Coffee_Sales[[#This Row],[transaction_qty]]</f>
        <v>102.60000000000001</v>
      </c>
      <c r="O3543" t="str">
        <f>TEXT(Coffee_Sales[[#This Row],[transaction_date]],"mmm-yyyy")</f>
        <v>May-2023</v>
      </c>
      <c r="P3543">
        <f>HOUR(Coffee_Sales[[#This Row],[transaction_time]])</f>
        <v>17</v>
      </c>
    </row>
    <row r="3544" spans="1:16" x14ac:dyDescent="0.3">
      <c r="A3544">
        <v>110781</v>
      </c>
      <c r="B3544" s="1">
        <v>45074</v>
      </c>
      <c r="C3544" s="2">
        <v>0.65431712962962962</v>
      </c>
      <c r="D3544">
        <v>2</v>
      </c>
      <c r="E3544">
        <v>8</v>
      </c>
      <c r="F3544" t="s">
        <v>17</v>
      </c>
      <c r="G3544">
        <v>48</v>
      </c>
      <c r="H3544" t="s">
        <v>32</v>
      </c>
      <c r="I3544" t="s">
        <v>44</v>
      </c>
      <c r="J3544" t="s">
        <v>52</v>
      </c>
      <c r="K3544">
        <v>2.3530780764162289</v>
      </c>
      <c r="L3544">
        <v>0</v>
      </c>
      <c r="M3544">
        <v>37.5</v>
      </c>
      <c r="N3544">
        <f>(1-Coffee_Sales[[#This Row],[Discount_Percent]])*Coffee_Sales[[#This Row],[unit_price]]*Coffee_Sales[[#This Row],[transaction_qty]]</f>
        <v>75</v>
      </c>
      <c r="O3544" t="str">
        <f>TEXT(Coffee_Sales[[#This Row],[transaction_date]],"mmm-yyyy")</f>
        <v>May-2023</v>
      </c>
      <c r="P3544">
        <f>HOUR(Coffee_Sales[[#This Row],[transaction_time]])</f>
        <v>15</v>
      </c>
    </row>
    <row r="3545" spans="1:16" x14ac:dyDescent="0.3">
      <c r="A3545">
        <v>148918</v>
      </c>
      <c r="B3545" s="1">
        <v>45107</v>
      </c>
      <c r="C3545" s="2">
        <v>0.43509259259259259</v>
      </c>
      <c r="D3545">
        <v>1</v>
      </c>
      <c r="E3545">
        <v>5</v>
      </c>
      <c r="F3545" t="s">
        <v>31</v>
      </c>
      <c r="G3545">
        <v>41</v>
      </c>
      <c r="H3545" t="s">
        <v>14</v>
      </c>
      <c r="I3545" t="s">
        <v>15</v>
      </c>
      <c r="J3545" t="s">
        <v>98</v>
      </c>
      <c r="K3545">
        <v>1.833751625455857</v>
      </c>
      <c r="L3545">
        <v>0.1</v>
      </c>
      <c r="M3545">
        <v>63.75</v>
      </c>
      <c r="N3545">
        <f>(1-Coffee_Sales[[#This Row],[Discount_Percent]])*Coffee_Sales[[#This Row],[unit_price]]*Coffee_Sales[[#This Row],[transaction_qty]]</f>
        <v>57.375</v>
      </c>
      <c r="O3545" t="str">
        <f>TEXT(Coffee_Sales[[#This Row],[transaction_date]],"mmm-yyyy")</f>
        <v>Jun-2023</v>
      </c>
      <c r="P3545">
        <f>HOUR(Coffee_Sales[[#This Row],[transaction_time]])</f>
        <v>10</v>
      </c>
    </row>
    <row r="3546" spans="1:16" x14ac:dyDescent="0.3">
      <c r="A3546">
        <v>92991</v>
      </c>
      <c r="B3546" s="1">
        <v>45058</v>
      </c>
      <c r="C3546" s="2">
        <v>0.58429398148148148</v>
      </c>
      <c r="D3546">
        <v>1</v>
      </c>
      <c r="E3546">
        <v>5</v>
      </c>
      <c r="F3546" t="s">
        <v>25</v>
      </c>
      <c r="G3546">
        <v>71</v>
      </c>
      <c r="H3546" t="s">
        <v>18</v>
      </c>
      <c r="I3546" t="s">
        <v>79</v>
      </c>
      <c r="J3546" t="s">
        <v>92</v>
      </c>
      <c r="K3546">
        <v>1.2265058086063949</v>
      </c>
      <c r="L3546">
        <v>0</v>
      </c>
      <c r="M3546">
        <v>56.25</v>
      </c>
      <c r="N3546">
        <f>(1-Coffee_Sales[[#This Row],[Discount_Percent]])*Coffee_Sales[[#This Row],[unit_price]]*Coffee_Sales[[#This Row],[transaction_qty]]</f>
        <v>56.25</v>
      </c>
      <c r="O3546" t="str">
        <f>TEXT(Coffee_Sales[[#This Row],[transaction_date]],"mmm-yyyy")</f>
        <v>May-2023</v>
      </c>
      <c r="P3546">
        <f>HOUR(Coffee_Sales[[#This Row],[transaction_time]])</f>
        <v>14</v>
      </c>
    </row>
    <row r="3547" spans="1:16" x14ac:dyDescent="0.3">
      <c r="A3547">
        <v>54146</v>
      </c>
      <c r="B3547" s="1">
        <v>45015</v>
      </c>
      <c r="C3547" s="2">
        <v>0.47520833333333334</v>
      </c>
      <c r="D3547">
        <v>1</v>
      </c>
      <c r="E3547">
        <v>8</v>
      </c>
      <c r="F3547" t="s">
        <v>114</v>
      </c>
      <c r="G3547">
        <v>22</v>
      </c>
      <c r="H3547" t="s">
        <v>14</v>
      </c>
      <c r="I3547" t="s">
        <v>55</v>
      </c>
      <c r="J3547" t="s">
        <v>56</v>
      </c>
      <c r="K3547">
        <v>0.93802987554262285</v>
      </c>
      <c r="L3547">
        <v>0.05</v>
      </c>
      <c r="M3547">
        <v>30</v>
      </c>
      <c r="N3547">
        <f>(1-Coffee_Sales[[#This Row],[Discount_Percent]])*Coffee_Sales[[#This Row],[unit_price]]*Coffee_Sales[[#This Row],[transaction_qty]]</f>
        <v>28.5</v>
      </c>
      <c r="O3547" t="str">
        <f>TEXT(Coffee_Sales[[#This Row],[transaction_date]],"mmm-yyyy")</f>
        <v>Mar-2023</v>
      </c>
      <c r="P3547">
        <f>HOUR(Coffee_Sales[[#This Row],[transaction_time]])</f>
        <v>11</v>
      </c>
    </row>
    <row r="3548" spans="1:16" x14ac:dyDescent="0.3">
      <c r="A3548">
        <v>135496</v>
      </c>
      <c r="B3548" s="1">
        <v>45096</v>
      </c>
      <c r="C3548" s="2">
        <v>0.28672453703703704</v>
      </c>
      <c r="D3548">
        <v>1</v>
      </c>
      <c r="E3548">
        <v>8</v>
      </c>
      <c r="F3548" t="s">
        <v>97</v>
      </c>
      <c r="G3548">
        <v>4</v>
      </c>
      <c r="H3548" t="s">
        <v>59</v>
      </c>
      <c r="I3548" t="s">
        <v>125</v>
      </c>
      <c r="J3548" t="s">
        <v>141</v>
      </c>
      <c r="K3548">
        <v>9.8866063423216026</v>
      </c>
      <c r="L3548">
        <v>0</v>
      </c>
      <c r="M3548">
        <v>306.75</v>
      </c>
      <c r="N3548">
        <f>(1-Coffee_Sales[[#This Row],[Discount_Percent]])*Coffee_Sales[[#This Row],[unit_price]]*Coffee_Sales[[#This Row],[transaction_qty]]</f>
        <v>306.75</v>
      </c>
      <c r="O3548" t="str">
        <f>TEXT(Coffee_Sales[[#This Row],[transaction_date]],"mmm-yyyy")</f>
        <v>Jun-2023</v>
      </c>
      <c r="P3548">
        <f>HOUR(Coffee_Sales[[#This Row],[transaction_time]])</f>
        <v>6</v>
      </c>
    </row>
    <row r="3549" spans="1:16" x14ac:dyDescent="0.3">
      <c r="A3549">
        <v>80358</v>
      </c>
      <c r="B3549" s="1">
        <v>45046</v>
      </c>
      <c r="C3549" s="2">
        <v>0.7553819444444444</v>
      </c>
      <c r="D3549">
        <v>1</v>
      </c>
      <c r="E3549">
        <v>8</v>
      </c>
      <c r="F3549" t="s">
        <v>54</v>
      </c>
      <c r="G3549">
        <v>69</v>
      </c>
      <c r="H3549" t="s">
        <v>18</v>
      </c>
      <c r="I3549" t="s">
        <v>107</v>
      </c>
      <c r="J3549" t="s">
        <v>132</v>
      </c>
      <c r="K3549">
        <v>1.3100503031979931</v>
      </c>
      <c r="L3549">
        <v>0</v>
      </c>
      <c r="M3549">
        <v>48.75</v>
      </c>
      <c r="N3549">
        <f>(1-Coffee_Sales[[#This Row],[Discount_Percent]])*Coffee_Sales[[#This Row],[unit_price]]*Coffee_Sales[[#This Row],[transaction_qty]]</f>
        <v>48.75</v>
      </c>
      <c r="O3549" t="str">
        <f>TEXT(Coffee_Sales[[#This Row],[transaction_date]],"mmm-yyyy")</f>
        <v>Apr-2023</v>
      </c>
      <c r="P3549">
        <f>HOUR(Coffee_Sales[[#This Row],[transaction_time]])</f>
        <v>18</v>
      </c>
    </row>
    <row r="3550" spans="1:16" x14ac:dyDescent="0.3">
      <c r="A3550">
        <v>120988</v>
      </c>
      <c r="B3550" s="1">
        <v>45084</v>
      </c>
      <c r="C3550" s="2">
        <v>0.3548263888888889</v>
      </c>
      <c r="D3550">
        <v>1</v>
      </c>
      <c r="E3550">
        <v>8</v>
      </c>
      <c r="F3550" t="s">
        <v>25</v>
      </c>
      <c r="G3550">
        <v>50</v>
      </c>
      <c r="H3550" t="s">
        <v>32</v>
      </c>
      <c r="I3550" t="s">
        <v>44</v>
      </c>
      <c r="J3550" t="s">
        <v>45</v>
      </c>
      <c r="K3550">
        <v>1.098790244360732</v>
      </c>
      <c r="L3550">
        <v>0.1</v>
      </c>
      <c r="M3550">
        <v>37.5</v>
      </c>
      <c r="N3550">
        <f>(1-Coffee_Sales[[#This Row],[Discount_Percent]])*Coffee_Sales[[#This Row],[unit_price]]*Coffee_Sales[[#This Row],[transaction_qty]]</f>
        <v>33.75</v>
      </c>
      <c r="O3550" t="str">
        <f>TEXT(Coffee_Sales[[#This Row],[transaction_date]],"mmm-yyyy")</f>
        <v>Jun-2023</v>
      </c>
      <c r="P3550">
        <f>HOUR(Coffee_Sales[[#This Row],[transaction_time]])</f>
        <v>8</v>
      </c>
    </row>
    <row r="3551" spans="1:16" x14ac:dyDescent="0.3">
      <c r="A3551">
        <v>74321</v>
      </c>
      <c r="B3551" s="1">
        <v>45039</v>
      </c>
      <c r="C3551" s="2">
        <v>0.60229166666666667</v>
      </c>
      <c r="D3551">
        <v>1</v>
      </c>
      <c r="E3551">
        <v>3</v>
      </c>
      <c r="F3551" t="s">
        <v>35</v>
      </c>
      <c r="G3551">
        <v>60</v>
      </c>
      <c r="H3551" t="s">
        <v>74</v>
      </c>
      <c r="I3551" t="s">
        <v>75</v>
      </c>
      <c r="J3551" t="s">
        <v>112</v>
      </c>
      <c r="K3551">
        <v>1.45244372663711</v>
      </c>
      <c r="L3551">
        <v>0</v>
      </c>
      <c r="M3551">
        <v>56.25</v>
      </c>
      <c r="N3551">
        <f>(1-Coffee_Sales[[#This Row],[Discount_Percent]])*Coffee_Sales[[#This Row],[unit_price]]*Coffee_Sales[[#This Row],[transaction_qty]]</f>
        <v>56.25</v>
      </c>
      <c r="O3551" t="str">
        <f>TEXT(Coffee_Sales[[#This Row],[transaction_date]],"mmm-yyyy")</f>
        <v>Apr-2023</v>
      </c>
      <c r="P3551">
        <f>HOUR(Coffee_Sales[[#This Row],[transaction_time]])</f>
        <v>14</v>
      </c>
    </row>
    <row r="3552" spans="1:16" x14ac:dyDescent="0.3">
      <c r="A3552">
        <v>107088</v>
      </c>
      <c r="B3552" s="1">
        <v>45071</v>
      </c>
      <c r="C3552" s="2">
        <v>0.37511574074074072</v>
      </c>
      <c r="D3552">
        <v>2</v>
      </c>
      <c r="E3552">
        <v>5</v>
      </c>
      <c r="F3552" t="s">
        <v>131</v>
      </c>
      <c r="G3552">
        <v>26</v>
      </c>
      <c r="H3552" t="s">
        <v>14</v>
      </c>
      <c r="I3552" t="s">
        <v>29</v>
      </c>
      <c r="J3552" t="s">
        <v>134</v>
      </c>
      <c r="K3552">
        <v>2.0354341314198301</v>
      </c>
      <c r="L3552">
        <v>0</v>
      </c>
      <c r="M3552">
        <v>45</v>
      </c>
      <c r="N3552">
        <f>(1-Coffee_Sales[[#This Row],[Discount_Percent]])*Coffee_Sales[[#This Row],[unit_price]]*Coffee_Sales[[#This Row],[transaction_qty]]</f>
        <v>90</v>
      </c>
      <c r="O3552" t="str">
        <f>TEXT(Coffee_Sales[[#This Row],[transaction_date]],"mmm-yyyy")</f>
        <v>May-2023</v>
      </c>
      <c r="P3552">
        <f>HOUR(Coffee_Sales[[#This Row],[transaction_time]])</f>
        <v>9</v>
      </c>
    </row>
    <row r="3553" spans="1:16" x14ac:dyDescent="0.3">
      <c r="A3553">
        <v>85093</v>
      </c>
      <c r="B3553" s="1">
        <v>45051</v>
      </c>
      <c r="C3553" s="2">
        <v>0.57230324074074079</v>
      </c>
      <c r="D3553">
        <v>1</v>
      </c>
      <c r="E3553">
        <v>8</v>
      </c>
      <c r="F3553" t="s">
        <v>97</v>
      </c>
      <c r="G3553">
        <v>70</v>
      </c>
      <c r="H3553" t="s">
        <v>18</v>
      </c>
      <c r="I3553" t="s">
        <v>19</v>
      </c>
      <c r="J3553" t="s">
        <v>83</v>
      </c>
      <c r="K3553">
        <v>1.5358534827007171</v>
      </c>
      <c r="L3553">
        <v>0</v>
      </c>
      <c r="M3553">
        <v>48.75</v>
      </c>
      <c r="N3553">
        <f>(1-Coffee_Sales[[#This Row],[Discount_Percent]])*Coffee_Sales[[#This Row],[unit_price]]*Coffee_Sales[[#This Row],[transaction_qty]]</f>
        <v>48.75</v>
      </c>
      <c r="O3553" t="str">
        <f>TEXT(Coffee_Sales[[#This Row],[transaction_date]],"mmm-yyyy")</f>
        <v>May-2023</v>
      </c>
      <c r="P3553">
        <f>HOUR(Coffee_Sales[[#This Row],[transaction_time]])</f>
        <v>13</v>
      </c>
    </row>
    <row r="3554" spans="1:16" x14ac:dyDescent="0.3">
      <c r="A3554">
        <v>69026</v>
      </c>
      <c r="B3554" s="1">
        <v>45033</v>
      </c>
      <c r="C3554" s="2">
        <v>0.42853009259259262</v>
      </c>
      <c r="D3554">
        <v>2</v>
      </c>
      <c r="E3554">
        <v>3</v>
      </c>
      <c r="F3554" t="s">
        <v>77</v>
      </c>
      <c r="G3554">
        <v>52</v>
      </c>
      <c r="H3554" t="s">
        <v>32</v>
      </c>
      <c r="I3554" t="s">
        <v>33</v>
      </c>
      <c r="J3554" t="s">
        <v>110</v>
      </c>
      <c r="K3554">
        <v>1.919300915445715</v>
      </c>
      <c r="L3554">
        <v>0.1</v>
      </c>
      <c r="M3554">
        <v>37.5</v>
      </c>
      <c r="N3554">
        <f>(1-Coffee_Sales[[#This Row],[Discount_Percent]])*Coffee_Sales[[#This Row],[unit_price]]*Coffee_Sales[[#This Row],[transaction_qty]]</f>
        <v>67.5</v>
      </c>
      <c r="O3554" t="str">
        <f>TEXT(Coffee_Sales[[#This Row],[transaction_date]],"mmm-yyyy")</f>
        <v>Apr-2023</v>
      </c>
      <c r="P3554">
        <f>HOUR(Coffee_Sales[[#This Row],[transaction_time]])</f>
        <v>10</v>
      </c>
    </row>
    <row r="3555" spans="1:16" x14ac:dyDescent="0.3">
      <c r="A3555">
        <v>137675</v>
      </c>
      <c r="B3555" s="1">
        <v>45097</v>
      </c>
      <c r="C3555" s="2">
        <v>0.62034722222222227</v>
      </c>
      <c r="D3555">
        <v>1</v>
      </c>
      <c r="E3555">
        <v>3</v>
      </c>
      <c r="F3555" t="s">
        <v>111</v>
      </c>
      <c r="G3555">
        <v>79</v>
      </c>
      <c r="H3555" t="s">
        <v>18</v>
      </c>
      <c r="I3555" t="s">
        <v>19</v>
      </c>
      <c r="J3555" t="s">
        <v>20</v>
      </c>
      <c r="K3555">
        <v>1.4958684297076019</v>
      </c>
      <c r="L3555">
        <v>0</v>
      </c>
      <c r="M3555">
        <v>56.25</v>
      </c>
      <c r="N3555">
        <f>(1-Coffee_Sales[[#This Row],[Discount_Percent]])*Coffee_Sales[[#This Row],[unit_price]]*Coffee_Sales[[#This Row],[transaction_qty]]</f>
        <v>56.25</v>
      </c>
      <c r="O3555" t="str">
        <f>TEXT(Coffee_Sales[[#This Row],[transaction_date]],"mmm-yyyy")</f>
        <v>Jun-2023</v>
      </c>
      <c r="P3555">
        <f>HOUR(Coffee_Sales[[#This Row],[transaction_time]])</f>
        <v>14</v>
      </c>
    </row>
    <row r="3556" spans="1:16" x14ac:dyDescent="0.3">
      <c r="A3556">
        <v>37909</v>
      </c>
      <c r="B3556" s="1">
        <v>44992</v>
      </c>
      <c r="C3556" s="2">
        <v>0.39432870370370371</v>
      </c>
      <c r="D3556">
        <v>2</v>
      </c>
      <c r="E3556">
        <v>5</v>
      </c>
      <c r="F3556" t="s">
        <v>63</v>
      </c>
      <c r="G3556">
        <v>84</v>
      </c>
      <c r="H3556" t="s">
        <v>67</v>
      </c>
      <c r="I3556" t="s">
        <v>72</v>
      </c>
      <c r="J3556" t="s">
        <v>140</v>
      </c>
      <c r="K3556">
        <v>0.75389478847577607</v>
      </c>
      <c r="L3556">
        <v>0.1</v>
      </c>
      <c r="M3556">
        <v>12</v>
      </c>
      <c r="N3556">
        <f>(1-Coffee_Sales[[#This Row],[Discount_Percent]])*Coffee_Sales[[#This Row],[unit_price]]*Coffee_Sales[[#This Row],[transaction_qty]]</f>
        <v>21.6</v>
      </c>
      <c r="O3556" t="str">
        <f>TEXT(Coffee_Sales[[#This Row],[transaction_date]],"mmm-yyyy")</f>
        <v>Mar-2023</v>
      </c>
      <c r="P3556">
        <f>HOUR(Coffee_Sales[[#This Row],[transaction_time]])</f>
        <v>9</v>
      </c>
    </row>
    <row r="3557" spans="1:16" x14ac:dyDescent="0.3">
      <c r="A3557">
        <v>28372</v>
      </c>
      <c r="B3557" s="1">
        <v>44976</v>
      </c>
      <c r="C3557" s="2">
        <v>0.70190972222222225</v>
      </c>
      <c r="D3557">
        <v>1</v>
      </c>
      <c r="E3557">
        <v>5</v>
      </c>
      <c r="F3557" t="s">
        <v>24</v>
      </c>
      <c r="G3557">
        <v>34</v>
      </c>
      <c r="H3557" t="s">
        <v>14</v>
      </c>
      <c r="I3557" t="s">
        <v>26</v>
      </c>
      <c r="J3557" t="s">
        <v>57</v>
      </c>
      <c r="K3557">
        <v>0.91924074209079887</v>
      </c>
      <c r="L3557">
        <v>0</v>
      </c>
      <c r="M3557">
        <v>36.75</v>
      </c>
      <c r="N3557">
        <f>(1-Coffee_Sales[[#This Row],[Discount_Percent]])*Coffee_Sales[[#This Row],[unit_price]]*Coffee_Sales[[#This Row],[transaction_qty]]</f>
        <v>36.75</v>
      </c>
      <c r="O3557" t="str">
        <f>TEXT(Coffee_Sales[[#This Row],[transaction_date]],"mmm-yyyy")</f>
        <v>Feb-2023</v>
      </c>
      <c r="P3557">
        <f>HOUR(Coffee_Sales[[#This Row],[transaction_time]])</f>
        <v>16</v>
      </c>
    </row>
    <row r="3558" spans="1:16" x14ac:dyDescent="0.3">
      <c r="A3558">
        <v>148998</v>
      </c>
      <c r="B3558" s="1">
        <v>45107</v>
      </c>
      <c r="C3558" s="2">
        <v>0.4534259259259259</v>
      </c>
      <c r="D3558">
        <v>1</v>
      </c>
      <c r="E3558">
        <v>5</v>
      </c>
      <c r="F3558" t="s">
        <v>48</v>
      </c>
      <c r="G3558">
        <v>52</v>
      </c>
      <c r="H3558" t="s">
        <v>32</v>
      </c>
      <c r="I3558" t="s">
        <v>33</v>
      </c>
      <c r="J3558" t="s">
        <v>110</v>
      </c>
      <c r="K3558">
        <v>1.113179791069614</v>
      </c>
      <c r="L3558">
        <v>0</v>
      </c>
      <c r="M3558">
        <v>37.5</v>
      </c>
      <c r="N3558">
        <f>(1-Coffee_Sales[[#This Row],[Discount_Percent]])*Coffee_Sales[[#This Row],[unit_price]]*Coffee_Sales[[#This Row],[transaction_qty]]</f>
        <v>37.5</v>
      </c>
      <c r="O3558" t="str">
        <f>TEXT(Coffee_Sales[[#This Row],[transaction_date]],"mmm-yyyy")</f>
        <v>Jun-2023</v>
      </c>
      <c r="P3558">
        <f>HOUR(Coffee_Sales[[#This Row],[transaction_time]])</f>
        <v>10</v>
      </c>
    </row>
    <row r="3559" spans="1:16" x14ac:dyDescent="0.3">
      <c r="A3559">
        <v>129412</v>
      </c>
      <c r="B3559" s="1">
        <v>45091</v>
      </c>
      <c r="C3559" s="2">
        <v>0.35096064814814815</v>
      </c>
      <c r="D3559">
        <v>1</v>
      </c>
      <c r="E3559">
        <v>3</v>
      </c>
      <c r="F3559" t="s">
        <v>21</v>
      </c>
      <c r="G3559">
        <v>39</v>
      </c>
      <c r="H3559" t="s">
        <v>14</v>
      </c>
      <c r="I3559" t="s">
        <v>15</v>
      </c>
      <c r="J3559" t="s">
        <v>47</v>
      </c>
      <c r="K3559">
        <v>1.710340829237589</v>
      </c>
      <c r="L3559">
        <v>0.05</v>
      </c>
      <c r="M3559">
        <v>63.75</v>
      </c>
      <c r="N3559">
        <f>(1-Coffee_Sales[[#This Row],[Discount_Percent]])*Coffee_Sales[[#This Row],[unit_price]]*Coffee_Sales[[#This Row],[transaction_qty]]</f>
        <v>60.5625</v>
      </c>
      <c r="O3559" t="str">
        <f>TEXT(Coffee_Sales[[#This Row],[transaction_date]],"mmm-yyyy")</f>
        <v>Jun-2023</v>
      </c>
      <c r="P3559">
        <f>HOUR(Coffee_Sales[[#This Row],[transaction_time]])</f>
        <v>8</v>
      </c>
    </row>
    <row r="3560" spans="1:16" x14ac:dyDescent="0.3">
      <c r="A3560">
        <v>47515</v>
      </c>
      <c r="B3560" s="1">
        <v>45005</v>
      </c>
      <c r="C3560" s="2">
        <v>0.6106018518518519</v>
      </c>
      <c r="D3560">
        <v>1</v>
      </c>
      <c r="E3560">
        <v>3</v>
      </c>
      <c r="F3560" t="s">
        <v>133</v>
      </c>
      <c r="G3560">
        <v>74</v>
      </c>
      <c r="H3560" t="s">
        <v>18</v>
      </c>
      <c r="I3560" t="s">
        <v>107</v>
      </c>
      <c r="J3560" t="s">
        <v>108</v>
      </c>
      <c r="K3560">
        <v>1.692409373006057</v>
      </c>
      <c r="L3560">
        <v>0</v>
      </c>
      <c r="M3560">
        <v>52.5</v>
      </c>
      <c r="N3560">
        <f>(1-Coffee_Sales[[#This Row],[Discount_Percent]])*Coffee_Sales[[#This Row],[unit_price]]*Coffee_Sales[[#This Row],[transaction_qty]]</f>
        <v>52.5</v>
      </c>
      <c r="O3560" t="str">
        <f>TEXT(Coffee_Sales[[#This Row],[transaction_date]],"mmm-yyyy")</f>
        <v>Mar-2023</v>
      </c>
      <c r="P3560">
        <f>HOUR(Coffee_Sales[[#This Row],[transaction_time]])</f>
        <v>14</v>
      </c>
    </row>
    <row r="3561" spans="1:16" x14ac:dyDescent="0.3">
      <c r="A3561">
        <v>120957</v>
      </c>
      <c r="B3561" s="1">
        <v>45084</v>
      </c>
      <c r="C3561" s="2">
        <v>0.34781250000000002</v>
      </c>
      <c r="D3561">
        <v>1</v>
      </c>
      <c r="E3561">
        <v>8</v>
      </c>
      <c r="F3561" t="s">
        <v>111</v>
      </c>
      <c r="G3561">
        <v>51</v>
      </c>
      <c r="H3561" t="s">
        <v>32</v>
      </c>
      <c r="I3561" t="s">
        <v>44</v>
      </c>
      <c r="J3561" t="s">
        <v>103</v>
      </c>
      <c r="K3561">
        <v>1.224249565671826</v>
      </c>
      <c r="L3561">
        <v>0</v>
      </c>
      <c r="M3561">
        <v>45</v>
      </c>
      <c r="N3561">
        <f>(1-Coffee_Sales[[#This Row],[Discount_Percent]])*Coffee_Sales[[#This Row],[unit_price]]*Coffee_Sales[[#This Row],[transaction_qty]]</f>
        <v>45</v>
      </c>
      <c r="O3561" t="str">
        <f>TEXT(Coffee_Sales[[#This Row],[transaction_date]],"mmm-yyyy")</f>
        <v>Jun-2023</v>
      </c>
      <c r="P3561">
        <f>HOUR(Coffee_Sales[[#This Row],[transaction_time]])</f>
        <v>8</v>
      </c>
    </row>
    <row r="3562" spans="1:16" x14ac:dyDescent="0.3">
      <c r="A3562">
        <v>94761</v>
      </c>
      <c r="B3562" s="1">
        <v>45060</v>
      </c>
      <c r="C3562" s="2">
        <v>0.3919097222222222</v>
      </c>
      <c r="D3562">
        <v>2</v>
      </c>
      <c r="E3562">
        <v>3</v>
      </c>
      <c r="F3562" t="s">
        <v>24</v>
      </c>
      <c r="G3562">
        <v>65</v>
      </c>
      <c r="H3562" t="s">
        <v>67</v>
      </c>
      <c r="I3562" t="s">
        <v>68</v>
      </c>
      <c r="J3562" t="s">
        <v>69</v>
      </c>
      <c r="K3562">
        <v>0.70193169022629753</v>
      </c>
      <c r="L3562">
        <v>0</v>
      </c>
      <c r="M3562">
        <v>12</v>
      </c>
      <c r="N3562">
        <f>(1-Coffee_Sales[[#This Row],[Discount_Percent]])*Coffee_Sales[[#This Row],[unit_price]]*Coffee_Sales[[#This Row],[transaction_qty]]</f>
        <v>24</v>
      </c>
      <c r="O3562" t="str">
        <f>TEXT(Coffee_Sales[[#This Row],[transaction_date]],"mmm-yyyy")</f>
        <v>May-2023</v>
      </c>
      <c r="P3562">
        <f>HOUR(Coffee_Sales[[#This Row],[transaction_time]])</f>
        <v>9</v>
      </c>
    </row>
    <row r="3563" spans="1:16" x14ac:dyDescent="0.3">
      <c r="A3563">
        <v>111329</v>
      </c>
      <c r="B3563" s="1">
        <v>45075</v>
      </c>
      <c r="C3563" s="2">
        <v>0.43237268518518518</v>
      </c>
      <c r="D3563">
        <v>2</v>
      </c>
      <c r="E3563">
        <v>3</v>
      </c>
      <c r="F3563" t="s">
        <v>87</v>
      </c>
      <c r="G3563">
        <v>26</v>
      </c>
      <c r="H3563" t="s">
        <v>14</v>
      </c>
      <c r="I3563" t="s">
        <v>29</v>
      </c>
      <c r="J3563" t="s">
        <v>134</v>
      </c>
      <c r="K3563">
        <v>2.013142546577575</v>
      </c>
      <c r="L3563">
        <v>0</v>
      </c>
      <c r="M3563">
        <v>45</v>
      </c>
      <c r="N3563">
        <f>(1-Coffee_Sales[[#This Row],[Discount_Percent]])*Coffee_Sales[[#This Row],[unit_price]]*Coffee_Sales[[#This Row],[transaction_qty]]</f>
        <v>90</v>
      </c>
      <c r="O3563" t="str">
        <f>TEXT(Coffee_Sales[[#This Row],[transaction_date]],"mmm-yyyy")</f>
        <v>May-2023</v>
      </c>
      <c r="P3563">
        <f>HOUR(Coffee_Sales[[#This Row],[transaction_time]])</f>
        <v>10</v>
      </c>
    </row>
    <row r="3564" spans="1:16" x14ac:dyDescent="0.3">
      <c r="A3564">
        <v>146185</v>
      </c>
      <c r="B3564" s="1">
        <v>45104</v>
      </c>
      <c r="C3564" s="2">
        <v>0.76663194444444449</v>
      </c>
      <c r="D3564">
        <v>2</v>
      </c>
      <c r="E3564">
        <v>3</v>
      </c>
      <c r="F3564" t="s">
        <v>87</v>
      </c>
      <c r="G3564">
        <v>51</v>
      </c>
      <c r="H3564" t="s">
        <v>32</v>
      </c>
      <c r="I3564" t="s">
        <v>44</v>
      </c>
      <c r="J3564" t="s">
        <v>103</v>
      </c>
      <c r="K3564">
        <v>2.931625527603158</v>
      </c>
      <c r="L3564">
        <v>0.05</v>
      </c>
      <c r="M3564">
        <v>45</v>
      </c>
      <c r="N3564">
        <f>(1-Coffee_Sales[[#This Row],[Discount_Percent]])*Coffee_Sales[[#This Row],[unit_price]]*Coffee_Sales[[#This Row],[transaction_qty]]</f>
        <v>85.5</v>
      </c>
      <c r="O3564" t="str">
        <f>TEXT(Coffee_Sales[[#This Row],[transaction_date]],"mmm-yyyy")</f>
        <v>Jun-2023</v>
      </c>
      <c r="P3564">
        <f>HOUR(Coffee_Sales[[#This Row],[transaction_time]])</f>
        <v>18</v>
      </c>
    </row>
    <row r="3565" spans="1:16" x14ac:dyDescent="0.3">
      <c r="A3565">
        <v>41098</v>
      </c>
      <c r="B3565" s="1">
        <v>44996</v>
      </c>
      <c r="C3565" s="2">
        <v>0.64859953703703699</v>
      </c>
      <c r="D3565">
        <v>2</v>
      </c>
      <c r="E3565">
        <v>8</v>
      </c>
      <c r="F3565" t="s">
        <v>128</v>
      </c>
      <c r="G3565">
        <v>38</v>
      </c>
      <c r="H3565" t="s">
        <v>14</v>
      </c>
      <c r="I3565" t="s">
        <v>15</v>
      </c>
      <c r="J3565" t="s">
        <v>16</v>
      </c>
      <c r="K3565">
        <v>3.1220890876225051</v>
      </c>
      <c r="L3565">
        <v>0</v>
      </c>
      <c r="M3565">
        <v>56.25</v>
      </c>
      <c r="N3565">
        <f>(1-Coffee_Sales[[#This Row],[Discount_Percent]])*Coffee_Sales[[#This Row],[unit_price]]*Coffee_Sales[[#This Row],[transaction_qty]]</f>
        <v>112.5</v>
      </c>
      <c r="O3565" t="str">
        <f>TEXT(Coffee_Sales[[#This Row],[transaction_date]],"mmm-yyyy")</f>
        <v>Mar-2023</v>
      </c>
      <c r="P3565">
        <f>HOUR(Coffee_Sales[[#This Row],[transaction_time]])</f>
        <v>15</v>
      </c>
    </row>
    <row r="3566" spans="1:16" x14ac:dyDescent="0.3">
      <c r="A3566">
        <v>82285</v>
      </c>
      <c r="B3566" s="1">
        <v>45048</v>
      </c>
      <c r="C3566" s="2">
        <v>0.72909722222222217</v>
      </c>
      <c r="D3566">
        <v>1</v>
      </c>
      <c r="E3566">
        <v>5</v>
      </c>
      <c r="F3566" t="s">
        <v>78</v>
      </c>
      <c r="G3566">
        <v>49</v>
      </c>
      <c r="H3566" t="s">
        <v>32</v>
      </c>
      <c r="I3566" t="s">
        <v>44</v>
      </c>
      <c r="J3566" t="s">
        <v>91</v>
      </c>
      <c r="K3566">
        <v>1.224941145521137</v>
      </c>
      <c r="L3566">
        <v>0</v>
      </c>
      <c r="M3566">
        <v>45</v>
      </c>
      <c r="N3566">
        <f>(1-Coffee_Sales[[#This Row],[Discount_Percent]])*Coffee_Sales[[#This Row],[unit_price]]*Coffee_Sales[[#This Row],[transaction_qty]]</f>
        <v>45</v>
      </c>
      <c r="O3566" t="str">
        <f>TEXT(Coffee_Sales[[#This Row],[transaction_date]],"mmm-yyyy")</f>
        <v>May-2023</v>
      </c>
      <c r="P3566">
        <f>HOUR(Coffee_Sales[[#This Row],[transaction_time]])</f>
        <v>17</v>
      </c>
    </row>
    <row r="3567" spans="1:16" x14ac:dyDescent="0.3">
      <c r="A3567">
        <v>96017</v>
      </c>
      <c r="B3567" s="1">
        <v>45061</v>
      </c>
      <c r="C3567" s="2">
        <v>0.41766203703703703</v>
      </c>
      <c r="D3567">
        <v>2</v>
      </c>
      <c r="E3567">
        <v>3</v>
      </c>
      <c r="F3567" t="s">
        <v>31</v>
      </c>
      <c r="G3567">
        <v>31</v>
      </c>
      <c r="H3567" t="s">
        <v>14</v>
      </c>
      <c r="I3567" t="s">
        <v>22</v>
      </c>
      <c r="J3567" t="s">
        <v>53</v>
      </c>
      <c r="K3567">
        <v>1.5619946528567761</v>
      </c>
      <c r="L3567">
        <v>0</v>
      </c>
      <c r="M3567">
        <v>33</v>
      </c>
      <c r="N3567">
        <f>(1-Coffee_Sales[[#This Row],[Discount_Percent]])*Coffee_Sales[[#This Row],[unit_price]]*Coffee_Sales[[#This Row],[transaction_qty]]</f>
        <v>66</v>
      </c>
      <c r="O3567" t="str">
        <f>TEXT(Coffee_Sales[[#This Row],[transaction_date]],"mmm-yyyy")</f>
        <v>May-2023</v>
      </c>
      <c r="P3567">
        <f>HOUR(Coffee_Sales[[#This Row],[transaction_time]])</f>
        <v>10</v>
      </c>
    </row>
    <row r="3568" spans="1:16" x14ac:dyDescent="0.3">
      <c r="A3568">
        <v>19957</v>
      </c>
      <c r="B3568" s="1">
        <v>44962</v>
      </c>
      <c r="C3568" s="2">
        <v>0.62876157407407407</v>
      </c>
      <c r="D3568">
        <v>2</v>
      </c>
      <c r="E3568">
        <v>5</v>
      </c>
      <c r="F3568" t="s">
        <v>102</v>
      </c>
      <c r="G3568">
        <v>50</v>
      </c>
      <c r="H3568" t="s">
        <v>32</v>
      </c>
      <c r="I3568" t="s">
        <v>44</v>
      </c>
      <c r="J3568" t="s">
        <v>45</v>
      </c>
      <c r="K3568">
        <v>1.925712424909789</v>
      </c>
      <c r="L3568">
        <v>0</v>
      </c>
      <c r="M3568">
        <v>37.5</v>
      </c>
      <c r="N3568">
        <f>(1-Coffee_Sales[[#This Row],[Discount_Percent]])*Coffee_Sales[[#This Row],[unit_price]]*Coffee_Sales[[#This Row],[transaction_qty]]</f>
        <v>75</v>
      </c>
      <c r="O3568" t="str">
        <f>TEXT(Coffee_Sales[[#This Row],[transaction_date]],"mmm-yyyy")</f>
        <v>Feb-2023</v>
      </c>
      <c r="P3568">
        <f>HOUR(Coffee_Sales[[#This Row],[transaction_time]])</f>
        <v>15</v>
      </c>
    </row>
    <row r="3569" spans="1:16" x14ac:dyDescent="0.3">
      <c r="A3569">
        <v>12361</v>
      </c>
      <c r="B3569" s="1">
        <v>44948</v>
      </c>
      <c r="C3569" s="2">
        <v>0.54803240740740744</v>
      </c>
      <c r="D3569">
        <v>2</v>
      </c>
      <c r="E3569">
        <v>3</v>
      </c>
      <c r="F3569" t="s">
        <v>81</v>
      </c>
      <c r="G3569">
        <v>26</v>
      </c>
      <c r="H3569" t="s">
        <v>14</v>
      </c>
      <c r="I3569" t="s">
        <v>29</v>
      </c>
      <c r="J3569" t="s">
        <v>134</v>
      </c>
      <c r="K3569">
        <v>2.1993451953669831</v>
      </c>
      <c r="L3569">
        <v>0</v>
      </c>
      <c r="M3569">
        <v>45</v>
      </c>
      <c r="N3569">
        <f>(1-Coffee_Sales[[#This Row],[Discount_Percent]])*Coffee_Sales[[#This Row],[unit_price]]*Coffee_Sales[[#This Row],[transaction_qty]]</f>
        <v>90</v>
      </c>
      <c r="O3569" t="str">
        <f>TEXT(Coffee_Sales[[#This Row],[transaction_date]],"mmm-yyyy")</f>
        <v>Jan-2023</v>
      </c>
      <c r="P3569">
        <f>HOUR(Coffee_Sales[[#This Row],[transaction_time]])</f>
        <v>13</v>
      </c>
    </row>
    <row r="3570" spans="1:16" x14ac:dyDescent="0.3">
      <c r="A3570">
        <v>123787</v>
      </c>
      <c r="B3570" s="1">
        <v>45086</v>
      </c>
      <c r="C3570" s="2">
        <v>0.43189814814814814</v>
      </c>
      <c r="D3570">
        <v>1</v>
      </c>
      <c r="E3570">
        <v>3</v>
      </c>
      <c r="F3570" t="s">
        <v>21</v>
      </c>
      <c r="G3570">
        <v>53</v>
      </c>
      <c r="H3570" t="s">
        <v>32</v>
      </c>
      <c r="I3570" t="s">
        <v>33</v>
      </c>
      <c r="J3570" t="s">
        <v>129</v>
      </c>
      <c r="K3570">
        <v>1.0337704286089471</v>
      </c>
      <c r="L3570">
        <v>0.15</v>
      </c>
      <c r="M3570">
        <v>45</v>
      </c>
      <c r="N3570">
        <f>(1-Coffee_Sales[[#This Row],[Discount_Percent]])*Coffee_Sales[[#This Row],[unit_price]]*Coffee_Sales[[#This Row],[transaction_qty]]</f>
        <v>38.25</v>
      </c>
      <c r="O3570" t="str">
        <f>TEXT(Coffee_Sales[[#This Row],[transaction_date]],"mmm-yyyy")</f>
        <v>Jun-2023</v>
      </c>
      <c r="P3570">
        <f>HOUR(Coffee_Sales[[#This Row],[transaction_time]])</f>
        <v>10</v>
      </c>
    </row>
    <row r="3571" spans="1:16" x14ac:dyDescent="0.3">
      <c r="A3571">
        <v>20381</v>
      </c>
      <c r="B3571" s="1">
        <v>44963</v>
      </c>
      <c r="C3571" s="2">
        <v>0.58908564814814812</v>
      </c>
      <c r="D3571">
        <v>1</v>
      </c>
      <c r="E3571">
        <v>8</v>
      </c>
      <c r="F3571" t="s">
        <v>77</v>
      </c>
      <c r="G3571">
        <v>32</v>
      </c>
      <c r="H3571" t="s">
        <v>14</v>
      </c>
      <c r="I3571" t="s">
        <v>22</v>
      </c>
      <c r="J3571" t="s">
        <v>23</v>
      </c>
      <c r="K3571">
        <v>0.98267821580508663</v>
      </c>
      <c r="L3571">
        <v>0.1</v>
      </c>
      <c r="M3571">
        <v>45</v>
      </c>
      <c r="N3571">
        <f>(1-Coffee_Sales[[#This Row],[Discount_Percent]])*Coffee_Sales[[#This Row],[unit_price]]*Coffee_Sales[[#This Row],[transaction_qty]]</f>
        <v>40.5</v>
      </c>
      <c r="O3571" t="str">
        <f>TEXT(Coffee_Sales[[#This Row],[transaction_date]],"mmm-yyyy")</f>
        <v>Feb-2023</v>
      </c>
      <c r="P3571">
        <f>HOUR(Coffee_Sales[[#This Row],[transaction_time]])</f>
        <v>14</v>
      </c>
    </row>
    <row r="3572" spans="1:16" x14ac:dyDescent="0.3">
      <c r="A3572">
        <v>89703</v>
      </c>
      <c r="B3572" s="1">
        <v>45055</v>
      </c>
      <c r="C3572" s="2">
        <v>0.56582175925925926</v>
      </c>
      <c r="D3572">
        <v>1</v>
      </c>
      <c r="E3572">
        <v>3</v>
      </c>
      <c r="F3572" t="s">
        <v>70</v>
      </c>
      <c r="G3572">
        <v>28</v>
      </c>
      <c r="H3572" t="s">
        <v>14</v>
      </c>
      <c r="I3572" t="s">
        <v>22</v>
      </c>
      <c r="J3572" t="s">
        <v>117</v>
      </c>
      <c r="K3572">
        <v>0.8744498013110118</v>
      </c>
      <c r="L3572">
        <v>0</v>
      </c>
      <c r="M3572">
        <v>30</v>
      </c>
      <c r="N3572">
        <f>(1-Coffee_Sales[[#This Row],[Discount_Percent]])*Coffee_Sales[[#This Row],[unit_price]]*Coffee_Sales[[#This Row],[transaction_qty]]</f>
        <v>30</v>
      </c>
      <c r="O3572" t="str">
        <f>TEXT(Coffee_Sales[[#This Row],[transaction_date]],"mmm-yyyy")</f>
        <v>May-2023</v>
      </c>
      <c r="P3572">
        <f>HOUR(Coffee_Sales[[#This Row],[transaction_time]])</f>
        <v>13</v>
      </c>
    </row>
    <row r="3573" spans="1:16" x14ac:dyDescent="0.3">
      <c r="A3573">
        <v>14341</v>
      </c>
      <c r="B3573" s="1">
        <v>44952</v>
      </c>
      <c r="C3573" s="2">
        <v>0.29074074074074074</v>
      </c>
      <c r="D3573">
        <v>2</v>
      </c>
      <c r="E3573">
        <v>5</v>
      </c>
      <c r="F3573" t="s">
        <v>90</v>
      </c>
      <c r="G3573">
        <v>63</v>
      </c>
      <c r="H3573" t="s">
        <v>67</v>
      </c>
      <c r="I3573" t="s">
        <v>72</v>
      </c>
      <c r="J3573" t="s">
        <v>73</v>
      </c>
      <c r="K3573">
        <v>0.62783273428355102</v>
      </c>
      <c r="L3573">
        <v>0</v>
      </c>
      <c r="M3573">
        <v>12</v>
      </c>
      <c r="N3573">
        <f>(1-Coffee_Sales[[#This Row],[Discount_Percent]])*Coffee_Sales[[#This Row],[unit_price]]*Coffee_Sales[[#This Row],[transaction_qty]]</f>
        <v>24</v>
      </c>
      <c r="O3573" t="str">
        <f>TEXT(Coffee_Sales[[#This Row],[transaction_date]],"mmm-yyyy")</f>
        <v>Jan-2023</v>
      </c>
      <c r="P3573">
        <f>HOUR(Coffee_Sales[[#This Row],[transaction_time]])</f>
        <v>6</v>
      </c>
    </row>
    <row r="3574" spans="1:16" x14ac:dyDescent="0.3">
      <c r="A3574">
        <v>34001</v>
      </c>
      <c r="B3574" s="1">
        <v>44986</v>
      </c>
      <c r="C3574" s="2">
        <v>0.55358796296296298</v>
      </c>
      <c r="D3574">
        <v>1</v>
      </c>
      <c r="E3574">
        <v>5</v>
      </c>
      <c r="F3574" t="s">
        <v>50</v>
      </c>
      <c r="G3574">
        <v>39</v>
      </c>
      <c r="H3574" t="s">
        <v>14</v>
      </c>
      <c r="I3574" t="s">
        <v>15</v>
      </c>
      <c r="J3574" t="s">
        <v>47</v>
      </c>
      <c r="K3574">
        <v>1.41090813332668</v>
      </c>
      <c r="L3574">
        <v>0.1</v>
      </c>
      <c r="M3574">
        <v>63.75</v>
      </c>
      <c r="N3574">
        <f>(1-Coffee_Sales[[#This Row],[Discount_Percent]])*Coffee_Sales[[#This Row],[unit_price]]*Coffee_Sales[[#This Row],[transaction_qty]]</f>
        <v>57.375</v>
      </c>
      <c r="O3574" t="str">
        <f>TEXT(Coffee_Sales[[#This Row],[transaction_date]],"mmm-yyyy")</f>
        <v>Mar-2023</v>
      </c>
      <c r="P3574">
        <f>HOUR(Coffee_Sales[[#This Row],[transaction_time]])</f>
        <v>13</v>
      </c>
    </row>
    <row r="3575" spans="1:16" x14ac:dyDescent="0.3">
      <c r="A3575">
        <v>13968</v>
      </c>
      <c r="B3575" s="1">
        <v>44951</v>
      </c>
      <c r="C3575" s="2">
        <v>0.4337152777777778</v>
      </c>
      <c r="D3575">
        <v>1</v>
      </c>
      <c r="E3575">
        <v>8</v>
      </c>
      <c r="F3575" t="s">
        <v>113</v>
      </c>
      <c r="G3575">
        <v>31</v>
      </c>
      <c r="H3575" t="s">
        <v>14</v>
      </c>
      <c r="I3575" t="s">
        <v>22</v>
      </c>
      <c r="J3575" t="s">
        <v>53</v>
      </c>
      <c r="K3575">
        <v>0.66464150237537534</v>
      </c>
      <c r="L3575">
        <v>0</v>
      </c>
      <c r="M3575">
        <v>33</v>
      </c>
      <c r="N3575">
        <f>(1-Coffee_Sales[[#This Row],[Discount_Percent]])*Coffee_Sales[[#This Row],[unit_price]]*Coffee_Sales[[#This Row],[transaction_qty]]</f>
        <v>33</v>
      </c>
      <c r="O3575" t="str">
        <f>TEXT(Coffee_Sales[[#This Row],[transaction_date]],"mmm-yyyy")</f>
        <v>Jan-2023</v>
      </c>
      <c r="P3575">
        <f>HOUR(Coffee_Sales[[#This Row],[transaction_time]])</f>
        <v>10</v>
      </c>
    </row>
    <row r="3576" spans="1:16" x14ac:dyDescent="0.3">
      <c r="A3576">
        <v>74316</v>
      </c>
      <c r="B3576" s="1">
        <v>45039</v>
      </c>
      <c r="C3576" s="2">
        <v>0.59969907407407408</v>
      </c>
      <c r="D3576">
        <v>1</v>
      </c>
      <c r="E3576">
        <v>8</v>
      </c>
      <c r="F3576" t="s">
        <v>31</v>
      </c>
      <c r="G3576">
        <v>47</v>
      </c>
      <c r="H3576" t="s">
        <v>32</v>
      </c>
      <c r="I3576" t="s">
        <v>36</v>
      </c>
      <c r="J3576" t="s">
        <v>37</v>
      </c>
      <c r="K3576">
        <v>0.96628841337374238</v>
      </c>
      <c r="L3576">
        <v>0</v>
      </c>
      <c r="M3576">
        <v>45</v>
      </c>
      <c r="N3576">
        <f>(1-Coffee_Sales[[#This Row],[Discount_Percent]])*Coffee_Sales[[#This Row],[unit_price]]*Coffee_Sales[[#This Row],[transaction_qty]]</f>
        <v>45</v>
      </c>
      <c r="O3576" t="str">
        <f>TEXT(Coffee_Sales[[#This Row],[transaction_date]],"mmm-yyyy")</f>
        <v>Apr-2023</v>
      </c>
      <c r="P3576">
        <f>HOUR(Coffee_Sales[[#This Row],[transaction_time]])</f>
        <v>14</v>
      </c>
    </row>
    <row r="3577" spans="1:16" x14ac:dyDescent="0.3">
      <c r="A3577">
        <v>128034</v>
      </c>
      <c r="B3577" s="1">
        <v>45090</v>
      </c>
      <c r="C3577" s="2">
        <v>0.31167824074074074</v>
      </c>
      <c r="D3577">
        <v>2</v>
      </c>
      <c r="E3577">
        <v>5</v>
      </c>
      <c r="F3577" t="s">
        <v>102</v>
      </c>
      <c r="G3577">
        <v>34</v>
      </c>
      <c r="H3577" t="s">
        <v>14</v>
      </c>
      <c r="I3577" t="s">
        <v>26</v>
      </c>
      <c r="J3577" t="s">
        <v>57</v>
      </c>
      <c r="K3577">
        <v>2.0859620826281109</v>
      </c>
      <c r="L3577">
        <v>0.05</v>
      </c>
      <c r="M3577">
        <v>36.75</v>
      </c>
      <c r="N3577">
        <f>(1-Coffee_Sales[[#This Row],[Discount_Percent]])*Coffee_Sales[[#This Row],[unit_price]]*Coffee_Sales[[#This Row],[transaction_qty]]</f>
        <v>69.825000000000003</v>
      </c>
      <c r="O3577" t="str">
        <f>TEXT(Coffee_Sales[[#This Row],[transaction_date]],"mmm-yyyy")</f>
        <v>Jun-2023</v>
      </c>
      <c r="P3577">
        <f>HOUR(Coffee_Sales[[#This Row],[transaction_time]])</f>
        <v>7</v>
      </c>
    </row>
    <row r="3578" spans="1:16" x14ac:dyDescent="0.3">
      <c r="A3578">
        <v>46391</v>
      </c>
      <c r="B3578" s="1">
        <v>45004</v>
      </c>
      <c r="C3578" s="2">
        <v>0.33827546296296296</v>
      </c>
      <c r="D3578">
        <v>1</v>
      </c>
      <c r="E3578">
        <v>5</v>
      </c>
      <c r="F3578" t="s">
        <v>97</v>
      </c>
      <c r="G3578">
        <v>74</v>
      </c>
      <c r="H3578" t="s">
        <v>18</v>
      </c>
      <c r="I3578" t="s">
        <v>107</v>
      </c>
      <c r="J3578" t="s">
        <v>108</v>
      </c>
      <c r="K3578">
        <v>1.6133834379469449</v>
      </c>
      <c r="L3578">
        <v>0</v>
      </c>
      <c r="M3578">
        <v>52.5</v>
      </c>
      <c r="N3578">
        <f>(1-Coffee_Sales[[#This Row],[Discount_Percent]])*Coffee_Sales[[#This Row],[unit_price]]*Coffee_Sales[[#This Row],[transaction_qty]]</f>
        <v>52.5</v>
      </c>
      <c r="O3578" t="str">
        <f>TEXT(Coffee_Sales[[#This Row],[transaction_date]],"mmm-yyyy")</f>
        <v>Mar-2023</v>
      </c>
      <c r="P3578">
        <f>HOUR(Coffee_Sales[[#This Row],[transaction_time]])</f>
        <v>8</v>
      </c>
    </row>
    <row r="3579" spans="1:16" x14ac:dyDescent="0.3">
      <c r="A3579">
        <v>111825</v>
      </c>
      <c r="B3579" s="1">
        <v>45075</v>
      </c>
      <c r="C3579" s="2">
        <v>0.70267361111111115</v>
      </c>
      <c r="D3579">
        <v>2</v>
      </c>
      <c r="E3579">
        <v>8</v>
      </c>
      <c r="F3579" t="s">
        <v>114</v>
      </c>
      <c r="G3579">
        <v>31</v>
      </c>
      <c r="H3579" t="s">
        <v>14</v>
      </c>
      <c r="I3579" t="s">
        <v>22</v>
      </c>
      <c r="J3579" t="s">
        <v>53</v>
      </c>
      <c r="K3579">
        <v>1.769334567082202</v>
      </c>
      <c r="L3579">
        <v>0</v>
      </c>
      <c r="M3579">
        <v>33</v>
      </c>
      <c r="N3579">
        <f>(1-Coffee_Sales[[#This Row],[Discount_Percent]])*Coffee_Sales[[#This Row],[unit_price]]*Coffee_Sales[[#This Row],[transaction_qty]]</f>
        <v>66</v>
      </c>
      <c r="O3579" t="str">
        <f>TEXT(Coffee_Sales[[#This Row],[transaction_date]],"mmm-yyyy")</f>
        <v>May-2023</v>
      </c>
      <c r="P3579">
        <f>HOUR(Coffee_Sales[[#This Row],[transaction_time]])</f>
        <v>16</v>
      </c>
    </row>
    <row r="3580" spans="1:16" x14ac:dyDescent="0.3">
      <c r="A3580">
        <v>36759</v>
      </c>
      <c r="B3580" s="1">
        <v>44990</v>
      </c>
      <c r="C3580" s="2">
        <v>0.60673611111111114</v>
      </c>
      <c r="D3580">
        <v>2</v>
      </c>
      <c r="E3580">
        <v>5</v>
      </c>
      <c r="F3580" t="s">
        <v>63</v>
      </c>
      <c r="G3580">
        <v>50</v>
      </c>
      <c r="H3580" t="s">
        <v>32</v>
      </c>
      <c r="I3580" t="s">
        <v>44</v>
      </c>
      <c r="J3580" t="s">
        <v>45</v>
      </c>
      <c r="K3580">
        <v>1.7583585481639581</v>
      </c>
      <c r="L3580">
        <v>0.15</v>
      </c>
      <c r="M3580">
        <v>37.5</v>
      </c>
      <c r="N3580">
        <f>(1-Coffee_Sales[[#This Row],[Discount_Percent]])*Coffee_Sales[[#This Row],[unit_price]]*Coffee_Sales[[#This Row],[transaction_qty]]</f>
        <v>63.75</v>
      </c>
      <c r="O3580" t="str">
        <f>TEXT(Coffee_Sales[[#This Row],[transaction_date]],"mmm-yyyy")</f>
        <v>Mar-2023</v>
      </c>
      <c r="P3580">
        <f>HOUR(Coffee_Sales[[#This Row],[transaction_time]])</f>
        <v>14</v>
      </c>
    </row>
    <row r="3581" spans="1:16" x14ac:dyDescent="0.3">
      <c r="A3581">
        <v>126591</v>
      </c>
      <c r="B3581" s="1">
        <v>45088</v>
      </c>
      <c r="C3581" s="2">
        <v>0.63834490740740746</v>
      </c>
      <c r="D3581">
        <v>1</v>
      </c>
      <c r="E3581">
        <v>8</v>
      </c>
      <c r="F3581" t="s">
        <v>111</v>
      </c>
      <c r="G3581">
        <v>70</v>
      </c>
      <c r="H3581" t="s">
        <v>18</v>
      </c>
      <c r="I3581" t="s">
        <v>19</v>
      </c>
      <c r="J3581" t="s">
        <v>83</v>
      </c>
      <c r="K3581">
        <v>1.304830104010356</v>
      </c>
      <c r="L3581">
        <v>0.05</v>
      </c>
      <c r="M3581">
        <v>48.75</v>
      </c>
      <c r="N3581">
        <f>(1-Coffee_Sales[[#This Row],[Discount_Percent]])*Coffee_Sales[[#This Row],[unit_price]]*Coffee_Sales[[#This Row],[transaction_qty]]</f>
        <v>46.3125</v>
      </c>
      <c r="O3581" t="str">
        <f>TEXT(Coffee_Sales[[#This Row],[transaction_date]],"mmm-yyyy")</f>
        <v>Jun-2023</v>
      </c>
      <c r="P3581">
        <f>HOUR(Coffee_Sales[[#This Row],[transaction_time]])</f>
        <v>15</v>
      </c>
    </row>
    <row r="3582" spans="1:16" x14ac:dyDescent="0.3">
      <c r="A3582">
        <v>94269</v>
      </c>
      <c r="B3582" s="1">
        <v>45059</v>
      </c>
      <c r="C3582" s="2">
        <v>0.70395833333333335</v>
      </c>
      <c r="D3582">
        <v>1</v>
      </c>
      <c r="E3582">
        <v>8</v>
      </c>
      <c r="F3582" t="s">
        <v>94</v>
      </c>
      <c r="G3582">
        <v>53</v>
      </c>
      <c r="H3582" t="s">
        <v>32</v>
      </c>
      <c r="I3582" t="s">
        <v>33</v>
      </c>
      <c r="J3582" t="s">
        <v>129</v>
      </c>
      <c r="K3582">
        <v>1.2100914820117989</v>
      </c>
      <c r="L3582">
        <v>0</v>
      </c>
      <c r="M3582">
        <v>45</v>
      </c>
      <c r="N3582">
        <f>(1-Coffee_Sales[[#This Row],[Discount_Percent]])*Coffee_Sales[[#This Row],[unit_price]]*Coffee_Sales[[#This Row],[transaction_qty]]</f>
        <v>45</v>
      </c>
      <c r="O3582" t="str">
        <f>TEXT(Coffee_Sales[[#This Row],[transaction_date]],"mmm-yyyy")</f>
        <v>May-2023</v>
      </c>
      <c r="P3582">
        <f>HOUR(Coffee_Sales[[#This Row],[transaction_time]])</f>
        <v>16</v>
      </c>
    </row>
    <row r="3583" spans="1:16" x14ac:dyDescent="0.3">
      <c r="A3583">
        <v>143790</v>
      </c>
      <c r="B3583" s="1">
        <v>45102</v>
      </c>
      <c r="C3583" s="2">
        <v>0.81934027777777774</v>
      </c>
      <c r="D3583">
        <v>2</v>
      </c>
      <c r="E3583">
        <v>3</v>
      </c>
      <c r="F3583" t="s">
        <v>21</v>
      </c>
      <c r="G3583">
        <v>52</v>
      </c>
      <c r="H3583" t="s">
        <v>32</v>
      </c>
      <c r="I3583" t="s">
        <v>33</v>
      </c>
      <c r="J3583" t="s">
        <v>110</v>
      </c>
      <c r="K3583">
        <v>1.6617695789182001</v>
      </c>
      <c r="L3583">
        <v>0</v>
      </c>
      <c r="M3583">
        <v>37.5</v>
      </c>
      <c r="N3583">
        <f>(1-Coffee_Sales[[#This Row],[Discount_Percent]])*Coffee_Sales[[#This Row],[unit_price]]*Coffee_Sales[[#This Row],[transaction_qty]]</f>
        <v>75</v>
      </c>
      <c r="O3583" t="str">
        <f>TEXT(Coffee_Sales[[#This Row],[transaction_date]],"mmm-yyyy")</f>
        <v>Jun-2023</v>
      </c>
      <c r="P3583">
        <f>HOUR(Coffee_Sales[[#This Row],[transaction_time]])</f>
        <v>19</v>
      </c>
    </row>
    <row r="3584" spans="1:16" x14ac:dyDescent="0.3">
      <c r="A3584">
        <v>6521</v>
      </c>
      <c r="B3584" s="1">
        <v>44938</v>
      </c>
      <c r="C3584" s="2">
        <v>0.61091435185185183</v>
      </c>
      <c r="D3584">
        <v>2</v>
      </c>
      <c r="E3584">
        <v>5</v>
      </c>
      <c r="F3584" t="s">
        <v>62</v>
      </c>
      <c r="G3584">
        <v>36</v>
      </c>
      <c r="H3584" t="s">
        <v>14</v>
      </c>
      <c r="I3584" t="s">
        <v>26</v>
      </c>
      <c r="J3584" t="s">
        <v>27</v>
      </c>
      <c r="K3584">
        <v>3.207894331399221</v>
      </c>
      <c r="L3584">
        <v>0</v>
      </c>
      <c r="M3584">
        <v>56.25</v>
      </c>
      <c r="N3584">
        <f>(1-Coffee_Sales[[#This Row],[Discount_Percent]])*Coffee_Sales[[#This Row],[unit_price]]*Coffee_Sales[[#This Row],[transaction_qty]]</f>
        <v>112.5</v>
      </c>
      <c r="O3584" t="str">
        <f>TEXT(Coffee_Sales[[#This Row],[transaction_date]],"mmm-yyyy")</f>
        <v>Jan-2023</v>
      </c>
      <c r="P3584">
        <f>HOUR(Coffee_Sales[[#This Row],[transaction_time]])</f>
        <v>14</v>
      </c>
    </row>
    <row r="3585" spans="1:16" x14ac:dyDescent="0.3">
      <c r="A3585">
        <v>82642</v>
      </c>
      <c r="B3585" s="1">
        <v>45049</v>
      </c>
      <c r="C3585" s="2">
        <v>0.4113310185185185</v>
      </c>
      <c r="D3585">
        <v>2</v>
      </c>
      <c r="E3585">
        <v>8</v>
      </c>
      <c r="F3585" t="s">
        <v>50</v>
      </c>
      <c r="G3585">
        <v>51</v>
      </c>
      <c r="H3585" t="s">
        <v>32</v>
      </c>
      <c r="I3585" t="s">
        <v>44</v>
      </c>
      <c r="J3585" t="s">
        <v>103</v>
      </c>
      <c r="K3585">
        <v>1.968246390226025</v>
      </c>
      <c r="L3585">
        <v>0.05</v>
      </c>
      <c r="M3585">
        <v>45</v>
      </c>
      <c r="N3585">
        <f>(1-Coffee_Sales[[#This Row],[Discount_Percent]])*Coffee_Sales[[#This Row],[unit_price]]*Coffee_Sales[[#This Row],[transaction_qty]]</f>
        <v>85.5</v>
      </c>
      <c r="O3585" t="str">
        <f>TEXT(Coffee_Sales[[#This Row],[transaction_date]],"mmm-yyyy")</f>
        <v>May-2023</v>
      </c>
      <c r="P3585">
        <f>HOUR(Coffee_Sales[[#This Row],[transaction_time]])</f>
        <v>9</v>
      </c>
    </row>
    <row r="3586" spans="1:16" x14ac:dyDescent="0.3">
      <c r="A3586">
        <v>135218</v>
      </c>
      <c r="B3586" s="1">
        <v>45095</v>
      </c>
      <c r="C3586" s="2">
        <v>0.67631944444444447</v>
      </c>
      <c r="D3586">
        <v>1</v>
      </c>
      <c r="E3586">
        <v>5</v>
      </c>
      <c r="F3586" t="s">
        <v>63</v>
      </c>
      <c r="G3586">
        <v>25</v>
      </c>
      <c r="H3586" t="s">
        <v>14</v>
      </c>
      <c r="I3586" t="s">
        <v>29</v>
      </c>
      <c r="J3586" t="s">
        <v>71</v>
      </c>
      <c r="K3586">
        <v>0.92100588758124191</v>
      </c>
      <c r="L3586">
        <v>0</v>
      </c>
      <c r="M3586">
        <v>33</v>
      </c>
      <c r="N3586">
        <f>(1-Coffee_Sales[[#This Row],[Discount_Percent]])*Coffee_Sales[[#This Row],[unit_price]]*Coffee_Sales[[#This Row],[transaction_qty]]</f>
        <v>33</v>
      </c>
      <c r="O3586" t="str">
        <f>TEXT(Coffee_Sales[[#This Row],[transaction_date]],"mmm-yyyy")</f>
        <v>Jun-2023</v>
      </c>
      <c r="P3586">
        <f>HOUR(Coffee_Sales[[#This Row],[transaction_time]])</f>
        <v>16</v>
      </c>
    </row>
    <row r="3587" spans="1:16" x14ac:dyDescent="0.3">
      <c r="A3587">
        <v>5128</v>
      </c>
      <c r="B3587" s="1">
        <v>44936</v>
      </c>
      <c r="C3587" s="2">
        <v>0.35553240740740738</v>
      </c>
      <c r="D3587">
        <v>1</v>
      </c>
      <c r="E3587">
        <v>5</v>
      </c>
      <c r="F3587" t="s">
        <v>102</v>
      </c>
      <c r="G3587">
        <v>84</v>
      </c>
      <c r="H3587" t="s">
        <v>67</v>
      </c>
      <c r="I3587" t="s">
        <v>72</v>
      </c>
      <c r="J3587" t="s">
        <v>140</v>
      </c>
      <c r="K3587">
        <v>0.34748270309146567</v>
      </c>
      <c r="L3587">
        <v>0</v>
      </c>
      <c r="M3587">
        <v>12</v>
      </c>
      <c r="N3587">
        <f>(1-Coffee_Sales[[#This Row],[Discount_Percent]])*Coffee_Sales[[#This Row],[unit_price]]*Coffee_Sales[[#This Row],[transaction_qty]]</f>
        <v>12</v>
      </c>
      <c r="O3587" t="str">
        <f>TEXT(Coffee_Sales[[#This Row],[transaction_date]],"mmm-yyyy")</f>
        <v>Jan-2023</v>
      </c>
      <c r="P3587">
        <f>HOUR(Coffee_Sales[[#This Row],[transaction_time]])</f>
        <v>8</v>
      </c>
    </row>
    <row r="3588" spans="1:16" x14ac:dyDescent="0.3">
      <c r="A3588">
        <v>16916</v>
      </c>
      <c r="B3588" s="1">
        <v>44957</v>
      </c>
      <c r="C3588" s="2">
        <v>0.29964120370370373</v>
      </c>
      <c r="D3588">
        <v>1</v>
      </c>
      <c r="E3588">
        <v>8</v>
      </c>
      <c r="F3588" t="s">
        <v>102</v>
      </c>
      <c r="G3588">
        <v>14</v>
      </c>
      <c r="H3588" t="s">
        <v>64</v>
      </c>
      <c r="I3588" t="s">
        <v>65</v>
      </c>
      <c r="J3588" t="s">
        <v>161</v>
      </c>
      <c r="K3588">
        <v>3.6623580589525391</v>
      </c>
      <c r="L3588">
        <v>0.1</v>
      </c>
      <c r="M3588">
        <v>134.25</v>
      </c>
      <c r="N3588">
        <f>(1-Coffee_Sales[[#This Row],[Discount_Percent]])*Coffee_Sales[[#This Row],[unit_price]]*Coffee_Sales[[#This Row],[transaction_qty]]</f>
        <v>120.825</v>
      </c>
      <c r="O3588" t="str">
        <f>TEXT(Coffee_Sales[[#This Row],[transaction_date]],"mmm-yyyy")</f>
        <v>Jan-2023</v>
      </c>
      <c r="P3588">
        <f>HOUR(Coffee_Sales[[#This Row],[transaction_time]])</f>
        <v>7</v>
      </c>
    </row>
    <row r="3589" spans="1:16" x14ac:dyDescent="0.3">
      <c r="A3589">
        <v>46344</v>
      </c>
      <c r="B3589" s="1">
        <v>45004</v>
      </c>
      <c r="C3589" s="2">
        <v>0.32394675925925925</v>
      </c>
      <c r="D3589">
        <v>1</v>
      </c>
      <c r="E3589">
        <v>8</v>
      </c>
      <c r="F3589" t="s">
        <v>24</v>
      </c>
      <c r="G3589">
        <v>72</v>
      </c>
      <c r="H3589" t="s">
        <v>18</v>
      </c>
      <c r="I3589" t="s">
        <v>19</v>
      </c>
      <c r="J3589" t="s">
        <v>82</v>
      </c>
      <c r="K3589">
        <v>1.1294094768613361</v>
      </c>
      <c r="L3589">
        <v>0</v>
      </c>
      <c r="M3589">
        <v>48.75</v>
      </c>
      <c r="N3589">
        <f>(1-Coffee_Sales[[#This Row],[Discount_Percent]])*Coffee_Sales[[#This Row],[unit_price]]*Coffee_Sales[[#This Row],[transaction_qty]]</f>
        <v>48.75</v>
      </c>
      <c r="O3589" t="str">
        <f>TEXT(Coffee_Sales[[#This Row],[transaction_date]],"mmm-yyyy")</f>
        <v>Mar-2023</v>
      </c>
      <c r="P3589">
        <f>HOUR(Coffee_Sales[[#This Row],[transaction_time]])</f>
        <v>7</v>
      </c>
    </row>
    <row r="3590" spans="1:16" x14ac:dyDescent="0.3">
      <c r="A3590">
        <v>56827</v>
      </c>
      <c r="B3590" s="1">
        <v>45019</v>
      </c>
      <c r="C3590" s="2">
        <v>0.47594907407407405</v>
      </c>
      <c r="D3590">
        <v>2</v>
      </c>
      <c r="E3590">
        <v>3</v>
      </c>
      <c r="F3590" t="s">
        <v>102</v>
      </c>
      <c r="G3590">
        <v>39</v>
      </c>
      <c r="H3590" t="s">
        <v>14</v>
      </c>
      <c r="I3590" t="s">
        <v>15</v>
      </c>
      <c r="J3590" t="s">
        <v>47</v>
      </c>
      <c r="K3590">
        <v>4.0357965526312096</v>
      </c>
      <c r="L3590">
        <v>0</v>
      </c>
      <c r="M3590">
        <v>63.75</v>
      </c>
      <c r="N3590">
        <f>(1-Coffee_Sales[[#This Row],[Discount_Percent]])*Coffee_Sales[[#This Row],[unit_price]]*Coffee_Sales[[#This Row],[transaction_qty]]</f>
        <v>127.5</v>
      </c>
      <c r="O3590" t="str">
        <f>TEXT(Coffee_Sales[[#This Row],[transaction_date]],"mmm-yyyy")</f>
        <v>Apr-2023</v>
      </c>
      <c r="P3590">
        <f>HOUR(Coffee_Sales[[#This Row],[transaction_time]])</f>
        <v>11</v>
      </c>
    </row>
    <row r="3591" spans="1:16" x14ac:dyDescent="0.3">
      <c r="A3591">
        <v>21347</v>
      </c>
      <c r="B3591" s="1">
        <v>44965</v>
      </c>
      <c r="C3591" s="2">
        <v>0.37834490740740739</v>
      </c>
      <c r="D3591">
        <v>1</v>
      </c>
      <c r="E3591">
        <v>8</v>
      </c>
      <c r="F3591" t="s">
        <v>81</v>
      </c>
      <c r="G3591">
        <v>50</v>
      </c>
      <c r="H3591" t="s">
        <v>32</v>
      </c>
      <c r="I3591" t="s">
        <v>44</v>
      </c>
      <c r="J3591" t="s">
        <v>45</v>
      </c>
      <c r="K3591">
        <v>1.1517903920639909</v>
      </c>
      <c r="L3591">
        <v>0</v>
      </c>
      <c r="M3591">
        <v>37.5</v>
      </c>
      <c r="N3591">
        <f>(1-Coffee_Sales[[#This Row],[Discount_Percent]])*Coffee_Sales[[#This Row],[unit_price]]*Coffee_Sales[[#This Row],[transaction_qty]]</f>
        <v>37.5</v>
      </c>
      <c r="O3591" t="str">
        <f>TEXT(Coffee_Sales[[#This Row],[transaction_date]],"mmm-yyyy")</f>
        <v>Feb-2023</v>
      </c>
      <c r="P3591">
        <f>HOUR(Coffee_Sales[[#This Row],[transaction_time]])</f>
        <v>9</v>
      </c>
    </row>
    <row r="3592" spans="1:16" x14ac:dyDescent="0.3">
      <c r="A3592">
        <v>25987</v>
      </c>
      <c r="B3592" s="1">
        <v>44972</v>
      </c>
      <c r="C3592" s="2">
        <v>0.8089467592592593</v>
      </c>
      <c r="D3592">
        <v>2</v>
      </c>
      <c r="E3592">
        <v>3</v>
      </c>
      <c r="F3592" t="s">
        <v>63</v>
      </c>
      <c r="G3592">
        <v>35</v>
      </c>
      <c r="H3592" t="s">
        <v>14</v>
      </c>
      <c r="I3592" t="s">
        <v>26</v>
      </c>
      <c r="J3592" t="s">
        <v>84</v>
      </c>
      <c r="K3592">
        <v>1.9202084161777671</v>
      </c>
      <c r="L3592">
        <v>0</v>
      </c>
      <c r="M3592">
        <v>46.5</v>
      </c>
      <c r="N3592">
        <f>(1-Coffee_Sales[[#This Row],[Discount_Percent]])*Coffee_Sales[[#This Row],[unit_price]]*Coffee_Sales[[#This Row],[transaction_qty]]</f>
        <v>93</v>
      </c>
      <c r="O3592" t="str">
        <f>TEXT(Coffee_Sales[[#This Row],[transaction_date]],"mmm-yyyy")</f>
        <v>Feb-2023</v>
      </c>
      <c r="P3592">
        <f>HOUR(Coffee_Sales[[#This Row],[transaction_time]])</f>
        <v>19</v>
      </c>
    </row>
    <row r="3593" spans="1:16" x14ac:dyDescent="0.3">
      <c r="A3593">
        <v>139209</v>
      </c>
      <c r="B3593" s="1">
        <v>45099</v>
      </c>
      <c r="C3593" s="2">
        <v>0.30141203703703706</v>
      </c>
      <c r="D3593">
        <v>1</v>
      </c>
      <c r="E3593">
        <v>5</v>
      </c>
      <c r="F3593" t="s">
        <v>97</v>
      </c>
      <c r="G3593">
        <v>48</v>
      </c>
      <c r="H3593" t="s">
        <v>32</v>
      </c>
      <c r="I3593" t="s">
        <v>44</v>
      </c>
      <c r="J3593" t="s">
        <v>52</v>
      </c>
      <c r="K3593">
        <v>1.162254186309321</v>
      </c>
      <c r="L3593">
        <v>0</v>
      </c>
      <c r="M3593">
        <v>37.5</v>
      </c>
      <c r="N3593">
        <f>(1-Coffee_Sales[[#This Row],[Discount_Percent]])*Coffee_Sales[[#This Row],[unit_price]]*Coffee_Sales[[#This Row],[transaction_qty]]</f>
        <v>37.5</v>
      </c>
      <c r="O3593" t="str">
        <f>TEXT(Coffee_Sales[[#This Row],[transaction_date]],"mmm-yyyy")</f>
        <v>Jun-2023</v>
      </c>
      <c r="P3593">
        <f>HOUR(Coffee_Sales[[#This Row],[transaction_time]])</f>
        <v>7</v>
      </c>
    </row>
    <row r="3594" spans="1:16" x14ac:dyDescent="0.3">
      <c r="A3594">
        <v>4757</v>
      </c>
      <c r="B3594" s="1">
        <v>44935</v>
      </c>
      <c r="C3594" s="2">
        <v>0.46050925925925928</v>
      </c>
      <c r="D3594">
        <v>2</v>
      </c>
      <c r="E3594">
        <v>8</v>
      </c>
      <c r="F3594" t="s">
        <v>77</v>
      </c>
      <c r="G3594">
        <v>47</v>
      </c>
      <c r="H3594" t="s">
        <v>32</v>
      </c>
      <c r="I3594" t="s">
        <v>36</v>
      </c>
      <c r="J3594" t="s">
        <v>37</v>
      </c>
      <c r="K3594">
        <v>2.318727218482735</v>
      </c>
      <c r="L3594">
        <v>0.1</v>
      </c>
      <c r="M3594">
        <v>45</v>
      </c>
      <c r="N3594">
        <f>(1-Coffee_Sales[[#This Row],[Discount_Percent]])*Coffee_Sales[[#This Row],[unit_price]]*Coffee_Sales[[#This Row],[transaction_qty]]</f>
        <v>81</v>
      </c>
      <c r="O3594" t="str">
        <f>TEXT(Coffee_Sales[[#This Row],[transaction_date]],"mmm-yyyy")</f>
        <v>Jan-2023</v>
      </c>
      <c r="P3594">
        <f>HOUR(Coffee_Sales[[#This Row],[transaction_time]])</f>
        <v>11</v>
      </c>
    </row>
    <row r="3595" spans="1:16" x14ac:dyDescent="0.3">
      <c r="A3595">
        <v>101971</v>
      </c>
      <c r="B3595" s="1">
        <v>45066</v>
      </c>
      <c r="C3595" s="2">
        <v>0.44912037037037039</v>
      </c>
      <c r="D3595">
        <v>2</v>
      </c>
      <c r="E3595">
        <v>8</v>
      </c>
      <c r="F3595" t="s">
        <v>104</v>
      </c>
      <c r="G3595">
        <v>36</v>
      </c>
      <c r="H3595" t="s">
        <v>14</v>
      </c>
      <c r="I3595" t="s">
        <v>26</v>
      </c>
      <c r="J3595" t="s">
        <v>27</v>
      </c>
      <c r="K3595">
        <v>2.881028300007094</v>
      </c>
      <c r="L3595">
        <v>0.1</v>
      </c>
      <c r="M3595">
        <v>56.25</v>
      </c>
      <c r="N3595">
        <f>(1-Coffee_Sales[[#This Row],[Discount_Percent]])*Coffee_Sales[[#This Row],[unit_price]]*Coffee_Sales[[#This Row],[transaction_qty]]</f>
        <v>101.25</v>
      </c>
      <c r="O3595" t="str">
        <f>TEXT(Coffee_Sales[[#This Row],[transaction_date]],"mmm-yyyy")</f>
        <v>May-2023</v>
      </c>
      <c r="P3595">
        <f>HOUR(Coffee_Sales[[#This Row],[transaction_time]])</f>
        <v>10</v>
      </c>
    </row>
    <row r="3596" spans="1:16" x14ac:dyDescent="0.3">
      <c r="A3596">
        <v>137255</v>
      </c>
      <c r="B3596" s="1">
        <v>45097</v>
      </c>
      <c r="C3596" s="2">
        <v>0.41069444444444442</v>
      </c>
      <c r="D3596">
        <v>1</v>
      </c>
      <c r="E3596">
        <v>5</v>
      </c>
      <c r="F3596" t="s">
        <v>25</v>
      </c>
      <c r="G3596">
        <v>28</v>
      </c>
      <c r="H3596" t="s">
        <v>14</v>
      </c>
      <c r="I3596" t="s">
        <v>22</v>
      </c>
      <c r="J3596" t="s">
        <v>117</v>
      </c>
      <c r="K3596">
        <v>0.80415021517990204</v>
      </c>
      <c r="L3596">
        <v>0</v>
      </c>
      <c r="M3596">
        <v>30</v>
      </c>
      <c r="N3596">
        <f>(1-Coffee_Sales[[#This Row],[Discount_Percent]])*Coffee_Sales[[#This Row],[unit_price]]*Coffee_Sales[[#This Row],[transaction_qty]]</f>
        <v>30</v>
      </c>
      <c r="O3596" t="str">
        <f>TEXT(Coffee_Sales[[#This Row],[transaction_date]],"mmm-yyyy")</f>
        <v>Jun-2023</v>
      </c>
      <c r="P3596">
        <f>HOUR(Coffee_Sales[[#This Row],[transaction_time]])</f>
        <v>9</v>
      </c>
    </row>
    <row r="3597" spans="1:16" x14ac:dyDescent="0.3">
      <c r="A3597">
        <v>87569</v>
      </c>
      <c r="B3597" s="1">
        <v>45053</v>
      </c>
      <c r="C3597" s="2">
        <v>0.72070601851851857</v>
      </c>
      <c r="D3597">
        <v>2</v>
      </c>
      <c r="E3597">
        <v>3</v>
      </c>
      <c r="F3597" t="s">
        <v>17</v>
      </c>
      <c r="G3597">
        <v>35</v>
      </c>
      <c r="H3597" t="s">
        <v>14</v>
      </c>
      <c r="I3597" t="s">
        <v>26</v>
      </c>
      <c r="J3597" t="s">
        <v>84</v>
      </c>
      <c r="K3597">
        <v>2.300515891764745</v>
      </c>
      <c r="L3597">
        <v>0</v>
      </c>
      <c r="M3597">
        <v>46.5</v>
      </c>
      <c r="N3597">
        <f>(1-Coffee_Sales[[#This Row],[Discount_Percent]])*Coffee_Sales[[#This Row],[unit_price]]*Coffee_Sales[[#This Row],[transaction_qty]]</f>
        <v>93</v>
      </c>
      <c r="O3597" t="str">
        <f>TEXT(Coffee_Sales[[#This Row],[transaction_date]],"mmm-yyyy")</f>
        <v>May-2023</v>
      </c>
      <c r="P3597">
        <f>HOUR(Coffee_Sales[[#This Row],[transaction_time]])</f>
        <v>17</v>
      </c>
    </row>
    <row r="3598" spans="1:16" x14ac:dyDescent="0.3">
      <c r="A3598">
        <v>67482</v>
      </c>
      <c r="B3598" s="1">
        <v>45031</v>
      </c>
      <c r="C3598" s="2">
        <v>0.65856481481481477</v>
      </c>
      <c r="D3598">
        <v>2</v>
      </c>
      <c r="E3598">
        <v>3</v>
      </c>
      <c r="F3598" t="s">
        <v>104</v>
      </c>
      <c r="G3598">
        <v>35</v>
      </c>
      <c r="H3598" t="s">
        <v>14</v>
      </c>
      <c r="I3598" t="s">
        <v>26</v>
      </c>
      <c r="J3598" t="s">
        <v>84</v>
      </c>
      <c r="K3598">
        <v>2.8150148600109528</v>
      </c>
      <c r="L3598">
        <v>0</v>
      </c>
      <c r="M3598">
        <v>46.5</v>
      </c>
      <c r="N3598">
        <f>(1-Coffee_Sales[[#This Row],[Discount_Percent]])*Coffee_Sales[[#This Row],[unit_price]]*Coffee_Sales[[#This Row],[transaction_qty]]</f>
        <v>93</v>
      </c>
      <c r="O3598" t="str">
        <f>TEXT(Coffee_Sales[[#This Row],[transaction_date]],"mmm-yyyy")</f>
        <v>Apr-2023</v>
      </c>
      <c r="P3598">
        <f>HOUR(Coffee_Sales[[#This Row],[transaction_time]])</f>
        <v>15</v>
      </c>
    </row>
    <row r="3599" spans="1:16" x14ac:dyDescent="0.3">
      <c r="A3599">
        <v>93466</v>
      </c>
      <c r="B3599" s="1">
        <v>45059</v>
      </c>
      <c r="C3599" s="2">
        <v>0.35268518518518521</v>
      </c>
      <c r="D3599">
        <v>1</v>
      </c>
      <c r="E3599">
        <v>8</v>
      </c>
      <c r="F3599" t="s">
        <v>131</v>
      </c>
      <c r="G3599">
        <v>9</v>
      </c>
      <c r="H3599" t="s">
        <v>59</v>
      </c>
      <c r="I3599" t="s">
        <v>60</v>
      </c>
      <c r="J3599" t="s">
        <v>130</v>
      </c>
      <c r="K3599">
        <v>8.7630197950046345</v>
      </c>
      <c r="L3599">
        <v>0</v>
      </c>
      <c r="M3599">
        <v>337.5</v>
      </c>
      <c r="N3599">
        <f>(1-Coffee_Sales[[#This Row],[Discount_Percent]])*Coffee_Sales[[#This Row],[unit_price]]*Coffee_Sales[[#This Row],[transaction_qty]]</f>
        <v>337.5</v>
      </c>
      <c r="O3599" t="str">
        <f>TEXT(Coffee_Sales[[#This Row],[transaction_date]],"mmm-yyyy")</f>
        <v>May-2023</v>
      </c>
      <c r="P3599">
        <f>HOUR(Coffee_Sales[[#This Row],[transaction_time]])</f>
        <v>8</v>
      </c>
    </row>
    <row r="3600" spans="1:16" x14ac:dyDescent="0.3">
      <c r="A3600">
        <v>3830</v>
      </c>
      <c r="B3600" s="1">
        <v>44933</v>
      </c>
      <c r="C3600" s="2">
        <v>0.82793981481481482</v>
      </c>
      <c r="D3600">
        <v>2</v>
      </c>
      <c r="E3600">
        <v>3</v>
      </c>
      <c r="F3600" t="s">
        <v>111</v>
      </c>
      <c r="G3600">
        <v>57</v>
      </c>
      <c r="H3600" t="s">
        <v>32</v>
      </c>
      <c r="I3600" t="s">
        <v>33</v>
      </c>
      <c r="J3600" t="s">
        <v>34</v>
      </c>
      <c r="K3600">
        <v>2.6385051634938481</v>
      </c>
      <c r="L3600">
        <v>0</v>
      </c>
      <c r="M3600">
        <v>46.5</v>
      </c>
      <c r="N3600">
        <f>(1-Coffee_Sales[[#This Row],[Discount_Percent]])*Coffee_Sales[[#This Row],[unit_price]]*Coffee_Sales[[#This Row],[transaction_qty]]</f>
        <v>93</v>
      </c>
      <c r="O3600" t="str">
        <f>TEXT(Coffee_Sales[[#This Row],[transaction_date]],"mmm-yyyy")</f>
        <v>Jan-2023</v>
      </c>
      <c r="P3600">
        <f>HOUR(Coffee_Sales[[#This Row],[transaction_time]])</f>
        <v>19</v>
      </c>
    </row>
    <row r="3601" spans="1:16" x14ac:dyDescent="0.3">
      <c r="A3601">
        <v>57773</v>
      </c>
      <c r="B3601" s="1">
        <v>45020</v>
      </c>
      <c r="C3601" s="2">
        <v>0.56012731481481481</v>
      </c>
      <c r="D3601">
        <v>2</v>
      </c>
      <c r="E3601">
        <v>8</v>
      </c>
      <c r="F3601" t="s">
        <v>81</v>
      </c>
      <c r="G3601">
        <v>56</v>
      </c>
      <c r="H3601" t="s">
        <v>32</v>
      </c>
      <c r="I3601" t="s">
        <v>33</v>
      </c>
      <c r="J3601" t="s">
        <v>135</v>
      </c>
      <c r="K3601">
        <v>1.8750993951782271</v>
      </c>
      <c r="L3601">
        <v>0.1</v>
      </c>
      <c r="M3601">
        <v>38.25</v>
      </c>
      <c r="N3601">
        <f>(1-Coffee_Sales[[#This Row],[Discount_Percent]])*Coffee_Sales[[#This Row],[unit_price]]*Coffee_Sales[[#This Row],[transaction_qty]]</f>
        <v>68.850000000000009</v>
      </c>
      <c r="O3601" t="str">
        <f>TEXT(Coffee_Sales[[#This Row],[transaction_date]],"mmm-yyyy")</f>
        <v>Apr-2023</v>
      </c>
      <c r="P3601">
        <f>HOUR(Coffee_Sales[[#This Row],[transaction_time]])</f>
        <v>13</v>
      </c>
    </row>
    <row r="3602" spans="1:16" x14ac:dyDescent="0.3">
      <c r="A3602">
        <v>56667</v>
      </c>
      <c r="B3602" s="1">
        <v>45019</v>
      </c>
      <c r="C3602" s="2">
        <v>0.34052083333333333</v>
      </c>
      <c r="D3602">
        <v>2</v>
      </c>
      <c r="E3602">
        <v>8</v>
      </c>
      <c r="F3602" t="s">
        <v>35</v>
      </c>
      <c r="G3602">
        <v>46</v>
      </c>
      <c r="H3602" t="s">
        <v>32</v>
      </c>
      <c r="I3602" t="s">
        <v>36</v>
      </c>
      <c r="J3602" t="s">
        <v>39</v>
      </c>
      <c r="K3602">
        <v>2.3587764566268499</v>
      </c>
      <c r="L3602">
        <v>0</v>
      </c>
      <c r="M3602">
        <v>37.5</v>
      </c>
      <c r="N3602">
        <f>(1-Coffee_Sales[[#This Row],[Discount_Percent]])*Coffee_Sales[[#This Row],[unit_price]]*Coffee_Sales[[#This Row],[transaction_qty]]</f>
        <v>75</v>
      </c>
      <c r="O3602" t="str">
        <f>TEXT(Coffee_Sales[[#This Row],[transaction_date]],"mmm-yyyy")</f>
        <v>Apr-2023</v>
      </c>
      <c r="P3602">
        <f>HOUR(Coffee_Sales[[#This Row],[transaction_time]])</f>
        <v>8</v>
      </c>
    </row>
    <row r="3603" spans="1:16" x14ac:dyDescent="0.3">
      <c r="A3603">
        <v>47666</v>
      </c>
      <c r="B3603" s="1">
        <v>45005</v>
      </c>
      <c r="C3603" s="2">
        <v>0.80880787037037039</v>
      </c>
      <c r="D3603">
        <v>1</v>
      </c>
      <c r="E3603">
        <v>3</v>
      </c>
      <c r="F3603" t="s">
        <v>113</v>
      </c>
      <c r="G3603">
        <v>71</v>
      </c>
      <c r="H3603" t="s">
        <v>18</v>
      </c>
      <c r="I3603" t="s">
        <v>79</v>
      </c>
      <c r="J3603" t="s">
        <v>92</v>
      </c>
      <c r="K3603">
        <v>1.4468419373703929</v>
      </c>
      <c r="L3603">
        <v>0</v>
      </c>
      <c r="M3603">
        <v>56.25</v>
      </c>
      <c r="N3603">
        <f>(1-Coffee_Sales[[#This Row],[Discount_Percent]])*Coffee_Sales[[#This Row],[unit_price]]*Coffee_Sales[[#This Row],[transaction_qty]]</f>
        <v>56.25</v>
      </c>
      <c r="O3603" t="str">
        <f>TEXT(Coffee_Sales[[#This Row],[transaction_date]],"mmm-yyyy")</f>
        <v>Mar-2023</v>
      </c>
      <c r="P3603">
        <f>HOUR(Coffee_Sales[[#This Row],[transaction_time]])</f>
        <v>19</v>
      </c>
    </row>
    <row r="3604" spans="1:16" x14ac:dyDescent="0.3">
      <c r="A3604">
        <v>41006</v>
      </c>
      <c r="B3604" s="1">
        <v>44996</v>
      </c>
      <c r="C3604" s="2">
        <v>0.53354166666666669</v>
      </c>
      <c r="D3604">
        <v>3</v>
      </c>
      <c r="E3604">
        <v>5</v>
      </c>
      <c r="F3604" t="s">
        <v>50</v>
      </c>
      <c r="G3604">
        <v>65</v>
      </c>
      <c r="H3604" t="s">
        <v>67</v>
      </c>
      <c r="I3604" t="s">
        <v>68</v>
      </c>
      <c r="J3604" t="s">
        <v>69</v>
      </c>
      <c r="K3604">
        <v>1.1110702294160051</v>
      </c>
      <c r="L3604">
        <v>0</v>
      </c>
      <c r="M3604">
        <v>12</v>
      </c>
      <c r="N3604">
        <f>(1-Coffee_Sales[[#This Row],[Discount_Percent]])*Coffee_Sales[[#This Row],[unit_price]]*Coffee_Sales[[#This Row],[transaction_qty]]</f>
        <v>36</v>
      </c>
      <c r="O3604" t="str">
        <f>TEXT(Coffee_Sales[[#This Row],[transaction_date]],"mmm-yyyy")</f>
        <v>Mar-2023</v>
      </c>
      <c r="P3604">
        <f>HOUR(Coffee_Sales[[#This Row],[transaction_time]])</f>
        <v>12</v>
      </c>
    </row>
    <row r="3605" spans="1:16" x14ac:dyDescent="0.3">
      <c r="A3605">
        <v>141691</v>
      </c>
      <c r="B3605" s="1">
        <v>45101</v>
      </c>
      <c r="C3605" s="2">
        <v>0.36396990740740742</v>
      </c>
      <c r="D3605">
        <v>1</v>
      </c>
      <c r="E3605">
        <v>8</v>
      </c>
      <c r="F3605" t="s">
        <v>58</v>
      </c>
      <c r="G3605">
        <v>48</v>
      </c>
      <c r="H3605" t="s">
        <v>32</v>
      </c>
      <c r="I3605" t="s">
        <v>44</v>
      </c>
      <c r="J3605" t="s">
        <v>52</v>
      </c>
      <c r="K3605">
        <v>1.110678468442482</v>
      </c>
      <c r="L3605">
        <v>0</v>
      </c>
      <c r="M3605">
        <v>37.5</v>
      </c>
      <c r="N3605">
        <f>(1-Coffee_Sales[[#This Row],[Discount_Percent]])*Coffee_Sales[[#This Row],[unit_price]]*Coffee_Sales[[#This Row],[transaction_qty]]</f>
        <v>37.5</v>
      </c>
      <c r="O3605" t="str">
        <f>TEXT(Coffee_Sales[[#This Row],[transaction_date]],"mmm-yyyy")</f>
        <v>Jun-2023</v>
      </c>
      <c r="P3605">
        <f>HOUR(Coffee_Sales[[#This Row],[transaction_time]])</f>
        <v>8</v>
      </c>
    </row>
    <row r="3606" spans="1:16" x14ac:dyDescent="0.3">
      <c r="A3606">
        <v>27651</v>
      </c>
      <c r="B3606" s="1">
        <v>44975</v>
      </c>
      <c r="C3606" s="2">
        <v>0.61628472222222219</v>
      </c>
      <c r="D3606">
        <v>1</v>
      </c>
      <c r="E3606">
        <v>8</v>
      </c>
      <c r="F3606" t="s">
        <v>111</v>
      </c>
      <c r="G3606">
        <v>28</v>
      </c>
      <c r="H3606" t="s">
        <v>14</v>
      </c>
      <c r="I3606" t="s">
        <v>22</v>
      </c>
      <c r="J3606" t="s">
        <v>117</v>
      </c>
      <c r="K3606">
        <v>0.91251607987056671</v>
      </c>
      <c r="L3606">
        <v>0</v>
      </c>
      <c r="M3606">
        <v>30</v>
      </c>
      <c r="N3606">
        <f>(1-Coffee_Sales[[#This Row],[Discount_Percent]])*Coffee_Sales[[#This Row],[unit_price]]*Coffee_Sales[[#This Row],[transaction_qty]]</f>
        <v>30</v>
      </c>
      <c r="O3606" t="str">
        <f>TEXT(Coffee_Sales[[#This Row],[transaction_date]],"mmm-yyyy")</f>
        <v>Feb-2023</v>
      </c>
      <c r="P3606">
        <f>HOUR(Coffee_Sales[[#This Row],[transaction_time]])</f>
        <v>14</v>
      </c>
    </row>
    <row r="3607" spans="1:16" x14ac:dyDescent="0.3">
      <c r="A3607">
        <v>64464</v>
      </c>
      <c r="B3607" s="1">
        <v>45028</v>
      </c>
      <c r="C3607" s="2">
        <v>0.38412037037037039</v>
      </c>
      <c r="D3607">
        <v>1</v>
      </c>
      <c r="E3607">
        <v>5</v>
      </c>
      <c r="F3607" t="s">
        <v>24</v>
      </c>
      <c r="G3607">
        <v>49</v>
      </c>
      <c r="H3607" t="s">
        <v>32</v>
      </c>
      <c r="I3607" t="s">
        <v>44</v>
      </c>
      <c r="J3607" t="s">
        <v>91</v>
      </c>
      <c r="K3607">
        <v>1.39029733207871</v>
      </c>
      <c r="L3607">
        <v>0</v>
      </c>
      <c r="M3607">
        <v>45</v>
      </c>
      <c r="N3607">
        <f>(1-Coffee_Sales[[#This Row],[Discount_Percent]])*Coffee_Sales[[#This Row],[unit_price]]*Coffee_Sales[[#This Row],[transaction_qty]]</f>
        <v>45</v>
      </c>
      <c r="O3607" t="str">
        <f>TEXT(Coffee_Sales[[#This Row],[transaction_date]],"mmm-yyyy")</f>
        <v>Apr-2023</v>
      </c>
      <c r="P3607">
        <f>HOUR(Coffee_Sales[[#This Row],[transaction_time]])</f>
        <v>9</v>
      </c>
    </row>
    <row r="3608" spans="1:16" x14ac:dyDescent="0.3">
      <c r="A3608">
        <v>123286</v>
      </c>
      <c r="B3608" s="1">
        <v>45086</v>
      </c>
      <c r="C3608" s="2">
        <v>0.32111111111111112</v>
      </c>
      <c r="D3608">
        <v>1</v>
      </c>
      <c r="E3608">
        <v>8</v>
      </c>
      <c r="F3608" t="s">
        <v>62</v>
      </c>
      <c r="G3608">
        <v>76</v>
      </c>
      <c r="H3608" t="s">
        <v>18</v>
      </c>
      <c r="I3608" t="s">
        <v>107</v>
      </c>
      <c r="J3608" t="s">
        <v>137</v>
      </c>
      <c r="K3608">
        <v>1.1720023339075329</v>
      </c>
      <c r="L3608">
        <v>0</v>
      </c>
      <c r="M3608">
        <v>52.5</v>
      </c>
      <c r="N3608">
        <f>(1-Coffee_Sales[[#This Row],[Discount_Percent]])*Coffee_Sales[[#This Row],[unit_price]]*Coffee_Sales[[#This Row],[transaction_qty]]</f>
        <v>52.5</v>
      </c>
      <c r="O3608" t="str">
        <f>TEXT(Coffee_Sales[[#This Row],[transaction_date]],"mmm-yyyy")</f>
        <v>Jun-2023</v>
      </c>
      <c r="P3608">
        <f>HOUR(Coffee_Sales[[#This Row],[transaction_time]])</f>
        <v>7</v>
      </c>
    </row>
    <row r="3609" spans="1:16" x14ac:dyDescent="0.3">
      <c r="A3609">
        <v>32114</v>
      </c>
      <c r="B3609" s="1">
        <v>44983</v>
      </c>
      <c r="C3609" s="2">
        <v>0.37833333333333335</v>
      </c>
      <c r="D3609">
        <v>1</v>
      </c>
      <c r="E3609">
        <v>8</v>
      </c>
      <c r="F3609" t="s">
        <v>25</v>
      </c>
      <c r="G3609">
        <v>59</v>
      </c>
      <c r="H3609" t="s">
        <v>74</v>
      </c>
      <c r="I3609" t="s">
        <v>75</v>
      </c>
      <c r="J3609" t="s">
        <v>85</v>
      </c>
      <c r="K3609">
        <v>1.9928631891051991</v>
      </c>
      <c r="L3609">
        <v>0.05</v>
      </c>
      <c r="M3609">
        <v>67.5</v>
      </c>
      <c r="N3609">
        <f>(1-Coffee_Sales[[#This Row],[Discount_Percent]])*Coffee_Sales[[#This Row],[unit_price]]*Coffee_Sales[[#This Row],[transaction_qty]]</f>
        <v>64.125</v>
      </c>
      <c r="O3609" t="str">
        <f>TEXT(Coffee_Sales[[#This Row],[transaction_date]],"mmm-yyyy")</f>
        <v>Feb-2023</v>
      </c>
      <c r="P3609">
        <f>HOUR(Coffee_Sales[[#This Row],[transaction_time]])</f>
        <v>9</v>
      </c>
    </row>
    <row r="3610" spans="1:16" x14ac:dyDescent="0.3">
      <c r="A3610">
        <v>85771</v>
      </c>
      <c r="B3610" s="1">
        <v>45052</v>
      </c>
      <c r="C3610" s="2">
        <v>0.38931712962962961</v>
      </c>
      <c r="D3610">
        <v>1</v>
      </c>
      <c r="E3610">
        <v>8</v>
      </c>
      <c r="F3610" t="s">
        <v>90</v>
      </c>
      <c r="G3610">
        <v>70</v>
      </c>
      <c r="H3610" t="s">
        <v>18</v>
      </c>
      <c r="I3610" t="s">
        <v>19</v>
      </c>
      <c r="J3610" t="s">
        <v>83</v>
      </c>
      <c r="K3610">
        <v>1.022369541788108</v>
      </c>
      <c r="L3610">
        <v>0</v>
      </c>
      <c r="M3610">
        <v>48.75</v>
      </c>
      <c r="N3610">
        <f>(1-Coffee_Sales[[#This Row],[Discount_Percent]])*Coffee_Sales[[#This Row],[unit_price]]*Coffee_Sales[[#This Row],[transaction_qty]]</f>
        <v>48.75</v>
      </c>
      <c r="O3610" t="str">
        <f>TEXT(Coffee_Sales[[#This Row],[transaction_date]],"mmm-yyyy")</f>
        <v>May-2023</v>
      </c>
      <c r="P3610">
        <f>HOUR(Coffee_Sales[[#This Row],[transaction_time]])</f>
        <v>9</v>
      </c>
    </row>
    <row r="3611" spans="1:16" x14ac:dyDescent="0.3">
      <c r="A3611">
        <v>92705</v>
      </c>
      <c r="B3611" s="1">
        <v>45058</v>
      </c>
      <c r="C3611" s="2">
        <v>0.4206597222222222</v>
      </c>
      <c r="D3611">
        <v>1</v>
      </c>
      <c r="E3611">
        <v>5</v>
      </c>
      <c r="F3611" t="s">
        <v>96</v>
      </c>
      <c r="G3611">
        <v>63</v>
      </c>
      <c r="H3611" t="s">
        <v>67</v>
      </c>
      <c r="I3611" t="s">
        <v>72</v>
      </c>
      <c r="J3611" t="s">
        <v>73</v>
      </c>
      <c r="K3611">
        <v>0.24481175594476959</v>
      </c>
      <c r="L3611">
        <v>0</v>
      </c>
      <c r="M3611">
        <v>12</v>
      </c>
      <c r="N3611">
        <f>(1-Coffee_Sales[[#This Row],[Discount_Percent]])*Coffee_Sales[[#This Row],[unit_price]]*Coffee_Sales[[#This Row],[transaction_qty]]</f>
        <v>12</v>
      </c>
      <c r="O3611" t="str">
        <f>TEXT(Coffee_Sales[[#This Row],[transaction_date]],"mmm-yyyy")</f>
        <v>May-2023</v>
      </c>
      <c r="P3611">
        <f>HOUR(Coffee_Sales[[#This Row],[transaction_time]])</f>
        <v>10</v>
      </c>
    </row>
    <row r="3612" spans="1:16" x14ac:dyDescent="0.3">
      <c r="A3612">
        <v>73035</v>
      </c>
      <c r="B3612" s="1">
        <v>45038</v>
      </c>
      <c r="C3612" s="2">
        <v>0.33233796296296297</v>
      </c>
      <c r="D3612">
        <v>1</v>
      </c>
      <c r="E3612">
        <v>5</v>
      </c>
      <c r="F3612" t="s">
        <v>50</v>
      </c>
      <c r="G3612">
        <v>73</v>
      </c>
      <c r="H3612" t="s">
        <v>18</v>
      </c>
      <c r="I3612" t="s">
        <v>79</v>
      </c>
      <c r="J3612" t="s">
        <v>80</v>
      </c>
      <c r="K3612">
        <v>1.4465546475471771</v>
      </c>
      <c r="L3612">
        <v>0</v>
      </c>
      <c r="M3612">
        <v>56.25</v>
      </c>
      <c r="N3612">
        <f>(1-Coffee_Sales[[#This Row],[Discount_Percent]])*Coffee_Sales[[#This Row],[unit_price]]*Coffee_Sales[[#This Row],[transaction_qty]]</f>
        <v>56.25</v>
      </c>
      <c r="O3612" t="str">
        <f>TEXT(Coffee_Sales[[#This Row],[transaction_date]],"mmm-yyyy")</f>
        <v>Apr-2023</v>
      </c>
      <c r="P3612">
        <f>HOUR(Coffee_Sales[[#This Row],[transaction_time]])</f>
        <v>7</v>
      </c>
    </row>
    <row r="3613" spans="1:16" x14ac:dyDescent="0.3">
      <c r="A3613">
        <v>12996</v>
      </c>
      <c r="B3613" s="1">
        <v>44949</v>
      </c>
      <c r="C3613" s="2">
        <v>0.66842592592592598</v>
      </c>
      <c r="D3613">
        <v>1</v>
      </c>
      <c r="E3613">
        <v>8</v>
      </c>
      <c r="F3613" t="s">
        <v>102</v>
      </c>
      <c r="G3613">
        <v>45</v>
      </c>
      <c r="H3613" t="s">
        <v>32</v>
      </c>
      <c r="I3613" t="s">
        <v>40</v>
      </c>
      <c r="J3613" t="s">
        <v>120</v>
      </c>
      <c r="K3613">
        <v>1.4141993264005639</v>
      </c>
      <c r="L3613">
        <v>0.1</v>
      </c>
      <c r="M3613">
        <v>45</v>
      </c>
      <c r="N3613">
        <f>(1-Coffee_Sales[[#This Row],[Discount_Percent]])*Coffee_Sales[[#This Row],[unit_price]]*Coffee_Sales[[#This Row],[transaction_qty]]</f>
        <v>40.5</v>
      </c>
      <c r="O3613" t="str">
        <f>TEXT(Coffee_Sales[[#This Row],[transaction_date]],"mmm-yyyy")</f>
        <v>Jan-2023</v>
      </c>
      <c r="P3613">
        <f>HOUR(Coffee_Sales[[#This Row],[transaction_time]])</f>
        <v>16</v>
      </c>
    </row>
    <row r="3614" spans="1:16" x14ac:dyDescent="0.3">
      <c r="A3614">
        <v>88550</v>
      </c>
      <c r="B3614" s="1">
        <v>45054</v>
      </c>
      <c r="C3614" s="2">
        <v>0.59584490740740736</v>
      </c>
      <c r="D3614">
        <v>1</v>
      </c>
      <c r="E3614">
        <v>3</v>
      </c>
      <c r="F3614" t="s">
        <v>97</v>
      </c>
      <c r="G3614">
        <v>43</v>
      </c>
      <c r="H3614" t="s">
        <v>32</v>
      </c>
      <c r="I3614" t="s">
        <v>40</v>
      </c>
      <c r="J3614" t="s">
        <v>124</v>
      </c>
      <c r="K3614">
        <v>1.2752710539722509</v>
      </c>
      <c r="L3614">
        <v>0</v>
      </c>
      <c r="M3614">
        <v>45</v>
      </c>
      <c r="N3614">
        <f>(1-Coffee_Sales[[#This Row],[Discount_Percent]])*Coffee_Sales[[#This Row],[unit_price]]*Coffee_Sales[[#This Row],[transaction_qty]]</f>
        <v>45</v>
      </c>
      <c r="O3614" t="str">
        <f>TEXT(Coffee_Sales[[#This Row],[transaction_date]],"mmm-yyyy")</f>
        <v>May-2023</v>
      </c>
      <c r="P3614">
        <f>HOUR(Coffee_Sales[[#This Row],[transaction_time]])</f>
        <v>14</v>
      </c>
    </row>
    <row r="3615" spans="1:16" x14ac:dyDescent="0.3">
      <c r="A3615">
        <v>115168</v>
      </c>
      <c r="B3615" s="1">
        <v>45078</v>
      </c>
      <c r="C3615" s="2">
        <v>0.82450231481481484</v>
      </c>
      <c r="D3615">
        <v>1</v>
      </c>
      <c r="E3615">
        <v>3</v>
      </c>
      <c r="F3615" t="s">
        <v>78</v>
      </c>
      <c r="G3615">
        <v>78</v>
      </c>
      <c r="H3615" t="s">
        <v>18</v>
      </c>
      <c r="I3615" t="s">
        <v>19</v>
      </c>
      <c r="J3615" t="s">
        <v>51</v>
      </c>
      <c r="K3615">
        <v>1.5320409629866081</v>
      </c>
      <c r="L3615">
        <v>0</v>
      </c>
      <c r="M3615">
        <v>67.5</v>
      </c>
      <c r="N3615">
        <f>(1-Coffee_Sales[[#This Row],[Discount_Percent]])*Coffee_Sales[[#This Row],[unit_price]]*Coffee_Sales[[#This Row],[transaction_qty]]</f>
        <v>67.5</v>
      </c>
      <c r="O3615" t="str">
        <f>TEXT(Coffee_Sales[[#This Row],[transaction_date]],"mmm-yyyy")</f>
        <v>Jun-2023</v>
      </c>
      <c r="P3615">
        <f>HOUR(Coffee_Sales[[#This Row],[transaction_time]])</f>
        <v>19</v>
      </c>
    </row>
    <row r="3616" spans="1:16" x14ac:dyDescent="0.3">
      <c r="A3616">
        <v>136350</v>
      </c>
      <c r="B3616" s="1">
        <v>45096</v>
      </c>
      <c r="C3616" s="2">
        <v>0.5194212962962963</v>
      </c>
      <c r="D3616">
        <v>1</v>
      </c>
      <c r="E3616">
        <v>8</v>
      </c>
      <c r="F3616" t="s">
        <v>38</v>
      </c>
      <c r="G3616">
        <v>65</v>
      </c>
      <c r="H3616" t="s">
        <v>67</v>
      </c>
      <c r="I3616" t="s">
        <v>68</v>
      </c>
      <c r="J3616" t="s">
        <v>69</v>
      </c>
      <c r="K3616">
        <v>0.3412174834084688</v>
      </c>
      <c r="L3616">
        <v>0</v>
      </c>
      <c r="M3616">
        <v>12</v>
      </c>
      <c r="N3616">
        <f>(1-Coffee_Sales[[#This Row],[Discount_Percent]])*Coffee_Sales[[#This Row],[unit_price]]*Coffee_Sales[[#This Row],[transaction_qty]]</f>
        <v>12</v>
      </c>
      <c r="O3616" t="str">
        <f>TEXT(Coffee_Sales[[#This Row],[transaction_date]],"mmm-yyyy")</f>
        <v>Jun-2023</v>
      </c>
      <c r="P3616">
        <f>HOUR(Coffee_Sales[[#This Row],[transaction_time]])</f>
        <v>12</v>
      </c>
    </row>
    <row r="3617" spans="1:16" x14ac:dyDescent="0.3">
      <c r="A3617">
        <v>10170</v>
      </c>
      <c r="B3617" s="1">
        <v>44944</v>
      </c>
      <c r="C3617" s="2">
        <v>0.65437500000000004</v>
      </c>
      <c r="D3617">
        <v>1</v>
      </c>
      <c r="E3617">
        <v>5</v>
      </c>
      <c r="F3617" t="s">
        <v>111</v>
      </c>
      <c r="G3617">
        <v>51</v>
      </c>
      <c r="H3617" t="s">
        <v>32</v>
      </c>
      <c r="I3617" t="s">
        <v>44</v>
      </c>
      <c r="J3617" t="s">
        <v>103</v>
      </c>
      <c r="K3617">
        <v>1.447789669018327</v>
      </c>
      <c r="L3617">
        <v>0.05</v>
      </c>
      <c r="M3617">
        <v>45</v>
      </c>
      <c r="N3617">
        <f>(1-Coffee_Sales[[#This Row],[Discount_Percent]])*Coffee_Sales[[#This Row],[unit_price]]*Coffee_Sales[[#This Row],[transaction_qty]]</f>
        <v>42.75</v>
      </c>
      <c r="O3617" t="str">
        <f>TEXT(Coffee_Sales[[#This Row],[transaction_date]],"mmm-yyyy")</f>
        <v>Jan-2023</v>
      </c>
      <c r="P3617">
        <f>HOUR(Coffee_Sales[[#This Row],[transaction_time]])</f>
        <v>15</v>
      </c>
    </row>
    <row r="3618" spans="1:16" x14ac:dyDescent="0.3">
      <c r="A3618">
        <v>43011</v>
      </c>
      <c r="B3618" s="1">
        <v>44999</v>
      </c>
      <c r="C3618" s="2">
        <v>0.43015046296296294</v>
      </c>
      <c r="D3618">
        <v>1</v>
      </c>
      <c r="E3618">
        <v>3</v>
      </c>
      <c r="F3618" t="s">
        <v>50</v>
      </c>
      <c r="G3618">
        <v>49</v>
      </c>
      <c r="H3618" t="s">
        <v>32</v>
      </c>
      <c r="I3618" t="s">
        <v>44</v>
      </c>
      <c r="J3618" t="s">
        <v>91</v>
      </c>
      <c r="K3618">
        <v>1.1659290534430871</v>
      </c>
      <c r="L3618">
        <v>0</v>
      </c>
      <c r="M3618">
        <v>45</v>
      </c>
      <c r="N3618">
        <f>(1-Coffee_Sales[[#This Row],[Discount_Percent]])*Coffee_Sales[[#This Row],[unit_price]]*Coffee_Sales[[#This Row],[transaction_qty]]</f>
        <v>45</v>
      </c>
      <c r="O3618" t="str">
        <f>TEXT(Coffee_Sales[[#This Row],[transaction_date]],"mmm-yyyy")</f>
        <v>Mar-2023</v>
      </c>
      <c r="P3618">
        <f>HOUR(Coffee_Sales[[#This Row],[transaction_time]])</f>
        <v>10</v>
      </c>
    </row>
    <row r="3619" spans="1:16" x14ac:dyDescent="0.3">
      <c r="A3619">
        <v>109915</v>
      </c>
      <c r="B3619" s="1">
        <v>45073</v>
      </c>
      <c r="C3619" s="2">
        <v>0.70280092592592591</v>
      </c>
      <c r="D3619">
        <v>1</v>
      </c>
      <c r="E3619">
        <v>3</v>
      </c>
      <c r="F3619" t="s">
        <v>128</v>
      </c>
      <c r="G3619">
        <v>55</v>
      </c>
      <c r="H3619" t="s">
        <v>32</v>
      </c>
      <c r="I3619" t="s">
        <v>33</v>
      </c>
      <c r="J3619" t="s">
        <v>93</v>
      </c>
      <c r="K3619">
        <v>1.3239033188031719</v>
      </c>
      <c r="L3619">
        <v>0</v>
      </c>
      <c r="M3619">
        <v>60</v>
      </c>
      <c r="N3619">
        <f>(1-Coffee_Sales[[#This Row],[Discount_Percent]])*Coffee_Sales[[#This Row],[unit_price]]*Coffee_Sales[[#This Row],[transaction_qty]]</f>
        <v>60</v>
      </c>
      <c r="O3619" t="str">
        <f>TEXT(Coffee_Sales[[#This Row],[transaction_date]],"mmm-yyyy")</f>
        <v>May-2023</v>
      </c>
      <c r="P3619">
        <f>HOUR(Coffee_Sales[[#This Row],[transaction_time]])</f>
        <v>16</v>
      </c>
    </row>
    <row r="3620" spans="1:16" x14ac:dyDescent="0.3">
      <c r="A3620">
        <v>106059</v>
      </c>
      <c r="B3620" s="1">
        <v>45070</v>
      </c>
      <c r="C3620" s="2">
        <v>0.41752314814814817</v>
      </c>
      <c r="D3620">
        <v>3</v>
      </c>
      <c r="E3620">
        <v>5</v>
      </c>
      <c r="F3620" t="s">
        <v>50</v>
      </c>
      <c r="G3620">
        <v>56</v>
      </c>
      <c r="H3620" t="s">
        <v>32</v>
      </c>
      <c r="I3620" t="s">
        <v>33</v>
      </c>
      <c r="J3620" t="s">
        <v>135</v>
      </c>
      <c r="K3620">
        <v>2.6072326276704421</v>
      </c>
      <c r="L3620">
        <v>0</v>
      </c>
      <c r="M3620">
        <v>38.25</v>
      </c>
      <c r="N3620">
        <f>(1-Coffee_Sales[[#This Row],[Discount_Percent]])*Coffee_Sales[[#This Row],[unit_price]]*Coffee_Sales[[#This Row],[transaction_qty]]</f>
        <v>114.75</v>
      </c>
      <c r="O3620" t="str">
        <f>TEXT(Coffee_Sales[[#This Row],[transaction_date]],"mmm-yyyy")</f>
        <v>May-2023</v>
      </c>
      <c r="P3620">
        <f>HOUR(Coffee_Sales[[#This Row],[transaction_time]])</f>
        <v>10</v>
      </c>
    </row>
    <row r="3621" spans="1:16" x14ac:dyDescent="0.3">
      <c r="A3621">
        <v>38455</v>
      </c>
      <c r="B3621" s="1">
        <v>44993</v>
      </c>
      <c r="C3621" s="2">
        <v>0.34965277777777776</v>
      </c>
      <c r="D3621">
        <v>1</v>
      </c>
      <c r="E3621">
        <v>5</v>
      </c>
      <c r="F3621" t="s">
        <v>50</v>
      </c>
      <c r="G3621">
        <v>42</v>
      </c>
      <c r="H3621" t="s">
        <v>32</v>
      </c>
      <c r="I3621" t="s">
        <v>40</v>
      </c>
      <c r="J3621" t="s">
        <v>99</v>
      </c>
      <c r="K3621">
        <v>1.1624384299348229</v>
      </c>
      <c r="L3621">
        <v>0</v>
      </c>
      <c r="M3621">
        <v>37.5</v>
      </c>
      <c r="N3621">
        <f>(1-Coffee_Sales[[#This Row],[Discount_Percent]])*Coffee_Sales[[#This Row],[unit_price]]*Coffee_Sales[[#This Row],[transaction_qty]]</f>
        <v>37.5</v>
      </c>
      <c r="O3621" t="str">
        <f>TEXT(Coffee_Sales[[#This Row],[transaction_date]],"mmm-yyyy")</f>
        <v>Mar-2023</v>
      </c>
      <c r="P3621">
        <f>HOUR(Coffee_Sales[[#This Row],[transaction_time]])</f>
        <v>8</v>
      </c>
    </row>
    <row r="3622" spans="1:16" x14ac:dyDescent="0.3">
      <c r="A3622">
        <v>4589</v>
      </c>
      <c r="B3622" s="1">
        <v>44935</v>
      </c>
      <c r="C3622" s="2">
        <v>0.38098379629629631</v>
      </c>
      <c r="D3622">
        <v>1</v>
      </c>
      <c r="E3622">
        <v>8</v>
      </c>
      <c r="F3622" t="s">
        <v>28</v>
      </c>
      <c r="G3622">
        <v>76</v>
      </c>
      <c r="H3622" t="s">
        <v>18</v>
      </c>
      <c r="I3622" t="s">
        <v>107</v>
      </c>
      <c r="J3622" t="s">
        <v>137</v>
      </c>
      <c r="K3622">
        <v>1.2790647699112729</v>
      </c>
      <c r="L3622">
        <v>0</v>
      </c>
      <c r="M3622">
        <v>52.5</v>
      </c>
      <c r="N3622">
        <f>(1-Coffee_Sales[[#This Row],[Discount_Percent]])*Coffee_Sales[[#This Row],[unit_price]]*Coffee_Sales[[#This Row],[transaction_qty]]</f>
        <v>52.5</v>
      </c>
      <c r="O3622" t="str">
        <f>TEXT(Coffee_Sales[[#This Row],[transaction_date]],"mmm-yyyy")</f>
        <v>Jan-2023</v>
      </c>
      <c r="P3622">
        <f>HOUR(Coffee_Sales[[#This Row],[transaction_time]])</f>
        <v>9</v>
      </c>
    </row>
    <row r="3623" spans="1:16" x14ac:dyDescent="0.3">
      <c r="A3623">
        <v>37888</v>
      </c>
      <c r="B3623" s="1">
        <v>44992</v>
      </c>
      <c r="C3623" s="2">
        <v>0.38012731481481482</v>
      </c>
      <c r="D3623">
        <v>1</v>
      </c>
      <c r="E3623">
        <v>5</v>
      </c>
      <c r="F3623" t="s">
        <v>104</v>
      </c>
      <c r="G3623">
        <v>69</v>
      </c>
      <c r="H3623" t="s">
        <v>18</v>
      </c>
      <c r="I3623" t="s">
        <v>107</v>
      </c>
      <c r="J3623" t="s">
        <v>132</v>
      </c>
      <c r="K3623">
        <v>1.48167222876683</v>
      </c>
      <c r="L3623">
        <v>0</v>
      </c>
      <c r="M3623">
        <v>48.75</v>
      </c>
      <c r="N3623">
        <f>(1-Coffee_Sales[[#This Row],[Discount_Percent]])*Coffee_Sales[[#This Row],[unit_price]]*Coffee_Sales[[#This Row],[transaction_qty]]</f>
        <v>48.75</v>
      </c>
      <c r="O3623" t="str">
        <f>TEXT(Coffee_Sales[[#This Row],[transaction_date]],"mmm-yyyy")</f>
        <v>Mar-2023</v>
      </c>
      <c r="P3623">
        <f>HOUR(Coffee_Sales[[#This Row],[transaction_time]])</f>
        <v>9</v>
      </c>
    </row>
    <row r="3624" spans="1:16" x14ac:dyDescent="0.3">
      <c r="A3624">
        <v>94404</v>
      </c>
      <c r="B3624" s="1">
        <v>45059</v>
      </c>
      <c r="C3624" s="2">
        <v>0.86087962962962961</v>
      </c>
      <c r="D3624">
        <v>1</v>
      </c>
      <c r="E3624">
        <v>8</v>
      </c>
      <c r="F3624" t="s">
        <v>70</v>
      </c>
      <c r="G3624">
        <v>77</v>
      </c>
      <c r="H3624" t="s">
        <v>18</v>
      </c>
      <c r="I3624" t="s">
        <v>19</v>
      </c>
      <c r="J3624" t="s">
        <v>115</v>
      </c>
      <c r="K3624">
        <v>1.369075479268697</v>
      </c>
      <c r="L3624">
        <v>0.1</v>
      </c>
      <c r="M3624">
        <v>45</v>
      </c>
      <c r="N3624">
        <f>(1-Coffee_Sales[[#This Row],[Discount_Percent]])*Coffee_Sales[[#This Row],[unit_price]]*Coffee_Sales[[#This Row],[transaction_qty]]</f>
        <v>40.5</v>
      </c>
      <c r="O3624" t="str">
        <f>TEXT(Coffee_Sales[[#This Row],[transaction_date]],"mmm-yyyy")</f>
        <v>May-2023</v>
      </c>
      <c r="P3624">
        <f>HOUR(Coffee_Sales[[#This Row],[transaction_time]])</f>
        <v>20</v>
      </c>
    </row>
    <row r="3625" spans="1:16" x14ac:dyDescent="0.3">
      <c r="A3625">
        <v>31535</v>
      </c>
      <c r="B3625" s="1">
        <v>44982</v>
      </c>
      <c r="C3625" s="2">
        <v>0.36641203703703706</v>
      </c>
      <c r="D3625">
        <v>3</v>
      </c>
      <c r="E3625">
        <v>5</v>
      </c>
      <c r="F3625" t="s">
        <v>96</v>
      </c>
      <c r="G3625">
        <v>49</v>
      </c>
      <c r="H3625" t="s">
        <v>32</v>
      </c>
      <c r="I3625" t="s">
        <v>44</v>
      </c>
      <c r="J3625" t="s">
        <v>91</v>
      </c>
      <c r="K3625">
        <v>2.9266708080506669</v>
      </c>
      <c r="L3625">
        <v>0.05</v>
      </c>
      <c r="M3625">
        <v>45</v>
      </c>
      <c r="N3625">
        <f>(1-Coffee_Sales[[#This Row],[Discount_Percent]])*Coffee_Sales[[#This Row],[unit_price]]*Coffee_Sales[[#This Row],[transaction_qty]]</f>
        <v>128.25</v>
      </c>
      <c r="O3625" t="str">
        <f>TEXT(Coffee_Sales[[#This Row],[transaction_date]],"mmm-yyyy")</f>
        <v>Feb-2023</v>
      </c>
      <c r="P3625">
        <f>HOUR(Coffee_Sales[[#This Row],[transaction_time]])</f>
        <v>8</v>
      </c>
    </row>
    <row r="3626" spans="1:16" x14ac:dyDescent="0.3">
      <c r="A3626">
        <v>18982</v>
      </c>
      <c r="B3626" s="1">
        <v>44960</v>
      </c>
      <c r="C3626" s="2">
        <v>0.77238425925925924</v>
      </c>
      <c r="D3626">
        <v>1</v>
      </c>
      <c r="E3626">
        <v>3</v>
      </c>
      <c r="F3626" t="s">
        <v>131</v>
      </c>
      <c r="G3626">
        <v>30</v>
      </c>
      <c r="H3626" t="s">
        <v>14</v>
      </c>
      <c r="I3626" t="s">
        <v>22</v>
      </c>
      <c r="J3626" t="s">
        <v>109</v>
      </c>
      <c r="K3626">
        <v>1.350198628355862</v>
      </c>
      <c r="L3626">
        <v>0</v>
      </c>
      <c r="M3626">
        <v>45</v>
      </c>
      <c r="N3626">
        <f>(1-Coffee_Sales[[#This Row],[Discount_Percent]])*Coffee_Sales[[#This Row],[unit_price]]*Coffee_Sales[[#This Row],[transaction_qty]]</f>
        <v>45</v>
      </c>
      <c r="O3626" t="str">
        <f>TEXT(Coffee_Sales[[#This Row],[transaction_date]],"mmm-yyyy")</f>
        <v>Feb-2023</v>
      </c>
      <c r="P3626">
        <f>HOUR(Coffee_Sales[[#This Row],[transaction_time]])</f>
        <v>18</v>
      </c>
    </row>
    <row r="3627" spans="1:16" x14ac:dyDescent="0.3">
      <c r="A3627">
        <v>118549</v>
      </c>
      <c r="B3627" s="1">
        <v>45081</v>
      </c>
      <c r="C3627" s="2">
        <v>0.80099537037037039</v>
      </c>
      <c r="D3627">
        <v>2</v>
      </c>
      <c r="E3627">
        <v>8</v>
      </c>
      <c r="F3627" t="s">
        <v>131</v>
      </c>
      <c r="G3627">
        <v>37</v>
      </c>
      <c r="H3627" t="s">
        <v>14</v>
      </c>
      <c r="I3627" t="s">
        <v>15</v>
      </c>
      <c r="J3627" t="s">
        <v>95</v>
      </c>
      <c r="K3627">
        <v>2.6841031841783871</v>
      </c>
      <c r="L3627">
        <v>0</v>
      </c>
      <c r="M3627">
        <v>45</v>
      </c>
      <c r="N3627">
        <f>(1-Coffee_Sales[[#This Row],[Discount_Percent]])*Coffee_Sales[[#This Row],[unit_price]]*Coffee_Sales[[#This Row],[transaction_qty]]</f>
        <v>90</v>
      </c>
      <c r="O3627" t="str">
        <f>TEXT(Coffee_Sales[[#This Row],[transaction_date]],"mmm-yyyy")</f>
        <v>Jun-2023</v>
      </c>
      <c r="P3627">
        <f>HOUR(Coffee_Sales[[#This Row],[transaction_time]])</f>
        <v>19</v>
      </c>
    </row>
    <row r="3628" spans="1:16" x14ac:dyDescent="0.3">
      <c r="A3628">
        <v>70457</v>
      </c>
      <c r="B3628" s="1">
        <v>45035</v>
      </c>
      <c r="C3628" s="2">
        <v>0.31828703703703703</v>
      </c>
      <c r="D3628">
        <v>1</v>
      </c>
      <c r="E3628">
        <v>5</v>
      </c>
      <c r="F3628" t="s">
        <v>48</v>
      </c>
      <c r="G3628">
        <v>76</v>
      </c>
      <c r="H3628" t="s">
        <v>18</v>
      </c>
      <c r="I3628" t="s">
        <v>107</v>
      </c>
      <c r="J3628" t="s">
        <v>137</v>
      </c>
      <c r="K3628">
        <v>1.749542626467091</v>
      </c>
      <c r="L3628">
        <v>0</v>
      </c>
      <c r="M3628">
        <v>52.5</v>
      </c>
      <c r="N3628">
        <f>(1-Coffee_Sales[[#This Row],[Discount_Percent]])*Coffee_Sales[[#This Row],[unit_price]]*Coffee_Sales[[#This Row],[transaction_qty]]</f>
        <v>52.5</v>
      </c>
      <c r="O3628" t="str">
        <f>TEXT(Coffee_Sales[[#This Row],[transaction_date]],"mmm-yyyy")</f>
        <v>Apr-2023</v>
      </c>
      <c r="P3628">
        <f>HOUR(Coffee_Sales[[#This Row],[transaction_time]])</f>
        <v>7</v>
      </c>
    </row>
    <row r="3629" spans="1:16" x14ac:dyDescent="0.3">
      <c r="A3629">
        <v>63950</v>
      </c>
      <c r="B3629" s="1">
        <v>45027</v>
      </c>
      <c r="C3629" s="2">
        <v>0.57331018518518517</v>
      </c>
      <c r="D3629">
        <v>2</v>
      </c>
      <c r="E3629">
        <v>8</v>
      </c>
      <c r="F3629" t="s">
        <v>63</v>
      </c>
      <c r="G3629">
        <v>58</v>
      </c>
      <c r="H3629" t="s">
        <v>74</v>
      </c>
      <c r="I3629" t="s">
        <v>75</v>
      </c>
      <c r="J3629" t="s">
        <v>76</v>
      </c>
      <c r="K3629">
        <v>2.281063352224276</v>
      </c>
      <c r="L3629">
        <v>0</v>
      </c>
      <c r="M3629">
        <v>52.5</v>
      </c>
      <c r="N3629">
        <f>(1-Coffee_Sales[[#This Row],[Discount_Percent]])*Coffee_Sales[[#This Row],[unit_price]]*Coffee_Sales[[#This Row],[transaction_qty]]</f>
        <v>105</v>
      </c>
      <c r="O3629" t="str">
        <f>TEXT(Coffee_Sales[[#This Row],[transaction_date]],"mmm-yyyy")</f>
        <v>Apr-2023</v>
      </c>
      <c r="P3629">
        <f>HOUR(Coffee_Sales[[#This Row],[transaction_time]])</f>
        <v>13</v>
      </c>
    </row>
    <row r="3630" spans="1:16" x14ac:dyDescent="0.3">
      <c r="A3630">
        <v>664</v>
      </c>
      <c r="B3630" s="1">
        <v>44928</v>
      </c>
      <c r="C3630" s="2">
        <v>0.46907407407407409</v>
      </c>
      <c r="D3630">
        <v>1</v>
      </c>
      <c r="E3630">
        <v>3</v>
      </c>
      <c r="F3630" t="s">
        <v>38</v>
      </c>
      <c r="G3630">
        <v>30</v>
      </c>
      <c r="H3630" t="s">
        <v>14</v>
      </c>
      <c r="I3630" t="s">
        <v>22</v>
      </c>
      <c r="J3630" t="s">
        <v>109</v>
      </c>
      <c r="K3630">
        <v>1.024443112074519</v>
      </c>
      <c r="L3630">
        <v>0.1</v>
      </c>
      <c r="M3630">
        <v>45</v>
      </c>
      <c r="N3630">
        <f>(1-Coffee_Sales[[#This Row],[Discount_Percent]])*Coffee_Sales[[#This Row],[unit_price]]*Coffee_Sales[[#This Row],[transaction_qty]]</f>
        <v>40.5</v>
      </c>
      <c r="O3630" t="str">
        <f>TEXT(Coffee_Sales[[#This Row],[transaction_date]],"mmm-yyyy")</f>
        <v>Jan-2023</v>
      </c>
      <c r="P3630">
        <f>HOUR(Coffee_Sales[[#This Row],[transaction_time]])</f>
        <v>11</v>
      </c>
    </row>
    <row r="3631" spans="1:16" x14ac:dyDescent="0.3">
      <c r="A3631">
        <v>22261</v>
      </c>
      <c r="B3631" s="1">
        <v>44966</v>
      </c>
      <c r="C3631" s="2">
        <v>0.60621527777777773</v>
      </c>
      <c r="D3631">
        <v>2</v>
      </c>
      <c r="E3631">
        <v>8</v>
      </c>
      <c r="F3631" t="s">
        <v>113</v>
      </c>
      <c r="G3631">
        <v>28</v>
      </c>
      <c r="H3631" t="s">
        <v>14</v>
      </c>
      <c r="I3631" t="s">
        <v>22</v>
      </c>
      <c r="J3631" t="s">
        <v>117</v>
      </c>
      <c r="K3631">
        <v>1.498136851927458</v>
      </c>
      <c r="L3631">
        <v>0.15</v>
      </c>
      <c r="M3631">
        <v>30</v>
      </c>
      <c r="N3631">
        <f>(1-Coffee_Sales[[#This Row],[Discount_Percent]])*Coffee_Sales[[#This Row],[unit_price]]*Coffee_Sales[[#This Row],[transaction_qty]]</f>
        <v>51</v>
      </c>
      <c r="O3631" t="str">
        <f>TEXT(Coffee_Sales[[#This Row],[transaction_date]],"mmm-yyyy")</f>
        <v>Feb-2023</v>
      </c>
      <c r="P3631">
        <f>HOUR(Coffee_Sales[[#This Row],[transaction_time]])</f>
        <v>14</v>
      </c>
    </row>
    <row r="3632" spans="1:16" x14ac:dyDescent="0.3">
      <c r="A3632">
        <v>134657</v>
      </c>
      <c r="B3632" s="1">
        <v>45095</v>
      </c>
      <c r="C3632" s="2">
        <v>0.40765046296296298</v>
      </c>
      <c r="D3632">
        <v>1</v>
      </c>
      <c r="E3632">
        <v>3</v>
      </c>
      <c r="F3632" t="s">
        <v>48</v>
      </c>
      <c r="G3632">
        <v>32</v>
      </c>
      <c r="H3632" t="s">
        <v>14</v>
      </c>
      <c r="I3632" t="s">
        <v>22</v>
      </c>
      <c r="J3632" t="s">
        <v>23</v>
      </c>
      <c r="K3632">
        <v>1.0498405416366949</v>
      </c>
      <c r="L3632">
        <v>0</v>
      </c>
      <c r="M3632">
        <v>45</v>
      </c>
      <c r="N3632">
        <f>(1-Coffee_Sales[[#This Row],[Discount_Percent]])*Coffee_Sales[[#This Row],[unit_price]]*Coffee_Sales[[#This Row],[transaction_qty]]</f>
        <v>45</v>
      </c>
      <c r="O3632" t="str">
        <f>TEXT(Coffee_Sales[[#This Row],[transaction_date]],"mmm-yyyy")</f>
        <v>Jun-2023</v>
      </c>
      <c r="P3632">
        <f>HOUR(Coffee_Sales[[#This Row],[transaction_time]])</f>
        <v>9</v>
      </c>
    </row>
    <row r="3633" spans="1:16" x14ac:dyDescent="0.3">
      <c r="A3633">
        <v>19512</v>
      </c>
      <c r="B3633" s="1">
        <v>44961</v>
      </c>
      <c r="C3633" s="2">
        <v>0.72032407407407406</v>
      </c>
      <c r="D3633">
        <v>1</v>
      </c>
      <c r="E3633">
        <v>5</v>
      </c>
      <c r="F3633" t="s">
        <v>102</v>
      </c>
      <c r="G3633">
        <v>45</v>
      </c>
      <c r="H3633" t="s">
        <v>32</v>
      </c>
      <c r="I3633" t="s">
        <v>40</v>
      </c>
      <c r="J3633" t="s">
        <v>120</v>
      </c>
      <c r="K3633">
        <v>1.408770859545305</v>
      </c>
      <c r="L3633">
        <v>0</v>
      </c>
      <c r="M3633">
        <v>45</v>
      </c>
      <c r="N3633">
        <f>(1-Coffee_Sales[[#This Row],[Discount_Percent]])*Coffee_Sales[[#This Row],[unit_price]]*Coffee_Sales[[#This Row],[transaction_qty]]</f>
        <v>45</v>
      </c>
      <c r="O3633" t="str">
        <f>TEXT(Coffee_Sales[[#This Row],[transaction_date]],"mmm-yyyy")</f>
        <v>Feb-2023</v>
      </c>
      <c r="P3633">
        <f>HOUR(Coffee_Sales[[#This Row],[transaction_time]])</f>
        <v>17</v>
      </c>
    </row>
    <row r="3634" spans="1:16" x14ac:dyDescent="0.3">
      <c r="A3634">
        <v>68186</v>
      </c>
      <c r="B3634" s="1">
        <v>45032</v>
      </c>
      <c r="C3634" s="2">
        <v>0.44291666666666668</v>
      </c>
      <c r="D3634">
        <v>2</v>
      </c>
      <c r="E3634">
        <v>8</v>
      </c>
      <c r="F3634" t="s">
        <v>77</v>
      </c>
      <c r="G3634">
        <v>28</v>
      </c>
      <c r="H3634" t="s">
        <v>14</v>
      </c>
      <c r="I3634" t="s">
        <v>22</v>
      </c>
      <c r="J3634" t="s">
        <v>117</v>
      </c>
      <c r="K3634">
        <v>1.6333411243299401</v>
      </c>
      <c r="L3634">
        <v>0</v>
      </c>
      <c r="M3634">
        <v>30</v>
      </c>
      <c r="N3634">
        <f>(1-Coffee_Sales[[#This Row],[Discount_Percent]])*Coffee_Sales[[#This Row],[unit_price]]*Coffee_Sales[[#This Row],[transaction_qty]]</f>
        <v>60</v>
      </c>
      <c r="O3634" t="str">
        <f>TEXT(Coffee_Sales[[#This Row],[transaction_date]],"mmm-yyyy")</f>
        <v>Apr-2023</v>
      </c>
      <c r="P3634">
        <f>HOUR(Coffee_Sales[[#This Row],[transaction_time]])</f>
        <v>10</v>
      </c>
    </row>
    <row r="3635" spans="1:16" x14ac:dyDescent="0.3">
      <c r="A3635">
        <v>123947</v>
      </c>
      <c r="B3635" s="1">
        <v>45086</v>
      </c>
      <c r="C3635" s="2">
        <v>0.47540509259259262</v>
      </c>
      <c r="D3635">
        <v>1</v>
      </c>
      <c r="E3635">
        <v>8</v>
      </c>
      <c r="F3635" t="s">
        <v>42</v>
      </c>
      <c r="G3635">
        <v>71</v>
      </c>
      <c r="H3635" t="s">
        <v>18</v>
      </c>
      <c r="I3635" t="s">
        <v>79</v>
      </c>
      <c r="J3635" t="s">
        <v>92</v>
      </c>
      <c r="K3635">
        <v>1.6115854594884149</v>
      </c>
      <c r="L3635">
        <v>0.05</v>
      </c>
      <c r="M3635">
        <v>56.25</v>
      </c>
      <c r="N3635">
        <f>(1-Coffee_Sales[[#This Row],[Discount_Percent]])*Coffee_Sales[[#This Row],[unit_price]]*Coffee_Sales[[#This Row],[transaction_qty]]</f>
        <v>53.4375</v>
      </c>
      <c r="O3635" t="str">
        <f>TEXT(Coffee_Sales[[#This Row],[transaction_date]],"mmm-yyyy")</f>
        <v>Jun-2023</v>
      </c>
      <c r="P3635">
        <f>HOUR(Coffee_Sales[[#This Row],[transaction_time]])</f>
        <v>11</v>
      </c>
    </row>
    <row r="3636" spans="1:16" x14ac:dyDescent="0.3">
      <c r="A3636">
        <v>94432</v>
      </c>
      <c r="B3636" s="1">
        <v>45060</v>
      </c>
      <c r="C3636" s="2">
        <v>0.30821759259259257</v>
      </c>
      <c r="D3636">
        <v>1</v>
      </c>
      <c r="E3636">
        <v>5</v>
      </c>
      <c r="F3636" t="s">
        <v>50</v>
      </c>
      <c r="G3636">
        <v>32</v>
      </c>
      <c r="H3636" t="s">
        <v>14</v>
      </c>
      <c r="I3636" t="s">
        <v>22</v>
      </c>
      <c r="J3636" t="s">
        <v>23</v>
      </c>
      <c r="K3636">
        <v>1.44373408424579</v>
      </c>
      <c r="L3636">
        <v>0.05</v>
      </c>
      <c r="M3636">
        <v>45</v>
      </c>
      <c r="N3636">
        <f>(1-Coffee_Sales[[#This Row],[Discount_Percent]])*Coffee_Sales[[#This Row],[unit_price]]*Coffee_Sales[[#This Row],[transaction_qty]]</f>
        <v>42.75</v>
      </c>
      <c r="O3636" t="str">
        <f>TEXT(Coffee_Sales[[#This Row],[transaction_date]],"mmm-yyyy")</f>
        <v>May-2023</v>
      </c>
      <c r="P3636">
        <f>HOUR(Coffee_Sales[[#This Row],[transaction_time]])</f>
        <v>7</v>
      </c>
    </row>
    <row r="3637" spans="1:16" x14ac:dyDescent="0.3">
      <c r="A3637">
        <v>109872</v>
      </c>
      <c r="B3637" s="1">
        <v>45073</v>
      </c>
      <c r="C3637" s="2">
        <v>0.67432870370370368</v>
      </c>
      <c r="D3637">
        <v>1</v>
      </c>
      <c r="E3637">
        <v>5</v>
      </c>
      <c r="F3637" t="s">
        <v>38</v>
      </c>
      <c r="G3637">
        <v>87</v>
      </c>
      <c r="H3637" t="s">
        <v>14</v>
      </c>
      <c r="I3637" t="s">
        <v>15</v>
      </c>
      <c r="J3637" t="s">
        <v>119</v>
      </c>
      <c r="K3637">
        <v>1.2083217088710461</v>
      </c>
      <c r="L3637">
        <v>0.1</v>
      </c>
      <c r="M3637">
        <v>45</v>
      </c>
      <c r="N3637">
        <f>(1-Coffee_Sales[[#This Row],[Discount_Percent]])*Coffee_Sales[[#This Row],[unit_price]]*Coffee_Sales[[#This Row],[transaction_qty]]</f>
        <v>40.5</v>
      </c>
      <c r="O3637" t="str">
        <f>TEXT(Coffee_Sales[[#This Row],[transaction_date]],"mmm-yyyy")</f>
        <v>May-2023</v>
      </c>
      <c r="P3637">
        <f>HOUR(Coffee_Sales[[#This Row],[transaction_time]])</f>
        <v>16</v>
      </c>
    </row>
    <row r="3638" spans="1:16" x14ac:dyDescent="0.3">
      <c r="A3638">
        <v>33742</v>
      </c>
      <c r="B3638" s="1">
        <v>44986</v>
      </c>
      <c r="C3638" s="2">
        <v>0.3074189814814815</v>
      </c>
      <c r="D3638">
        <v>1</v>
      </c>
      <c r="E3638">
        <v>5</v>
      </c>
      <c r="F3638" t="s">
        <v>42</v>
      </c>
      <c r="G3638">
        <v>77</v>
      </c>
      <c r="H3638" t="s">
        <v>18</v>
      </c>
      <c r="I3638" t="s">
        <v>19</v>
      </c>
      <c r="J3638" t="s">
        <v>115</v>
      </c>
      <c r="K3638">
        <v>0.94755620979441879</v>
      </c>
      <c r="L3638">
        <v>0.05</v>
      </c>
      <c r="M3638">
        <v>45</v>
      </c>
      <c r="N3638">
        <f>(1-Coffee_Sales[[#This Row],[Discount_Percent]])*Coffee_Sales[[#This Row],[unit_price]]*Coffee_Sales[[#This Row],[transaction_qty]]</f>
        <v>42.75</v>
      </c>
      <c r="O3638" t="str">
        <f>TEXT(Coffee_Sales[[#This Row],[transaction_date]],"mmm-yyyy")</f>
        <v>Mar-2023</v>
      </c>
      <c r="P3638">
        <f>HOUR(Coffee_Sales[[#This Row],[transaction_time]])</f>
        <v>7</v>
      </c>
    </row>
    <row r="3639" spans="1:16" x14ac:dyDescent="0.3">
      <c r="A3639">
        <v>113850</v>
      </c>
      <c r="B3639" s="1">
        <v>45077</v>
      </c>
      <c r="C3639" s="2">
        <v>0.66454861111111108</v>
      </c>
      <c r="D3639">
        <v>2</v>
      </c>
      <c r="E3639">
        <v>3</v>
      </c>
      <c r="F3639" t="s">
        <v>97</v>
      </c>
      <c r="G3639">
        <v>56</v>
      </c>
      <c r="H3639" t="s">
        <v>32</v>
      </c>
      <c r="I3639" t="s">
        <v>33</v>
      </c>
      <c r="J3639" t="s">
        <v>135</v>
      </c>
      <c r="K3639">
        <v>2.509139698568291</v>
      </c>
      <c r="L3639">
        <v>0</v>
      </c>
      <c r="M3639">
        <v>38.25</v>
      </c>
      <c r="N3639">
        <f>(1-Coffee_Sales[[#This Row],[Discount_Percent]])*Coffee_Sales[[#This Row],[unit_price]]*Coffee_Sales[[#This Row],[transaction_qty]]</f>
        <v>76.5</v>
      </c>
      <c r="O3639" t="str">
        <f>TEXT(Coffee_Sales[[#This Row],[transaction_date]],"mmm-yyyy")</f>
        <v>May-2023</v>
      </c>
      <c r="P3639">
        <f>HOUR(Coffee_Sales[[#This Row],[transaction_time]])</f>
        <v>15</v>
      </c>
    </row>
    <row r="3640" spans="1:16" x14ac:dyDescent="0.3">
      <c r="A3640">
        <v>69158</v>
      </c>
      <c r="B3640" s="1">
        <v>45033</v>
      </c>
      <c r="C3640" s="2">
        <v>0.47905092592592591</v>
      </c>
      <c r="D3640">
        <v>2</v>
      </c>
      <c r="E3640">
        <v>3</v>
      </c>
      <c r="F3640" t="s">
        <v>63</v>
      </c>
      <c r="G3640">
        <v>38</v>
      </c>
      <c r="H3640" t="s">
        <v>14</v>
      </c>
      <c r="I3640" t="s">
        <v>15</v>
      </c>
      <c r="J3640" t="s">
        <v>16</v>
      </c>
      <c r="K3640">
        <v>3.3128086297593091</v>
      </c>
      <c r="L3640">
        <v>0.05</v>
      </c>
      <c r="M3640">
        <v>56.25</v>
      </c>
      <c r="N3640">
        <f>(1-Coffee_Sales[[#This Row],[Discount_Percent]])*Coffee_Sales[[#This Row],[unit_price]]*Coffee_Sales[[#This Row],[transaction_qty]]</f>
        <v>106.875</v>
      </c>
      <c r="O3640" t="str">
        <f>TEXT(Coffee_Sales[[#This Row],[transaction_date]],"mmm-yyyy")</f>
        <v>Apr-2023</v>
      </c>
      <c r="P3640">
        <f>HOUR(Coffee_Sales[[#This Row],[transaction_time]])</f>
        <v>11</v>
      </c>
    </row>
    <row r="3641" spans="1:16" x14ac:dyDescent="0.3">
      <c r="A3641">
        <v>129571</v>
      </c>
      <c r="B3641" s="1">
        <v>45091</v>
      </c>
      <c r="C3641" s="2">
        <v>0.37596064814814817</v>
      </c>
      <c r="D3641">
        <v>2</v>
      </c>
      <c r="E3641">
        <v>8</v>
      </c>
      <c r="F3641" t="s">
        <v>13</v>
      </c>
      <c r="G3641">
        <v>64</v>
      </c>
      <c r="H3641" t="s">
        <v>67</v>
      </c>
      <c r="I3641" t="s">
        <v>72</v>
      </c>
      <c r="J3641" t="s">
        <v>118</v>
      </c>
      <c r="K3641">
        <v>0.73358690041417496</v>
      </c>
      <c r="L3641">
        <v>0.05</v>
      </c>
      <c r="M3641">
        <v>12</v>
      </c>
      <c r="N3641">
        <f>(1-Coffee_Sales[[#This Row],[Discount_Percent]])*Coffee_Sales[[#This Row],[unit_price]]*Coffee_Sales[[#This Row],[transaction_qty]]</f>
        <v>22.799999999999997</v>
      </c>
      <c r="O3641" t="str">
        <f>TEXT(Coffee_Sales[[#This Row],[transaction_date]],"mmm-yyyy")</f>
        <v>Jun-2023</v>
      </c>
      <c r="P3641">
        <f>HOUR(Coffee_Sales[[#This Row],[transaction_time]])</f>
        <v>9</v>
      </c>
    </row>
    <row r="3642" spans="1:16" x14ac:dyDescent="0.3">
      <c r="A3642">
        <v>4908</v>
      </c>
      <c r="B3642" s="1">
        <v>44935</v>
      </c>
      <c r="C3642" s="2">
        <v>0.74071759259259262</v>
      </c>
      <c r="D3642">
        <v>2</v>
      </c>
      <c r="E3642">
        <v>8</v>
      </c>
      <c r="F3642" t="s">
        <v>43</v>
      </c>
      <c r="G3642">
        <v>64</v>
      </c>
      <c r="H3642" t="s">
        <v>67</v>
      </c>
      <c r="I3642" t="s">
        <v>72</v>
      </c>
      <c r="J3642" t="s">
        <v>118</v>
      </c>
      <c r="K3642">
        <v>0.7237930708269773</v>
      </c>
      <c r="L3642">
        <v>0</v>
      </c>
      <c r="M3642">
        <v>12</v>
      </c>
      <c r="N3642">
        <f>(1-Coffee_Sales[[#This Row],[Discount_Percent]])*Coffee_Sales[[#This Row],[unit_price]]*Coffee_Sales[[#This Row],[transaction_qty]]</f>
        <v>24</v>
      </c>
      <c r="O3642" t="str">
        <f>TEXT(Coffee_Sales[[#This Row],[transaction_date]],"mmm-yyyy")</f>
        <v>Jan-2023</v>
      </c>
      <c r="P3642">
        <f>HOUR(Coffee_Sales[[#This Row],[transaction_time]])</f>
        <v>17</v>
      </c>
    </row>
    <row r="3643" spans="1:16" x14ac:dyDescent="0.3">
      <c r="A3643">
        <v>83505</v>
      </c>
      <c r="B3643" s="1">
        <v>45049</v>
      </c>
      <c r="C3643" s="2">
        <v>0.79557870370370365</v>
      </c>
      <c r="D3643">
        <v>2</v>
      </c>
      <c r="E3643">
        <v>3</v>
      </c>
      <c r="F3643" t="s">
        <v>70</v>
      </c>
      <c r="G3643">
        <v>26</v>
      </c>
      <c r="H3643" t="s">
        <v>14</v>
      </c>
      <c r="I3643" t="s">
        <v>29</v>
      </c>
      <c r="J3643" t="s">
        <v>134</v>
      </c>
      <c r="K3643">
        <v>1.90987853774475</v>
      </c>
      <c r="L3643">
        <v>0</v>
      </c>
      <c r="M3643">
        <v>45</v>
      </c>
      <c r="N3643">
        <f>(1-Coffee_Sales[[#This Row],[Discount_Percent]])*Coffee_Sales[[#This Row],[unit_price]]*Coffee_Sales[[#This Row],[transaction_qty]]</f>
        <v>90</v>
      </c>
      <c r="O3643" t="str">
        <f>TEXT(Coffee_Sales[[#This Row],[transaction_date]],"mmm-yyyy")</f>
        <v>May-2023</v>
      </c>
      <c r="P3643">
        <f>HOUR(Coffee_Sales[[#This Row],[transaction_time]])</f>
        <v>19</v>
      </c>
    </row>
    <row r="3644" spans="1:16" x14ac:dyDescent="0.3">
      <c r="A3644">
        <v>46324</v>
      </c>
      <c r="B3644" s="1">
        <v>45004</v>
      </c>
      <c r="C3644" s="2">
        <v>0.31111111111111112</v>
      </c>
      <c r="D3644">
        <v>2</v>
      </c>
      <c r="E3644">
        <v>5</v>
      </c>
      <c r="F3644" t="s">
        <v>24</v>
      </c>
      <c r="G3644">
        <v>29</v>
      </c>
      <c r="H3644" t="s">
        <v>14</v>
      </c>
      <c r="I3644" t="s">
        <v>22</v>
      </c>
      <c r="J3644" t="s">
        <v>89</v>
      </c>
      <c r="K3644">
        <v>2.0319309457657102</v>
      </c>
      <c r="L3644">
        <v>0.05</v>
      </c>
      <c r="M3644">
        <v>37.5</v>
      </c>
      <c r="N3644">
        <f>(1-Coffee_Sales[[#This Row],[Discount_Percent]])*Coffee_Sales[[#This Row],[unit_price]]*Coffee_Sales[[#This Row],[transaction_qty]]</f>
        <v>71.25</v>
      </c>
      <c r="O3644" t="str">
        <f>TEXT(Coffee_Sales[[#This Row],[transaction_date]],"mmm-yyyy")</f>
        <v>Mar-2023</v>
      </c>
      <c r="P3644">
        <f>HOUR(Coffee_Sales[[#This Row],[transaction_time]])</f>
        <v>7</v>
      </c>
    </row>
    <row r="3645" spans="1:16" x14ac:dyDescent="0.3">
      <c r="A3645">
        <v>53185</v>
      </c>
      <c r="B3645" s="1">
        <v>45014</v>
      </c>
      <c r="C3645" s="2">
        <v>0.31039351851851854</v>
      </c>
      <c r="D3645">
        <v>1</v>
      </c>
      <c r="E3645">
        <v>5</v>
      </c>
      <c r="F3645" t="s">
        <v>24</v>
      </c>
      <c r="G3645">
        <v>39</v>
      </c>
      <c r="H3645" t="s">
        <v>14</v>
      </c>
      <c r="I3645" t="s">
        <v>15</v>
      </c>
      <c r="J3645" t="s">
        <v>47</v>
      </c>
      <c r="K3645">
        <v>1.7286454990011539</v>
      </c>
      <c r="L3645">
        <v>0</v>
      </c>
      <c r="M3645">
        <v>63.75</v>
      </c>
      <c r="N3645">
        <f>(1-Coffee_Sales[[#This Row],[Discount_Percent]])*Coffee_Sales[[#This Row],[unit_price]]*Coffee_Sales[[#This Row],[transaction_qty]]</f>
        <v>63.75</v>
      </c>
      <c r="O3645" t="str">
        <f>TEXT(Coffee_Sales[[#This Row],[transaction_date]],"mmm-yyyy")</f>
        <v>Mar-2023</v>
      </c>
      <c r="P3645">
        <f>HOUR(Coffee_Sales[[#This Row],[transaction_time]])</f>
        <v>7</v>
      </c>
    </row>
    <row r="3646" spans="1:16" x14ac:dyDescent="0.3">
      <c r="A3646">
        <v>132335</v>
      </c>
      <c r="B3646" s="1">
        <v>45093</v>
      </c>
      <c r="C3646" s="2">
        <v>0.42728009259259259</v>
      </c>
      <c r="D3646">
        <v>1</v>
      </c>
      <c r="E3646">
        <v>5</v>
      </c>
      <c r="F3646" t="s">
        <v>90</v>
      </c>
      <c r="G3646">
        <v>69</v>
      </c>
      <c r="H3646" t="s">
        <v>18</v>
      </c>
      <c r="I3646" t="s">
        <v>107</v>
      </c>
      <c r="J3646" t="s">
        <v>132</v>
      </c>
      <c r="K3646">
        <v>1.1306258324040659</v>
      </c>
      <c r="L3646">
        <v>0.05</v>
      </c>
      <c r="M3646">
        <v>48.75</v>
      </c>
      <c r="N3646">
        <f>(1-Coffee_Sales[[#This Row],[Discount_Percent]])*Coffee_Sales[[#This Row],[unit_price]]*Coffee_Sales[[#This Row],[transaction_qty]]</f>
        <v>46.3125</v>
      </c>
      <c r="O3646" t="str">
        <f>TEXT(Coffee_Sales[[#This Row],[transaction_date]],"mmm-yyyy")</f>
        <v>Jun-2023</v>
      </c>
      <c r="P3646">
        <f>HOUR(Coffee_Sales[[#This Row],[transaction_time]])</f>
        <v>10</v>
      </c>
    </row>
    <row r="3647" spans="1:16" x14ac:dyDescent="0.3">
      <c r="A3647">
        <v>9401</v>
      </c>
      <c r="B3647" s="1">
        <v>44943</v>
      </c>
      <c r="C3647" s="2">
        <v>0.41637731481481483</v>
      </c>
      <c r="D3647">
        <v>2</v>
      </c>
      <c r="E3647">
        <v>5</v>
      </c>
      <c r="F3647" t="s">
        <v>50</v>
      </c>
      <c r="G3647">
        <v>58</v>
      </c>
      <c r="H3647" t="s">
        <v>74</v>
      </c>
      <c r="I3647" t="s">
        <v>75</v>
      </c>
      <c r="J3647" t="s">
        <v>76</v>
      </c>
      <c r="K3647">
        <v>3.283710914393104</v>
      </c>
      <c r="L3647">
        <v>0.05</v>
      </c>
      <c r="M3647">
        <v>52.5</v>
      </c>
      <c r="N3647">
        <f>(1-Coffee_Sales[[#This Row],[Discount_Percent]])*Coffee_Sales[[#This Row],[unit_price]]*Coffee_Sales[[#This Row],[transaction_qty]]</f>
        <v>99.75</v>
      </c>
      <c r="O3647" t="str">
        <f>TEXT(Coffee_Sales[[#This Row],[transaction_date]],"mmm-yyyy")</f>
        <v>Jan-2023</v>
      </c>
      <c r="P3647">
        <f>HOUR(Coffee_Sales[[#This Row],[transaction_time]])</f>
        <v>9</v>
      </c>
    </row>
    <row r="3648" spans="1:16" x14ac:dyDescent="0.3">
      <c r="A3648">
        <v>51585</v>
      </c>
      <c r="B3648" s="1">
        <v>45011</v>
      </c>
      <c r="C3648" s="2">
        <v>0.59594907407407405</v>
      </c>
      <c r="D3648">
        <v>1</v>
      </c>
      <c r="E3648">
        <v>5</v>
      </c>
      <c r="F3648" t="s">
        <v>50</v>
      </c>
      <c r="G3648">
        <v>37</v>
      </c>
      <c r="H3648" t="s">
        <v>14</v>
      </c>
      <c r="I3648" t="s">
        <v>15</v>
      </c>
      <c r="J3648" t="s">
        <v>95</v>
      </c>
      <c r="K3648">
        <v>1.20764078753997</v>
      </c>
      <c r="L3648">
        <v>0.05</v>
      </c>
      <c r="M3648">
        <v>45</v>
      </c>
      <c r="N3648">
        <f>(1-Coffee_Sales[[#This Row],[Discount_Percent]])*Coffee_Sales[[#This Row],[unit_price]]*Coffee_Sales[[#This Row],[transaction_qty]]</f>
        <v>42.75</v>
      </c>
      <c r="O3648" t="str">
        <f>TEXT(Coffee_Sales[[#This Row],[transaction_date]],"mmm-yyyy")</f>
        <v>Mar-2023</v>
      </c>
      <c r="P3648">
        <f>HOUR(Coffee_Sales[[#This Row],[transaction_time]])</f>
        <v>14</v>
      </c>
    </row>
    <row r="3649" spans="1:16" x14ac:dyDescent="0.3">
      <c r="A3649">
        <v>55349</v>
      </c>
      <c r="B3649" s="1">
        <v>45017</v>
      </c>
      <c r="C3649" s="2">
        <v>0.54578703703703701</v>
      </c>
      <c r="D3649">
        <v>1</v>
      </c>
      <c r="E3649">
        <v>3</v>
      </c>
      <c r="F3649" t="s">
        <v>97</v>
      </c>
      <c r="G3649">
        <v>58</v>
      </c>
      <c r="H3649" t="s">
        <v>74</v>
      </c>
      <c r="I3649" t="s">
        <v>75</v>
      </c>
      <c r="J3649" t="s">
        <v>76</v>
      </c>
      <c r="K3649">
        <v>1.449010350115258</v>
      </c>
      <c r="L3649">
        <v>0.05</v>
      </c>
      <c r="M3649">
        <v>52.5</v>
      </c>
      <c r="N3649">
        <f>(1-Coffee_Sales[[#This Row],[Discount_Percent]])*Coffee_Sales[[#This Row],[unit_price]]*Coffee_Sales[[#This Row],[transaction_qty]]</f>
        <v>49.875</v>
      </c>
      <c r="O3649" t="str">
        <f>TEXT(Coffee_Sales[[#This Row],[transaction_date]],"mmm-yyyy")</f>
        <v>Apr-2023</v>
      </c>
      <c r="P3649">
        <f>HOUR(Coffee_Sales[[#This Row],[transaction_time]])</f>
        <v>13</v>
      </c>
    </row>
    <row r="3650" spans="1:16" x14ac:dyDescent="0.3">
      <c r="A3650">
        <v>138207</v>
      </c>
      <c r="B3650" s="1">
        <v>45098</v>
      </c>
      <c r="C3650" s="2">
        <v>0.37275462962962963</v>
      </c>
      <c r="D3650">
        <v>2</v>
      </c>
      <c r="E3650">
        <v>5</v>
      </c>
      <c r="F3650" t="s">
        <v>13</v>
      </c>
      <c r="G3650">
        <v>55</v>
      </c>
      <c r="H3650" t="s">
        <v>32</v>
      </c>
      <c r="I3650" t="s">
        <v>33</v>
      </c>
      <c r="J3650" t="s">
        <v>93</v>
      </c>
      <c r="K3650">
        <v>3.044942895125351</v>
      </c>
      <c r="L3650">
        <v>0</v>
      </c>
      <c r="M3650">
        <v>60</v>
      </c>
      <c r="N3650">
        <f>(1-Coffee_Sales[[#This Row],[Discount_Percent]])*Coffee_Sales[[#This Row],[unit_price]]*Coffee_Sales[[#This Row],[transaction_qty]]</f>
        <v>120</v>
      </c>
      <c r="O3650" t="str">
        <f>TEXT(Coffee_Sales[[#This Row],[transaction_date]],"mmm-yyyy")</f>
        <v>Jun-2023</v>
      </c>
      <c r="P3650">
        <f>HOUR(Coffee_Sales[[#This Row],[transaction_time]])</f>
        <v>8</v>
      </c>
    </row>
    <row r="3651" spans="1:16" x14ac:dyDescent="0.3">
      <c r="A3651">
        <v>41212</v>
      </c>
      <c r="B3651" s="1">
        <v>44996</v>
      </c>
      <c r="C3651" s="2">
        <v>0.77625</v>
      </c>
      <c r="D3651">
        <v>1</v>
      </c>
      <c r="E3651">
        <v>3</v>
      </c>
      <c r="F3651" t="s">
        <v>24</v>
      </c>
      <c r="G3651">
        <v>25</v>
      </c>
      <c r="H3651" t="s">
        <v>14</v>
      </c>
      <c r="I3651" t="s">
        <v>29</v>
      </c>
      <c r="J3651" t="s">
        <v>71</v>
      </c>
      <c r="K3651">
        <v>0.66019461056980733</v>
      </c>
      <c r="L3651">
        <v>0.05</v>
      </c>
      <c r="M3651">
        <v>33</v>
      </c>
      <c r="N3651">
        <f>(1-Coffee_Sales[[#This Row],[Discount_Percent]])*Coffee_Sales[[#This Row],[unit_price]]*Coffee_Sales[[#This Row],[transaction_qty]]</f>
        <v>31.349999999999998</v>
      </c>
      <c r="O3651" t="str">
        <f>TEXT(Coffee_Sales[[#This Row],[transaction_date]],"mmm-yyyy")</f>
        <v>Mar-2023</v>
      </c>
      <c r="P3651">
        <f>HOUR(Coffee_Sales[[#This Row],[transaction_time]])</f>
        <v>18</v>
      </c>
    </row>
    <row r="3652" spans="1:16" x14ac:dyDescent="0.3">
      <c r="A3652">
        <v>60252</v>
      </c>
      <c r="B3652" s="1">
        <v>45023</v>
      </c>
      <c r="C3652" s="2">
        <v>0.45083333333333331</v>
      </c>
      <c r="D3652">
        <v>1</v>
      </c>
      <c r="E3652">
        <v>8</v>
      </c>
      <c r="F3652" t="s">
        <v>94</v>
      </c>
      <c r="G3652">
        <v>61</v>
      </c>
      <c r="H3652" t="s">
        <v>74</v>
      </c>
      <c r="I3652" t="s">
        <v>75</v>
      </c>
      <c r="J3652" t="s">
        <v>116</v>
      </c>
      <c r="K3652">
        <v>1.6440235506220551</v>
      </c>
      <c r="L3652">
        <v>0</v>
      </c>
      <c r="M3652">
        <v>71.25</v>
      </c>
      <c r="N3652">
        <f>(1-Coffee_Sales[[#This Row],[Discount_Percent]])*Coffee_Sales[[#This Row],[unit_price]]*Coffee_Sales[[#This Row],[transaction_qty]]</f>
        <v>71.25</v>
      </c>
      <c r="O3652" t="str">
        <f>TEXT(Coffee_Sales[[#This Row],[transaction_date]],"mmm-yyyy")</f>
        <v>Apr-2023</v>
      </c>
      <c r="P3652">
        <f>HOUR(Coffee_Sales[[#This Row],[transaction_time]])</f>
        <v>10</v>
      </c>
    </row>
    <row r="3653" spans="1:16" x14ac:dyDescent="0.3">
      <c r="A3653">
        <v>88377</v>
      </c>
      <c r="B3653" s="1">
        <v>45054</v>
      </c>
      <c r="C3653" s="2">
        <v>0.49657407407407406</v>
      </c>
      <c r="D3653">
        <v>1</v>
      </c>
      <c r="E3653">
        <v>5</v>
      </c>
      <c r="F3653" t="s">
        <v>114</v>
      </c>
      <c r="G3653">
        <v>18</v>
      </c>
      <c r="H3653" t="s">
        <v>64</v>
      </c>
      <c r="I3653" t="s">
        <v>152</v>
      </c>
      <c r="J3653" t="s">
        <v>153</v>
      </c>
      <c r="K3653">
        <v>4.6036741103918342</v>
      </c>
      <c r="L3653">
        <v>0</v>
      </c>
      <c r="M3653">
        <v>164.25</v>
      </c>
      <c r="N3653">
        <f>(1-Coffee_Sales[[#This Row],[Discount_Percent]])*Coffee_Sales[[#This Row],[unit_price]]*Coffee_Sales[[#This Row],[transaction_qty]]</f>
        <v>164.25</v>
      </c>
      <c r="O3653" t="str">
        <f>TEXT(Coffee_Sales[[#This Row],[transaction_date]],"mmm-yyyy")</f>
        <v>May-2023</v>
      </c>
      <c r="P3653">
        <f>HOUR(Coffee_Sales[[#This Row],[transaction_time]])</f>
        <v>11</v>
      </c>
    </row>
    <row r="3654" spans="1:16" x14ac:dyDescent="0.3">
      <c r="A3654">
        <v>74742</v>
      </c>
      <c r="B3654" s="1">
        <v>45040</v>
      </c>
      <c r="C3654" s="2">
        <v>0.35594907407407406</v>
      </c>
      <c r="D3654">
        <v>1</v>
      </c>
      <c r="E3654">
        <v>3</v>
      </c>
      <c r="F3654" t="s">
        <v>63</v>
      </c>
      <c r="G3654">
        <v>59</v>
      </c>
      <c r="H3654" t="s">
        <v>74</v>
      </c>
      <c r="I3654" t="s">
        <v>75</v>
      </c>
      <c r="J3654" t="s">
        <v>85</v>
      </c>
      <c r="K3654">
        <v>1.505202252953358</v>
      </c>
      <c r="L3654">
        <v>0</v>
      </c>
      <c r="M3654">
        <v>67.5</v>
      </c>
      <c r="N3654">
        <f>(1-Coffee_Sales[[#This Row],[Discount_Percent]])*Coffee_Sales[[#This Row],[unit_price]]*Coffee_Sales[[#This Row],[transaction_qty]]</f>
        <v>67.5</v>
      </c>
      <c r="O3654" t="str">
        <f>TEXT(Coffee_Sales[[#This Row],[transaction_date]],"mmm-yyyy")</f>
        <v>Apr-2023</v>
      </c>
      <c r="P3654">
        <f>HOUR(Coffee_Sales[[#This Row],[transaction_time]])</f>
        <v>8</v>
      </c>
    </row>
    <row r="3655" spans="1:16" x14ac:dyDescent="0.3">
      <c r="A3655">
        <v>144163</v>
      </c>
      <c r="B3655" s="1">
        <v>45103</v>
      </c>
      <c r="C3655" s="2">
        <v>0.38168981481481479</v>
      </c>
      <c r="D3655">
        <v>1</v>
      </c>
      <c r="E3655">
        <v>8</v>
      </c>
      <c r="F3655" t="s">
        <v>90</v>
      </c>
      <c r="G3655">
        <v>53</v>
      </c>
      <c r="H3655" t="s">
        <v>32</v>
      </c>
      <c r="I3655" t="s">
        <v>33</v>
      </c>
      <c r="J3655" t="s">
        <v>129</v>
      </c>
      <c r="K3655">
        <v>1.3975749820125121</v>
      </c>
      <c r="L3655">
        <v>0</v>
      </c>
      <c r="M3655">
        <v>45</v>
      </c>
      <c r="N3655">
        <f>(1-Coffee_Sales[[#This Row],[Discount_Percent]])*Coffee_Sales[[#This Row],[unit_price]]*Coffee_Sales[[#This Row],[transaction_qty]]</f>
        <v>45</v>
      </c>
      <c r="O3655" t="str">
        <f>TEXT(Coffee_Sales[[#This Row],[transaction_date]],"mmm-yyyy")</f>
        <v>Jun-2023</v>
      </c>
      <c r="P3655">
        <f>HOUR(Coffee_Sales[[#This Row],[transaction_time]])</f>
        <v>9</v>
      </c>
    </row>
    <row r="3656" spans="1:16" x14ac:dyDescent="0.3">
      <c r="A3656">
        <v>94476</v>
      </c>
      <c r="B3656" s="1">
        <v>45060</v>
      </c>
      <c r="C3656" s="2">
        <v>0.33869212962962963</v>
      </c>
      <c r="D3656">
        <v>2</v>
      </c>
      <c r="E3656">
        <v>8</v>
      </c>
      <c r="F3656" t="s">
        <v>87</v>
      </c>
      <c r="G3656">
        <v>35</v>
      </c>
      <c r="H3656" t="s">
        <v>14</v>
      </c>
      <c r="I3656" t="s">
        <v>26</v>
      </c>
      <c r="J3656" t="s">
        <v>84</v>
      </c>
      <c r="K3656">
        <v>3.06222502897689</v>
      </c>
      <c r="L3656">
        <v>0</v>
      </c>
      <c r="M3656">
        <v>46.5</v>
      </c>
      <c r="N3656">
        <f>(1-Coffee_Sales[[#This Row],[Discount_Percent]])*Coffee_Sales[[#This Row],[unit_price]]*Coffee_Sales[[#This Row],[transaction_qty]]</f>
        <v>93</v>
      </c>
      <c r="O3656" t="str">
        <f>TEXT(Coffee_Sales[[#This Row],[transaction_date]],"mmm-yyyy")</f>
        <v>May-2023</v>
      </c>
      <c r="P3656">
        <f>HOUR(Coffee_Sales[[#This Row],[transaction_time]])</f>
        <v>8</v>
      </c>
    </row>
    <row r="3657" spans="1:16" x14ac:dyDescent="0.3">
      <c r="A3657">
        <v>32238</v>
      </c>
      <c r="B3657" s="1">
        <v>44983</v>
      </c>
      <c r="C3657" s="2">
        <v>0.47123842592592591</v>
      </c>
      <c r="D3657">
        <v>2</v>
      </c>
      <c r="E3657">
        <v>8</v>
      </c>
      <c r="F3657" t="s">
        <v>62</v>
      </c>
      <c r="G3657">
        <v>40</v>
      </c>
      <c r="H3657" t="s">
        <v>14</v>
      </c>
      <c r="I3657" t="s">
        <v>15</v>
      </c>
      <c r="J3657" t="s">
        <v>100</v>
      </c>
      <c r="K3657">
        <v>3.4433274413035901</v>
      </c>
      <c r="L3657">
        <v>0.15</v>
      </c>
      <c r="M3657">
        <v>56.25</v>
      </c>
      <c r="N3657">
        <f>(1-Coffee_Sales[[#This Row],[Discount_Percent]])*Coffee_Sales[[#This Row],[unit_price]]*Coffee_Sales[[#This Row],[transaction_qty]]</f>
        <v>95.625</v>
      </c>
      <c r="O3657" t="str">
        <f>TEXT(Coffee_Sales[[#This Row],[transaction_date]],"mmm-yyyy")</f>
        <v>Feb-2023</v>
      </c>
      <c r="P3657">
        <f>HOUR(Coffee_Sales[[#This Row],[transaction_time]])</f>
        <v>11</v>
      </c>
    </row>
    <row r="3658" spans="1:16" x14ac:dyDescent="0.3">
      <c r="A3658">
        <v>30375</v>
      </c>
      <c r="B3658" s="1">
        <v>44980</v>
      </c>
      <c r="C3658" s="2">
        <v>0.37309027777777776</v>
      </c>
      <c r="D3658">
        <v>1</v>
      </c>
      <c r="E3658">
        <v>3</v>
      </c>
      <c r="F3658" t="s">
        <v>87</v>
      </c>
      <c r="G3658">
        <v>59</v>
      </c>
      <c r="H3658" t="s">
        <v>74</v>
      </c>
      <c r="I3658" t="s">
        <v>75</v>
      </c>
      <c r="J3658" t="s">
        <v>85</v>
      </c>
      <c r="K3658">
        <v>1.943629599497166</v>
      </c>
      <c r="L3658">
        <v>0</v>
      </c>
      <c r="M3658">
        <v>67.5</v>
      </c>
      <c r="N3658">
        <f>(1-Coffee_Sales[[#This Row],[Discount_Percent]])*Coffee_Sales[[#This Row],[unit_price]]*Coffee_Sales[[#This Row],[transaction_qty]]</f>
        <v>67.5</v>
      </c>
      <c r="O3658" t="str">
        <f>TEXT(Coffee_Sales[[#This Row],[transaction_date]],"mmm-yyyy")</f>
        <v>Feb-2023</v>
      </c>
      <c r="P3658">
        <f>HOUR(Coffee_Sales[[#This Row],[transaction_time]])</f>
        <v>8</v>
      </c>
    </row>
    <row r="3659" spans="1:16" x14ac:dyDescent="0.3">
      <c r="A3659">
        <v>51757</v>
      </c>
      <c r="B3659" s="1">
        <v>45011</v>
      </c>
      <c r="C3659" s="2">
        <v>0.79265046296296293</v>
      </c>
      <c r="D3659">
        <v>2</v>
      </c>
      <c r="E3659">
        <v>3</v>
      </c>
      <c r="F3659" t="s">
        <v>94</v>
      </c>
      <c r="G3659">
        <v>48</v>
      </c>
      <c r="H3659" t="s">
        <v>32</v>
      </c>
      <c r="I3659" t="s">
        <v>44</v>
      </c>
      <c r="J3659" t="s">
        <v>52</v>
      </c>
      <c r="K3659">
        <v>1.98941924254044</v>
      </c>
      <c r="L3659">
        <v>0</v>
      </c>
      <c r="M3659">
        <v>37.5</v>
      </c>
      <c r="N3659">
        <f>(1-Coffee_Sales[[#This Row],[Discount_Percent]])*Coffee_Sales[[#This Row],[unit_price]]*Coffee_Sales[[#This Row],[transaction_qty]]</f>
        <v>75</v>
      </c>
      <c r="O3659" t="str">
        <f>TEXT(Coffee_Sales[[#This Row],[transaction_date]],"mmm-yyyy")</f>
        <v>Mar-2023</v>
      </c>
      <c r="P3659">
        <f>HOUR(Coffee_Sales[[#This Row],[transaction_time]])</f>
        <v>19</v>
      </c>
    </row>
    <row r="3660" spans="1:16" x14ac:dyDescent="0.3">
      <c r="A3660">
        <v>135498</v>
      </c>
      <c r="B3660" s="1">
        <v>45096</v>
      </c>
      <c r="C3660" s="2">
        <v>0.28702546296296294</v>
      </c>
      <c r="D3660">
        <v>2</v>
      </c>
      <c r="E3660">
        <v>5</v>
      </c>
      <c r="F3660" t="s">
        <v>78</v>
      </c>
      <c r="G3660">
        <v>59</v>
      </c>
      <c r="H3660" t="s">
        <v>74</v>
      </c>
      <c r="I3660" t="s">
        <v>75</v>
      </c>
      <c r="J3660" t="s">
        <v>85</v>
      </c>
      <c r="K3660">
        <v>3.3927675470258412</v>
      </c>
      <c r="L3660">
        <v>0</v>
      </c>
      <c r="M3660">
        <v>67.5</v>
      </c>
      <c r="N3660">
        <f>(1-Coffee_Sales[[#This Row],[Discount_Percent]])*Coffee_Sales[[#This Row],[unit_price]]*Coffee_Sales[[#This Row],[transaction_qty]]</f>
        <v>135</v>
      </c>
      <c r="O3660" t="str">
        <f>TEXT(Coffee_Sales[[#This Row],[transaction_date]],"mmm-yyyy")</f>
        <v>Jun-2023</v>
      </c>
      <c r="P3660">
        <f>HOUR(Coffee_Sales[[#This Row],[transaction_time]])</f>
        <v>6</v>
      </c>
    </row>
    <row r="3661" spans="1:16" x14ac:dyDescent="0.3">
      <c r="A3661">
        <v>98239</v>
      </c>
      <c r="B3661" s="1">
        <v>45063</v>
      </c>
      <c r="C3661" s="2">
        <v>0.38034722222222223</v>
      </c>
      <c r="D3661">
        <v>1</v>
      </c>
      <c r="E3661">
        <v>5</v>
      </c>
      <c r="F3661" t="s">
        <v>128</v>
      </c>
      <c r="G3661">
        <v>75</v>
      </c>
      <c r="H3661" t="s">
        <v>18</v>
      </c>
      <c r="I3661" t="s">
        <v>79</v>
      </c>
      <c r="J3661" t="s">
        <v>136</v>
      </c>
      <c r="K3661">
        <v>1.112575997949905</v>
      </c>
      <c r="L3661">
        <v>0</v>
      </c>
      <c r="M3661">
        <v>52.5</v>
      </c>
      <c r="N3661">
        <f>(1-Coffee_Sales[[#This Row],[Discount_Percent]])*Coffee_Sales[[#This Row],[unit_price]]*Coffee_Sales[[#This Row],[transaction_qty]]</f>
        <v>52.5</v>
      </c>
      <c r="O3661" t="str">
        <f>TEXT(Coffee_Sales[[#This Row],[transaction_date]],"mmm-yyyy")</f>
        <v>May-2023</v>
      </c>
      <c r="P3661">
        <f>HOUR(Coffee_Sales[[#This Row],[transaction_time]])</f>
        <v>9</v>
      </c>
    </row>
    <row r="3662" spans="1:16" x14ac:dyDescent="0.3">
      <c r="A3662">
        <v>120068</v>
      </c>
      <c r="B3662" s="1">
        <v>45083</v>
      </c>
      <c r="C3662" s="2">
        <v>0.52768518518518515</v>
      </c>
      <c r="D3662">
        <v>2</v>
      </c>
      <c r="E3662">
        <v>3</v>
      </c>
      <c r="F3662" t="s">
        <v>25</v>
      </c>
      <c r="G3662">
        <v>28</v>
      </c>
      <c r="H3662" t="s">
        <v>14</v>
      </c>
      <c r="I3662" t="s">
        <v>22</v>
      </c>
      <c r="J3662" t="s">
        <v>117</v>
      </c>
      <c r="K3662">
        <v>1.592116792359634</v>
      </c>
      <c r="L3662">
        <v>0.05</v>
      </c>
      <c r="M3662">
        <v>30</v>
      </c>
      <c r="N3662">
        <f>(1-Coffee_Sales[[#This Row],[Discount_Percent]])*Coffee_Sales[[#This Row],[unit_price]]*Coffee_Sales[[#This Row],[transaction_qty]]</f>
        <v>57</v>
      </c>
      <c r="O3662" t="str">
        <f>TEXT(Coffee_Sales[[#This Row],[transaction_date]],"mmm-yyyy")</f>
        <v>Jun-2023</v>
      </c>
      <c r="P3662">
        <f>HOUR(Coffee_Sales[[#This Row],[transaction_time]])</f>
        <v>12</v>
      </c>
    </row>
    <row r="3663" spans="1:16" x14ac:dyDescent="0.3">
      <c r="A3663">
        <v>130570</v>
      </c>
      <c r="B3663" s="1">
        <v>45092</v>
      </c>
      <c r="C3663" s="2">
        <v>0.3074884259259259</v>
      </c>
      <c r="D3663">
        <v>1</v>
      </c>
      <c r="E3663">
        <v>5</v>
      </c>
      <c r="F3663" t="s">
        <v>114</v>
      </c>
      <c r="G3663">
        <v>74</v>
      </c>
      <c r="H3663" t="s">
        <v>18</v>
      </c>
      <c r="I3663" t="s">
        <v>107</v>
      </c>
      <c r="J3663" t="s">
        <v>108</v>
      </c>
      <c r="K3663">
        <v>1.399107048761989</v>
      </c>
      <c r="L3663">
        <v>0</v>
      </c>
      <c r="M3663">
        <v>52.5</v>
      </c>
      <c r="N3663">
        <f>(1-Coffee_Sales[[#This Row],[Discount_Percent]])*Coffee_Sales[[#This Row],[unit_price]]*Coffee_Sales[[#This Row],[transaction_qty]]</f>
        <v>52.5</v>
      </c>
      <c r="O3663" t="str">
        <f>TEXT(Coffee_Sales[[#This Row],[transaction_date]],"mmm-yyyy")</f>
        <v>Jun-2023</v>
      </c>
      <c r="P3663">
        <f>HOUR(Coffee_Sales[[#This Row],[transaction_time]])</f>
        <v>7</v>
      </c>
    </row>
    <row r="3664" spans="1:16" x14ac:dyDescent="0.3">
      <c r="A3664">
        <v>100047</v>
      </c>
      <c r="B3664" s="1">
        <v>45064</v>
      </c>
      <c r="C3664" s="2">
        <v>0.81892361111111112</v>
      </c>
      <c r="D3664">
        <v>1</v>
      </c>
      <c r="E3664">
        <v>3</v>
      </c>
      <c r="F3664" t="s">
        <v>54</v>
      </c>
      <c r="G3664">
        <v>37</v>
      </c>
      <c r="H3664" t="s">
        <v>14</v>
      </c>
      <c r="I3664" t="s">
        <v>15</v>
      </c>
      <c r="J3664" t="s">
        <v>95</v>
      </c>
      <c r="K3664">
        <v>1.4698541941062111</v>
      </c>
      <c r="L3664">
        <v>0.05</v>
      </c>
      <c r="M3664">
        <v>45</v>
      </c>
      <c r="N3664">
        <f>(1-Coffee_Sales[[#This Row],[Discount_Percent]])*Coffee_Sales[[#This Row],[unit_price]]*Coffee_Sales[[#This Row],[transaction_qty]]</f>
        <v>42.75</v>
      </c>
      <c r="O3664" t="str">
        <f>TEXT(Coffee_Sales[[#This Row],[transaction_date]],"mmm-yyyy")</f>
        <v>May-2023</v>
      </c>
      <c r="P3664">
        <f>HOUR(Coffee_Sales[[#This Row],[transaction_time]])</f>
        <v>19</v>
      </c>
    </row>
    <row r="3665" spans="1:16" x14ac:dyDescent="0.3">
      <c r="A3665">
        <v>17108</v>
      </c>
      <c r="B3665" s="1">
        <v>44957</v>
      </c>
      <c r="C3665" s="2">
        <v>0.42743055555555554</v>
      </c>
      <c r="D3665">
        <v>2</v>
      </c>
      <c r="E3665">
        <v>8</v>
      </c>
      <c r="F3665" t="s">
        <v>63</v>
      </c>
      <c r="G3665">
        <v>34</v>
      </c>
      <c r="H3665" t="s">
        <v>14</v>
      </c>
      <c r="I3665" t="s">
        <v>26</v>
      </c>
      <c r="J3665" t="s">
        <v>57</v>
      </c>
      <c r="K3665">
        <v>2.4157866783969011</v>
      </c>
      <c r="L3665">
        <v>0.05</v>
      </c>
      <c r="M3665">
        <v>36.75</v>
      </c>
      <c r="N3665">
        <f>(1-Coffee_Sales[[#This Row],[Discount_Percent]])*Coffee_Sales[[#This Row],[unit_price]]*Coffee_Sales[[#This Row],[transaction_qty]]</f>
        <v>69.825000000000003</v>
      </c>
      <c r="O3665" t="str">
        <f>TEXT(Coffee_Sales[[#This Row],[transaction_date]],"mmm-yyyy")</f>
        <v>Jan-2023</v>
      </c>
      <c r="P3665">
        <f>HOUR(Coffee_Sales[[#This Row],[transaction_time]])</f>
        <v>10</v>
      </c>
    </row>
    <row r="3666" spans="1:16" x14ac:dyDescent="0.3">
      <c r="A3666">
        <v>82200</v>
      </c>
      <c r="B3666" s="1">
        <v>45048</v>
      </c>
      <c r="C3666" s="2">
        <v>0.69028935185185181</v>
      </c>
      <c r="D3666">
        <v>1</v>
      </c>
      <c r="E3666">
        <v>8</v>
      </c>
      <c r="F3666" t="s">
        <v>21</v>
      </c>
      <c r="G3666">
        <v>43</v>
      </c>
      <c r="H3666" t="s">
        <v>32</v>
      </c>
      <c r="I3666" t="s">
        <v>40</v>
      </c>
      <c r="J3666" t="s">
        <v>124</v>
      </c>
      <c r="K3666">
        <v>1.169304022850177</v>
      </c>
      <c r="L3666">
        <v>0</v>
      </c>
      <c r="M3666">
        <v>45</v>
      </c>
      <c r="N3666">
        <f>(1-Coffee_Sales[[#This Row],[Discount_Percent]])*Coffee_Sales[[#This Row],[unit_price]]*Coffee_Sales[[#This Row],[transaction_qty]]</f>
        <v>45</v>
      </c>
      <c r="O3666" t="str">
        <f>TEXT(Coffee_Sales[[#This Row],[transaction_date]],"mmm-yyyy")</f>
        <v>May-2023</v>
      </c>
      <c r="P3666">
        <f>HOUR(Coffee_Sales[[#This Row],[transaction_time]])</f>
        <v>16</v>
      </c>
    </row>
    <row r="3667" spans="1:16" x14ac:dyDescent="0.3">
      <c r="A3667">
        <v>8868</v>
      </c>
      <c r="B3667" s="1">
        <v>44942</v>
      </c>
      <c r="C3667" s="2">
        <v>0.44215277777777778</v>
      </c>
      <c r="D3667">
        <v>2</v>
      </c>
      <c r="E3667">
        <v>5</v>
      </c>
      <c r="F3667" t="s">
        <v>63</v>
      </c>
      <c r="G3667">
        <v>60</v>
      </c>
      <c r="H3667" t="s">
        <v>74</v>
      </c>
      <c r="I3667" t="s">
        <v>75</v>
      </c>
      <c r="J3667" t="s">
        <v>112</v>
      </c>
      <c r="K3667">
        <v>3.0927320801274831</v>
      </c>
      <c r="L3667">
        <v>0.1</v>
      </c>
      <c r="M3667">
        <v>56.25</v>
      </c>
      <c r="N3667">
        <f>(1-Coffee_Sales[[#This Row],[Discount_Percent]])*Coffee_Sales[[#This Row],[unit_price]]*Coffee_Sales[[#This Row],[transaction_qty]]</f>
        <v>101.25</v>
      </c>
      <c r="O3667" t="str">
        <f>TEXT(Coffee_Sales[[#This Row],[transaction_date]],"mmm-yyyy")</f>
        <v>Jan-2023</v>
      </c>
      <c r="P3667">
        <f>HOUR(Coffee_Sales[[#This Row],[transaction_time]])</f>
        <v>10</v>
      </c>
    </row>
    <row r="3668" spans="1:16" x14ac:dyDescent="0.3">
      <c r="A3668">
        <v>6286</v>
      </c>
      <c r="B3668" s="1">
        <v>44938</v>
      </c>
      <c r="C3668" s="2">
        <v>0.37653935185185183</v>
      </c>
      <c r="D3668">
        <v>1</v>
      </c>
      <c r="E3668">
        <v>5</v>
      </c>
      <c r="F3668" t="s">
        <v>113</v>
      </c>
      <c r="G3668">
        <v>36</v>
      </c>
      <c r="H3668" t="s">
        <v>14</v>
      </c>
      <c r="I3668" t="s">
        <v>26</v>
      </c>
      <c r="J3668" t="s">
        <v>27</v>
      </c>
      <c r="K3668">
        <v>1.245614703764776</v>
      </c>
      <c r="L3668">
        <v>0</v>
      </c>
      <c r="M3668">
        <v>56.25</v>
      </c>
      <c r="N3668">
        <f>(1-Coffee_Sales[[#This Row],[Discount_Percent]])*Coffee_Sales[[#This Row],[unit_price]]*Coffee_Sales[[#This Row],[transaction_qty]]</f>
        <v>56.25</v>
      </c>
      <c r="O3668" t="str">
        <f>TEXT(Coffee_Sales[[#This Row],[transaction_date]],"mmm-yyyy")</f>
        <v>Jan-2023</v>
      </c>
      <c r="P3668">
        <f>HOUR(Coffee_Sales[[#This Row],[transaction_time]])</f>
        <v>9</v>
      </c>
    </row>
    <row r="3669" spans="1:16" x14ac:dyDescent="0.3">
      <c r="A3669">
        <v>69094</v>
      </c>
      <c r="B3669" s="1">
        <v>45033</v>
      </c>
      <c r="C3669" s="2">
        <v>0.44855324074074077</v>
      </c>
      <c r="D3669">
        <v>2</v>
      </c>
      <c r="E3669">
        <v>5</v>
      </c>
      <c r="F3669" t="s">
        <v>17</v>
      </c>
      <c r="G3669">
        <v>87</v>
      </c>
      <c r="H3669" t="s">
        <v>14</v>
      </c>
      <c r="I3669" t="s">
        <v>15</v>
      </c>
      <c r="J3669" t="s">
        <v>119</v>
      </c>
      <c r="K3669">
        <v>2.807184498345785</v>
      </c>
      <c r="L3669">
        <v>0</v>
      </c>
      <c r="M3669">
        <v>45</v>
      </c>
      <c r="N3669">
        <f>(1-Coffee_Sales[[#This Row],[Discount_Percent]])*Coffee_Sales[[#This Row],[unit_price]]*Coffee_Sales[[#This Row],[transaction_qty]]</f>
        <v>90</v>
      </c>
      <c r="O3669" t="str">
        <f>TEXT(Coffee_Sales[[#This Row],[transaction_date]],"mmm-yyyy")</f>
        <v>Apr-2023</v>
      </c>
      <c r="P3669">
        <f>HOUR(Coffee_Sales[[#This Row],[transaction_time]])</f>
        <v>10</v>
      </c>
    </row>
    <row r="3670" spans="1:16" x14ac:dyDescent="0.3">
      <c r="A3670">
        <v>67746</v>
      </c>
      <c r="B3670" s="1">
        <v>45032</v>
      </c>
      <c r="C3670" s="2">
        <v>0.31109953703703702</v>
      </c>
      <c r="D3670">
        <v>1</v>
      </c>
      <c r="E3670">
        <v>3</v>
      </c>
      <c r="F3670" t="s">
        <v>96</v>
      </c>
      <c r="G3670">
        <v>31</v>
      </c>
      <c r="H3670" t="s">
        <v>14</v>
      </c>
      <c r="I3670" t="s">
        <v>22</v>
      </c>
      <c r="J3670" t="s">
        <v>53</v>
      </c>
      <c r="K3670">
        <v>1.0890124686684981</v>
      </c>
      <c r="L3670">
        <v>0.1</v>
      </c>
      <c r="M3670">
        <v>33</v>
      </c>
      <c r="N3670">
        <f>(1-Coffee_Sales[[#This Row],[Discount_Percent]])*Coffee_Sales[[#This Row],[unit_price]]*Coffee_Sales[[#This Row],[transaction_qty]]</f>
        <v>29.7</v>
      </c>
      <c r="O3670" t="str">
        <f>TEXT(Coffee_Sales[[#This Row],[transaction_date]],"mmm-yyyy")</f>
        <v>Apr-2023</v>
      </c>
      <c r="P3670">
        <f>HOUR(Coffee_Sales[[#This Row],[transaction_time]])</f>
        <v>7</v>
      </c>
    </row>
    <row r="3671" spans="1:16" x14ac:dyDescent="0.3">
      <c r="A3671">
        <v>7909</v>
      </c>
      <c r="B3671" s="1">
        <v>44941</v>
      </c>
      <c r="C3671" s="2">
        <v>0.30868055555555557</v>
      </c>
      <c r="D3671">
        <v>1</v>
      </c>
      <c r="E3671">
        <v>3</v>
      </c>
      <c r="F3671" t="s">
        <v>31</v>
      </c>
      <c r="G3671">
        <v>73</v>
      </c>
      <c r="H3671" t="s">
        <v>18</v>
      </c>
      <c r="I3671" t="s">
        <v>79</v>
      </c>
      <c r="J3671" t="s">
        <v>80</v>
      </c>
      <c r="K3671">
        <v>1.5382209240524061</v>
      </c>
      <c r="L3671">
        <v>0.1</v>
      </c>
      <c r="M3671">
        <v>56.25</v>
      </c>
      <c r="N3671">
        <f>(1-Coffee_Sales[[#This Row],[Discount_Percent]])*Coffee_Sales[[#This Row],[unit_price]]*Coffee_Sales[[#This Row],[transaction_qty]]</f>
        <v>50.625</v>
      </c>
      <c r="O3671" t="str">
        <f>TEXT(Coffee_Sales[[#This Row],[transaction_date]],"mmm-yyyy")</f>
        <v>Jan-2023</v>
      </c>
      <c r="P3671">
        <f>HOUR(Coffee_Sales[[#This Row],[transaction_time]])</f>
        <v>7</v>
      </c>
    </row>
    <row r="3672" spans="1:16" x14ac:dyDescent="0.3">
      <c r="A3672">
        <v>46280</v>
      </c>
      <c r="B3672" s="1">
        <v>45004</v>
      </c>
      <c r="C3672" s="2">
        <v>0.29248842592592594</v>
      </c>
      <c r="D3672">
        <v>1</v>
      </c>
      <c r="E3672">
        <v>5</v>
      </c>
      <c r="F3672" t="s">
        <v>131</v>
      </c>
      <c r="G3672">
        <v>75</v>
      </c>
      <c r="H3672" t="s">
        <v>18</v>
      </c>
      <c r="I3672" t="s">
        <v>79</v>
      </c>
      <c r="J3672" t="s">
        <v>136</v>
      </c>
      <c r="K3672">
        <v>1.58376501027342</v>
      </c>
      <c r="L3672">
        <v>0</v>
      </c>
      <c r="M3672">
        <v>52.5</v>
      </c>
      <c r="N3672">
        <f>(1-Coffee_Sales[[#This Row],[Discount_Percent]])*Coffee_Sales[[#This Row],[unit_price]]*Coffee_Sales[[#This Row],[transaction_qty]]</f>
        <v>52.5</v>
      </c>
      <c r="O3672" t="str">
        <f>TEXT(Coffee_Sales[[#This Row],[transaction_date]],"mmm-yyyy")</f>
        <v>Mar-2023</v>
      </c>
      <c r="P3672">
        <f>HOUR(Coffee_Sales[[#This Row],[transaction_time]])</f>
        <v>7</v>
      </c>
    </row>
    <row r="3673" spans="1:16" x14ac:dyDescent="0.3">
      <c r="A3673">
        <v>43034</v>
      </c>
      <c r="B3673" s="1">
        <v>44999</v>
      </c>
      <c r="C3673" s="2">
        <v>0.43850694444444444</v>
      </c>
      <c r="D3673">
        <v>1</v>
      </c>
      <c r="E3673">
        <v>5</v>
      </c>
      <c r="F3673" t="s">
        <v>35</v>
      </c>
      <c r="G3673">
        <v>46</v>
      </c>
      <c r="H3673" t="s">
        <v>32</v>
      </c>
      <c r="I3673" t="s">
        <v>36</v>
      </c>
      <c r="J3673" t="s">
        <v>39</v>
      </c>
      <c r="K3673">
        <v>1.2251928133305809</v>
      </c>
      <c r="L3673">
        <v>0</v>
      </c>
      <c r="M3673">
        <v>37.5</v>
      </c>
      <c r="N3673">
        <f>(1-Coffee_Sales[[#This Row],[Discount_Percent]])*Coffee_Sales[[#This Row],[unit_price]]*Coffee_Sales[[#This Row],[transaction_qty]]</f>
        <v>37.5</v>
      </c>
      <c r="O3673" t="str">
        <f>TEXT(Coffee_Sales[[#This Row],[transaction_date]],"mmm-yyyy")</f>
        <v>Mar-2023</v>
      </c>
      <c r="P3673">
        <f>HOUR(Coffee_Sales[[#This Row],[transaction_time]])</f>
        <v>10</v>
      </c>
    </row>
    <row r="3674" spans="1:16" x14ac:dyDescent="0.3">
      <c r="A3674">
        <v>74859</v>
      </c>
      <c r="B3674" s="1">
        <v>45040</v>
      </c>
      <c r="C3674" s="2">
        <v>0.40968749999999998</v>
      </c>
      <c r="D3674">
        <v>1</v>
      </c>
      <c r="E3674">
        <v>5</v>
      </c>
      <c r="F3674" t="s">
        <v>62</v>
      </c>
      <c r="G3674">
        <v>53</v>
      </c>
      <c r="H3674" t="s">
        <v>32</v>
      </c>
      <c r="I3674" t="s">
        <v>33</v>
      </c>
      <c r="J3674" t="s">
        <v>129</v>
      </c>
      <c r="K3674">
        <v>1.0652410278914231</v>
      </c>
      <c r="L3674">
        <v>0</v>
      </c>
      <c r="M3674">
        <v>45</v>
      </c>
      <c r="N3674">
        <f>(1-Coffee_Sales[[#This Row],[Discount_Percent]])*Coffee_Sales[[#This Row],[unit_price]]*Coffee_Sales[[#This Row],[transaction_qty]]</f>
        <v>45</v>
      </c>
      <c r="O3674" t="str">
        <f>TEXT(Coffee_Sales[[#This Row],[transaction_date]],"mmm-yyyy")</f>
        <v>Apr-2023</v>
      </c>
      <c r="P3674">
        <f>HOUR(Coffee_Sales[[#This Row],[transaction_time]])</f>
        <v>9</v>
      </c>
    </row>
    <row r="3675" spans="1:16" x14ac:dyDescent="0.3">
      <c r="A3675">
        <v>120155</v>
      </c>
      <c r="B3675" s="1">
        <v>45083</v>
      </c>
      <c r="C3675" s="2">
        <v>0.56101851851851847</v>
      </c>
      <c r="D3675">
        <v>1</v>
      </c>
      <c r="E3675">
        <v>8</v>
      </c>
      <c r="F3675" t="s">
        <v>111</v>
      </c>
      <c r="G3675">
        <v>37</v>
      </c>
      <c r="H3675" t="s">
        <v>14</v>
      </c>
      <c r="I3675" t="s">
        <v>15</v>
      </c>
      <c r="J3675" t="s">
        <v>95</v>
      </c>
      <c r="K3675">
        <v>1.433044200025652</v>
      </c>
      <c r="L3675">
        <v>0</v>
      </c>
      <c r="M3675">
        <v>45</v>
      </c>
      <c r="N3675">
        <f>(1-Coffee_Sales[[#This Row],[Discount_Percent]])*Coffee_Sales[[#This Row],[unit_price]]*Coffee_Sales[[#This Row],[transaction_qty]]</f>
        <v>45</v>
      </c>
      <c r="O3675" t="str">
        <f>TEXT(Coffee_Sales[[#This Row],[transaction_date]],"mmm-yyyy")</f>
        <v>Jun-2023</v>
      </c>
      <c r="P3675">
        <f>HOUR(Coffee_Sales[[#This Row],[transaction_time]])</f>
        <v>13</v>
      </c>
    </row>
    <row r="3676" spans="1:16" x14ac:dyDescent="0.3">
      <c r="A3676">
        <v>131859</v>
      </c>
      <c r="B3676" s="1">
        <v>45093</v>
      </c>
      <c r="C3676" s="2">
        <v>0.31685185185185183</v>
      </c>
      <c r="D3676">
        <v>2</v>
      </c>
      <c r="E3676">
        <v>8</v>
      </c>
      <c r="F3676" t="s">
        <v>21</v>
      </c>
      <c r="G3676">
        <v>50</v>
      </c>
      <c r="H3676" t="s">
        <v>32</v>
      </c>
      <c r="I3676" t="s">
        <v>44</v>
      </c>
      <c r="J3676" t="s">
        <v>45</v>
      </c>
      <c r="K3676">
        <v>1.891680499992229</v>
      </c>
      <c r="L3676">
        <v>0.15</v>
      </c>
      <c r="M3676">
        <v>37.5</v>
      </c>
      <c r="N3676">
        <f>(1-Coffee_Sales[[#This Row],[Discount_Percent]])*Coffee_Sales[[#This Row],[unit_price]]*Coffee_Sales[[#This Row],[transaction_qty]]</f>
        <v>63.75</v>
      </c>
      <c r="O3676" t="str">
        <f>TEXT(Coffee_Sales[[#This Row],[transaction_date]],"mmm-yyyy")</f>
        <v>Jun-2023</v>
      </c>
      <c r="P3676">
        <f>HOUR(Coffee_Sales[[#This Row],[transaction_time]])</f>
        <v>7</v>
      </c>
    </row>
    <row r="3677" spans="1:16" x14ac:dyDescent="0.3">
      <c r="A3677">
        <v>116566</v>
      </c>
      <c r="B3677" s="1">
        <v>45080</v>
      </c>
      <c r="C3677" s="2">
        <v>0.47317129629629628</v>
      </c>
      <c r="D3677">
        <v>1</v>
      </c>
      <c r="E3677">
        <v>8</v>
      </c>
      <c r="F3677" t="s">
        <v>113</v>
      </c>
      <c r="G3677">
        <v>42</v>
      </c>
      <c r="H3677" t="s">
        <v>32</v>
      </c>
      <c r="I3677" t="s">
        <v>40</v>
      </c>
      <c r="J3677" t="s">
        <v>99</v>
      </c>
      <c r="K3677">
        <v>1.109475124916556</v>
      </c>
      <c r="L3677">
        <v>0</v>
      </c>
      <c r="M3677">
        <v>37.5</v>
      </c>
      <c r="N3677">
        <f>(1-Coffee_Sales[[#This Row],[Discount_Percent]])*Coffee_Sales[[#This Row],[unit_price]]*Coffee_Sales[[#This Row],[transaction_qty]]</f>
        <v>37.5</v>
      </c>
      <c r="O3677" t="str">
        <f>TEXT(Coffee_Sales[[#This Row],[transaction_date]],"mmm-yyyy")</f>
        <v>Jun-2023</v>
      </c>
      <c r="P3677">
        <f>HOUR(Coffee_Sales[[#This Row],[transaction_time]])</f>
        <v>11</v>
      </c>
    </row>
    <row r="3678" spans="1:16" x14ac:dyDescent="0.3">
      <c r="A3678">
        <v>4358</v>
      </c>
      <c r="B3678" s="1">
        <v>44934</v>
      </c>
      <c r="C3678" s="2">
        <v>0.78259259259259262</v>
      </c>
      <c r="D3678">
        <v>1</v>
      </c>
      <c r="E3678">
        <v>8</v>
      </c>
      <c r="F3678" t="s">
        <v>131</v>
      </c>
      <c r="G3678">
        <v>5</v>
      </c>
      <c r="H3678" t="s">
        <v>59</v>
      </c>
      <c r="I3678" t="s">
        <v>146</v>
      </c>
      <c r="J3678" t="s">
        <v>147</v>
      </c>
      <c r="K3678">
        <v>6.9795118489349326</v>
      </c>
      <c r="L3678">
        <v>0</v>
      </c>
      <c r="M3678">
        <v>225</v>
      </c>
      <c r="N3678">
        <f>(1-Coffee_Sales[[#This Row],[Discount_Percent]])*Coffee_Sales[[#This Row],[unit_price]]*Coffee_Sales[[#This Row],[transaction_qty]]</f>
        <v>225</v>
      </c>
      <c r="O3678" t="str">
        <f>TEXT(Coffee_Sales[[#This Row],[transaction_date]],"mmm-yyyy")</f>
        <v>Jan-2023</v>
      </c>
      <c r="P3678">
        <f>HOUR(Coffee_Sales[[#This Row],[transaction_time]])</f>
        <v>18</v>
      </c>
    </row>
    <row r="3679" spans="1:16" x14ac:dyDescent="0.3">
      <c r="A3679">
        <v>45577</v>
      </c>
      <c r="B3679" s="1">
        <v>45003</v>
      </c>
      <c r="C3679" s="2">
        <v>0.3071990740740741</v>
      </c>
      <c r="D3679">
        <v>1</v>
      </c>
      <c r="E3679">
        <v>3</v>
      </c>
      <c r="F3679" t="s">
        <v>24</v>
      </c>
      <c r="G3679">
        <v>70</v>
      </c>
      <c r="H3679" t="s">
        <v>18</v>
      </c>
      <c r="I3679" t="s">
        <v>19</v>
      </c>
      <c r="J3679" t="s">
        <v>83</v>
      </c>
      <c r="K3679">
        <v>1.378161510102444</v>
      </c>
      <c r="L3679">
        <v>0.1</v>
      </c>
      <c r="M3679">
        <v>48.75</v>
      </c>
      <c r="N3679">
        <f>(1-Coffee_Sales[[#This Row],[Discount_Percent]])*Coffee_Sales[[#This Row],[unit_price]]*Coffee_Sales[[#This Row],[transaction_qty]]</f>
        <v>43.875</v>
      </c>
      <c r="O3679" t="str">
        <f>TEXT(Coffee_Sales[[#This Row],[transaction_date]],"mmm-yyyy")</f>
        <v>Mar-2023</v>
      </c>
      <c r="P3679">
        <f>HOUR(Coffee_Sales[[#This Row],[transaction_time]])</f>
        <v>7</v>
      </c>
    </row>
    <row r="3680" spans="1:16" x14ac:dyDescent="0.3">
      <c r="A3680">
        <v>65474</v>
      </c>
      <c r="B3680" s="1">
        <v>45029</v>
      </c>
      <c r="C3680" s="2">
        <v>0.43540509259259258</v>
      </c>
      <c r="D3680">
        <v>2</v>
      </c>
      <c r="E3680">
        <v>3</v>
      </c>
      <c r="F3680" t="s">
        <v>62</v>
      </c>
      <c r="G3680">
        <v>42</v>
      </c>
      <c r="H3680" t="s">
        <v>32</v>
      </c>
      <c r="I3680" t="s">
        <v>40</v>
      </c>
      <c r="J3680" t="s">
        <v>99</v>
      </c>
      <c r="K3680">
        <v>1.698554223777047</v>
      </c>
      <c r="L3680">
        <v>0</v>
      </c>
      <c r="M3680">
        <v>37.5</v>
      </c>
      <c r="N3680">
        <f>(1-Coffee_Sales[[#This Row],[Discount_Percent]])*Coffee_Sales[[#This Row],[unit_price]]*Coffee_Sales[[#This Row],[transaction_qty]]</f>
        <v>75</v>
      </c>
      <c r="O3680" t="str">
        <f>TEXT(Coffee_Sales[[#This Row],[transaction_date]],"mmm-yyyy")</f>
        <v>Apr-2023</v>
      </c>
      <c r="P3680">
        <f>HOUR(Coffee_Sales[[#This Row],[transaction_time]])</f>
        <v>10</v>
      </c>
    </row>
    <row r="3681" spans="1:16" x14ac:dyDescent="0.3">
      <c r="A3681">
        <v>31347</v>
      </c>
      <c r="B3681" s="1">
        <v>44981</v>
      </c>
      <c r="C3681" s="2">
        <v>0.77444444444444449</v>
      </c>
      <c r="D3681">
        <v>1</v>
      </c>
      <c r="E3681">
        <v>3</v>
      </c>
      <c r="F3681" t="s">
        <v>114</v>
      </c>
      <c r="G3681">
        <v>61</v>
      </c>
      <c r="H3681" t="s">
        <v>74</v>
      </c>
      <c r="I3681" t="s">
        <v>75</v>
      </c>
      <c r="J3681" t="s">
        <v>116</v>
      </c>
      <c r="K3681">
        <v>2.0025111019406561</v>
      </c>
      <c r="L3681">
        <v>0</v>
      </c>
      <c r="M3681">
        <v>71.25</v>
      </c>
      <c r="N3681">
        <f>(1-Coffee_Sales[[#This Row],[Discount_Percent]])*Coffee_Sales[[#This Row],[unit_price]]*Coffee_Sales[[#This Row],[transaction_qty]]</f>
        <v>71.25</v>
      </c>
      <c r="O3681" t="str">
        <f>TEXT(Coffee_Sales[[#This Row],[transaction_date]],"mmm-yyyy")</f>
        <v>Feb-2023</v>
      </c>
      <c r="P3681">
        <f>HOUR(Coffee_Sales[[#This Row],[transaction_time]])</f>
        <v>18</v>
      </c>
    </row>
    <row r="3682" spans="1:16" x14ac:dyDescent="0.3">
      <c r="A3682">
        <v>100074</v>
      </c>
      <c r="B3682" s="1">
        <v>45065</v>
      </c>
      <c r="C3682" s="2">
        <v>0.25762731481481482</v>
      </c>
      <c r="D3682">
        <v>1</v>
      </c>
      <c r="E3682">
        <v>5</v>
      </c>
      <c r="F3682" t="s">
        <v>133</v>
      </c>
      <c r="G3682">
        <v>42</v>
      </c>
      <c r="H3682" t="s">
        <v>32</v>
      </c>
      <c r="I3682" t="s">
        <v>40</v>
      </c>
      <c r="J3682" t="s">
        <v>99</v>
      </c>
      <c r="K3682">
        <v>0.8746151753944722</v>
      </c>
      <c r="L3682">
        <v>0.1</v>
      </c>
      <c r="M3682">
        <v>37.5</v>
      </c>
      <c r="N3682">
        <f>(1-Coffee_Sales[[#This Row],[Discount_Percent]])*Coffee_Sales[[#This Row],[unit_price]]*Coffee_Sales[[#This Row],[transaction_qty]]</f>
        <v>33.75</v>
      </c>
      <c r="O3682" t="str">
        <f>TEXT(Coffee_Sales[[#This Row],[transaction_date]],"mmm-yyyy")</f>
        <v>May-2023</v>
      </c>
      <c r="P3682">
        <f>HOUR(Coffee_Sales[[#This Row],[transaction_time]])</f>
        <v>6</v>
      </c>
    </row>
    <row r="3683" spans="1:16" x14ac:dyDescent="0.3">
      <c r="A3683">
        <v>56078</v>
      </c>
      <c r="B3683" s="1">
        <v>45018</v>
      </c>
      <c r="C3683" s="2">
        <v>0.52400462962962968</v>
      </c>
      <c r="D3683">
        <v>2</v>
      </c>
      <c r="E3683">
        <v>5</v>
      </c>
      <c r="F3683" t="s">
        <v>43</v>
      </c>
      <c r="G3683">
        <v>37</v>
      </c>
      <c r="H3683" t="s">
        <v>14</v>
      </c>
      <c r="I3683" t="s">
        <v>15</v>
      </c>
      <c r="J3683" t="s">
        <v>95</v>
      </c>
      <c r="K3683">
        <v>2.8494164438410201</v>
      </c>
      <c r="L3683">
        <v>0.1</v>
      </c>
      <c r="M3683">
        <v>45</v>
      </c>
      <c r="N3683">
        <f>(1-Coffee_Sales[[#This Row],[Discount_Percent]])*Coffee_Sales[[#This Row],[unit_price]]*Coffee_Sales[[#This Row],[transaction_qty]]</f>
        <v>81</v>
      </c>
      <c r="O3683" t="str">
        <f>TEXT(Coffee_Sales[[#This Row],[transaction_date]],"mmm-yyyy")</f>
        <v>Apr-2023</v>
      </c>
      <c r="P3683">
        <f>HOUR(Coffee_Sales[[#This Row],[transaction_time]])</f>
        <v>12</v>
      </c>
    </row>
    <row r="3684" spans="1:16" x14ac:dyDescent="0.3">
      <c r="A3684">
        <v>120034</v>
      </c>
      <c r="B3684" s="1">
        <v>45083</v>
      </c>
      <c r="C3684" s="2">
        <v>0.51615740740740745</v>
      </c>
      <c r="D3684">
        <v>2</v>
      </c>
      <c r="E3684">
        <v>8</v>
      </c>
      <c r="F3684" t="s">
        <v>50</v>
      </c>
      <c r="G3684">
        <v>60</v>
      </c>
      <c r="H3684" t="s">
        <v>74</v>
      </c>
      <c r="I3684" t="s">
        <v>75</v>
      </c>
      <c r="J3684" t="s">
        <v>112</v>
      </c>
      <c r="K3684">
        <v>2.590842870502382</v>
      </c>
      <c r="L3684">
        <v>0.1</v>
      </c>
      <c r="M3684">
        <v>56.25</v>
      </c>
      <c r="N3684">
        <f>(1-Coffee_Sales[[#This Row],[Discount_Percent]])*Coffee_Sales[[#This Row],[unit_price]]*Coffee_Sales[[#This Row],[transaction_qty]]</f>
        <v>101.25</v>
      </c>
      <c r="O3684" t="str">
        <f>TEXT(Coffee_Sales[[#This Row],[transaction_date]],"mmm-yyyy")</f>
        <v>Jun-2023</v>
      </c>
      <c r="P3684">
        <f>HOUR(Coffee_Sales[[#This Row],[transaction_time]])</f>
        <v>12</v>
      </c>
    </row>
    <row r="3685" spans="1:16" x14ac:dyDescent="0.3">
      <c r="A3685">
        <v>133415</v>
      </c>
      <c r="B3685" s="1">
        <v>45094</v>
      </c>
      <c r="C3685" s="2">
        <v>0.38285879629629632</v>
      </c>
      <c r="D3685">
        <v>1</v>
      </c>
      <c r="E3685">
        <v>3</v>
      </c>
      <c r="F3685" t="s">
        <v>35</v>
      </c>
      <c r="G3685">
        <v>76</v>
      </c>
      <c r="H3685" t="s">
        <v>18</v>
      </c>
      <c r="I3685" t="s">
        <v>107</v>
      </c>
      <c r="J3685" t="s">
        <v>137</v>
      </c>
      <c r="K3685">
        <v>1.5841466725653459</v>
      </c>
      <c r="L3685">
        <v>0</v>
      </c>
      <c r="M3685">
        <v>52.5</v>
      </c>
      <c r="N3685">
        <f>(1-Coffee_Sales[[#This Row],[Discount_Percent]])*Coffee_Sales[[#This Row],[unit_price]]*Coffee_Sales[[#This Row],[transaction_qty]]</f>
        <v>52.5</v>
      </c>
      <c r="O3685" t="str">
        <f>TEXT(Coffee_Sales[[#This Row],[transaction_date]],"mmm-yyyy")</f>
        <v>Jun-2023</v>
      </c>
      <c r="P3685">
        <f>HOUR(Coffee_Sales[[#This Row],[transaction_time]])</f>
        <v>9</v>
      </c>
    </row>
    <row r="3686" spans="1:16" x14ac:dyDescent="0.3">
      <c r="A3686">
        <v>27464</v>
      </c>
      <c r="B3686" s="1">
        <v>44975</v>
      </c>
      <c r="C3686" s="2">
        <v>0.42211805555555554</v>
      </c>
      <c r="D3686">
        <v>2</v>
      </c>
      <c r="E3686">
        <v>3</v>
      </c>
      <c r="F3686" t="s">
        <v>133</v>
      </c>
      <c r="G3686">
        <v>56</v>
      </c>
      <c r="H3686" t="s">
        <v>32</v>
      </c>
      <c r="I3686" t="s">
        <v>33</v>
      </c>
      <c r="J3686" t="s">
        <v>135</v>
      </c>
      <c r="K3686">
        <v>1.85905900751335</v>
      </c>
      <c r="L3686">
        <v>0.05</v>
      </c>
      <c r="M3686">
        <v>38.25</v>
      </c>
      <c r="N3686">
        <f>(1-Coffee_Sales[[#This Row],[Discount_Percent]])*Coffee_Sales[[#This Row],[unit_price]]*Coffee_Sales[[#This Row],[transaction_qty]]</f>
        <v>72.674999999999997</v>
      </c>
      <c r="O3686" t="str">
        <f>TEXT(Coffee_Sales[[#This Row],[transaction_date]],"mmm-yyyy")</f>
        <v>Feb-2023</v>
      </c>
      <c r="P3686">
        <f>HOUR(Coffee_Sales[[#This Row],[transaction_time]])</f>
        <v>10</v>
      </c>
    </row>
    <row r="3687" spans="1:16" x14ac:dyDescent="0.3">
      <c r="A3687">
        <v>41592</v>
      </c>
      <c r="B3687" s="1">
        <v>44997</v>
      </c>
      <c r="C3687" s="2">
        <v>0.44155092592592593</v>
      </c>
      <c r="D3687">
        <v>1</v>
      </c>
      <c r="E3687">
        <v>8</v>
      </c>
      <c r="F3687" t="s">
        <v>81</v>
      </c>
      <c r="G3687">
        <v>42</v>
      </c>
      <c r="H3687" t="s">
        <v>32</v>
      </c>
      <c r="I3687" t="s">
        <v>40</v>
      </c>
      <c r="J3687" t="s">
        <v>99</v>
      </c>
      <c r="K3687">
        <v>0.96710922257950194</v>
      </c>
      <c r="L3687">
        <v>0</v>
      </c>
      <c r="M3687">
        <v>37.5</v>
      </c>
      <c r="N3687">
        <f>(1-Coffee_Sales[[#This Row],[Discount_Percent]])*Coffee_Sales[[#This Row],[unit_price]]*Coffee_Sales[[#This Row],[transaction_qty]]</f>
        <v>37.5</v>
      </c>
      <c r="O3687" t="str">
        <f>TEXT(Coffee_Sales[[#This Row],[transaction_date]],"mmm-yyyy")</f>
        <v>Mar-2023</v>
      </c>
      <c r="P3687">
        <f>HOUR(Coffee_Sales[[#This Row],[transaction_time]])</f>
        <v>10</v>
      </c>
    </row>
    <row r="3688" spans="1:16" x14ac:dyDescent="0.3">
      <c r="A3688">
        <v>86406</v>
      </c>
      <c r="B3688" s="1">
        <v>45052</v>
      </c>
      <c r="C3688" s="2">
        <v>0.71315972222222224</v>
      </c>
      <c r="D3688">
        <v>1</v>
      </c>
      <c r="E3688">
        <v>8</v>
      </c>
      <c r="F3688" t="s">
        <v>94</v>
      </c>
      <c r="G3688">
        <v>70</v>
      </c>
      <c r="H3688" t="s">
        <v>18</v>
      </c>
      <c r="I3688" t="s">
        <v>19</v>
      </c>
      <c r="J3688" t="s">
        <v>83</v>
      </c>
      <c r="K3688">
        <v>1.021055933812403</v>
      </c>
      <c r="L3688">
        <v>0</v>
      </c>
      <c r="M3688">
        <v>48.75</v>
      </c>
      <c r="N3688">
        <f>(1-Coffee_Sales[[#This Row],[Discount_Percent]])*Coffee_Sales[[#This Row],[unit_price]]*Coffee_Sales[[#This Row],[transaction_qty]]</f>
        <v>48.75</v>
      </c>
      <c r="O3688" t="str">
        <f>TEXT(Coffee_Sales[[#This Row],[transaction_date]],"mmm-yyyy")</f>
        <v>May-2023</v>
      </c>
      <c r="P3688">
        <f>HOUR(Coffee_Sales[[#This Row],[transaction_time]])</f>
        <v>17</v>
      </c>
    </row>
    <row r="3689" spans="1:16" x14ac:dyDescent="0.3">
      <c r="A3689">
        <v>77725</v>
      </c>
      <c r="B3689" s="1">
        <v>45043</v>
      </c>
      <c r="C3689" s="2">
        <v>0.48431712962962964</v>
      </c>
      <c r="D3689">
        <v>1</v>
      </c>
      <c r="E3689">
        <v>3</v>
      </c>
      <c r="F3689" t="s">
        <v>54</v>
      </c>
      <c r="G3689">
        <v>28</v>
      </c>
      <c r="H3689" t="s">
        <v>14</v>
      </c>
      <c r="I3689" t="s">
        <v>22</v>
      </c>
      <c r="J3689" t="s">
        <v>117</v>
      </c>
      <c r="K3689">
        <v>0.84507099280987452</v>
      </c>
      <c r="L3689">
        <v>0.15</v>
      </c>
      <c r="M3689">
        <v>30</v>
      </c>
      <c r="N3689">
        <f>(1-Coffee_Sales[[#This Row],[Discount_Percent]])*Coffee_Sales[[#This Row],[unit_price]]*Coffee_Sales[[#This Row],[transaction_qty]]</f>
        <v>25.5</v>
      </c>
      <c r="O3689" t="str">
        <f>TEXT(Coffee_Sales[[#This Row],[transaction_date]],"mmm-yyyy")</f>
        <v>Apr-2023</v>
      </c>
      <c r="P3689">
        <f>HOUR(Coffee_Sales[[#This Row],[transaction_time]])</f>
        <v>11</v>
      </c>
    </row>
    <row r="3690" spans="1:16" x14ac:dyDescent="0.3">
      <c r="A3690">
        <v>134671</v>
      </c>
      <c r="B3690" s="1">
        <v>45095</v>
      </c>
      <c r="C3690" s="2">
        <v>0.41089120370370369</v>
      </c>
      <c r="D3690">
        <v>1</v>
      </c>
      <c r="E3690">
        <v>3</v>
      </c>
      <c r="F3690" t="s">
        <v>62</v>
      </c>
      <c r="G3690">
        <v>71</v>
      </c>
      <c r="H3690" t="s">
        <v>18</v>
      </c>
      <c r="I3690" t="s">
        <v>79</v>
      </c>
      <c r="J3690" t="s">
        <v>92</v>
      </c>
      <c r="K3690">
        <v>1.82537610837417</v>
      </c>
      <c r="L3690">
        <v>0</v>
      </c>
      <c r="M3690">
        <v>56.25</v>
      </c>
      <c r="N3690">
        <f>(1-Coffee_Sales[[#This Row],[Discount_Percent]])*Coffee_Sales[[#This Row],[unit_price]]*Coffee_Sales[[#This Row],[transaction_qty]]</f>
        <v>56.25</v>
      </c>
      <c r="O3690" t="str">
        <f>TEXT(Coffee_Sales[[#This Row],[transaction_date]],"mmm-yyyy")</f>
        <v>Jun-2023</v>
      </c>
      <c r="P3690">
        <f>HOUR(Coffee_Sales[[#This Row],[transaction_time]])</f>
        <v>9</v>
      </c>
    </row>
    <row r="3691" spans="1:16" x14ac:dyDescent="0.3">
      <c r="A3691">
        <v>34064</v>
      </c>
      <c r="B3691" s="1">
        <v>44986</v>
      </c>
      <c r="C3691" s="2">
        <v>0.59528935185185183</v>
      </c>
      <c r="D3691">
        <v>1</v>
      </c>
      <c r="E3691">
        <v>8</v>
      </c>
      <c r="F3691" t="s">
        <v>96</v>
      </c>
      <c r="G3691">
        <v>27</v>
      </c>
      <c r="H3691" t="s">
        <v>14</v>
      </c>
      <c r="I3691" t="s">
        <v>29</v>
      </c>
      <c r="J3691" t="s">
        <v>30</v>
      </c>
      <c r="K3691">
        <v>1.7365911601141231</v>
      </c>
      <c r="L3691">
        <v>0.05</v>
      </c>
      <c r="M3691">
        <v>52.5</v>
      </c>
      <c r="N3691">
        <f>(1-Coffee_Sales[[#This Row],[Discount_Percent]])*Coffee_Sales[[#This Row],[unit_price]]*Coffee_Sales[[#This Row],[transaction_qty]]</f>
        <v>49.875</v>
      </c>
      <c r="O3691" t="str">
        <f>TEXT(Coffee_Sales[[#This Row],[transaction_date]],"mmm-yyyy")</f>
        <v>Mar-2023</v>
      </c>
      <c r="P3691">
        <f>HOUR(Coffee_Sales[[#This Row],[transaction_time]])</f>
        <v>14</v>
      </c>
    </row>
    <row r="3692" spans="1:16" x14ac:dyDescent="0.3">
      <c r="A3692">
        <v>144102</v>
      </c>
      <c r="B3692" s="1">
        <v>45103</v>
      </c>
      <c r="C3692" s="2">
        <v>0.3633912037037037</v>
      </c>
      <c r="D3692">
        <v>1</v>
      </c>
      <c r="E3692">
        <v>8</v>
      </c>
      <c r="F3692" t="s">
        <v>62</v>
      </c>
      <c r="G3692">
        <v>79</v>
      </c>
      <c r="H3692" t="s">
        <v>18</v>
      </c>
      <c r="I3692" t="s">
        <v>19</v>
      </c>
      <c r="J3692" t="s">
        <v>20</v>
      </c>
      <c r="K3692">
        <v>1.2548560792704351</v>
      </c>
      <c r="L3692">
        <v>0</v>
      </c>
      <c r="M3692">
        <v>56.25</v>
      </c>
      <c r="N3692">
        <f>(1-Coffee_Sales[[#This Row],[Discount_Percent]])*Coffee_Sales[[#This Row],[unit_price]]*Coffee_Sales[[#This Row],[transaction_qty]]</f>
        <v>56.25</v>
      </c>
      <c r="O3692" t="str">
        <f>TEXT(Coffee_Sales[[#This Row],[transaction_date]],"mmm-yyyy")</f>
        <v>Jun-2023</v>
      </c>
      <c r="P3692">
        <f>HOUR(Coffee_Sales[[#This Row],[transaction_time]])</f>
        <v>8</v>
      </c>
    </row>
    <row r="3693" spans="1:16" x14ac:dyDescent="0.3">
      <c r="A3693">
        <v>17815</v>
      </c>
      <c r="B3693" s="1">
        <v>44958</v>
      </c>
      <c r="C3693" s="2">
        <v>0.75548611111111108</v>
      </c>
      <c r="D3693">
        <v>2</v>
      </c>
      <c r="E3693">
        <v>3</v>
      </c>
      <c r="F3693" t="s">
        <v>70</v>
      </c>
      <c r="G3693">
        <v>26</v>
      </c>
      <c r="H3693" t="s">
        <v>14</v>
      </c>
      <c r="I3693" t="s">
        <v>29</v>
      </c>
      <c r="J3693" t="s">
        <v>134</v>
      </c>
      <c r="K3693">
        <v>2.370317234806282</v>
      </c>
      <c r="L3693">
        <v>0</v>
      </c>
      <c r="M3693">
        <v>45</v>
      </c>
      <c r="N3693">
        <f>(1-Coffee_Sales[[#This Row],[Discount_Percent]])*Coffee_Sales[[#This Row],[unit_price]]*Coffee_Sales[[#This Row],[transaction_qty]]</f>
        <v>90</v>
      </c>
      <c r="O3693" t="str">
        <f>TEXT(Coffee_Sales[[#This Row],[transaction_date]],"mmm-yyyy")</f>
        <v>Feb-2023</v>
      </c>
      <c r="P3693">
        <f>HOUR(Coffee_Sales[[#This Row],[transaction_time]])</f>
        <v>18</v>
      </c>
    </row>
    <row r="3694" spans="1:16" x14ac:dyDescent="0.3">
      <c r="A3694">
        <v>113316</v>
      </c>
      <c r="B3694" s="1">
        <v>45077</v>
      </c>
      <c r="C3694" s="2">
        <v>0.37410879629629629</v>
      </c>
      <c r="D3694">
        <v>2</v>
      </c>
      <c r="E3694">
        <v>5</v>
      </c>
      <c r="F3694" t="s">
        <v>81</v>
      </c>
      <c r="G3694">
        <v>58</v>
      </c>
      <c r="H3694" t="s">
        <v>74</v>
      </c>
      <c r="I3694" t="s">
        <v>75</v>
      </c>
      <c r="J3694" t="s">
        <v>76</v>
      </c>
      <c r="K3694">
        <v>2.4146583274310718</v>
      </c>
      <c r="L3694">
        <v>0.05</v>
      </c>
      <c r="M3694">
        <v>52.5</v>
      </c>
      <c r="N3694">
        <f>(1-Coffee_Sales[[#This Row],[Discount_Percent]])*Coffee_Sales[[#This Row],[unit_price]]*Coffee_Sales[[#This Row],[transaction_qty]]</f>
        <v>99.75</v>
      </c>
      <c r="O3694" t="str">
        <f>TEXT(Coffee_Sales[[#This Row],[transaction_date]],"mmm-yyyy")</f>
        <v>May-2023</v>
      </c>
      <c r="P3694">
        <f>HOUR(Coffee_Sales[[#This Row],[transaction_time]])</f>
        <v>8</v>
      </c>
    </row>
    <row r="3695" spans="1:16" x14ac:dyDescent="0.3">
      <c r="A3695">
        <v>115831</v>
      </c>
      <c r="B3695" s="1">
        <v>45079</v>
      </c>
      <c r="C3695" s="2">
        <v>0.63314814814814813</v>
      </c>
      <c r="D3695">
        <v>2</v>
      </c>
      <c r="E3695">
        <v>3</v>
      </c>
      <c r="F3695" t="s">
        <v>42</v>
      </c>
      <c r="G3695">
        <v>25</v>
      </c>
      <c r="H3695" t="s">
        <v>14</v>
      </c>
      <c r="I3695" t="s">
        <v>29</v>
      </c>
      <c r="J3695" t="s">
        <v>71</v>
      </c>
      <c r="K3695">
        <v>1.993705471989867</v>
      </c>
      <c r="L3695">
        <v>0</v>
      </c>
      <c r="M3695">
        <v>33</v>
      </c>
      <c r="N3695">
        <f>(1-Coffee_Sales[[#This Row],[Discount_Percent]])*Coffee_Sales[[#This Row],[unit_price]]*Coffee_Sales[[#This Row],[transaction_qty]]</f>
        <v>66</v>
      </c>
      <c r="O3695" t="str">
        <f>TEXT(Coffee_Sales[[#This Row],[transaction_date]],"mmm-yyyy")</f>
        <v>Jun-2023</v>
      </c>
      <c r="P3695">
        <f>HOUR(Coffee_Sales[[#This Row],[transaction_time]])</f>
        <v>15</v>
      </c>
    </row>
    <row r="3696" spans="1:16" x14ac:dyDescent="0.3">
      <c r="A3696">
        <v>135914</v>
      </c>
      <c r="B3696" s="1">
        <v>45096</v>
      </c>
      <c r="C3696" s="2">
        <v>0.38415509259259262</v>
      </c>
      <c r="D3696">
        <v>1</v>
      </c>
      <c r="E3696">
        <v>5</v>
      </c>
      <c r="F3696" t="s">
        <v>128</v>
      </c>
      <c r="G3696">
        <v>59</v>
      </c>
      <c r="H3696" t="s">
        <v>74</v>
      </c>
      <c r="I3696" t="s">
        <v>75</v>
      </c>
      <c r="J3696" t="s">
        <v>85</v>
      </c>
      <c r="K3696">
        <v>1.939424629038089</v>
      </c>
      <c r="L3696">
        <v>0.05</v>
      </c>
      <c r="M3696">
        <v>67.5</v>
      </c>
      <c r="N3696">
        <f>(1-Coffee_Sales[[#This Row],[Discount_Percent]])*Coffee_Sales[[#This Row],[unit_price]]*Coffee_Sales[[#This Row],[transaction_qty]]</f>
        <v>64.125</v>
      </c>
      <c r="O3696" t="str">
        <f>TEXT(Coffee_Sales[[#This Row],[transaction_date]],"mmm-yyyy")</f>
        <v>Jun-2023</v>
      </c>
      <c r="P3696">
        <f>HOUR(Coffee_Sales[[#This Row],[transaction_time]])</f>
        <v>9</v>
      </c>
    </row>
    <row r="3697" spans="1:16" x14ac:dyDescent="0.3">
      <c r="A3697">
        <v>107416</v>
      </c>
      <c r="B3697" s="1">
        <v>45071</v>
      </c>
      <c r="C3697" s="2">
        <v>0.53104166666666663</v>
      </c>
      <c r="D3697">
        <v>1</v>
      </c>
      <c r="E3697">
        <v>3</v>
      </c>
      <c r="F3697" t="s">
        <v>90</v>
      </c>
      <c r="G3697">
        <v>31</v>
      </c>
      <c r="H3697" t="s">
        <v>14</v>
      </c>
      <c r="I3697" t="s">
        <v>22</v>
      </c>
      <c r="J3697" t="s">
        <v>53</v>
      </c>
      <c r="K3697">
        <v>1.08675429622702</v>
      </c>
      <c r="L3697">
        <v>0</v>
      </c>
      <c r="M3697">
        <v>33</v>
      </c>
      <c r="N3697">
        <f>(1-Coffee_Sales[[#This Row],[Discount_Percent]])*Coffee_Sales[[#This Row],[unit_price]]*Coffee_Sales[[#This Row],[transaction_qty]]</f>
        <v>33</v>
      </c>
      <c r="O3697" t="str">
        <f>TEXT(Coffee_Sales[[#This Row],[transaction_date]],"mmm-yyyy")</f>
        <v>May-2023</v>
      </c>
      <c r="P3697">
        <f>HOUR(Coffee_Sales[[#This Row],[transaction_time]])</f>
        <v>12</v>
      </c>
    </row>
    <row r="3698" spans="1:16" x14ac:dyDescent="0.3">
      <c r="A3698">
        <v>130898</v>
      </c>
      <c r="B3698" s="1">
        <v>45092</v>
      </c>
      <c r="C3698" s="2">
        <v>0.39053240740740741</v>
      </c>
      <c r="D3698">
        <v>1</v>
      </c>
      <c r="E3698">
        <v>3</v>
      </c>
      <c r="F3698" t="s">
        <v>128</v>
      </c>
      <c r="G3698">
        <v>7</v>
      </c>
      <c r="H3698" t="s">
        <v>59</v>
      </c>
      <c r="I3698" t="s">
        <v>150</v>
      </c>
      <c r="J3698" t="s">
        <v>151</v>
      </c>
      <c r="K3698">
        <v>6.0771053179322578</v>
      </c>
      <c r="L3698">
        <v>0.1</v>
      </c>
      <c r="M3698">
        <v>296.25</v>
      </c>
      <c r="N3698">
        <f>(1-Coffee_Sales[[#This Row],[Discount_Percent]])*Coffee_Sales[[#This Row],[unit_price]]*Coffee_Sales[[#This Row],[transaction_qty]]</f>
        <v>266.625</v>
      </c>
      <c r="O3698" t="str">
        <f>TEXT(Coffee_Sales[[#This Row],[transaction_date]],"mmm-yyyy")</f>
        <v>Jun-2023</v>
      </c>
      <c r="P3698">
        <f>HOUR(Coffee_Sales[[#This Row],[transaction_time]])</f>
        <v>9</v>
      </c>
    </row>
    <row r="3699" spans="1:16" x14ac:dyDescent="0.3">
      <c r="A3699">
        <v>139788</v>
      </c>
      <c r="B3699" s="1">
        <v>45099</v>
      </c>
      <c r="C3699" s="2">
        <v>0.53145833333333337</v>
      </c>
      <c r="D3699">
        <v>1</v>
      </c>
      <c r="E3699">
        <v>8</v>
      </c>
      <c r="F3699" t="s">
        <v>28</v>
      </c>
      <c r="G3699">
        <v>54</v>
      </c>
      <c r="H3699" t="s">
        <v>32</v>
      </c>
      <c r="I3699" t="s">
        <v>33</v>
      </c>
      <c r="J3699" t="s">
        <v>127</v>
      </c>
      <c r="K3699">
        <v>0.91606604664959335</v>
      </c>
      <c r="L3699">
        <v>0</v>
      </c>
      <c r="M3699">
        <v>37.5</v>
      </c>
      <c r="N3699">
        <f>(1-Coffee_Sales[[#This Row],[Discount_Percent]])*Coffee_Sales[[#This Row],[unit_price]]*Coffee_Sales[[#This Row],[transaction_qty]]</f>
        <v>37.5</v>
      </c>
      <c r="O3699" t="str">
        <f>TEXT(Coffee_Sales[[#This Row],[transaction_date]],"mmm-yyyy")</f>
        <v>Jun-2023</v>
      </c>
      <c r="P3699">
        <f>HOUR(Coffee_Sales[[#This Row],[transaction_time]])</f>
        <v>12</v>
      </c>
    </row>
    <row r="3700" spans="1:16" x14ac:dyDescent="0.3">
      <c r="A3700">
        <v>114523</v>
      </c>
      <c r="B3700" s="1">
        <v>45078</v>
      </c>
      <c r="C3700" s="2">
        <v>0.56427083333333339</v>
      </c>
      <c r="D3700">
        <v>1</v>
      </c>
      <c r="E3700">
        <v>5</v>
      </c>
      <c r="F3700" t="s">
        <v>113</v>
      </c>
      <c r="G3700">
        <v>39</v>
      </c>
      <c r="H3700" t="s">
        <v>14</v>
      </c>
      <c r="I3700" t="s">
        <v>15</v>
      </c>
      <c r="J3700" t="s">
        <v>47</v>
      </c>
      <c r="K3700">
        <v>1.33177567540459</v>
      </c>
      <c r="L3700">
        <v>0</v>
      </c>
      <c r="M3700">
        <v>63.75</v>
      </c>
      <c r="N3700">
        <f>(1-Coffee_Sales[[#This Row],[Discount_Percent]])*Coffee_Sales[[#This Row],[unit_price]]*Coffee_Sales[[#This Row],[transaction_qty]]</f>
        <v>63.75</v>
      </c>
      <c r="O3700" t="str">
        <f>TEXT(Coffee_Sales[[#This Row],[transaction_date]],"mmm-yyyy")</f>
        <v>Jun-2023</v>
      </c>
      <c r="P3700">
        <f>HOUR(Coffee_Sales[[#This Row],[transaction_time]])</f>
        <v>13</v>
      </c>
    </row>
    <row r="3701" spans="1:16" x14ac:dyDescent="0.3">
      <c r="A3701">
        <v>84220</v>
      </c>
      <c r="B3701" s="1">
        <v>45050</v>
      </c>
      <c r="C3701" s="2">
        <v>0.64981481481481485</v>
      </c>
      <c r="D3701">
        <v>1</v>
      </c>
      <c r="E3701">
        <v>5</v>
      </c>
      <c r="F3701" t="s">
        <v>114</v>
      </c>
      <c r="G3701">
        <v>41</v>
      </c>
      <c r="H3701" t="s">
        <v>14</v>
      </c>
      <c r="I3701" t="s">
        <v>15</v>
      </c>
      <c r="J3701" t="s">
        <v>98</v>
      </c>
      <c r="K3701">
        <v>1.899328053685289</v>
      </c>
      <c r="L3701">
        <v>0</v>
      </c>
      <c r="M3701">
        <v>63.75</v>
      </c>
      <c r="N3701">
        <f>(1-Coffee_Sales[[#This Row],[Discount_Percent]])*Coffee_Sales[[#This Row],[unit_price]]*Coffee_Sales[[#This Row],[transaction_qty]]</f>
        <v>63.75</v>
      </c>
      <c r="O3701" t="str">
        <f>TEXT(Coffee_Sales[[#This Row],[transaction_date]],"mmm-yyyy")</f>
        <v>May-2023</v>
      </c>
      <c r="P3701">
        <f>HOUR(Coffee_Sales[[#This Row],[transaction_time]])</f>
        <v>15</v>
      </c>
    </row>
    <row r="3702" spans="1:16" x14ac:dyDescent="0.3">
      <c r="A3702">
        <v>107755</v>
      </c>
      <c r="B3702" s="1">
        <v>45071</v>
      </c>
      <c r="C3702" s="2">
        <v>0.74965277777777772</v>
      </c>
      <c r="D3702">
        <v>2</v>
      </c>
      <c r="E3702">
        <v>5</v>
      </c>
      <c r="F3702" t="s">
        <v>133</v>
      </c>
      <c r="G3702">
        <v>87</v>
      </c>
      <c r="H3702" t="s">
        <v>14</v>
      </c>
      <c r="I3702" t="s">
        <v>15</v>
      </c>
      <c r="J3702" t="s">
        <v>119</v>
      </c>
      <c r="K3702">
        <v>2.2662436665292072</v>
      </c>
      <c r="L3702">
        <v>0.1</v>
      </c>
      <c r="M3702">
        <v>45</v>
      </c>
      <c r="N3702">
        <f>(1-Coffee_Sales[[#This Row],[Discount_Percent]])*Coffee_Sales[[#This Row],[unit_price]]*Coffee_Sales[[#This Row],[transaction_qty]]</f>
        <v>81</v>
      </c>
      <c r="O3702" t="str">
        <f>TEXT(Coffee_Sales[[#This Row],[transaction_date]],"mmm-yyyy")</f>
        <v>May-2023</v>
      </c>
      <c r="P3702">
        <f>HOUR(Coffee_Sales[[#This Row],[transaction_time]])</f>
        <v>17</v>
      </c>
    </row>
    <row r="3703" spans="1:16" x14ac:dyDescent="0.3">
      <c r="A3703">
        <v>90488</v>
      </c>
      <c r="B3703" s="1">
        <v>45056</v>
      </c>
      <c r="C3703" s="2">
        <v>0.40265046296296297</v>
      </c>
      <c r="D3703">
        <v>2</v>
      </c>
      <c r="E3703">
        <v>8</v>
      </c>
      <c r="F3703" t="s">
        <v>17</v>
      </c>
      <c r="G3703">
        <v>47</v>
      </c>
      <c r="H3703" t="s">
        <v>32</v>
      </c>
      <c r="I3703" t="s">
        <v>36</v>
      </c>
      <c r="J3703" t="s">
        <v>37</v>
      </c>
      <c r="K3703">
        <v>2.1858000380488352</v>
      </c>
      <c r="L3703">
        <v>0.05</v>
      </c>
      <c r="M3703">
        <v>45</v>
      </c>
      <c r="N3703">
        <f>(1-Coffee_Sales[[#This Row],[Discount_Percent]])*Coffee_Sales[[#This Row],[unit_price]]*Coffee_Sales[[#This Row],[transaction_qty]]</f>
        <v>85.5</v>
      </c>
      <c r="O3703" t="str">
        <f>TEXT(Coffee_Sales[[#This Row],[transaction_date]],"mmm-yyyy")</f>
        <v>May-2023</v>
      </c>
      <c r="P3703">
        <f>HOUR(Coffee_Sales[[#This Row],[transaction_time]])</f>
        <v>9</v>
      </c>
    </row>
    <row r="3704" spans="1:16" x14ac:dyDescent="0.3">
      <c r="A3704">
        <v>2797</v>
      </c>
      <c r="B3704" s="1">
        <v>44932</v>
      </c>
      <c r="C3704" s="2">
        <v>0.35733796296296294</v>
      </c>
      <c r="D3704">
        <v>1</v>
      </c>
      <c r="E3704">
        <v>8</v>
      </c>
      <c r="F3704" t="s">
        <v>31</v>
      </c>
      <c r="G3704">
        <v>48</v>
      </c>
      <c r="H3704" t="s">
        <v>32</v>
      </c>
      <c r="I3704" t="s">
        <v>44</v>
      </c>
      <c r="J3704" t="s">
        <v>52</v>
      </c>
      <c r="K3704">
        <v>1.091225149871206</v>
      </c>
      <c r="L3704">
        <v>0.05</v>
      </c>
      <c r="M3704">
        <v>37.5</v>
      </c>
      <c r="N3704">
        <f>(1-Coffee_Sales[[#This Row],[Discount_Percent]])*Coffee_Sales[[#This Row],[unit_price]]*Coffee_Sales[[#This Row],[transaction_qty]]</f>
        <v>35.625</v>
      </c>
      <c r="O3704" t="str">
        <f>TEXT(Coffee_Sales[[#This Row],[transaction_date]],"mmm-yyyy")</f>
        <v>Jan-2023</v>
      </c>
      <c r="P3704">
        <f>HOUR(Coffee_Sales[[#This Row],[transaction_time]])</f>
        <v>8</v>
      </c>
    </row>
    <row r="3705" spans="1:16" x14ac:dyDescent="0.3">
      <c r="A3705">
        <v>35218</v>
      </c>
      <c r="B3705" s="1">
        <v>44988</v>
      </c>
      <c r="C3705" s="2">
        <v>0.48112268518518519</v>
      </c>
      <c r="D3705">
        <v>1</v>
      </c>
      <c r="E3705">
        <v>8</v>
      </c>
      <c r="F3705" t="s">
        <v>62</v>
      </c>
      <c r="G3705">
        <v>47</v>
      </c>
      <c r="H3705" t="s">
        <v>32</v>
      </c>
      <c r="I3705" t="s">
        <v>36</v>
      </c>
      <c r="J3705" t="s">
        <v>37</v>
      </c>
      <c r="K3705">
        <v>0.99113445899062214</v>
      </c>
      <c r="L3705">
        <v>0</v>
      </c>
      <c r="M3705">
        <v>45</v>
      </c>
      <c r="N3705">
        <f>(1-Coffee_Sales[[#This Row],[Discount_Percent]])*Coffee_Sales[[#This Row],[unit_price]]*Coffee_Sales[[#This Row],[transaction_qty]]</f>
        <v>45</v>
      </c>
      <c r="O3705" t="str">
        <f>TEXT(Coffee_Sales[[#This Row],[transaction_date]],"mmm-yyyy")</f>
        <v>Mar-2023</v>
      </c>
      <c r="P3705">
        <f>HOUR(Coffee_Sales[[#This Row],[transaction_time]])</f>
        <v>11</v>
      </c>
    </row>
    <row r="3706" spans="1:16" x14ac:dyDescent="0.3">
      <c r="A3706">
        <v>38573</v>
      </c>
      <c r="B3706" s="1">
        <v>44993</v>
      </c>
      <c r="C3706" s="2">
        <v>0.40320601851851851</v>
      </c>
      <c r="D3706">
        <v>2</v>
      </c>
      <c r="E3706">
        <v>8</v>
      </c>
      <c r="F3706" t="s">
        <v>101</v>
      </c>
      <c r="G3706">
        <v>26</v>
      </c>
      <c r="H3706" t="s">
        <v>14</v>
      </c>
      <c r="I3706" t="s">
        <v>29</v>
      </c>
      <c r="J3706" t="s">
        <v>134</v>
      </c>
      <c r="K3706">
        <v>1.863406244519703</v>
      </c>
      <c r="L3706">
        <v>0</v>
      </c>
      <c r="M3706">
        <v>45</v>
      </c>
      <c r="N3706">
        <f>(1-Coffee_Sales[[#This Row],[Discount_Percent]])*Coffee_Sales[[#This Row],[unit_price]]*Coffee_Sales[[#This Row],[transaction_qty]]</f>
        <v>90</v>
      </c>
      <c r="O3706" t="str">
        <f>TEXT(Coffee_Sales[[#This Row],[transaction_date]],"mmm-yyyy")</f>
        <v>Mar-2023</v>
      </c>
      <c r="P3706">
        <f>HOUR(Coffee_Sales[[#This Row],[transaction_time]])</f>
        <v>9</v>
      </c>
    </row>
    <row r="3707" spans="1:16" x14ac:dyDescent="0.3">
      <c r="A3707">
        <v>135794</v>
      </c>
      <c r="B3707" s="1">
        <v>45096</v>
      </c>
      <c r="C3707" s="2">
        <v>0.3543634259259259</v>
      </c>
      <c r="D3707">
        <v>1</v>
      </c>
      <c r="E3707">
        <v>5</v>
      </c>
      <c r="F3707" t="s">
        <v>87</v>
      </c>
      <c r="G3707">
        <v>65</v>
      </c>
      <c r="H3707" t="s">
        <v>67</v>
      </c>
      <c r="I3707" t="s">
        <v>68</v>
      </c>
      <c r="J3707" t="s">
        <v>69</v>
      </c>
      <c r="K3707">
        <v>0.25842318116863938</v>
      </c>
      <c r="L3707">
        <v>0</v>
      </c>
      <c r="M3707">
        <v>12</v>
      </c>
      <c r="N3707">
        <f>(1-Coffee_Sales[[#This Row],[Discount_Percent]])*Coffee_Sales[[#This Row],[unit_price]]*Coffee_Sales[[#This Row],[transaction_qty]]</f>
        <v>12</v>
      </c>
      <c r="O3707" t="str">
        <f>TEXT(Coffee_Sales[[#This Row],[transaction_date]],"mmm-yyyy")</f>
        <v>Jun-2023</v>
      </c>
      <c r="P3707">
        <f>HOUR(Coffee_Sales[[#This Row],[transaction_time]])</f>
        <v>8</v>
      </c>
    </row>
    <row r="3708" spans="1:16" x14ac:dyDescent="0.3">
      <c r="A3708">
        <v>103590</v>
      </c>
      <c r="B3708" s="1">
        <v>45068</v>
      </c>
      <c r="C3708" s="2">
        <v>0.29922453703703705</v>
      </c>
      <c r="D3708">
        <v>2</v>
      </c>
      <c r="E3708">
        <v>5</v>
      </c>
      <c r="F3708" t="s">
        <v>104</v>
      </c>
      <c r="G3708">
        <v>31</v>
      </c>
      <c r="H3708" t="s">
        <v>14</v>
      </c>
      <c r="I3708" t="s">
        <v>22</v>
      </c>
      <c r="J3708" t="s">
        <v>53</v>
      </c>
      <c r="K3708">
        <v>1.5496210611733521</v>
      </c>
      <c r="L3708">
        <v>0</v>
      </c>
      <c r="M3708">
        <v>33</v>
      </c>
      <c r="N3708">
        <f>(1-Coffee_Sales[[#This Row],[Discount_Percent]])*Coffee_Sales[[#This Row],[unit_price]]*Coffee_Sales[[#This Row],[transaction_qty]]</f>
        <v>66</v>
      </c>
      <c r="O3708" t="str">
        <f>TEXT(Coffee_Sales[[#This Row],[transaction_date]],"mmm-yyyy")</f>
        <v>May-2023</v>
      </c>
      <c r="P3708">
        <f>HOUR(Coffee_Sales[[#This Row],[transaction_time]])</f>
        <v>7</v>
      </c>
    </row>
    <row r="3709" spans="1:16" x14ac:dyDescent="0.3">
      <c r="A3709">
        <v>30257</v>
      </c>
      <c r="B3709" s="1">
        <v>44980</v>
      </c>
      <c r="C3709" s="2">
        <v>0.28746527777777775</v>
      </c>
      <c r="D3709">
        <v>2</v>
      </c>
      <c r="E3709">
        <v>8</v>
      </c>
      <c r="F3709" t="s">
        <v>13</v>
      </c>
      <c r="G3709">
        <v>36</v>
      </c>
      <c r="H3709" t="s">
        <v>14</v>
      </c>
      <c r="I3709" t="s">
        <v>26</v>
      </c>
      <c r="J3709" t="s">
        <v>27</v>
      </c>
      <c r="K3709">
        <v>3.333802980412568</v>
      </c>
      <c r="L3709">
        <v>0</v>
      </c>
      <c r="M3709">
        <v>56.25</v>
      </c>
      <c r="N3709">
        <f>(1-Coffee_Sales[[#This Row],[Discount_Percent]])*Coffee_Sales[[#This Row],[unit_price]]*Coffee_Sales[[#This Row],[transaction_qty]]</f>
        <v>112.5</v>
      </c>
      <c r="O3709" t="str">
        <f>TEXT(Coffee_Sales[[#This Row],[transaction_date]],"mmm-yyyy")</f>
        <v>Feb-2023</v>
      </c>
      <c r="P3709">
        <f>HOUR(Coffee_Sales[[#This Row],[transaction_time]])</f>
        <v>6</v>
      </c>
    </row>
    <row r="3710" spans="1:16" x14ac:dyDescent="0.3">
      <c r="A3710">
        <v>31135</v>
      </c>
      <c r="B3710" s="1">
        <v>44981</v>
      </c>
      <c r="C3710" s="2">
        <v>0.51601851851851854</v>
      </c>
      <c r="D3710">
        <v>1</v>
      </c>
      <c r="E3710">
        <v>8</v>
      </c>
      <c r="F3710" t="s">
        <v>28</v>
      </c>
      <c r="G3710">
        <v>72</v>
      </c>
      <c r="H3710" t="s">
        <v>18</v>
      </c>
      <c r="I3710" t="s">
        <v>19</v>
      </c>
      <c r="J3710" t="s">
        <v>82</v>
      </c>
      <c r="K3710">
        <v>1.1757434976840151</v>
      </c>
      <c r="L3710">
        <v>0.15</v>
      </c>
      <c r="M3710">
        <v>39.75</v>
      </c>
      <c r="N3710">
        <f>(1-Coffee_Sales[[#This Row],[Discount_Percent]])*Coffee_Sales[[#This Row],[unit_price]]*Coffee_Sales[[#This Row],[transaction_qty]]</f>
        <v>33.787500000000001</v>
      </c>
      <c r="O3710" t="str">
        <f>TEXT(Coffee_Sales[[#This Row],[transaction_date]],"mmm-yyyy")</f>
        <v>Feb-2023</v>
      </c>
      <c r="P3710">
        <f>HOUR(Coffee_Sales[[#This Row],[transaction_time]])</f>
        <v>12</v>
      </c>
    </row>
    <row r="3711" spans="1:16" x14ac:dyDescent="0.3">
      <c r="A3711">
        <v>22231</v>
      </c>
      <c r="B3711" s="1">
        <v>44966</v>
      </c>
      <c r="C3711" s="2">
        <v>0.54090277777777773</v>
      </c>
      <c r="D3711">
        <v>1</v>
      </c>
      <c r="E3711">
        <v>5</v>
      </c>
      <c r="F3711" t="s">
        <v>131</v>
      </c>
      <c r="G3711">
        <v>32</v>
      </c>
      <c r="H3711" t="s">
        <v>14</v>
      </c>
      <c r="I3711" t="s">
        <v>22</v>
      </c>
      <c r="J3711" t="s">
        <v>23</v>
      </c>
      <c r="K3711">
        <v>0.92198380773237743</v>
      </c>
      <c r="L3711">
        <v>0.05</v>
      </c>
      <c r="M3711">
        <v>45</v>
      </c>
      <c r="N3711">
        <f>(1-Coffee_Sales[[#This Row],[Discount_Percent]])*Coffee_Sales[[#This Row],[unit_price]]*Coffee_Sales[[#This Row],[transaction_qty]]</f>
        <v>42.75</v>
      </c>
      <c r="O3711" t="str">
        <f>TEXT(Coffee_Sales[[#This Row],[transaction_date]],"mmm-yyyy")</f>
        <v>Feb-2023</v>
      </c>
      <c r="P3711">
        <f>HOUR(Coffee_Sales[[#This Row],[transaction_time]])</f>
        <v>12</v>
      </c>
    </row>
    <row r="3712" spans="1:16" x14ac:dyDescent="0.3">
      <c r="A3712">
        <v>91417</v>
      </c>
      <c r="B3712" s="1">
        <v>45057</v>
      </c>
      <c r="C3712" s="2">
        <v>0.34768518518518521</v>
      </c>
      <c r="D3712">
        <v>1</v>
      </c>
      <c r="E3712">
        <v>3</v>
      </c>
      <c r="F3712" t="s">
        <v>94</v>
      </c>
      <c r="G3712">
        <v>73</v>
      </c>
      <c r="H3712" t="s">
        <v>18</v>
      </c>
      <c r="I3712" t="s">
        <v>79</v>
      </c>
      <c r="J3712" t="s">
        <v>80</v>
      </c>
      <c r="K3712">
        <v>1.867286628048231</v>
      </c>
      <c r="L3712">
        <v>0</v>
      </c>
      <c r="M3712">
        <v>56.25</v>
      </c>
      <c r="N3712">
        <f>(1-Coffee_Sales[[#This Row],[Discount_Percent]])*Coffee_Sales[[#This Row],[unit_price]]*Coffee_Sales[[#This Row],[transaction_qty]]</f>
        <v>56.25</v>
      </c>
      <c r="O3712" t="str">
        <f>TEXT(Coffee_Sales[[#This Row],[transaction_date]],"mmm-yyyy")</f>
        <v>May-2023</v>
      </c>
      <c r="P3712">
        <f>HOUR(Coffee_Sales[[#This Row],[transaction_time]])</f>
        <v>8</v>
      </c>
    </row>
    <row r="3713" spans="1:16" x14ac:dyDescent="0.3">
      <c r="A3713">
        <v>135522</v>
      </c>
      <c r="B3713" s="1">
        <v>45096</v>
      </c>
      <c r="C3713" s="2">
        <v>0.29417824074074073</v>
      </c>
      <c r="D3713">
        <v>1</v>
      </c>
      <c r="E3713">
        <v>8</v>
      </c>
      <c r="F3713" t="s">
        <v>77</v>
      </c>
      <c r="G3713">
        <v>57</v>
      </c>
      <c r="H3713" t="s">
        <v>32</v>
      </c>
      <c r="I3713" t="s">
        <v>33</v>
      </c>
      <c r="J3713" t="s">
        <v>34</v>
      </c>
      <c r="K3713">
        <v>1.10604901658987</v>
      </c>
      <c r="L3713">
        <v>0</v>
      </c>
      <c r="M3713">
        <v>46.5</v>
      </c>
      <c r="N3713">
        <f>(1-Coffee_Sales[[#This Row],[Discount_Percent]])*Coffee_Sales[[#This Row],[unit_price]]*Coffee_Sales[[#This Row],[transaction_qty]]</f>
        <v>46.5</v>
      </c>
      <c r="O3713" t="str">
        <f>TEXT(Coffee_Sales[[#This Row],[transaction_date]],"mmm-yyyy")</f>
        <v>Jun-2023</v>
      </c>
      <c r="P3713">
        <f>HOUR(Coffee_Sales[[#This Row],[transaction_time]])</f>
        <v>7</v>
      </c>
    </row>
    <row r="3714" spans="1:16" x14ac:dyDescent="0.3">
      <c r="A3714">
        <v>145063</v>
      </c>
      <c r="B3714" s="1">
        <v>45104</v>
      </c>
      <c r="C3714" s="2">
        <v>0.32062499999999999</v>
      </c>
      <c r="D3714">
        <v>1</v>
      </c>
      <c r="E3714">
        <v>5</v>
      </c>
      <c r="F3714" t="s">
        <v>31</v>
      </c>
      <c r="G3714">
        <v>2</v>
      </c>
      <c r="H3714" t="s">
        <v>59</v>
      </c>
      <c r="I3714" t="s">
        <v>105</v>
      </c>
      <c r="J3714" t="s">
        <v>106</v>
      </c>
      <c r="K3714">
        <v>6.4575138148010574</v>
      </c>
      <c r="L3714">
        <v>0.05</v>
      </c>
      <c r="M3714">
        <v>270</v>
      </c>
      <c r="N3714">
        <f>(1-Coffee_Sales[[#This Row],[Discount_Percent]])*Coffee_Sales[[#This Row],[unit_price]]*Coffee_Sales[[#This Row],[transaction_qty]]</f>
        <v>256.5</v>
      </c>
      <c r="O3714" t="str">
        <f>TEXT(Coffee_Sales[[#This Row],[transaction_date]],"mmm-yyyy")</f>
        <v>Jun-2023</v>
      </c>
      <c r="P3714">
        <f>HOUR(Coffee_Sales[[#This Row],[transaction_time]])</f>
        <v>7</v>
      </c>
    </row>
    <row r="3715" spans="1:16" x14ac:dyDescent="0.3">
      <c r="A3715">
        <v>122449</v>
      </c>
      <c r="B3715" s="1">
        <v>45085</v>
      </c>
      <c r="C3715" s="2">
        <v>0.44714120370370369</v>
      </c>
      <c r="D3715">
        <v>1</v>
      </c>
      <c r="E3715">
        <v>8</v>
      </c>
      <c r="F3715" t="s">
        <v>35</v>
      </c>
      <c r="G3715">
        <v>71</v>
      </c>
      <c r="H3715" t="s">
        <v>18</v>
      </c>
      <c r="I3715" t="s">
        <v>79</v>
      </c>
      <c r="J3715" t="s">
        <v>92</v>
      </c>
      <c r="K3715">
        <v>1.4079828442876521</v>
      </c>
      <c r="L3715">
        <v>0</v>
      </c>
      <c r="M3715">
        <v>56.25</v>
      </c>
      <c r="N3715">
        <f>(1-Coffee_Sales[[#This Row],[Discount_Percent]])*Coffee_Sales[[#This Row],[unit_price]]*Coffee_Sales[[#This Row],[transaction_qty]]</f>
        <v>56.25</v>
      </c>
      <c r="O3715" t="str">
        <f>TEXT(Coffee_Sales[[#This Row],[transaction_date]],"mmm-yyyy")</f>
        <v>Jun-2023</v>
      </c>
      <c r="P3715">
        <f>HOUR(Coffee_Sales[[#This Row],[transaction_time]])</f>
        <v>10</v>
      </c>
    </row>
    <row r="3716" spans="1:16" x14ac:dyDescent="0.3">
      <c r="A3716">
        <v>114576</v>
      </c>
      <c r="B3716" s="1">
        <v>45078</v>
      </c>
      <c r="C3716" s="2">
        <v>0.58526620370370375</v>
      </c>
      <c r="D3716">
        <v>1</v>
      </c>
      <c r="E3716">
        <v>5</v>
      </c>
      <c r="F3716" t="s">
        <v>50</v>
      </c>
      <c r="G3716">
        <v>26</v>
      </c>
      <c r="H3716" t="s">
        <v>14</v>
      </c>
      <c r="I3716" t="s">
        <v>29</v>
      </c>
      <c r="J3716" t="s">
        <v>134</v>
      </c>
      <c r="K3716">
        <v>0.9059346923478806</v>
      </c>
      <c r="L3716">
        <v>0</v>
      </c>
      <c r="M3716">
        <v>45</v>
      </c>
      <c r="N3716">
        <f>(1-Coffee_Sales[[#This Row],[Discount_Percent]])*Coffee_Sales[[#This Row],[unit_price]]*Coffee_Sales[[#This Row],[transaction_qty]]</f>
        <v>45</v>
      </c>
      <c r="O3716" t="str">
        <f>TEXT(Coffee_Sales[[#This Row],[transaction_date]],"mmm-yyyy")</f>
        <v>Jun-2023</v>
      </c>
      <c r="P3716">
        <f>HOUR(Coffee_Sales[[#This Row],[transaction_time]])</f>
        <v>14</v>
      </c>
    </row>
    <row r="3717" spans="1:16" x14ac:dyDescent="0.3">
      <c r="A3717">
        <v>143337</v>
      </c>
      <c r="B3717" s="1">
        <v>45102</v>
      </c>
      <c r="C3717" s="2">
        <v>0.53621527777777778</v>
      </c>
      <c r="D3717">
        <v>2</v>
      </c>
      <c r="E3717">
        <v>8</v>
      </c>
      <c r="F3717" t="s">
        <v>42</v>
      </c>
      <c r="G3717">
        <v>37</v>
      </c>
      <c r="H3717" t="s">
        <v>14</v>
      </c>
      <c r="I3717" t="s">
        <v>15</v>
      </c>
      <c r="J3717" t="s">
        <v>95</v>
      </c>
      <c r="K3717">
        <v>2.6257446770835302</v>
      </c>
      <c r="L3717">
        <v>0</v>
      </c>
      <c r="M3717">
        <v>45</v>
      </c>
      <c r="N3717">
        <f>(1-Coffee_Sales[[#This Row],[Discount_Percent]])*Coffee_Sales[[#This Row],[unit_price]]*Coffee_Sales[[#This Row],[transaction_qty]]</f>
        <v>90</v>
      </c>
      <c r="O3717" t="str">
        <f>TEXT(Coffee_Sales[[#This Row],[transaction_date]],"mmm-yyyy")</f>
        <v>Jun-2023</v>
      </c>
      <c r="P3717">
        <f>HOUR(Coffee_Sales[[#This Row],[transaction_time]])</f>
        <v>12</v>
      </c>
    </row>
    <row r="3718" spans="1:16" x14ac:dyDescent="0.3">
      <c r="A3718">
        <v>130580</v>
      </c>
      <c r="B3718" s="1">
        <v>45092</v>
      </c>
      <c r="C3718" s="2">
        <v>0.31011574074074072</v>
      </c>
      <c r="D3718">
        <v>1</v>
      </c>
      <c r="E3718">
        <v>8</v>
      </c>
      <c r="F3718" t="s">
        <v>46</v>
      </c>
      <c r="G3718">
        <v>76</v>
      </c>
      <c r="H3718" t="s">
        <v>18</v>
      </c>
      <c r="I3718" t="s">
        <v>107</v>
      </c>
      <c r="J3718" t="s">
        <v>137</v>
      </c>
      <c r="K3718">
        <v>1.512019695344726</v>
      </c>
      <c r="L3718">
        <v>0</v>
      </c>
      <c r="M3718">
        <v>52.5</v>
      </c>
      <c r="N3718">
        <f>(1-Coffee_Sales[[#This Row],[Discount_Percent]])*Coffee_Sales[[#This Row],[unit_price]]*Coffee_Sales[[#This Row],[transaction_qty]]</f>
        <v>52.5</v>
      </c>
      <c r="O3718" t="str">
        <f>TEXT(Coffee_Sales[[#This Row],[transaction_date]],"mmm-yyyy")</f>
        <v>Jun-2023</v>
      </c>
      <c r="P3718">
        <f>HOUR(Coffee_Sales[[#This Row],[transaction_time]])</f>
        <v>7</v>
      </c>
    </row>
    <row r="3719" spans="1:16" x14ac:dyDescent="0.3">
      <c r="A3719">
        <v>89724</v>
      </c>
      <c r="B3719" s="1">
        <v>45055</v>
      </c>
      <c r="C3719" s="2">
        <v>0.58521990740740737</v>
      </c>
      <c r="D3719">
        <v>1</v>
      </c>
      <c r="E3719">
        <v>3</v>
      </c>
      <c r="F3719" t="s">
        <v>43</v>
      </c>
      <c r="G3719">
        <v>34</v>
      </c>
      <c r="H3719" t="s">
        <v>14</v>
      </c>
      <c r="I3719" t="s">
        <v>26</v>
      </c>
      <c r="J3719" t="s">
        <v>57</v>
      </c>
      <c r="K3719">
        <v>1.1863196925561881</v>
      </c>
      <c r="L3719">
        <v>0.05</v>
      </c>
      <c r="M3719">
        <v>36.75</v>
      </c>
      <c r="N3719">
        <f>(1-Coffee_Sales[[#This Row],[Discount_Percent]])*Coffee_Sales[[#This Row],[unit_price]]*Coffee_Sales[[#This Row],[transaction_qty]]</f>
        <v>34.912500000000001</v>
      </c>
      <c r="O3719" t="str">
        <f>TEXT(Coffee_Sales[[#This Row],[transaction_date]],"mmm-yyyy")</f>
        <v>May-2023</v>
      </c>
      <c r="P3719">
        <f>HOUR(Coffee_Sales[[#This Row],[transaction_time]])</f>
        <v>14</v>
      </c>
    </row>
    <row r="3720" spans="1:16" x14ac:dyDescent="0.3">
      <c r="A3720">
        <v>9571</v>
      </c>
      <c r="B3720" s="1">
        <v>44943</v>
      </c>
      <c r="C3720" s="2">
        <v>0.58581018518518524</v>
      </c>
      <c r="D3720">
        <v>1</v>
      </c>
      <c r="E3720">
        <v>8</v>
      </c>
      <c r="F3720" t="s">
        <v>114</v>
      </c>
      <c r="G3720">
        <v>9</v>
      </c>
      <c r="H3720" t="s">
        <v>59</v>
      </c>
      <c r="I3720" t="s">
        <v>60</v>
      </c>
      <c r="J3720" t="s">
        <v>130</v>
      </c>
      <c r="K3720">
        <v>9.2574083855531821</v>
      </c>
      <c r="L3720">
        <v>0</v>
      </c>
      <c r="M3720">
        <v>337.5</v>
      </c>
      <c r="N3720">
        <f>(1-Coffee_Sales[[#This Row],[Discount_Percent]])*Coffee_Sales[[#This Row],[unit_price]]*Coffee_Sales[[#This Row],[transaction_qty]]</f>
        <v>337.5</v>
      </c>
      <c r="O3720" t="str">
        <f>TEXT(Coffee_Sales[[#This Row],[transaction_date]],"mmm-yyyy")</f>
        <v>Jan-2023</v>
      </c>
      <c r="P3720">
        <f>HOUR(Coffee_Sales[[#This Row],[transaction_time]])</f>
        <v>14</v>
      </c>
    </row>
    <row r="3721" spans="1:16" x14ac:dyDescent="0.3">
      <c r="A3721">
        <v>127446</v>
      </c>
      <c r="B3721" s="1">
        <v>45089</v>
      </c>
      <c r="C3721" s="2">
        <v>0.45006944444444447</v>
      </c>
      <c r="D3721">
        <v>2</v>
      </c>
      <c r="E3721">
        <v>8</v>
      </c>
      <c r="F3721" t="s">
        <v>35</v>
      </c>
      <c r="G3721">
        <v>65</v>
      </c>
      <c r="H3721" t="s">
        <v>67</v>
      </c>
      <c r="I3721" t="s">
        <v>68</v>
      </c>
      <c r="J3721" t="s">
        <v>69</v>
      </c>
      <c r="K3721">
        <v>0.71646447160484861</v>
      </c>
      <c r="L3721">
        <v>0</v>
      </c>
      <c r="M3721">
        <v>12</v>
      </c>
      <c r="N3721">
        <f>(1-Coffee_Sales[[#This Row],[Discount_Percent]])*Coffee_Sales[[#This Row],[unit_price]]*Coffee_Sales[[#This Row],[transaction_qty]]</f>
        <v>24</v>
      </c>
      <c r="O3721" t="str">
        <f>TEXT(Coffee_Sales[[#This Row],[transaction_date]],"mmm-yyyy")</f>
        <v>Jun-2023</v>
      </c>
      <c r="P3721">
        <f>HOUR(Coffee_Sales[[#This Row],[transaction_time]])</f>
        <v>10</v>
      </c>
    </row>
    <row r="3722" spans="1:16" x14ac:dyDescent="0.3">
      <c r="A3722">
        <v>145044</v>
      </c>
      <c r="B3722" s="1">
        <v>45104</v>
      </c>
      <c r="C3722" s="2">
        <v>0.31406250000000002</v>
      </c>
      <c r="D3722">
        <v>1</v>
      </c>
      <c r="E3722">
        <v>3</v>
      </c>
      <c r="F3722" t="s">
        <v>101</v>
      </c>
      <c r="G3722">
        <v>53</v>
      </c>
      <c r="H3722" t="s">
        <v>32</v>
      </c>
      <c r="I3722" t="s">
        <v>33</v>
      </c>
      <c r="J3722" t="s">
        <v>129</v>
      </c>
      <c r="K3722">
        <v>1.2939679786934131</v>
      </c>
      <c r="L3722">
        <v>0</v>
      </c>
      <c r="M3722">
        <v>45</v>
      </c>
      <c r="N3722">
        <f>(1-Coffee_Sales[[#This Row],[Discount_Percent]])*Coffee_Sales[[#This Row],[unit_price]]*Coffee_Sales[[#This Row],[transaction_qty]]</f>
        <v>45</v>
      </c>
      <c r="O3722" t="str">
        <f>TEXT(Coffee_Sales[[#This Row],[transaction_date]],"mmm-yyyy")</f>
        <v>Jun-2023</v>
      </c>
      <c r="P3722">
        <f>HOUR(Coffee_Sales[[#This Row],[transaction_time]])</f>
        <v>7</v>
      </c>
    </row>
    <row r="3723" spans="1:16" x14ac:dyDescent="0.3">
      <c r="A3723">
        <v>9660</v>
      </c>
      <c r="B3723" s="1">
        <v>44943</v>
      </c>
      <c r="C3723" s="2">
        <v>0.77637731481481487</v>
      </c>
      <c r="D3723">
        <v>1</v>
      </c>
      <c r="E3723">
        <v>3</v>
      </c>
      <c r="F3723" t="s">
        <v>70</v>
      </c>
      <c r="G3723">
        <v>31</v>
      </c>
      <c r="H3723" t="s">
        <v>14</v>
      </c>
      <c r="I3723" t="s">
        <v>22</v>
      </c>
      <c r="J3723" t="s">
        <v>53</v>
      </c>
      <c r="K3723">
        <v>0.73278841228752389</v>
      </c>
      <c r="L3723">
        <v>0.05</v>
      </c>
      <c r="M3723">
        <v>33</v>
      </c>
      <c r="N3723">
        <f>(1-Coffee_Sales[[#This Row],[Discount_Percent]])*Coffee_Sales[[#This Row],[unit_price]]*Coffee_Sales[[#This Row],[transaction_qty]]</f>
        <v>31.349999999999998</v>
      </c>
      <c r="O3723" t="str">
        <f>TEXT(Coffee_Sales[[#This Row],[transaction_date]],"mmm-yyyy")</f>
        <v>Jan-2023</v>
      </c>
      <c r="P3723">
        <f>HOUR(Coffee_Sales[[#This Row],[transaction_time]])</f>
        <v>18</v>
      </c>
    </row>
    <row r="3724" spans="1:16" x14ac:dyDescent="0.3">
      <c r="A3724">
        <v>79509</v>
      </c>
      <c r="B3724" s="1">
        <v>45045</v>
      </c>
      <c r="C3724" s="2">
        <v>0.73265046296296299</v>
      </c>
      <c r="D3724">
        <v>1</v>
      </c>
      <c r="E3724">
        <v>3</v>
      </c>
      <c r="F3724" t="s">
        <v>50</v>
      </c>
      <c r="G3724">
        <v>28</v>
      </c>
      <c r="H3724" t="s">
        <v>14</v>
      </c>
      <c r="I3724" t="s">
        <v>22</v>
      </c>
      <c r="J3724" t="s">
        <v>117</v>
      </c>
      <c r="K3724">
        <v>0.62580619458900166</v>
      </c>
      <c r="L3724">
        <v>0</v>
      </c>
      <c r="M3724">
        <v>30</v>
      </c>
      <c r="N3724">
        <f>(1-Coffee_Sales[[#This Row],[Discount_Percent]])*Coffee_Sales[[#This Row],[unit_price]]*Coffee_Sales[[#This Row],[transaction_qty]]</f>
        <v>30</v>
      </c>
      <c r="O3724" t="str">
        <f>TEXT(Coffee_Sales[[#This Row],[transaction_date]],"mmm-yyyy")</f>
        <v>Apr-2023</v>
      </c>
      <c r="P3724">
        <f>HOUR(Coffee_Sales[[#This Row],[transaction_time]])</f>
        <v>17</v>
      </c>
    </row>
    <row r="3725" spans="1:16" x14ac:dyDescent="0.3">
      <c r="A3725">
        <v>78805</v>
      </c>
      <c r="B3725" s="1">
        <v>45044</v>
      </c>
      <c r="C3725" s="2">
        <v>0.71952546296296294</v>
      </c>
      <c r="D3725">
        <v>1</v>
      </c>
      <c r="E3725">
        <v>5</v>
      </c>
      <c r="F3725" t="s">
        <v>133</v>
      </c>
      <c r="G3725">
        <v>57</v>
      </c>
      <c r="H3725" t="s">
        <v>32</v>
      </c>
      <c r="I3725" t="s">
        <v>33</v>
      </c>
      <c r="J3725" t="s">
        <v>34</v>
      </c>
      <c r="K3725">
        <v>1.4348454953567851</v>
      </c>
      <c r="L3725">
        <v>0</v>
      </c>
      <c r="M3725">
        <v>46.5</v>
      </c>
      <c r="N3725">
        <f>(1-Coffee_Sales[[#This Row],[Discount_Percent]])*Coffee_Sales[[#This Row],[unit_price]]*Coffee_Sales[[#This Row],[transaction_qty]]</f>
        <v>46.5</v>
      </c>
      <c r="O3725" t="str">
        <f>TEXT(Coffee_Sales[[#This Row],[transaction_date]],"mmm-yyyy")</f>
        <v>Apr-2023</v>
      </c>
      <c r="P3725">
        <f>HOUR(Coffee_Sales[[#This Row],[transaction_time]])</f>
        <v>17</v>
      </c>
    </row>
    <row r="3726" spans="1:16" x14ac:dyDescent="0.3">
      <c r="A3726">
        <v>112347</v>
      </c>
      <c r="B3726" s="1">
        <v>45076</v>
      </c>
      <c r="C3726" s="2">
        <v>0.38406249999999997</v>
      </c>
      <c r="D3726">
        <v>1</v>
      </c>
      <c r="E3726">
        <v>5</v>
      </c>
      <c r="F3726" t="s">
        <v>101</v>
      </c>
      <c r="G3726">
        <v>50</v>
      </c>
      <c r="H3726" t="s">
        <v>32</v>
      </c>
      <c r="I3726" t="s">
        <v>44</v>
      </c>
      <c r="J3726" t="s">
        <v>45</v>
      </c>
      <c r="K3726">
        <v>1.0637455342232669</v>
      </c>
      <c r="L3726">
        <v>0.1</v>
      </c>
      <c r="M3726">
        <v>37.5</v>
      </c>
      <c r="N3726">
        <f>(1-Coffee_Sales[[#This Row],[Discount_Percent]])*Coffee_Sales[[#This Row],[unit_price]]*Coffee_Sales[[#This Row],[transaction_qty]]</f>
        <v>33.75</v>
      </c>
      <c r="O3726" t="str">
        <f>TEXT(Coffee_Sales[[#This Row],[transaction_date]],"mmm-yyyy")</f>
        <v>May-2023</v>
      </c>
      <c r="P3726">
        <f>HOUR(Coffee_Sales[[#This Row],[transaction_time]])</f>
        <v>9</v>
      </c>
    </row>
    <row r="3727" spans="1:16" x14ac:dyDescent="0.3">
      <c r="A3727">
        <v>70680</v>
      </c>
      <c r="B3727" s="1">
        <v>45035</v>
      </c>
      <c r="C3727" s="2">
        <v>0.39010416666666664</v>
      </c>
      <c r="D3727">
        <v>1</v>
      </c>
      <c r="E3727">
        <v>3</v>
      </c>
      <c r="F3727" t="s">
        <v>102</v>
      </c>
      <c r="G3727">
        <v>48</v>
      </c>
      <c r="H3727" t="s">
        <v>32</v>
      </c>
      <c r="I3727" t="s">
        <v>44</v>
      </c>
      <c r="J3727" t="s">
        <v>52</v>
      </c>
      <c r="K3727">
        <v>0.78568471894230307</v>
      </c>
      <c r="L3727">
        <v>0.15</v>
      </c>
      <c r="M3727">
        <v>37.5</v>
      </c>
      <c r="N3727">
        <f>(1-Coffee_Sales[[#This Row],[Discount_Percent]])*Coffee_Sales[[#This Row],[unit_price]]*Coffee_Sales[[#This Row],[transaction_qty]]</f>
        <v>31.875</v>
      </c>
      <c r="O3727" t="str">
        <f>TEXT(Coffee_Sales[[#This Row],[transaction_date]],"mmm-yyyy")</f>
        <v>Apr-2023</v>
      </c>
      <c r="P3727">
        <f>HOUR(Coffee_Sales[[#This Row],[transaction_time]])</f>
        <v>9</v>
      </c>
    </row>
    <row r="3728" spans="1:16" x14ac:dyDescent="0.3">
      <c r="A3728">
        <v>52756</v>
      </c>
      <c r="B3728" s="1">
        <v>45013</v>
      </c>
      <c r="C3728" s="2">
        <v>0.48273148148148148</v>
      </c>
      <c r="D3728">
        <v>1</v>
      </c>
      <c r="E3728">
        <v>3</v>
      </c>
      <c r="F3728" t="s">
        <v>78</v>
      </c>
      <c r="G3728">
        <v>24</v>
      </c>
      <c r="H3728" t="s">
        <v>14</v>
      </c>
      <c r="I3728" t="s">
        <v>55</v>
      </c>
      <c r="J3728" t="s">
        <v>86</v>
      </c>
      <c r="K3728">
        <v>1.462914923586466</v>
      </c>
      <c r="L3728">
        <v>0.15</v>
      </c>
      <c r="M3728">
        <v>45</v>
      </c>
      <c r="N3728">
        <f>(1-Coffee_Sales[[#This Row],[Discount_Percent]])*Coffee_Sales[[#This Row],[unit_price]]*Coffee_Sales[[#This Row],[transaction_qty]]</f>
        <v>38.25</v>
      </c>
      <c r="O3728" t="str">
        <f>TEXT(Coffee_Sales[[#This Row],[transaction_date]],"mmm-yyyy")</f>
        <v>Mar-2023</v>
      </c>
      <c r="P3728">
        <f>HOUR(Coffee_Sales[[#This Row],[transaction_time]])</f>
        <v>11</v>
      </c>
    </row>
    <row r="3729" spans="1:16" x14ac:dyDescent="0.3">
      <c r="A3729">
        <v>55926</v>
      </c>
      <c r="B3729" s="1">
        <v>45018</v>
      </c>
      <c r="C3729" s="2">
        <v>0.39818287037037037</v>
      </c>
      <c r="D3729">
        <v>1</v>
      </c>
      <c r="E3729">
        <v>5</v>
      </c>
      <c r="F3729" t="s">
        <v>63</v>
      </c>
      <c r="G3729">
        <v>54</v>
      </c>
      <c r="H3729" t="s">
        <v>32</v>
      </c>
      <c r="I3729" t="s">
        <v>33</v>
      </c>
      <c r="J3729" t="s">
        <v>127</v>
      </c>
      <c r="K3729">
        <v>1.203819735944311</v>
      </c>
      <c r="L3729">
        <v>0.1</v>
      </c>
      <c r="M3729">
        <v>37.5</v>
      </c>
      <c r="N3729">
        <f>(1-Coffee_Sales[[#This Row],[Discount_Percent]])*Coffee_Sales[[#This Row],[unit_price]]*Coffee_Sales[[#This Row],[transaction_qty]]</f>
        <v>33.75</v>
      </c>
      <c r="O3729" t="str">
        <f>TEXT(Coffee_Sales[[#This Row],[transaction_date]],"mmm-yyyy")</f>
        <v>Apr-2023</v>
      </c>
      <c r="P3729">
        <f>HOUR(Coffee_Sales[[#This Row],[transaction_time]])</f>
        <v>9</v>
      </c>
    </row>
    <row r="3730" spans="1:16" x14ac:dyDescent="0.3">
      <c r="A3730">
        <v>123336</v>
      </c>
      <c r="B3730" s="1">
        <v>45086</v>
      </c>
      <c r="C3730" s="2">
        <v>0.3307060185185185</v>
      </c>
      <c r="D3730">
        <v>1</v>
      </c>
      <c r="E3730">
        <v>5</v>
      </c>
      <c r="F3730" t="s">
        <v>46</v>
      </c>
      <c r="G3730">
        <v>24</v>
      </c>
      <c r="H3730" t="s">
        <v>14</v>
      </c>
      <c r="I3730" t="s">
        <v>55</v>
      </c>
      <c r="J3730" t="s">
        <v>86</v>
      </c>
      <c r="K3730">
        <v>1.402325406476262</v>
      </c>
      <c r="L3730">
        <v>0</v>
      </c>
      <c r="M3730">
        <v>45</v>
      </c>
      <c r="N3730">
        <f>(1-Coffee_Sales[[#This Row],[Discount_Percent]])*Coffee_Sales[[#This Row],[unit_price]]*Coffee_Sales[[#This Row],[transaction_qty]]</f>
        <v>45</v>
      </c>
      <c r="O3730" t="str">
        <f>TEXT(Coffee_Sales[[#This Row],[transaction_date]],"mmm-yyyy")</f>
        <v>Jun-2023</v>
      </c>
      <c r="P3730">
        <f>HOUR(Coffee_Sales[[#This Row],[transaction_time]])</f>
        <v>7</v>
      </c>
    </row>
    <row r="3731" spans="1:16" x14ac:dyDescent="0.3">
      <c r="A3731">
        <v>114816</v>
      </c>
      <c r="B3731" s="1">
        <v>45078</v>
      </c>
      <c r="C3731" s="2">
        <v>0.67590277777777774</v>
      </c>
      <c r="D3731">
        <v>1</v>
      </c>
      <c r="E3731">
        <v>5</v>
      </c>
      <c r="F3731" t="s">
        <v>78</v>
      </c>
      <c r="G3731">
        <v>78</v>
      </c>
      <c r="H3731" t="s">
        <v>18</v>
      </c>
      <c r="I3731" t="s">
        <v>19</v>
      </c>
      <c r="J3731" t="s">
        <v>51</v>
      </c>
      <c r="K3731">
        <v>1.7143084492858129</v>
      </c>
      <c r="L3731">
        <v>0</v>
      </c>
      <c r="M3731">
        <v>67.5</v>
      </c>
      <c r="N3731">
        <f>(1-Coffee_Sales[[#This Row],[Discount_Percent]])*Coffee_Sales[[#This Row],[unit_price]]*Coffee_Sales[[#This Row],[transaction_qty]]</f>
        <v>67.5</v>
      </c>
      <c r="O3731" t="str">
        <f>TEXT(Coffee_Sales[[#This Row],[transaction_date]],"mmm-yyyy")</f>
        <v>Jun-2023</v>
      </c>
      <c r="P3731">
        <f>HOUR(Coffee_Sales[[#This Row],[transaction_time]])</f>
        <v>16</v>
      </c>
    </row>
    <row r="3732" spans="1:16" x14ac:dyDescent="0.3">
      <c r="A3732">
        <v>65329</v>
      </c>
      <c r="B3732" s="1">
        <v>45029</v>
      </c>
      <c r="C3732" s="2">
        <v>0.38849537037037035</v>
      </c>
      <c r="D3732">
        <v>1</v>
      </c>
      <c r="E3732">
        <v>3</v>
      </c>
      <c r="F3732" t="s">
        <v>87</v>
      </c>
      <c r="G3732">
        <v>35</v>
      </c>
      <c r="H3732" t="s">
        <v>14</v>
      </c>
      <c r="I3732" t="s">
        <v>26</v>
      </c>
      <c r="J3732" t="s">
        <v>84</v>
      </c>
      <c r="K3732">
        <v>1.456707191976282</v>
      </c>
      <c r="L3732">
        <v>0</v>
      </c>
      <c r="M3732">
        <v>46.5</v>
      </c>
      <c r="N3732">
        <f>(1-Coffee_Sales[[#This Row],[Discount_Percent]])*Coffee_Sales[[#This Row],[unit_price]]*Coffee_Sales[[#This Row],[transaction_qty]]</f>
        <v>46.5</v>
      </c>
      <c r="O3732" t="str">
        <f>TEXT(Coffee_Sales[[#This Row],[transaction_date]],"mmm-yyyy")</f>
        <v>Apr-2023</v>
      </c>
      <c r="P3732">
        <f>HOUR(Coffee_Sales[[#This Row],[transaction_time]])</f>
        <v>9</v>
      </c>
    </row>
    <row r="3733" spans="1:16" x14ac:dyDescent="0.3">
      <c r="A3733">
        <v>83964</v>
      </c>
      <c r="B3733" s="1">
        <v>45050</v>
      </c>
      <c r="C3733" s="2">
        <v>0.54333333333333333</v>
      </c>
      <c r="D3733">
        <v>1</v>
      </c>
      <c r="E3733">
        <v>5</v>
      </c>
      <c r="F3733" t="s">
        <v>62</v>
      </c>
      <c r="G3733">
        <v>27</v>
      </c>
      <c r="H3733" t="s">
        <v>14</v>
      </c>
      <c r="I3733" t="s">
        <v>29</v>
      </c>
      <c r="J3733" t="s">
        <v>30</v>
      </c>
      <c r="K3733">
        <v>1.072346532984487</v>
      </c>
      <c r="L3733">
        <v>0</v>
      </c>
      <c r="M3733">
        <v>52.5</v>
      </c>
      <c r="N3733">
        <f>(1-Coffee_Sales[[#This Row],[Discount_Percent]])*Coffee_Sales[[#This Row],[unit_price]]*Coffee_Sales[[#This Row],[transaction_qty]]</f>
        <v>52.5</v>
      </c>
      <c r="O3733" t="str">
        <f>TEXT(Coffee_Sales[[#This Row],[transaction_date]],"mmm-yyyy")</f>
        <v>May-2023</v>
      </c>
      <c r="P3733">
        <f>HOUR(Coffee_Sales[[#This Row],[transaction_time]])</f>
        <v>13</v>
      </c>
    </row>
    <row r="3734" spans="1:16" x14ac:dyDescent="0.3">
      <c r="A3734">
        <v>12764</v>
      </c>
      <c r="B3734" s="1">
        <v>44949</v>
      </c>
      <c r="C3734" s="2">
        <v>0.42001157407407408</v>
      </c>
      <c r="D3734">
        <v>2</v>
      </c>
      <c r="E3734">
        <v>3</v>
      </c>
      <c r="F3734" t="s">
        <v>50</v>
      </c>
      <c r="G3734">
        <v>47</v>
      </c>
      <c r="H3734" t="s">
        <v>32</v>
      </c>
      <c r="I3734" t="s">
        <v>36</v>
      </c>
      <c r="J3734" t="s">
        <v>37</v>
      </c>
      <c r="K3734">
        <v>2.463942567289775</v>
      </c>
      <c r="L3734">
        <v>0.15</v>
      </c>
      <c r="M3734">
        <v>45</v>
      </c>
      <c r="N3734">
        <f>(1-Coffee_Sales[[#This Row],[Discount_Percent]])*Coffee_Sales[[#This Row],[unit_price]]*Coffee_Sales[[#This Row],[transaction_qty]]</f>
        <v>76.5</v>
      </c>
      <c r="O3734" t="str">
        <f>TEXT(Coffee_Sales[[#This Row],[transaction_date]],"mmm-yyyy")</f>
        <v>Jan-2023</v>
      </c>
      <c r="P3734">
        <f>HOUR(Coffee_Sales[[#This Row],[transaction_time]])</f>
        <v>10</v>
      </c>
    </row>
    <row r="3735" spans="1:16" x14ac:dyDescent="0.3">
      <c r="A3735">
        <v>135515</v>
      </c>
      <c r="B3735" s="1">
        <v>45096</v>
      </c>
      <c r="C3735" s="2">
        <v>0.29249999999999998</v>
      </c>
      <c r="D3735">
        <v>2</v>
      </c>
      <c r="E3735">
        <v>3</v>
      </c>
      <c r="F3735" t="s">
        <v>101</v>
      </c>
      <c r="G3735">
        <v>65</v>
      </c>
      <c r="H3735" t="s">
        <v>67</v>
      </c>
      <c r="I3735" t="s">
        <v>68</v>
      </c>
      <c r="J3735" t="s">
        <v>69</v>
      </c>
      <c r="K3735">
        <v>0.63951425268794682</v>
      </c>
      <c r="L3735">
        <v>0.05</v>
      </c>
      <c r="M3735">
        <v>12</v>
      </c>
      <c r="N3735">
        <f>(1-Coffee_Sales[[#This Row],[Discount_Percent]])*Coffee_Sales[[#This Row],[unit_price]]*Coffee_Sales[[#This Row],[transaction_qty]]</f>
        <v>22.799999999999997</v>
      </c>
      <c r="O3735" t="str">
        <f>TEXT(Coffee_Sales[[#This Row],[transaction_date]],"mmm-yyyy")</f>
        <v>Jun-2023</v>
      </c>
      <c r="P3735">
        <f>HOUR(Coffee_Sales[[#This Row],[transaction_time]])</f>
        <v>7</v>
      </c>
    </row>
    <row r="3736" spans="1:16" x14ac:dyDescent="0.3">
      <c r="A3736">
        <v>51790</v>
      </c>
      <c r="B3736" s="1">
        <v>45012</v>
      </c>
      <c r="C3736" s="2">
        <v>0.29362268518518519</v>
      </c>
      <c r="D3736">
        <v>2</v>
      </c>
      <c r="E3736">
        <v>3</v>
      </c>
      <c r="F3736" t="s">
        <v>87</v>
      </c>
      <c r="G3736">
        <v>61</v>
      </c>
      <c r="H3736" t="s">
        <v>74</v>
      </c>
      <c r="I3736" t="s">
        <v>75</v>
      </c>
      <c r="J3736" t="s">
        <v>116</v>
      </c>
      <c r="K3736">
        <v>4.2813486299697283</v>
      </c>
      <c r="L3736">
        <v>0.05</v>
      </c>
      <c r="M3736">
        <v>71.25</v>
      </c>
      <c r="N3736">
        <f>(1-Coffee_Sales[[#This Row],[Discount_Percent]])*Coffee_Sales[[#This Row],[unit_price]]*Coffee_Sales[[#This Row],[transaction_qty]]</f>
        <v>135.375</v>
      </c>
      <c r="O3736" t="str">
        <f>TEXT(Coffee_Sales[[#This Row],[transaction_date]],"mmm-yyyy")</f>
        <v>Mar-2023</v>
      </c>
      <c r="P3736">
        <f>HOUR(Coffee_Sales[[#This Row],[transaction_time]])</f>
        <v>7</v>
      </c>
    </row>
    <row r="3737" spans="1:16" x14ac:dyDescent="0.3">
      <c r="A3737">
        <v>76753</v>
      </c>
      <c r="B3737" s="1">
        <v>45042</v>
      </c>
      <c r="C3737" s="2">
        <v>0.46127314814814813</v>
      </c>
      <c r="D3737">
        <v>2</v>
      </c>
      <c r="E3737">
        <v>8</v>
      </c>
      <c r="F3737" t="s">
        <v>97</v>
      </c>
      <c r="G3737">
        <v>60</v>
      </c>
      <c r="H3737" t="s">
        <v>74</v>
      </c>
      <c r="I3737" t="s">
        <v>75</v>
      </c>
      <c r="J3737" t="s">
        <v>112</v>
      </c>
      <c r="K3737">
        <v>3.043559621347899</v>
      </c>
      <c r="L3737">
        <v>0</v>
      </c>
      <c r="M3737">
        <v>56.25</v>
      </c>
      <c r="N3737">
        <f>(1-Coffee_Sales[[#This Row],[Discount_Percent]])*Coffee_Sales[[#This Row],[unit_price]]*Coffee_Sales[[#This Row],[transaction_qty]]</f>
        <v>112.5</v>
      </c>
      <c r="O3737" t="str">
        <f>TEXT(Coffee_Sales[[#This Row],[transaction_date]],"mmm-yyyy")</f>
        <v>Apr-2023</v>
      </c>
      <c r="P3737">
        <f>HOUR(Coffee_Sales[[#This Row],[transaction_time]])</f>
        <v>11</v>
      </c>
    </row>
    <row r="3738" spans="1:16" x14ac:dyDescent="0.3">
      <c r="A3738">
        <v>103454</v>
      </c>
      <c r="B3738" s="1">
        <v>45067</v>
      </c>
      <c r="C3738" s="2">
        <v>0.80874999999999997</v>
      </c>
      <c r="D3738">
        <v>2</v>
      </c>
      <c r="E3738">
        <v>3</v>
      </c>
      <c r="F3738" t="s">
        <v>58</v>
      </c>
      <c r="G3738">
        <v>65</v>
      </c>
      <c r="H3738" t="s">
        <v>67</v>
      </c>
      <c r="I3738" t="s">
        <v>68</v>
      </c>
      <c r="J3738" t="s">
        <v>69</v>
      </c>
      <c r="K3738">
        <v>0.58818763755615655</v>
      </c>
      <c r="L3738">
        <v>0.1</v>
      </c>
      <c r="M3738">
        <v>12</v>
      </c>
      <c r="N3738">
        <f>(1-Coffee_Sales[[#This Row],[Discount_Percent]])*Coffee_Sales[[#This Row],[unit_price]]*Coffee_Sales[[#This Row],[transaction_qty]]</f>
        <v>21.6</v>
      </c>
      <c r="O3738" t="str">
        <f>TEXT(Coffee_Sales[[#This Row],[transaction_date]],"mmm-yyyy")</f>
        <v>May-2023</v>
      </c>
      <c r="P3738">
        <f>HOUR(Coffee_Sales[[#This Row],[transaction_time]])</f>
        <v>19</v>
      </c>
    </row>
    <row r="3739" spans="1:16" x14ac:dyDescent="0.3">
      <c r="A3739">
        <v>60322</v>
      </c>
      <c r="B3739" s="1">
        <v>45023</v>
      </c>
      <c r="C3739" s="2">
        <v>0.50253472222222217</v>
      </c>
      <c r="D3739">
        <v>2</v>
      </c>
      <c r="E3739">
        <v>3</v>
      </c>
      <c r="F3739" t="s">
        <v>81</v>
      </c>
      <c r="G3739">
        <v>25</v>
      </c>
      <c r="H3739" t="s">
        <v>14</v>
      </c>
      <c r="I3739" t="s">
        <v>29</v>
      </c>
      <c r="J3739" t="s">
        <v>71</v>
      </c>
      <c r="K3739">
        <v>1.538964119480442</v>
      </c>
      <c r="L3739">
        <v>0.1</v>
      </c>
      <c r="M3739">
        <v>33</v>
      </c>
      <c r="N3739">
        <f>(1-Coffee_Sales[[#This Row],[Discount_Percent]])*Coffee_Sales[[#This Row],[unit_price]]*Coffee_Sales[[#This Row],[transaction_qty]]</f>
        <v>59.4</v>
      </c>
      <c r="O3739" t="str">
        <f>TEXT(Coffee_Sales[[#This Row],[transaction_date]],"mmm-yyyy")</f>
        <v>Apr-2023</v>
      </c>
      <c r="P3739">
        <f>HOUR(Coffee_Sales[[#This Row],[transaction_time]])</f>
        <v>12</v>
      </c>
    </row>
    <row r="3740" spans="1:16" x14ac:dyDescent="0.3">
      <c r="A3740">
        <v>69334</v>
      </c>
      <c r="B3740" s="1">
        <v>45033</v>
      </c>
      <c r="C3740" s="2">
        <v>0.70902777777777781</v>
      </c>
      <c r="D3740">
        <v>1</v>
      </c>
      <c r="E3740">
        <v>3</v>
      </c>
      <c r="F3740" t="s">
        <v>131</v>
      </c>
      <c r="G3740">
        <v>28</v>
      </c>
      <c r="H3740" t="s">
        <v>14</v>
      </c>
      <c r="I3740" t="s">
        <v>22</v>
      </c>
      <c r="J3740" t="s">
        <v>117</v>
      </c>
      <c r="K3740">
        <v>0.69845276691603475</v>
      </c>
      <c r="L3740">
        <v>0</v>
      </c>
      <c r="M3740">
        <v>30</v>
      </c>
      <c r="N3740">
        <f>(1-Coffee_Sales[[#This Row],[Discount_Percent]])*Coffee_Sales[[#This Row],[unit_price]]*Coffee_Sales[[#This Row],[transaction_qty]]</f>
        <v>30</v>
      </c>
      <c r="O3740" t="str">
        <f>TEXT(Coffee_Sales[[#This Row],[transaction_date]],"mmm-yyyy")</f>
        <v>Apr-2023</v>
      </c>
      <c r="P3740">
        <f>HOUR(Coffee_Sales[[#This Row],[transaction_time]])</f>
        <v>17</v>
      </c>
    </row>
    <row r="3741" spans="1:16" x14ac:dyDescent="0.3">
      <c r="A3741">
        <v>83438</v>
      </c>
      <c r="B3741" s="1">
        <v>45049</v>
      </c>
      <c r="C3741" s="2">
        <v>0.76406249999999998</v>
      </c>
      <c r="D3741">
        <v>1</v>
      </c>
      <c r="E3741">
        <v>5</v>
      </c>
      <c r="F3741" t="s">
        <v>78</v>
      </c>
      <c r="G3741">
        <v>43</v>
      </c>
      <c r="H3741" t="s">
        <v>32</v>
      </c>
      <c r="I3741" t="s">
        <v>40</v>
      </c>
      <c r="J3741" t="s">
        <v>124</v>
      </c>
      <c r="K3741">
        <v>1.1532653323835469</v>
      </c>
      <c r="L3741">
        <v>0.1</v>
      </c>
      <c r="M3741">
        <v>45</v>
      </c>
      <c r="N3741">
        <f>(1-Coffee_Sales[[#This Row],[Discount_Percent]])*Coffee_Sales[[#This Row],[unit_price]]*Coffee_Sales[[#This Row],[transaction_qty]]</f>
        <v>40.5</v>
      </c>
      <c r="O3741" t="str">
        <f>TEXT(Coffee_Sales[[#This Row],[transaction_date]],"mmm-yyyy")</f>
        <v>May-2023</v>
      </c>
      <c r="P3741">
        <f>HOUR(Coffee_Sales[[#This Row],[transaction_time]])</f>
        <v>18</v>
      </c>
    </row>
    <row r="3742" spans="1:16" x14ac:dyDescent="0.3">
      <c r="A3742">
        <v>22850</v>
      </c>
      <c r="B3742" s="1">
        <v>44967</v>
      </c>
      <c r="C3742" s="2">
        <v>0.56466435185185182</v>
      </c>
      <c r="D3742">
        <v>2</v>
      </c>
      <c r="E3742">
        <v>8</v>
      </c>
      <c r="F3742" t="s">
        <v>42</v>
      </c>
      <c r="G3742">
        <v>29</v>
      </c>
      <c r="H3742" t="s">
        <v>14</v>
      </c>
      <c r="I3742" t="s">
        <v>22</v>
      </c>
      <c r="J3742" t="s">
        <v>89</v>
      </c>
      <c r="K3742">
        <v>1.595640225006143</v>
      </c>
      <c r="L3742">
        <v>0</v>
      </c>
      <c r="M3742">
        <v>37.5</v>
      </c>
      <c r="N3742">
        <f>(1-Coffee_Sales[[#This Row],[Discount_Percent]])*Coffee_Sales[[#This Row],[unit_price]]*Coffee_Sales[[#This Row],[transaction_qty]]</f>
        <v>75</v>
      </c>
      <c r="O3742" t="str">
        <f>TEXT(Coffee_Sales[[#This Row],[transaction_date]],"mmm-yyyy")</f>
        <v>Feb-2023</v>
      </c>
      <c r="P3742">
        <f>HOUR(Coffee_Sales[[#This Row],[transaction_time]])</f>
        <v>13</v>
      </c>
    </row>
    <row r="3743" spans="1:16" x14ac:dyDescent="0.3">
      <c r="A3743">
        <v>109640</v>
      </c>
      <c r="B3743" s="1">
        <v>45073</v>
      </c>
      <c r="C3743" s="2">
        <v>0.52909722222222222</v>
      </c>
      <c r="D3743">
        <v>1</v>
      </c>
      <c r="E3743">
        <v>3</v>
      </c>
      <c r="F3743" t="s">
        <v>54</v>
      </c>
      <c r="G3743">
        <v>52</v>
      </c>
      <c r="H3743" t="s">
        <v>32</v>
      </c>
      <c r="I3743" t="s">
        <v>33</v>
      </c>
      <c r="J3743" t="s">
        <v>110</v>
      </c>
      <c r="K3743">
        <v>0.84129607634694548</v>
      </c>
      <c r="L3743">
        <v>0</v>
      </c>
      <c r="M3743">
        <v>37.5</v>
      </c>
      <c r="N3743">
        <f>(1-Coffee_Sales[[#This Row],[Discount_Percent]])*Coffee_Sales[[#This Row],[unit_price]]*Coffee_Sales[[#This Row],[transaction_qty]]</f>
        <v>37.5</v>
      </c>
      <c r="O3743" t="str">
        <f>TEXT(Coffee_Sales[[#This Row],[transaction_date]],"mmm-yyyy")</f>
        <v>May-2023</v>
      </c>
      <c r="P3743">
        <f>HOUR(Coffee_Sales[[#This Row],[transaction_time]])</f>
        <v>12</v>
      </c>
    </row>
    <row r="3744" spans="1:16" x14ac:dyDescent="0.3">
      <c r="A3744">
        <v>148957</v>
      </c>
      <c r="B3744" s="1">
        <v>45107</v>
      </c>
      <c r="C3744" s="2">
        <v>0.4428125</v>
      </c>
      <c r="D3744">
        <v>1</v>
      </c>
      <c r="E3744">
        <v>8</v>
      </c>
      <c r="F3744" t="s">
        <v>97</v>
      </c>
      <c r="G3744">
        <v>44</v>
      </c>
      <c r="H3744" t="s">
        <v>32</v>
      </c>
      <c r="I3744" t="s">
        <v>40</v>
      </c>
      <c r="J3744" t="s">
        <v>41</v>
      </c>
      <c r="K3744">
        <v>0.87147594265068751</v>
      </c>
      <c r="L3744">
        <v>0.05</v>
      </c>
      <c r="M3744">
        <v>37.5</v>
      </c>
      <c r="N3744">
        <f>(1-Coffee_Sales[[#This Row],[Discount_Percent]])*Coffee_Sales[[#This Row],[unit_price]]*Coffee_Sales[[#This Row],[transaction_qty]]</f>
        <v>35.625</v>
      </c>
      <c r="O3744" t="str">
        <f>TEXT(Coffee_Sales[[#This Row],[transaction_date]],"mmm-yyyy")</f>
        <v>Jun-2023</v>
      </c>
      <c r="P3744">
        <f>HOUR(Coffee_Sales[[#This Row],[transaction_time]])</f>
        <v>10</v>
      </c>
    </row>
    <row r="3745" spans="1:16" x14ac:dyDescent="0.3">
      <c r="A3745">
        <v>144240</v>
      </c>
      <c r="B3745" s="1">
        <v>45103</v>
      </c>
      <c r="C3745" s="2">
        <v>0.40370370370370373</v>
      </c>
      <c r="D3745">
        <v>1</v>
      </c>
      <c r="E3745">
        <v>5</v>
      </c>
      <c r="F3745" t="s">
        <v>24</v>
      </c>
      <c r="G3745">
        <v>33</v>
      </c>
      <c r="H3745" t="s">
        <v>14</v>
      </c>
      <c r="I3745" t="s">
        <v>22</v>
      </c>
      <c r="J3745" t="s">
        <v>49</v>
      </c>
      <c r="K3745">
        <v>1.7110761348236769</v>
      </c>
      <c r="L3745">
        <v>0.05</v>
      </c>
      <c r="M3745">
        <v>52.5</v>
      </c>
      <c r="N3745">
        <f>(1-Coffee_Sales[[#This Row],[Discount_Percent]])*Coffee_Sales[[#This Row],[unit_price]]*Coffee_Sales[[#This Row],[transaction_qty]]</f>
        <v>49.875</v>
      </c>
      <c r="O3745" t="str">
        <f>TEXT(Coffee_Sales[[#This Row],[transaction_date]],"mmm-yyyy")</f>
        <v>Jun-2023</v>
      </c>
      <c r="P3745">
        <f>HOUR(Coffee_Sales[[#This Row],[transaction_time]])</f>
        <v>9</v>
      </c>
    </row>
    <row r="3746" spans="1:16" x14ac:dyDescent="0.3">
      <c r="A3746">
        <v>35615</v>
      </c>
      <c r="B3746" s="1">
        <v>44988</v>
      </c>
      <c r="C3746" s="2">
        <v>0.71745370370370365</v>
      </c>
      <c r="D3746">
        <v>1</v>
      </c>
      <c r="E3746">
        <v>3</v>
      </c>
      <c r="F3746" t="s">
        <v>77</v>
      </c>
      <c r="G3746">
        <v>40</v>
      </c>
      <c r="H3746" t="s">
        <v>14</v>
      </c>
      <c r="I3746" t="s">
        <v>15</v>
      </c>
      <c r="J3746" t="s">
        <v>100</v>
      </c>
      <c r="K3746">
        <v>1.869841528335263</v>
      </c>
      <c r="L3746">
        <v>0</v>
      </c>
      <c r="M3746">
        <v>56.25</v>
      </c>
      <c r="N3746">
        <f>(1-Coffee_Sales[[#This Row],[Discount_Percent]])*Coffee_Sales[[#This Row],[unit_price]]*Coffee_Sales[[#This Row],[transaction_qty]]</f>
        <v>56.25</v>
      </c>
      <c r="O3746" t="str">
        <f>TEXT(Coffee_Sales[[#This Row],[transaction_date]],"mmm-yyyy")</f>
        <v>Mar-2023</v>
      </c>
      <c r="P3746">
        <f>HOUR(Coffee_Sales[[#This Row],[transaction_time]])</f>
        <v>17</v>
      </c>
    </row>
    <row r="3747" spans="1:16" x14ac:dyDescent="0.3">
      <c r="A3747">
        <v>142998</v>
      </c>
      <c r="B3747" s="1">
        <v>45102</v>
      </c>
      <c r="C3747" s="2">
        <v>0.38247685185185187</v>
      </c>
      <c r="D3747">
        <v>2</v>
      </c>
      <c r="E3747">
        <v>8</v>
      </c>
      <c r="F3747" t="s">
        <v>24</v>
      </c>
      <c r="G3747">
        <v>26</v>
      </c>
      <c r="H3747" t="s">
        <v>14</v>
      </c>
      <c r="I3747" t="s">
        <v>29</v>
      </c>
      <c r="J3747" t="s">
        <v>134</v>
      </c>
      <c r="K3747">
        <v>2.7450632673654329</v>
      </c>
      <c r="L3747">
        <v>0</v>
      </c>
      <c r="M3747">
        <v>45</v>
      </c>
      <c r="N3747">
        <f>(1-Coffee_Sales[[#This Row],[Discount_Percent]])*Coffee_Sales[[#This Row],[unit_price]]*Coffee_Sales[[#This Row],[transaction_qty]]</f>
        <v>90</v>
      </c>
      <c r="O3747" t="str">
        <f>TEXT(Coffee_Sales[[#This Row],[transaction_date]],"mmm-yyyy")</f>
        <v>Jun-2023</v>
      </c>
      <c r="P3747">
        <f>HOUR(Coffee_Sales[[#This Row],[transaction_time]])</f>
        <v>9</v>
      </c>
    </row>
    <row r="3748" spans="1:16" x14ac:dyDescent="0.3">
      <c r="A3748">
        <v>10843</v>
      </c>
      <c r="B3748" s="1">
        <v>44945</v>
      </c>
      <c r="C3748" s="2">
        <v>0.7567476851851852</v>
      </c>
      <c r="D3748">
        <v>1</v>
      </c>
      <c r="E3748">
        <v>3</v>
      </c>
      <c r="F3748" t="s">
        <v>21</v>
      </c>
      <c r="G3748">
        <v>75</v>
      </c>
      <c r="H3748" t="s">
        <v>18</v>
      </c>
      <c r="I3748" t="s">
        <v>79</v>
      </c>
      <c r="J3748" t="s">
        <v>136</v>
      </c>
      <c r="K3748">
        <v>1.2855334842605839</v>
      </c>
      <c r="L3748">
        <v>0.15</v>
      </c>
      <c r="M3748">
        <v>52.5</v>
      </c>
      <c r="N3748">
        <f>(1-Coffee_Sales[[#This Row],[Discount_Percent]])*Coffee_Sales[[#This Row],[unit_price]]*Coffee_Sales[[#This Row],[transaction_qty]]</f>
        <v>44.625</v>
      </c>
      <c r="O3748" t="str">
        <f>TEXT(Coffee_Sales[[#This Row],[transaction_date]],"mmm-yyyy")</f>
        <v>Jan-2023</v>
      </c>
      <c r="P3748">
        <f>HOUR(Coffee_Sales[[#This Row],[transaction_time]])</f>
        <v>18</v>
      </c>
    </row>
    <row r="3749" spans="1:16" x14ac:dyDescent="0.3">
      <c r="A3749">
        <v>126050</v>
      </c>
      <c r="B3749" s="1">
        <v>45088</v>
      </c>
      <c r="C3749" s="2">
        <v>0.38250000000000001</v>
      </c>
      <c r="D3749">
        <v>1</v>
      </c>
      <c r="E3749">
        <v>3</v>
      </c>
      <c r="F3749" t="s">
        <v>102</v>
      </c>
      <c r="G3749">
        <v>9</v>
      </c>
      <c r="H3749" t="s">
        <v>59</v>
      </c>
      <c r="I3749" t="s">
        <v>60</v>
      </c>
      <c r="J3749" t="s">
        <v>130</v>
      </c>
      <c r="K3749">
        <v>9.3996113000285426</v>
      </c>
      <c r="L3749">
        <v>0.05</v>
      </c>
      <c r="M3749">
        <v>337.5</v>
      </c>
      <c r="N3749">
        <f>(1-Coffee_Sales[[#This Row],[Discount_Percent]])*Coffee_Sales[[#This Row],[unit_price]]*Coffee_Sales[[#This Row],[transaction_qty]]</f>
        <v>320.625</v>
      </c>
      <c r="O3749" t="str">
        <f>TEXT(Coffee_Sales[[#This Row],[transaction_date]],"mmm-yyyy")</f>
        <v>Jun-2023</v>
      </c>
      <c r="P3749">
        <f>HOUR(Coffee_Sales[[#This Row],[transaction_time]])</f>
        <v>9</v>
      </c>
    </row>
    <row r="3750" spans="1:16" x14ac:dyDescent="0.3">
      <c r="A3750">
        <v>72733</v>
      </c>
      <c r="B3750" s="1">
        <v>45037</v>
      </c>
      <c r="C3750" s="2">
        <v>0.62528935185185186</v>
      </c>
      <c r="D3750">
        <v>1</v>
      </c>
      <c r="E3750">
        <v>5</v>
      </c>
      <c r="F3750" t="s">
        <v>70</v>
      </c>
      <c r="G3750">
        <v>69</v>
      </c>
      <c r="H3750" t="s">
        <v>18</v>
      </c>
      <c r="I3750" t="s">
        <v>107</v>
      </c>
      <c r="J3750" t="s">
        <v>132</v>
      </c>
      <c r="K3750">
        <v>1.3634359314554469</v>
      </c>
      <c r="L3750">
        <v>0.05</v>
      </c>
      <c r="M3750">
        <v>48.75</v>
      </c>
      <c r="N3750">
        <f>(1-Coffee_Sales[[#This Row],[Discount_Percent]])*Coffee_Sales[[#This Row],[unit_price]]*Coffee_Sales[[#This Row],[transaction_qty]]</f>
        <v>46.3125</v>
      </c>
      <c r="O3750" t="str">
        <f>TEXT(Coffee_Sales[[#This Row],[transaction_date]],"mmm-yyyy")</f>
        <v>Apr-2023</v>
      </c>
      <c r="P3750">
        <f>HOUR(Coffee_Sales[[#This Row],[transaction_time]])</f>
        <v>15</v>
      </c>
    </row>
    <row r="3751" spans="1:16" x14ac:dyDescent="0.3">
      <c r="A3751">
        <v>113077</v>
      </c>
      <c r="B3751" s="1">
        <v>45077</v>
      </c>
      <c r="C3751" s="2">
        <v>0.29303240740740738</v>
      </c>
      <c r="D3751">
        <v>1</v>
      </c>
      <c r="E3751">
        <v>8</v>
      </c>
      <c r="F3751" t="s">
        <v>54</v>
      </c>
      <c r="G3751">
        <v>75</v>
      </c>
      <c r="H3751" t="s">
        <v>18</v>
      </c>
      <c r="I3751" t="s">
        <v>79</v>
      </c>
      <c r="J3751" t="s">
        <v>136</v>
      </c>
      <c r="K3751">
        <v>1.1307891782392701</v>
      </c>
      <c r="L3751">
        <v>0</v>
      </c>
      <c r="M3751">
        <v>52.5</v>
      </c>
      <c r="N3751">
        <f>(1-Coffee_Sales[[#This Row],[Discount_Percent]])*Coffee_Sales[[#This Row],[unit_price]]*Coffee_Sales[[#This Row],[transaction_qty]]</f>
        <v>52.5</v>
      </c>
      <c r="O3751" t="str">
        <f>TEXT(Coffee_Sales[[#This Row],[transaction_date]],"mmm-yyyy")</f>
        <v>May-2023</v>
      </c>
      <c r="P3751">
        <f>HOUR(Coffee_Sales[[#This Row],[transaction_time]])</f>
        <v>7</v>
      </c>
    </row>
    <row r="3752" spans="1:16" x14ac:dyDescent="0.3">
      <c r="A3752">
        <v>23879</v>
      </c>
      <c r="B3752" s="1">
        <v>44969</v>
      </c>
      <c r="C3752" s="2">
        <v>0.43375000000000002</v>
      </c>
      <c r="D3752">
        <v>2</v>
      </c>
      <c r="E3752">
        <v>5</v>
      </c>
      <c r="F3752" t="s">
        <v>131</v>
      </c>
      <c r="G3752">
        <v>56</v>
      </c>
      <c r="H3752" t="s">
        <v>32</v>
      </c>
      <c r="I3752" t="s">
        <v>33</v>
      </c>
      <c r="J3752" t="s">
        <v>135</v>
      </c>
      <c r="K3752">
        <v>1.636525894905525</v>
      </c>
      <c r="L3752">
        <v>0</v>
      </c>
      <c r="M3752">
        <v>38.25</v>
      </c>
      <c r="N3752">
        <f>(1-Coffee_Sales[[#This Row],[Discount_Percent]])*Coffee_Sales[[#This Row],[unit_price]]*Coffee_Sales[[#This Row],[transaction_qty]]</f>
        <v>76.5</v>
      </c>
      <c r="O3752" t="str">
        <f>TEXT(Coffee_Sales[[#This Row],[transaction_date]],"mmm-yyyy")</f>
        <v>Feb-2023</v>
      </c>
      <c r="P3752">
        <f>HOUR(Coffee_Sales[[#This Row],[transaction_time]])</f>
        <v>10</v>
      </c>
    </row>
    <row r="3753" spans="1:16" x14ac:dyDescent="0.3">
      <c r="A3753">
        <v>102056</v>
      </c>
      <c r="B3753" s="1">
        <v>45066</v>
      </c>
      <c r="C3753" s="2">
        <v>0.5258680555555556</v>
      </c>
      <c r="D3753">
        <v>2</v>
      </c>
      <c r="E3753">
        <v>8</v>
      </c>
      <c r="F3753" t="s">
        <v>35</v>
      </c>
      <c r="G3753">
        <v>42</v>
      </c>
      <c r="H3753" t="s">
        <v>32</v>
      </c>
      <c r="I3753" t="s">
        <v>40</v>
      </c>
      <c r="J3753" t="s">
        <v>99</v>
      </c>
      <c r="K3753">
        <v>1.590824735946414</v>
      </c>
      <c r="L3753">
        <v>0</v>
      </c>
      <c r="M3753">
        <v>37.5</v>
      </c>
      <c r="N3753">
        <f>(1-Coffee_Sales[[#This Row],[Discount_Percent]])*Coffee_Sales[[#This Row],[unit_price]]*Coffee_Sales[[#This Row],[transaction_qty]]</f>
        <v>75</v>
      </c>
      <c r="O3753" t="str">
        <f>TEXT(Coffee_Sales[[#This Row],[transaction_date]],"mmm-yyyy")</f>
        <v>May-2023</v>
      </c>
      <c r="P3753">
        <f>HOUR(Coffee_Sales[[#This Row],[transaction_time]])</f>
        <v>12</v>
      </c>
    </row>
    <row r="3754" spans="1:16" x14ac:dyDescent="0.3">
      <c r="A3754">
        <v>105253</v>
      </c>
      <c r="B3754" s="1">
        <v>45069</v>
      </c>
      <c r="C3754" s="2">
        <v>0.51761574074074079</v>
      </c>
      <c r="D3754">
        <v>1</v>
      </c>
      <c r="E3754">
        <v>8</v>
      </c>
      <c r="F3754" t="s">
        <v>46</v>
      </c>
      <c r="G3754">
        <v>51</v>
      </c>
      <c r="H3754" t="s">
        <v>32</v>
      </c>
      <c r="I3754" t="s">
        <v>44</v>
      </c>
      <c r="J3754" t="s">
        <v>103</v>
      </c>
      <c r="K3754">
        <v>1.3116731540909841</v>
      </c>
      <c r="L3754">
        <v>0</v>
      </c>
      <c r="M3754">
        <v>45</v>
      </c>
      <c r="N3754">
        <f>(1-Coffee_Sales[[#This Row],[Discount_Percent]])*Coffee_Sales[[#This Row],[unit_price]]*Coffee_Sales[[#This Row],[transaction_qty]]</f>
        <v>45</v>
      </c>
      <c r="O3754" t="str">
        <f>TEXT(Coffee_Sales[[#This Row],[transaction_date]],"mmm-yyyy")</f>
        <v>May-2023</v>
      </c>
      <c r="P3754">
        <f>HOUR(Coffee_Sales[[#This Row],[transaction_time]])</f>
        <v>12</v>
      </c>
    </row>
    <row r="3755" spans="1:16" x14ac:dyDescent="0.3">
      <c r="A3755">
        <v>38136</v>
      </c>
      <c r="B3755" s="1">
        <v>44992</v>
      </c>
      <c r="C3755" s="2">
        <v>0.54880787037037038</v>
      </c>
      <c r="D3755">
        <v>1</v>
      </c>
      <c r="E3755">
        <v>3</v>
      </c>
      <c r="F3755" t="s">
        <v>131</v>
      </c>
      <c r="G3755">
        <v>76</v>
      </c>
      <c r="H3755" t="s">
        <v>18</v>
      </c>
      <c r="I3755" t="s">
        <v>107</v>
      </c>
      <c r="J3755" t="s">
        <v>137</v>
      </c>
      <c r="K3755">
        <v>1.266260931082517</v>
      </c>
      <c r="L3755">
        <v>0</v>
      </c>
      <c r="M3755">
        <v>52.5</v>
      </c>
      <c r="N3755">
        <f>(1-Coffee_Sales[[#This Row],[Discount_Percent]])*Coffee_Sales[[#This Row],[unit_price]]*Coffee_Sales[[#This Row],[transaction_qty]]</f>
        <v>52.5</v>
      </c>
      <c r="O3755" t="str">
        <f>TEXT(Coffee_Sales[[#This Row],[transaction_date]],"mmm-yyyy")</f>
        <v>Mar-2023</v>
      </c>
      <c r="P3755">
        <f>HOUR(Coffee_Sales[[#This Row],[transaction_time]])</f>
        <v>13</v>
      </c>
    </row>
    <row r="3756" spans="1:16" x14ac:dyDescent="0.3">
      <c r="A3756">
        <v>25916</v>
      </c>
      <c r="B3756" s="1">
        <v>44972</v>
      </c>
      <c r="C3756" s="2">
        <v>0.6935069444444445</v>
      </c>
      <c r="D3756">
        <v>1</v>
      </c>
      <c r="E3756">
        <v>8</v>
      </c>
      <c r="F3756" t="s">
        <v>25</v>
      </c>
      <c r="G3756">
        <v>37</v>
      </c>
      <c r="H3756" t="s">
        <v>14</v>
      </c>
      <c r="I3756" t="s">
        <v>15</v>
      </c>
      <c r="J3756" t="s">
        <v>95</v>
      </c>
      <c r="K3756">
        <v>1.337020091235378</v>
      </c>
      <c r="L3756">
        <v>0</v>
      </c>
      <c r="M3756">
        <v>45</v>
      </c>
      <c r="N3756">
        <f>(1-Coffee_Sales[[#This Row],[Discount_Percent]])*Coffee_Sales[[#This Row],[unit_price]]*Coffee_Sales[[#This Row],[transaction_qty]]</f>
        <v>45</v>
      </c>
      <c r="O3756" t="str">
        <f>TEXT(Coffee_Sales[[#This Row],[transaction_date]],"mmm-yyyy")</f>
        <v>Feb-2023</v>
      </c>
      <c r="P3756">
        <f>HOUR(Coffee_Sales[[#This Row],[transaction_time]])</f>
        <v>16</v>
      </c>
    </row>
    <row r="3757" spans="1:16" x14ac:dyDescent="0.3">
      <c r="A3757">
        <v>51315</v>
      </c>
      <c r="B3757" s="1">
        <v>45011</v>
      </c>
      <c r="C3757" s="2">
        <v>0.37402777777777779</v>
      </c>
      <c r="D3757">
        <v>2</v>
      </c>
      <c r="E3757">
        <v>8</v>
      </c>
      <c r="F3757" t="s">
        <v>70</v>
      </c>
      <c r="G3757">
        <v>45</v>
      </c>
      <c r="H3757" t="s">
        <v>32</v>
      </c>
      <c r="I3757" t="s">
        <v>40</v>
      </c>
      <c r="J3757" t="s">
        <v>120</v>
      </c>
      <c r="K3757">
        <v>2.7712682003106601</v>
      </c>
      <c r="L3757">
        <v>0</v>
      </c>
      <c r="M3757">
        <v>45</v>
      </c>
      <c r="N3757">
        <f>(1-Coffee_Sales[[#This Row],[Discount_Percent]])*Coffee_Sales[[#This Row],[unit_price]]*Coffee_Sales[[#This Row],[transaction_qty]]</f>
        <v>90</v>
      </c>
      <c r="O3757" t="str">
        <f>TEXT(Coffee_Sales[[#This Row],[transaction_date]],"mmm-yyyy")</f>
        <v>Mar-2023</v>
      </c>
      <c r="P3757">
        <f>HOUR(Coffee_Sales[[#This Row],[transaction_time]])</f>
        <v>8</v>
      </c>
    </row>
    <row r="3758" spans="1:16" x14ac:dyDescent="0.3">
      <c r="A3758">
        <v>57093</v>
      </c>
      <c r="B3758" s="1">
        <v>45019</v>
      </c>
      <c r="C3758" s="2">
        <v>0.6077893518518519</v>
      </c>
      <c r="D3758">
        <v>2</v>
      </c>
      <c r="E3758">
        <v>5</v>
      </c>
      <c r="F3758" t="s">
        <v>28</v>
      </c>
      <c r="G3758">
        <v>31</v>
      </c>
      <c r="H3758" t="s">
        <v>14</v>
      </c>
      <c r="I3758" t="s">
        <v>22</v>
      </c>
      <c r="J3758" t="s">
        <v>53</v>
      </c>
      <c r="K3758">
        <v>2.0375234375343161</v>
      </c>
      <c r="L3758">
        <v>0</v>
      </c>
      <c r="M3758">
        <v>33</v>
      </c>
      <c r="N3758">
        <f>(1-Coffee_Sales[[#This Row],[Discount_Percent]])*Coffee_Sales[[#This Row],[unit_price]]*Coffee_Sales[[#This Row],[transaction_qty]]</f>
        <v>66</v>
      </c>
      <c r="O3758" t="str">
        <f>TEXT(Coffee_Sales[[#This Row],[transaction_date]],"mmm-yyyy")</f>
        <v>Apr-2023</v>
      </c>
      <c r="P3758">
        <f>HOUR(Coffee_Sales[[#This Row],[transaction_time]])</f>
        <v>14</v>
      </c>
    </row>
    <row r="3759" spans="1:16" x14ac:dyDescent="0.3">
      <c r="A3759">
        <v>84702</v>
      </c>
      <c r="B3759" s="1">
        <v>45051</v>
      </c>
      <c r="C3759" s="2">
        <v>0.3759837962962963</v>
      </c>
      <c r="D3759">
        <v>1</v>
      </c>
      <c r="E3759">
        <v>8</v>
      </c>
      <c r="F3759" t="s">
        <v>96</v>
      </c>
      <c r="G3759">
        <v>27</v>
      </c>
      <c r="H3759" t="s">
        <v>14</v>
      </c>
      <c r="I3759" t="s">
        <v>29</v>
      </c>
      <c r="J3759" t="s">
        <v>30</v>
      </c>
      <c r="K3759">
        <v>1.510524665395484</v>
      </c>
      <c r="L3759">
        <v>0.1</v>
      </c>
      <c r="M3759">
        <v>52.5</v>
      </c>
      <c r="N3759">
        <f>(1-Coffee_Sales[[#This Row],[Discount_Percent]])*Coffee_Sales[[#This Row],[unit_price]]*Coffee_Sales[[#This Row],[transaction_qty]]</f>
        <v>47.25</v>
      </c>
      <c r="O3759" t="str">
        <f>TEXT(Coffee_Sales[[#This Row],[transaction_date]],"mmm-yyyy")</f>
        <v>May-2023</v>
      </c>
      <c r="P3759">
        <f>HOUR(Coffee_Sales[[#This Row],[transaction_time]])</f>
        <v>9</v>
      </c>
    </row>
    <row r="3760" spans="1:16" x14ac:dyDescent="0.3">
      <c r="A3760">
        <v>99037</v>
      </c>
      <c r="B3760" s="1">
        <v>45064</v>
      </c>
      <c r="C3760" s="2">
        <v>0.3175810185185185</v>
      </c>
      <c r="D3760">
        <v>1</v>
      </c>
      <c r="E3760">
        <v>8</v>
      </c>
      <c r="F3760" t="s">
        <v>87</v>
      </c>
      <c r="G3760">
        <v>42</v>
      </c>
      <c r="H3760" t="s">
        <v>32</v>
      </c>
      <c r="I3760" t="s">
        <v>40</v>
      </c>
      <c r="J3760" t="s">
        <v>99</v>
      </c>
      <c r="K3760">
        <v>1.035021190110089</v>
      </c>
      <c r="L3760">
        <v>0</v>
      </c>
      <c r="M3760">
        <v>37.5</v>
      </c>
      <c r="N3760">
        <f>(1-Coffee_Sales[[#This Row],[Discount_Percent]])*Coffee_Sales[[#This Row],[unit_price]]*Coffee_Sales[[#This Row],[transaction_qty]]</f>
        <v>37.5</v>
      </c>
      <c r="O3760" t="str">
        <f>TEXT(Coffee_Sales[[#This Row],[transaction_date]],"mmm-yyyy")</f>
        <v>May-2023</v>
      </c>
      <c r="P3760">
        <f>HOUR(Coffee_Sales[[#This Row],[transaction_time]])</f>
        <v>7</v>
      </c>
    </row>
    <row r="3761" spans="1:16" x14ac:dyDescent="0.3">
      <c r="A3761">
        <v>64699</v>
      </c>
      <c r="B3761" s="1">
        <v>45028</v>
      </c>
      <c r="C3761" s="2">
        <v>0.50342592592592594</v>
      </c>
      <c r="D3761">
        <v>1</v>
      </c>
      <c r="E3761">
        <v>8</v>
      </c>
      <c r="F3761" t="s">
        <v>54</v>
      </c>
      <c r="G3761">
        <v>44</v>
      </c>
      <c r="H3761" t="s">
        <v>32</v>
      </c>
      <c r="I3761" t="s">
        <v>40</v>
      </c>
      <c r="J3761" t="s">
        <v>41</v>
      </c>
      <c r="K3761">
        <v>0.83452541447246587</v>
      </c>
      <c r="L3761">
        <v>0</v>
      </c>
      <c r="M3761">
        <v>37.5</v>
      </c>
      <c r="N3761">
        <f>(1-Coffee_Sales[[#This Row],[Discount_Percent]])*Coffee_Sales[[#This Row],[unit_price]]*Coffee_Sales[[#This Row],[transaction_qty]]</f>
        <v>37.5</v>
      </c>
      <c r="O3761" t="str">
        <f>TEXT(Coffee_Sales[[#This Row],[transaction_date]],"mmm-yyyy")</f>
        <v>Apr-2023</v>
      </c>
      <c r="P3761">
        <f>HOUR(Coffee_Sales[[#This Row],[transaction_time]])</f>
        <v>12</v>
      </c>
    </row>
    <row r="3762" spans="1:16" x14ac:dyDescent="0.3">
      <c r="A3762">
        <v>66815</v>
      </c>
      <c r="B3762" s="1">
        <v>45031</v>
      </c>
      <c r="C3762" s="2">
        <v>0.2996759259259259</v>
      </c>
      <c r="D3762">
        <v>2</v>
      </c>
      <c r="E3762">
        <v>3</v>
      </c>
      <c r="F3762" t="s">
        <v>90</v>
      </c>
      <c r="G3762">
        <v>37</v>
      </c>
      <c r="H3762" t="s">
        <v>14</v>
      </c>
      <c r="I3762" t="s">
        <v>15</v>
      </c>
      <c r="J3762" t="s">
        <v>95</v>
      </c>
      <c r="K3762">
        <v>2.8561306878327462</v>
      </c>
      <c r="L3762">
        <v>0</v>
      </c>
      <c r="M3762">
        <v>45</v>
      </c>
      <c r="N3762">
        <f>(1-Coffee_Sales[[#This Row],[Discount_Percent]])*Coffee_Sales[[#This Row],[unit_price]]*Coffee_Sales[[#This Row],[transaction_qty]]</f>
        <v>90</v>
      </c>
      <c r="O3762" t="str">
        <f>TEXT(Coffee_Sales[[#This Row],[transaction_date]],"mmm-yyyy")</f>
        <v>Apr-2023</v>
      </c>
      <c r="P3762">
        <f>HOUR(Coffee_Sales[[#This Row],[transaction_time]])</f>
        <v>7</v>
      </c>
    </row>
    <row r="3763" spans="1:16" x14ac:dyDescent="0.3">
      <c r="A3763">
        <v>30729</v>
      </c>
      <c r="B3763" s="1">
        <v>44980</v>
      </c>
      <c r="C3763" s="2">
        <v>0.74648148148148152</v>
      </c>
      <c r="D3763">
        <v>1</v>
      </c>
      <c r="E3763">
        <v>3</v>
      </c>
      <c r="F3763" t="s">
        <v>94</v>
      </c>
      <c r="G3763">
        <v>61</v>
      </c>
      <c r="H3763" t="s">
        <v>74</v>
      </c>
      <c r="I3763" t="s">
        <v>75</v>
      </c>
      <c r="J3763" t="s">
        <v>116</v>
      </c>
      <c r="K3763">
        <v>1.6768204449748509</v>
      </c>
      <c r="L3763">
        <v>0</v>
      </c>
      <c r="M3763">
        <v>71.25</v>
      </c>
      <c r="N3763">
        <f>(1-Coffee_Sales[[#This Row],[Discount_Percent]])*Coffee_Sales[[#This Row],[unit_price]]*Coffee_Sales[[#This Row],[transaction_qty]]</f>
        <v>71.25</v>
      </c>
      <c r="O3763" t="str">
        <f>TEXT(Coffee_Sales[[#This Row],[transaction_date]],"mmm-yyyy")</f>
        <v>Feb-2023</v>
      </c>
      <c r="P3763">
        <f>HOUR(Coffee_Sales[[#This Row],[transaction_time]])</f>
        <v>17</v>
      </c>
    </row>
    <row r="3764" spans="1:16" x14ac:dyDescent="0.3">
      <c r="A3764">
        <v>144904</v>
      </c>
      <c r="B3764" s="1">
        <v>45103</v>
      </c>
      <c r="C3764" s="2">
        <v>0.75493055555555555</v>
      </c>
      <c r="D3764">
        <v>3</v>
      </c>
      <c r="E3764">
        <v>5</v>
      </c>
      <c r="F3764" t="s">
        <v>97</v>
      </c>
      <c r="G3764">
        <v>30</v>
      </c>
      <c r="H3764" t="s">
        <v>14</v>
      </c>
      <c r="I3764" t="s">
        <v>22</v>
      </c>
      <c r="J3764" t="s">
        <v>109</v>
      </c>
      <c r="K3764">
        <v>3.5433811544592499</v>
      </c>
      <c r="L3764">
        <v>0</v>
      </c>
      <c r="M3764">
        <v>45</v>
      </c>
      <c r="N3764">
        <f>(1-Coffee_Sales[[#This Row],[Discount_Percent]])*Coffee_Sales[[#This Row],[unit_price]]*Coffee_Sales[[#This Row],[transaction_qty]]</f>
        <v>135</v>
      </c>
      <c r="O3764" t="str">
        <f>TEXT(Coffee_Sales[[#This Row],[transaction_date]],"mmm-yyyy")</f>
        <v>Jun-2023</v>
      </c>
      <c r="P3764">
        <f>HOUR(Coffee_Sales[[#This Row],[transaction_time]])</f>
        <v>18</v>
      </c>
    </row>
    <row r="3765" spans="1:16" x14ac:dyDescent="0.3">
      <c r="A3765">
        <v>117501</v>
      </c>
      <c r="B3765" s="1">
        <v>45081</v>
      </c>
      <c r="C3765" s="2">
        <v>0.32678240740740738</v>
      </c>
      <c r="D3765">
        <v>2</v>
      </c>
      <c r="E3765">
        <v>5</v>
      </c>
      <c r="F3765" t="s">
        <v>24</v>
      </c>
      <c r="G3765">
        <v>60</v>
      </c>
      <c r="H3765" t="s">
        <v>74</v>
      </c>
      <c r="I3765" t="s">
        <v>75</v>
      </c>
      <c r="J3765" t="s">
        <v>112</v>
      </c>
      <c r="K3765">
        <v>3.3180819859860109</v>
      </c>
      <c r="L3765">
        <v>0.15</v>
      </c>
      <c r="M3765">
        <v>56.25</v>
      </c>
      <c r="N3765">
        <f>(1-Coffee_Sales[[#This Row],[Discount_Percent]])*Coffee_Sales[[#This Row],[unit_price]]*Coffee_Sales[[#This Row],[transaction_qty]]</f>
        <v>95.625</v>
      </c>
      <c r="O3765" t="str">
        <f>TEXT(Coffee_Sales[[#This Row],[transaction_date]],"mmm-yyyy")</f>
        <v>Jun-2023</v>
      </c>
      <c r="P3765">
        <f>HOUR(Coffee_Sales[[#This Row],[transaction_time]])</f>
        <v>7</v>
      </c>
    </row>
    <row r="3766" spans="1:16" x14ac:dyDescent="0.3">
      <c r="A3766">
        <v>98274</v>
      </c>
      <c r="B3766" s="1">
        <v>45063</v>
      </c>
      <c r="C3766" s="2">
        <v>0.39449074074074075</v>
      </c>
      <c r="D3766">
        <v>1</v>
      </c>
      <c r="E3766">
        <v>5</v>
      </c>
      <c r="F3766" t="s">
        <v>31</v>
      </c>
      <c r="G3766">
        <v>79</v>
      </c>
      <c r="H3766" t="s">
        <v>18</v>
      </c>
      <c r="I3766" t="s">
        <v>19</v>
      </c>
      <c r="J3766" t="s">
        <v>20</v>
      </c>
      <c r="K3766">
        <v>1.5053853116003819</v>
      </c>
      <c r="L3766">
        <v>0.05</v>
      </c>
      <c r="M3766">
        <v>56.25</v>
      </c>
      <c r="N3766">
        <f>(1-Coffee_Sales[[#This Row],[Discount_Percent]])*Coffee_Sales[[#This Row],[unit_price]]*Coffee_Sales[[#This Row],[transaction_qty]]</f>
        <v>53.4375</v>
      </c>
      <c r="O3766" t="str">
        <f>TEXT(Coffee_Sales[[#This Row],[transaction_date]],"mmm-yyyy")</f>
        <v>May-2023</v>
      </c>
      <c r="P3766">
        <f>HOUR(Coffee_Sales[[#This Row],[transaction_time]])</f>
        <v>9</v>
      </c>
    </row>
    <row r="3767" spans="1:16" x14ac:dyDescent="0.3">
      <c r="A3767">
        <v>78538</v>
      </c>
      <c r="B3767" s="1">
        <v>45044</v>
      </c>
      <c r="C3767" s="2">
        <v>0.56616898148148154</v>
      </c>
      <c r="D3767">
        <v>1</v>
      </c>
      <c r="E3767">
        <v>5</v>
      </c>
      <c r="F3767" t="s">
        <v>131</v>
      </c>
      <c r="G3767">
        <v>77</v>
      </c>
      <c r="H3767" t="s">
        <v>18</v>
      </c>
      <c r="I3767" t="s">
        <v>19</v>
      </c>
      <c r="J3767" t="s">
        <v>115</v>
      </c>
      <c r="K3767">
        <v>1.3200347581337859</v>
      </c>
      <c r="L3767">
        <v>0</v>
      </c>
      <c r="M3767">
        <v>45</v>
      </c>
      <c r="N3767">
        <f>(1-Coffee_Sales[[#This Row],[Discount_Percent]])*Coffee_Sales[[#This Row],[unit_price]]*Coffee_Sales[[#This Row],[transaction_qty]]</f>
        <v>45</v>
      </c>
      <c r="O3767" t="str">
        <f>TEXT(Coffee_Sales[[#This Row],[transaction_date]],"mmm-yyyy")</f>
        <v>Apr-2023</v>
      </c>
      <c r="P3767">
        <f>HOUR(Coffee_Sales[[#This Row],[transaction_time]])</f>
        <v>13</v>
      </c>
    </row>
    <row r="3768" spans="1:16" x14ac:dyDescent="0.3">
      <c r="A3768">
        <v>139033</v>
      </c>
      <c r="B3768" s="1">
        <v>45098</v>
      </c>
      <c r="C3768" s="2">
        <v>0.77539351851851857</v>
      </c>
      <c r="D3768">
        <v>1</v>
      </c>
      <c r="E3768">
        <v>3</v>
      </c>
      <c r="F3768" t="s">
        <v>94</v>
      </c>
      <c r="G3768">
        <v>47</v>
      </c>
      <c r="H3768" t="s">
        <v>32</v>
      </c>
      <c r="I3768" t="s">
        <v>36</v>
      </c>
      <c r="J3768" t="s">
        <v>37</v>
      </c>
      <c r="K3768">
        <v>1.1423508268570171</v>
      </c>
      <c r="L3768">
        <v>0</v>
      </c>
      <c r="M3768">
        <v>45</v>
      </c>
      <c r="N3768">
        <f>(1-Coffee_Sales[[#This Row],[Discount_Percent]])*Coffee_Sales[[#This Row],[unit_price]]*Coffee_Sales[[#This Row],[transaction_qty]]</f>
        <v>45</v>
      </c>
      <c r="O3768" t="str">
        <f>TEXT(Coffee_Sales[[#This Row],[transaction_date]],"mmm-yyyy")</f>
        <v>Jun-2023</v>
      </c>
      <c r="P3768">
        <f>HOUR(Coffee_Sales[[#This Row],[transaction_time]])</f>
        <v>18</v>
      </c>
    </row>
    <row r="3769" spans="1:16" x14ac:dyDescent="0.3">
      <c r="A3769">
        <v>135524</v>
      </c>
      <c r="B3769" s="1">
        <v>45096</v>
      </c>
      <c r="C3769" s="2">
        <v>0.29424768518518518</v>
      </c>
      <c r="D3769">
        <v>2</v>
      </c>
      <c r="E3769">
        <v>8</v>
      </c>
      <c r="F3769" t="s">
        <v>90</v>
      </c>
      <c r="G3769">
        <v>58</v>
      </c>
      <c r="H3769" t="s">
        <v>74</v>
      </c>
      <c r="I3769" t="s">
        <v>75</v>
      </c>
      <c r="J3769" t="s">
        <v>76</v>
      </c>
      <c r="K3769">
        <v>2.8926185080026579</v>
      </c>
      <c r="L3769">
        <v>0</v>
      </c>
      <c r="M3769">
        <v>52.5</v>
      </c>
      <c r="N3769">
        <f>(1-Coffee_Sales[[#This Row],[Discount_Percent]])*Coffee_Sales[[#This Row],[unit_price]]*Coffee_Sales[[#This Row],[transaction_qty]]</f>
        <v>105</v>
      </c>
      <c r="O3769" t="str">
        <f>TEXT(Coffee_Sales[[#This Row],[transaction_date]],"mmm-yyyy")</f>
        <v>Jun-2023</v>
      </c>
      <c r="P3769">
        <f>HOUR(Coffee_Sales[[#This Row],[transaction_time]])</f>
        <v>7</v>
      </c>
    </row>
    <row r="3770" spans="1:16" x14ac:dyDescent="0.3">
      <c r="A3770">
        <v>124749</v>
      </c>
      <c r="B3770" s="1">
        <v>45087</v>
      </c>
      <c r="C3770" s="2">
        <v>0.3661226851851852</v>
      </c>
      <c r="D3770">
        <v>2</v>
      </c>
      <c r="E3770">
        <v>3</v>
      </c>
      <c r="F3770" t="s">
        <v>133</v>
      </c>
      <c r="G3770">
        <v>30</v>
      </c>
      <c r="H3770" t="s">
        <v>14</v>
      </c>
      <c r="I3770" t="s">
        <v>22</v>
      </c>
      <c r="J3770" t="s">
        <v>109</v>
      </c>
      <c r="K3770">
        <v>2.8027133651053462</v>
      </c>
      <c r="L3770">
        <v>0.05</v>
      </c>
      <c r="M3770">
        <v>45</v>
      </c>
      <c r="N3770">
        <f>(1-Coffee_Sales[[#This Row],[Discount_Percent]])*Coffee_Sales[[#This Row],[unit_price]]*Coffee_Sales[[#This Row],[transaction_qty]]</f>
        <v>85.5</v>
      </c>
      <c r="O3770" t="str">
        <f>TEXT(Coffee_Sales[[#This Row],[transaction_date]],"mmm-yyyy")</f>
        <v>Jun-2023</v>
      </c>
      <c r="P3770">
        <f>HOUR(Coffee_Sales[[#This Row],[transaction_time]])</f>
        <v>8</v>
      </c>
    </row>
    <row r="3771" spans="1:16" x14ac:dyDescent="0.3">
      <c r="A3771">
        <v>141069</v>
      </c>
      <c r="B3771" s="1">
        <v>45100</v>
      </c>
      <c r="C3771" s="2">
        <v>0.60038194444444448</v>
      </c>
      <c r="D3771">
        <v>2</v>
      </c>
      <c r="E3771">
        <v>8</v>
      </c>
      <c r="F3771" t="s">
        <v>28</v>
      </c>
      <c r="G3771">
        <v>53</v>
      </c>
      <c r="H3771" t="s">
        <v>32</v>
      </c>
      <c r="I3771" t="s">
        <v>33</v>
      </c>
      <c r="J3771" t="s">
        <v>129</v>
      </c>
      <c r="K3771">
        <v>2.8601003105331642</v>
      </c>
      <c r="L3771">
        <v>0</v>
      </c>
      <c r="M3771">
        <v>45</v>
      </c>
      <c r="N3771">
        <f>(1-Coffee_Sales[[#This Row],[Discount_Percent]])*Coffee_Sales[[#This Row],[unit_price]]*Coffee_Sales[[#This Row],[transaction_qty]]</f>
        <v>90</v>
      </c>
      <c r="O3771" t="str">
        <f>TEXT(Coffee_Sales[[#This Row],[transaction_date]],"mmm-yyyy")</f>
        <v>Jun-2023</v>
      </c>
      <c r="P3771">
        <f>HOUR(Coffee_Sales[[#This Row],[transaction_time]])</f>
        <v>14</v>
      </c>
    </row>
    <row r="3772" spans="1:16" x14ac:dyDescent="0.3">
      <c r="A3772">
        <v>12355</v>
      </c>
      <c r="B3772" s="1">
        <v>44948</v>
      </c>
      <c r="C3772" s="2">
        <v>0.53660879629629632</v>
      </c>
      <c r="D3772">
        <v>2</v>
      </c>
      <c r="E3772">
        <v>8</v>
      </c>
      <c r="F3772" t="s">
        <v>38</v>
      </c>
      <c r="G3772">
        <v>27</v>
      </c>
      <c r="H3772" t="s">
        <v>14</v>
      </c>
      <c r="I3772" t="s">
        <v>29</v>
      </c>
      <c r="J3772" t="s">
        <v>30</v>
      </c>
      <c r="K3772">
        <v>2.734626045099017</v>
      </c>
      <c r="L3772">
        <v>0</v>
      </c>
      <c r="M3772">
        <v>52.5</v>
      </c>
      <c r="N3772">
        <f>(1-Coffee_Sales[[#This Row],[Discount_Percent]])*Coffee_Sales[[#This Row],[unit_price]]*Coffee_Sales[[#This Row],[transaction_qty]]</f>
        <v>105</v>
      </c>
      <c r="O3772" t="str">
        <f>TEXT(Coffee_Sales[[#This Row],[transaction_date]],"mmm-yyyy")</f>
        <v>Jan-2023</v>
      </c>
      <c r="P3772">
        <f>HOUR(Coffee_Sales[[#This Row],[transaction_time]])</f>
        <v>12</v>
      </c>
    </row>
    <row r="3773" spans="1:16" x14ac:dyDescent="0.3">
      <c r="A3773">
        <v>125380</v>
      </c>
      <c r="B3773" s="1">
        <v>45087</v>
      </c>
      <c r="C3773" s="2">
        <v>0.62685185185185188</v>
      </c>
      <c r="D3773">
        <v>1</v>
      </c>
      <c r="E3773">
        <v>8</v>
      </c>
      <c r="F3773" t="s">
        <v>96</v>
      </c>
      <c r="G3773">
        <v>17</v>
      </c>
      <c r="H3773" t="s">
        <v>64</v>
      </c>
      <c r="I3773" t="s">
        <v>152</v>
      </c>
      <c r="J3773" t="s">
        <v>157</v>
      </c>
      <c r="K3773">
        <v>3.0354152367564029</v>
      </c>
      <c r="L3773">
        <v>0.1</v>
      </c>
      <c r="M3773">
        <v>142.5</v>
      </c>
      <c r="N3773">
        <f>(1-Coffee_Sales[[#This Row],[Discount_Percent]])*Coffee_Sales[[#This Row],[unit_price]]*Coffee_Sales[[#This Row],[transaction_qty]]</f>
        <v>128.25</v>
      </c>
      <c r="O3773" t="str">
        <f>TEXT(Coffee_Sales[[#This Row],[transaction_date]],"mmm-yyyy")</f>
        <v>Jun-2023</v>
      </c>
      <c r="P3773">
        <f>HOUR(Coffee_Sales[[#This Row],[transaction_time]])</f>
        <v>15</v>
      </c>
    </row>
    <row r="3774" spans="1:16" x14ac:dyDescent="0.3">
      <c r="A3774">
        <v>109813</v>
      </c>
      <c r="B3774" s="1">
        <v>45073</v>
      </c>
      <c r="C3774" s="2">
        <v>0.64222222222222225</v>
      </c>
      <c r="D3774">
        <v>1</v>
      </c>
      <c r="E3774">
        <v>3</v>
      </c>
      <c r="F3774" t="s">
        <v>131</v>
      </c>
      <c r="G3774">
        <v>78</v>
      </c>
      <c r="H3774" t="s">
        <v>18</v>
      </c>
      <c r="I3774" t="s">
        <v>19</v>
      </c>
      <c r="J3774" t="s">
        <v>51</v>
      </c>
      <c r="K3774">
        <v>1.9404380820980831</v>
      </c>
      <c r="L3774">
        <v>0.05</v>
      </c>
      <c r="M3774">
        <v>67.5</v>
      </c>
      <c r="N3774">
        <f>(1-Coffee_Sales[[#This Row],[Discount_Percent]])*Coffee_Sales[[#This Row],[unit_price]]*Coffee_Sales[[#This Row],[transaction_qty]]</f>
        <v>64.125</v>
      </c>
      <c r="O3774" t="str">
        <f>TEXT(Coffee_Sales[[#This Row],[transaction_date]],"mmm-yyyy")</f>
        <v>May-2023</v>
      </c>
      <c r="P3774">
        <f>HOUR(Coffee_Sales[[#This Row],[transaction_time]])</f>
        <v>15</v>
      </c>
    </row>
    <row r="3775" spans="1:16" x14ac:dyDescent="0.3">
      <c r="A3775">
        <v>49086</v>
      </c>
      <c r="B3775" s="1">
        <v>45008</v>
      </c>
      <c r="C3775" s="2">
        <v>0.30907407407407406</v>
      </c>
      <c r="D3775">
        <v>2</v>
      </c>
      <c r="E3775">
        <v>5</v>
      </c>
      <c r="F3775" t="s">
        <v>111</v>
      </c>
      <c r="G3775">
        <v>72</v>
      </c>
      <c r="H3775" t="s">
        <v>18</v>
      </c>
      <c r="I3775" t="s">
        <v>19</v>
      </c>
      <c r="J3775" t="s">
        <v>82</v>
      </c>
      <c r="K3775">
        <v>1.8730198863440191</v>
      </c>
      <c r="L3775">
        <v>0.1</v>
      </c>
      <c r="M3775">
        <v>39.75</v>
      </c>
      <c r="N3775">
        <f>(1-Coffee_Sales[[#This Row],[Discount_Percent]])*Coffee_Sales[[#This Row],[unit_price]]*Coffee_Sales[[#This Row],[transaction_qty]]</f>
        <v>71.55</v>
      </c>
      <c r="O3775" t="str">
        <f>TEXT(Coffee_Sales[[#This Row],[transaction_date]],"mmm-yyyy")</f>
        <v>Mar-2023</v>
      </c>
      <c r="P3775">
        <f>HOUR(Coffee_Sales[[#This Row],[transaction_time]])</f>
        <v>7</v>
      </c>
    </row>
    <row r="3776" spans="1:16" x14ac:dyDescent="0.3">
      <c r="A3776">
        <v>58189</v>
      </c>
      <c r="B3776" s="1">
        <v>45020</v>
      </c>
      <c r="C3776" s="2">
        <v>0.81672453703703707</v>
      </c>
      <c r="D3776">
        <v>1</v>
      </c>
      <c r="E3776">
        <v>3</v>
      </c>
      <c r="F3776" t="s">
        <v>28</v>
      </c>
      <c r="G3776">
        <v>49</v>
      </c>
      <c r="H3776" t="s">
        <v>32</v>
      </c>
      <c r="I3776" t="s">
        <v>44</v>
      </c>
      <c r="J3776" t="s">
        <v>91</v>
      </c>
      <c r="K3776">
        <v>1.1048031870361401</v>
      </c>
      <c r="L3776">
        <v>0.1</v>
      </c>
      <c r="M3776">
        <v>45</v>
      </c>
      <c r="N3776">
        <f>(1-Coffee_Sales[[#This Row],[Discount_Percent]])*Coffee_Sales[[#This Row],[unit_price]]*Coffee_Sales[[#This Row],[transaction_qty]]</f>
        <v>40.5</v>
      </c>
      <c r="O3776" t="str">
        <f>TEXT(Coffee_Sales[[#This Row],[transaction_date]],"mmm-yyyy")</f>
        <v>Apr-2023</v>
      </c>
      <c r="P3776">
        <f>HOUR(Coffee_Sales[[#This Row],[transaction_time]])</f>
        <v>19</v>
      </c>
    </row>
    <row r="3777" spans="1:16" x14ac:dyDescent="0.3">
      <c r="A3777">
        <v>10192</v>
      </c>
      <c r="B3777" s="1">
        <v>44944</v>
      </c>
      <c r="C3777" s="2">
        <v>0.68206018518518519</v>
      </c>
      <c r="D3777">
        <v>2</v>
      </c>
      <c r="E3777">
        <v>3</v>
      </c>
      <c r="F3777" t="s">
        <v>28</v>
      </c>
      <c r="G3777">
        <v>22</v>
      </c>
      <c r="H3777" t="s">
        <v>14</v>
      </c>
      <c r="I3777" t="s">
        <v>55</v>
      </c>
      <c r="J3777" t="s">
        <v>56</v>
      </c>
      <c r="K3777">
        <v>1.2547560685524151</v>
      </c>
      <c r="L3777">
        <v>0.1</v>
      </c>
      <c r="M3777">
        <v>30</v>
      </c>
      <c r="N3777">
        <f>(1-Coffee_Sales[[#This Row],[Discount_Percent]])*Coffee_Sales[[#This Row],[unit_price]]*Coffee_Sales[[#This Row],[transaction_qty]]</f>
        <v>54</v>
      </c>
      <c r="O3777" t="str">
        <f>TEXT(Coffee_Sales[[#This Row],[transaction_date]],"mmm-yyyy")</f>
        <v>Jan-2023</v>
      </c>
      <c r="P3777">
        <f>HOUR(Coffee_Sales[[#This Row],[transaction_time]])</f>
        <v>16</v>
      </c>
    </row>
    <row r="3778" spans="1:16" x14ac:dyDescent="0.3">
      <c r="A3778">
        <v>112656</v>
      </c>
      <c r="B3778" s="1">
        <v>45076</v>
      </c>
      <c r="C3778" s="2">
        <v>0.5014467592592593</v>
      </c>
      <c r="D3778">
        <v>1</v>
      </c>
      <c r="E3778">
        <v>5</v>
      </c>
      <c r="F3778" t="s">
        <v>70</v>
      </c>
      <c r="G3778">
        <v>22</v>
      </c>
      <c r="H3778" t="s">
        <v>14</v>
      </c>
      <c r="I3778" t="s">
        <v>55</v>
      </c>
      <c r="J3778" t="s">
        <v>56</v>
      </c>
      <c r="K3778">
        <v>0.67160759308034379</v>
      </c>
      <c r="L3778">
        <v>0</v>
      </c>
      <c r="M3778">
        <v>30</v>
      </c>
      <c r="N3778">
        <f>(1-Coffee_Sales[[#This Row],[Discount_Percent]])*Coffee_Sales[[#This Row],[unit_price]]*Coffee_Sales[[#This Row],[transaction_qty]]</f>
        <v>30</v>
      </c>
      <c r="O3778" t="str">
        <f>TEXT(Coffee_Sales[[#This Row],[transaction_date]],"mmm-yyyy")</f>
        <v>May-2023</v>
      </c>
      <c r="P3778">
        <f>HOUR(Coffee_Sales[[#This Row],[transaction_time]])</f>
        <v>12</v>
      </c>
    </row>
    <row r="3779" spans="1:16" x14ac:dyDescent="0.3">
      <c r="A3779">
        <v>82757</v>
      </c>
      <c r="B3779" s="1">
        <v>45049</v>
      </c>
      <c r="C3779" s="2">
        <v>0.47961805555555553</v>
      </c>
      <c r="D3779">
        <v>1</v>
      </c>
      <c r="E3779">
        <v>3</v>
      </c>
      <c r="F3779" t="s">
        <v>35</v>
      </c>
      <c r="G3779">
        <v>24</v>
      </c>
      <c r="H3779" t="s">
        <v>14</v>
      </c>
      <c r="I3779" t="s">
        <v>55</v>
      </c>
      <c r="J3779" t="s">
        <v>86</v>
      </c>
      <c r="K3779">
        <v>1.160036844656722</v>
      </c>
      <c r="L3779">
        <v>0</v>
      </c>
      <c r="M3779">
        <v>45</v>
      </c>
      <c r="N3779">
        <f>(1-Coffee_Sales[[#This Row],[Discount_Percent]])*Coffee_Sales[[#This Row],[unit_price]]*Coffee_Sales[[#This Row],[transaction_qty]]</f>
        <v>45</v>
      </c>
      <c r="O3779" t="str">
        <f>TEXT(Coffee_Sales[[#This Row],[transaction_date]],"mmm-yyyy")</f>
        <v>May-2023</v>
      </c>
      <c r="P3779">
        <f>HOUR(Coffee_Sales[[#This Row],[transaction_time]])</f>
        <v>11</v>
      </c>
    </row>
    <row r="3780" spans="1:16" x14ac:dyDescent="0.3">
      <c r="A3780">
        <v>76636</v>
      </c>
      <c r="B3780" s="1">
        <v>45042</v>
      </c>
      <c r="C3780" s="2">
        <v>0.40572916666666664</v>
      </c>
      <c r="D3780">
        <v>1</v>
      </c>
      <c r="E3780">
        <v>5</v>
      </c>
      <c r="F3780" t="s">
        <v>63</v>
      </c>
      <c r="G3780">
        <v>43</v>
      </c>
      <c r="H3780" t="s">
        <v>32</v>
      </c>
      <c r="I3780" t="s">
        <v>40</v>
      </c>
      <c r="J3780" t="s">
        <v>124</v>
      </c>
      <c r="K3780">
        <v>1.1057817010595361</v>
      </c>
      <c r="L3780">
        <v>0.05</v>
      </c>
      <c r="M3780">
        <v>45</v>
      </c>
      <c r="N3780">
        <f>(1-Coffee_Sales[[#This Row],[Discount_Percent]])*Coffee_Sales[[#This Row],[unit_price]]*Coffee_Sales[[#This Row],[transaction_qty]]</f>
        <v>42.75</v>
      </c>
      <c r="O3780" t="str">
        <f>TEXT(Coffee_Sales[[#This Row],[transaction_date]],"mmm-yyyy")</f>
        <v>Apr-2023</v>
      </c>
      <c r="P3780">
        <f>HOUR(Coffee_Sales[[#This Row],[transaction_time]])</f>
        <v>9</v>
      </c>
    </row>
    <row r="3781" spans="1:16" x14ac:dyDescent="0.3">
      <c r="A3781">
        <v>80845</v>
      </c>
      <c r="B3781" s="1">
        <v>45047</v>
      </c>
      <c r="C3781" s="2">
        <v>0.55079861111111106</v>
      </c>
      <c r="D3781">
        <v>1</v>
      </c>
      <c r="E3781">
        <v>5</v>
      </c>
      <c r="F3781" t="s">
        <v>13</v>
      </c>
      <c r="G3781">
        <v>69</v>
      </c>
      <c r="H3781" t="s">
        <v>18</v>
      </c>
      <c r="I3781" t="s">
        <v>107</v>
      </c>
      <c r="J3781" t="s">
        <v>132</v>
      </c>
      <c r="K3781">
        <v>1.0410487967203781</v>
      </c>
      <c r="L3781">
        <v>0.05</v>
      </c>
      <c r="M3781">
        <v>48.75</v>
      </c>
      <c r="N3781">
        <f>(1-Coffee_Sales[[#This Row],[Discount_Percent]])*Coffee_Sales[[#This Row],[unit_price]]*Coffee_Sales[[#This Row],[transaction_qty]]</f>
        <v>46.3125</v>
      </c>
      <c r="O3781" t="str">
        <f>TEXT(Coffee_Sales[[#This Row],[transaction_date]],"mmm-yyyy")</f>
        <v>May-2023</v>
      </c>
      <c r="P3781">
        <f>HOUR(Coffee_Sales[[#This Row],[transaction_time]])</f>
        <v>13</v>
      </c>
    </row>
    <row r="3782" spans="1:16" x14ac:dyDescent="0.3">
      <c r="A3782">
        <v>98138</v>
      </c>
      <c r="B3782" s="1">
        <v>45063</v>
      </c>
      <c r="C3782" s="2">
        <v>0.34675925925925927</v>
      </c>
      <c r="D3782">
        <v>1</v>
      </c>
      <c r="E3782">
        <v>8</v>
      </c>
      <c r="F3782" t="s">
        <v>50</v>
      </c>
      <c r="G3782">
        <v>25</v>
      </c>
      <c r="H3782" t="s">
        <v>14</v>
      </c>
      <c r="I3782" t="s">
        <v>29</v>
      </c>
      <c r="J3782" t="s">
        <v>71</v>
      </c>
      <c r="K3782">
        <v>0.92421173478174889</v>
      </c>
      <c r="L3782">
        <v>0.15</v>
      </c>
      <c r="M3782">
        <v>33</v>
      </c>
      <c r="N3782">
        <f>(1-Coffee_Sales[[#This Row],[Discount_Percent]])*Coffee_Sales[[#This Row],[unit_price]]*Coffee_Sales[[#This Row],[transaction_qty]]</f>
        <v>28.05</v>
      </c>
      <c r="O3782" t="str">
        <f>TEXT(Coffee_Sales[[#This Row],[transaction_date]],"mmm-yyyy")</f>
        <v>May-2023</v>
      </c>
      <c r="P3782">
        <f>HOUR(Coffee_Sales[[#This Row],[transaction_time]])</f>
        <v>8</v>
      </c>
    </row>
    <row r="3783" spans="1:16" x14ac:dyDescent="0.3">
      <c r="A3783">
        <v>119538</v>
      </c>
      <c r="B3783" s="1">
        <v>45082</v>
      </c>
      <c r="C3783" s="2">
        <v>0.74450231481481477</v>
      </c>
      <c r="D3783">
        <v>2</v>
      </c>
      <c r="E3783">
        <v>5</v>
      </c>
      <c r="F3783" t="s">
        <v>94</v>
      </c>
      <c r="G3783">
        <v>39</v>
      </c>
      <c r="H3783" t="s">
        <v>14</v>
      </c>
      <c r="I3783" t="s">
        <v>15</v>
      </c>
      <c r="J3783" t="s">
        <v>47</v>
      </c>
      <c r="K3783">
        <v>3.6944490000417791</v>
      </c>
      <c r="L3783">
        <v>0</v>
      </c>
      <c r="M3783">
        <v>63.75</v>
      </c>
      <c r="N3783">
        <f>(1-Coffee_Sales[[#This Row],[Discount_Percent]])*Coffee_Sales[[#This Row],[unit_price]]*Coffee_Sales[[#This Row],[transaction_qty]]</f>
        <v>127.5</v>
      </c>
      <c r="O3783" t="str">
        <f>TEXT(Coffee_Sales[[#This Row],[transaction_date]],"mmm-yyyy")</f>
        <v>Jun-2023</v>
      </c>
      <c r="P3783">
        <f>HOUR(Coffee_Sales[[#This Row],[transaction_time]])</f>
        <v>17</v>
      </c>
    </row>
    <row r="3784" spans="1:16" x14ac:dyDescent="0.3">
      <c r="A3784">
        <v>92469</v>
      </c>
      <c r="B3784" s="1">
        <v>45058</v>
      </c>
      <c r="C3784" s="2">
        <v>0.35618055555555556</v>
      </c>
      <c r="D3784">
        <v>2</v>
      </c>
      <c r="E3784">
        <v>3</v>
      </c>
      <c r="F3784" t="s">
        <v>54</v>
      </c>
      <c r="G3784">
        <v>63</v>
      </c>
      <c r="H3784" t="s">
        <v>67</v>
      </c>
      <c r="I3784" t="s">
        <v>72</v>
      </c>
      <c r="J3784" t="s">
        <v>73</v>
      </c>
      <c r="K3784">
        <v>0.79654045323673717</v>
      </c>
      <c r="L3784">
        <v>0</v>
      </c>
      <c r="M3784">
        <v>12</v>
      </c>
      <c r="N3784">
        <f>(1-Coffee_Sales[[#This Row],[Discount_Percent]])*Coffee_Sales[[#This Row],[unit_price]]*Coffee_Sales[[#This Row],[transaction_qty]]</f>
        <v>24</v>
      </c>
      <c r="O3784" t="str">
        <f>TEXT(Coffee_Sales[[#This Row],[transaction_date]],"mmm-yyyy")</f>
        <v>May-2023</v>
      </c>
      <c r="P3784">
        <f>HOUR(Coffee_Sales[[#This Row],[transaction_time]])</f>
        <v>8</v>
      </c>
    </row>
    <row r="3785" spans="1:16" x14ac:dyDescent="0.3">
      <c r="A3785">
        <v>121191</v>
      </c>
      <c r="B3785" s="1">
        <v>45084</v>
      </c>
      <c r="C3785" s="2">
        <v>0.40788194444444442</v>
      </c>
      <c r="D3785">
        <v>1</v>
      </c>
      <c r="E3785">
        <v>3</v>
      </c>
      <c r="F3785" t="s">
        <v>94</v>
      </c>
      <c r="G3785">
        <v>49</v>
      </c>
      <c r="H3785" t="s">
        <v>32</v>
      </c>
      <c r="I3785" t="s">
        <v>44</v>
      </c>
      <c r="J3785" t="s">
        <v>91</v>
      </c>
      <c r="K3785">
        <v>1.0040693554851221</v>
      </c>
      <c r="L3785">
        <v>0</v>
      </c>
      <c r="M3785">
        <v>45</v>
      </c>
      <c r="N3785">
        <f>(1-Coffee_Sales[[#This Row],[Discount_Percent]])*Coffee_Sales[[#This Row],[unit_price]]*Coffee_Sales[[#This Row],[transaction_qty]]</f>
        <v>45</v>
      </c>
      <c r="O3785" t="str">
        <f>TEXT(Coffee_Sales[[#This Row],[transaction_date]],"mmm-yyyy")</f>
        <v>Jun-2023</v>
      </c>
      <c r="P3785">
        <f>HOUR(Coffee_Sales[[#This Row],[transaction_time]])</f>
        <v>9</v>
      </c>
    </row>
    <row r="3786" spans="1:16" x14ac:dyDescent="0.3">
      <c r="A3786">
        <v>58476</v>
      </c>
      <c r="B3786" s="1">
        <v>45021</v>
      </c>
      <c r="C3786" s="2">
        <v>0.50800925925925922</v>
      </c>
      <c r="D3786">
        <v>1</v>
      </c>
      <c r="E3786">
        <v>3</v>
      </c>
      <c r="F3786" t="s">
        <v>90</v>
      </c>
      <c r="G3786">
        <v>34</v>
      </c>
      <c r="H3786" t="s">
        <v>14</v>
      </c>
      <c r="I3786" t="s">
        <v>26</v>
      </c>
      <c r="J3786" t="s">
        <v>57</v>
      </c>
      <c r="K3786">
        <v>0.83251945680235129</v>
      </c>
      <c r="L3786">
        <v>0</v>
      </c>
      <c r="M3786">
        <v>36.75</v>
      </c>
      <c r="N3786">
        <f>(1-Coffee_Sales[[#This Row],[Discount_Percent]])*Coffee_Sales[[#This Row],[unit_price]]*Coffee_Sales[[#This Row],[transaction_qty]]</f>
        <v>36.75</v>
      </c>
      <c r="O3786" t="str">
        <f>TEXT(Coffee_Sales[[#This Row],[transaction_date]],"mmm-yyyy")</f>
        <v>Apr-2023</v>
      </c>
      <c r="P3786">
        <f>HOUR(Coffee_Sales[[#This Row],[transaction_time]])</f>
        <v>12</v>
      </c>
    </row>
    <row r="3787" spans="1:16" x14ac:dyDescent="0.3">
      <c r="A3787">
        <v>16529</v>
      </c>
      <c r="B3787" s="1">
        <v>44956</v>
      </c>
      <c r="C3787" s="2">
        <v>0.37893518518518521</v>
      </c>
      <c r="D3787">
        <v>2</v>
      </c>
      <c r="E3787">
        <v>8</v>
      </c>
      <c r="F3787" t="s">
        <v>35</v>
      </c>
      <c r="G3787">
        <v>24</v>
      </c>
      <c r="H3787" t="s">
        <v>14</v>
      </c>
      <c r="I3787" t="s">
        <v>55</v>
      </c>
      <c r="J3787" t="s">
        <v>86</v>
      </c>
      <c r="K3787">
        <v>2.8746545782798179</v>
      </c>
      <c r="L3787">
        <v>0</v>
      </c>
      <c r="M3787">
        <v>45</v>
      </c>
      <c r="N3787">
        <f>(1-Coffee_Sales[[#This Row],[Discount_Percent]])*Coffee_Sales[[#This Row],[unit_price]]*Coffee_Sales[[#This Row],[transaction_qty]]</f>
        <v>90</v>
      </c>
      <c r="O3787" t="str">
        <f>TEXT(Coffee_Sales[[#This Row],[transaction_date]],"mmm-yyyy")</f>
        <v>Jan-2023</v>
      </c>
      <c r="P3787">
        <f>HOUR(Coffee_Sales[[#This Row],[transaction_time]])</f>
        <v>9</v>
      </c>
    </row>
    <row r="3788" spans="1:16" x14ac:dyDescent="0.3">
      <c r="A3788">
        <v>30092</v>
      </c>
      <c r="B3788" s="1">
        <v>44979</v>
      </c>
      <c r="C3788" s="2">
        <v>0.66217592592592589</v>
      </c>
      <c r="D3788">
        <v>3</v>
      </c>
      <c r="E3788">
        <v>5</v>
      </c>
      <c r="F3788" t="s">
        <v>102</v>
      </c>
      <c r="G3788">
        <v>53</v>
      </c>
      <c r="H3788" t="s">
        <v>32</v>
      </c>
      <c r="I3788" t="s">
        <v>33</v>
      </c>
      <c r="J3788" t="s">
        <v>129</v>
      </c>
      <c r="K3788">
        <v>3.4616567139611401</v>
      </c>
      <c r="L3788">
        <v>0.05</v>
      </c>
      <c r="M3788">
        <v>45</v>
      </c>
      <c r="N3788">
        <f>(1-Coffee_Sales[[#This Row],[Discount_Percent]])*Coffee_Sales[[#This Row],[unit_price]]*Coffee_Sales[[#This Row],[transaction_qty]]</f>
        <v>128.25</v>
      </c>
      <c r="O3788" t="str">
        <f>TEXT(Coffee_Sales[[#This Row],[transaction_date]],"mmm-yyyy")</f>
        <v>Feb-2023</v>
      </c>
      <c r="P3788">
        <f>HOUR(Coffee_Sales[[#This Row],[transaction_time]])</f>
        <v>15</v>
      </c>
    </row>
    <row r="3789" spans="1:16" x14ac:dyDescent="0.3">
      <c r="A3789">
        <v>121133</v>
      </c>
      <c r="B3789" s="1">
        <v>45084</v>
      </c>
      <c r="C3789" s="2">
        <v>0.39123842592592595</v>
      </c>
      <c r="D3789">
        <v>1</v>
      </c>
      <c r="E3789">
        <v>3</v>
      </c>
      <c r="F3789" t="s">
        <v>21</v>
      </c>
      <c r="G3789">
        <v>60</v>
      </c>
      <c r="H3789" t="s">
        <v>74</v>
      </c>
      <c r="I3789" t="s">
        <v>75</v>
      </c>
      <c r="J3789" t="s">
        <v>112</v>
      </c>
      <c r="K3789">
        <v>1.5270137263748349</v>
      </c>
      <c r="L3789">
        <v>0</v>
      </c>
      <c r="M3789">
        <v>56.25</v>
      </c>
      <c r="N3789">
        <f>(1-Coffee_Sales[[#This Row],[Discount_Percent]])*Coffee_Sales[[#This Row],[unit_price]]*Coffee_Sales[[#This Row],[transaction_qty]]</f>
        <v>56.25</v>
      </c>
      <c r="O3789" t="str">
        <f>TEXT(Coffee_Sales[[#This Row],[transaction_date]],"mmm-yyyy")</f>
        <v>Jun-2023</v>
      </c>
      <c r="P3789">
        <f>HOUR(Coffee_Sales[[#This Row],[transaction_time]])</f>
        <v>9</v>
      </c>
    </row>
    <row r="3790" spans="1:16" x14ac:dyDescent="0.3">
      <c r="A3790">
        <v>44899</v>
      </c>
      <c r="B3790" s="1">
        <v>45002</v>
      </c>
      <c r="C3790" s="2">
        <v>0.31278935185185186</v>
      </c>
      <c r="D3790">
        <v>1</v>
      </c>
      <c r="E3790">
        <v>5</v>
      </c>
      <c r="F3790" t="s">
        <v>13</v>
      </c>
      <c r="G3790">
        <v>82</v>
      </c>
      <c r="H3790" t="s">
        <v>121</v>
      </c>
      <c r="I3790" t="s">
        <v>148</v>
      </c>
      <c r="J3790" t="s">
        <v>165</v>
      </c>
      <c r="K3790">
        <v>5.7150981707781323</v>
      </c>
      <c r="L3790">
        <v>0.05</v>
      </c>
      <c r="M3790">
        <v>180</v>
      </c>
      <c r="N3790">
        <f>(1-Coffee_Sales[[#This Row],[Discount_Percent]])*Coffee_Sales[[#This Row],[unit_price]]*Coffee_Sales[[#This Row],[transaction_qty]]</f>
        <v>171</v>
      </c>
      <c r="O3790" t="str">
        <f>TEXT(Coffee_Sales[[#This Row],[transaction_date]],"mmm-yyyy")</f>
        <v>Mar-2023</v>
      </c>
      <c r="P3790">
        <f>HOUR(Coffee_Sales[[#This Row],[transaction_time]])</f>
        <v>7</v>
      </c>
    </row>
    <row r="3791" spans="1:16" x14ac:dyDescent="0.3">
      <c r="A3791">
        <v>145614</v>
      </c>
      <c r="B3791" s="1">
        <v>45104</v>
      </c>
      <c r="C3791" s="2">
        <v>0.44971064814814815</v>
      </c>
      <c r="D3791">
        <v>1</v>
      </c>
      <c r="E3791">
        <v>8</v>
      </c>
      <c r="F3791" t="s">
        <v>114</v>
      </c>
      <c r="G3791">
        <v>61</v>
      </c>
      <c r="H3791" t="s">
        <v>74</v>
      </c>
      <c r="I3791" t="s">
        <v>75</v>
      </c>
      <c r="J3791" t="s">
        <v>116</v>
      </c>
      <c r="K3791">
        <v>1.4434601842923129</v>
      </c>
      <c r="L3791">
        <v>0.05</v>
      </c>
      <c r="M3791">
        <v>71.25</v>
      </c>
      <c r="N3791">
        <f>(1-Coffee_Sales[[#This Row],[Discount_Percent]])*Coffee_Sales[[#This Row],[unit_price]]*Coffee_Sales[[#This Row],[transaction_qty]]</f>
        <v>67.6875</v>
      </c>
      <c r="O3791" t="str">
        <f>TEXT(Coffee_Sales[[#This Row],[transaction_date]],"mmm-yyyy")</f>
        <v>Jun-2023</v>
      </c>
      <c r="P3791">
        <f>HOUR(Coffee_Sales[[#This Row],[transaction_time]])</f>
        <v>10</v>
      </c>
    </row>
    <row r="3792" spans="1:16" x14ac:dyDescent="0.3">
      <c r="A3792">
        <v>84603</v>
      </c>
      <c r="B3792" s="1">
        <v>45050</v>
      </c>
      <c r="C3792" s="2">
        <v>0.83144675925925926</v>
      </c>
      <c r="D3792">
        <v>2</v>
      </c>
      <c r="E3792">
        <v>3</v>
      </c>
      <c r="F3792" t="s">
        <v>128</v>
      </c>
      <c r="G3792">
        <v>50</v>
      </c>
      <c r="H3792" t="s">
        <v>32</v>
      </c>
      <c r="I3792" t="s">
        <v>44</v>
      </c>
      <c r="J3792" t="s">
        <v>45</v>
      </c>
      <c r="K3792">
        <v>2.2853041125366449</v>
      </c>
      <c r="L3792">
        <v>0</v>
      </c>
      <c r="M3792">
        <v>37.5</v>
      </c>
      <c r="N3792">
        <f>(1-Coffee_Sales[[#This Row],[Discount_Percent]])*Coffee_Sales[[#This Row],[unit_price]]*Coffee_Sales[[#This Row],[transaction_qty]]</f>
        <v>75</v>
      </c>
      <c r="O3792" t="str">
        <f>TEXT(Coffee_Sales[[#This Row],[transaction_date]],"mmm-yyyy")</f>
        <v>May-2023</v>
      </c>
      <c r="P3792">
        <f>HOUR(Coffee_Sales[[#This Row],[transaction_time]])</f>
        <v>19</v>
      </c>
    </row>
    <row r="3793" spans="1:16" x14ac:dyDescent="0.3">
      <c r="A3793">
        <v>32993</v>
      </c>
      <c r="B3793" s="1">
        <v>44984</v>
      </c>
      <c r="C3793" s="2">
        <v>0.56680555555555556</v>
      </c>
      <c r="D3793">
        <v>1</v>
      </c>
      <c r="E3793">
        <v>3</v>
      </c>
      <c r="F3793" t="s">
        <v>21</v>
      </c>
      <c r="G3793">
        <v>54</v>
      </c>
      <c r="H3793" t="s">
        <v>32</v>
      </c>
      <c r="I3793" t="s">
        <v>33</v>
      </c>
      <c r="J3793" t="s">
        <v>127</v>
      </c>
      <c r="K3793">
        <v>1.216382909954719</v>
      </c>
      <c r="L3793">
        <v>0</v>
      </c>
      <c r="M3793">
        <v>37.5</v>
      </c>
      <c r="N3793">
        <f>(1-Coffee_Sales[[#This Row],[Discount_Percent]])*Coffee_Sales[[#This Row],[unit_price]]*Coffee_Sales[[#This Row],[transaction_qty]]</f>
        <v>37.5</v>
      </c>
      <c r="O3793" t="str">
        <f>TEXT(Coffee_Sales[[#This Row],[transaction_date]],"mmm-yyyy")</f>
        <v>Feb-2023</v>
      </c>
      <c r="P3793">
        <f>HOUR(Coffee_Sales[[#This Row],[transaction_time]])</f>
        <v>13</v>
      </c>
    </row>
    <row r="3794" spans="1:16" x14ac:dyDescent="0.3">
      <c r="A3794">
        <v>129238</v>
      </c>
      <c r="B3794" s="1">
        <v>45090</v>
      </c>
      <c r="C3794" s="2">
        <v>0.85032407407407407</v>
      </c>
      <c r="D3794">
        <v>2</v>
      </c>
      <c r="E3794">
        <v>8</v>
      </c>
      <c r="F3794" t="s">
        <v>43</v>
      </c>
      <c r="G3794">
        <v>23</v>
      </c>
      <c r="H3794" t="s">
        <v>14</v>
      </c>
      <c r="I3794" t="s">
        <v>55</v>
      </c>
      <c r="J3794" t="s">
        <v>88</v>
      </c>
      <c r="K3794">
        <v>1.90515262049809</v>
      </c>
      <c r="L3794">
        <v>0.05</v>
      </c>
      <c r="M3794">
        <v>37.5</v>
      </c>
      <c r="N3794">
        <f>(1-Coffee_Sales[[#This Row],[Discount_Percent]])*Coffee_Sales[[#This Row],[unit_price]]*Coffee_Sales[[#This Row],[transaction_qty]]</f>
        <v>71.25</v>
      </c>
      <c r="O3794" t="str">
        <f>TEXT(Coffee_Sales[[#This Row],[transaction_date]],"mmm-yyyy")</f>
        <v>Jun-2023</v>
      </c>
      <c r="P3794">
        <f>HOUR(Coffee_Sales[[#This Row],[transaction_time]])</f>
        <v>20</v>
      </c>
    </row>
    <row r="3795" spans="1:16" x14ac:dyDescent="0.3">
      <c r="A3795">
        <v>85533</v>
      </c>
      <c r="B3795" s="1">
        <v>45051</v>
      </c>
      <c r="C3795" s="2">
        <v>0.75526620370370368</v>
      </c>
      <c r="D3795">
        <v>1</v>
      </c>
      <c r="E3795">
        <v>3</v>
      </c>
      <c r="F3795" t="s">
        <v>113</v>
      </c>
      <c r="G3795">
        <v>23</v>
      </c>
      <c r="H3795" t="s">
        <v>14</v>
      </c>
      <c r="I3795" t="s">
        <v>55</v>
      </c>
      <c r="J3795" t="s">
        <v>88</v>
      </c>
      <c r="K3795">
        <v>0.88056666143348372</v>
      </c>
      <c r="L3795">
        <v>0.05</v>
      </c>
      <c r="M3795">
        <v>37.5</v>
      </c>
      <c r="N3795">
        <f>(1-Coffee_Sales[[#This Row],[Discount_Percent]])*Coffee_Sales[[#This Row],[unit_price]]*Coffee_Sales[[#This Row],[transaction_qty]]</f>
        <v>35.625</v>
      </c>
      <c r="O3795" t="str">
        <f>TEXT(Coffee_Sales[[#This Row],[transaction_date]],"mmm-yyyy")</f>
        <v>May-2023</v>
      </c>
      <c r="P3795">
        <f>HOUR(Coffee_Sales[[#This Row],[transaction_time]])</f>
        <v>18</v>
      </c>
    </row>
    <row r="3796" spans="1:16" x14ac:dyDescent="0.3">
      <c r="A3796">
        <v>30970</v>
      </c>
      <c r="B3796" s="1">
        <v>44981</v>
      </c>
      <c r="C3796" s="2">
        <v>0.39754629629629629</v>
      </c>
      <c r="D3796">
        <v>1</v>
      </c>
      <c r="E3796">
        <v>5</v>
      </c>
      <c r="F3796" t="s">
        <v>21</v>
      </c>
      <c r="G3796">
        <v>71</v>
      </c>
      <c r="H3796" t="s">
        <v>18</v>
      </c>
      <c r="I3796" t="s">
        <v>79</v>
      </c>
      <c r="J3796" t="s">
        <v>92</v>
      </c>
      <c r="K3796">
        <v>1.8506674154646101</v>
      </c>
      <c r="L3796">
        <v>0.1</v>
      </c>
      <c r="M3796">
        <v>56.25</v>
      </c>
      <c r="N3796">
        <f>(1-Coffee_Sales[[#This Row],[Discount_Percent]])*Coffee_Sales[[#This Row],[unit_price]]*Coffee_Sales[[#This Row],[transaction_qty]]</f>
        <v>50.625</v>
      </c>
      <c r="O3796" t="str">
        <f>TEXT(Coffee_Sales[[#This Row],[transaction_date]],"mmm-yyyy")</f>
        <v>Feb-2023</v>
      </c>
      <c r="P3796">
        <f>HOUR(Coffee_Sales[[#This Row],[transaction_time]])</f>
        <v>9</v>
      </c>
    </row>
    <row r="3797" spans="1:16" x14ac:dyDescent="0.3">
      <c r="A3797">
        <v>85947</v>
      </c>
      <c r="B3797" s="1">
        <v>45052</v>
      </c>
      <c r="C3797" s="2">
        <v>0.50829861111111108</v>
      </c>
      <c r="D3797">
        <v>1</v>
      </c>
      <c r="E3797">
        <v>5</v>
      </c>
      <c r="F3797" t="s">
        <v>62</v>
      </c>
      <c r="G3797">
        <v>38</v>
      </c>
      <c r="H3797" t="s">
        <v>14</v>
      </c>
      <c r="I3797" t="s">
        <v>15</v>
      </c>
      <c r="J3797" t="s">
        <v>16</v>
      </c>
      <c r="K3797">
        <v>1.380961770954733</v>
      </c>
      <c r="L3797">
        <v>0.1</v>
      </c>
      <c r="M3797">
        <v>56.25</v>
      </c>
      <c r="N3797">
        <f>(1-Coffee_Sales[[#This Row],[Discount_Percent]])*Coffee_Sales[[#This Row],[unit_price]]*Coffee_Sales[[#This Row],[transaction_qty]]</f>
        <v>50.625</v>
      </c>
      <c r="O3797" t="str">
        <f>TEXT(Coffee_Sales[[#This Row],[transaction_date]],"mmm-yyyy")</f>
        <v>May-2023</v>
      </c>
      <c r="P3797">
        <f>HOUR(Coffee_Sales[[#This Row],[transaction_time]])</f>
        <v>12</v>
      </c>
    </row>
    <row r="3798" spans="1:16" x14ac:dyDescent="0.3">
      <c r="A3798">
        <v>99604</v>
      </c>
      <c r="B3798" s="1">
        <v>45064</v>
      </c>
      <c r="C3798" s="2">
        <v>0.46869212962962964</v>
      </c>
      <c r="D3798">
        <v>2</v>
      </c>
      <c r="E3798">
        <v>3</v>
      </c>
      <c r="F3798" t="s">
        <v>101</v>
      </c>
      <c r="G3798">
        <v>49</v>
      </c>
      <c r="H3798" t="s">
        <v>32</v>
      </c>
      <c r="I3798" t="s">
        <v>44</v>
      </c>
      <c r="J3798" t="s">
        <v>91</v>
      </c>
      <c r="K3798">
        <v>2.361249748858254</v>
      </c>
      <c r="L3798">
        <v>0.15</v>
      </c>
      <c r="M3798">
        <v>45</v>
      </c>
      <c r="N3798">
        <f>(1-Coffee_Sales[[#This Row],[Discount_Percent]])*Coffee_Sales[[#This Row],[unit_price]]*Coffee_Sales[[#This Row],[transaction_qty]]</f>
        <v>76.5</v>
      </c>
      <c r="O3798" t="str">
        <f>TEXT(Coffee_Sales[[#This Row],[transaction_date]],"mmm-yyyy")</f>
        <v>May-2023</v>
      </c>
      <c r="P3798">
        <f>HOUR(Coffee_Sales[[#This Row],[transaction_time]])</f>
        <v>11</v>
      </c>
    </row>
    <row r="3799" spans="1:16" x14ac:dyDescent="0.3">
      <c r="A3799">
        <v>89054</v>
      </c>
      <c r="B3799" s="1">
        <v>45055</v>
      </c>
      <c r="C3799" s="2">
        <v>0.33091435185185186</v>
      </c>
      <c r="D3799">
        <v>1</v>
      </c>
      <c r="E3799">
        <v>8</v>
      </c>
      <c r="F3799" t="s">
        <v>48</v>
      </c>
      <c r="G3799">
        <v>48</v>
      </c>
      <c r="H3799" t="s">
        <v>32</v>
      </c>
      <c r="I3799" t="s">
        <v>44</v>
      </c>
      <c r="J3799" t="s">
        <v>52</v>
      </c>
      <c r="K3799">
        <v>1.1983674955624759</v>
      </c>
      <c r="L3799">
        <v>0</v>
      </c>
      <c r="M3799">
        <v>37.5</v>
      </c>
      <c r="N3799">
        <f>(1-Coffee_Sales[[#This Row],[Discount_Percent]])*Coffee_Sales[[#This Row],[unit_price]]*Coffee_Sales[[#This Row],[transaction_qty]]</f>
        <v>37.5</v>
      </c>
      <c r="O3799" t="str">
        <f>TEXT(Coffee_Sales[[#This Row],[transaction_date]],"mmm-yyyy")</f>
        <v>May-2023</v>
      </c>
      <c r="P3799">
        <f>HOUR(Coffee_Sales[[#This Row],[transaction_time]])</f>
        <v>7</v>
      </c>
    </row>
    <row r="3800" spans="1:16" x14ac:dyDescent="0.3">
      <c r="A3800">
        <v>133019</v>
      </c>
      <c r="B3800" s="1">
        <v>45094</v>
      </c>
      <c r="C3800" s="2">
        <v>0.25131944444444443</v>
      </c>
      <c r="D3800">
        <v>1</v>
      </c>
      <c r="E3800">
        <v>5</v>
      </c>
      <c r="F3800" t="s">
        <v>94</v>
      </c>
      <c r="G3800">
        <v>75</v>
      </c>
      <c r="H3800" t="s">
        <v>18</v>
      </c>
      <c r="I3800" t="s">
        <v>79</v>
      </c>
      <c r="J3800" t="s">
        <v>136</v>
      </c>
      <c r="K3800">
        <v>1.629233286137546</v>
      </c>
      <c r="L3800">
        <v>0.1</v>
      </c>
      <c r="M3800">
        <v>52.5</v>
      </c>
      <c r="N3800">
        <f>(1-Coffee_Sales[[#This Row],[Discount_Percent]])*Coffee_Sales[[#This Row],[unit_price]]*Coffee_Sales[[#This Row],[transaction_qty]]</f>
        <v>47.25</v>
      </c>
      <c r="O3800" t="str">
        <f>TEXT(Coffee_Sales[[#This Row],[transaction_date]],"mmm-yyyy")</f>
        <v>Jun-2023</v>
      </c>
      <c r="P3800">
        <f>HOUR(Coffee_Sales[[#This Row],[transaction_time]])</f>
        <v>6</v>
      </c>
    </row>
    <row r="3801" spans="1:16" x14ac:dyDescent="0.3">
      <c r="A3801">
        <v>61268</v>
      </c>
      <c r="B3801" s="1">
        <v>45024</v>
      </c>
      <c r="C3801" s="2">
        <v>0.59672453703703698</v>
      </c>
      <c r="D3801">
        <v>1</v>
      </c>
      <c r="E3801">
        <v>3</v>
      </c>
      <c r="F3801" t="s">
        <v>38</v>
      </c>
      <c r="G3801">
        <v>61</v>
      </c>
      <c r="H3801" t="s">
        <v>74</v>
      </c>
      <c r="I3801" t="s">
        <v>75</v>
      </c>
      <c r="J3801" t="s">
        <v>116</v>
      </c>
      <c r="K3801">
        <v>1.835424417549723</v>
      </c>
      <c r="L3801">
        <v>0.1</v>
      </c>
      <c r="M3801">
        <v>71.25</v>
      </c>
      <c r="N3801">
        <f>(1-Coffee_Sales[[#This Row],[Discount_Percent]])*Coffee_Sales[[#This Row],[unit_price]]*Coffee_Sales[[#This Row],[transaction_qty]]</f>
        <v>64.125</v>
      </c>
      <c r="O3801" t="str">
        <f>TEXT(Coffee_Sales[[#This Row],[transaction_date]],"mmm-yyyy")</f>
        <v>Apr-2023</v>
      </c>
      <c r="P3801">
        <f>HOUR(Coffee_Sales[[#This Row],[transaction_time]])</f>
        <v>14</v>
      </c>
    </row>
    <row r="3802" spans="1:16" x14ac:dyDescent="0.3">
      <c r="A3802">
        <v>21905</v>
      </c>
      <c r="B3802" s="1">
        <v>44966</v>
      </c>
      <c r="C3802" s="2">
        <v>0.33430555555555558</v>
      </c>
      <c r="D3802">
        <v>2</v>
      </c>
      <c r="E3802">
        <v>5</v>
      </c>
      <c r="F3802" t="s">
        <v>78</v>
      </c>
      <c r="G3802">
        <v>59</v>
      </c>
      <c r="H3802" t="s">
        <v>74</v>
      </c>
      <c r="I3802" t="s">
        <v>75</v>
      </c>
      <c r="J3802" t="s">
        <v>85</v>
      </c>
      <c r="K3802">
        <v>3.9665562956760811</v>
      </c>
      <c r="L3802">
        <v>0.1</v>
      </c>
      <c r="M3802">
        <v>67.5</v>
      </c>
      <c r="N3802">
        <f>(1-Coffee_Sales[[#This Row],[Discount_Percent]])*Coffee_Sales[[#This Row],[unit_price]]*Coffee_Sales[[#This Row],[transaction_qty]]</f>
        <v>121.5</v>
      </c>
      <c r="O3802" t="str">
        <f>TEXT(Coffee_Sales[[#This Row],[transaction_date]],"mmm-yyyy")</f>
        <v>Feb-2023</v>
      </c>
      <c r="P3802">
        <f>HOUR(Coffee_Sales[[#This Row],[transaction_time]])</f>
        <v>8</v>
      </c>
    </row>
    <row r="3803" spans="1:16" x14ac:dyDescent="0.3">
      <c r="A3803">
        <v>129269</v>
      </c>
      <c r="B3803" s="1">
        <v>45091</v>
      </c>
      <c r="C3803" s="2">
        <v>0.30033564814814817</v>
      </c>
      <c r="D3803">
        <v>1</v>
      </c>
      <c r="E3803">
        <v>5</v>
      </c>
      <c r="F3803" t="s">
        <v>17</v>
      </c>
      <c r="G3803">
        <v>21</v>
      </c>
      <c r="H3803" t="s">
        <v>142</v>
      </c>
      <c r="I3803" t="s">
        <v>74</v>
      </c>
      <c r="J3803" t="s">
        <v>156</v>
      </c>
      <c r="K3803">
        <v>4.1634502674155929</v>
      </c>
      <c r="L3803">
        <v>0</v>
      </c>
      <c r="M3803">
        <v>199.95</v>
      </c>
      <c r="N3803">
        <f>(1-Coffee_Sales[[#This Row],[Discount_Percent]])*Coffee_Sales[[#This Row],[unit_price]]*Coffee_Sales[[#This Row],[transaction_qty]]</f>
        <v>199.95</v>
      </c>
      <c r="O3803" t="str">
        <f>TEXT(Coffee_Sales[[#This Row],[transaction_date]],"mmm-yyyy")</f>
        <v>Jun-2023</v>
      </c>
      <c r="P3803">
        <f>HOUR(Coffee_Sales[[#This Row],[transaction_time]])</f>
        <v>7</v>
      </c>
    </row>
    <row r="3804" spans="1:16" x14ac:dyDescent="0.3">
      <c r="A3804">
        <v>40732</v>
      </c>
      <c r="B3804" s="1">
        <v>44996</v>
      </c>
      <c r="C3804" s="2">
        <v>0.35490740740740739</v>
      </c>
      <c r="D3804">
        <v>2</v>
      </c>
      <c r="E3804">
        <v>8</v>
      </c>
      <c r="F3804" t="s">
        <v>54</v>
      </c>
      <c r="G3804">
        <v>65</v>
      </c>
      <c r="H3804" t="s">
        <v>67</v>
      </c>
      <c r="I3804" t="s">
        <v>68</v>
      </c>
      <c r="J3804" t="s">
        <v>69</v>
      </c>
      <c r="K3804">
        <v>0.53800312656510374</v>
      </c>
      <c r="L3804">
        <v>0.15</v>
      </c>
      <c r="M3804">
        <v>12</v>
      </c>
      <c r="N3804">
        <f>(1-Coffee_Sales[[#This Row],[Discount_Percent]])*Coffee_Sales[[#This Row],[unit_price]]*Coffee_Sales[[#This Row],[transaction_qty]]</f>
        <v>20.399999999999999</v>
      </c>
      <c r="O3804" t="str">
        <f>TEXT(Coffee_Sales[[#This Row],[transaction_date]],"mmm-yyyy")</f>
        <v>Mar-2023</v>
      </c>
      <c r="P3804">
        <f>HOUR(Coffee_Sales[[#This Row],[transaction_time]])</f>
        <v>8</v>
      </c>
    </row>
    <row r="3805" spans="1:16" x14ac:dyDescent="0.3">
      <c r="A3805">
        <v>2658</v>
      </c>
      <c r="B3805" s="1">
        <v>44931</v>
      </c>
      <c r="C3805" s="2">
        <v>0.73641203703703706</v>
      </c>
      <c r="D3805">
        <v>2</v>
      </c>
      <c r="E3805">
        <v>8</v>
      </c>
      <c r="F3805" t="s">
        <v>131</v>
      </c>
      <c r="G3805">
        <v>25</v>
      </c>
      <c r="H3805" t="s">
        <v>14</v>
      </c>
      <c r="I3805" t="s">
        <v>29</v>
      </c>
      <c r="J3805" t="s">
        <v>71</v>
      </c>
      <c r="K3805">
        <v>1.3344608582679769</v>
      </c>
      <c r="L3805">
        <v>0</v>
      </c>
      <c r="M3805">
        <v>33</v>
      </c>
      <c r="N3805">
        <f>(1-Coffee_Sales[[#This Row],[Discount_Percent]])*Coffee_Sales[[#This Row],[unit_price]]*Coffee_Sales[[#This Row],[transaction_qty]]</f>
        <v>66</v>
      </c>
      <c r="O3805" t="str">
        <f>TEXT(Coffee_Sales[[#This Row],[transaction_date]],"mmm-yyyy")</f>
        <v>Jan-2023</v>
      </c>
      <c r="P3805">
        <f>HOUR(Coffee_Sales[[#This Row],[transaction_time]])</f>
        <v>17</v>
      </c>
    </row>
    <row r="3806" spans="1:16" x14ac:dyDescent="0.3">
      <c r="A3806">
        <v>147379</v>
      </c>
      <c r="B3806" s="1">
        <v>45106</v>
      </c>
      <c r="C3806" s="2">
        <v>0.31714120370370369</v>
      </c>
      <c r="D3806">
        <v>2</v>
      </c>
      <c r="E3806">
        <v>3</v>
      </c>
      <c r="F3806" t="s">
        <v>111</v>
      </c>
      <c r="G3806">
        <v>26</v>
      </c>
      <c r="H3806" t="s">
        <v>14</v>
      </c>
      <c r="I3806" t="s">
        <v>29</v>
      </c>
      <c r="J3806" t="s">
        <v>134</v>
      </c>
      <c r="K3806">
        <v>2.6883949932595042</v>
      </c>
      <c r="L3806">
        <v>0.05</v>
      </c>
      <c r="M3806">
        <v>45</v>
      </c>
      <c r="N3806">
        <f>(1-Coffee_Sales[[#This Row],[Discount_Percent]])*Coffee_Sales[[#This Row],[unit_price]]*Coffee_Sales[[#This Row],[transaction_qty]]</f>
        <v>85.5</v>
      </c>
      <c r="O3806" t="str">
        <f>TEXT(Coffee_Sales[[#This Row],[transaction_date]],"mmm-yyyy")</f>
        <v>Jun-2023</v>
      </c>
      <c r="P3806">
        <f>HOUR(Coffee_Sales[[#This Row],[transaction_time]])</f>
        <v>7</v>
      </c>
    </row>
    <row r="3807" spans="1:16" x14ac:dyDescent="0.3">
      <c r="A3807">
        <v>64700</v>
      </c>
      <c r="B3807" s="1">
        <v>45028</v>
      </c>
      <c r="C3807" s="2">
        <v>0.50384259259259256</v>
      </c>
      <c r="D3807">
        <v>1</v>
      </c>
      <c r="E3807">
        <v>3</v>
      </c>
      <c r="F3807" t="s">
        <v>96</v>
      </c>
      <c r="G3807">
        <v>69</v>
      </c>
      <c r="H3807" t="s">
        <v>18</v>
      </c>
      <c r="I3807" t="s">
        <v>107</v>
      </c>
      <c r="J3807" t="s">
        <v>132</v>
      </c>
      <c r="K3807">
        <v>0.99467963868131504</v>
      </c>
      <c r="L3807">
        <v>0</v>
      </c>
      <c r="M3807">
        <v>48.75</v>
      </c>
      <c r="N3807">
        <f>(1-Coffee_Sales[[#This Row],[Discount_Percent]])*Coffee_Sales[[#This Row],[unit_price]]*Coffee_Sales[[#This Row],[transaction_qty]]</f>
        <v>48.75</v>
      </c>
      <c r="O3807" t="str">
        <f>TEXT(Coffee_Sales[[#This Row],[transaction_date]],"mmm-yyyy")</f>
        <v>Apr-2023</v>
      </c>
      <c r="P3807">
        <f>HOUR(Coffee_Sales[[#This Row],[transaction_time]])</f>
        <v>12</v>
      </c>
    </row>
    <row r="3808" spans="1:16" x14ac:dyDescent="0.3">
      <c r="A3808">
        <v>3057</v>
      </c>
      <c r="B3808" s="1">
        <v>44932</v>
      </c>
      <c r="C3808" s="2">
        <v>0.64050925925925928</v>
      </c>
      <c r="D3808">
        <v>1</v>
      </c>
      <c r="E3808">
        <v>8</v>
      </c>
      <c r="F3808" t="s">
        <v>104</v>
      </c>
      <c r="G3808">
        <v>31</v>
      </c>
      <c r="H3808" t="s">
        <v>14</v>
      </c>
      <c r="I3808" t="s">
        <v>22</v>
      </c>
      <c r="J3808" t="s">
        <v>53</v>
      </c>
      <c r="K3808">
        <v>0.91025709729171456</v>
      </c>
      <c r="L3808">
        <v>0</v>
      </c>
      <c r="M3808">
        <v>33</v>
      </c>
      <c r="N3808">
        <f>(1-Coffee_Sales[[#This Row],[Discount_Percent]])*Coffee_Sales[[#This Row],[unit_price]]*Coffee_Sales[[#This Row],[transaction_qty]]</f>
        <v>33</v>
      </c>
      <c r="O3808" t="str">
        <f>TEXT(Coffee_Sales[[#This Row],[transaction_date]],"mmm-yyyy")</f>
        <v>Jan-2023</v>
      </c>
      <c r="P3808">
        <f>HOUR(Coffee_Sales[[#This Row],[transaction_time]])</f>
        <v>15</v>
      </c>
    </row>
    <row r="3809" spans="1:16" x14ac:dyDescent="0.3">
      <c r="A3809">
        <v>36528</v>
      </c>
      <c r="B3809" s="1">
        <v>44990</v>
      </c>
      <c r="C3809" s="2">
        <v>0.44230324074074073</v>
      </c>
      <c r="D3809">
        <v>1</v>
      </c>
      <c r="E3809">
        <v>5</v>
      </c>
      <c r="F3809" t="s">
        <v>50</v>
      </c>
      <c r="G3809">
        <v>49</v>
      </c>
      <c r="H3809" t="s">
        <v>32</v>
      </c>
      <c r="I3809" t="s">
        <v>44</v>
      </c>
      <c r="J3809" t="s">
        <v>91</v>
      </c>
      <c r="K3809">
        <v>1.2914887228117471</v>
      </c>
      <c r="L3809">
        <v>0</v>
      </c>
      <c r="M3809">
        <v>45</v>
      </c>
      <c r="N3809">
        <f>(1-Coffee_Sales[[#This Row],[Discount_Percent]])*Coffee_Sales[[#This Row],[unit_price]]*Coffee_Sales[[#This Row],[transaction_qty]]</f>
        <v>45</v>
      </c>
      <c r="O3809" t="str">
        <f>TEXT(Coffee_Sales[[#This Row],[transaction_date]],"mmm-yyyy")</f>
        <v>Mar-2023</v>
      </c>
      <c r="P3809">
        <f>HOUR(Coffee_Sales[[#This Row],[transaction_time]])</f>
        <v>10</v>
      </c>
    </row>
    <row r="3810" spans="1:16" x14ac:dyDescent="0.3">
      <c r="A3810">
        <v>42926</v>
      </c>
      <c r="B3810" s="1">
        <v>44999</v>
      </c>
      <c r="C3810" s="2">
        <v>0.40490740740740738</v>
      </c>
      <c r="D3810">
        <v>1</v>
      </c>
      <c r="E3810">
        <v>5</v>
      </c>
      <c r="F3810" t="s">
        <v>58</v>
      </c>
      <c r="G3810">
        <v>37</v>
      </c>
      <c r="H3810" t="s">
        <v>14</v>
      </c>
      <c r="I3810" t="s">
        <v>15</v>
      </c>
      <c r="J3810" t="s">
        <v>95</v>
      </c>
      <c r="K3810">
        <v>1.4697902838183881</v>
      </c>
      <c r="L3810">
        <v>0</v>
      </c>
      <c r="M3810">
        <v>45</v>
      </c>
      <c r="N3810">
        <f>(1-Coffee_Sales[[#This Row],[Discount_Percent]])*Coffee_Sales[[#This Row],[unit_price]]*Coffee_Sales[[#This Row],[transaction_qty]]</f>
        <v>45</v>
      </c>
      <c r="O3810" t="str">
        <f>TEXT(Coffee_Sales[[#This Row],[transaction_date]],"mmm-yyyy")</f>
        <v>Mar-2023</v>
      </c>
      <c r="P3810">
        <f>HOUR(Coffee_Sales[[#This Row],[transaction_time]])</f>
        <v>9</v>
      </c>
    </row>
    <row r="3811" spans="1:16" x14ac:dyDescent="0.3">
      <c r="A3811">
        <v>65923</v>
      </c>
      <c r="B3811" s="1">
        <v>45030</v>
      </c>
      <c r="C3811" s="2">
        <v>0.30033564814814817</v>
      </c>
      <c r="D3811">
        <v>1</v>
      </c>
      <c r="E3811">
        <v>5</v>
      </c>
      <c r="F3811" t="s">
        <v>113</v>
      </c>
      <c r="G3811">
        <v>70</v>
      </c>
      <c r="H3811" t="s">
        <v>18</v>
      </c>
      <c r="I3811" t="s">
        <v>19</v>
      </c>
      <c r="J3811" t="s">
        <v>83</v>
      </c>
      <c r="K3811">
        <v>1.5907025823912579</v>
      </c>
      <c r="L3811">
        <v>0</v>
      </c>
      <c r="M3811">
        <v>48.75</v>
      </c>
      <c r="N3811">
        <f>(1-Coffee_Sales[[#This Row],[Discount_Percent]])*Coffee_Sales[[#This Row],[unit_price]]*Coffee_Sales[[#This Row],[transaction_qty]]</f>
        <v>48.75</v>
      </c>
      <c r="O3811" t="str">
        <f>TEXT(Coffee_Sales[[#This Row],[transaction_date]],"mmm-yyyy")</f>
        <v>Apr-2023</v>
      </c>
      <c r="P3811">
        <f>HOUR(Coffee_Sales[[#This Row],[transaction_time]])</f>
        <v>7</v>
      </c>
    </row>
    <row r="3812" spans="1:16" x14ac:dyDescent="0.3">
      <c r="A3812">
        <v>27704</v>
      </c>
      <c r="B3812" s="1">
        <v>44975</v>
      </c>
      <c r="C3812" s="2">
        <v>0.68381944444444442</v>
      </c>
      <c r="D3812">
        <v>1</v>
      </c>
      <c r="E3812">
        <v>5</v>
      </c>
      <c r="F3812" t="s">
        <v>78</v>
      </c>
      <c r="G3812">
        <v>75</v>
      </c>
      <c r="H3812" t="s">
        <v>18</v>
      </c>
      <c r="I3812" t="s">
        <v>79</v>
      </c>
      <c r="J3812" t="s">
        <v>136</v>
      </c>
      <c r="K3812">
        <v>1.265592120837342</v>
      </c>
      <c r="L3812">
        <v>0.1</v>
      </c>
      <c r="M3812">
        <v>52.5</v>
      </c>
      <c r="N3812">
        <f>(1-Coffee_Sales[[#This Row],[Discount_Percent]])*Coffee_Sales[[#This Row],[unit_price]]*Coffee_Sales[[#This Row],[transaction_qty]]</f>
        <v>47.25</v>
      </c>
      <c r="O3812" t="str">
        <f>TEXT(Coffee_Sales[[#This Row],[transaction_date]],"mmm-yyyy")</f>
        <v>Feb-2023</v>
      </c>
      <c r="P3812">
        <f>HOUR(Coffee_Sales[[#This Row],[transaction_time]])</f>
        <v>16</v>
      </c>
    </row>
    <row r="3813" spans="1:16" x14ac:dyDescent="0.3">
      <c r="A3813">
        <v>122573</v>
      </c>
      <c r="B3813" s="1">
        <v>45085</v>
      </c>
      <c r="C3813" s="2">
        <v>0.48391203703703706</v>
      </c>
      <c r="D3813">
        <v>1</v>
      </c>
      <c r="E3813">
        <v>8</v>
      </c>
      <c r="F3813" t="s">
        <v>13</v>
      </c>
      <c r="G3813">
        <v>55</v>
      </c>
      <c r="H3813" t="s">
        <v>32</v>
      </c>
      <c r="I3813" t="s">
        <v>33</v>
      </c>
      <c r="J3813" t="s">
        <v>93</v>
      </c>
      <c r="K3813">
        <v>1.6336568044527779</v>
      </c>
      <c r="L3813">
        <v>0</v>
      </c>
      <c r="M3813">
        <v>60</v>
      </c>
      <c r="N3813">
        <f>(1-Coffee_Sales[[#This Row],[Discount_Percent]])*Coffee_Sales[[#This Row],[unit_price]]*Coffee_Sales[[#This Row],[transaction_qty]]</f>
        <v>60</v>
      </c>
      <c r="O3813" t="str">
        <f>TEXT(Coffee_Sales[[#This Row],[transaction_date]],"mmm-yyyy")</f>
        <v>Jun-2023</v>
      </c>
      <c r="P3813">
        <f>HOUR(Coffee_Sales[[#This Row],[transaction_time]])</f>
        <v>11</v>
      </c>
    </row>
    <row r="3814" spans="1:16" x14ac:dyDescent="0.3">
      <c r="A3814">
        <v>40394</v>
      </c>
      <c r="B3814" s="1">
        <v>44995</v>
      </c>
      <c r="C3814" s="2">
        <v>0.6269675925925926</v>
      </c>
      <c r="D3814">
        <v>1</v>
      </c>
      <c r="E3814">
        <v>3</v>
      </c>
      <c r="F3814" t="s">
        <v>81</v>
      </c>
      <c r="G3814">
        <v>71</v>
      </c>
      <c r="H3814" t="s">
        <v>18</v>
      </c>
      <c r="I3814" t="s">
        <v>79</v>
      </c>
      <c r="J3814" t="s">
        <v>92</v>
      </c>
      <c r="K3814">
        <v>1.705108780472921</v>
      </c>
      <c r="L3814">
        <v>0</v>
      </c>
      <c r="M3814">
        <v>56.25</v>
      </c>
      <c r="N3814">
        <f>(1-Coffee_Sales[[#This Row],[Discount_Percent]])*Coffee_Sales[[#This Row],[unit_price]]*Coffee_Sales[[#This Row],[transaction_qty]]</f>
        <v>56.25</v>
      </c>
      <c r="O3814" t="str">
        <f>TEXT(Coffee_Sales[[#This Row],[transaction_date]],"mmm-yyyy")</f>
        <v>Mar-2023</v>
      </c>
      <c r="P3814">
        <f>HOUR(Coffee_Sales[[#This Row],[transaction_time]])</f>
        <v>15</v>
      </c>
    </row>
    <row r="3815" spans="1:16" x14ac:dyDescent="0.3">
      <c r="A3815">
        <v>100424</v>
      </c>
      <c r="B3815" s="1">
        <v>45065</v>
      </c>
      <c r="C3815" s="2">
        <v>0.35648148148148145</v>
      </c>
      <c r="D3815">
        <v>1</v>
      </c>
      <c r="E3815">
        <v>3</v>
      </c>
      <c r="F3815" t="s">
        <v>25</v>
      </c>
      <c r="G3815">
        <v>46</v>
      </c>
      <c r="H3815" t="s">
        <v>32</v>
      </c>
      <c r="I3815" t="s">
        <v>36</v>
      </c>
      <c r="J3815" t="s">
        <v>39</v>
      </c>
      <c r="K3815">
        <v>0.94301484683738401</v>
      </c>
      <c r="L3815">
        <v>0</v>
      </c>
      <c r="M3815">
        <v>37.5</v>
      </c>
      <c r="N3815">
        <f>(1-Coffee_Sales[[#This Row],[Discount_Percent]])*Coffee_Sales[[#This Row],[unit_price]]*Coffee_Sales[[#This Row],[transaction_qty]]</f>
        <v>37.5</v>
      </c>
      <c r="O3815" t="str">
        <f>TEXT(Coffee_Sales[[#This Row],[transaction_date]],"mmm-yyyy")</f>
        <v>May-2023</v>
      </c>
      <c r="P3815">
        <f>HOUR(Coffee_Sales[[#This Row],[transaction_time]])</f>
        <v>8</v>
      </c>
    </row>
    <row r="3816" spans="1:16" x14ac:dyDescent="0.3">
      <c r="A3816">
        <v>72467</v>
      </c>
      <c r="B3816" s="1">
        <v>45037</v>
      </c>
      <c r="C3816" s="2">
        <v>0.42469907407407409</v>
      </c>
      <c r="D3816">
        <v>1</v>
      </c>
      <c r="E3816">
        <v>8</v>
      </c>
      <c r="F3816" t="s">
        <v>96</v>
      </c>
      <c r="G3816">
        <v>42</v>
      </c>
      <c r="H3816" t="s">
        <v>32</v>
      </c>
      <c r="I3816" t="s">
        <v>40</v>
      </c>
      <c r="J3816" t="s">
        <v>99</v>
      </c>
      <c r="K3816">
        <v>1.123570940874945</v>
      </c>
      <c r="L3816">
        <v>0</v>
      </c>
      <c r="M3816">
        <v>37.5</v>
      </c>
      <c r="N3816">
        <f>(1-Coffee_Sales[[#This Row],[Discount_Percent]])*Coffee_Sales[[#This Row],[unit_price]]*Coffee_Sales[[#This Row],[transaction_qty]]</f>
        <v>37.5</v>
      </c>
      <c r="O3816" t="str">
        <f>TEXT(Coffee_Sales[[#This Row],[transaction_date]],"mmm-yyyy")</f>
        <v>Apr-2023</v>
      </c>
      <c r="P3816">
        <f>HOUR(Coffee_Sales[[#This Row],[transaction_time]])</f>
        <v>10</v>
      </c>
    </row>
    <row r="3817" spans="1:16" x14ac:dyDescent="0.3">
      <c r="A3817">
        <v>6526</v>
      </c>
      <c r="B3817" s="1">
        <v>44938</v>
      </c>
      <c r="C3817" s="2">
        <v>0.61922453703703706</v>
      </c>
      <c r="D3817">
        <v>1</v>
      </c>
      <c r="E3817">
        <v>8</v>
      </c>
      <c r="F3817" t="s">
        <v>38</v>
      </c>
      <c r="G3817">
        <v>23</v>
      </c>
      <c r="H3817" t="s">
        <v>14</v>
      </c>
      <c r="I3817" t="s">
        <v>55</v>
      </c>
      <c r="J3817" t="s">
        <v>88</v>
      </c>
      <c r="K3817">
        <v>0.96118412282778865</v>
      </c>
      <c r="L3817">
        <v>0</v>
      </c>
      <c r="M3817">
        <v>37.5</v>
      </c>
      <c r="N3817">
        <f>(1-Coffee_Sales[[#This Row],[Discount_Percent]])*Coffee_Sales[[#This Row],[unit_price]]*Coffee_Sales[[#This Row],[transaction_qty]]</f>
        <v>37.5</v>
      </c>
      <c r="O3817" t="str">
        <f>TEXT(Coffee_Sales[[#This Row],[transaction_date]],"mmm-yyyy")</f>
        <v>Jan-2023</v>
      </c>
      <c r="P3817">
        <f>HOUR(Coffee_Sales[[#This Row],[transaction_time]])</f>
        <v>14</v>
      </c>
    </row>
    <row r="3818" spans="1:16" x14ac:dyDescent="0.3">
      <c r="A3818">
        <v>111776</v>
      </c>
      <c r="B3818" s="1">
        <v>45075</v>
      </c>
      <c r="C3818" s="2">
        <v>0.67932870370370368</v>
      </c>
      <c r="D3818">
        <v>1</v>
      </c>
      <c r="E3818">
        <v>3</v>
      </c>
      <c r="F3818" t="s">
        <v>25</v>
      </c>
      <c r="G3818">
        <v>26</v>
      </c>
      <c r="H3818" t="s">
        <v>14</v>
      </c>
      <c r="I3818" t="s">
        <v>29</v>
      </c>
      <c r="J3818" t="s">
        <v>134</v>
      </c>
      <c r="K3818">
        <v>1.2844747518103861</v>
      </c>
      <c r="L3818">
        <v>0</v>
      </c>
      <c r="M3818">
        <v>45</v>
      </c>
      <c r="N3818">
        <f>(1-Coffee_Sales[[#This Row],[Discount_Percent]])*Coffee_Sales[[#This Row],[unit_price]]*Coffee_Sales[[#This Row],[transaction_qty]]</f>
        <v>45</v>
      </c>
      <c r="O3818" t="str">
        <f>TEXT(Coffee_Sales[[#This Row],[transaction_date]],"mmm-yyyy")</f>
        <v>May-2023</v>
      </c>
      <c r="P3818">
        <f>HOUR(Coffee_Sales[[#This Row],[transaction_time]])</f>
        <v>16</v>
      </c>
    </row>
    <row r="3819" spans="1:16" x14ac:dyDescent="0.3">
      <c r="A3819">
        <v>96474</v>
      </c>
      <c r="B3819" s="1">
        <v>45061</v>
      </c>
      <c r="C3819" s="2">
        <v>0.68092592592592593</v>
      </c>
      <c r="D3819">
        <v>1</v>
      </c>
      <c r="E3819">
        <v>3</v>
      </c>
      <c r="F3819" t="s">
        <v>21</v>
      </c>
      <c r="G3819">
        <v>29</v>
      </c>
      <c r="H3819" t="s">
        <v>14</v>
      </c>
      <c r="I3819" t="s">
        <v>22</v>
      </c>
      <c r="J3819" t="s">
        <v>89</v>
      </c>
      <c r="K3819">
        <v>0.83822388669409054</v>
      </c>
      <c r="L3819">
        <v>0</v>
      </c>
      <c r="M3819">
        <v>37.5</v>
      </c>
      <c r="N3819">
        <f>(1-Coffee_Sales[[#This Row],[Discount_Percent]])*Coffee_Sales[[#This Row],[unit_price]]*Coffee_Sales[[#This Row],[transaction_qty]]</f>
        <v>37.5</v>
      </c>
      <c r="O3819" t="str">
        <f>TEXT(Coffee_Sales[[#This Row],[transaction_date]],"mmm-yyyy")</f>
        <v>May-2023</v>
      </c>
      <c r="P3819">
        <f>HOUR(Coffee_Sales[[#This Row],[transaction_time]])</f>
        <v>16</v>
      </c>
    </row>
    <row r="3820" spans="1:16" x14ac:dyDescent="0.3">
      <c r="A3820">
        <v>121674</v>
      </c>
      <c r="B3820" s="1">
        <v>45084</v>
      </c>
      <c r="C3820" s="2">
        <v>0.6510069444444444</v>
      </c>
      <c r="D3820">
        <v>2</v>
      </c>
      <c r="E3820">
        <v>3</v>
      </c>
      <c r="F3820" t="s">
        <v>70</v>
      </c>
      <c r="G3820">
        <v>54</v>
      </c>
      <c r="H3820" t="s">
        <v>32</v>
      </c>
      <c r="I3820" t="s">
        <v>33</v>
      </c>
      <c r="J3820" t="s">
        <v>127</v>
      </c>
      <c r="K3820">
        <v>1.6793038392332209</v>
      </c>
      <c r="L3820">
        <v>0.05</v>
      </c>
      <c r="M3820">
        <v>37.5</v>
      </c>
      <c r="N3820">
        <f>(1-Coffee_Sales[[#This Row],[Discount_Percent]])*Coffee_Sales[[#This Row],[unit_price]]*Coffee_Sales[[#This Row],[transaction_qty]]</f>
        <v>71.25</v>
      </c>
      <c r="O3820" t="str">
        <f>TEXT(Coffee_Sales[[#This Row],[transaction_date]],"mmm-yyyy")</f>
        <v>Jun-2023</v>
      </c>
      <c r="P3820">
        <f>HOUR(Coffee_Sales[[#This Row],[transaction_time]])</f>
        <v>15</v>
      </c>
    </row>
    <row r="3821" spans="1:16" x14ac:dyDescent="0.3">
      <c r="A3821">
        <v>12512</v>
      </c>
      <c r="B3821" s="1">
        <v>44948</v>
      </c>
      <c r="C3821" s="2">
        <v>0.75820601851851854</v>
      </c>
      <c r="D3821">
        <v>2</v>
      </c>
      <c r="E3821">
        <v>5</v>
      </c>
      <c r="F3821" t="s">
        <v>70</v>
      </c>
      <c r="G3821">
        <v>65</v>
      </c>
      <c r="H3821" t="s">
        <v>67</v>
      </c>
      <c r="I3821" t="s">
        <v>68</v>
      </c>
      <c r="J3821" t="s">
        <v>69</v>
      </c>
      <c r="K3821">
        <v>0.64724787260083161</v>
      </c>
      <c r="L3821">
        <v>0</v>
      </c>
      <c r="M3821">
        <v>12</v>
      </c>
      <c r="N3821">
        <f>(1-Coffee_Sales[[#This Row],[Discount_Percent]])*Coffee_Sales[[#This Row],[unit_price]]*Coffee_Sales[[#This Row],[transaction_qty]]</f>
        <v>24</v>
      </c>
      <c r="O3821" t="str">
        <f>TEXT(Coffee_Sales[[#This Row],[transaction_date]],"mmm-yyyy")</f>
        <v>Jan-2023</v>
      </c>
      <c r="P3821">
        <f>HOUR(Coffee_Sales[[#This Row],[transaction_time]])</f>
        <v>18</v>
      </c>
    </row>
    <row r="3822" spans="1:16" x14ac:dyDescent="0.3">
      <c r="A3822">
        <v>122723</v>
      </c>
      <c r="B3822" s="1">
        <v>45085</v>
      </c>
      <c r="C3822" s="2">
        <v>0.56678240740740737</v>
      </c>
      <c r="D3822">
        <v>1</v>
      </c>
      <c r="E3822">
        <v>3</v>
      </c>
      <c r="F3822" t="s">
        <v>43</v>
      </c>
      <c r="G3822">
        <v>23</v>
      </c>
      <c r="H3822" t="s">
        <v>14</v>
      </c>
      <c r="I3822" t="s">
        <v>55</v>
      </c>
      <c r="J3822" t="s">
        <v>88</v>
      </c>
      <c r="K3822">
        <v>1.0745904453324919</v>
      </c>
      <c r="L3822">
        <v>0</v>
      </c>
      <c r="M3822">
        <v>37.5</v>
      </c>
      <c r="N3822">
        <f>(1-Coffee_Sales[[#This Row],[Discount_Percent]])*Coffee_Sales[[#This Row],[unit_price]]*Coffee_Sales[[#This Row],[transaction_qty]]</f>
        <v>37.5</v>
      </c>
      <c r="O3822" t="str">
        <f>TEXT(Coffee_Sales[[#This Row],[transaction_date]],"mmm-yyyy")</f>
        <v>Jun-2023</v>
      </c>
      <c r="P3822">
        <f>HOUR(Coffee_Sales[[#This Row],[transaction_time]])</f>
        <v>13</v>
      </c>
    </row>
    <row r="3823" spans="1:16" x14ac:dyDescent="0.3">
      <c r="A3823">
        <v>13342</v>
      </c>
      <c r="B3823" s="1">
        <v>44950</v>
      </c>
      <c r="C3823" s="2">
        <v>0.40968749999999998</v>
      </c>
      <c r="D3823">
        <v>2</v>
      </c>
      <c r="E3823">
        <v>8</v>
      </c>
      <c r="F3823" t="s">
        <v>77</v>
      </c>
      <c r="G3823">
        <v>36</v>
      </c>
      <c r="H3823" t="s">
        <v>14</v>
      </c>
      <c r="I3823" t="s">
        <v>26</v>
      </c>
      <c r="J3823" t="s">
        <v>27</v>
      </c>
      <c r="K3823">
        <v>3.2061603051613581</v>
      </c>
      <c r="L3823">
        <v>0</v>
      </c>
      <c r="M3823">
        <v>56.25</v>
      </c>
      <c r="N3823">
        <f>(1-Coffee_Sales[[#This Row],[Discount_Percent]])*Coffee_Sales[[#This Row],[unit_price]]*Coffee_Sales[[#This Row],[transaction_qty]]</f>
        <v>112.5</v>
      </c>
      <c r="O3823" t="str">
        <f>TEXT(Coffee_Sales[[#This Row],[transaction_date]],"mmm-yyyy")</f>
        <v>Jan-2023</v>
      </c>
      <c r="P3823">
        <f>HOUR(Coffee_Sales[[#This Row],[transaction_time]])</f>
        <v>9</v>
      </c>
    </row>
    <row r="3824" spans="1:16" x14ac:dyDescent="0.3">
      <c r="A3824">
        <v>69625</v>
      </c>
      <c r="B3824" s="1">
        <v>45034</v>
      </c>
      <c r="C3824" s="2">
        <v>0.34515046296296298</v>
      </c>
      <c r="D3824">
        <v>1</v>
      </c>
      <c r="E3824">
        <v>5</v>
      </c>
      <c r="F3824" t="s">
        <v>63</v>
      </c>
      <c r="G3824">
        <v>39</v>
      </c>
      <c r="H3824" t="s">
        <v>14</v>
      </c>
      <c r="I3824" t="s">
        <v>15</v>
      </c>
      <c r="J3824" t="s">
        <v>47</v>
      </c>
      <c r="K3824">
        <v>1.440142653182015</v>
      </c>
      <c r="L3824">
        <v>0.15</v>
      </c>
      <c r="M3824">
        <v>63.75</v>
      </c>
      <c r="N3824">
        <f>(1-Coffee_Sales[[#This Row],[Discount_Percent]])*Coffee_Sales[[#This Row],[unit_price]]*Coffee_Sales[[#This Row],[transaction_qty]]</f>
        <v>54.1875</v>
      </c>
      <c r="O3824" t="str">
        <f>TEXT(Coffee_Sales[[#This Row],[transaction_date]],"mmm-yyyy")</f>
        <v>Apr-2023</v>
      </c>
      <c r="P3824">
        <f>HOUR(Coffee_Sales[[#This Row],[transaction_time]])</f>
        <v>8</v>
      </c>
    </row>
    <row r="3825" spans="1:16" x14ac:dyDescent="0.3">
      <c r="A3825">
        <v>2166</v>
      </c>
      <c r="B3825" s="1">
        <v>44930</v>
      </c>
      <c r="C3825" s="2">
        <v>0.79831018518518515</v>
      </c>
      <c r="D3825">
        <v>1</v>
      </c>
      <c r="E3825">
        <v>8</v>
      </c>
      <c r="F3825" t="s">
        <v>46</v>
      </c>
      <c r="G3825">
        <v>61</v>
      </c>
      <c r="H3825" t="s">
        <v>74</v>
      </c>
      <c r="I3825" t="s">
        <v>75</v>
      </c>
      <c r="J3825" t="s">
        <v>116</v>
      </c>
      <c r="K3825">
        <v>2.063229491342268</v>
      </c>
      <c r="L3825">
        <v>0</v>
      </c>
      <c r="M3825">
        <v>71.25</v>
      </c>
      <c r="N3825">
        <f>(1-Coffee_Sales[[#This Row],[Discount_Percent]])*Coffee_Sales[[#This Row],[unit_price]]*Coffee_Sales[[#This Row],[transaction_qty]]</f>
        <v>71.25</v>
      </c>
      <c r="O3825" t="str">
        <f>TEXT(Coffee_Sales[[#This Row],[transaction_date]],"mmm-yyyy")</f>
        <v>Jan-2023</v>
      </c>
      <c r="P3825">
        <f>HOUR(Coffee_Sales[[#This Row],[transaction_time]])</f>
        <v>19</v>
      </c>
    </row>
    <row r="3826" spans="1:16" x14ac:dyDescent="0.3">
      <c r="A3826">
        <v>78573</v>
      </c>
      <c r="B3826" s="1">
        <v>45044</v>
      </c>
      <c r="C3826" s="2">
        <v>0.58414351851851853</v>
      </c>
      <c r="D3826">
        <v>1</v>
      </c>
      <c r="E3826">
        <v>5</v>
      </c>
      <c r="F3826" t="s">
        <v>63</v>
      </c>
      <c r="G3826">
        <v>27</v>
      </c>
      <c r="H3826" t="s">
        <v>14</v>
      </c>
      <c r="I3826" t="s">
        <v>29</v>
      </c>
      <c r="J3826" t="s">
        <v>30</v>
      </c>
      <c r="K3826">
        <v>1.6036584384052079</v>
      </c>
      <c r="L3826">
        <v>0</v>
      </c>
      <c r="M3826">
        <v>52.5</v>
      </c>
      <c r="N3826">
        <f>(1-Coffee_Sales[[#This Row],[Discount_Percent]])*Coffee_Sales[[#This Row],[unit_price]]*Coffee_Sales[[#This Row],[transaction_qty]]</f>
        <v>52.5</v>
      </c>
      <c r="O3826" t="str">
        <f>TEXT(Coffee_Sales[[#This Row],[transaction_date]],"mmm-yyyy")</f>
        <v>Apr-2023</v>
      </c>
      <c r="P3826">
        <f>HOUR(Coffee_Sales[[#This Row],[transaction_time]])</f>
        <v>14</v>
      </c>
    </row>
    <row r="3827" spans="1:16" x14ac:dyDescent="0.3">
      <c r="A3827">
        <v>72211</v>
      </c>
      <c r="B3827" s="1">
        <v>45037</v>
      </c>
      <c r="C3827" s="2">
        <v>0.35421296296296295</v>
      </c>
      <c r="D3827">
        <v>3</v>
      </c>
      <c r="E3827">
        <v>5</v>
      </c>
      <c r="F3827" t="s">
        <v>114</v>
      </c>
      <c r="G3827">
        <v>55</v>
      </c>
      <c r="H3827" t="s">
        <v>32</v>
      </c>
      <c r="I3827" t="s">
        <v>33</v>
      </c>
      <c r="J3827" t="s">
        <v>93</v>
      </c>
      <c r="K3827">
        <v>5.7967479794992638</v>
      </c>
      <c r="L3827">
        <v>0</v>
      </c>
      <c r="M3827">
        <v>60</v>
      </c>
      <c r="N3827">
        <f>(1-Coffee_Sales[[#This Row],[Discount_Percent]])*Coffee_Sales[[#This Row],[unit_price]]*Coffee_Sales[[#This Row],[transaction_qty]]</f>
        <v>180</v>
      </c>
      <c r="O3827" t="str">
        <f>TEXT(Coffee_Sales[[#This Row],[transaction_date]],"mmm-yyyy")</f>
        <v>Apr-2023</v>
      </c>
      <c r="P3827">
        <f>HOUR(Coffee_Sales[[#This Row],[transaction_time]])</f>
        <v>8</v>
      </c>
    </row>
    <row r="3828" spans="1:16" x14ac:dyDescent="0.3">
      <c r="A3828">
        <v>28249</v>
      </c>
      <c r="B3828" s="1">
        <v>44976</v>
      </c>
      <c r="C3828" s="2">
        <v>0.52565972222222224</v>
      </c>
      <c r="D3828">
        <v>1</v>
      </c>
      <c r="E3828">
        <v>5</v>
      </c>
      <c r="F3828" t="s">
        <v>101</v>
      </c>
      <c r="G3828">
        <v>79</v>
      </c>
      <c r="H3828" t="s">
        <v>18</v>
      </c>
      <c r="I3828" t="s">
        <v>19</v>
      </c>
      <c r="J3828" t="s">
        <v>20</v>
      </c>
      <c r="K3828">
        <v>1.5249801593366941</v>
      </c>
      <c r="L3828">
        <v>0</v>
      </c>
      <c r="M3828">
        <v>56.25</v>
      </c>
      <c r="N3828">
        <f>(1-Coffee_Sales[[#This Row],[Discount_Percent]])*Coffee_Sales[[#This Row],[unit_price]]*Coffee_Sales[[#This Row],[transaction_qty]]</f>
        <v>56.25</v>
      </c>
      <c r="O3828" t="str">
        <f>TEXT(Coffee_Sales[[#This Row],[transaction_date]],"mmm-yyyy")</f>
        <v>Feb-2023</v>
      </c>
      <c r="P3828">
        <f>HOUR(Coffee_Sales[[#This Row],[transaction_time]])</f>
        <v>12</v>
      </c>
    </row>
    <row r="3829" spans="1:16" x14ac:dyDescent="0.3">
      <c r="A3829">
        <v>102358</v>
      </c>
      <c r="B3829" s="1">
        <v>45066</v>
      </c>
      <c r="C3829" s="2">
        <v>0.77090277777777783</v>
      </c>
      <c r="D3829">
        <v>1</v>
      </c>
      <c r="E3829">
        <v>3</v>
      </c>
      <c r="F3829" t="s">
        <v>42</v>
      </c>
      <c r="G3829">
        <v>69</v>
      </c>
      <c r="H3829" t="s">
        <v>18</v>
      </c>
      <c r="I3829" t="s">
        <v>107</v>
      </c>
      <c r="J3829" t="s">
        <v>132</v>
      </c>
      <c r="K3829">
        <v>1.3116141357021029</v>
      </c>
      <c r="L3829">
        <v>0</v>
      </c>
      <c r="M3829">
        <v>48.75</v>
      </c>
      <c r="N3829">
        <f>(1-Coffee_Sales[[#This Row],[Discount_Percent]])*Coffee_Sales[[#This Row],[unit_price]]*Coffee_Sales[[#This Row],[transaction_qty]]</f>
        <v>48.75</v>
      </c>
      <c r="O3829" t="str">
        <f>TEXT(Coffee_Sales[[#This Row],[transaction_date]],"mmm-yyyy")</f>
        <v>May-2023</v>
      </c>
      <c r="P3829">
        <f>HOUR(Coffee_Sales[[#This Row],[transaction_time]])</f>
        <v>18</v>
      </c>
    </row>
    <row r="3830" spans="1:16" x14ac:dyDescent="0.3">
      <c r="A3830">
        <v>19930</v>
      </c>
      <c r="B3830" s="1">
        <v>44962</v>
      </c>
      <c r="C3830" s="2">
        <v>0.60950231481481476</v>
      </c>
      <c r="D3830">
        <v>1</v>
      </c>
      <c r="E3830">
        <v>3</v>
      </c>
      <c r="F3830" t="s">
        <v>113</v>
      </c>
      <c r="G3830">
        <v>52</v>
      </c>
      <c r="H3830" t="s">
        <v>32</v>
      </c>
      <c r="I3830" t="s">
        <v>33</v>
      </c>
      <c r="J3830" t="s">
        <v>110</v>
      </c>
      <c r="K3830">
        <v>0.82954564479854653</v>
      </c>
      <c r="L3830">
        <v>0</v>
      </c>
      <c r="M3830">
        <v>37.5</v>
      </c>
      <c r="N3830">
        <f>(1-Coffee_Sales[[#This Row],[Discount_Percent]])*Coffee_Sales[[#This Row],[unit_price]]*Coffee_Sales[[#This Row],[transaction_qty]]</f>
        <v>37.5</v>
      </c>
      <c r="O3830" t="str">
        <f>TEXT(Coffee_Sales[[#This Row],[transaction_date]],"mmm-yyyy")</f>
        <v>Feb-2023</v>
      </c>
      <c r="P3830">
        <f>HOUR(Coffee_Sales[[#This Row],[transaction_time]])</f>
        <v>14</v>
      </c>
    </row>
    <row r="3831" spans="1:16" x14ac:dyDescent="0.3">
      <c r="A3831">
        <v>117486</v>
      </c>
      <c r="B3831" s="1">
        <v>45081</v>
      </c>
      <c r="C3831" s="2">
        <v>0.30273148148148149</v>
      </c>
      <c r="D3831">
        <v>2</v>
      </c>
      <c r="E3831">
        <v>5</v>
      </c>
      <c r="F3831" t="s">
        <v>31</v>
      </c>
      <c r="G3831">
        <v>56</v>
      </c>
      <c r="H3831" t="s">
        <v>32</v>
      </c>
      <c r="I3831" t="s">
        <v>33</v>
      </c>
      <c r="J3831" t="s">
        <v>135</v>
      </c>
      <c r="K3831">
        <v>2.3243365296250151</v>
      </c>
      <c r="L3831">
        <v>0</v>
      </c>
      <c r="M3831">
        <v>38.25</v>
      </c>
      <c r="N3831">
        <f>(1-Coffee_Sales[[#This Row],[Discount_Percent]])*Coffee_Sales[[#This Row],[unit_price]]*Coffee_Sales[[#This Row],[transaction_qty]]</f>
        <v>76.5</v>
      </c>
      <c r="O3831" t="str">
        <f>TEXT(Coffee_Sales[[#This Row],[transaction_date]],"mmm-yyyy")</f>
        <v>Jun-2023</v>
      </c>
      <c r="P3831">
        <f>HOUR(Coffee_Sales[[#This Row],[transaction_time]])</f>
        <v>7</v>
      </c>
    </row>
    <row r="3832" spans="1:16" x14ac:dyDescent="0.3">
      <c r="A3832">
        <v>133701</v>
      </c>
      <c r="B3832" s="1">
        <v>45094</v>
      </c>
      <c r="C3832" s="2">
        <v>0.45120370370370372</v>
      </c>
      <c r="D3832">
        <v>2</v>
      </c>
      <c r="E3832">
        <v>5</v>
      </c>
      <c r="F3832" t="s">
        <v>31</v>
      </c>
      <c r="G3832">
        <v>64</v>
      </c>
      <c r="H3832" t="s">
        <v>67</v>
      </c>
      <c r="I3832" t="s">
        <v>72</v>
      </c>
      <c r="J3832" t="s">
        <v>118</v>
      </c>
      <c r="K3832">
        <v>0.67808279242611214</v>
      </c>
      <c r="L3832">
        <v>0</v>
      </c>
      <c r="M3832">
        <v>12</v>
      </c>
      <c r="N3832">
        <f>(1-Coffee_Sales[[#This Row],[Discount_Percent]])*Coffee_Sales[[#This Row],[unit_price]]*Coffee_Sales[[#This Row],[transaction_qty]]</f>
        <v>24</v>
      </c>
      <c r="O3832" t="str">
        <f>TEXT(Coffee_Sales[[#This Row],[transaction_date]],"mmm-yyyy")</f>
        <v>Jun-2023</v>
      </c>
      <c r="P3832">
        <f>HOUR(Coffee_Sales[[#This Row],[transaction_time]])</f>
        <v>10</v>
      </c>
    </row>
    <row r="3833" spans="1:16" x14ac:dyDescent="0.3">
      <c r="A3833">
        <v>116260</v>
      </c>
      <c r="B3833" s="1">
        <v>45079</v>
      </c>
      <c r="C3833" s="2">
        <v>0.80822916666666667</v>
      </c>
      <c r="D3833">
        <v>1</v>
      </c>
      <c r="E3833">
        <v>3</v>
      </c>
      <c r="F3833" t="s">
        <v>50</v>
      </c>
      <c r="G3833">
        <v>31</v>
      </c>
      <c r="H3833" t="s">
        <v>14</v>
      </c>
      <c r="I3833" t="s">
        <v>22</v>
      </c>
      <c r="J3833" t="s">
        <v>53</v>
      </c>
      <c r="K3833">
        <v>0.74430147488677623</v>
      </c>
      <c r="L3833">
        <v>0</v>
      </c>
      <c r="M3833">
        <v>33</v>
      </c>
      <c r="N3833">
        <f>(1-Coffee_Sales[[#This Row],[Discount_Percent]])*Coffee_Sales[[#This Row],[unit_price]]*Coffee_Sales[[#This Row],[transaction_qty]]</f>
        <v>33</v>
      </c>
      <c r="O3833" t="str">
        <f>TEXT(Coffee_Sales[[#This Row],[transaction_date]],"mmm-yyyy")</f>
        <v>Jun-2023</v>
      </c>
      <c r="P3833">
        <f>HOUR(Coffee_Sales[[#This Row],[transaction_time]])</f>
        <v>19</v>
      </c>
    </row>
    <row r="3834" spans="1:16" x14ac:dyDescent="0.3">
      <c r="A3834">
        <v>93573</v>
      </c>
      <c r="B3834" s="1">
        <v>45059</v>
      </c>
      <c r="C3834" s="2">
        <v>0.37414351851851851</v>
      </c>
      <c r="D3834">
        <v>2</v>
      </c>
      <c r="E3834">
        <v>3</v>
      </c>
      <c r="F3834" t="s">
        <v>111</v>
      </c>
      <c r="G3834">
        <v>84</v>
      </c>
      <c r="H3834" t="s">
        <v>67</v>
      </c>
      <c r="I3834" t="s">
        <v>72</v>
      </c>
      <c r="J3834" t="s">
        <v>140</v>
      </c>
      <c r="K3834">
        <v>0.53644044456032858</v>
      </c>
      <c r="L3834">
        <v>0.05</v>
      </c>
      <c r="M3834">
        <v>12</v>
      </c>
      <c r="N3834">
        <f>(1-Coffee_Sales[[#This Row],[Discount_Percent]])*Coffee_Sales[[#This Row],[unit_price]]*Coffee_Sales[[#This Row],[transaction_qty]]</f>
        <v>22.799999999999997</v>
      </c>
      <c r="O3834" t="str">
        <f>TEXT(Coffee_Sales[[#This Row],[transaction_date]],"mmm-yyyy")</f>
        <v>May-2023</v>
      </c>
      <c r="P3834">
        <f>HOUR(Coffee_Sales[[#This Row],[transaction_time]])</f>
        <v>8</v>
      </c>
    </row>
    <row r="3835" spans="1:16" x14ac:dyDescent="0.3">
      <c r="A3835">
        <v>137872</v>
      </c>
      <c r="B3835" s="1">
        <v>45097</v>
      </c>
      <c r="C3835" s="2">
        <v>0.77348379629629627</v>
      </c>
      <c r="D3835">
        <v>2</v>
      </c>
      <c r="E3835">
        <v>8</v>
      </c>
      <c r="F3835" t="s">
        <v>25</v>
      </c>
      <c r="G3835">
        <v>63</v>
      </c>
      <c r="H3835" t="s">
        <v>67</v>
      </c>
      <c r="I3835" t="s">
        <v>72</v>
      </c>
      <c r="J3835" t="s">
        <v>73</v>
      </c>
      <c r="K3835">
        <v>0.67692445568679427</v>
      </c>
      <c r="L3835">
        <v>0.15</v>
      </c>
      <c r="M3835">
        <v>12</v>
      </c>
      <c r="N3835">
        <f>(1-Coffee_Sales[[#This Row],[Discount_Percent]])*Coffee_Sales[[#This Row],[unit_price]]*Coffee_Sales[[#This Row],[transaction_qty]]</f>
        <v>20.399999999999999</v>
      </c>
      <c r="O3835" t="str">
        <f>TEXT(Coffee_Sales[[#This Row],[transaction_date]],"mmm-yyyy")</f>
        <v>Jun-2023</v>
      </c>
      <c r="P3835">
        <f>HOUR(Coffee_Sales[[#This Row],[transaction_time]])</f>
        <v>18</v>
      </c>
    </row>
    <row r="3836" spans="1:16" x14ac:dyDescent="0.3">
      <c r="A3836">
        <v>22712</v>
      </c>
      <c r="B3836" s="1">
        <v>44967</v>
      </c>
      <c r="C3836" s="2">
        <v>0.42443287037037036</v>
      </c>
      <c r="D3836">
        <v>1</v>
      </c>
      <c r="E3836">
        <v>3</v>
      </c>
      <c r="F3836" t="s">
        <v>48</v>
      </c>
      <c r="G3836">
        <v>54</v>
      </c>
      <c r="H3836" t="s">
        <v>32</v>
      </c>
      <c r="I3836" t="s">
        <v>33</v>
      </c>
      <c r="J3836" t="s">
        <v>127</v>
      </c>
      <c r="K3836">
        <v>1.0204379883566601</v>
      </c>
      <c r="L3836">
        <v>0</v>
      </c>
      <c r="M3836">
        <v>37.5</v>
      </c>
      <c r="N3836">
        <f>(1-Coffee_Sales[[#This Row],[Discount_Percent]])*Coffee_Sales[[#This Row],[unit_price]]*Coffee_Sales[[#This Row],[transaction_qty]]</f>
        <v>37.5</v>
      </c>
      <c r="O3836" t="str">
        <f>TEXT(Coffee_Sales[[#This Row],[transaction_date]],"mmm-yyyy")</f>
        <v>Feb-2023</v>
      </c>
      <c r="P3836">
        <f>HOUR(Coffee_Sales[[#This Row],[transaction_time]])</f>
        <v>10</v>
      </c>
    </row>
    <row r="3837" spans="1:16" x14ac:dyDescent="0.3">
      <c r="A3837">
        <v>100681</v>
      </c>
      <c r="B3837" s="1">
        <v>45065</v>
      </c>
      <c r="C3837" s="2">
        <v>0.4261226851851852</v>
      </c>
      <c r="D3837">
        <v>1</v>
      </c>
      <c r="E3837">
        <v>5</v>
      </c>
      <c r="F3837" t="s">
        <v>111</v>
      </c>
      <c r="G3837">
        <v>52</v>
      </c>
      <c r="H3837" t="s">
        <v>32</v>
      </c>
      <c r="I3837" t="s">
        <v>33</v>
      </c>
      <c r="J3837" t="s">
        <v>110</v>
      </c>
      <c r="K3837">
        <v>1.098357054575358</v>
      </c>
      <c r="L3837">
        <v>0.05</v>
      </c>
      <c r="M3837">
        <v>37.5</v>
      </c>
      <c r="N3837">
        <f>(1-Coffee_Sales[[#This Row],[Discount_Percent]])*Coffee_Sales[[#This Row],[unit_price]]*Coffee_Sales[[#This Row],[transaction_qty]]</f>
        <v>35.625</v>
      </c>
      <c r="O3837" t="str">
        <f>TEXT(Coffee_Sales[[#This Row],[transaction_date]],"mmm-yyyy")</f>
        <v>May-2023</v>
      </c>
      <c r="P3837">
        <f>HOUR(Coffee_Sales[[#This Row],[transaction_time]])</f>
        <v>10</v>
      </c>
    </row>
    <row r="3838" spans="1:16" x14ac:dyDescent="0.3">
      <c r="A3838">
        <v>28040</v>
      </c>
      <c r="B3838" s="1">
        <v>44976</v>
      </c>
      <c r="C3838" s="2">
        <v>0.39228009259259261</v>
      </c>
      <c r="D3838">
        <v>1</v>
      </c>
      <c r="E3838">
        <v>5</v>
      </c>
      <c r="F3838" t="s">
        <v>111</v>
      </c>
      <c r="G3838">
        <v>45</v>
      </c>
      <c r="H3838" t="s">
        <v>32</v>
      </c>
      <c r="I3838" t="s">
        <v>40</v>
      </c>
      <c r="J3838" t="s">
        <v>120</v>
      </c>
      <c r="K3838">
        <v>0.94046707294841303</v>
      </c>
      <c r="L3838">
        <v>0.15</v>
      </c>
      <c r="M3838">
        <v>45</v>
      </c>
      <c r="N3838">
        <f>(1-Coffee_Sales[[#This Row],[Discount_Percent]])*Coffee_Sales[[#This Row],[unit_price]]*Coffee_Sales[[#This Row],[transaction_qty]]</f>
        <v>38.25</v>
      </c>
      <c r="O3838" t="str">
        <f>TEXT(Coffee_Sales[[#This Row],[transaction_date]],"mmm-yyyy")</f>
        <v>Feb-2023</v>
      </c>
      <c r="P3838">
        <f>HOUR(Coffee_Sales[[#This Row],[transaction_time]])</f>
        <v>9</v>
      </c>
    </row>
    <row r="3839" spans="1:16" x14ac:dyDescent="0.3">
      <c r="A3839">
        <v>123560</v>
      </c>
      <c r="B3839" s="1">
        <v>45086</v>
      </c>
      <c r="C3839" s="2">
        <v>0.38862268518518517</v>
      </c>
      <c r="D3839">
        <v>1</v>
      </c>
      <c r="E3839">
        <v>5</v>
      </c>
      <c r="F3839" t="s">
        <v>113</v>
      </c>
      <c r="G3839">
        <v>29</v>
      </c>
      <c r="H3839" t="s">
        <v>14</v>
      </c>
      <c r="I3839" t="s">
        <v>22</v>
      </c>
      <c r="J3839" t="s">
        <v>89</v>
      </c>
      <c r="K3839">
        <v>1.19067811712921</v>
      </c>
      <c r="L3839">
        <v>0.1</v>
      </c>
      <c r="M3839">
        <v>37.5</v>
      </c>
      <c r="N3839">
        <f>(1-Coffee_Sales[[#This Row],[Discount_Percent]])*Coffee_Sales[[#This Row],[unit_price]]*Coffee_Sales[[#This Row],[transaction_qty]]</f>
        <v>33.75</v>
      </c>
      <c r="O3839" t="str">
        <f>TEXT(Coffee_Sales[[#This Row],[transaction_date]],"mmm-yyyy")</f>
        <v>Jun-2023</v>
      </c>
      <c r="P3839">
        <f>HOUR(Coffee_Sales[[#This Row],[transaction_time]])</f>
        <v>9</v>
      </c>
    </row>
    <row r="3840" spans="1:16" x14ac:dyDescent="0.3">
      <c r="A3840">
        <v>90098</v>
      </c>
      <c r="B3840" s="1">
        <v>45056</v>
      </c>
      <c r="C3840" s="2">
        <v>0.2976388888888889</v>
      </c>
      <c r="D3840">
        <v>1</v>
      </c>
      <c r="E3840">
        <v>8</v>
      </c>
      <c r="F3840" t="s">
        <v>25</v>
      </c>
      <c r="G3840">
        <v>5</v>
      </c>
      <c r="H3840" t="s">
        <v>59</v>
      </c>
      <c r="I3840" t="s">
        <v>146</v>
      </c>
      <c r="J3840" t="s">
        <v>147</v>
      </c>
      <c r="K3840">
        <v>4.6987517309955908</v>
      </c>
      <c r="L3840">
        <v>0</v>
      </c>
      <c r="M3840">
        <v>225</v>
      </c>
      <c r="N3840">
        <f>(1-Coffee_Sales[[#This Row],[Discount_Percent]])*Coffee_Sales[[#This Row],[unit_price]]*Coffee_Sales[[#This Row],[transaction_qty]]</f>
        <v>225</v>
      </c>
      <c r="O3840" t="str">
        <f>TEXT(Coffee_Sales[[#This Row],[transaction_date]],"mmm-yyyy")</f>
        <v>May-2023</v>
      </c>
      <c r="P3840">
        <f>HOUR(Coffee_Sales[[#This Row],[transaction_time]])</f>
        <v>7</v>
      </c>
    </row>
    <row r="3841" spans="1:16" x14ac:dyDescent="0.3">
      <c r="A3841">
        <v>41392</v>
      </c>
      <c r="B3841" s="1">
        <v>44997</v>
      </c>
      <c r="C3841" s="2">
        <v>0.34627314814814814</v>
      </c>
      <c r="D3841">
        <v>2</v>
      </c>
      <c r="E3841">
        <v>5</v>
      </c>
      <c r="F3841" t="s">
        <v>113</v>
      </c>
      <c r="G3841">
        <v>29</v>
      </c>
      <c r="H3841" t="s">
        <v>14</v>
      </c>
      <c r="I3841" t="s">
        <v>22</v>
      </c>
      <c r="J3841" t="s">
        <v>89</v>
      </c>
      <c r="K3841">
        <v>1.816133548164657</v>
      </c>
      <c r="L3841">
        <v>0.05</v>
      </c>
      <c r="M3841">
        <v>37.5</v>
      </c>
      <c r="N3841">
        <f>(1-Coffee_Sales[[#This Row],[Discount_Percent]])*Coffee_Sales[[#This Row],[unit_price]]*Coffee_Sales[[#This Row],[transaction_qty]]</f>
        <v>71.25</v>
      </c>
      <c r="O3841" t="str">
        <f>TEXT(Coffee_Sales[[#This Row],[transaction_date]],"mmm-yyyy")</f>
        <v>Mar-2023</v>
      </c>
      <c r="P3841">
        <f>HOUR(Coffee_Sales[[#This Row],[transaction_time]])</f>
        <v>8</v>
      </c>
    </row>
    <row r="3842" spans="1:16" x14ac:dyDescent="0.3">
      <c r="A3842">
        <v>122752</v>
      </c>
      <c r="B3842" s="1">
        <v>45085</v>
      </c>
      <c r="C3842" s="2">
        <v>0.58506944444444442</v>
      </c>
      <c r="D3842">
        <v>1</v>
      </c>
      <c r="E3842">
        <v>8</v>
      </c>
      <c r="F3842" t="s">
        <v>90</v>
      </c>
      <c r="G3842">
        <v>37</v>
      </c>
      <c r="H3842" t="s">
        <v>14</v>
      </c>
      <c r="I3842" t="s">
        <v>15</v>
      </c>
      <c r="J3842" t="s">
        <v>95</v>
      </c>
      <c r="K3842">
        <v>1.1810567083879611</v>
      </c>
      <c r="L3842">
        <v>0</v>
      </c>
      <c r="M3842">
        <v>45</v>
      </c>
      <c r="N3842">
        <f>(1-Coffee_Sales[[#This Row],[Discount_Percent]])*Coffee_Sales[[#This Row],[unit_price]]*Coffee_Sales[[#This Row],[transaction_qty]]</f>
        <v>45</v>
      </c>
      <c r="O3842" t="str">
        <f>TEXT(Coffee_Sales[[#This Row],[transaction_date]],"mmm-yyyy")</f>
        <v>Jun-2023</v>
      </c>
      <c r="P3842">
        <f>HOUR(Coffee_Sales[[#This Row],[transaction_time]])</f>
        <v>14</v>
      </c>
    </row>
    <row r="3843" spans="1:16" x14ac:dyDescent="0.3">
      <c r="A3843">
        <v>34807</v>
      </c>
      <c r="B3843" s="1">
        <v>44987</v>
      </c>
      <c r="C3843" s="2">
        <v>0.6501851851851852</v>
      </c>
      <c r="D3843">
        <v>2</v>
      </c>
      <c r="E3843">
        <v>8</v>
      </c>
      <c r="F3843" t="s">
        <v>63</v>
      </c>
      <c r="G3843">
        <v>44</v>
      </c>
      <c r="H3843" t="s">
        <v>32</v>
      </c>
      <c r="I3843" t="s">
        <v>40</v>
      </c>
      <c r="J3843" t="s">
        <v>41</v>
      </c>
      <c r="K3843">
        <v>2.467340939215505</v>
      </c>
      <c r="L3843">
        <v>0</v>
      </c>
      <c r="M3843">
        <v>37.5</v>
      </c>
      <c r="N3843">
        <f>(1-Coffee_Sales[[#This Row],[Discount_Percent]])*Coffee_Sales[[#This Row],[unit_price]]*Coffee_Sales[[#This Row],[transaction_qty]]</f>
        <v>75</v>
      </c>
      <c r="O3843" t="str">
        <f>TEXT(Coffee_Sales[[#This Row],[transaction_date]],"mmm-yyyy")</f>
        <v>Mar-2023</v>
      </c>
      <c r="P3843">
        <f>HOUR(Coffee_Sales[[#This Row],[transaction_time]])</f>
        <v>15</v>
      </c>
    </row>
    <row r="3844" spans="1:16" x14ac:dyDescent="0.3">
      <c r="A3844">
        <v>51591</v>
      </c>
      <c r="B3844" s="1">
        <v>45011</v>
      </c>
      <c r="C3844" s="2">
        <v>0.60062499999999996</v>
      </c>
      <c r="D3844">
        <v>2</v>
      </c>
      <c r="E3844">
        <v>8</v>
      </c>
      <c r="F3844" t="s">
        <v>21</v>
      </c>
      <c r="G3844">
        <v>49</v>
      </c>
      <c r="H3844" t="s">
        <v>32</v>
      </c>
      <c r="I3844" t="s">
        <v>44</v>
      </c>
      <c r="J3844" t="s">
        <v>91</v>
      </c>
      <c r="K3844">
        <v>2.4292845698135901</v>
      </c>
      <c r="L3844">
        <v>0</v>
      </c>
      <c r="M3844">
        <v>45</v>
      </c>
      <c r="N3844">
        <f>(1-Coffee_Sales[[#This Row],[Discount_Percent]])*Coffee_Sales[[#This Row],[unit_price]]*Coffee_Sales[[#This Row],[transaction_qty]]</f>
        <v>90</v>
      </c>
      <c r="O3844" t="str">
        <f>TEXT(Coffee_Sales[[#This Row],[transaction_date]],"mmm-yyyy")</f>
        <v>Mar-2023</v>
      </c>
      <c r="P3844">
        <f>HOUR(Coffee_Sales[[#This Row],[transaction_time]])</f>
        <v>14</v>
      </c>
    </row>
    <row r="3845" spans="1:16" x14ac:dyDescent="0.3">
      <c r="A3845">
        <v>136742</v>
      </c>
      <c r="B3845" s="1">
        <v>45096</v>
      </c>
      <c r="C3845" s="2">
        <v>0.82474537037037032</v>
      </c>
      <c r="D3845">
        <v>1</v>
      </c>
      <c r="E3845">
        <v>3</v>
      </c>
      <c r="F3845" t="s">
        <v>31</v>
      </c>
      <c r="G3845">
        <v>61</v>
      </c>
      <c r="H3845" t="s">
        <v>74</v>
      </c>
      <c r="I3845" t="s">
        <v>75</v>
      </c>
      <c r="J3845" t="s">
        <v>116</v>
      </c>
      <c r="K3845">
        <v>1.987639300247404</v>
      </c>
      <c r="L3845">
        <v>0</v>
      </c>
      <c r="M3845">
        <v>71.25</v>
      </c>
      <c r="N3845">
        <f>(1-Coffee_Sales[[#This Row],[Discount_Percent]])*Coffee_Sales[[#This Row],[unit_price]]*Coffee_Sales[[#This Row],[transaction_qty]]</f>
        <v>71.25</v>
      </c>
      <c r="O3845" t="str">
        <f>TEXT(Coffee_Sales[[#This Row],[transaction_date]],"mmm-yyyy")</f>
        <v>Jun-2023</v>
      </c>
      <c r="P3845">
        <f>HOUR(Coffee_Sales[[#This Row],[transaction_time]])</f>
        <v>19</v>
      </c>
    </row>
    <row r="3846" spans="1:16" x14ac:dyDescent="0.3">
      <c r="A3846">
        <v>104168</v>
      </c>
      <c r="B3846" s="1">
        <v>45068</v>
      </c>
      <c r="C3846" s="2">
        <v>0.52763888888888888</v>
      </c>
      <c r="D3846">
        <v>2</v>
      </c>
      <c r="E3846">
        <v>3</v>
      </c>
      <c r="F3846" t="s">
        <v>70</v>
      </c>
      <c r="G3846">
        <v>24</v>
      </c>
      <c r="H3846" t="s">
        <v>14</v>
      </c>
      <c r="I3846" t="s">
        <v>55</v>
      </c>
      <c r="J3846" t="s">
        <v>86</v>
      </c>
      <c r="K3846">
        <v>2.8065374256298532</v>
      </c>
      <c r="L3846">
        <v>0</v>
      </c>
      <c r="M3846">
        <v>45</v>
      </c>
      <c r="N3846">
        <f>(1-Coffee_Sales[[#This Row],[Discount_Percent]])*Coffee_Sales[[#This Row],[unit_price]]*Coffee_Sales[[#This Row],[transaction_qty]]</f>
        <v>90</v>
      </c>
      <c r="O3846" t="str">
        <f>TEXT(Coffee_Sales[[#This Row],[transaction_date]],"mmm-yyyy")</f>
        <v>May-2023</v>
      </c>
      <c r="P3846">
        <f>HOUR(Coffee_Sales[[#This Row],[transaction_time]])</f>
        <v>12</v>
      </c>
    </row>
    <row r="3847" spans="1:16" x14ac:dyDescent="0.3">
      <c r="A3847">
        <v>56406</v>
      </c>
      <c r="B3847" s="1">
        <v>45018</v>
      </c>
      <c r="C3847" s="2">
        <v>0.69210648148148146</v>
      </c>
      <c r="D3847">
        <v>1</v>
      </c>
      <c r="E3847">
        <v>3</v>
      </c>
      <c r="F3847" t="s">
        <v>77</v>
      </c>
      <c r="G3847">
        <v>32</v>
      </c>
      <c r="H3847" t="s">
        <v>14</v>
      </c>
      <c r="I3847" t="s">
        <v>22</v>
      </c>
      <c r="J3847" t="s">
        <v>23</v>
      </c>
      <c r="K3847">
        <v>1.1061542378996061</v>
      </c>
      <c r="L3847">
        <v>0</v>
      </c>
      <c r="M3847">
        <v>45</v>
      </c>
      <c r="N3847">
        <f>(1-Coffee_Sales[[#This Row],[Discount_Percent]])*Coffee_Sales[[#This Row],[unit_price]]*Coffee_Sales[[#This Row],[transaction_qty]]</f>
        <v>45</v>
      </c>
      <c r="O3847" t="str">
        <f>TEXT(Coffee_Sales[[#This Row],[transaction_date]],"mmm-yyyy")</f>
        <v>Apr-2023</v>
      </c>
      <c r="P3847">
        <f>HOUR(Coffee_Sales[[#This Row],[transaction_time]])</f>
        <v>16</v>
      </c>
    </row>
    <row r="3848" spans="1:16" x14ac:dyDescent="0.3">
      <c r="A3848">
        <v>136898</v>
      </c>
      <c r="B3848" s="1">
        <v>45097</v>
      </c>
      <c r="C3848" s="2">
        <v>0.33893518518518517</v>
      </c>
      <c r="D3848">
        <v>1</v>
      </c>
      <c r="E3848">
        <v>8</v>
      </c>
      <c r="F3848" t="s">
        <v>104</v>
      </c>
      <c r="G3848">
        <v>27</v>
      </c>
      <c r="H3848" t="s">
        <v>14</v>
      </c>
      <c r="I3848" t="s">
        <v>29</v>
      </c>
      <c r="J3848" t="s">
        <v>30</v>
      </c>
      <c r="K3848">
        <v>1.0701943648422001</v>
      </c>
      <c r="L3848">
        <v>0.05</v>
      </c>
      <c r="M3848">
        <v>52.5</v>
      </c>
      <c r="N3848">
        <f>(1-Coffee_Sales[[#This Row],[Discount_Percent]])*Coffee_Sales[[#This Row],[unit_price]]*Coffee_Sales[[#This Row],[transaction_qty]]</f>
        <v>49.875</v>
      </c>
      <c r="O3848" t="str">
        <f>TEXT(Coffee_Sales[[#This Row],[transaction_date]],"mmm-yyyy")</f>
        <v>Jun-2023</v>
      </c>
      <c r="P3848">
        <f>HOUR(Coffee_Sales[[#This Row],[transaction_time]])</f>
        <v>8</v>
      </c>
    </row>
    <row r="3849" spans="1:16" x14ac:dyDescent="0.3">
      <c r="A3849">
        <v>50328</v>
      </c>
      <c r="B3849" s="1">
        <v>45009</v>
      </c>
      <c r="C3849" s="2">
        <v>0.7089699074074074</v>
      </c>
      <c r="D3849">
        <v>1</v>
      </c>
      <c r="E3849">
        <v>3</v>
      </c>
      <c r="F3849" t="s">
        <v>87</v>
      </c>
      <c r="G3849">
        <v>42</v>
      </c>
      <c r="H3849" t="s">
        <v>32</v>
      </c>
      <c r="I3849" t="s">
        <v>40</v>
      </c>
      <c r="J3849" t="s">
        <v>99</v>
      </c>
      <c r="K3849">
        <v>0.96890559446773739</v>
      </c>
      <c r="L3849">
        <v>0</v>
      </c>
      <c r="M3849">
        <v>37.5</v>
      </c>
      <c r="N3849">
        <f>(1-Coffee_Sales[[#This Row],[Discount_Percent]])*Coffee_Sales[[#This Row],[unit_price]]*Coffee_Sales[[#This Row],[transaction_qty]]</f>
        <v>37.5</v>
      </c>
      <c r="O3849" t="str">
        <f>TEXT(Coffee_Sales[[#This Row],[transaction_date]],"mmm-yyyy")</f>
        <v>Mar-2023</v>
      </c>
      <c r="P3849">
        <f>HOUR(Coffee_Sales[[#This Row],[transaction_time]])</f>
        <v>17</v>
      </c>
    </row>
    <row r="3850" spans="1:16" x14ac:dyDescent="0.3">
      <c r="A3850">
        <v>39185</v>
      </c>
      <c r="B3850" s="1">
        <v>44994</v>
      </c>
      <c r="C3850" s="2">
        <v>0.33432870370370371</v>
      </c>
      <c r="D3850">
        <v>1</v>
      </c>
      <c r="E3850">
        <v>5</v>
      </c>
      <c r="F3850" t="s">
        <v>111</v>
      </c>
      <c r="G3850">
        <v>44</v>
      </c>
      <c r="H3850" t="s">
        <v>32</v>
      </c>
      <c r="I3850" t="s">
        <v>40</v>
      </c>
      <c r="J3850" t="s">
        <v>41</v>
      </c>
      <c r="K3850">
        <v>0.89262336177802704</v>
      </c>
      <c r="L3850">
        <v>0</v>
      </c>
      <c r="M3850">
        <v>37.5</v>
      </c>
      <c r="N3850">
        <f>(1-Coffee_Sales[[#This Row],[Discount_Percent]])*Coffee_Sales[[#This Row],[unit_price]]*Coffee_Sales[[#This Row],[transaction_qty]]</f>
        <v>37.5</v>
      </c>
      <c r="O3850" t="str">
        <f>TEXT(Coffee_Sales[[#This Row],[transaction_date]],"mmm-yyyy")</f>
        <v>Mar-2023</v>
      </c>
      <c r="P3850">
        <f>HOUR(Coffee_Sales[[#This Row],[transaction_time]])</f>
        <v>8</v>
      </c>
    </row>
    <row r="3851" spans="1:16" x14ac:dyDescent="0.3">
      <c r="A3851">
        <v>107948</v>
      </c>
      <c r="B3851" s="1">
        <v>45072</v>
      </c>
      <c r="C3851" s="2">
        <v>0.30722222222222223</v>
      </c>
      <c r="D3851">
        <v>2</v>
      </c>
      <c r="E3851">
        <v>5</v>
      </c>
      <c r="F3851" t="s">
        <v>38</v>
      </c>
      <c r="G3851">
        <v>52</v>
      </c>
      <c r="H3851" t="s">
        <v>32</v>
      </c>
      <c r="I3851" t="s">
        <v>33</v>
      </c>
      <c r="J3851" t="s">
        <v>110</v>
      </c>
      <c r="K3851">
        <v>2.431549547433983</v>
      </c>
      <c r="L3851">
        <v>0</v>
      </c>
      <c r="M3851">
        <v>37.5</v>
      </c>
      <c r="N3851">
        <f>(1-Coffee_Sales[[#This Row],[Discount_Percent]])*Coffee_Sales[[#This Row],[unit_price]]*Coffee_Sales[[#This Row],[transaction_qty]]</f>
        <v>75</v>
      </c>
      <c r="O3851" t="str">
        <f>TEXT(Coffee_Sales[[#This Row],[transaction_date]],"mmm-yyyy")</f>
        <v>May-2023</v>
      </c>
      <c r="P3851">
        <f>HOUR(Coffee_Sales[[#This Row],[transaction_time]])</f>
        <v>7</v>
      </c>
    </row>
    <row r="3852" spans="1:16" x14ac:dyDescent="0.3">
      <c r="A3852">
        <v>56753</v>
      </c>
      <c r="B3852" s="1">
        <v>45019</v>
      </c>
      <c r="C3852" s="2">
        <v>0.42524305555555558</v>
      </c>
      <c r="D3852">
        <v>1</v>
      </c>
      <c r="E3852">
        <v>5</v>
      </c>
      <c r="F3852" t="s">
        <v>102</v>
      </c>
      <c r="G3852">
        <v>40</v>
      </c>
      <c r="H3852" t="s">
        <v>14</v>
      </c>
      <c r="I3852" t="s">
        <v>15</v>
      </c>
      <c r="J3852" t="s">
        <v>100</v>
      </c>
      <c r="K3852">
        <v>1.5617497531372539</v>
      </c>
      <c r="L3852">
        <v>0</v>
      </c>
      <c r="M3852">
        <v>56.25</v>
      </c>
      <c r="N3852">
        <f>(1-Coffee_Sales[[#This Row],[Discount_Percent]])*Coffee_Sales[[#This Row],[unit_price]]*Coffee_Sales[[#This Row],[transaction_qty]]</f>
        <v>56.25</v>
      </c>
      <c r="O3852" t="str">
        <f>TEXT(Coffee_Sales[[#This Row],[transaction_date]],"mmm-yyyy")</f>
        <v>Apr-2023</v>
      </c>
      <c r="P3852">
        <f>HOUR(Coffee_Sales[[#This Row],[transaction_time]])</f>
        <v>10</v>
      </c>
    </row>
    <row r="3853" spans="1:16" x14ac:dyDescent="0.3">
      <c r="A3853">
        <v>28104</v>
      </c>
      <c r="B3853" s="1">
        <v>44976</v>
      </c>
      <c r="C3853" s="2">
        <v>0.42755787037037035</v>
      </c>
      <c r="D3853">
        <v>2</v>
      </c>
      <c r="E3853">
        <v>3</v>
      </c>
      <c r="F3853" t="s">
        <v>78</v>
      </c>
      <c r="G3853">
        <v>46</v>
      </c>
      <c r="H3853" t="s">
        <v>32</v>
      </c>
      <c r="I3853" t="s">
        <v>36</v>
      </c>
      <c r="J3853" t="s">
        <v>39</v>
      </c>
      <c r="K3853">
        <v>2.3836415148355039</v>
      </c>
      <c r="L3853">
        <v>0</v>
      </c>
      <c r="M3853">
        <v>37.5</v>
      </c>
      <c r="N3853">
        <f>(1-Coffee_Sales[[#This Row],[Discount_Percent]])*Coffee_Sales[[#This Row],[unit_price]]*Coffee_Sales[[#This Row],[transaction_qty]]</f>
        <v>75</v>
      </c>
      <c r="O3853" t="str">
        <f>TEXT(Coffee_Sales[[#This Row],[transaction_date]],"mmm-yyyy")</f>
        <v>Feb-2023</v>
      </c>
      <c r="P3853">
        <f>HOUR(Coffee_Sales[[#This Row],[transaction_time]])</f>
        <v>10</v>
      </c>
    </row>
    <row r="3854" spans="1:16" x14ac:dyDescent="0.3">
      <c r="A3854">
        <v>54688</v>
      </c>
      <c r="B3854" s="1">
        <v>45016</v>
      </c>
      <c r="C3854" s="2">
        <v>0.42912037037037037</v>
      </c>
      <c r="D3854">
        <v>3</v>
      </c>
      <c r="E3854">
        <v>5</v>
      </c>
      <c r="F3854" t="s">
        <v>70</v>
      </c>
      <c r="G3854">
        <v>36</v>
      </c>
      <c r="H3854" t="s">
        <v>14</v>
      </c>
      <c r="I3854" t="s">
        <v>26</v>
      </c>
      <c r="J3854" t="s">
        <v>27</v>
      </c>
      <c r="K3854">
        <v>4.2462093700428509</v>
      </c>
      <c r="L3854">
        <v>0.15</v>
      </c>
      <c r="M3854">
        <v>56.25</v>
      </c>
      <c r="N3854">
        <f>(1-Coffee_Sales[[#This Row],[Discount_Percent]])*Coffee_Sales[[#This Row],[unit_price]]*Coffee_Sales[[#This Row],[transaction_qty]]</f>
        <v>143.4375</v>
      </c>
      <c r="O3854" t="str">
        <f>TEXT(Coffee_Sales[[#This Row],[transaction_date]],"mmm-yyyy")</f>
        <v>Mar-2023</v>
      </c>
      <c r="P3854">
        <f>HOUR(Coffee_Sales[[#This Row],[transaction_time]])</f>
        <v>10</v>
      </c>
    </row>
    <row r="3855" spans="1:16" x14ac:dyDescent="0.3">
      <c r="A3855">
        <v>138466</v>
      </c>
      <c r="B3855" s="1">
        <v>45098</v>
      </c>
      <c r="C3855" s="2">
        <v>0.42156250000000001</v>
      </c>
      <c r="D3855">
        <v>1</v>
      </c>
      <c r="E3855">
        <v>5</v>
      </c>
      <c r="F3855" t="s">
        <v>81</v>
      </c>
      <c r="G3855">
        <v>79</v>
      </c>
      <c r="H3855" t="s">
        <v>18</v>
      </c>
      <c r="I3855" t="s">
        <v>19</v>
      </c>
      <c r="J3855" t="s">
        <v>20</v>
      </c>
      <c r="K3855">
        <v>1.1711383813393841</v>
      </c>
      <c r="L3855">
        <v>0</v>
      </c>
      <c r="M3855">
        <v>56.25</v>
      </c>
      <c r="N3855">
        <f>(1-Coffee_Sales[[#This Row],[Discount_Percent]])*Coffee_Sales[[#This Row],[unit_price]]*Coffee_Sales[[#This Row],[transaction_qty]]</f>
        <v>56.25</v>
      </c>
      <c r="O3855" t="str">
        <f>TEXT(Coffee_Sales[[#This Row],[transaction_date]],"mmm-yyyy")</f>
        <v>Jun-2023</v>
      </c>
      <c r="P3855">
        <f>HOUR(Coffee_Sales[[#This Row],[transaction_time]])</f>
        <v>10</v>
      </c>
    </row>
    <row r="3856" spans="1:16" x14ac:dyDescent="0.3">
      <c r="A3856">
        <v>120164</v>
      </c>
      <c r="B3856" s="1">
        <v>45083</v>
      </c>
      <c r="C3856" s="2">
        <v>0.56561342592592589</v>
      </c>
      <c r="D3856">
        <v>2</v>
      </c>
      <c r="E3856">
        <v>8</v>
      </c>
      <c r="F3856" t="s">
        <v>97</v>
      </c>
      <c r="G3856">
        <v>38</v>
      </c>
      <c r="H3856" t="s">
        <v>14</v>
      </c>
      <c r="I3856" t="s">
        <v>15</v>
      </c>
      <c r="J3856" t="s">
        <v>16</v>
      </c>
      <c r="K3856">
        <v>2.7573334012925419</v>
      </c>
      <c r="L3856">
        <v>0</v>
      </c>
      <c r="M3856">
        <v>56.25</v>
      </c>
      <c r="N3856">
        <f>(1-Coffee_Sales[[#This Row],[Discount_Percent]])*Coffee_Sales[[#This Row],[unit_price]]*Coffee_Sales[[#This Row],[transaction_qty]]</f>
        <v>112.5</v>
      </c>
      <c r="O3856" t="str">
        <f>TEXT(Coffee_Sales[[#This Row],[transaction_date]],"mmm-yyyy")</f>
        <v>Jun-2023</v>
      </c>
      <c r="P3856">
        <f>HOUR(Coffee_Sales[[#This Row],[transaction_time]])</f>
        <v>13</v>
      </c>
    </row>
    <row r="3857" spans="1:16" x14ac:dyDescent="0.3">
      <c r="A3857">
        <v>35168</v>
      </c>
      <c r="B3857" s="1">
        <v>44988</v>
      </c>
      <c r="C3857" s="2">
        <v>0.43869212962962961</v>
      </c>
      <c r="D3857">
        <v>1</v>
      </c>
      <c r="E3857">
        <v>8</v>
      </c>
      <c r="F3857" t="s">
        <v>97</v>
      </c>
      <c r="G3857">
        <v>54</v>
      </c>
      <c r="H3857" t="s">
        <v>32</v>
      </c>
      <c r="I3857" t="s">
        <v>33</v>
      </c>
      <c r="J3857" t="s">
        <v>127</v>
      </c>
      <c r="K3857">
        <v>1.2115984758427889</v>
      </c>
      <c r="L3857">
        <v>0.1</v>
      </c>
      <c r="M3857">
        <v>37.5</v>
      </c>
      <c r="N3857">
        <f>(1-Coffee_Sales[[#This Row],[Discount_Percent]])*Coffee_Sales[[#This Row],[unit_price]]*Coffee_Sales[[#This Row],[transaction_qty]]</f>
        <v>33.75</v>
      </c>
      <c r="O3857" t="str">
        <f>TEXT(Coffee_Sales[[#This Row],[transaction_date]],"mmm-yyyy")</f>
        <v>Mar-2023</v>
      </c>
      <c r="P3857">
        <f>HOUR(Coffee_Sales[[#This Row],[transaction_time]])</f>
        <v>10</v>
      </c>
    </row>
    <row r="3858" spans="1:16" x14ac:dyDescent="0.3">
      <c r="A3858">
        <v>18779</v>
      </c>
      <c r="B3858" s="1">
        <v>44960</v>
      </c>
      <c r="C3858" s="2">
        <v>0.62473379629629633</v>
      </c>
      <c r="D3858">
        <v>1</v>
      </c>
      <c r="E3858">
        <v>3</v>
      </c>
      <c r="F3858" t="s">
        <v>50</v>
      </c>
      <c r="G3858">
        <v>58</v>
      </c>
      <c r="H3858" t="s">
        <v>74</v>
      </c>
      <c r="I3858" t="s">
        <v>75</v>
      </c>
      <c r="J3858" t="s">
        <v>76</v>
      </c>
      <c r="K3858">
        <v>1.501733656510442</v>
      </c>
      <c r="L3858">
        <v>0</v>
      </c>
      <c r="M3858">
        <v>52.5</v>
      </c>
      <c r="N3858">
        <f>(1-Coffee_Sales[[#This Row],[Discount_Percent]])*Coffee_Sales[[#This Row],[unit_price]]*Coffee_Sales[[#This Row],[transaction_qty]]</f>
        <v>52.5</v>
      </c>
      <c r="O3858" t="str">
        <f>TEXT(Coffee_Sales[[#This Row],[transaction_date]],"mmm-yyyy")</f>
        <v>Feb-2023</v>
      </c>
      <c r="P3858">
        <f>HOUR(Coffee_Sales[[#This Row],[transaction_time]])</f>
        <v>14</v>
      </c>
    </row>
    <row r="3859" spans="1:16" x14ac:dyDescent="0.3">
      <c r="A3859">
        <v>117291</v>
      </c>
      <c r="B3859" s="1">
        <v>45080</v>
      </c>
      <c r="C3859" s="2">
        <v>0.75091435185185185</v>
      </c>
      <c r="D3859">
        <v>2</v>
      </c>
      <c r="E3859">
        <v>3</v>
      </c>
      <c r="F3859" t="s">
        <v>62</v>
      </c>
      <c r="G3859">
        <v>37</v>
      </c>
      <c r="H3859" t="s">
        <v>14</v>
      </c>
      <c r="I3859" t="s">
        <v>15</v>
      </c>
      <c r="J3859" t="s">
        <v>95</v>
      </c>
      <c r="K3859">
        <v>2.3392039446709778</v>
      </c>
      <c r="L3859">
        <v>0.1</v>
      </c>
      <c r="M3859">
        <v>45</v>
      </c>
      <c r="N3859">
        <f>(1-Coffee_Sales[[#This Row],[Discount_Percent]])*Coffee_Sales[[#This Row],[unit_price]]*Coffee_Sales[[#This Row],[transaction_qty]]</f>
        <v>81</v>
      </c>
      <c r="O3859" t="str">
        <f>TEXT(Coffee_Sales[[#This Row],[transaction_date]],"mmm-yyyy")</f>
        <v>Jun-2023</v>
      </c>
      <c r="P3859">
        <f>HOUR(Coffee_Sales[[#This Row],[transaction_time]])</f>
        <v>18</v>
      </c>
    </row>
    <row r="3860" spans="1:16" x14ac:dyDescent="0.3">
      <c r="A3860">
        <v>127754</v>
      </c>
      <c r="B3860" s="1">
        <v>45089</v>
      </c>
      <c r="C3860" s="2">
        <v>0.66592592592592592</v>
      </c>
      <c r="D3860">
        <v>1</v>
      </c>
      <c r="E3860">
        <v>8</v>
      </c>
      <c r="F3860" t="s">
        <v>87</v>
      </c>
      <c r="G3860">
        <v>45</v>
      </c>
      <c r="H3860" t="s">
        <v>32</v>
      </c>
      <c r="I3860" t="s">
        <v>40</v>
      </c>
      <c r="J3860" t="s">
        <v>120</v>
      </c>
      <c r="K3860">
        <v>1.2580753463200489</v>
      </c>
      <c r="L3860">
        <v>0</v>
      </c>
      <c r="M3860">
        <v>45</v>
      </c>
      <c r="N3860">
        <f>(1-Coffee_Sales[[#This Row],[Discount_Percent]])*Coffee_Sales[[#This Row],[unit_price]]*Coffee_Sales[[#This Row],[transaction_qty]]</f>
        <v>45</v>
      </c>
      <c r="O3860" t="str">
        <f>TEXT(Coffee_Sales[[#This Row],[transaction_date]],"mmm-yyyy")</f>
        <v>Jun-2023</v>
      </c>
      <c r="P3860">
        <f>HOUR(Coffee_Sales[[#This Row],[transaction_time]])</f>
        <v>15</v>
      </c>
    </row>
    <row r="3861" spans="1:16" x14ac:dyDescent="0.3">
      <c r="A3861">
        <v>51493</v>
      </c>
      <c r="B3861" s="1">
        <v>45011</v>
      </c>
      <c r="C3861" s="2">
        <v>0.48726851851851855</v>
      </c>
      <c r="D3861">
        <v>2</v>
      </c>
      <c r="E3861">
        <v>8</v>
      </c>
      <c r="F3861" t="s">
        <v>24</v>
      </c>
      <c r="G3861">
        <v>58</v>
      </c>
      <c r="H3861" t="s">
        <v>74</v>
      </c>
      <c r="I3861" t="s">
        <v>75</v>
      </c>
      <c r="J3861" t="s">
        <v>76</v>
      </c>
      <c r="K3861">
        <v>2.3328983853347598</v>
      </c>
      <c r="L3861">
        <v>0</v>
      </c>
      <c r="M3861">
        <v>52.5</v>
      </c>
      <c r="N3861">
        <f>(1-Coffee_Sales[[#This Row],[Discount_Percent]])*Coffee_Sales[[#This Row],[unit_price]]*Coffee_Sales[[#This Row],[transaction_qty]]</f>
        <v>105</v>
      </c>
      <c r="O3861" t="str">
        <f>TEXT(Coffee_Sales[[#This Row],[transaction_date]],"mmm-yyyy")</f>
        <v>Mar-2023</v>
      </c>
      <c r="P3861">
        <f>HOUR(Coffee_Sales[[#This Row],[transaction_time]])</f>
        <v>11</v>
      </c>
    </row>
    <row r="3862" spans="1:16" x14ac:dyDescent="0.3">
      <c r="A3862">
        <v>131259</v>
      </c>
      <c r="B3862" s="1">
        <v>45092</v>
      </c>
      <c r="C3862" s="2">
        <v>0.48435185185185187</v>
      </c>
      <c r="D3862">
        <v>2</v>
      </c>
      <c r="E3862">
        <v>5</v>
      </c>
      <c r="F3862" t="s">
        <v>81</v>
      </c>
      <c r="G3862">
        <v>40</v>
      </c>
      <c r="H3862" t="s">
        <v>14</v>
      </c>
      <c r="I3862" t="s">
        <v>15</v>
      </c>
      <c r="J3862" t="s">
        <v>100</v>
      </c>
      <c r="K3862">
        <v>2.5279934929350159</v>
      </c>
      <c r="L3862">
        <v>0</v>
      </c>
      <c r="M3862">
        <v>56.25</v>
      </c>
      <c r="N3862">
        <f>(1-Coffee_Sales[[#This Row],[Discount_Percent]])*Coffee_Sales[[#This Row],[unit_price]]*Coffee_Sales[[#This Row],[transaction_qty]]</f>
        <v>112.5</v>
      </c>
      <c r="O3862" t="str">
        <f>TEXT(Coffee_Sales[[#This Row],[transaction_date]],"mmm-yyyy")</f>
        <v>Jun-2023</v>
      </c>
      <c r="P3862">
        <f>HOUR(Coffee_Sales[[#This Row],[transaction_time]])</f>
        <v>11</v>
      </c>
    </row>
    <row r="3863" spans="1:16" x14ac:dyDescent="0.3">
      <c r="A3863">
        <v>84061</v>
      </c>
      <c r="B3863" s="1">
        <v>45050</v>
      </c>
      <c r="C3863" s="2">
        <v>0.58861111111111108</v>
      </c>
      <c r="D3863">
        <v>2</v>
      </c>
      <c r="E3863">
        <v>3</v>
      </c>
      <c r="F3863" t="s">
        <v>102</v>
      </c>
      <c r="G3863">
        <v>49</v>
      </c>
      <c r="H3863" t="s">
        <v>32</v>
      </c>
      <c r="I3863" t="s">
        <v>44</v>
      </c>
      <c r="J3863" t="s">
        <v>91</v>
      </c>
      <c r="K3863">
        <v>2.2658027758761352</v>
      </c>
      <c r="L3863">
        <v>0</v>
      </c>
      <c r="M3863">
        <v>45</v>
      </c>
      <c r="N3863">
        <f>(1-Coffee_Sales[[#This Row],[Discount_Percent]])*Coffee_Sales[[#This Row],[unit_price]]*Coffee_Sales[[#This Row],[transaction_qty]]</f>
        <v>90</v>
      </c>
      <c r="O3863" t="str">
        <f>TEXT(Coffee_Sales[[#This Row],[transaction_date]],"mmm-yyyy")</f>
        <v>May-2023</v>
      </c>
      <c r="P3863">
        <f>HOUR(Coffee_Sales[[#This Row],[transaction_time]])</f>
        <v>14</v>
      </c>
    </row>
    <row r="3864" spans="1:16" x14ac:dyDescent="0.3">
      <c r="A3864">
        <v>123718</v>
      </c>
      <c r="B3864" s="1">
        <v>45086</v>
      </c>
      <c r="C3864" s="2">
        <v>0.41987268518518517</v>
      </c>
      <c r="D3864">
        <v>1</v>
      </c>
      <c r="E3864">
        <v>5</v>
      </c>
      <c r="F3864" t="s">
        <v>38</v>
      </c>
      <c r="G3864">
        <v>79</v>
      </c>
      <c r="H3864" t="s">
        <v>18</v>
      </c>
      <c r="I3864" t="s">
        <v>19</v>
      </c>
      <c r="J3864" t="s">
        <v>20</v>
      </c>
      <c r="K3864">
        <v>1.9946964474655231</v>
      </c>
      <c r="L3864">
        <v>0</v>
      </c>
      <c r="M3864">
        <v>70.350000000000009</v>
      </c>
      <c r="N3864">
        <f>(1-Coffee_Sales[[#This Row],[Discount_Percent]])*Coffee_Sales[[#This Row],[unit_price]]*Coffee_Sales[[#This Row],[transaction_qty]]</f>
        <v>70.350000000000009</v>
      </c>
      <c r="O3864" t="str">
        <f>TEXT(Coffee_Sales[[#This Row],[transaction_date]],"mmm-yyyy")</f>
        <v>Jun-2023</v>
      </c>
      <c r="P3864">
        <f>HOUR(Coffee_Sales[[#This Row],[transaction_time]])</f>
        <v>10</v>
      </c>
    </row>
    <row r="3865" spans="1:16" x14ac:dyDescent="0.3">
      <c r="A3865">
        <v>75778</v>
      </c>
      <c r="B3865" s="1">
        <v>45041</v>
      </c>
      <c r="C3865" s="2">
        <v>0.42203703703703704</v>
      </c>
      <c r="D3865">
        <v>1</v>
      </c>
      <c r="E3865">
        <v>3</v>
      </c>
      <c r="F3865" t="s">
        <v>81</v>
      </c>
      <c r="G3865">
        <v>40</v>
      </c>
      <c r="H3865" t="s">
        <v>14</v>
      </c>
      <c r="I3865" t="s">
        <v>15</v>
      </c>
      <c r="J3865" t="s">
        <v>100</v>
      </c>
      <c r="K3865">
        <v>1.6834977196775669</v>
      </c>
      <c r="L3865">
        <v>0.1</v>
      </c>
      <c r="M3865">
        <v>56.25</v>
      </c>
      <c r="N3865">
        <f>(1-Coffee_Sales[[#This Row],[Discount_Percent]])*Coffee_Sales[[#This Row],[unit_price]]*Coffee_Sales[[#This Row],[transaction_qty]]</f>
        <v>50.625</v>
      </c>
      <c r="O3865" t="str">
        <f>TEXT(Coffee_Sales[[#This Row],[transaction_date]],"mmm-yyyy")</f>
        <v>Apr-2023</v>
      </c>
      <c r="P3865">
        <f>HOUR(Coffee_Sales[[#This Row],[transaction_time]])</f>
        <v>10</v>
      </c>
    </row>
    <row r="3866" spans="1:16" x14ac:dyDescent="0.3">
      <c r="A3866">
        <v>81878</v>
      </c>
      <c r="B3866" s="1">
        <v>45048</v>
      </c>
      <c r="C3866" s="2">
        <v>0.5625</v>
      </c>
      <c r="D3866">
        <v>2</v>
      </c>
      <c r="E3866">
        <v>3</v>
      </c>
      <c r="F3866" t="s">
        <v>78</v>
      </c>
      <c r="G3866">
        <v>27</v>
      </c>
      <c r="H3866" t="s">
        <v>14</v>
      </c>
      <c r="I3866" t="s">
        <v>29</v>
      </c>
      <c r="J3866" t="s">
        <v>30</v>
      </c>
      <c r="K3866">
        <v>3.351775954501619</v>
      </c>
      <c r="L3866">
        <v>0.05</v>
      </c>
      <c r="M3866">
        <v>52.5</v>
      </c>
      <c r="N3866">
        <f>(1-Coffee_Sales[[#This Row],[Discount_Percent]])*Coffee_Sales[[#This Row],[unit_price]]*Coffee_Sales[[#This Row],[transaction_qty]]</f>
        <v>99.75</v>
      </c>
      <c r="O3866" t="str">
        <f>TEXT(Coffee_Sales[[#This Row],[transaction_date]],"mmm-yyyy")</f>
        <v>May-2023</v>
      </c>
      <c r="P3866">
        <f>HOUR(Coffee_Sales[[#This Row],[transaction_time]])</f>
        <v>13</v>
      </c>
    </row>
    <row r="3867" spans="1:16" x14ac:dyDescent="0.3">
      <c r="A3867">
        <v>128224</v>
      </c>
      <c r="B3867" s="1">
        <v>45090</v>
      </c>
      <c r="C3867" s="2">
        <v>0.3558912037037037</v>
      </c>
      <c r="D3867">
        <v>1</v>
      </c>
      <c r="E3867">
        <v>8</v>
      </c>
      <c r="F3867" t="s">
        <v>81</v>
      </c>
      <c r="G3867">
        <v>79</v>
      </c>
      <c r="H3867" t="s">
        <v>18</v>
      </c>
      <c r="I3867" t="s">
        <v>19</v>
      </c>
      <c r="J3867" t="s">
        <v>20</v>
      </c>
      <c r="K3867">
        <v>1.608826737385084</v>
      </c>
      <c r="L3867">
        <v>0.05</v>
      </c>
      <c r="M3867">
        <v>56.25</v>
      </c>
      <c r="N3867">
        <f>(1-Coffee_Sales[[#This Row],[Discount_Percent]])*Coffee_Sales[[#This Row],[unit_price]]*Coffee_Sales[[#This Row],[transaction_qty]]</f>
        <v>53.4375</v>
      </c>
      <c r="O3867" t="str">
        <f>TEXT(Coffee_Sales[[#This Row],[transaction_date]],"mmm-yyyy")</f>
        <v>Jun-2023</v>
      </c>
      <c r="P3867">
        <f>HOUR(Coffee_Sales[[#This Row],[transaction_time]])</f>
        <v>8</v>
      </c>
    </row>
    <row r="3868" spans="1:16" x14ac:dyDescent="0.3">
      <c r="A3868">
        <v>61867</v>
      </c>
      <c r="B3868" s="1">
        <v>45025</v>
      </c>
      <c r="C3868" s="2">
        <v>0.40021990740740743</v>
      </c>
      <c r="D3868">
        <v>1</v>
      </c>
      <c r="E3868">
        <v>8</v>
      </c>
      <c r="F3868" t="s">
        <v>113</v>
      </c>
      <c r="G3868">
        <v>51</v>
      </c>
      <c r="H3868" t="s">
        <v>32</v>
      </c>
      <c r="I3868" t="s">
        <v>44</v>
      </c>
      <c r="J3868" t="s">
        <v>103</v>
      </c>
      <c r="K3868">
        <v>1.2520964896753679</v>
      </c>
      <c r="L3868">
        <v>0.05</v>
      </c>
      <c r="M3868">
        <v>45</v>
      </c>
      <c r="N3868">
        <f>(1-Coffee_Sales[[#This Row],[Discount_Percent]])*Coffee_Sales[[#This Row],[unit_price]]*Coffee_Sales[[#This Row],[transaction_qty]]</f>
        <v>42.75</v>
      </c>
      <c r="O3868" t="str">
        <f>TEXT(Coffee_Sales[[#This Row],[transaction_date]],"mmm-yyyy")</f>
        <v>Apr-2023</v>
      </c>
      <c r="P3868">
        <f>HOUR(Coffee_Sales[[#This Row],[transaction_time]])</f>
        <v>9</v>
      </c>
    </row>
    <row r="3869" spans="1:16" x14ac:dyDescent="0.3">
      <c r="A3869">
        <v>36780</v>
      </c>
      <c r="B3869" s="1">
        <v>44990</v>
      </c>
      <c r="C3869" s="2">
        <v>0.61707175925925928</v>
      </c>
      <c r="D3869">
        <v>1</v>
      </c>
      <c r="E3869">
        <v>5</v>
      </c>
      <c r="F3869" t="s">
        <v>131</v>
      </c>
      <c r="G3869">
        <v>87</v>
      </c>
      <c r="H3869" t="s">
        <v>14</v>
      </c>
      <c r="I3869" t="s">
        <v>15</v>
      </c>
      <c r="J3869" t="s">
        <v>119</v>
      </c>
      <c r="K3869">
        <v>1.094506244937556</v>
      </c>
      <c r="L3869">
        <v>0</v>
      </c>
      <c r="M3869">
        <v>45</v>
      </c>
      <c r="N3869">
        <f>(1-Coffee_Sales[[#This Row],[Discount_Percent]])*Coffee_Sales[[#This Row],[unit_price]]*Coffee_Sales[[#This Row],[transaction_qty]]</f>
        <v>45</v>
      </c>
      <c r="O3869" t="str">
        <f>TEXT(Coffee_Sales[[#This Row],[transaction_date]],"mmm-yyyy")</f>
        <v>Mar-2023</v>
      </c>
      <c r="P3869">
        <f>HOUR(Coffee_Sales[[#This Row],[transaction_time]])</f>
        <v>14</v>
      </c>
    </row>
    <row r="3870" spans="1:16" x14ac:dyDescent="0.3">
      <c r="A3870">
        <v>130978</v>
      </c>
      <c r="B3870" s="1">
        <v>45092</v>
      </c>
      <c r="C3870" s="2">
        <v>0.41067129629629628</v>
      </c>
      <c r="D3870">
        <v>1</v>
      </c>
      <c r="E3870">
        <v>3</v>
      </c>
      <c r="F3870" t="s">
        <v>24</v>
      </c>
      <c r="G3870">
        <v>70</v>
      </c>
      <c r="H3870" t="s">
        <v>18</v>
      </c>
      <c r="I3870" t="s">
        <v>19</v>
      </c>
      <c r="J3870" t="s">
        <v>83</v>
      </c>
      <c r="K3870">
        <v>1.197196114206577</v>
      </c>
      <c r="L3870">
        <v>0.05</v>
      </c>
      <c r="M3870">
        <v>48.75</v>
      </c>
      <c r="N3870">
        <f>(1-Coffee_Sales[[#This Row],[Discount_Percent]])*Coffee_Sales[[#This Row],[unit_price]]*Coffee_Sales[[#This Row],[transaction_qty]]</f>
        <v>46.3125</v>
      </c>
      <c r="O3870" t="str">
        <f>TEXT(Coffee_Sales[[#This Row],[transaction_date]],"mmm-yyyy")</f>
        <v>Jun-2023</v>
      </c>
      <c r="P3870">
        <f>HOUR(Coffee_Sales[[#This Row],[transaction_time]])</f>
        <v>9</v>
      </c>
    </row>
    <row r="3871" spans="1:16" x14ac:dyDescent="0.3">
      <c r="A3871">
        <v>75168</v>
      </c>
      <c r="B3871" s="1">
        <v>45040</v>
      </c>
      <c r="C3871" s="2">
        <v>0.6002777777777778</v>
      </c>
      <c r="D3871">
        <v>2</v>
      </c>
      <c r="E3871">
        <v>5</v>
      </c>
      <c r="F3871" t="s">
        <v>114</v>
      </c>
      <c r="G3871">
        <v>51</v>
      </c>
      <c r="H3871" t="s">
        <v>32</v>
      </c>
      <c r="I3871" t="s">
        <v>44</v>
      </c>
      <c r="J3871" t="s">
        <v>103</v>
      </c>
      <c r="K3871">
        <v>2.9158702324304921</v>
      </c>
      <c r="L3871">
        <v>0</v>
      </c>
      <c r="M3871">
        <v>45</v>
      </c>
      <c r="N3871">
        <f>(1-Coffee_Sales[[#This Row],[Discount_Percent]])*Coffee_Sales[[#This Row],[unit_price]]*Coffee_Sales[[#This Row],[transaction_qty]]</f>
        <v>90</v>
      </c>
      <c r="O3871" t="str">
        <f>TEXT(Coffee_Sales[[#This Row],[transaction_date]],"mmm-yyyy")</f>
        <v>Apr-2023</v>
      </c>
      <c r="P3871">
        <f>HOUR(Coffee_Sales[[#This Row],[transaction_time]])</f>
        <v>14</v>
      </c>
    </row>
    <row r="3872" spans="1:16" x14ac:dyDescent="0.3">
      <c r="A3872">
        <v>145716</v>
      </c>
      <c r="B3872" s="1">
        <v>45104</v>
      </c>
      <c r="C3872" s="2">
        <v>0.49008101851851854</v>
      </c>
      <c r="D3872">
        <v>2</v>
      </c>
      <c r="E3872">
        <v>3</v>
      </c>
      <c r="F3872" t="s">
        <v>102</v>
      </c>
      <c r="G3872">
        <v>59</v>
      </c>
      <c r="H3872" t="s">
        <v>74</v>
      </c>
      <c r="I3872" t="s">
        <v>75</v>
      </c>
      <c r="J3872" t="s">
        <v>85</v>
      </c>
      <c r="K3872">
        <v>3.7885332322239158</v>
      </c>
      <c r="L3872">
        <v>0.05</v>
      </c>
      <c r="M3872">
        <v>67.5</v>
      </c>
      <c r="N3872">
        <f>(1-Coffee_Sales[[#This Row],[Discount_Percent]])*Coffee_Sales[[#This Row],[unit_price]]*Coffee_Sales[[#This Row],[transaction_qty]]</f>
        <v>128.25</v>
      </c>
      <c r="O3872" t="str">
        <f>TEXT(Coffee_Sales[[#This Row],[transaction_date]],"mmm-yyyy")</f>
        <v>Jun-2023</v>
      </c>
      <c r="P3872">
        <f>HOUR(Coffee_Sales[[#This Row],[transaction_time]])</f>
        <v>11</v>
      </c>
    </row>
    <row r="3873" spans="1:16" x14ac:dyDescent="0.3">
      <c r="A3873">
        <v>8643</v>
      </c>
      <c r="B3873" s="1">
        <v>44942</v>
      </c>
      <c r="C3873" s="2">
        <v>0.33261574074074074</v>
      </c>
      <c r="D3873">
        <v>2</v>
      </c>
      <c r="E3873">
        <v>5</v>
      </c>
      <c r="F3873" t="s">
        <v>46</v>
      </c>
      <c r="G3873">
        <v>87</v>
      </c>
      <c r="H3873" t="s">
        <v>14</v>
      </c>
      <c r="I3873" t="s">
        <v>15</v>
      </c>
      <c r="J3873" t="s">
        <v>119</v>
      </c>
      <c r="K3873">
        <v>2.7818653593391649</v>
      </c>
      <c r="L3873">
        <v>0</v>
      </c>
      <c r="M3873">
        <v>45</v>
      </c>
      <c r="N3873">
        <f>(1-Coffee_Sales[[#This Row],[Discount_Percent]])*Coffee_Sales[[#This Row],[unit_price]]*Coffee_Sales[[#This Row],[transaction_qty]]</f>
        <v>90</v>
      </c>
      <c r="O3873" t="str">
        <f>TEXT(Coffee_Sales[[#This Row],[transaction_date]],"mmm-yyyy")</f>
        <v>Jan-2023</v>
      </c>
      <c r="P3873">
        <f>HOUR(Coffee_Sales[[#This Row],[transaction_time]])</f>
        <v>7</v>
      </c>
    </row>
    <row r="3874" spans="1:16" x14ac:dyDescent="0.3">
      <c r="A3874">
        <v>53391</v>
      </c>
      <c r="B3874" s="1">
        <v>45014</v>
      </c>
      <c r="C3874" s="2">
        <v>0.50509259259259254</v>
      </c>
      <c r="D3874">
        <v>2</v>
      </c>
      <c r="E3874">
        <v>5</v>
      </c>
      <c r="F3874" t="s">
        <v>94</v>
      </c>
      <c r="G3874">
        <v>41</v>
      </c>
      <c r="H3874" t="s">
        <v>14</v>
      </c>
      <c r="I3874" t="s">
        <v>15</v>
      </c>
      <c r="J3874" t="s">
        <v>98</v>
      </c>
      <c r="K3874">
        <v>3.9834184009614311</v>
      </c>
      <c r="L3874">
        <v>0.05</v>
      </c>
      <c r="M3874">
        <v>63.75</v>
      </c>
      <c r="N3874">
        <f>(1-Coffee_Sales[[#This Row],[Discount_Percent]])*Coffee_Sales[[#This Row],[unit_price]]*Coffee_Sales[[#This Row],[transaction_qty]]</f>
        <v>121.125</v>
      </c>
      <c r="O3874" t="str">
        <f>TEXT(Coffee_Sales[[#This Row],[transaction_date]],"mmm-yyyy")</f>
        <v>Mar-2023</v>
      </c>
      <c r="P3874">
        <f>HOUR(Coffee_Sales[[#This Row],[transaction_time]])</f>
        <v>12</v>
      </c>
    </row>
    <row r="3875" spans="1:16" x14ac:dyDescent="0.3">
      <c r="A3875">
        <v>80196</v>
      </c>
      <c r="B3875" s="1">
        <v>45046</v>
      </c>
      <c r="C3875" s="2">
        <v>0.58761574074074074</v>
      </c>
      <c r="D3875">
        <v>1</v>
      </c>
      <c r="E3875">
        <v>8</v>
      </c>
      <c r="F3875" t="s">
        <v>113</v>
      </c>
      <c r="G3875">
        <v>48</v>
      </c>
      <c r="H3875" t="s">
        <v>32</v>
      </c>
      <c r="I3875" t="s">
        <v>44</v>
      </c>
      <c r="J3875" t="s">
        <v>52</v>
      </c>
      <c r="K3875">
        <v>0.83634892513137715</v>
      </c>
      <c r="L3875">
        <v>0.1</v>
      </c>
      <c r="M3875">
        <v>37.5</v>
      </c>
      <c r="N3875">
        <f>(1-Coffee_Sales[[#This Row],[Discount_Percent]])*Coffee_Sales[[#This Row],[unit_price]]*Coffee_Sales[[#This Row],[transaction_qty]]</f>
        <v>33.75</v>
      </c>
      <c r="O3875" t="str">
        <f>TEXT(Coffee_Sales[[#This Row],[transaction_date]],"mmm-yyyy")</f>
        <v>Apr-2023</v>
      </c>
      <c r="P3875">
        <f>HOUR(Coffee_Sales[[#This Row],[transaction_time]])</f>
        <v>14</v>
      </c>
    </row>
    <row r="3876" spans="1:16" x14ac:dyDescent="0.3">
      <c r="A3876">
        <v>102852</v>
      </c>
      <c r="B3876" s="1">
        <v>45067</v>
      </c>
      <c r="C3876" s="2">
        <v>0.41068287037037038</v>
      </c>
      <c r="D3876">
        <v>1</v>
      </c>
      <c r="E3876">
        <v>3</v>
      </c>
      <c r="F3876" t="s">
        <v>38</v>
      </c>
      <c r="G3876">
        <v>55</v>
      </c>
      <c r="H3876" t="s">
        <v>32</v>
      </c>
      <c r="I3876" t="s">
        <v>33</v>
      </c>
      <c r="J3876" t="s">
        <v>93</v>
      </c>
      <c r="K3876">
        <v>1.9664678266269939</v>
      </c>
      <c r="L3876">
        <v>0</v>
      </c>
      <c r="M3876">
        <v>60</v>
      </c>
      <c r="N3876">
        <f>(1-Coffee_Sales[[#This Row],[Discount_Percent]])*Coffee_Sales[[#This Row],[unit_price]]*Coffee_Sales[[#This Row],[transaction_qty]]</f>
        <v>60</v>
      </c>
      <c r="O3876" t="str">
        <f>TEXT(Coffee_Sales[[#This Row],[transaction_date]],"mmm-yyyy")</f>
        <v>May-2023</v>
      </c>
      <c r="P3876">
        <f>HOUR(Coffee_Sales[[#This Row],[transaction_time]])</f>
        <v>9</v>
      </c>
    </row>
    <row r="3877" spans="1:16" x14ac:dyDescent="0.3">
      <c r="A3877">
        <v>88235</v>
      </c>
      <c r="B3877" s="1">
        <v>45054</v>
      </c>
      <c r="C3877" s="2">
        <v>0.44091435185185185</v>
      </c>
      <c r="D3877">
        <v>2</v>
      </c>
      <c r="E3877">
        <v>8</v>
      </c>
      <c r="F3877" t="s">
        <v>128</v>
      </c>
      <c r="G3877">
        <v>57</v>
      </c>
      <c r="H3877" t="s">
        <v>32</v>
      </c>
      <c r="I3877" t="s">
        <v>33</v>
      </c>
      <c r="J3877" t="s">
        <v>34</v>
      </c>
      <c r="K3877">
        <v>2.5802132338813699</v>
      </c>
      <c r="L3877">
        <v>0</v>
      </c>
      <c r="M3877">
        <v>46.5</v>
      </c>
      <c r="N3877">
        <f>(1-Coffee_Sales[[#This Row],[Discount_Percent]])*Coffee_Sales[[#This Row],[unit_price]]*Coffee_Sales[[#This Row],[transaction_qty]]</f>
        <v>93</v>
      </c>
      <c r="O3877" t="str">
        <f>TEXT(Coffee_Sales[[#This Row],[transaction_date]],"mmm-yyyy")</f>
        <v>May-2023</v>
      </c>
      <c r="P3877">
        <f>HOUR(Coffee_Sales[[#This Row],[transaction_time]])</f>
        <v>10</v>
      </c>
    </row>
    <row r="3878" spans="1:16" x14ac:dyDescent="0.3">
      <c r="A3878">
        <v>148647</v>
      </c>
      <c r="B3878" s="1">
        <v>45107</v>
      </c>
      <c r="C3878" s="2">
        <v>0.36625000000000002</v>
      </c>
      <c r="D3878">
        <v>2</v>
      </c>
      <c r="E3878">
        <v>3</v>
      </c>
      <c r="F3878" t="s">
        <v>63</v>
      </c>
      <c r="G3878">
        <v>41</v>
      </c>
      <c r="H3878" t="s">
        <v>14</v>
      </c>
      <c r="I3878" t="s">
        <v>15</v>
      </c>
      <c r="J3878" t="s">
        <v>98</v>
      </c>
      <c r="K3878">
        <v>3.9640537851969189</v>
      </c>
      <c r="L3878">
        <v>0</v>
      </c>
      <c r="M3878">
        <v>63.75</v>
      </c>
      <c r="N3878">
        <f>(1-Coffee_Sales[[#This Row],[Discount_Percent]])*Coffee_Sales[[#This Row],[unit_price]]*Coffee_Sales[[#This Row],[transaction_qty]]</f>
        <v>127.5</v>
      </c>
      <c r="O3878" t="str">
        <f>TEXT(Coffee_Sales[[#This Row],[transaction_date]],"mmm-yyyy")</f>
        <v>Jun-2023</v>
      </c>
      <c r="P3878">
        <f>HOUR(Coffee_Sales[[#This Row],[transaction_time]])</f>
        <v>8</v>
      </c>
    </row>
    <row r="3879" spans="1:16" x14ac:dyDescent="0.3">
      <c r="A3879">
        <v>45772</v>
      </c>
      <c r="B3879" s="1">
        <v>45003</v>
      </c>
      <c r="C3879" s="2">
        <v>0.38596064814814812</v>
      </c>
      <c r="D3879">
        <v>1</v>
      </c>
      <c r="E3879">
        <v>8</v>
      </c>
      <c r="F3879" t="s">
        <v>21</v>
      </c>
      <c r="G3879">
        <v>70</v>
      </c>
      <c r="H3879" t="s">
        <v>18</v>
      </c>
      <c r="I3879" t="s">
        <v>19</v>
      </c>
      <c r="J3879" t="s">
        <v>83</v>
      </c>
      <c r="K3879">
        <v>1.0534353598089921</v>
      </c>
      <c r="L3879">
        <v>0</v>
      </c>
      <c r="M3879">
        <v>48.75</v>
      </c>
      <c r="N3879">
        <f>(1-Coffee_Sales[[#This Row],[Discount_Percent]])*Coffee_Sales[[#This Row],[unit_price]]*Coffee_Sales[[#This Row],[transaction_qty]]</f>
        <v>48.75</v>
      </c>
      <c r="O3879" t="str">
        <f>TEXT(Coffee_Sales[[#This Row],[transaction_date]],"mmm-yyyy")</f>
        <v>Mar-2023</v>
      </c>
      <c r="P3879">
        <f>HOUR(Coffee_Sales[[#This Row],[transaction_time]])</f>
        <v>9</v>
      </c>
    </row>
    <row r="3880" spans="1:16" x14ac:dyDescent="0.3">
      <c r="A3880">
        <v>97003</v>
      </c>
      <c r="B3880" s="1">
        <v>45062</v>
      </c>
      <c r="C3880" s="2">
        <v>0.37262731481481481</v>
      </c>
      <c r="D3880">
        <v>1</v>
      </c>
      <c r="E3880">
        <v>8</v>
      </c>
      <c r="F3880" t="s">
        <v>81</v>
      </c>
      <c r="G3880">
        <v>38</v>
      </c>
      <c r="H3880" t="s">
        <v>14</v>
      </c>
      <c r="I3880" t="s">
        <v>15</v>
      </c>
      <c r="J3880" t="s">
        <v>16</v>
      </c>
      <c r="K3880">
        <v>1.457219615043724</v>
      </c>
      <c r="L3880">
        <v>0.05</v>
      </c>
      <c r="M3880">
        <v>56.25</v>
      </c>
      <c r="N3880">
        <f>(1-Coffee_Sales[[#This Row],[Discount_Percent]])*Coffee_Sales[[#This Row],[unit_price]]*Coffee_Sales[[#This Row],[transaction_qty]]</f>
        <v>53.4375</v>
      </c>
      <c r="O3880" t="str">
        <f>TEXT(Coffee_Sales[[#This Row],[transaction_date]],"mmm-yyyy")</f>
        <v>May-2023</v>
      </c>
      <c r="P3880">
        <f>HOUR(Coffee_Sales[[#This Row],[transaction_time]])</f>
        <v>8</v>
      </c>
    </row>
    <row r="3881" spans="1:16" x14ac:dyDescent="0.3">
      <c r="A3881">
        <v>112241</v>
      </c>
      <c r="B3881" s="1">
        <v>45076</v>
      </c>
      <c r="C3881" s="2">
        <v>0.35716435185185186</v>
      </c>
      <c r="D3881">
        <v>1</v>
      </c>
      <c r="E3881">
        <v>5</v>
      </c>
      <c r="F3881" t="s">
        <v>90</v>
      </c>
      <c r="G3881">
        <v>81</v>
      </c>
      <c r="H3881" t="s">
        <v>121</v>
      </c>
      <c r="I3881" t="s">
        <v>122</v>
      </c>
      <c r="J3881" t="s">
        <v>123</v>
      </c>
      <c r="K3881">
        <v>12.704268436289651</v>
      </c>
      <c r="L3881">
        <v>0.15</v>
      </c>
      <c r="M3881">
        <v>420</v>
      </c>
      <c r="N3881">
        <f>(1-Coffee_Sales[[#This Row],[Discount_Percent]])*Coffee_Sales[[#This Row],[unit_price]]*Coffee_Sales[[#This Row],[transaction_qty]]</f>
        <v>357</v>
      </c>
      <c r="O3881" t="str">
        <f>TEXT(Coffee_Sales[[#This Row],[transaction_date]],"mmm-yyyy")</f>
        <v>May-2023</v>
      </c>
      <c r="P3881">
        <f>HOUR(Coffee_Sales[[#This Row],[transaction_time]])</f>
        <v>8</v>
      </c>
    </row>
    <row r="3882" spans="1:16" x14ac:dyDescent="0.3">
      <c r="A3882">
        <v>135446</v>
      </c>
      <c r="B3882" s="1">
        <v>45096</v>
      </c>
      <c r="C3882" s="2">
        <v>0.27326388888888886</v>
      </c>
      <c r="D3882">
        <v>1</v>
      </c>
      <c r="E3882">
        <v>8</v>
      </c>
      <c r="F3882" t="s">
        <v>94</v>
      </c>
      <c r="G3882">
        <v>74</v>
      </c>
      <c r="H3882" t="s">
        <v>18</v>
      </c>
      <c r="I3882" t="s">
        <v>107</v>
      </c>
      <c r="J3882" t="s">
        <v>108</v>
      </c>
      <c r="K3882">
        <v>1.3983008989835359</v>
      </c>
      <c r="L3882">
        <v>0</v>
      </c>
      <c r="M3882">
        <v>52.5</v>
      </c>
      <c r="N3882">
        <f>(1-Coffee_Sales[[#This Row],[Discount_Percent]])*Coffee_Sales[[#This Row],[unit_price]]*Coffee_Sales[[#This Row],[transaction_qty]]</f>
        <v>52.5</v>
      </c>
      <c r="O3882" t="str">
        <f>TEXT(Coffee_Sales[[#This Row],[transaction_date]],"mmm-yyyy")</f>
        <v>Jun-2023</v>
      </c>
      <c r="P3882">
        <f>HOUR(Coffee_Sales[[#This Row],[transaction_time]])</f>
        <v>6</v>
      </c>
    </row>
    <row r="3883" spans="1:16" x14ac:dyDescent="0.3">
      <c r="A3883">
        <v>109649</v>
      </c>
      <c r="B3883" s="1">
        <v>45073</v>
      </c>
      <c r="C3883" s="2">
        <v>0.53850694444444447</v>
      </c>
      <c r="D3883">
        <v>2</v>
      </c>
      <c r="E3883">
        <v>8</v>
      </c>
      <c r="F3883" t="s">
        <v>54</v>
      </c>
      <c r="G3883">
        <v>56</v>
      </c>
      <c r="H3883" t="s">
        <v>32</v>
      </c>
      <c r="I3883" t="s">
        <v>33</v>
      </c>
      <c r="J3883" t="s">
        <v>135</v>
      </c>
      <c r="K3883">
        <v>1.8038839131028219</v>
      </c>
      <c r="L3883">
        <v>0</v>
      </c>
      <c r="M3883">
        <v>38.25</v>
      </c>
      <c r="N3883">
        <f>(1-Coffee_Sales[[#This Row],[Discount_Percent]])*Coffee_Sales[[#This Row],[unit_price]]*Coffee_Sales[[#This Row],[transaction_qty]]</f>
        <v>76.5</v>
      </c>
      <c r="O3883" t="str">
        <f>TEXT(Coffee_Sales[[#This Row],[transaction_date]],"mmm-yyyy")</f>
        <v>May-2023</v>
      </c>
      <c r="P3883">
        <f>HOUR(Coffee_Sales[[#This Row],[transaction_time]])</f>
        <v>12</v>
      </c>
    </row>
    <row r="3884" spans="1:16" x14ac:dyDescent="0.3">
      <c r="A3884">
        <v>68545</v>
      </c>
      <c r="B3884" s="1">
        <v>45032</v>
      </c>
      <c r="C3884" s="2">
        <v>0.73630787037037038</v>
      </c>
      <c r="D3884">
        <v>2</v>
      </c>
      <c r="E3884">
        <v>8</v>
      </c>
      <c r="F3884" t="s">
        <v>102</v>
      </c>
      <c r="G3884">
        <v>50</v>
      </c>
      <c r="H3884" t="s">
        <v>32</v>
      </c>
      <c r="I3884" t="s">
        <v>44</v>
      </c>
      <c r="J3884" t="s">
        <v>45</v>
      </c>
      <c r="K3884">
        <v>1.541881991080567</v>
      </c>
      <c r="L3884">
        <v>0.05</v>
      </c>
      <c r="M3884">
        <v>37.5</v>
      </c>
      <c r="N3884">
        <f>(1-Coffee_Sales[[#This Row],[Discount_Percent]])*Coffee_Sales[[#This Row],[unit_price]]*Coffee_Sales[[#This Row],[transaction_qty]]</f>
        <v>71.25</v>
      </c>
      <c r="O3884" t="str">
        <f>TEXT(Coffee_Sales[[#This Row],[transaction_date]],"mmm-yyyy")</f>
        <v>Apr-2023</v>
      </c>
      <c r="P3884">
        <f>HOUR(Coffee_Sales[[#This Row],[transaction_time]])</f>
        <v>17</v>
      </c>
    </row>
    <row r="3885" spans="1:16" x14ac:dyDescent="0.3">
      <c r="A3885">
        <v>11163</v>
      </c>
      <c r="B3885" s="1">
        <v>44946</v>
      </c>
      <c r="C3885" s="2">
        <v>0.43026620370370372</v>
      </c>
      <c r="D3885">
        <v>1</v>
      </c>
      <c r="E3885">
        <v>5</v>
      </c>
      <c r="F3885" t="s">
        <v>70</v>
      </c>
      <c r="G3885">
        <v>77</v>
      </c>
      <c r="H3885" t="s">
        <v>18</v>
      </c>
      <c r="I3885" t="s">
        <v>19</v>
      </c>
      <c r="J3885" t="s">
        <v>115</v>
      </c>
      <c r="K3885">
        <v>1.3677323974527491</v>
      </c>
      <c r="L3885">
        <v>0</v>
      </c>
      <c r="M3885">
        <v>45</v>
      </c>
      <c r="N3885">
        <f>(1-Coffee_Sales[[#This Row],[Discount_Percent]])*Coffee_Sales[[#This Row],[unit_price]]*Coffee_Sales[[#This Row],[transaction_qty]]</f>
        <v>45</v>
      </c>
      <c r="O3885" t="str">
        <f>TEXT(Coffee_Sales[[#This Row],[transaction_date]],"mmm-yyyy")</f>
        <v>Jan-2023</v>
      </c>
      <c r="P3885">
        <f>HOUR(Coffee_Sales[[#This Row],[transaction_time]])</f>
        <v>10</v>
      </c>
    </row>
    <row r="3886" spans="1:16" x14ac:dyDescent="0.3">
      <c r="A3886">
        <v>148531</v>
      </c>
      <c r="B3886" s="1">
        <v>45107</v>
      </c>
      <c r="C3886" s="2">
        <v>0.33969907407407407</v>
      </c>
      <c r="D3886">
        <v>2</v>
      </c>
      <c r="E3886">
        <v>5</v>
      </c>
      <c r="F3886" t="s">
        <v>97</v>
      </c>
      <c r="G3886">
        <v>59</v>
      </c>
      <c r="H3886" t="s">
        <v>74</v>
      </c>
      <c r="I3886" t="s">
        <v>75</v>
      </c>
      <c r="J3886" t="s">
        <v>85</v>
      </c>
      <c r="K3886">
        <v>2.9048728101671788</v>
      </c>
      <c r="L3886">
        <v>0</v>
      </c>
      <c r="M3886">
        <v>67.5</v>
      </c>
      <c r="N3886">
        <f>(1-Coffee_Sales[[#This Row],[Discount_Percent]])*Coffee_Sales[[#This Row],[unit_price]]*Coffee_Sales[[#This Row],[transaction_qty]]</f>
        <v>135</v>
      </c>
      <c r="O3886" t="str">
        <f>TEXT(Coffee_Sales[[#This Row],[transaction_date]],"mmm-yyyy")</f>
        <v>Jun-2023</v>
      </c>
      <c r="P3886">
        <f>HOUR(Coffee_Sales[[#This Row],[transaction_time]])</f>
        <v>8</v>
      </c>
    </row>
    <row r="3887" spans="1:16" x14ac:dyDescent="0.3">
      <c r="A3887">
        <v>29677</v>
      </c>
      <c r="B3887" s="1">
        <v>44979</v>
      </c>
      <c r="C3887" s="2">
        <v>0.29362268518518519</v>
      </c>
      <c r="D3887">
        <v>3</v>
      </c>
      <c r="E3887">
        <v>5</v>
      </c>
      <c r="F3887" t="s">
        <v>21</v>
      </c>
      <c r="G3887">
        <v>53</v>
      </c>
      <c r="H3887" t="s">
        <v>32</v>
      </c>
      <c r="I3887" t="s">
        <v>33</v>
      </c>
      <c r="J3887" t="s">
        <v>129</v>
      </c>
      <c r="K3887">
        <v>2.8182525944985168</v>
      </c>
      <c r="L3887">
        <v>0.1</v>
      </c>
      <c r="M3887">
        <v>45</v>
      </c>
      <c r="N3887">
        <f>(1-Coffee_Sales[[#This Row],[Discount_Percent]])*Coffee_Sales[[#This Row],[unit_price]]*Coffee_Sales[[#This Row],[transaction_qty]]</f>
        <v>121.5</v>
      </c>
      <c r="O3887" t="str">
        <f>TEXT(Coffee_Sales[[#This Row],[transaction_date]],"mmm-yyyy")</f>
        <v>Feb-2023</v>
      </c>
      <c r="P3887">
        <f>HOUR(Coffee_Sales[[#This Row],[transaction_time]])</f>
        <v>7</v>
      </c>
    </row>
    <row r="3888" spans="1:16" x14ac:dyDescent="0.3">
      <c r="A3888">
        <v>147047</v>
      </c>
      <c r="B3888" s="1">
        <v>45105</v>
      </c>
      <c r="C3888" s="2">
        <v>0.66202546296296294</v>
      </c>
      <c r="D3888">
        <v>1</v>
      </c>
      <c r="E3888">
        <v>5</v>
      </c>
      <c r="F3888" t="s">
        <v>42</v>
      </c>
      <c r="G3888">
        <v>28</v>
      </c>
      <c r="H3888" t="s">
        <v>14</v>
      </c>
      <c r="I3888" t="s">
        <v>22</v>
      </c>
      <c r="J3888" t="s">
        <v>117</v>
      </c>
      <c r="K3888">
        <v>0.63343178218717355</v>
      </c>
      <c r="L3888">
        <v>0.05</v>
      </c>
      <c r="M3888">
        <v>30</v>
      </c>
      <c r="N3888">
        <f>(1-Coffee_Sales[[#This Row],[Discount_Percent]])*Coffee_Sales[[#This Row],[unit_price]]*Coffee_Sales[[#This Row],[transaction_qty]]</f>
        <v>28.5</v>
      </c>
      <c r="O3888" t="str">
        <f>TEXT(Coffee_Sales[[#This Row],[transaction_date]],"mmm-yyyy")</f>
        <v>Jun-2023</v>
      </c>
      <c r="P3888">
        <f>HOUR(Coffee_Sales[[#This Row],[transaction_time]])</f>
        <v>15</v>
      </c>
    </row>
    <row r="3889" spans="1:16" x14ac:dyDescent="0.3">
      <c r="A3889">
        <v>17447</v>
      </c>
      <c r="B3889" s="1">
        <v>44958</v>
      </c>
      <c r="C3889" s="2">
        <v>0.46946759259259258</v>
      </c>
      <c r="D3889">
        <v>2</v>
      </c>
      <c r="E3889">
        <v>3</v>
      </c>
      <c r="F3889" t="s">
        <v>38</v>
      </c>
      <c r="G3889">
        <v>45</v>
      </c>
      <c r="H3889" t="s">
        <v>32</v>
      </c>
      <c r="I3889" t="s">
        <v>40</v>
      </c>
      <c r="J3889" t="s">
        <v>120</v>
      </c>
      <c r="K3889">
        <v>2.2375027717657079</v>
      </c>
      <c r="L3889">
        <v>0</v>
      </c>
      <c r="M3889">
        <v>45</v>
      </c>
      <c r="N3889">
        <f>(1-Coffee_Sales[[#This Row],[Discount_Percent]])*Coffee_Sales[[#This Row],[unit_price]]*Coffee_Sales[[#This Row],[transaction_qty]]</f>
        <v>90</v>
      </c>
      <c r="O3889" t="str">
        <f>TEXT(Coffee_Sales[[#This Row],[transaction_date]],"mmm-yyyy")</f>
        <v>Feb-2023</v>
      </c>
      <c r="P3889">
        <f>HOUR(Coffee_Sales[[#This Row],[transaction_time]])</f>
        <v>11</v>
      </c>
    </row>
    <row r="3890" spans="1:16" x14ac:dyDescent="0.3">
      <c r="A3890">
        <v>94491</v>
      </c>
      <c r="B3890" s="1">
        <v>45060</v>
      </c>
      <c r="C3890" s="2">
        <v>0.34120370370370373</v>
      </c>
      <c r="D3890">
        <v>1</v>
      </c>
      <c r="E3890">
        <v>8</v>
      </c>
      <c r="F3890" t="s">
        <v>25</v>
      </c>
      <c r="G3890">
        <v>31</v>
      </c>
      <c r="H3890" t="s">
        <v>14</v>
      </c>
      <c r="I3890" t="s">
        <v>22</v>
      </c>
      <c r="J3890" t="s">
        <v>53</v>
      </c>
      <c r="K3890">
        <v>0.82287891204872876</v>
      </c>
      <c r="L3890">
        <v>0</v>
      </c>
      <c r="M3890">
        <v>33</v>
      </c>
      <c r="N3890">
        <f>(1-Coffee_Sales[[#This Row],[Discount_Percent]])*Coffee_Sales[[#This Row],[unit_price]]*Coffee_Sales[[#This Row],[transaction_qty]]</f>
        <v>33</v>
      </c>
      <c r="O3890" t="str">
        <f>TEXT(Coffee_Sales[[#This Row],[transaction_date]],"mmm-yyyy")</f>
        <v>May-2023</v>
      </c>
      <c r="P3890">
        <f>HOUR(Coffee_Sales[[#This Row],[transaction_time]])</f>
        <v>8</v>
      </c>
    </row>
    <row r="3891" spans="1:16" x14ac:dyDescent="0.3">
      <c r="A3891">
        <v>98284</v>
      </c>
      <c r="B3891" s="1">
        <v>45063</v>
      </c>
      <c r="C3891" s="2">
        <v>0.39975694444444443</v>
      </c>
      <c r="D3891">
        <v>2</v>
      </c>
      <c r="E3891">
        <v>5</v>
      </c>
      <c r="F3891" t="s">
        <v>96</v>
      </c>
      <c r="G3891">
        <v>43</v>
      </c>
      <c r="H3891" t="s">
        <v>32</v>
      </c>
      <c r="I3891" t="s">
        <v>40</v>
      </c>
      <c r="J3891" t="s">
        <v>124</v>
      </c>
      <c r="K3891">
        <v>2.5161472401794129</v>
      </c>
      <c r="L3891">
        <v>0.05</v>
      </c>
      <c r="M3891">
        <v>45</v>
      </c>
      <c r="N3891">
        <f>(1-Coffee_Sales[[#This Row],[Discount_Percent]])*Coffee_Sales[[#This Row],[unit_price]]*Coffee_Sales[[#This Row],[transaction_qty]]</f>
        <v>85.5</v>
      </c>
      <c r="O3891" t="str">
        <f>TEXT(Coffee_Sales[[#This Row],[transaction_date]],"mmm-yyyy")</f>
        <v>May-2023</v>
      </c>
      <c r="P3891">
        <f>HOUR(Coffee_Sales[[#This Row],[transaction_time]])</f>
        <v>9</v>
      </c>
    </row>
    <row r="3892" spans="1:16" x14ac:dyDescent="0.3">
      <c r="A3892">
        <v>59301</v>
      </c>
      <c r="B3892" s="1">
        <v>45022</v>
      </c>
      <c r="C3892" s="2">
        <v>0.54319444444444442</v>
      </c>
      <c r="D3892">
        <v>1</v>
      </c>
      <c r="E3892">
        <v>3</v>
      </c>
      <c r="F3892" t="s">
        <v>54</v>
      </c>
      <c r="G3892">
        <v>59</v>
      </c>
      <c r="H3892" t="s">
        <v>74</v>
      </c>
      <c r="I3892" t="s">
        <v>75</v>
      </c>
      <c r="J3892" t="s">
        <v>85</v>
      </c>
      <c r="K3892">
        <v>1.572841905926591</v>
      </c>
      <c r="L3892">
        <v>0.05</v>
      </c>
      <c r="M3892">
        <v>67.5</v>
      </c>
      <c r="N3892">
        <f>(1-Coffee_Sales[[#This Row],[Discount_Percent]])*Coffee_Sales[[#This Row],[unit_price]]*Coffee_Sales[[#This Row],[transaction_qty]]</f>
        <v>64.125</v>
      </c>
      <c r="O3892" t="str">
        <f>TEXT(Coffee_Sales[[#This Row],[transaction_date]],"mmm-yyyy")</f>
        <v>Apr-2023</v>
      </c>
      <c r="P3892">
        <f>HOUR(Coffee_Sales[[#This Row],[transaction_time]])</f>
        <v>13</v>
      </c>
    </row>
    <row r="3893" spans="1:16" x14ac:dyDescent="0.3">
      <c r="A3893">
        <v>139210</v>
      </c>
      <c r="B3893" s="1">
        <v>45099</v>
      </c>
      <c r="C3893" s="2">
        <v>0.30202546296296295</v>
      </c>
      <c r="D3893">
        <v>2</v>
      </c>
      <c r="E3893">
        <v>5</v>
      </c>
      <c r="F3893" t="s">
        <v>102</v>
      </c>
      <c r="G3893">
        <v>87</v>
      </c>
      <c r="H3893" t="s">
        <v>14</v>
      </c>
      <c r="I3893" t="s">
        <v>15</v>
      </c>
      <c r="J3893" t="s">
        <v>119</v>
      </c>
      <c r="K3893">
        <v>2.3624471779788818</v>
      </c>
      <c r="L3893">
        <v>0.1</v>
      </c>
      <c r="M3893">
        <v>45</v>
      </c>
      <c r="N3893">
        <f>(1-Coffee_Sales[[#This Row],[Discount_Percent]])*Coffee_Sales[[#This Row],[unit_price]]*Coffee_Sales[[#This Row],[transaction_qty]]</f>
        <v>81</v>
      </c>
      <c r="O3893" t="str">
        <f>TEXT(Coffee_Sales[[#This Row],[transaction_date]],"mmm-yyyy")</f>
        <v>Jun-2023</v>
      </c>
      <c r="P3893">
        <f>HOUR(Coffee_Sales[[#This Row],[transaction_time]])</f>
        <v>7</v>
      </c>
    </row>
    <row r="3894" spans="1:16" x14ac:dyDescent="0.3">
      <c r="A3894">
        <v>28091</v>
      </c>
      <c r="B3894" s="1">
        <v>44976</v>
      </c>
      <c r="C3894" s="2">
        <v>0.41718749999999999</v>
      </c>
      <c r="D3894">
        <v>1</v>
      </c>
      <c r="E3894">
        <v>8</v>
      </c>
      <c r="F3894" t="s">
        <v>62</v>
      </c>
      <c r="G3894">
        <v>70</v>
      </c>
      <c r="H3894" t="s">
        <v>18</v>
      </c>
      <c r="I3894" t="s">
        <v>19</v>
      </c>
      <c r="J3894" t="s">
        <v>83</v>
      </c>
      <c r="K3894">
        <v>1.184665253701608</v>
      </c>
      <c r="L3894">
        <v>0</v>
      </c>
      <c r="M3894">
        <v>48.75</v>
      </c>
      <c r="N3894">
        <f>(1-Coffee_Sales[[#This Row],[Discount_Percent]])*Coffee_Sales[[#This Row],[unit_price]]*Coffee_Sales[[#This Row],[transaction_qty]]</f>
        <v>48.75</v>
      </c>
      <c r="O3894" t="str">
        <f>TEXT(Coffee_Sales[[#This Row],[transaction_date]],"mmm-yyyy")</f>
        <v>Feb-2023</v>
      </c>
      <c r="P3894">
        <f>HOUR(Coffee_Sales[[#This Row],[transaction_time]])</f>
        <v>10</v>
      </c>
    </row>
    <row r="3895" spans="1:16" x14ac:dyDescent="0.3">
      <c r="A3895">
        <v>119638</v>
      </c>
      <c r="B3895" s="1">
        <v>45082</v>
      </c>
      <c r="C3895" s="2">
        <v>0.79752314814814818</v>
      </c>
      <c r="D3895">
        <v>1</v>
      </c>
      <c r="E3895">
        <v>8</v>
      </c>
      <c r="F3895" t="s">
        <v>94</v>
      </c>
      <c r="G3895">
        <v>75</v>
      </c>
      <c r="H3895" t="s">
        <v>18</v>
      </c>
      <c r="I3895" t="s">
        <v>79</v>
      </c>
      <c r="J3895" t="s">
        <v>136</v>
      </c>
      <c r="K3895">
        <v>1.450079467305843</v>
      </c>
      <c r="L3895">
        <v>0.1</v>
      </c>
      <c r="M3895">
        <v>52.5</v>
      </c>
      <c r="N3895">
        <f>(1-Coffee_Sales[[#This Row],[Discount_Percent]])*Coffee_Sales[[#This Row],[unit_price]]*Coffee_Sales[[#This Row],[transaction_qty]]</f>
        <v>47.25</v>
      </c>
      <c r="O3895" t="str">
        <f>TEXT(Coffee_Sales[[#This Row],[transaction_date]],"mmm-yyyy")</f>
        <v>Jun-2023</v>
      </c>
      <c r="P3895">
        <f>HOUR(Coffee_Sales[[#This Row],[transaction_time]])</f>
        <v>19</v>
      </c>
    </row>
    <row r="3896" spans="1:16" x14ac:dyDescent="0.3">
      <c r="A3896">
        <v>10148</v>
      </c>
      <c r="B3896" s="1">
        <v>44944</v>
      </c>
      <c r="C3896" s="2">
        <v>0.61763888888888885</v>
      </c>
      <c r="D3896">
        <v>2</v>
      </c>
      <c r="E3896">
        <v>8</v>
      </c>
      <c r="F3896" t="s">
        <v>42</v>
      </c>
      <c r="G3896">
        <v>53</v>
      </c>
      <c r="H3896" t="s">
        <v>32</v>
      </c>
      <c r="I3896" t="s">
        <v>33</v>
      </c>
      <c r="J3896" t="s">
        <v>129</v>
      </c>
      <c r="K3896">
        <v>2.122204243148234</v>
      </c>
      <c r="L3896">
        <v>0</v>
      </c>
      <c r="M3896">
        <v>45</v>
      </c>
      <c r="N3896">
        <f>(1-Coffee_Sales[[#This Row],[Discount_Percent]])*Coffee_Sales[[#This Row],[unit_price]]*Coffee_Sales[[#This Row],[transaction_qty]]</f>
        <v>90</v>
      </c>
      <c r="O3896" t="str">
        <f>TEXT(Coffee_Sales[[#This Row],[transaction_date]],"mmm-yyyy")</f>
        <v>Jan-2023</v>
      </c>
      <c r="P3896">
        <f>HOUR(Coffee_Sales[[#This Row],[transaction_time]])</f>
        <v>14</v>
      </c>
    </row>
    <row r="3897" spans="1:16" x14ac:dyDescent="0.3">
      <c r="A3897">
        <v>28895</v>
      </c>
      <c r="B3897" s="1">
        <v>44977</v>
      </c>
      <c r="C3897" s="2">
        <v>0.56243055555555554</v>
      </c>
      <c r="D3897">
        <v>1</v>
      </c>
      <c r="E3897">
        <v>5</v>
      </c>
      <c r="F3897" t="s">
        <v>42</v>
      </c>
      <c r="G3897">
        <v>51</v>
      </c>
      <c r="H3897" t="s">
        <v>32</v>
      </c>
      <c r="I3897" t="s">
        <v>44</v>
      </c>
      <c r="J3897" t="s">
        <v>103</v>
      </c>
      <c r="K3897">
        <v>1.0053170894372701</v>
      </c>
      <c r="L3897">
        <v>0.05</v>
      </c>
      <c r="M3897">
        <v>45</v>
      </c>
      <c r="N3897">
        <f>(1-Coffee_Sales[[#This Row],[Discount_Percent]])*Coffee_Sales[[#This Row],[unit_price]]*Coffee_Sales[[#This Row],[transaction_qty]]</f>
        <v>42.75</v>
      </c>
      <c r="O3897" t="str">
        <f>TEXT(Coffee_Sales[[#This Row],[transaction_date]],"mmm-yyyy")</f>
        <v>Feb-2023</v>
      </c>
      <c r="P3897">
        <f>HOUR(Coffee_Sales[[#This Row],[transaction_time]])</f>
        <v>13</v>
      </c>
    </row>
    <row r="3898" spans="1:16" x14ac:dyDescent="0.3">
      <c r="A3898">
        <v>117192</v>
      </c>
      <c r="B3898" s="1">
        <v>45080</v>
      </c>
      <c r="C3898" s="2">
        <v>0.70819444444444446</v>
      </c>
      <c r="D3898">
        <v>1</v>
      </c>
      <c r="E3898">
        <v>3</v>
      </c>
      <c r="F3898" t="s">
        <v>48</v>
      </c>
      <c r="G3898">
        <v>39</v>
      </c>
      <c r="H3898" t="s">
        <v>14</v>
      </c>
      <c r="I3898" t="s">
        <v>15</v>
      </c>
      <c r="J3898" t="s">
        <v>47</v>
      </c>
      <c r="K3898">
        <v>2.000529181887607</v>
      </c>
      <c r="L3898">
        <v>0</v>
      </c>
      <c r="M3898">
        <v>63.75</v>
      </c>
      <c r="N3898">
        <f>(1-Coffee_Sales[[#This Row],[Discount_Percent]])*Coffee_Sales[[#This Row],[unit_price]]*Coffee_Sales[[#This Row],[transaction_qty]]</f>
        <v>63.75</v>
      </c>
      <c r="O3898" t="str">
        <f>TEXT(Coffee_Sales[[#This Row],[transaction_date]],"mmm-yyyy")</f>
        <v>Jun-2023</v>
      </c>
      <c r="P3898">
        <f>HOUR(Coffee_Sales[[#This Row],[transaction_time]])</f>
        <v>16</v>
      </c>
    </row>
    <row r="3899" spans="1:16" x14ac:dyDescent="0.3">
      <c r="A3899">
        <v>121389</v>
      </c>
      <c r="B3899" s="1">
        <v>45084</v>
      </c>
      <c r="C3899" s="2">
        <v>0.45078703703703704</v>
      </c>
      <c r="D3899">
        <v>1</v>
      </c>
      <c r="E3899">
        <v>8</v>
      </c>
      <c r="F3899" t="s">
        <v>113</v>
      </c>
      <c r="G3899">
        <v>4</v>
      </c>
      <c r="H3899" t="s">
        <v>59</v>
      </c>
      <c r="I3899" t="s">
        <v>125</v>
      </c>
      <c r="J3899" t="s">
        <v>141</v>
      </c>
      <c r="K3899">
        <v>6.8183174633014083</v>
      </c>
      <c r="L3899">
        <v>0</v>
      </c>
      <c r="M3899">
        <v>306.75</v>
      </c>
      <c r="N3899">
        <f>(1-Coffee_Sales[[#This Row],[Discount_Percent]])*Coffee_Sales[[#This Row],[unit_price]]*Coffee_Sales[[#This Row],[transaction_qty]]</f>
        <v>306.75</v>
      </c>
      <c r="O3899" t="str">
        <f>TEXT(Coffee_Sales[[#This Row],[transaction_date]],"mmm-yyyy")</f>
        <v>Jun-2023</v>
      </c>
      <c r="P3899">
        <f>HOUR(Coffee_Sales[[#This Row],[transaction_time]])</f>
        <v>10</v>
      </c>
    </row>
    <row r="3900" spans="1:16" x14ac:dyDescent="0.3">
      <c r="A3900">
        <v>52803</v>
      </c>
      <c r="B3900" s="1">
        <v>45013</v>
      </c>
      <c r="C3900" s="2">
        <v>0.51187499999999997</v>
      </c>
      <c r="D3900">
        <v>1</v>
      </c>
      <c r="E3900">
        <v>3</v>
      </c>
      <c r="F3900" t="s">
        <v>101</v>
      </c>
      <c r="G3900">
        <v>79</v>
      </c>
      <c r="H3900" t="s">
        <v>18</v>
      </c>
      <c r="I3900" t="s">
        <v>19</v>
      </c>
      <c r="J3900" t="s">
        <v>20</v>
      </c>
      <c r="K3900">
        <v>1.4697776011572701</v>
      </c>
      <c r="L3900">
        <v>0.15</v>
      </c>
      <c r="M3900">
        <v>56.25</v>
      </c>
      <c r="N3900">
        <f>(1-Coffee_Sales[[#This Row],[Discount_Percent]])*Coffee_Sales[[#This Row],[unit_price]]*Coffee_Sales[[#This Row],[transaction_qty]]</f>
        <v>47.8125</v>
      </c>
      <c r="O3900" t="str">
        <f>TEXT(Coffee_Sales[[#This Row],[transaction_date]],"mmm-yyyy")</f>
        <v>Mar-2023</v>
      </c>
      <c r="P3900">
        <f>HOUR(Coffee_Sales[[#This Row],[transaction_time]])</f>
        <v>12</v>
      </c>
    </row>
    <row r="3901" spans="1:16" x14ac:dyDescent="0.3">
      <c r="A3901">
        <v>118498</v>
      </c>
      <c r="B3901" s="1">
        <v>45081</v>
      </c>
      <c r="C3901" s="2">
        <v>0.77649305555555559</v>
      </c>
      <c r="D3901">
        <v>1</v>
      </c>
      <c r="E3901">
        <v>3</v>
      </c>
      <c r="F3901" t="s">
        <v>17</v>
      </c>
      <c r="G3901">
        <v>70</v>
      </c>
      <c r="H3901" t="s">
        <v>18</v>
      </c>
      <c r="I3901" t="s">
        <v>19</v>
      </c>
      <c r="J3901" t="s">
        <v>83</v>
      </c>
      <c r="K3901">
        <v>1.075967159091354</v>
      </c>
      <c r="L3901">
        <v>0</v>
      </c>
      <c r="M3901">
        <v>48.75</v>
      </c>
      <c r="N3901">
        <f>(1-Coffee_Sales[[#This Row],[Discount_Percent]])*Coffee_Sales[[#This Row],[unit_price]]*Coffee_Sales[[#This Row],[transaction_qty]]</f>
        <v>48.75</v>
      </c>
      <c r="O3901" t="str">
        <f>TEXT(Coffee_Sales[[#This Row],[transaction_date]],"mmm-yyyy")</f>
        <v>Jun-2023</v>
      </c>
      <c r="P3901">
        <f>HOUR(Coffee_Sales[[#This Row],[transaction_time]])</f>
        <v>18</v>
      </c>
    </row>
    <row r="3902" spans="1:16" x14ac:dyDescent="0.3">
      <c r="A3902">
        <v>40364</v>
      </c>
      <c r="B3902" s="1">
        <v>44995</v>
      </c>
      <c r="C3902" s="2">
        <v>0.59753472222222226</v>
      </c>
      <c r="D3902">
        <v>1</v>
      </c>
      <c r="E3902">
        <v>3</v>
      </c>
      <c r="F3902" t="s">
        <v>42</v>
      </c>
      <c r="G3902">
        <v>28</v>
      </c>
      <c r="H3902" t="s">
        <v>14</v>
      </c>
      <c r="I3902" t="s">
        <v>22</v>
      </c>
      <c r="J3902" t="s">
        <v>117</v>
      </c>
      <c r="K3902">
        <v>0.82747931746359416</v>
      </c>
      <c r="L3902">
        <v>0</v>
      </c>
      <c r="M3902">
        <v>30</v>
      </c>
      <c r="N3902">
        <f>(1-Coffee_Sales[[#This Row],[Discount_Percent]])*Coffee_Sales[[#This Row],[unit_price]]*Coffee_Sales[[#This Row],[transaction_qty]]</f>
        <v>30</v>
      </c>
      <c r="O3902" t="str">
        <f>TEXT(Coffee_Sales[[#This Row],[transaction_date]],"mmm-yyyy")</f>
        <v>Mar-2023</v>
      </c>
      <c r="P3902">
        <f>HOUR(Coffee_Sales[[#This Row],[transaction_time]])</f>
        <v>14</v>
      </c>
    </row>
    <row r="3903" spans="1:16" x14ac:dyDescent="0.3">
      <c r="A3903">
        <v>72073</v>
      </c>
      <c r="B3903" s="1">
        <v>45036</v>
      </c>
      <c r="C3903" s="2">
        <v>0.8162962962962963</v>
      </c>
      <c r="D3903">
        <v>2</v>
      </c>
      <c r="E3903">
        <v>8</v>
      </c>
      <c r="F3903" t="s">
        <v>42</v>
      </c>
      <c r="G3903">
        <v>64</v>
      </c>
      <c r="H3903" t="s">
        <v>67</v>
      </c>
      <c r="I3903" t="s">
        <v>72</v>
      </c>
      <c r="J3903" t="s">
        <v>118</v>
      </c>
      <c r="K3903">
        <v>0.67870704467742893</v>
      </c>
      <c r="L3903">
        <v>0.1</v>
      </c>
      <c r="M3903">
        <v>12</v>
      </c>
      <c r="N3903">
        <f>(1-Coffee_Sales[[#This Row],[Discount_Percent]])*Coffee_Sales[[#This Row],[unit_price]]*Coffee_Sales[[#This Row],[transaction_qty]]</f>
        <v>21.6</v>
      </c>
      <c r="O3903" t="str">
        <f>TEXT(Coffee_Sales[[#This Row],[transaction_date]],"mmm-yyyy")</f>
        <v>Apr-2023</v>
      </c>
      <c r="P3903">
        <f>HOUR(Coffee_Sales[[#This Row],[transaction_time]])</f>
        <v>19</v>
      </c>
    </row>
    <row r="3904" spans="1:16" x14ac:dyDescent="0.3">
      <c r="A3904">
        <v>15031</v>
      </c>
      <c r="B3904" s="1">
        <v>44953</v>
      </c>
      <c r="C3904" s="2">
        <v>0.38832175925925927</v>
      </c>
      <c r="D3904">
        <v>1</v>
      </c>
      <c r="E3904">
        <v>8</v>
      </c>
      <c r="F3904" t="s">
        <v>50</v>
      </c>
      <c r="G3904">
        <v>51</v>
      </c>
      <c r="H3904" t="s">
        <v>32</v>
      </c>
      <c r="I3904" t="s">
        <v>44</v>
      </c>
      <c r="J3904" t="s">
        <v>103</v>
      </c>
      <c r="K3904">
        <v>0.9509635604896669</v>
      </c>
      <c r="L3904">
        <v>0.05</v>
      </c>
      <c r="M3904">
        <v>45</v>
      </c>
      <c r="N3904">
        <f>(1-Coffee_Sales[[#This Row],[Discount_Percent]])*Coffee_Sales[[#This Row],[unit_price]]*Coffee_Sales[[#This Row],[transaction_qty]]</f>
        <v>42.75</v>
      </c>
      <c r="O3904" t="str">
        <f>TEXT(Coffee_Sales[[#This Row],[transaction_date]],"mmm-yyyy")</f>
        <v>Jan-2023</v>
      </c>
      <c r="P3904">
        <f>HOUR(Coffee_Sales[[#This Row],[transaction_time]])</f>
        <v>9</v>
      </c>
    </row>
    <row r="3905" spans="1:16" x14ac:dyDescent="0.3">
      <c r="A3905">
        <v>68989</v>
      </c>
      <c r="B3905" s="1">
        <v>45033</v>
      </c>
      <c r="C3905" s="2">
        <v>0.41730324074074077</v>
      </c>
      <c r="D3905">
        <v>1</v>
      </c>
      <c r="E3905">
        <v>8</v>
      </c>
      <c r="F3905" t="s">
        <v>94</v>
      </c>
      <c r="G3905">
        <v>70</v>
      </c>
      <c r="H3905" t="s">
        <v>18</v>
      </c>
      <c r="I3905" t="s">
        <v>19</v>
      </c>
      <c r="J3905" t="s">
        <v>83</v>
      </c>
      <c r="K3905">
        <v>1.461739976093539</v>
      </c>
      <c r="L3905">
        <v>0.1</v>
      </c>
      <c r="M3905">
        <v>48.75</v>
      </c>
      <c r="N3905">
        <f>(1-Coffee_Sales[[#This Row],[Discount_Percent]])*Coffee_Sales[[#This Row],[unit_price]]*Coffee_Sales[[#This Row],[transaction_qty]]</f>
        <v>43.875</v>
      </c>
      <c r="O3905" t="str">
        <f>TEXT(Coffee_Sales[[#This Row],[transaction_date]],"mmm-yyyy")</f>
        <v>Apr-2023</v>
      </c>
      <c r="P3905">
        <f>HOUR(Coffee_Sales[[#This Row],[transaction_time]])</f>
        <v>10</v>
      </c>
    </row>
    <row r="3906" spans="1:16" x14ac:dyDescent="0.3">
      <c r="A3906">
        <v>105098</v>
      </c>
      <c r="B3906" s="1">
        <v>45069</v>
      </c>
      <c r="C3906" s="2">
        <v>0.4346990740740741</v>
      </c>
      <c r="D3906">
        <v>1</v>
      </c>
      <c r="E3906">
        <v>8</v>
      </c>
      <c r="F3906" t="s">
        <v>43</v>
      </c>
      <c r="G3906">
        <v>74</v>
      </c>
      <c r="H3906" t="s">
        <v>18</v>
      </c>
      <c r="I3906" t="s">
        <v>107</v>
      </c>
      <c r="J3906" t="s">
        <v>108</v>
      </c>
      <c r="K3906">
        <v>1.1590513722997</v>
      </c>
      <c r="L3906">
        <v>0</v>
      </c>
      <c r="M3906">
        <v>52.5</v>
      </c>
      <c r="N3906">
        <f>(1-Coffee_Sales[[#This Row],[Discount_Percent]])*Coffee_Sales[[#This Row],[unit_price]]*Coffee_Sales[[#This Row],[transaction_qty]]</f>
        <v>52.5</v>
      </c>
      <c r="O3906" t="str">
        <f>TEXT(Coffee_Sales[[#This Row],[transaction_date]],"mmm-yyyy")</f>
        <v>May-2023</v>
      </c>
      <c r="P3906">
        <f>HOUR(Coffee_Sales[[#This Row],[transaction_time]])</f>
        <v>10</v>
      </c>
    </row>
    <row r="3907" spans="1:16" x14ac:dyDescent="0.3">
      <c r="A3907">
        <v>24538</v>
      </c>
      <c r="B3907" s="1">
        <v>44970</v>
      </c>
      <c r="C3907" s="2">
        <v>0.45152777777777775</v>
      </c>
      <c r="D3907">
        <v>2</v>
      </c>
      <c r="E3907">
        <v>5</v>
      </c>
      <c r="F3907" t="s">
        <v>31</v>
      </c>
      <c r="G3907">
        <v>54</v>
      </c>
      <c r="H3907" t="s">
        <v>32</v>
      </c>
      <c r="I3907" t="s">
        <v>33</v>
      </c>
      <c r="J3907" t="s">
        <v>127</v>
      </c>
      <c r="K3907">
        <v>2.015979427490596</v>
      </c>
      <c r="L3907">
        <v>0</v>
      </c>
      <c r="M3907">
        <v>37.5</v>
      </c>
      <c r="N3907">
        <f>(1-Coffee_Sales[[#This Row],[Discount_Percent]])*Coffee_Sales[[#This Row],[unit_price]]*Coffee_Sales[[#This Row],[transaction_qty]]</f>
        <v>75</v>
      </c>
      <c r="O3907" t="str">
        <f>TEXT(Coffee_Sales[[#This Row],[transaction_date]],"mmm-yyyy")</f>
        <v>Feb-2023</v>
      </c>
      <c r="P3907">
        <f>HOUR(Coffee_Sales[[#This Row],[transaction_time]])</f>
        <v>10</v>
      </c>
    </row>
    <row r="3908" spans="1:16" x14ac:dyDescent="0.3">
      <c r="A3908">
        <v>102696</v>
      </c>
      <c r="B3908" s="1">
        <v>45067</v>
      </c>
      <c r="C3908" s="2">
        <v>0.37787037037037036</v>
      </c>
      <c r="D3908">
        <v>1</v>
      </c>
      <c r="E3908">
        <v>5</v>
      </c>
      <c r="F3908" t="s">
        <v>94</v>
      </c>
      <c r="G3908">
        <v>24</v>
      </c>
      <c r="H3908" t="s">
        <v>14</v>
      </c>
      <c r="I3908" t="s">
        <v>55</v>
      </c>
      <c r="J3908" t="s">
        <v>86</v>
      </c>
      <c r="K3908">
        <v>1.191542734469244</v>
      </c>
      <c r="L3908">
        <v>0.1</v>
      </c>
      <c r="M3908">
        <v>45</v>
      </c>
      <c r="N3908">
        <f>(1-Coffee_Sales[[#This Row],[Discount_Percent]])*Coffee_Sales[[#This Row],[unit_price]]*Coffee_Sales[[#This Row],[transaction_qty]]</f>
        <v>40.5</v>
      </c>
      <c r="O3908" t="str">
        <f>TEXT(Coffee_Sales[[#This Row],[transaction_date]],"mmm-yyyy")</f>
        <v>May-2023</v>
      </c>
      <c r="P3908">
        <f>HOUR(Coffee_Sales[[#This Row],[transaction_time]])</f>
        <v>9</v>
      </c>
    </row>
    <row r="3909" spans="1:16" x14ac:dyDescent="0.3">
      <c r="A3909">
        <v>100454</v>
      </c>
      <c r="B3909" s="1">
        <v>45065</v>
      </c>
      <c r="C3909" s="2">
        <v>0.36159722222222224</v>
      </c>
      <c r="D3909">
        <v>2</v>
      </c>
      <c r="E3909">
        <v>8</v>
      </c>
      <c r="F3909" t="s">
        <v>62</v>
      </c>
      <c r="G3909">
        <v>54</v>
      </c>
      <c r="H3909" t="s">
        <v>32</v>
      </c>
      <c r="I3909" t="s">
        <v>33</v>
      </c>
      <c r="J3909" t="s">
        <v>127</v>
      </c>
      <c r="K3909">
        <v>2.1915317185105159</v>
      </c>
      <c r="L3909">
        <v>0</v>
      </c>
      <c r="M3909">
        <v>37.5</v>
      </c>
      <c r="N3909">
        <f>(1-Coffee_Sales[[#This Row],[Discount_Percent]])*Coffee_Sales[[#This Row],[unit_price]]*Coffee_Sales[[#This Row],[transaction_qty]]</f>
        <v>75</v>
      </c>
      <c r="O3909" t="str">
        <f>TEXT(Coffee_Sales[[#This Row],[transaction_date]],"mmm-yyyy")</f>
        <v>May-2023</v>
      </c>
      <c r="P3909">
        <f>HOUR(Coffee_Sales[[#This Row],[transaction_time]])</f>
        <v>8</v>
      </c>
    </row>
    <row r="3910" spans="1:16" x14ac:dyDescent="0.3">
      <c r="A3910">
        <v>121230</v>
      </c>
      <c r="B3910" s="1">
        <v>45084</v>
      </c>
      <c r="C3910" s="2">
        <v>0.41758101851851853</v>
      </c>
      <c r="D3910">
        <v>2</v>
      </c>
      <c r="E3910">
        <v>5</v>
      </c>
      <c r="F3910" t="s">
        <v>13</v>
      </c>
      <c r="G3910">
        <v>29</v>
      </c>
      <c r="H3910" t="s">
        <v>14</v>
      </c>
      <c r="I3910" t="s">
        <v>22</v>
      </c>
      <c r="J3910" t="s">
        <v>89</v>
      </c>
      <c r="K3910">
        <v>1.9269577993809841</v>
      </c>
      <c r="L3910">
        <v>0.1</v>
      </c>
      <c r="M3910">
        <v>37.5</v>
      </c>
      <c r="N3910">
        <f>(1-Coffee_Sales[[#This Row],[Discount_Percent]])*Coffee_Sales[[#This Row],[unit_price]]*Coffee_Sales[[#This Row],[transaction_qty]]</f>
        <v>67.5</v>
      </c>
      <c r="O3910" t="str">
        <f>TEXT(Coffee_Sales[[#This Row],[transaction_date]],"mmm-yyyy")</f>
        <v>Jun-2023</v>
      </c>
      <c r="P3910">
        <f>HOUR(Coffee_Sales[[#This Row],[transaction_time]])</f>
        <v>10</v>
      </c>
    </row>
    <row r="3911" spans="1:16" x14ac:dyDescent="0.3">
      <c r="A3911">
        <v>9758</v>
      </c>
      <c r="B3911" s="1">
        <v>44944</v>
      </c>
      <c r="C3911" s="2">
        <v>0.31540509259259258</v>
      </c>
      <c r="D3911">
        <v>1</v>
      </c>
      <c r="E3911">
        <v>3</v>
      </c>
      <c r="F3911" t="s">
        <v>48</v>
      </c>
      <c r="G3911">
        <v>81</v>
      </c>
      <c r="H3911" t="s">
        <v>121</v>
      </c>
      <c r="I3911" t="s">
        <v>122</v>
      </c>
      <c r="J3911" t="s">
        <v>123</v>
      </c>
      <c r="K3911">
        <v>12.17881730085322</v>
      </c>
      <c r="L3911">
        <v>0</v>
      </c>
      <c r="M3911">
        <v>420</v>
      </c>
      <c r="N3911">
        <f>(1-Coffee_Sales[[#This Row],[Discount_Percent]])*Coffee_Sales[[#This Row],[unit_price]]*Coffee_Sales[[#This Row],[transaction_qty]]</f>
        <v>420</v>
      </c>
      <c r="O3911" t="str">
        <f>TEXT(Coffee_Sales[[#This Row],[transaction_date]],"mmm-yyyy")</f>
        <v>Jan-2023</v>
      </c>
      <c r="P3911">
        <f>HOUR(Coffee_Sales[[#This Row],[transaction_time]])</f>
        <v>7</v>
      </c>
    </row>
    <row r="3912" spans="1:16" x14ac:dyDescent="0.3">
      <c r="A3912">
        <v>19060</v>
      </c>
      <c r="B3912" s="1">
        <v>44961</v>
      </c>
      <c r="C3912" s="2">
        <v>0.34045138888888887</v>
      </c>
      <c r="D3912">
        <v>2</v>
      </c>
      <c r="E3912">
        <v>5</v>
      </c>
      <c r="F3912" t="s">
        <v>131</v>
      </c>
      <c r="G3912">
        <v>56</v>
      </c>
      <c r="H3912" t="s">
        <v>32</v>
      </c>
      <c r="I3912" t="s">
        <v>33</v>
      </c>
      <c r="J3912" t="s">
        <v>135</v>
      </c>
      <c r="K3912">
        <v>2.509945197473515</v>
      </c>
      <c r="L3912">
        <v>0.1</v>
      </c>
      <c r="M3912">
        <v>38.25</v>
      </c>
      <c r="N3912">
        <f>(1-Coffee_Sales[[#This Row],[Discount_Percent]])*Coffee_Sales[[#This Row],[unit_price]]*Coffee_Sales[[#This Row],[transaction_qty]]</f>
        <v>68.850000000000009</v>
      </c>
      <c r="O3912" t="str">
        <f>TEXT(Coffee_Sales[[#This Row],[transaction_date]],"mmm-yyyy")</f>
        <v>Feb-2023</v>
      </c>
      <c r="P3912">
        <f>HOUR(Coffee_Sales[[#This Row],[transaction_time]])</f>
        <v>8</v>
      </c>
    </row>
    <row r="3913" spans="1:16" x14ac:dyDescent="0.3">
      <c r="A3913">
        <v>108013</v>
      </c>
      <c r="B3913" s="1">
        <v>45072</v>
      </c>
      <c r="C3913" s="2">
        <v>0.33546296296296296</v>
      </c>
      <c r="D3913">
        <v>2</v>
      </c>
      <c r="E3913">
        <v>5</v>
      </c>
      <c r="F3913" t="s">
        <v>28</v>
      </c>
      <c r="G3913">
        <v>31</v>
      </c>
      <c r="H3913" t="s">
        <v>14</v>
      </c>
      <c r="I3913" t="s">
        <v>22</v>
      </c>
      <c r="J3913" t="s">
        <v>53</v>
      </c>
      <c r="K3913">
        <v>1.9606412272969671</v>
      </c>
      <c r="L3913">
        <v>0</v>
      </c>
      <c r="M3913">
        <v>33</v>
      </c>
      <c r="N3913">
        <f>(1-Coffee_Sales[[#This Row],[Discount_Percent]])*Coffee_Sales[[#This Row],[unit_price]]*Coffee_Sales[[#This Row],[transaction_qty]]</f>
        <v>66</v>
      </c>
      <c r="O3913" t="str">
        <f>TEXT(Coffee_Sales[[#This Row],[transaction_date]],"mmm-yyyy")</f>
        <v>May-2023</v>
      </c>
      <c r="P3913">
        <f>HOUR(Coffee_Sales[[#This Row],[transaction_time]])</f>
        <v>8</v>
      </c>
    </row>
    <row r="3914" spans="1:16" x14ac:dyDescent="0.3">
      <c r="A3914">
        <v>131082</v>
      </c>
      <c r="B3914" s="1">
        <v>45092</v>
      </c>
      <c r="C3914" s="2">
        <v>0.43474537037037037</v>
      </c>
      <c r="D3914">
        <v>2</v>
      </c>
      <c r="E3914">
        <v>8</v>
      </c>
      <c r="F3914" t="s">
        <v>25</v>
      </c>
      <c r="G3914">
        <v>40</v>
      </c>
      <c r="H3914" t="s">
        <v>14</v>
      </c>
      <c r="I3914" t="s">
        <v>15</v>
      </c>
      <c r="J3914" t="s">
        <v>100</v>
      </c>
      <c r="K3914">
        <v>3.7404314348901142</v>
      </c>
      <c r="L3914">
        <v>0</v>
      </c>
      <c r="M3914">
        <v>56.25</v>
      </c>
      <c r="N3914">
        <f>(1-Coffee_Sales[[#This Row],[Discount_Percent]])*Coffee_Sales[[#This Row],[unit_price]]*Coffee_Sales[[#This Row],[transaction_qty]]</f>
        <v>112.5</v>
      </c>
      <c r="O3914" t="str">
        <f>TEXT(Coffee_Sales[[#This Row],[transaction_date]],"mmm-yyyy")</f>
        <v>Jun-2023</v>
      </c>
      <c r="P3914">
        <f>HOUR(Coffee_Sales[[#This Row],[transaction_time]])</f>
        <v>10</v>
      </c>
    </row>
    <row r="3915" spans="1:16" x14ac:dyDescent="0.3">
      <c r="A3915">
        <v>58408</v>
      </c>
      <c r="B3915" s="1">
        <v>45021</v>
      </c>
      <c r="C3915" s="2">
        <v>0.46945601851851854</v>
      </c>
      <c r="D3915">
        <v>1</v>
      </c>
      <c r="E3915">
        <v>5</v>
      </c>
      <c r="F3915" t="s">
        <v>50</v>
      </c>
      <c r="G3915">
        <v>45</v>
      </c>
      <c r="H3915" t="s">
        <v>32</v>
      </c>
      <c r="I3915" t="s">
        <v>40</v>
      </c>
      <c r="J3915" t="s">
        <v>120</v>
      </c>
      <c r="K3915">
        <v>0.91298712776588609</v>
      </c>
      <c r="L3915">
        <v>0.1</v>
      </c>
      <c r="M3915">
        <v>45</v>
      </c>
      <c r="N3915">
        <f>(1-Coffee_Sales[[#This Row],[Discount_Percent]])*Coffee_Sales[[#This Row],[unit_price]]*Coffee_Sales[[#This Row],[transaction_qty]]</f>
        <v>40.5</v>
      </c>
      <c r="O3915" t="str">
        <f>TEXT(Coffee_Sales[[#This Row],[transaction_date]],"mmm-yyyy")</f>
        <v>Apr-2023</v>
      </c>
      <c r="P3915">
        <f>HOUR(Coffee_Sales[[#This Row],[transaction_time]])</f>
        <v>11</v>
      </c>
    </row>
    <row r="3916" spans="1:16" x14ac:dyDescent="0.3">
      <c r="A3916">
        <v>52578</v>
      </c>
      <c r="B3916" s="1">
        <v>45013</v>
      </c>
      <c r="C3916" s="2">
        <v>0.3231134259259259</v>
      </c>
      <c r="D3916">
        <v>2</v>
      </c>
      <c r="E3916">
        <v>5</v>
      </c>
      <c r="F3916" t="s">
        <v>97</v>
      </c>
      <c r="G3916">
        <v>56</v>
      </c>
      <c r="H3916" t="s">
        <v>32</v>
      </c>
      <c r="I3916" t="s">
        <v>33</v>
      </c>
      <c r="J3916" t="s">
        <v>135</v>
      </c>
      <c r="K3916">
        <v>1.5649378459838581</v>
      </c>
      <c r="L3916">
        <v>0</v>
      </c>
      <c r="M3916">
        <v>38.25</v>
      </c>
      <c r="N3916">
        <f>(1-Coffee_Sales[[#This Row],[Discount_Percent]])*Coffee_Sales[[#This Row],[unit_price]]*Coffee_Sales[[#This Row],[transaction_qty]]</f>
        <v>76.5</v>
      </c>
      <c r="O3916" t="str">
        <f>TEXT(Coffee_Sales[[#This Row],[transaction_date]],"mmm-yyyy")</f>
        <v>Mar-2023</v>
      </c>
      <c r="P3916">
        <f>HOUR(Coffee_Sales[[#This Row],[transaction_time]])</f>
        <v>7</v>
      </c>
    </row>
    <row r="3917" spans="1:16" x14ac:dyDescent="0.3">
      <c r="A3917">
        <v>125457</v>
      </c>
      <c r="B3917" s="1">
        <v>45087</v>
      </c>
      <c r="C3917" s="2">
        <v>0.6912962962962963</v>
      </c>
      <c r="D3917">
        <v>1</v>
      </c>
      <c r="E3917">
        <v>5</v>
      </c>
      <c r="F3917" t="s">
        <v>42</v>
      </c>
      <c r="G3917">
        <v>51</v>
      </c>
      <c r="H3917" t="s">
        <v>32</v>
      </c>
      <c r="I3917" t="s">
        <v>44</v>
      </c>
      <c r="J3917" t="s">
        <v>103</v>
      </c>
      <c r="K3917">
        <v>1.262906821516617</v>
      </c>
      <c r="L3917">
        <v>0.05</v>
      </c>
      <c r="M3917">
        <v>45</v>
      </c>
      <c r="N3917">
        <f>(1-Coffee_Sales[[#This Row],[Discount_Percent]])*Coffee_Sales[[#This Row],[unit_price]]*Coffee_Sales[[#This Row],[transaction_qty]]</f>
        <v>42.75</v>
      </c>
      <c r="O3917" t="str">
        <f>TEXT(Coffee_Sales[[#This Row],[transaction_date]],"mmm-yyyy")</f>
        <v>Jun-2023</v>
      </c>
      <c r="P3917">
        <f>HOUR(Coffee_Sales[[#This Row],[transaction_time]])</f>
        <v>16</v>
      </c>
    </row>
    <row r="3918" spans="1:16" x14ac:dyDescent="0.3">
      <c r="A3918">
        <v>121703</v>
      </c>
      <c r="B3918" s="1">
        <v>45084</v>
      </c>
      <c r="C3918" s="2">
        <v>0.67592592592592593</v>
      </c>
      <c r="D3918">
        <v>2</v>
      </c>
      <c r="E3918">
        <v>8</v>
      </c>
      <c r="F3918" t="s">
        <v>104</v>
      </c>
      <c r="G3918">
        <v>27</v>
      </c>
      <c r="H3918" t="s">
        <v>14</v>
      </c>
      <c r="I3918" t="s">
        <v>29</v>
      </c>
      <c r="J3918" t="s">
        <v>30</v>
      </c>
      <c r="K3918">
        <v>2.480280803924495</v>
      </c>
      <c r="L3918">
        <v>0.1</v>
      </c>
      <c r="M3918">
        <v>52.5</v>
      </c>
      <c r="N3918">
        <f>(1-Coffee_Sales[[#This Row],[Discount_Percent]])*Coffee_Sales[[#This Row],[unit_price]]*Coffee_Sales[[#This Row],[transaction_qty]]</f>
        <v>94.5</v>
      </c>
      <c r="O3918" t="str">
        <f>TEXT(Coffee_Sales[[#This Row],[transaction_date]],"mmm-yyyy")</f>
        <v>Jun-2023</v>
      </c>
      <c r="P3918">
        <f>HOUR(Coffee_Sales[[#This Row],[transaction_time]])</f>
        <v>16</v>
      </c>
    </row>
    <row r="3919" spans="1:16" x14ac:dyDescent="0.3">
      <c r="A3919">
        <v>57094</v>
      </c>
      <c r="B3919" s="1">
        <v>45019</v>
      </c>
      <c r="C3919" s="2">
        <v>0.60991898148148149</v>
      </c>
      <c r="D3919">
        <v>1</v>
      </c>
      <c r="E3919">
        <v>3</v>
      </c>
      <c r="F3919" t="s">
        <v>113</v>
      </c>
      <c r="G3919">
        <v>40</v>
      </c>
      <c r="H3919" t="s">
        <v>14</v>
      </c>
      <c r="I3919" t="s">
        <v>15</v>
      </c>
      <c r="J3919" t="s">
        <v>100</v>
      </c>
      <c r="K3919">
        <v>1.6156454261921811</v>
      </c>
      <c r="L3919">
        <v>0.05</v>
      </c>
      <c r="M3919">
        <v>56.25</v>
      </c>
      <c r="N3919">
        <f>(1-Coffee_Sales[[#This Row],[Discount_Percent]])*Coffee_Sales[[#This Row],[unit_price]]*Coffee_Sales[[#This Row],[transaction_qty]]</f>
        <v>53.4375</v>
      </c>
      <c r="O3919" t="str">
        <f>TEXT(Coffee_Sales[[#This Row],[transaction_date]],"mmm-yyyy")</f>
        <v>Apr-2023</v>
      </c>
      <c r="P3919">
        <f>HOUR(Coffee_Sales[[#This Row],[transaction_time]])</f>
        <v>14</v>
      </c>
    </row>
    <row r="3920" spans="1:16" x14ac:dyDescent="0.3">
      <c r="A3920">
        <v>16005</v>
      </c>
      <c r="B3920" s="1">
        <v>44955</v>
      </c>
      <c r="C3920" s="2">
        <v>0.38234953703703706</v>
      </c>
      <c r="D3920">
        <v>2</v>
      </c>
      <c r="E3920">
        <v>3</v>
      </c>
      <c r="F3920" t="s">
        <v>97</v>
      </c>
      <c r="G3920">
        <v>57</v>
      </c>
      <c r="H3920" t="s">
        <v>32</v>
      </c>
      <c r="I3920" t="s">
        <v>33</v>
      </c>
      <c r="J3920" t="s">
        <v>34</v>
      </c>
      <c r="K3920">
        <v>2.2678444852133901</v>
      </c>
      <c r="L3920">
        <v>0.1</v>
      </c>
      <c r="M3920">
        <v>46.5</v>
      </c>
      <c r="N3920">
        <f>(1-Coffee_Sales[[#This Row],[Discount_Percent]])*Coffee_Sales[[#This Row],[unit_price]]*Coffee_Sales[[#This Row],[transaction_qty]]</f>
        <v>83.7</v>
      </c>
      <c r="O3920" t="str">
        <f>TEXT(Coffee_Sales[[#This Row],[transaction_date]],"mmm-yyyy")</f>
        <v>Jan-2023</v>
      </c>
      <c r="P3920">
        <f>HOUR(Coffee_Sales[[#This Row],[transaction_time]])</f>
        <v>9</v>
      </c>
    </row>
    <row r="3921" spans="1:16" x14ac:dyDescent="0.3">
      <c r="A3921">
        <v>57184</v>
      </c>
      <c r="B3921" s="1">
        <v>45019</v>
      </c>
      <c r="C3921" s="2">
        <v>0.65768518518518515</v>
      </c>
      <c r="D3921">
        <v>1</v>
      </c>
      <c r="E3921">
        <v>3</v>
      </c>
      <c r="F3921" t="s">
        <v>102</v>
      </c>
      <c r="G3921">
        <v>78</v>
      </c>
      <c r="H3921" t="s">
        <v>18</v>
      </c>
      <c r="I3921" t="s">
        <v>19</v>
      </c>
      <c r="J3921" t="s">
        <v>51</v>
      </c>
      <c r="K3921">
        <v>1.5251129612586189</v>
      </c>
      <c r="L3921">
        <v>0</v>
      </c>
      <c r="M3921">
        <v>67.5</v>
      </c>
      <c r="N3921">
        <f>(1-Coffee_Sales[[#This Row],[Discount_Percent]])*Coffee_Sales[[#This Row],[unit_price]]*Coffee_Sales[[#This Row],[transaction_qty]]</f>
        <v>67.5</v>
      </c>
      <c r="O3921" t="str">
        <f>TEXT(Coffee_Sales[[#This Row],[transaction_date]],"mmm-yyyy")</f>
        <v>Apr-2023</v>
      </c>
      <c r="P3921">
        <f>HOUR(Coffee_Sales[[#This Row],[transaction_time]])</f>
        <v>15</v>
      </c>
    </row>
    <row r="3922" spans="1:16" x14ac:dyDescent="0.3">
      <c r="A3922">
        <v>146848</v>
      </c>
      <c r="B3922" s="1">
        <v>45105</v>
      </c>
      <c r="C3922" s="2">
        <v>0.57563657407407409</v>
      </c>
      <c r="D3922">
        <v>2</v>
      </c>
      <c r="E3922">
        <v>5</v>
      </c>
      <c r="F3922" t="s">
        <v>28</v>
      </c>
      <c r="G3922">
        <v>60</v>
      </c>
      <c r="H3922" t="s">
        <v>74</v>
      </c>
      <c r="I3922" t="s">
        <v>75</v>
      </c>
      <c r="J3922" t="s">
        <v>112</v>
      </c>
      <c r="K3922">
        <v>2.329865632961639</v>
      </c>
      <c r="L3922">
        <v>0</v>
      </c>
      <c r="M3922">
        <v>56.25</v>
      </c>
      <c r="N3922">
        <f>(1-Coffee_Sales[[#This Row],[Discount_Percent]])*Coffee_Sales[[#This Row],[unit_price]]*Coffee_Sales[[#This Row],[transaction_qty]]</f>
        <v>112.5</v>
      </c>
      <c r="O3922" t="str">
        <f>TEXT(Coffee_Sales[[#This Row],[transaction_date]],"mmm-yyyy")</f>
        <v>Jun-2023</v>
      </c>
      <c r="P3922">
        <f>HOUR(Coffee_Sales[[#This Row],[transaction_time]])</f>
        <v>13</v>
      </c>
    </row>
    <row r="3923" spans="1:16" x14ac:dyDescent="0.3">
      <c r="A3923">
        <v>134566</v>
      </c>
      <c r="B3923" s="1">
        <v>45095</v>
      </c>
      <c r="C3923" s="2">
        <v>0.38559027777777777</v>
      </c>
      <c r="D3923">
        <v>1</v>
      </c>
      <c r="E3923">
        <v>8</v>
      </c>
      <c r="F3923" t="s">
        <v>28</v>
      </c>
      <c r="G3923">
        <v>87</v>
      </c>
      <c r="H3923" t="s">
        <v>14</v>
      </c>
      <c r="I3923" t="s">
        <v>15</v>
      </c>
      <c r="J3923" t="s">
        <v>119</v>
      </c>
      <c r="K3923">
        <v>1.2598726344901969</v>
      </c>
      <c r="L3923">
        <v>0</v>
      </c>
      <c r="M3923">
        <v>45</v>
      </c>
      <c r="N3923">
        <f>(1-Coffee_Sales[[#This Row],[Discount_Percent]])*Coffee_Sales[[#This Row],[unit_price]]*Coffee_Sales[[#This Row],[transaction_qty]]</f>
        <v>45</v>
      </c>
      <c r="O3923" t="str">
        <f>TEXT(Coffee_Sales[[#This Row],[transaction_date]],"mmm-yyyy")</f>
        <v>Jun-2023</v>
      </c>
      <c r="P3923">
        <f>HOUR(Coffee_Sales[[#This Row],[transaction_time]])</f>
        <v>9</v>
      </c>
    </row>
    <row r="3924" spans="1:16" x14ac:dyDescent="0.3">
      <c r="A3924">
        <v>131482</v>
      </c>
      <c r="B3924" s="1">
        <v>45092</v>
      </c>
      <c r="C3924" s="2">
        <v>0.66041666666666665</v>
      </c>
      <c r="D3924">
        <v>2</v>
      </c>
      <c r="E3924">
        <v>8</v>
      </c>
      <c r="F3924" t="s">
        <v>102</v>
      </c>
      <c r="G3924">
        <v>51</v>
      </c>
      <c r="H3924" t="s">
        <v>32</v>
      </c>
      <c r="I3924" t="s">
        <v>44</v>
      </c>
      <c r="J3924" t="s">
        <v>103</v>
      </c>
      <c r="K3924">
        <v>2.060042420452743</v>
      </c>
      <c r="L3924">
        <v>0</v>
      </c>
      <c r="M3924">
        <v>45</v>
      </c>
      <c r="N3924">
        <f>(1-Coffee_Sales[[#This Row],[Discount_Percent]])*Coffee_Sales[[#This Row],[unit_price]]*Coffee_Sales[[#This Row],[transaction_qty]]</f>
        <v>90</v>
      </c>
      <c r="O3924" t="str">
        <f>TEXT(Coffee_Sales[[#This Row],[transaction_date]],"mmm-yyyy")</f>
        <v>Jun-2023</v>
      </c>
      <c r="P3924">
        <f>HOUR(Coffee_Sales[[#This Row],[transaction_time]])</f>
        <v>15</v>
      </c>
    </row>
    <row r="3925" spans="1:16" x14ac:dyDescent="0.3">
      <c r="A3925">
        <v>107288</v>
      </c>
      <c r="B3925" s="1">
        <v>45071</v>
      </c>
      <c r="C3925" s="2">
        <v>0.45025462962962964</v>
      </c>
      <c r="D3925">
        <v>2</v>
      </c>
      <c r="E3925">
        <v>5</v>
      </c>
      <c r="F3925" t="s">
        <v>42</v>
      </c>
      <c r="G3925">
        <v>57</v>
      </c>
      <c r="H3925" t="s">
        <v>32</v>
      </c>
      <c r="I3925" t="s">
        <v>33</v>
      </c>
      <c r="J3925" t="s">
        <v>34</v>
      </c>
      <c r="K3925">
        <v>2.770248721216173</v>
      </c>
      <c r="L3925">
        <v>0</v>
      </c>
      <c r="M3925">
        <v>46.5</v>
      </c>
      <c r="N3925">
        <f>(1-Coffee_Sales[[#This Row],[Discount_Percent]])*Coffee_Sales[[#This Row],[unit_price]]*Coffee_Sales[[#This Row],[transaction_qty]]</f>
        <v>93</v>
      </c>
      <c r="O3925" t="str">
        <f>TEXT(Coffee_Sales[[#This Row],[transaction_date]],"mmm-yyyy")</f>
        <v>May-2023</v>
      </c>
      <c r="P3925">
        <f>HOUR(Coffee_Sales[[#This Row],[transaction_time]])</f>
        <v>10</v>
      </c>
    </row>
    <row r="3926" spans="1:16" x14ac:dyDescent="0.3">
      <c r="A3926">
        <v>87316</v>
      </c>
      <c r="B3926" s="1">
        <v>45053</v>
      </c>
      <c r="C3926" s="2">
        <v>0.48746527777777776</v>
      </c>
      <c r="D3926">
        <v>1</v>
      </c>
      <c r="E3926">
        <v>3</v>
      </c>
      <c r="F3926" t="s">
        <v>78</v>
      </c>
      <c r="G3926">
        <v>78</v>
      </c>
      <c r="H3926" t="s">
        <v>18</v>
      </c>
      <c r="I3926" t="s">
        <v>19</v>
      </c>
      <c r="J3926" t="s">
        <v>51</v>
      </c>
      <c r="K3926">
        <v>1.358700926585716</v>
      </c>
      <c r="L3926">
        <v>0</v>
      </c>
      <c r="M3926">
        <v>67.5</v>
      </c>
      <c r="N3926">
        <f>(1-Coffee_Sales[[#This Row],[Discount_Percent]])*Coffee_Sales[[#This Row],[unit_price]]*Coffee_Sales[[#This Row],[transaction_qty]]</f>
        <v>67.5</v>
      </c>
      <c r="O3926" t="str">
        <f>TEXT(Coffee_Sales[[#This Row],[transaction_date]],"mmm-yyyy")</f>
        <v>May-2023</v>
      </c>
      <c r="P3926">
        <f>HOUR(Coffee_Sales[[#This Row],[transaction_time]])</f>
        <v>11</v>
      </c>
    </row>
    <row r="3927" spans="1:16" x14ac:dyDescent="0.3">
      <c r="A3927">
        <v>14490</v>
      </c>
      <c r="B3927" s="1">
        <v>44952</v>
      </c>
      <c r="C3927" s="2">
        <v>0.37952546296296297</v>
      </c>
      <c r="D3927">
        <v>2</v>
      </c>
      <c r="E3927">
        <v>8</v>
      </c>
      <c r="F3927" t="s">
        <v>101</v>
      </c>
      <c r="G3927">
        <v>46</v>
      </c>
      <c r="H3927" t="s">
        <v>32</v>
      </c>
      <c r="I3927" t="s">
        <v>36</v>
      </c>
      <c r="J3927" t="s">
        <v>39</v>
      </c>
      <c r="K3927">
        <v>2.4742304012356491</v>
      </c>
      <c r="L3927">
        <v>0</v>
      </c>
      <c r="M3927">
        <v>37.5</v>
      </c>
      <c r="N3927">
        <f>(1-Coffee_Sales[[#This Row],[Discount_Percent]])*Coffee_Sales[[#This Row],[unit_price]]*Coffee_Sales[[#This Row],[transaction_qty]]</f>
        <v>75</v>
      </c>
      <c r="O3927" t="str">
        <f>TEXT(Coffee_Sales[[#This Row],[transaction_date]],"mmm-yyyy")</f>
        <v>Jan-2023</v>
      </c>
      <c r="P3927">
        <f>HOUR(Coffee_Sales[[#This Row],[transaction_time]])</f>
        <v>9</v>
      </c>
    </row>
    <row r="3928" spans="1:16" x14ac:dyDescent="0.3">
      <c r="A3928">
        <v>67164</v>
      </c>
      <c r="B3928" s="1">
        <v>45031</v>
      </c>
      <c r="C3928" s="2">
        <v>0.41865740740740742</v>
      </c>
      <c r="D3928">
        <v>2</v>
      </c>
      <c r="E3928">
        <v>3</v>
      </c>
      <c r="F3928" t="s">
        <v>128</v>
      </c>
      <c r="G3928">
        <v>44</v>
      </c>
      <c r="H3928" t="s">
        <v>32</v>
      </c>
      <c r="I3928" t="s">
        <v>40</v>
      </c>
      <c r="J3928" t="s">
        <v>41</v>
      </c>
      <c r="K3928">
        <v>1.8964711934988789</v>
      </c>
      <c r="L3928">
        <v>0</v>
      </c>
      <c r="M3928">
        <v>37.5</v>
      </c>
      <c r="N3928">
        <f>(1-Coffee_Sales[[#This Row],[Discount_Percent]])*Coffee_Sales[[#This Row],[unit_price]]*Coffee_Sales[[#This Row],[transaction_qty]]</f>
        <v>75</v>
      </c>
      <c r="O3928" t="str">
        <f>TEXT(Coffee_Sales[[#This Row],[transaction_date]],"mmm-yyyy")</f>
        <v>Apr-2023</v>
      </c>
      <c r="P3928">
        <f>HOUR(Coffee_Sales[[#This Row],[transaction_time]])</f>
        <v>10</v>
      </c>
    </row>
    <row r="3929" spans="1:16" x14ac:dyDescent="0.3">
      <c r="A3929">
        <v>51784</v>
      </c>
      <c r="B3929" s="1">
        <v>45012</v>
      </c>
      <c r="C3929" s="2">
        <v>0.2926273148148148</v>
      </c>
      <c r="D3929">
        <v>1</v>
      </c>
      <c r="E3929">
        <v>5</v>
      </c>
      <c r="F3929" t="s">
        <v>77</v>
      </c>
      <c r="G3929">
        <v>23</v>
      </c>
      <c r="H3929" t="s">
        <v>14</v>
      </c>
      <c r="I3929" t="s">
        <v>55</v>
      </c>
      <c r="J3929" t="s">
        <v>88</v>
      </c>
      <c r="K3929">
        <v>0.92024700917433644</v>
      </c>
      <c r="L3929">
        <v>0</v>
      </c>
      <c r="M3929">
        <v>37.5</v>
      </c>
      <c r="N3929">
        <f>(1-Coffee_Sales[[#This Row],[Discount_Percent]])*Coffee_Sales[[#This Row],[unit_price]]*Coffee_Sales[[#This Row],[transaction_qty]]</f>
        <v>37.5</v>
      </c>
      <c r="O3929" t="str">
        <f>TEXT(Coffee_Sales[[#This Row],[transaction_date]],"mmm-yyyy")</f>
        <v>Mar-2023</v>
      </c>
      <c r="P3929">
        <f>HOUR(Coffee_Sales[[#This Row],[transaction_time]])</f>
        <v>7</v>
      </c>
    </row>
    <row r="3930" spans="1:16" x14ac:dyDescent="0.3">
      <c r="A3930">
        <v>14504</v>
      </c>
      <c r="B3930" s="1">
        <v>44952</v>
      </c>
      <c r="C3930" s="2">
        <v>0.38349537037037035</v>
      </c>
      <c r="D3930">
        <v>1</v>
      </c>
      <c r="E3930">
        <v>5</v>
      </c>
      <c r="F3930" t="s">
        <v>128</v>
      </c>
      <c r="G3930">
        <v>73</v>
      </c>
      <c r="H3930" t="s">
        <v>18</v>
      </c>
      <c r="I3930" t="s">
        <v>79</v>
      </c>
      <c r="J3930" t="s">
        <v>80</v>
      </c>
      <c r="K3930">
        <v>1.358965832194404</v>
      </c>
      <c r="L3930">
        <v>0.1</v>
      </c>
      <c r="M3930">
        <v>56.25</v>
      </c>
      <c r="N3930">
        <f>(1-Coffee_Sales[[#This Row],[Discount_Percent]])*Coffee_Sales[[#This Row],[unit_price]]*Coffee_Sales[[#This Row],[transaction_qty]]</f>
        <v>50.625</v>
      </c>
      <c r="O3930" t="str">
        <f>TEXT(Coffee_Sales[[#This Row],[transaction_date]],"mmm-yyyy")</f>
        <v>Jan-2023</v>
      </c>
      <c r="P3930">
        <f>HOUR(Coffee_Sales[[#This Row],[transaction_time]])</f>
        <v>9</v>
      </c>
    </row>
    <row r="3931" spans="1:16" x14ac:dyDescent="0.3">
      <c r="A3931">
        <v>41509</v>
      </c>
      <c r="B3931" s="1">
        <v>44997</v>
      </c>
      <c r="C3931" s="2">
        <v>0.40733796296296299</v>
      </c>
      <c r="D3931">
        <v>1</v>
      </c>
      <c r="E3931">
        <v>3</v>
      </c>
      <c r="F3931" t="s">
        <v>58</v>
      </c>
      <c r="G3931">
        <v>32</v>
      </c>
      <c r="H3931" t="s">
        <v>14</v>
      </c>
      <c r="I3931" t="s">
        <v>22</v>
      </c>
      <c r="J3931" t="s">
        <v>23</v>
      </c>
      <c r="K3931">
        <v>1.4277674527265469</v>
      </c>
      <c r="L3931">
        <v>0</v>
      </c>
      <c r="M3931">
        <v>45</v>
      </c>
      <c r="N3931">
        <f>(1-Coffee_Sales[[#This Row],[Discount_Percent]])*Coffee_Sales[[#This Row],[unit_price]]*Coffee_Sales[[#This Row],[transaction_qty]]</f>
        <v>45</v>
      </c>
      <c r="O3931" t="str">
        <f>TEXT(Coffee_Sales[[#This Row],[transaction_date]],"mmm-yyyy")</f>
        <v>Mar-2023</v>
      </c>
      <c r="P3931">
        <f>HOUR(Coffee_Sales[[#This Row],[transaction_time]])</f>
        <v>9</v>
      </c>
    </row>
    <row r="3932" spans="1:16" x14ac:dyDescent="0.3">
      <c r="A3932">
        <v>72299</v>
      </c>
      <c r="B3932" s="1">
        <v>45037</v>
      </c>
      <c r="C3932" s="2">
        <v>0.38145833333333334</v>
      </c>
      <c r="D3932">
        <v>2</v>
      </c>
      <c r="E3932">
        <v>8</v>
      </c>
      <c r="F3932" t="s">
        <v>81</v>
      </c>
      <c r="G3932">
        <v>31</v>
      </c>
      <c r="H3932" t="s">
        <v>14</v>
      </c>
      <c r="I3932" t="s">
        <v>22</v>
      </c>
      <c r="J3932" t="s">
        <v>53</v>
      </c>
      <c r="K3932">
        <v>1.3740937905436461</v>
      </c>
      <c r="L3932">
        <v>0</v>
      </c>
      <c r="M3932">
        <v>33</v>
      </c>
      <c r="N3932">
        <f>(1-Coffee_Sales[[#This Row],[Discount_Percent]])*Coffee_Sales[[#This Row],[unit_price]]*Coffee_Sales[[#This Row],[transaction_qty]]</f>
        <v>66</v>
      </c>
      <c r="O3932" t="str">
        <f>TEXT(Coffee_Sales[[#This Row],[transaction_date]],"mmm-yyyy")</f>
        <v>Apr-2023</v>
      </c>
      <c r="P3932">
        <f>HOUR(Coffee_Sales[[#This Row],[transaction_time]])</f>
        <v>9</v>
      </c>
    </row>
    <row r="3933" spans="1:16" x14ac:dyDescent="0.3">
      <c r="A3933">
        <v>13498</v>
      </c>
      <c r="B3933" s="1">
        <v>44950</v>
      </c>
      <c r="C3933" s="2">
        <v>0.54348379629629628</v>
      </c>
      <c r="D3933">
        <v>2</v>
      </c>
      <c r="E3933">
        <v>3</v>
      </c>
      <c r="F3933" t="s">
        <v>111</v>
      </c>
      <c r="G3933">
        <v>54</v>
      </c>
      <c r="H3933" t="s">
        <v>32</v>
      </c>
      <c r="I3933" t="s">
        <v>33</v>
      </c>
      <c r="J3933" t="s">
        <v>127</v>
      </c>
      <c r="K3933">
        <v>2.3188167209499171</v>
      </c>
      <c r="L3933">
        <v>0.1</v>
      </c>
      <c r="M3933">
        <v>37.5</v>
      </c>
      <c r="N3933">
        <f>(1-Coffee_Sales[[#This Row],[Discount_Percent]])*Coffee_Sales[[#This Row],[unit_price]]*Coffee_Sales[[#This Row],[transaction_qty]]</f>
        <v>67.5</v>
      </c>
      <c r="O3933" t="str">
        <f>TEXT(Coffee_Sales[[#This Row],[transaction_date]],"mmm-yyyy")</f>
        <v>Jan-2023</v>
      </c>
      <c r="P3933">
        <f>HOUR(Coffee_Sales[[#This Row],[transaction_time]])</f>
        <v>13</v>
      </c>
    </row>
    <row r="3934" spans="1:16" x14ac:dyDescent="0.3">
      <c r="A3934">
        <v>52947</v>
      </c>
      <c r="B3934" s="1">
        <v>45013</v>
      </c>
      <c r="C3934" s="2">
        <v>0.64387731481481481</v>
      </c>
      <c r="D3934">
        <v>2</v>
      </c>
      <c r="E3934">
        <v>8</v>
      </c>
      <c r="F3934" t="s">
        <v>133</v>
      </c>
      <c r="G3934">
        <v>33</v>
      </c>
      <c r="H3934" t="s">
        <v>14</v>
      </c>
      <c r="I3934" t="s">
        <v>22</v>
      </c>
      <c r="J3934" t="s">
        <v>49</v>
      </c>
      <c r="K3934">
        <v>2.6281452354642232</v>
      </c>
      <c r="L3934">
        <v>0</v>
      </c>
      <c r="M3934">
        <v>52.5</v>
      </c>
      <c r="N3934">
        <f>(1-Coffee_Sales[[#This Row],[Discount_Percent]])*Coffee_Sales[[#This Row],[unit_price]]*Coffee_Sales[[#This Row],[transaction_qty]]</f>
        <v>105</v>
      </c>
      <c r="O3934" t="str">
        <f>TEXT(Coffee_Sales[[#This Row],[transaction_date]],"mmm-yyyy")</f>
        <v>Mar-2023</v>
      </c>
      <c r="P3934">
        <f>HOUR(Coffee_Sales[[#This Row],[transaction_time]])</f>
        <v>15</v>
      </c>
    </row>
    <row r="3935" spans="1:16" x14ac:dyDescent="0.3">
      <c r="A3935">
        <v>41202</v>
      </c>
      <c r="B3935" s="1">
        <v>44996</v>
      </c>
      <c r="C3935" s="2">
        <v>0.76369212962962962</v>
      </c>
      <c r="D3935">
        <v>1</v>
      </c>
      <c r="E3935">
        <v>5</v>
      </c>
      <c r="F3935" t="s">
        <v>46</v>
      </c>
      <c r="G3935">
        <v>27</v>
      </c>
      <c r="H3935" t="s">
        <v>14</v>
      </c>
      <c r="I3935" t="s">
        <v>29</v>
      </c>
      <c r="J3935" t="s">
        <v>30</v>
      </c>
      <c r="K3935">
        <v>1.594126744613841</v>
      </c>
      <c r="L3935">
        <v>0.15</v>
      </c>
      <c r="M3935">
        <v>52.5</v>
      </c>
      <c r="N3935">
        <f>(1-Coffee_Sales[[#This Row],[Discount_Percent]])*Coffee_Sales[[#This Row],[unit_price]]*Coffee_Sales[[#This Row],[transaction_qty]]</f>
        <v>44.625</v>
      </c>
      <c r="O3935" t="str">
        <f>TEXT(Coffee_Sales[[#This Row],[transaction_date]],"mmm-yyyy")</f>
        <v>Mar-2023</v>
      </c>
      <c r="P3935">
        <f>HOUR(Coffee_Sales[[#This Row],[transaction_time]])</f>
        <v>18</v>
      </c>
    </row>
    <row r="3936" spans="1:16" x14ac:dyDescent="0.3">
      <c r="A3936">
        <v>37939</v>
      </c>
      <c r="B3936" s="1">
        <v>44992</v>
      </c>
      <c r="C3936" s="2">
        <v>0.41239583333333335</v>
      </c>
      <c r="D3936">
        <v>1</v>
      </c>
      <c r="E3936">
        <v>8</v>
      </c>
      <c r="F3936" t="s">
        <v>21</v>
      </c>
      <c r="G3936">
        <v>52</v>
      </c>
      <c r="H3936" t="s">
        <v>32</v>
      </c>
      <c r="I3936" t="s">
        <v>33</v>
      </c>
      <c r="J3936" t="s">
        <v>110</v>
      </c>
      <c r="K3936">
        <v>1.0963917914893639</v>
      </c>
      <c r="L3936">
        <v>0.05</v>
      </c>
      <c r="M3936">
        <v>37.5</v>
      </c>
      <c r="N3936">
        <f>(1-Coffee_Sales[[#This Row],[Discount_Percent]])*Coffee_Sales[[#This Row],[unit_price]]*Coffee_Sales[[#This Row],[transaction_qty]]</f>
        <v>35.625</v>
      </c>
      <c r="O3936" t="str">
        <f>TEXT(Coffee_Sales[[#This Row],[transaction_date]],"mmm-yyyy")</f>
        <v>Mar-2023</v>
      </c>
      <c r="P3936">
        <f>HOUR(Coffee_Sales[[#This Row],[transaction_time]])</f>
        <v>9</v>
      </c>
    </row>
    <row r="3937" spans="1:16" x14ac:dyDescent="0.3">
      <c r="A3937">
        <v>18295</v>
      </c>
      <c r="B3937" s="1">
        <v>44959</v>
      </c>
      <c r="C3937" s="2">
        <v>0.69122685185185184</v>
      </c>
      <c r="D3937">
        <v>2</v>
      </c>
      <c r="E3937">
        <v>3</v>
      </c>
      <c r="F3937" t="s">
        <v>48</v>
      </c>
      <c r="G3937">
        <v>54</v>
      </c>
      <c r="H3937" t="s">
        <v>32</v>
      </c>
      <c r="I3937" t="s">
        <v>33</v>
      </c>
      <c r="J3937" t="s">
        <v>127</v>
      </c>
      <c r="K3937">
        <v>1.953541458271876</v>
      </c>
      <c r="L3937">
        <v>0</v>
      </c>
      <c r="M3937">
        <v>37.5</v>
      </c>
      <c r="N3937">
        <f>(1-Coffee_Sales[[#This Row],[Discount_Percent]])*Coffee_Sales[[#This Row],[unit_price]]*Coffee_Sales[[#This Row],[transaction_qty]]</f>
        <v>75</v>
      </c>
      <c r="O3937" t="str">
        <f>TEXT(Coffee_Sales[[#This Row],[transaction_date]],"mmm-yyyy")</f>
        <v>Feb-2023</v>
      </c>
      <c r="P3937">
        <f>HOUR(Coffee_Sales[[#This Row],[transaction_time]])</f>
        <v>16</v>
      </c>
    </row>
    <row r="3938" spans="1:16" x14ac:dyDescent="0.3">
      <c r="A3938">
        <v>26745</v>
      </c>
      <c r="B3938" s="1">
        <v>44974</v>
      </c>
      <c r="C3938" s="2">
        <v>0.33733796296296298</v>
      </c>
      <c r="D3938">
        <v>2</v>
      </c>
      <c r="E3938">
        <v>5</v>
      </c>
      <c r="F3938" t="s">
        <v>133</v>
      </c>
      <c r="G3938">
        <v>29</v>
      </c>
      <c r="H3938" t="s">
        <v>14</v>
      </c>
      <c r="I3938" t="s">
        <v>22</v>
      </c>
      <c r="J3938" t="s">
        <v>89</v>
      </c>
      <c r="K3938">
        <v>2.082806581435424</v>
      </c>
      <c r="L3938">
        <v>0.05</v>
      </c>
      <c r="M3938">
        <v>37.5</v>
      </c>
      <c r="N3938">
        <f>(1-Coffee_Sales[[#This Row],[Discount_Percent]])*Coffee_Sales[[#This Row],[unit_price]]*Coffee_Sales[[#This Row],[transaction_qty]]</f>
        <v>71.25</v>
      </c>
      <c r="O3938" t="str">
        <f>TEXT(Coffee_Sales[[#This Row],[transaction_date]],"mmm-yyyy")</f>
        <v>Feb-2023</v>
      </c>
      <c r="P3938">
        <f>HOUR(Coffee_Sales[[#This Row],[transaction_time]])</f>
        <v>8</v>
      </c>
    </row>
    <row r="3939" spans="1:16" x14ac:dyDescent="0.3">
      <c r="A3939">
        <v>67131</v>
      </c>
      <c r="B3939" s="1">
        <v>45031</v>
      </c>
      <c r="C3939" s="2">
        <v>0.41114583333333332</v>
      </c>
      <c r="D3939">
        <v>1</v>
      </c>
      <c r="E3939">
        <v>3</v>
      </c>
      <c r="F3939" t="s">
        <v>90</v>
      </c>
      <c r="G3939">
        <v>83</v>
      </c>
      <c r="H3939" t="s">
        <v>121</v>
      </c>
      <c r="I3939" t="s">
        <v>148</v>
      </c>
      <c r="J3939" t="s">
        <v>149</v>
      </c>
      <c r="K3939">
        <v>6.5513683172657826</v>
      </c>
      <c r="L3939">
        <v>0.05</v>
      </c>
      <c r="M3939">
        <v>210</v>
      </c>
      <c r="N3939">
        <f>(1-Coffee_Sales[[#This Row],[Discount_Percent]])*Coffee_Sales[[#This Row],[unit_price]]*Coffee_Sales[[#This Row],[transaction_qty]]</f>
        <v>199.5</v>
      </c>
      <c r="O3939" t="str">
        <f>TEXT(Coffee_Sales[[#This Row],[transaction_date]],"mmm-yyyy")</f>
        <v>Apr-2023</v>
      </c>
      <c r="P3939">
        <f>HOUR(Coffee_Sales[[#This Row],[transaction_time]])</f>
        <v>9</v>
      </c>
    </row>
    <row r="3940" spans="1:16" x14ac:dyDescent="0.3">
      <c r="A3940">
        <v>91593</v>
      </c>
      <c r="B3940" s="1">
        <v>45057</v>
      </c>
      <c r="C3940" s="2">
        <v>0.40041666666666664</v>
      </c>
      <c r="D3940">
        <v>1</v>
      </c>
      <c r="E3940">
        <v>5</v>
      </c>
      <c r="F3940" t="s">
        <v>87</v>
      </c>
      <c r="G3940">
        <v>37</v>
      </c>
      <c r="H3940" t="s">
        <v>14</v>
      </c>
      <c r="I3940" t="s">
        <v>15</v>
      </c>
      <c r="J3940" t="s">
        <v>95</v>
      </c>
      <c r="K3940">
        <v>1.3974381585474911</v>
      </c>
      <c r="L3940">
        <v>0</v>
      </c>
      <c r="M3940">
        <v>45</v>
      </c>
      <c r="N3940">
        <f>(1-Coffee_Sales[[#This Row],[Discount_Percent]])*Coffee_Sales[[#This Row],[unit_price]]*Coffee_Sales[[#This Row],[transaction_qty]]</f>
        <v>45</v>
      </c>
      <c r="O3940" t="str">
        <f>TEXT(Coffee_Sales[[#This Row],[transaction_date]],"mmm-yyyy")</f>
        <v>May-2023</v>
      </c>
      <c r="P3940">
        <f>HOUR(Coffee_Sales[[#This Row],[transaction_time]])</f>
        <v>9</v>
      </c>
    </row>
    <row r="3941" spans="1:16" x14ac:dyDescent="0.3">
      <c r="A3941">
        <v>109195</v>
      </c>
      <c r="B3941" s="1">
        <v>45073</v>
      </c>
      <c r="C3941" s="2">
        <v>0.38141203703703702</v>
      </c>
      <c r="D3941">
        <v>2</v>
      </c>
      <c r="E3941">
        <v>8</v>
      </c>
      <c r="F3941" t="s">
        <v>17</v>
      </c>
      <c r="G3941">
        <v>46</v>
      </c>
      <c r="H3941" t="s">
        <v>32</v>
      </c>
      <c r="I3941" t="s">
        <v>36</v>
      </c>
      <c r="J3941" t="s">
        <v>39</v>
      </c>
      <c r="K3941">
        <v>2.0818552118371998</v>
      </c>
      <c r="L3941">
        <v>0.1</v>
      </c>
      <c r="M3941">
        <v>37.5</v>
      </c>
      <c r="N3941">
        <f>(1-Coffee_Sales[[#This Row],[Discount_Percent]])*Coffee_Sales[[#This Row],[unit_price]]*Coffee_Sales[[#This Row],[transaction_qty]]</f>
        <v>67.5</v>
      </c>
      <c r="O3941" t="str">
        <f>TEXT(Coffee_Sales[[#This Row],[transaction_date]],"mmm-yyyy")</f>
        <v>May-2023</v>
      </c>
      <c r="P3941">
        <f>HOUR(Coffee_Sales[[#This Row],[transaction_time]])</f>
        <v>9</v>
      </c>
    </row>
    <row r="3942" spans="1:16" x14ac:dyDescent="0.3">
      <c r="A3942">
        <v>60916</v>
      </c>
      <c r="B3942" s="1">
        <v>45024</v>
      </c>
      <c r="C3942" s="2">
        <v>0.40333333333333332</v>
      </c>
      <c r="D3942">
        <v>2</v>
      </c>
      <c r="E3942">
        <v>5</v>
      </c>
      <c r="F3942" t="s">
        <v>104</v>
      </c>
      <c r="G3942">
        <v>39</v>
      </c>
      <c r="H3942" t="s">
        <v>14</v>
      </c>
      <c r="I3942" t="s">
        <v>15</v>
      </c>
      <c r="J3942" t="s">
        <v>47</v>
      </c>
      <c r="K3942">
        <v>2.9626189369316491</v>
      </c>
      <c r="L3942">
        <v>0</v>
      </c>
      <c r="M3942">
        <v>63.75</v>
      </c>
      <c r="N3942">
        <f>(1-Coffee_Sales[[#This Row],[Discount_Percent]])*Coffee_Sales[[#This Row],[unit_price]]*Coffee_Sales[[#This Row],[transaction_qty]]</f>
        <v>127.5</v>
      </c>
      <c r="O3942" t="str">
        <f>TEXT(Coffee_Sales[[#This Row],[transaction_date]],"mmm-yyyy")</f>
        <v>Apr-2023</v>
      </c>
      <c r="P3942">
        <f>HOUR(Coffee_Sales[[#This Row],[transaction_time]])</f>
        <v>9</v>
      </c>
    </row>
    <row r="3943" spans="1:16" x14ac:dyDescent="0.3">
      <c r="A3943">
        <v>92817</v>
      </c>
      <c r="B3943" s="1">
        <v>45058</v>
      </c>
      <c r="C3943" s="2">
        <v>0.45518518518518519</v>
      </c>
      <c r="D3943">
        <v>1</v>
      </c>
      <c r="E3943">
        <v>8</v>
      </c>
      <c r="F3943" t="s">
        <v>43</v>
      </c>
      <c r="G3943">
        <v>27</v>
      </c>
      <c r="H3943" t="s">
        <v>14</v>
      </c>
      <c r="I3943" t="s">
        <v>29</v>
      </c>
      <c r="J3943" t="s">
        <v>30</v>
      </c>
      <c r="K3943">
        <v>1.1214247472065479</v>
      </c>
      <c r="L3943">
        <v>0</v>
      </c>
      <c r="M3943">
        <v>52.5</v>
      </c>
      <c r="N3943">
        <f>(1-Coffee_Sales[[#This Row],[Discount_Percent]])*Coffee_Sales[[#This Row],[unit_price]]*Coffee_Sales[[#This Row],[transaction_qty]]</f>
        <v>52.5</v>
      </c>
      <c r="O3943" t="str">
        <f>TEXT(Coffee_Sales[[#This Row],[transaction_date]],"mmm-yyyy")</f>
        <v>May-2023</v>
      </c>
      <c r="P3943">
        <f>HOUR(Coffee_Sales[[#This Row],[transaction_time]])</f>
        <v>10</v>
      </c>
    </row>
    <row r="3944" spans="1:16" x14ac:dyDescent="0.3">
      <c r="A3944">
        <v>63493</v>
      </c>
      <c r="B3944" s="1">
        <v>45027</v>
      </c>
      <c r="C3944" s="2">
        <v>0.34635416666666669</v>
      </c>
      <c r="D3944">
        <v>2</v>
      </c>
      <c r="E3944">
        <v>5</v>
      </c>
      <c r="F3944" t="s">
        <v>43</v>
      </c>
      <c r="G3944">
        <v>45</v>
      </c>
      <c r="H3944" t="s">
        <v>32</v>
      </c>
      <c r="I3944" t="s">
        <v>40</v>
      </c>
      <c r="J3944" t="s">
        <v>120</v>
      </c>
      <c r="K3944">
        <v>2.8990468052887408</v>
      </c>
      <c r="L3944">
        <v>0</v>
      </c>
      <c r="M3944">
        <v>45</v>
      </c>
      <c r="N3944">
        <f>(1-Coffee_Sales[[#This Row],[Discount_Percent]])*Coffee_Sales[[#This Row],[unit_price]]*Coffee_Sales[[#This Row],[transaction_qty]]</f>
        <v>90</v>
      </c>
      <c r="O3944" t="str">
        <f>TEXT(Coffee_Sales[[#This Row],[transaction_date]],"mmm-yyyy")</f>
        <v>Apr-2023</v>
      </c>
      <c r="P3944">
        <f>HOUR(Coffee_Sales[[#This Row],[transaction_time]])</f>
        <v>8</v>
      </c>
    </row>
    <row r="3945" spans="1:16" x14ac:dyDescent="0.3">
      <c r="A3945">
        <v>61603</v>
      </c>
      <c r="B3945" s="1">
        <v>45025</v>
      </c>
      <c r="C3945" s="2">
        <v>0.30765046296296295</v>
      </c>
      <c r="D3945">
        <v>2</v>
      </c>
      <c r="E3945">
        <v>8</v>
      </c>
      <c r="F3945" t="s">
        <v>70</v>
      </c>
      <c r="G3945">
        <v>87</v>
      </c>
      <c r="H3945" t="s">
        <v>14</v>
      </c>
      <c r="I3945" t="s">
        <v>15</v>
      </c>
      <c r="J3945" t="s">
        <v>119</v>
      </c>
      <c r="K3945">
        <v>2.528275310928719</v>
      </c>
      <c r="L3945">
        <v>0</v>
      </c>
      <c r="M3945">
        <v>45</v>
      </c>
      <c r="N3945">
        <f>(1-Coffee_Sales[[#This Row],[Discount_Percent]])*Coffee_Sales[[#This Row],[unit_price]]*Coffee_Sales[[#This Row],[transaction_qty]]</f>
        <v>90</v>
      </c>
      <c r="O3945" t="str">
        <f>TEXT(Coffee_Sales[[#This Row],[transaction_date]],"mmm-yyyy")</f>
        <v>Apr-2023</v>
      </c>
      <c r="P3945">
        <f>HOUR(Coffee_Sales[[#This Row],[transaction_time]])</f>
        <v>7</v>
      </c>
    </row>
    <row r="3946" spans="1:16" x14ac:dyDescent="0.3">
      <c r="A3946">
        <v>8796</v>
      </c>
      <c r="B3946" s="1">
        <v>44942</v>
      </c>
      <c r="C3946" s="2">
        <v>0.40718749999999998</v>
      </c>
      <c r="D3946">
        <v>2</v>
      </c>
      <c r="E3946">
        <v>5</v>
      </c>
      <c r="F3946" t="s">
        <v>70</v>
      </c>
      <c r="G3946">
        <v>23</v>
      </c>
      <c r="H3946" t="s">
        <v>14</v>
      </c>
      <c r="I3946" t="s">
        <v>55</v>
      </c>
      <c r="J3946" t="s">
        <v>88</v>
      </c>
      <c r="K3946">
        <v>2.399754436277123</v>
      </c>
      <c r="L3946">
        <v>0</v>
      </c>
      <c r="M3946">
        <v>37.5</v>
      </c>
      <c r="N3946">
        <f>(1-Coffee_Sales[[#This Row],[Discount_Percent]])*Coffee_Sales[[#This Row],[unit_price]]*Coffee_Sales[[#This Row],[transaction_qty]]</f>
        <v>75</v>
      </c>
      <c r="O3946" t="str">
        <f>TEXT(Coffee_Sales[[#This Row],[transaction_date]],"mmm-yyyy")</f>
        <v>Jan-2023</v>
      </c>
      <c r="P3946">
        <f>HOUR(Coffee_Sales[[#This Row],[transaction_time]])</f>
        <v>9</v>
      </c>
    </row>
    <row r="3947" spans="1:16" x14ac:dyDescent="0.3">
      <c r="A3947">
        <v>56665</v>
      </c>
      <c r="B3947" s="1">
        <v>45019</v>
      </c>
      <c r="C3947" s="2">
        <v>0.33221064814814816</v>
      </c>
      <c r="D3947">
        <v>1</v>
      </c>
      <c r="E3947">
        <v>5</v>
      </c>
      <c r="F3947" t="s">
        <v>102</v>
      </c>
      <c r="G3947">
        <v>58</v>
      </c>
      <c r="H3947" t="s">
        <v>74</v>
      </c>
      <c r="I3947" t="s">
        <v>75</v>
      </c>
      <c r="J3947" t="s">
        <v>76</v>
      </c>
      <c r="K3947">
        <v>1.738385263557181</v>
      </c>
      <c r="L3947">
        <v>0.1</v>
      </c>
      <c r="M3947">
        <v>52.5</v>
      </c>
      <c r="N3947">
        <f>(1-Coffee_Sales[[#This Row],[Discount_Percent]])*Coffee_Sales[[#This Row],[unit_price]]*Coffee_Sales[[#This Row],[transaction_qty]]</f>
        <v>47.25</v>
      </c>
      <c r="O3947" t="str">
        <f>TEXT(Coffee_Sales[[#This Row],[transaction_date]],"mmm-yyyy")</f>
        <v>Apr-2023</v>
      </c>
      <c r="P3947">
        <f>HOUR(Coffee_Sales[[#This Row],[transaction_time]])</f>
        <v>7</v>
      </c>
    </row>
    <row r="3948" spans="1:16" x14ac:dyDescent="0.3">
      <c r="A3948">
        <v>77606</v>
      </c>
      <c r="B3948" s="1">
        <v>45043</v>
      </c>
      <c r="C3948" s="2">
        <v>0.43034722222222221</v>
      </c>
      <c r="D3948">
        <v>1</v>
      </c>
      <c r="E3948">
        <v>8</v>
      </c>
      <c r="F3948" t="s">
        <v>131</v>
      </c>
      <c r="G3948">
        <v>77</v>
      </c>
      <c r="H3948" t="s">
        <v>18</v>
      </c>
      <c r="I3948" t="s">
        <v>19</v>
      </c>
      <c r="J3948" t="s">
        <v>115</v>
      </c>
      <c r="K3948">
        <v>1.1029687904136261</v>
      </c>
      <c r="L3948">
        <v>0</v>
      </c>
      <c r="M3948">
        <v>45</v>
      </c>
      <c r="N3948">
        <f>(1-Coffee_Sales[[#This Row],[Discount_Percent]])*Coffee_Sales[[#This Row],[unit_price]]*Coffee_Sales[[#This Row],[transaction_qty]]</f>
        <v>45</v>
      </c>
      <c r="O3948" t="str">
        <f>TEXT(Coffee_Sales[[#This Row],[transaction_date]],"mmm-yyyy")</f>
        <v>Apr-2023</v>
      </c>
      <c r="P3948">
        <f>HOUR(Coffee_Sales[[#This Row],[transaction_time]])</f>
        <v>10</v>
      </c>
    </row>
    <row r="3949" spans="1:16" x14ac:dyDescent="0.3">
      <c r="A3949">
        <v>108498</v>
      </c>
      <c r="B3949" s="1">
        <v>45072</v>
      </c>
      <c r="C3949" s="2">
        <v>0.54266203703703708</v>
      </c>
      <c r="D3949">
        <v>1</v>
      </c>
      <c r="E3949">
        <v>8</v>
      </c>
      <c r="F3949" t="s">
        <v>128</v>
      </c>
      <c r="G3949">
        <v>57</v>
      </c>
      <c r="H3949" t="s">
        <v>32</v>
      </c>
      <c r="I3949" t="s">
        <v>33</v>
      </c>
      <c r="J3949" t="s">
        <v>34</v>
      </c>
      <c r="K3949">
        <v>1.176481345980716</v>
      </c>
      <c r="L3949">
        <v>0</v>
      </c>
      <c r="M3949">
        <v>46.5</v>
      </c>
      <c r="N3949">
        <f>(1-Coffee_Sales[[#This Row],[Discount_Percent]])*Coffee_Sales[[#This Row],[unit_price]]*Coffee_Sales[[#This Row],[transaction_qty]]</f>
        <v>46.5</v>
      </c>
      <c r="O3949" t="str">
        <f>TEXT(Coffee_Sales[[#This Row],[transaction_date]],"mmm-yyyy")</f>
        <v>May-2023</v>
      </c>
      <c r="P3949">
        <f>HOUR(Coffee_Sales[[#This Row],[transaction_time]])</f>
        <v>13</v>
      </c>
    </row>
    <row r="3950" spans="1:16" x14ac:dyDescent="0.3">
      <c r="A3950">
        <v>135273</v>
      </c>
      <c r="B3950" s="1">
        <v>45095</v>
      </c>
      <c r="C3950" s="2">
        <v>0.70880787037037041</v>
      </c>
      <c r="D3950">
        <v>1</v>
      </c>
      <c r="E3950">
        <v>3</v>
      </c>
      <c r="F3950" t="s">
        <v>28</v>
      </c>
      <c r="G3950">
        <v>82</v>
      </c>
      <c r="H3950" t="s">
        <v>121</v>
      </c>
      <c r="I3950" t="s">
        <v>148</v>
      </c>
      <c r="J3950" t="s">
        <v>165</v>
      </c>
      <c r="K3950">
        <v>5.6087541268442731</v>
      </c>
      <c r="L3950">
        <v>0</v>
      </c>
      <c r="M3950">
        <v>180</v>
      </c>
      <c r="N3950">
        <f>(1-Coffee_Sales[[#This Row],[Discount_Percent]])*Coffee_Sales[[#This Row],[unit_price]]*Coffee_Sales[[#This Row],[transaction_qty]]</f>
        <v>180</v>
      </c>
      <c r="O3950" t="str">
        <f>TEXT(Coffee_Sales[[#This Row],[transaction_date]],"mmm-yyyy")</f>
        <v>Jun-2023</v>
      </c>
      <c r="P3950">
        <f>HOUR(Coffee_Sales[[#This Row],[transaction_time]])</f>
        <v>17</v>
      </c>
    </row>
    <row r="3951" spans="1:16" x14ac:dyDescent="0.3">
      <c r="A3951">
        <v>25090</v>
      </c>
      <c r="B3951" s="1">
        <v>44971</v>
      </c>
      <c r="C3951" s="2">
        <v>0.42479166666666668</v>
      </c>
      <c r="D3951">
        <v>2</v>
      </c>
      <c r="E3951">
        <v>3</v>
      </c>
      <c r="F3951" t="s">
        <v>13</v>
      </c>
      <c r="G3951">
        <v>23</v>
      </c>
      <c r="H3951" t="s">
        <v>14</v>
      </c>
      <c r="I3951" t="s">
        <v>55</v>
      </c>
      <c r="J3951" t="s">
        <v>88</v>
      </c>
      <c r="K3951">
        <v>2.2661871669069358</v>
      </c>
      <c r="L3951">
        <v>0.1</v>
      </c>
      <c r="M3951">
        <v>37.5</v>
      </c>
      <c r="N3951">
        <f>(1-Coffee_Sales[[#This Row],[Discount_Percent]])*Coffee_Sales[[#This Row],[unit_price]]*Coffee_Sales[[#This Row],[transaction_qty]]</f>
        <v>67.5</v>
      </c>
      <c r="O3951" t="str">
        <f>TEXT(Coffee_Sales[[#This Row],[transaction_date]],"mmm-yyyy")</f>
        <v>Feb-2023</v>
      </c>
      <c r="P3951">
        <f>HOUR(Coffee_Sales[[#This Row],[transaction_time]])</f>
        <v>10</v>
      </c>
    </row>
    <row r="3952" spans="1:16" x14ac:dyDescent="0.3">
      <c r="A3952">
        <v>53717</v>
      </c>
      <c r="B3952" s="1">
        <v>45014</v>
      </c>
      <c r="C3952" s="2">
        <v>0.77762731481481484</v>
      </c>
      <c r="D3952">
        <v>2</v>
      </c>
      <c r="E3952">
        <v>3</v>
      </c>
      <c r="F3952" t="s">
        <v>42</v>
      </c>
      <c r="G3952">
        <v>32</v>
      </c>
      <c r="H3952" t="s">
        <v>14</v>
      </c>
      <c r="I3952" t="s">
        <v>22</v>
      </c>
      <c r="J3952" t="s">
        <v>23</v>
      </c>
      <c r="K3952">
        <v>2.9715506956265778</v>
      </c>
      <c r="L3952">
        <v>0.15</v>
      </c>
      <c r="M3952">
        <v>45</v>
      </c>
      <c r="N3952">
        <f>(1-Coffee_Sales[[#This Row],[Discount_Percent]])*Coffee_Sales[[#This Row],[unit_price]]*Coffee_Sales[[#This Row],[transaction_qty]]</f>
        <v>76.5</v>
      </c>
      <c r="O3952" t="str">
        <f>TEXT(Coffee_Sales[[#This Row],[transaction_date]],"mmm-yyyy")</f>
        <v>Mar-2023</v>
      </c>
      <c r="P3952">
        <f>HOUR(Coffee_Sales[[#This Row],[transaction_time]])</f>
        <v>18</v>
      </c>
    </row>
    <row r="3953" spans="1:16" x14ac:dyDescent="0.3">
      <c r="A3953">
        <v>147555</v>
      </c>
      <c r="B3953" s="1">
        <v>45106</v>
      </c>
      <c r="C3953" s="2">
        <v>0.4130671296296296</v>
      </c>
      <c r="D3953">
        <v>2</v>
      </c>
      <c r="E3953">
        <v>3</v>
      </c>
      <c r="F3953" t="s">
        <v>48</v>
      </c>
      <c r="G3953">
        <v>30</v>
      </c>
      <c r="H3953" t="s">
        <v>14</v>
      </c>
      <c r="I3953" t="s">
        <v>22</v>
      </c>
      <c r="J3953" t="s">
        <v>109</v>
      </c>
      <c r="K3953">
        <v>1.998063353166716</v>
      </c>
      <c r="L3953">
        <v>0.05</v>
      </c>
      <c r="M3953">
        <v>45</v>
      </c>
      <c r="N3953">
        <f>(1-Coffee_Sales[[#This Row],[Discount_Percent]])*Coffee_Sales[[#This Row],[unit_price]]*Coffee_Sales[[#This Row],[transaction_qty]]</f>
        <v>85.5</v>
      </c>
      <c r="O3953" t="str">
        <f>TEXT(Coffee_Sales[[#This Row],[transaction_date]],"mmm-yyyy")</f>
        <v>Jun-2023</v>
      </c>
      <c r="P3953">
        <f>HOUR(Coffee_Sales[[#This Row],[transaction_time]])</f>
        <v>9</v>
      </c>
    </row>
    <row r="3954" spans="1:16" x14ac:dyDescent="0.3">
      <c r="A3954">
        <v>52534</v>
      </c>
      <c r="B3954" s="1">
        <v>45012</v>
      </c>
      <c r="C3954" s="2">
        <v>0.82709490740740743</v>
      </c>
      <c r="D3954">
        <v>2</v>
      </c>
      <c r="E3954">
        <v>3</v>
      </c>
      <c r="F3954" t="s">
        <v>63</v>
      </c>
      <c r="G3954">
        <v>31</v>
      </c>
      <c r="H3954" t="s">
        <v>14</v>
      </c>
      <c r="I3954" t="s">
        <v>22</v>
      </c>
      <c r="J3954" t="s">
        <v>53</v>
      </c>
      <c r="K3954">
        <v>1.3422722754772749</v>
      </c>
      <c r="L3954">
        <v>0.15</v>
      </c>
      <c r="M3954">
        <v>33</v>
      </c>
      <c r="N3954">
        <f>(1-Coffee_Sales[[#This Row],[Discount_Percent]])*Coffee_Sales[[#This Row],[unit_price]]*Coffee_Sales[[#This Row],[transaction_qty]]</f>
        <v>56.1</v>
      </c>
      <c r="O3954" t="str">
        <f>TEXT(Coffee_Sales[[#This Row],[transaction_date]],"mmm-yyyy")</f>
        <v>Mar-2023</v>
      </c>
      <c r="P3954">
        <f>HOUR(Coffee_Sales[[#This Row],[transaction_time]])</f>
        <v>19</v>
      </c>
    </row>
    <row r="3955" spans="1:16" x14ac:dyDescent="0.3">
      <c r="A3955">
        <v>41981</v>
      </c>
      <c r="B3955" s="1">
        <v>44998</v>
      </c>
      <c r="C3955" s="2">
        <v>0.3279050925925926</v>
      </c>
      <c r="D3955">
        <v>2</v>
      </c>
      <c r="E3955">
        <v>5</v>
      </c>
      <c r="F3955" t="s">
        <v>21</v>
      </c>
      <c r="G3955">
        <v>37</v>
      </c>
      <c r="H3955" t="s">
        <v>14</v>
      </c>
      <c r="I3955" t="s">
        <v>15</v>
      </c>
      <c r="J3955" t="s">
        <v>95</v>
      </c>
      <c r="K3955">
        <v>2.8374485558463709</v>
      </c>
      <c r="L3955">
        <v>0.05</v>
      </c>
      <c r="M3955">
        <v>45</v>
      </c>
      <c r="N3955">
        <f>(1-Coffee_Sales[[#This Row],[Discount_Percent]])*Coffee_Sales[[#This Row],[unit_price]]*Coffee_Sales[[#This Row],[transaction_qty]]</f>
        <v>85.5</v>
      </c>
      <c r="O3955" t="str">
        <f>TEXT(Coffee_Sales[[#This Row],[transaction_date]],"mmm-yyyy")</f>
        <v>Mar-2023</v>
      </c>
      <c r="P3955">
        <f>HOUR(Coffee_Sales[[#This Row],[transaction_time]])</f>
        <v>7</v>
      </c>
    </row>
    <row r="3956" spans="1:16" x14ac:dyDescent="0.3">
      <c r="A3956">
        <v>87895</v>
      </c>
      <c r="B3956" s="1">
        <v>45054</v>
      </c>
      <c r="C3956" s="2">
        <v>0.34454861111111112</v>
      </c>
      <c r="D3956">
        <v>1</v>
      </c>
      <c r="E3956">
        <v>8</v>
      </c>
      <c r="F3956" t="s">
        <v>58</v>
      </c>
      <c r="G3956">
        <v>50</v>
      </c>
      <c r="H3956" t="s">
        <v>32</v>
      </c>
      <c r="I3956" t="s">
        <v>44</v>
      </c>
      <c r="J3956" t="s">
        <v>45</v>
      </c>
      <c r="K3956">
        <v>1.134262393117351</v>
      </c>
      <c r="L3956">
        <v>0.15</v>
      </c>
      <c r="M3956">
        <v>37.5</v>
      </c>
      <c r="N3956">
        <f>(1-Coffee_Sales[[#This Row],[Discount_Percent]])*Coffee_Sales[[#This Row],[unit_price]]*Coffee_Sales[[#This Row],[transaction_qty]]</f>
        <v>31.875</v>
      </c>
      <c r="O3956" t="str">
        <f>TEXT(Coffee_Sales[[#This Row],[transaction_date]],"mmm-yyyy")</f>
        <v>May-2023</v>
      </c>
      <c r="P3956">
        <f>HOUR(Coffee_Sales[[#This Row],[transaction_time]])</f>
        <v>8</v>
      </c>
    </row>
    <row r="3957" spans="1:16" x14ac:dyDescent="0.3">
      <c r="A3957">
        <v>47493</v>
      </c>
      <c r="B3957" s="1">
        <v>45005</v>
      </c>
      <c r="C3957" s="2">
        <v>0.58947916666666667</v>
      </c>
      <c r="D3957">
        <v>1</v>
      </c>
      <c r="E3957">
        <v>8</v>
      </c>
      <c r="F3957" t="s">
        <v>21</v>
      </c>
      <c r="G3957">
        <v>37</v>
      </c>
      <c r="H3957" t="s">
        <v>14</v>
      </c>
      <c r="I3957" t="s">
        <v>15</v>
      </c>
      <c r="J3957" t="s">
        <v>95</v>
      </c>
      <c r="K3957">
        <v>0.97895428563183984</v>
      </c>
      <c r="L3957">
        <v>0.05</v>
      </c>
      <c r="M3957">
        <v>45</v>
      </c>
      <c r="N3957">
        <f>(1-Coffee_Sales[[#This Row],[Discount_Percent]])*Coffee_Sales[[#This Row],[unit_price]]*Coffee_Sales[[#This Row],[transaction_qty]]</f>
        <v>42.75</v>
      </c>
      <c r="O3957" t="str">
        <f>TEXT(Coffee_Sales[[#This Row],[transaction_date]],"mmm-yyyy")</f>
        <v>Mar-2023</v>
      </c>
      <c r="P3957">
        <f>HOUR(Coffee_Sales[[#This Row],[transaction_time]])</f>
        <v>14</v>
      </c>
    </row>
    <row r="3958" spans="1:16" x14ac:dyDescent="0.3">
      <c r="A3958">
        <v>143794</v>
      </c>
      <c r="B3958" s="1">
        <v>45102</v>
      </c>
      <c r="C3958" s="2">
        <v>0.82278935185185187</v>
      </c>
      <c r="D3958">
        <v>1</v>
      </c>
      <c r="E3958">
        <v>3</v>
      </c>
      <c r="F3958" t="s">
        <v>97</v>
      </c>
      <c r="G3958">
        <v>22</v>
      </c>
      <c r="H3958" t="s">
        <v>14</v>
      </c>
      <c r="I3958" t="s">
        <v>55</v>
      </c>
      <c r="J3958" t="s">
        <v>56</v>
      </c>
      <c r="K3958">
        <v>0.62941448081752616</v>
      </c>
      <c r="L3958">
        <v>0</v>
      </c>
      <c r="M3958">
        <v>30</v>
      </c>
      <c r="N3958">
        <f>(1-Coffee_Sales[[#This Row],[Discount_Percent]])*Coffee_Sales[[#This Row],[unit_price]]*Coffee_Sales[[#This Row],[transaction_qty]]</f>
        <v>30</v>
      </c>
      <c r="O3958" t="str">
        <f>TEXT(Coffee_Sales[[#This Row],[transaction_date]],"mmm-yyyy")</f>
        <v>Jun-2023</v>
      </c>
      <c r="P3958">
        <f>HOUR(Coffee_Sales[[#This Row],[transaction_time]])</f>
        <v>19</v>
      </c>
    </row>
    <row r="3959" spans="1:16" x14ac:dyDescent="0.3">
      <c r="A3959">
        <v>35875</v>
      </c>
      <c r="B3959" s="1">
        <v>44989</v>
      </c>
      <c r="C3959" s="2">
        <v>0.44849537037037035</v>
      </c>
      <c r="D3959">
        <v>1</v>
      </c>
      <c r="E3959">
        <v>8</v>
      </c>
      <c r="F3959" t="s">
        <v>87</v>
      </c>
      <c r="G3959">
        <v>39</v>
      </c>
      <c r="H3959" t="s">
        <v>14</v>
      </c>
      <c r="I3959" t="s">
        <v>15</v>
      </c>
      <c r="J3959" t="s">
        <v>47</v>
      </c>
      <c r="K3959">
        <v>1.7683167246142111</v>
      </c>
      <c r="L3959">
        <v>0</v>
      </c>
      <c r="M3959">
        <v>63.75</v>
      </c>
      <c r="N3959">
        <f>(1-Coffee_Sales[[#This Row],[Discount_Percent]])*Coffee_Sales[[#This Row],[unit_price]]*Coffee_Sales[[#This Row],[transaction_qty]]</f>
        <v>63.75</v>
      </c>
      <c r="O3959" t="str">
        <f>TEXT(Coffee_Sales[[#This Row],[transaction_date]],"mmm-yyyy")</f>
        <v>Mar-2023</v>
      </c>
      <c r="P3959">
        <f>HOUR(Coffee_Sales[[#This Row],[transaction_time]])</f>
        <v>10</v>
      </c>
    </row>
    <row r="3960" spans="1:16" x14ac:dyDescent="0.3">
      <c r="A3960">
        <v>143693</v>
      </c>
      <c r="B3960" s="1">
        <v>45102</v>
      </c>
      <c r="C3960" s="2">
        <v>0.73986111111111108</v>
      </c>
      <c r="D3960">
        <v>2</v>
      </c>
      <c r="E3960">
        <v>5</v>
      </c>
      <c r="F3960" t="s">
        <v>35</v>
      </c>
      <c r="G3960">
        <v>28</v>
      </c>
      <c r="H3960" t="s">
        <v>14</v>
      </c>
      <c r="I3960" t="s">
        <v>22</v>
      </c>
      <c r="J3960" t="s">
        <v>117</v>
      </c>
      <c r="K3960">
        <v>1.959502022184741</v>
      </c>
      <c r="L3960">
        <v>0.05</v>
      </c>
      <c r="M3960">
        <v>30</v>
      </c>
      <c r="N3960">
        <f>(1-Coffee_Sales[[#This Row],[Discount_Percent]])*Coffee_Sales[[#This Row],[unit_price]]*Coffee_Sales[[#This Row],[transaction_qty]]</f>
        <v>57</v>
      </c>
      <c r="O3960" t="str">
        <f>TEXT(Coffee_Sales[[#This Row],[transaction_date]],"mmm-yyyy")</f>
        <v>Jun-2023</v>
      </c>
      <c r="P3960">
        <f>HOUR(Coffee_Sales[[#This Row],[transaction_time]])</f>
        <v>17</v>
      </c>
    </row>
    <row r="3961" spans="1:16" x14ac:dyDescent="0.3">
      <c r="A3961">
        <v>805</v>
      </c>
      <c r="B3961" s="1">
        <v>44928</v>
      </c>
      <c r="C3961" s="2">
        <v>0.5753125</v>
      </c>
      <c r="D3961">
        <v>1</v>
      </c>
      <c r="E3961">
        <v>8</v>
      </c>
      <c r="F3961" t="s">
        <v>87</v>
      </c>
      <c r="G3961">
        <v>73</v>
      </c>
      <c r="H3961" t="s">
        <v>18</v>
      </c>
      <c r="I3961" t="s">
        <v>79</v>
      </c>
      <c r="J3961" t="s">
        <v>80</v>
      </c>
      <c r="K3961">
        <v>1.8454561247303849</v>
      </c>
      <c r="L3961">
        <v>0</v>
      </c>
      <c r="M3961">
        <v>56.25</v>
      </c>
      <c r="N3961">
        <f>(1-Coffee_Sales[[#This Row],[Discount_Percent]])*Coffee_Sales[[#This Row],[unit_price]]*Coffee_Sales[[#This Row],[transaction_qty]]</f>
        <v>56.25</v>
      </c>
      <c r="O3961" t="str">
        <f>TEXT(Coffee_Sales[[#This Row],[transaction_date]],"mmm-yyyy")</f>
        <v>Jan-2023</v>
      </c>
      <c r="P3961">
        <f>HOUR(Coffee_Sales[[#This Row],[transaction_time]])</f>
        <v>13</v>
      </c>
    </row>
    <row r="3962" spans="1:16" x14ac:dyDescent="0.3">
      <c r="A3962">
        <v>98698</v>
      </c>
      <c r="B3962" s="1">
        <v>45063</v>
      </c>
      <c r="C3962" s="2">
        <v>0.63884259259259257</v>
      </c>
      <c r="D3962">
        <v>2</v>
      </c>
      <c r="E3962">
        <v>3</v>
      </c>
      <c r="F3962" t="s">
        <v>113</v>
      </c>
      <c r="G3962">
        <v>58</v>
      </c>
      <c r="H3962" t="s">
        <v>74</v>
      </c>
      <c r="I3962" t="s">
        <v>75</v>
      </c>
      <c r="J3962" t="s">
        <v>76</v>
      </c>
      <c r="K3962">
        <v>2.6964701875033859</v>
      </c>
      <c r="L3962">
        <v>0</v>
      </c>
      <c r="M3962">
        <v>52.5</v>
      </c>
      <c r="N3962">
        <f>(1-Coffee_Sales[[#This Row],[Discount_Percent]])*Coffee_Sales[[#This Row],[unit_price]]*Coffee_Sales[[#This Row],[transaction_qty]]</f>
        <v>105</v>
      </c>
      <c r="O3962" t="str">
        <f>TEXT(Coffee_Sales[[#This Row],[transaction_date]],"mmm-yyyy")</f>
        <v>May-2023</v>
      </c>
      <c r="P3962">
        <f>HOUR(Coffee_Sales[[#This Row],[transaction_time]])</f>
        <v>15</v>
      </c>
    </row>
    <row r="3963" spans="1:16" x14ac:dyDescent="0.3">
      <c r="A3963">
        <v>118669</v>
      </c>
      <c r="B3963" s="1">
        <v>45082</v>
      </c>
      <c r="C3963" s="2">
        <v>0.36850694444444443</v>
      </c>
      <c r="D3963">
        <v>1</v>
      </c>
      <c r="E3963">
        <v>8</v>
      </c>
      <c r="F3963" t="s">
        <v>50</v>
      </c>
      <c r="G3963">
        <v>23</v>
      </c>
      <c r="H3963" t="s">
        <v>14</v>
      </c>
      <c r="I3963" t="s">
        <v>55</v>
      </c>
      <c r="J3963" t="s">
        <v>88</v>
      </c>
      <c r="K3963">
        <v>1.0535524455534111</v>
      </c>
      <c r="L3963">
        <v>0</v>
      </c>
      <c r="M3963">
        <v>37.5</v>
      </c>
      <c r="N3963">
        <f>(1-Coffee_Sales[[#This Row],[Discount_Percent]])*Coffee_Sales[[#This Row],[unit_price]]*Coffee_Sales[[#This Row],[transaction_qty]]</f>
        <v>37.5</v>
      </c>
      <c r="O3963" t="str">
        <f>TEXT(Coffee_Sales[[#This Row],[transaction_date]],"mmm-yyyy")</f>
        <v>Jun-2023</v>
      </c>
      <c r="P3963">
        <f>HOUR(Coffee_Sales[[#This Row],[transaction_time]])</f>
        <v>8</v>
      </c>
    </row>
    <row r="3964" spans="1:16" x14ac:dyDescent="0.3">
      <c r="A3964">
        <v>32813</v>
      </c>
      <c r="B3964" s="1">
        <v>44984</v>
      </c>
      <c r="C3964" s="2">
        <v>0.42215277777777777</v>
      </c>
      <c r="D3964">
        <v>1</v>
      </c>
      <c r="E3964">
        <v>5</v>
      </c>
      <c r="F3964" t="s">
        <v>114</v>
      </c>
      <c r="G3964">
        <v>24</v>
      </c>
      <c r="H3964" t="s">
        <v>14</v>
      </c>
      <c r="I3964" t="s">
        <v>55</v>
      </c>
      <c r="J3964" t="s">
        <v>86</v>
      </c>
      <c r="K3964">
        <v>1.4828085434534071</v>
      </c>
      <c r="L3964">
        <v>0.1</v>
      </c>
      <c r="M3964">
        <v>45</v>
      </c>
      <c r="N3964">
        <f>(1-Coffee_Sales[[#This Row],[Discount_Percent]])*Coffee_Sales[[#This Row],[unit_price]]*Coffee_Sales[[#This Row],[transaction_qty]]</f>
        <v>40.5</v>
      </c>
      <c r="O3964" t="str">
        <f>TEXT(Coffee_Sales[[#This Row],[transaction_date]],"mmm-yyyy")</f>
        <v>Feb-2023</v>
      </c>
      <c r="P3964">
        <f>HOUR(Coffee_Sales[[#This Row],[transaction_time]])</f>
        <v>10</v>
      </c>
    </row>
    <row r="3965" spans="1:16" x14ac:dyDescent="0.3">
      <c r="A3965">
        <v>41094</v>
      </c>
      <c r="B3965" s="1">
        <v>44996</v>
      </c>
      <c r="C3965" s="2">
        <v>0.64023148148148146</v>
      </c>
      <c r="D3965">
        <v>2</v>
      </c>
      <c r="E3965">
        <v>8</v>
      </c>
      <c r="F3965" t="s">
        <v>94</v>
      </c>
      <c r="G3965">
        <v>43</v>
      </c>
      <c r="H3965" t="s">
        <v>32</v>
      </c>
      <c r="I3965" t="s">
        <v>40</v>
      </c>
      <c r="J3965" t="s">
        <v>124</v>
      </c>
      <c r="K3965">
        <v>2.3000971292249321</v>
      </c>
      <c r="L3965">
        <v>0</v>
      </c>
      <c r="M3965">
        <v>45</v>
      </c>
      <c r="N3965">
        <f>(1-Coffee_Sales[[#This Row],[Discount_Percent]])*Coffee_Sales[[#This Row],[unit_price]]*Coffee_Sales[[#This Row],[transaction_qty]]</f>
        <v>90</v>
      </c>
      <c r="O3965" t="str">
        <f>TEXT(Coffee_Sales[[#This Row],[transaction_date]],"mmm-yyyy")</f>
        <v>Mar-2023</v>
      </c>
      <c r="P3965">
        <f>HOUR(Coffee_Sales[[#This Row],[transaction_time]])</f>
        <v>15</v>
      </c>
    </row>
    <row r="3966" spans="1:16" x14ac:dyDescent="0.3">
      <c r="A3966">
        <v>104632</v>
      </c>
      <c r="B3966" s="1">
        <v>45069</v>
      </c>
      <c r="C3966" s="2">
        <v>0.27130787037037035</v>
      </c>
      <c r="D3966">
        <v>1</v>
      </c>
      <c r="E3966">
        <v>8</v>
      </c>
      <c r="F3966" t="s">
        <v>31</v>
      </c>
      <c r="G3966">
        <v>78</v>
      </c>
      <c r="H3966" t="s">
        <v>18</v>
      </c>
      <c r="I3966" t="s">
        <v>19</v>
      </c>
      <c r="J3966" t="s">
        <v>51</v>
      </c>
      <c r="K3966">
        <v>2.2398277170698799</v>
      </c>
      <c r="L3966">
        <v>0.05</v>
      </c>
      <c r="M3966">
        <v>67.5</v>
      </c>
      <c r="N3966">
        <f>(1-Coffee_Sales[[#This Row],[Discount_Percent]])*Coffee_Sales[[#This Row],[unit_price]]*Coffee_Sales[[#This Row],[transaction_qty]]</f>
        <v>64.125</v>
      </c>
      <c r="O3966" t="str">
        <f>TEXT(Coffee_Sales[[#This Row],[transaction_date]],"mmm-yyyy")</f>
        <v>May-2023</v>
      </c>
      <c r="P3966">
        <f>HOUR(Coffee_Sales[[#This Row],[transaction_time]])</f>
        <v>6</v>
      </c>
    </row>
    <row r="3967" spans="1:16" x14ac:dyDescent="0.3">
      <c r="A3967">
        <v>61454</v>
      </c>
      <c r="B3967" s="1">
        <v>45024</v>
      </c>
      <c r="C3967" s="2">
        <v>0.73906249999999996</v>
      </c>
      <c r="D3967">
        <v>2</v>
      </c>
      <c r="E3967">
        <v>8</v>
      </c>
      <c r="F3967" t="s">
        <v>63</v>
      </c>
      <c r="G3967">
        <v>55</v>
      </c>
      <c r="H3967" t="s">
        <v>32</v>
      </c>
      <c r="I3967" t="s">
        <v>33</v>
      </c>
      <c r="J3967" t="s">
        <v>93</v>
      </c>
      <c r="K3967">
        <v>2.7402048669611641</v>
      </c>
      <c r="L3967">
        <v>0.05</v>
      </c>
      <c r="M3967">
        <v>60</v>
      </c>
      <c r="N3967">
        <f>(1-Coffee_Sales[[#This Row],[Discount_Percent]])*Coffee_Sales[[#This Row],[unit_price]]*Coffee_Sales[[#This Row],[transaction_qty]]</f>
        <v>114</v>
      </c>
      <c r="O3967" t="str">
        <f>TEXT(Coffee_Sales[[#This Row],[transaction_date]],"mmm-yyyy")</f>
        <v>Apr-2023</v>
      </c>
      <c r="P3967">
        <f>HOUR(Coffee_Sales[[#This Row],[transaction_time]])</f>
        <v>17</v>
      </c>
    </row>
    <row r="3968" spans="1:16" x14ac:dyDescent="0.3">
      <c r="A3968">
        <v>120529</v>
      </c>
      <c r="B3968" s="1">
        <v>45083</v>
      </c>
      <c r="C3968" s="2">
        <v>0.71658564814814818</v>
      </c>
      <c r="D3968">
        <v>1</v>
      </c>
      <c r="E3968">
        <v>3</v>
      </c>
      <c r="F3968" t="s">
        <v>21</v>
      </c>
      <c r="G3968">
        <v>72</v>
      </c>
      <c r="H3968" t="s">
        <v>18</v>
      </c>
      <c r="I3968" t="s">
        <v>19</v>
      </c>
      <c r="J3968" t="s">
        <v>82</v>
      </c>
      <c r="K3968">
        <v>1.4258186652428091</v>
      </c>
      <c r="L3968">
        <v>0.15</v>
      </c>
      <c r="M3968">
        <v>48.75</v>
      </c>
      <c r="N3968">
        <f>(1-Coffee_Sales[[#This Row],[Discount_Percent]])*Coffee_Sales[[#This Row],[unit_price]]*Coffee_Sales[[#This Row],[transaction_qty]]</f>
        <v>41.4375</v>
      </c>
      <c r="O3968" t="str">
        <f>TEXT(Coffee_Sales[[#This Row],[transaction_date]],"mmm-yyyy")</f>
        <v>Jun-2023</v>
      </c>
      <c r="P3968">
        <f>HOUR(Coffee_Sales[[#This Row],[transaction_time]])</f>
        <v>17</v>
      </c>
    </row>
    <row r="3969" spans="1:16" x14ac:dyDescent="0.3">
      <c r="A3969">
        <v>68276</v>
      </c>
      <c r="B3969" s="1">
        <v>45032</v>
      </c>
      <c r="C3969" s="2">
        <v>0.47684027777777777</v>
      </c>
      <c r="D3969">
        <v>1</v>
      </c>
      <c r="E3969">
        <v>8</v>
      </c>
      <c r="F3969" t="s">
        <v>17</v>
      </c>
      <c r="G3969">
        <v>39</v>
      </c>
      <c r="H3969" t="s">
        <v>14</v>
      </c>
      <c r="I3969" t="s">
        <v>15</v>
      </c>
      <c r="J3969" t="s">
        <v>47</v>
      </c>
      <c r="K3969">
        <v>2.090780697442153</v>
      </c>
      <c r="L3969">
        <v>0.1</v>
      </c>
      <c r="M3969">
        <v>63.75</v>
      </c>
      <c r="N3969">
        <f>(1-Coffee_Sales[[#This Row],[Discount_Percent]])*Coffee_Sales[[#This Row],[unit_price]]*Coffee_Sales[[#This Row],[transaction_qty]]</f>
        <v>57.375</v>
      </c>
      <c r="O3969" t="str">
        <f>TEXT(Coffee_Sales[[#This Row],[transaction_date]],"mmm-yyyy")</f>
        <v>Apr-2023</v>
      </c>
      <c r="P3969">
        <f>HOUR(Coffee_Sales[[#This Row],[transaction_time]])</f>
        <v>11</v>
      </c>
    </row>
    <row r="3970" spans="1:16" x14ac:dyDescent="0.3">
      <c r="A3970">
        <v>63240</v>
      </c>
      <c r="B3970" s="1">
        <v>45026</v>
      </c>
      <c r="C3970" s="2">
        <v>0.72776620370370371</v>
      </c>
      <c r="D3970">
        <v>1</v>
      </c>
      <c r="E3970">
        <v>3</v>
      </c>
      <c r="F3970" t="s">
        <v>17</v>
      </c>
      <c r="G3970">
        <v>37</v>
      </c>
      <c r="H3970" t="s">
        <v>14</v>
      </c>
      <c r="I3970" t="s">
        <v>15</v>
      </c>
      <c r="J3970" t="s">
        <v>95</v>
      </c>
      <c r="K3970">
        <v>1.146988667410108</v>
      </c>
      <c r="L3970">
        <v>0.05</v>
      </c>
      <c r="M3970">
        <v>45</v>
      </c>
      <c r="N3970">
        <f>(1-Coffee_Sales[[#This Row],[Discount_Percent]])*Coffee_Sales[[#This Row],[unit_price]]*Coffee_Sales[[#This Row],[transaction_qty]]</f>
        <v>42.75</v>
      </c>
      <c r="O3970" t="str">
        <f>TEXT(Coffee_Sales[[#This Row],[transaction_date]],"mmm-yyyy")</f>
        <v>Apr-2023</v>
      </c>
      <c r="P3970">
        <f>HOUR(Coffee_Sales[[#This Row],[transaction_time]])</f>
        <v>17</v>
      </c>
    </row>
    <row r="3971" spans="1:16" x14ac:dyDescent="0.3">
      <c r="A3971">
        <v>42032</v>
      </c>
      <c r="B3971" s="1">
        <v>44998</v>
      </c>
      <c r="C3971" s="2">
        <v>0.34964120370370372</v>
      </c>
      <c r="D3971">
        <v>1</v>
      </c>
      <c r="E3971">
        <v>5</v>
      </c>
      <c r="F3971" t="s">
        <v>17</v>
      </c>
      <c r="G3971">
        <v>71</v>
      </c>
      <c r="H3971" t="s">
        <v>18</v>
      </c>
      <c r="I3971" t="s">
        <v>79</v>
      </c>
      <c r="J3971" t="s">
        <v>92</v>
      </c>
      <c r="K3971">
        <v>1.576736689175209</v>
      </c>
      <c r="L3971">
        <v>0</v>
      </c>
      <c r="M3971">
        <v>56.25</v>
      </c>
      <c r="N3971">
        <f>(1-Coffee_Sales[[#This Row],[Discount_Percent]])*Coffee_Sales[[#This Row],[unit_price]]*Coffee_Sales[[#This Row],[transaction_qty]]</f>
        <v>56.25</v>
      </c>
      <c r="O3971" t="str">
        <f>TEXT(Coffee_Sales[[#This Row],[transaction_date]],"mmm-yyyy")</f>
        <v>Mar-2023</v>
      </c>
      <c r="P3971">
        <f>HOUR(Coffee_Sales[[#This Row],[transaction_time]])</f>
        <v>8</v>
      </c>
    </row>
    <row r="3972" spans="1:16" x14ac:dyDescent="0.3">
      <c r="A3972">
        <v>79536</v>
      </c>
      <c r="B3972" s="1">
        <v>45045</v>
      </c>
      <c r="C3972" s="2">
        <v>0.74885416666666671</v>
      </c>
      <c r="D3972">
        <v>1</v>
      </c>
      <c r="E3972">
        <v>5</v>
      </c>
      <c r="F3972" t="s">
        <v>78</v>
      </c>
      <c r="G3972">
        <v>41</v>
      </c>
      <c r="H3972" t="s">
        <v>14</v>
      </c>
      <c r="I3972" t="s">
        <v>15</v>
      </c>
      <c r="J3972" t="s">
        <v>98</v>
      </c>
      <c r="K3972">
        <v>1.297269648646423</v>
      </c>
      <c r="L3972">
        <v>0</v>
      </c>
      <c r="M3972">
        <v>63.75</v>
      </c>
      <c r="N3972">
        <f>(1-Coffee_Sales[[#This Row],[Discount_Percent]])*Coffee_Sales[[#This Row],[unit_price]]*Coffee_Sales[[#This Row],[transaction_qty]]</f>
        <v>63.75</v>
      </c>
      <c r="O3972" t="str">
        <f>TEXT(Coffee_Sales[[#This Row],[transaction_date]],"mmm-yyyy")</f>
        <v>Apr-2023</v>
      </c>
      <c r="P3972">
        <f>HOUR(Coffee_Sales[[#This Row],[transaction_time]])</f>
        <v>17</v>
      </c>
    </row>
    <row r="3973" spans="1:16" x14ac:dyDescent="0.3">
      <c r="A3973">
        <v>36867</v>
      </c>
      <c r="B3973" s="1">
        <v>44990</v>
      </c>
      <c r="C3973" s="2">
        <v>0.68135416666666671</v>
      </c>
      <c r="D3973">
        <v>1</v>
      </c>
      <c r="E3973">
        <v>3</v>
      </c>
      <c r="F3973" t="s">
        <v>131</v>
      </c>
      <c r="G3973">
        <v>24</v>
      </c>
      <c r="H3973" t="s">
        <v>14</v>
      </c>
      <c r="I3973" t="s">
        <v>55</v>
      </c>
      <c r="J3973" t="s">
        <v>86</v>
      </c>
      <c r="K3973">
        <v>1.173480802497779</v>
      </c>
      <c r="L3973">
        <v>0</v>
      </c>
      <c r="M3973">
        <v>45</v>
      </c>
      <c r="N3973">
        <f>(1-Coffee_Sales[[#This Row],[Discount_Percent]])*Coffee_Sales[[#This Row],[unit_price]]*Coffee_Sales[[#This Row],[transaction_qty]]</f>
        <v>45</v>
      </c>
      <c r="O3973" t="str">
        <f>TEXT(Coffee_Sales[[#This Row],[transaction_date]],"mmm-yyyy")</f>
        <v>Mar-2023</v>
      </c>
      <c r="P3973">
        <f>HOUR(Coffee_Sales[[#This Row],[transaction_time]])</f>
        <v>16</v>
      </c>
    </row>
    <row r="3974" spans="1:16" x14ac:dyDescent="0.3">
      <c r="A3974">
        <v>27935</v>
      </c>
      <c r="B3974" s="1">
        <v>44976</v>
      </c>
      <c r="C3974" s="2">
        <v>0.34229166666666666</v>
      </c>
      <c r="D3974">
        <v>2</v>
      </c>
      <c r="E3974">
        <v>3</v>
      </c>
      <c r="F3974" t="s">
        <v>63</v>
      </c>
      <c r="G3974">
        <v>84</v>
      </c>
      <c r="H3974" t="s">
        <v>67</v>
      </c>
      <c r="I3974" t="s">
        <v>72</v>
      </c>
      <c r="J3974" t="s">
        <v>140</v>
      </c>
      <c r="K3974">
        <v>0.71192346206815749</v>
      </c>
      <c r="L3974">
        <v>0.05</v>
      </c>
      <c r="M3974">
        <v>12</v>
      </c>
      <c r="N3974">
        <f>(1-Coffee_Sales[[#This Row],[Discount_Percent]])*Coffee_Sales[[#This Row],[unit_price]]*Coffee_Sales[[#This Row],[transaction_qty]]</f>
        <v>22.799999999999997</v>
      </c>
      <c r="O3974" t="str">
        <f>TEXT(Coffee_Sales[[#This Row],[transaction_date]],"mmm-yyyy")</f>
        <v>Feb-2023</v>
      </c>
      <c r="P3974">
        <f>HOUR(Coffee_Sales[[#This Row],[transaction_time]])</f>
        <v>8</v>
      </c>
    </row>
    <row r="3975" spans="1:16" x14ac:dyDescent="0.3">
      <c r="A3975">
        <v>33773</v>
      </c>
      <c r="B3975" s="1">
        <v>44986</v>
      </c>
      <c r="C3975" s="2">
        <v>0.35629629629629628</v>
      </c>
      <c r="D3975">
        <v>2</v>
      </c>
      <c r="E3975">
        <v>8</v>
      </c>
      <c r="F3975" t="s">
        <v>13</v>
      </c>
      <c r="G3975">
        <v>61</v>
      </c>
      <c r="H3975" t="s">
        <v>74</v>
      </c>
      <c r="I3975" t="s">
        <v>75</v>
      </c>
      <c r="J3975" t="s">
        <v>116</v>
      </c>
      <c r="K3975">
        <v>3.4020661571954478</v>
      </c>
      <c r="L3975">
        <v>0.1</v>
      </c>
      <c r="M3975">
        <v>71.25</v>
      </c>
      <c r="N3975">
        <f>(1-Coffee_Sales[[#This Row],[Discount_Percent]])*Coffee_Sales[[#This Row],[unit_price]]*Coffee_Sales[[#This Row],[transaction_qty]]</f>
        <v>128.25</v>
      </c>
      <c r="O3975" t="str">
        <f>TEXT(Coffee_Sales[[#This Row],[transaction_date]],"mmm-yyyy")</f>
        <v>Mar-2023</v>
      </c>
      <c r="P3975">
        <f>HOUR(Coffee_Sales[[#This Row],[transaction_time]])</f>
        <v>8</v>
      </c>
    </row>
    <row r="3976" spans="1:16" x14ac:dyDescent="0.3">
      <c r="A3976">
        <v>10236</v>
      </c>
      <c r="B3976" s="1">
        <v>44944</v>
      </c>
      <c r="C3976" s="2">
        <v>0.7462037037037037</v>
      </c>
      <c r="D3976">
        <v>1</v>
      </c>
      <c r="E3976">
        <v>3</v>
      </c>
      <c r="F3976" t="s">
        <v>24</v>
      </c>
      <c r="G3976">
        <v>74</v>
      </c>
      <c r="H3976" t="s">
        <v>18</v>
      </c>
      <c r="I3976" t="s">
        <v>107</v>
      </c>
      <c r="J3976" t="s">
        <v>108</v>
      </c>
      <c r="K3976">
        <v>1.5599555982201021</v>
      </c>
      <c r="L3976">
        <v>0.05</v>
      </c>
      <c r="M3976">
        <v>52.5</v>
      </c>
      <c r="N3976">
        <f>(1-Coffee_Sales[[#This Row],[Discount_Percent]])*Coffee_Sales[[#This Row],[unit_price]]*Coffee_Sales[[#This Row],[transaction_qty]]</f>
        <v>49.875</v>
      </c>
      <c r="O3976" t="str">
        <f>TEXT(Coffee_Sales[[#This Row],[transaction_date]],"mmm-yyyy")</f>
        <v>Jan-2023</v>
      </c>
      <c r="P3976">
        <f>HOUR(Coffee_Sales[[#This Row],[transaction_time]])</f>
        <v>17</v>
      </c>
    </row>
    <row r="3977" spans="1:16" x14ac:dyDescent="0.3">
      <c r="A3977">
        <v>2585</v>
      </c>
      <c r="B3977" s="1">
        <v>44931</v>
      </c>
      <c r="C3977" s="2">
        <v>0.67267361111111112</v>
      </c>
      <c r="D3977">
        <v>2</v>
      </c>
      <c r="E3977">
        <v>3</v>
      </c>
      <c r="F3977" t="s">
        <v>35</v>
      </c>
      <c r="G3977">
        <v>44</v>
      </c>
      <c r="H3977" t="s">
        <v>32</v>
      </c>
      <c r="I3977" t="s">
        <v>40</v>
      </c>
      <c r="J3977" t="s">
        <v>41</v>
      </c>
      <c r="K3977">
        <v>1.5957567085924349</v>
      </c>
      <c r="L3977">
        <v>0</v>
      </c>
      <c r="M3977">
        <v>37.5</v>
      </c>
      <c r="N3977">
        <f>(1-Coffee_Sales[[#This Row],[Discount_Percent]])*Coffee_Sales[[#This Row],[unit_price]]*Coffee_Sales[[#This Row],[transaction_qty]]</f>
        <v>75</v>
      </c>
      <c r="O3977" t="str">
        <f>TEXT(Coffee_Sales[[#This Row],[transaction_date]],"mmm-yyyy")</f>
        <v>Jan-2023</v>
      </c>
      <c r="P3977">
        <f>HOUR(Coffee_Sales[[#This Row],[transaction_time]])</f>
        <v>16</v>
      </c>
    </row>
    <row r="3978" spans="1:16" x14ac:dyDescent="0.3">
      <c r="A3978">
        <v>103055</v>
      </c>
      <c r="B3978" s="1">
        <v>45067</v>
      </c>
      <c r="C3978" s="2">
        <v>0.455625</v>
      </c>
      <c r="D3978">
        <v>2</v>
      </c>
      <c r="E3978">
        <v>8</v>
      </c>
      <c r="F3978" t="s">
        <v>17</v>
      </c>
      <c r="G3978">
        <v>25</v>
      </c>
      <c r="H3978" t="s">
        <v>14</v>
      </c>
      <c r="I3978" t="s">
        <v>29</v>
      </c>
      <c r="J3978" t="s">
        <v>71</v>
      </c>
      <c r="K3978">
        <v>1.870244665953509</v>
      </c>
      <c r="L3978">
        <v>0</v>
      </c>
      <c r="M3978">
        <v>33</v>
      </c>
      <c r="N3978">
        <f>(1-Coffee_Sales[[#This Row],[Discount_Percent]])*Coffee_Sales[[#This Row],[unit_price]]*Coffee_Sales[[#This Row],[transaction_qty]]</f>
        <v>66</v>
      </c>
      <c r="O3978" t="str">
        <f>TEXT(Coffee_Sales[[#This Row],[transaction_date]],"mmm-yyyy")</f>
        <v>May-2023</v>
      </c>
      <c r="P3978">
        <f>HOUR(Coffee_Sales[[#This Row],[transaction_time]])</f>
        <v>10</v>
      </c>
    </row>
    <row r="3979" spans="1:16" x14ac:dyDescent="0.3">
      <c r="A3979">
        <v>12646</v>
      </c>
      <c r="B3979" s="1">
        <v>44949</v>
      </c>
      <c r="C3979" s="2">
        <v>0.34778935185185184</v>
      </c>
      <c r="D3979">
        <v>2</v>
      </c>
      <c r="E3979">
        <v>3</v>
      </c>
      <c r="F3979" t="s">
        <v>58</v>
      </c>
      <c r="G3979">
        <v>40</v>
      </c>
      <c r="H3979" t="s">
        <v>14</v>
      </c>
      <c r="I3979" t="s">
        <v>15</v>
      </c>
      <c r="J3979" t="s">
        <v>100</v>
      </c>
      <c r="K3979">
        <v>2.9251971558356931</v>
      </c>
      <c r="L3979">
        <v>0</v>
      </c>
      <c r="M3979">
        <v>56.25</v>
      </c>
      <c r="N3979">
        <f>(1-Coffee_Sales[[#This Row],[Discount_Percent]])*Coffee_Sales[[#This Row],[unit_price]]*Coffee_Sales[[#This Row],[transaction_qty]]</f>
        <v>112.5</v>
      </c>
      <c r="O3979" t="str">
        <f>TEXT(Coffee_Sales[[#This Row],[transaction_date]],"mmm-yyyy")</f>
        <v>Jan-2023</v>
      </c>
      <c r="P3979">
        <f>HOUR(Coffee_Sales[[#This Row],[transaction_time]])</f>
        <v>8</v>
      </c>
    </row>
    <row r="3980" spans="1:16" x14ac:dyDescent="0.3">
      <c r="A3980">
        <v>66906</v>
      </c>
      <c r="B3980" s="1">
        <v>45031</v>
      </c>
      <c r="C3980" s="2">
        <v>0.32731481481481484</v>
      </c>
      <c r="D3980">
        <v>2</v>
      </c>
      <c r="E3980">
        <v>8</v>
      </c>
      <c r="F3980" t="s">
        <v>114</v>
      </c>
      <c r="G3980">
        <v>65</v>
      </c>
      <c r="H3980" t="s">
        <v>67</v>
      </c>
      <c r="I3980" t="s">
        <v>68</v>
      </c>
      <c r="J3980" t="s">
        <v>69</v>
      </c>
      <c r="K3980">
        <v>0.78381660677624676</v>
      </c>
      <c r="L3980">
        <v>0</v>
      </c>
      <c r="M3980">
        <v>12</v>
      </c>
      <c r="N3980">
        <f>(1-Coffee_Sales[[#This Row],[Discount_Percent]])*Coffee_Sales[[#This Row],[unit_price]]*Coffee_Sales[[#This Row],[transaction_qty]]</f>
        <v>24</v>
      </c>
      <c r="O3980" t="str">
        <f>TEXT(Coffee_Sales[[#This Row],[transaction_date]],"mmm-yyyy")</f>
        <v>Apr-2023</v>
      </c>
      <c r="P3980">
        <f>HOUR(Coffee_Sales[[#This Row],[transaction_time]])</f>
        <v>7</v>
      </c>
    </row>
    <row r="3981" spans="1:16" x14ac:dyDescent="0.3">
      <c r="A3981">
        <v>146940</v>
      </c>
      <c r="B3981" s="1">
        <v>45105</v>
      </c>
      <c r="C3981" s="2">
        <v>0.61554398148148148</v>
      </c>
      <c r="D3981">
        <v>1</v>
      </c>
      <c r="E3981">
        <v>3</v>
      </c>
      <c r="F3981" t="s">
        <v>42</v>
      </c>
      <c r="G3981">
        <v>79</v>
      </c>
      <c r="H3981" t="s">
        <v>18</v>
      </c>
      <c r="I3981" t="s">
        <v>19</v>
      </c>
      <c r="J3981" t="s">
        <v>20</v>
      </c>
      <c r="K3981">
        <v>1.5554090715358271</v>
      </c>
      <c r="L3981">
        <v>0</v>
      </c>
      <c r="M3981">
        <v>56.25</v>
      </c>
      <c r="N3981">
        <f>(1-Coffee_Sales[[#This Row],[Discount_Percent]])*Coffee_Sales[[#This Row],[unit_price]]*Coffee_Sales[[#This Row],[transaction_qty]]</f>
        <v>56.25</v>
      </c>
      <c r="O3981" t="str">
        <f>TEXT(Coffee_Sales[[#This Row],[transaction_date]],"mmm-yyyy")</f>
        <v>Jun-2023</v>
      </c>
      <c r="P3981">
        <f>HOUR(Coffee_Sales[[#This Row],[transaction_time]])</f>
        <v>14</v>
      </c>
    </row>
    <row r="3982" spans="1:16" x14ac:dyDescent="0.3">
      <c r="A3982">
        <v>3384</v>
      </c>
      <c r="B3982" s="1">
        <v>44933</v>
      </c>
      <c r="C3982" s="2">
        <v>0.35788194444444443</v>
      </c>
      <c r="D3982">
        <v>2</v>
      </c>
      <c r="E3982">
        <v>5</v>
      </c>
      <c r="F3982" t="s">
        <v>102</v>
      </c>
      <c r="G3982">
        <v>32</v>
      </c>
      <c r="H3982" t="s">
        <v>14</v>
      </c>
      <c r="I3982" t="s">
        <v>22</v>
      </c>
      <c r="J3982" t="s">
        <v>23</v>
      </c>
      <c r="K3982">
        <v>2.0011637524068062</v>
      </c>
      <c r="L3982">
        <v>0</v>
      </c>
      <c r="M3982">
        <v>45</v>
      </c>
      <c r="N3982">
        <f>(1-Coffee_Sales[[#This Row],[Discount_Percent]])*Coffee_Sales[[#This Row],[unit_price]]*Coffee_Sales[[#This Row],[transaction_qty]]</f>
        <v>90</v>
      </c>
      <c r="O3982" t="str">
        <f>TEXT(Coffee_Sales[[#This Row],[transaction_date]],"mmm-yyyy")</f>
        <v>Jan-2023</v>
      </c>
      <c r="P3982">
        <f>HOUR(Coffee_Sales[[#This Row],[transaction_time]])</f>
        <v>8</v>
      </c>
    </row>
    <row r="3983" spans="1:16" x14ac:dyDescent="0.3">
      <c r="A3983">
        <v>52096</v>
      </c>
      <c r="B3983" s="1">
        <v>45012</v>
      </c>
      <c r="C3983" s="2">
        <v>0.43329861111111112</v>
      </c>
      <c r="D3983">
        <v>2</v>
      </c>
      <c r="E3983">
        <v>8</v>
      </c>
      <c r="F3983" t="s">
        <v>97</v>
      </c>
      <c r="G3983">
        <v>29</v>
      </c>
      <c r="H3983" t="s">
        <v>14</v>
      </c>
      <c r="I3983" t="s">
        <v>22</v>
      </c>
      <c r="J3983" t="s">
        <v>89</v>
      </c>
      <c r="K3983">
        <v>1.694351194636659</v>
      </c>
      <c r="L3983">
        <v>0.1</v>
      </c>
      <c r="M3983">
        <v>37.5</v>
      </c>
      <c r="N3983">
        <f>(1-Coffee_Sales[[#This Row],[Discount_Percent]])*Coffee_Sales[[#This Row],[unit_price]]*Coffee_Sales[[#This Row],[transaction_qty]]</f>
        <v>67.5</v>
      </c>
      <c r="O3983" t="str">
        <f>TEXT(Coffee_Sales[[#This Row],[transaction_date]],"mmm-yyyy")</f>
        <v>Mar-2023</v>
      </c>
      <c r="P3983">
        <f>HOUR(Coffee_Sales[[#This Row],[transaction_time]])</f>
        <v>10</v>
      </c>
    </row>
    <row r="3984" spans="1:16" x14ac:dyDescent="0.3">
      <c r="A3984">
        <v>70576</v>
      </c>
      <c r="B3984" s="1">
        <v>45035</v>
      </c>
      <c r="C3984" s="2">
        <v>0.35348379629629628</v>
      </c>
      <c r="D3984">
        <v>2</v>
      </c>
      <c r="E3984">
        <v>3</v>
      </c>
      <c r="F3984" t="s">
        <v>48</v>
      </c>
      <c r="G3984">
        <v>33</v>
      </c>
      <c r="H3984" t="s">
        <v>14</v>
      </c>
      <c r="I3984" t="s">
        <v>22</v>
      </c>
      <c r="J3984" t="s">
        <v>49</v>
      </c>
      <c r="K3984">
        <v>3.1859540176050629</v>
      </c>
      <c r="L3984">
        <v>0</v>
      </c>
      <c r="M3984">
        <v>52.5</v>
      </c>
      <c r="N3984">
        <f>(1-Coffee_Sales[[#This Row],[Discount_Percent]])*Coffee_Sales[[#This Row],[unit_price]]*Coffee_Sales[[#This Row],[transaction_qty]]</f>
        <v>105</v>
      </c>
      <c r="O3984" t="str">
        <f>TEXT(Coffee_Sales[[#This Row],[transaction_date]],"mmm-yyyy")</f>
        <v>Apr-2023</v>
      </c>
      <c r="P3984">
        <f>HOUR(Coffee_Sales[[#This Row],[transaction_time]])</f>
        <v>8</v>
      </c>
    </row>
    <row r="3985" spans="1:16" x14ac:dyDescent="0.3">
      <c r="A3985">
        <v>43602</v>
      </c>
      <c r="B3985" s="1">
        <v>45000</v>
      </c>
      <c r="C3985" s="2">
        <v>0.3967013888888889</v>
      </c>
      <c r="D3985">
        <v>2</v>
      </c>
      <c r="E3985">
        <v>3</v>
      </c>
      <c r="F3985" t="s">
        <v>62</v>
      </c>
      <c r="G3985">
        <v>41</v>
      </c>
      <c r="H3985" t="s">
        <v>14</v>
      </c>
      <c r="I3985" t="s">
        <v>15</v>
      </c>
      <c r="J3985" t="s">
        <v>98</v>
      </c>
      <c r="K3985">
        <v>3.865665579282044</v>
      </c>
      <c r="L3985">
        <v>0</v>
      </c>
      <c r="M3985">
        <v>63.75</v>
      </c>
      <c r="N3985">
        <f>(1-Coffee_Sales[[#This Row],[Discount_Percent]])*Coffee_Sales[[#This Row],[unit_price]]*Coffee_Sales[[#This Row],[transaction_qty]]</f>
        <v>127.5</v>
      </c>
      <c r="O3985" t="str">
        <f>TEXT(Coffee_Sales[[#This Row],[transaction_date]],"mmm-yyyy")</f>
        <v>Mar-2023</v>
      </c>
      <c r="P3985">
        <f>HOUR(Coffee_Sales[[#This Row],[transaction_time]])</f>
        <v>9</v>
      </c>
    </row>
    <row r="3986" spans="1:16" x14ac:dyDescent="0.3">
      <c r="A3986">
        <v>122611</v>
      </c>
      <c r="B3986" s="1">
        <v>45085</v>
      </c>
      <c r="C3986" s="2">
        <v>0.50031250000000005</v>
      </c>
      <c r="D3986">
        <v>1</v>
      </c>
      <c r="E3986">
        <v>5</v>
      </c>
      <c r="F3986" t="s">
        <v>63</v>
      </c>
      <c r="G3986">
        <v>75</v>
      </c>
      <c r="H3986" t="s">
        <v>18</v>
      </c>
      <c r="I3986" t="s">
        <v>79</v>
      </c>
      <c r="J3986" t="s">
        <v>136</v>
      </c>
      <c r="K3986">
        <v>1.177886281450734</v>
      </c>
      <c r="L3986">
        <v>0.15</v>
      </c>
      <c r="M3986">
        <v>52.5</v>
      </c>
      <c r="N3986">
        <f>(1-Coffee_Sales[[#This Row],[Discount_Percent]])*Coffee_Sales[[#This Row],[unit_price]]*Coffee_Sales[[#This Row],[transaction_qty]]</f>
        <v>44.625</v>
      </c>
      <c r="O3986" t="str">
        <f>TEXT(Coffee_Sales[[#This Row],[transaction_date]],"mmm-yyyy")</f>
        <v>Jun-2023</v>
      </c>
      <c r="P3986">
        <f>HOUR(Coffee_Sales[[#This Row],[transaction_time]])</f>
        <v>12</v>
      </c>
    </row>
    <row r="3987" spans="1:16" x14ac:dyDescent="0.3">
      <c r="A3987">
        <v>144680</v>
      </c>
      <c r="B3987" s="1">
        <v>45103</v>
      </c>
      <c r="C3987" s="2">
        <v>0.61728009259259264</v>
      </c>
      <c r="D3987">
        <v>3</v>
      </c>
      <c r="E3987">
        <v>5</v>
      </c>
      <c r="F3987" t="s">
        <v>113</v>
      </c>
      <c r="G3987">
        <v>61</v>
      </c>
      <c r="H3987" t="s">
        <v>74</v>
      </c>
      <c r="I3987" t="s">
        <v>75</v>
      </c>
      <c r="J3987" t="s">
        <v>116</v>
      </c>
      <c r="K3987">
        <v>4.4733645025174233</v>
      </c>
      <c r="L3987">
        <v>0</v>
      </c>
      <c r="M3987">
        <v>71.25</v>
      </c>
      <c r="N3987">
        <f>(1-Coffee_Sales[[#This Row],[Discount_Percent]])*Coffee_Sales[[#This Row],[unit_price]]*Coffee_Sales[[#This Row],[transaction_qty]]</f>
        <v>213.75</v>
      </c>
      <c r="O3987" t="str">
        <f>TEXT(Coffee_Sales[[#This Row],[transaction_date]],"mmm-yyyy")</f>
        <v>Jun-2023</v>
      </c>
      <c r="P3987">
        <f>HOUR(Coffee_Sales[[#This Row],[transaction_time]])</f>
        <v>14</v>
      </c>
    </row>
    <row r="3988" spans="1:16" x14ac:dyDescent="0.3">
      <c r="A3988">
        <v>54460</v>
      </c>
      <c r="B3988" s="1">
        <v>45016</v>
      </c>
      <c r="C3988" s="2">
        <v>0.33091435185185186</v>
      </c>
      <c r="D3988">
        <v>2</v>
      </c>
      <c r="E3988">
        <v>3</v>
      </c>
      <c r="F3988" t="s">
        <v>24</v>
      </c>
      <c r="G3988">
        <v>39</v>
      </c>
      <c r="H3988" t="s">
        <v>14</v>
      </c>
      <c r="I3988" t="s">
        <v>15</v>
      </c>
      <c r="J3988" t="s">
        <v>47</v>
      </c>
      <c r="K3988">
        <v>4.0878864338358936</v>
      </c>
      <c r="L3988">
        <v>0</v>
      </c>
      <c r="M3988">
        <v>63.75</v>
      </c>
      <c r="N3988">
        <f>(1-Coffee_Sales[[#This Row],[Discount_Percent]])*Coffee_Sales[[#This Row],[unit_price]]*Coffee_Sales[[#This Row],[transaction_qty]]</f>
        <v>127.5</v>
      </c>
      <c r="O3988" t="str">
        <f>TEXT(Coffee_Sales[[#This Row],[transaction_date]],"mmm-yyyy")</f>
        <v>Mar-2023</v>
      </c>
      <c r="P3988">
        <f>HOUR(Coffee_Sales[[#This Row],[transaction_time]])</f>
        <v>7</v>
      </c>
    </row>
    <row r="3989" spans="1:16" x14ac:dyDescent="0.3">
      <c r="A3989">
        <v>107941</v>
      </c>
      <c r="B3989" s="1">
        <v>45072</v>
      </c>
      <c r="C3989" s="2">
        <v>0.3021759259259259</v>
      </c>
      <c r="D3989">
        <v>1</v>
      </c>
      <c r="E3989">
        <v>8</v>
      </c>
      <c r="F3989" t="s">
        <v>28</v>
      </c>
      <c r="G3989">
        <v>47</v>
      </c>
      <c r="H3989" t="s">
        <v>32</v>
      </c>
      <c r="I3989" t="s">
        <v>36</v>
      </c>
      <c r="J3989" t="s">
        <v>37</v>
      </c>
      <c r="K3989">
        <v>1.2299648163442649</v>
      </c>
      <c r="L3989">
        <v>0</v>
      </c>
      <c r="M3989">
        <v>45</v>
      </c>
      <c r="N3989">
        <f>(1-Coffee_Sales[[#This Row],[Discount_Percent]])*Coffee_Sales[[#This Row],[unit_price]]*Coffee_Sales[[#This Row],[transaction_qty]]</f>
        <v>45</v>
      </c>
      <c r="O3989" t="str">
        <f>TEXT(Coffee_Sales[[#This Row],[transaction_date]],"mmm-yyyy")</f>
        <v>May-2023</v>
      </c>
      <c r="P3989">
        <f>HOUR(Coffee_Sales[[#This Row],[transaction_time]])</f>
        <v>7</v>
      </c>
    </row>
    <row r="3990" spans="1:16" x14ac:dyDescent="0.3">
      <c r="A3990">
        <v>87977</v>
      </c>
      <c r="B3990" s="1">
        <v>45054</v>
      </c>
      <c r="C3990" s="2">
        <v>0.36831018518518521</v>
      </c>
      <c r="D3990">
        <v>1</v>
      </c>
      <c r="E3990">
        <v>3</v>
      </c>
      <c r="F3990" t="s">
        <v>97</v>
      </c>
      <c r="G3990">
        <v>53</v>
      </c>
      <c r="H3990" t="s">
        <v>32</v>
      </c>
      <c r="I3990" t="s">
        <v>33</v>
      </c>
      <c r="J3990" t="s">
        <v>129</v>
      </c>
      <c r="K3990">
        <v>1.297527432621463</v>
      </c>
      <c r="L3990">
        <v>0</v>
      </c>
      <c r="M3990">
        <v>45</v>
      </c>
      <c r="N3990">
        <f>(1-Coffee_Sales[[#This Row],[Discount_Percent]])*Coffee_Sales[[#This Row],[unit_price]]*Coffee_Sales[[#This Row],[transaction_qty]]</f>
        <v>45</v>
      </c>
      <c r="O3990" t="str">
        <f>TEXT(Coffee_Sales[[#This Row],[transaction_date]],"mmm-yyyy")</f>
        <v>May-2023</v>
      </c>
      <c r="P3990">
        <f>HOUR(Coffee_Sales[[#This Row],[transaction_time]])</f>
        <v>8</v>
      </c>
    </row>
    <row r="3991" spans="1:16" x14ac:dyDescent="0.3">
      <c r="A3991">
        <v>6452</v>
      </c>
      <c r="B3991" s="1">
        <v>44938</v>
      </c>
      <c r="C3991" s="2">
        <v>0.49858796296296298</v>
      </c>
      <c r="D3991">
        <v>2</v>
      </c>
      <c r="E3991">
        <v>3</v>
      </c>
      <c r="F3991" t="s">
        <v>70</v>
      </c>
      <c r="G3991">
        <v>26</v>
      </c>
      <c r="H3991" t="s">
        <v>14</v>
      </c>
      <c r="I3991" t="s">
        <v>29</v>
      </c>
      <c r="J3991" t="s">
        <v>134</v>
      </c>
      <c r="K3991">
        <v>1.9551738534510741</v>
      </c>
      <c r="L3991">
        <v>0</v>
      </c>
      <c r="M3991">
        <v>45</v>
      </c>
      <c r="N3991">
        <f>(1-Coffee_Sales[[#This Row],[Discount_Percent]])*Coffee_Sales[[#This Row],[unit_price]]*Coffee_Sales[[#This Row],[transaction_qty]]</f>
        <v>90</v>
      </c>
      <c r="O3991" t="str">
        <f>TEXT(Coffee_Sales[[#This Row],[transaction_date]],"mmm-yyyy")</f>
        <v>Jan-2023</v>
      </c>
      <c r="P3991">
        <f>HOUR(Coffee_Sales[[#This Row],[transaction_time]])</f>
        <v>11</v>
      </c>
    </row>
    <row r="3992" spans="1:16" x14ac:dyDescent="0.3">
      <c r="A3992">
        <v>139951</v>
      </c>
      <c r="B3992" s="1">
        <v>45099</v>
      </c>
      <c r="C3992" s="2">
        <v>0.63435185185185183</v>
      </c>
      <c r="D3992">
        <v>2</v>
      </c>
      <c r="E3992">
        <v>5</v>
      </c>
      <c r="F3992" t="s">
        <v>42</v>
      </c>
      <c r="G3992">
        <v>34</v>
      </c>
      <c r="H3992" t="s">
        <v>14</v>
      </c>
      <c r="I3992" t="s">
        <v>26</v>
      </c>
      <c r="J3992" t="s">
        <v>57</v>
      </c>
      <c r="K3992">
        <v>2.3681455836135821</v>
      </c>
      <c r="L3992">
        <v>0</v>
      </c>
      <c r="M3992">
        <v>36.75</v>
      </c>
      <c r="N3992">
        <f>(1-Coffee_Sales[[#This Row],[Discount_Percent]])*Coffee_Sales[[#This Row],[unit_price]]*Coffee_Sales[[#This Row],[transaction_qty]]</f>
        <v>73.5</v>
      </c>
      <c r="O3992" t="str">
        <f>TEXT(Coffee_Sales[[#This Row],[transaction_date]],"mmm-yyyy")</f>
        <v>Jun-2023</v>
      </c>
      <c r="P3992">
        <f>HOUR(Coffee_Sales[[#This Row],[transaction_time]])</f>
        <v>15</v>
      </c>
    </row>
    <row r="3993" spans="1:16" x14ac:dyDescent="0.3">
      <c r="A3993">
        <v>119817</v>
      </c>
      <c r="B3993" s="1">
        <v>45083</v>
      </c>
      <c r="C3993" s="2">
        <v>0.38429398148148147</v>
      </c>
      <c r="D3993">
        <v>1</v>
      </c>
      <c r="E3993">
        <v>8</v>
      </c>
      <c r="F3993" t="s">
        <v>24</v>
      </c>
      <c r="G3993">
        <v>31</v>
      </c>
      <c r="H3993" t="s">
        <v>14</v>
      </c>
      <c r="I3993" t="s">
        <v>22</v>
      </c>
      <c r="J3993" t="s">
        <v>53</v>
      </c>
      <c r="K3993">
        <v>1.007104585274464</v>
      </c>
      <c r="L3993">
        <v>0</v>
      </c>
      <c r="M3993">
        <v>33</v>
      </c>
      <c r="N3993">
        <f>(1-Coffee_Sales[[#This Row],[Discount_Percent]])*Coffee_Sales[[#This Row],[unit_price]]*Coffee_Sales[[#This Row],[transaction_qty]]</f>
        <v>33</v>
      </c>
      <c r="O3993" t="str">
        <f>TEXT(Coffee_Sales[[#This Row],[transaction_date]],"mmm-yyyy")</f>
        <v>Jun-2023</v>
      </c>
      <c r="P3993">
        <f>HOUR(Coffee_Sales[[#This Row],[transaction_time]])</f>
        <v>9</v>
      </c>
    </row>
    <row r="3994" spans="1:16" x14ac:dyDescent="0.3">
      <c r="A3994">
        <v>7351</v>
      </c>
      <c r="B3994" s="1">
        <v>44940</v>
      </c>
      <c r="C3994" s="2">
        <v>0.34679398148148149</v>
      </c>
      <c r="D3994">
        <v>1</v>
      </c>
      <c r="E3994">
        <v>8</v>
      </c>
      <c r="F3994" t="s">
        <v>77</v>
      </c>
      <c r="G3994">
        <v>38</v>
      </c>
      <c r="H3994" t="s">
        <v>14</v>
      </c>
      <c r="I3994" t="s">
        <v>15</v>
      </c>
      <c r="J3994" t="s">
        <v>16</v>
      </c>
      <c r="K3994">
        <v>1.3106487468101291</v>
      </c>
      <c r="L3994">
        <v>0</v>
      </c>
      <c r="M3994">
        <v>56.25</v>
      </c>
      <c r="N3994">
        <f>(1-Coffee_Sales[[#This Row],[Discount_Percent]])*Coffee_Sales[[#This Row],[unit_price]]*Coffee_Sales[[#This Row],[transaction_qty]]</f>
        <v>56.25</v>
      </c>
      <c r="O3994" t="str">
        <f>TEXT(Coffee_Sales[[#This Row],[transaction_date]],"mmm-yyyy")</f>
        <v>Jan-2023</v>
      </c>
      <c r="P3994">
        <f>HOUR(Coffee_Sales[[#This Row],[transaction_time]])</f>
        <v>8</v>
      </c>
    </row>
    <row r="3995" spans="1:16" x14ac:dyDescent="0.3">
      <c r="A3995">
        <v>110974</v>
      </c>
      <c r="B3995" s="1">
        <v>45074</v>
      </c>
      <c r="C3995" s="2">
        <v>0.73873842592592598</v>
      </c>
      <c r="D3995">
        <v>2</v>
      </c>
      <c r="E3995">
        <v>3</v>
      </c>
      <c r="F3995" t="s">
        <v>70</v>
      </c>
      <c r="G3995">
        <v>22</v>
      </c>
      <c r="H3995" t="s">
        <v>14</v>
      </c>
      <c r="I3995" t="s">
        <v>55</v>
      </c>
      <c r="J3995" t="s">
        <v>56</v>
      </c>
      <c r="K3995">
        <v>1.9589649208150279</v>
      </c>
      <c r="L3995">
        <v>0</v>
      </c>
      <c r="M3995">
        <v>30</v>
      </c>
      <c r="N3995">
        <f>(1-Coffee_Sales[[#This Row],[Discount_Percent]])*Coffee_Sales[[#This Row],[unit_price]]*Coffee_Sales[[#This Row],[transaction_qty]]</f>
        <v>60</v>
      </c>
      <c r="O3995" t="str">
        <f>TEXT(Coffee_Sales[[#This Row],[transaction_date]],"mmm-yyyy")</f>
        <v>May-2023</v>
      </c>
      <c r="P3995">
        <f>HOUR(Coffee_Sales[[#This Row],[transaction_time]])</f>
        <v>17</v>
      </c>
    </row>
    <row r="3996" spans="1:16" x14ac:dyDescent="0.3">
      <c r="A3996">
        <v>15857</v>
      </c>
      <c r="B3996" s="1">
        <v>44954</v>
      </c>
      <c r="C3996" s="2">
        <v>0.70890046296296294</v>
      </c>
      <c r="D3996">
        <v>2</v>
      </c>
      <c r="E3996">
        <v>8</v>
      </c>
      <c r="F3996" t="s">
        <v>128</v>
      </c>
      <c r="G3996">
        <v>32</v>
      </c>
      <c r="H3996" t="s">
        <v>14</v>
      </c>
      <c r="I3996" t="s">
        <v>22</v>
      </c>
      <c r="J3996" t="s">
        <v>23</v>
      </c>
      <c r="K3996">
        <v>2.4089575431428529</v>
      </c>
      <c r="L3996">
        <v>0.1</v>
      </c>
      <c r="M3996">
        <v>45</v>
      </c>
      <c r="N3996">
        <f>(1-Coffee_Sales[[#This Row],[Discount_Percent]])*Coffee_Sales[[#This Row],[unit_price]]*Coffee_Sales[[#This Row],[transaction_qty]]</f>
        <v>81</v>
      </c>
      <c r="O3996" t="str">
        <f>TEXT(Coffee_Sales[[#This Row],[transaction_date]],"mmm-yyyy")</f>
        <v>Jan-2023</v>
      </c>
      <c r="P3996">
        <f>HOUR(Coffee_Sales[[#This Row],[transaction_time]])</f>
        <v>17</v>
      </c>
    </row>
    <row r="3997" spans="1:16" x14ac:dyDescent="0.3">
      <c r="A3997">
        <v>31561</v>
      </c>
      <c r="B3997" s="1">
        <v>44982</v>
      </c>
      <c r="C3997" s="2">
        <v>0.39206018518518521</v>
      </c>
      <c r="D3997">
        <v>1</v>
      </c>
      <c r="E3997">
        <v>8</v>
      </c>
      <c r="F3997" t="s">
        <v>87</v>
      </c>
      <c r="G3997">
        <v>77</v>
      </c>
      <c r="H3997" t="s">
        <v>18</v>
      </c>
      <c r="I3997" t="s">
        <v>19</v>
      </c>
      <c r="J3997" t="s">
        <v>115</v>
      </c>
      <c r="K3997">
        <v>1.234735779192168</v>
      </c>
      <c r="L3997">
        <v>0</v>
      </c>
      <c r="M3997">
        <v>45</v>
      </c>
      <c r="N3997">
        <f>(1-Coffee_Sales[[#This Row],[Discount_Percent]])*Coffee_Sales[[#This Row],[unit_price]]*Coffee_Sales[[#This Row],[transaction_qty]]</f>
        <v>45</v>
      </c>
      <c r="O3997" t="str">
        <f>TEXT(Coffee_Sales[[#This Row],[transaction_date]],"mmm-yyyy")</f>
        <v>Feb-2023</v>
      </c>
      <c r="P3997">
        <f>HOUR(Coffee_Sales[[#This Row],[transaction_time]])</f>
        <v>9</v>
      </c>
    </row>
    <row r="3998" spans="1:16" x14ac:dyDescent="0.3">
      <c r="A3998">
        <v>32174</v>
      </c>
      <c r="B3998" s="1">
        <v>44983</v>
      </c>
      <c r="C3998" s="2">
        <v>0.41314814814814815</v>
      </c>
      <c r="D3998">
        <v>1</v>
      </c>
      <c r="E3998">
        <v>5</v>
      </c>
      <c r="F3998" t="s">
        <v>48</v>
      </c>
      <c r="G3998">
        <v>36</v>
      </c>
      <c r="H3998" t="s">
        <v>14</v>
      </c>
      <c r="I3998" t="s">
        <v>26</v>
      </c>
      <c r="J3998" t="s">
        <v>27</v>
      </c>
      <c r="K3998">
        <v>1.624199115758439</v>
      </c>
      <c r="L3998">
        <v>0.1</v>
      </c>
      <c r="M3998">
        <v>56.25</v>
      </c>
      <c r="N3998">
        <f>(1-Coffee_Sales[[#This Row],[Discount_Percent]])*Coffee_Sales[[#This Row],[unit_price]]*Coffee_Sales[[#This Row],[transaction_qty]]</f>
        <v>50.625</v>
      </c>
      <c r="O3998" t="str">
        <f>TEXT(Coffee_Sales[[#This Row],[transaction_date]],"mmm-yyyy")</f>
        <v>Feb-2023</v>
      </c>
      <c r="P3998">
        <f>HOUR(Coffee_Sales[[#This Row],[transaction_time]])</f>
        <v>9</v>
      </c>
    </row>
    <row r="3999" spans="1:16" x14ac:dyDescent="0.3">
      <c r="A3999">
        <v>94641</v>
      </c>
      <c r="B3999" s="1">
        <v>45060</v>
      </c>
      <c r="C3999" s="2">
        <v>0.36701388888888886</v>
      </c>
      <c r="D3999">
        <v>1</v>
      </c>
      <c r="E3999">
        <v>8</v>
      </c>
      <c r="F3999" t="s">
        <v>114</v>
      </c>
      <c r="G3999">
        <v>29</v>
      </c>
      <c r="H3999" t="s">
        <v>14</v>
      </c>
      <c r="I3999" t="s">
        <v>22</v>
      </c>
      <c r="J3999" t="s">
        <v>89</v>
      </c>
      <c r="K3999">
        <v>1.052713842340538</v>
      </c>
      <c r="L3999">
        <v>0</v>
      </c>
      <c r="M3999">
        <v>37.5</v>
      </c>
      <c r="N3999">
        <f>(1-Coffee_Sales[[#This Row],[Discount_Percent]])*Coffee_Sales[[#This Row],[unit_price]]*Coffee_Sales[[#This Row],[transaction_qty]]</f>
        <v>37.5</v>
      </c>
      <c r="O3999" t="str">
        <f>TEXT(Coffee_Sales[[#This Row],[transaction_date]],"mmm-yyyy")</f>
        <v>May-2023</v>
      </c>
      <c r="P3999">
        <f>HOUR(Coffee_Sales[[#This Row],[transaction_time]])</f>
        <v>8</v>
      </c>
    </row>
    <row r="4000" spans="1:16" x14ac:dyDescent="0.3">
      <c r="A4000">
        <v>40037</v>
      </c>
      <c r="B4000" s="1">
        <v>44995</v>
      </c>
      <c r="C4000" s="2">
        <v>0.37202546296296296</v>
      </c>
      <c r="D4000">
        <v>1</v>
      </c>
      <c r="E4000">
        <v>3</v>
      </c>
      <c r="F4000" t="s">
        <v>24</v>
      </c>
      <c r="G4000">
        <v>70</v>
      </c>
      <c r="H4000" t="s">
        <v>18</v>
      </c>
      <c r="I4000" t="s">
        <v>19</v>
      </c>
      <c r="J4000" t="s">
        <v>83</v>
      </c>
      <c r="K4000">
        <v>1.2805386184953489</v>
      </c>
      <c r="L4000">
        <v>0</v>
      </c>
      <c r="M4000">
        <v>48.75</v>
      </c>
      <c r="N4000">
        <f>(1-Coffee_Sales[[#This Row],[Discount_Percent]])*Coffee_Sales[[#This Row],[unit_price]]*Coffee_Sales[[#This Row],[transaction_qty]]</f>
        <v>48.75</v>
      </c>
      <c r="O4000" t="str">
        <f>TEXT(Coffee_Sales[[#This Row],[transaction_date]],"mmm-yyyy")</f>
        <v>Mar-2023</v>
      </c>
      <c r="P4000">
        <f>HOUR(Coffee_Sales[[#This Row],[transaction_time]])</f>
        <v>8</v>
      </c>
    </row>
    <row r="4001" spans="1:16" x14ac:dyDescent="0.3">
      <c r="A4001">
        <v>56247</v>
      </c>
      <c r="B4001" s="1">
        <v>45018</v>
      </c>
      <c r="C4001" s="2">
        <v>0.61598379629629629</v>
      </c>
      <c r="D4001">
        <v>1</v>
      </c>
      <c r="E4001">
        <v>5</v>
      </c>
      <c r="F4001" t="s">
        <v>113</v>
      </c>
      <c r="G4001">
        <v>87</v>
      </c>
      <c r="H4001" t="s">
        <v>14</v>
      </c>
      <c r="I4001" t="s">
        <v>15</v>
      </c>
      <c r="J4001" t="s">
        <v>119</v>
      </c>
      <c r="K4001">
        <v>1.4031795849669699</v>
      </c>
      <c r="L4001">
        <v>0.05</v>
      </c>
      <c r="M4001">
        <v>45</v>
      </c>
      <c r="N4001">
        <f>(1-Coffee_Sales[[#This Row],[Discount_Percent]])*Coffee_Sales[[#This Row],[unit_price]]*Coffee_Sales[[#This Row],[transaction_qty]]</f>
        <v>42.75</v>
      </c>
      <c r="O4001" t="str">
        <f>TEXT(Coffee_Sales[[#This Row],[transaction_date]],"mmm-yyyy")</f>
        <v>Apr-2023</v>
      </c>
      <c r="P4001">
        <f>HOUR(Coffee_Sales[[#This Row],[transaction_time]])</f>
        <v>14</v>
      </c>
    </row>
    <row r="4002" spans="1:16" x14ac:dyDescent="0.3">
      <c r="A4002">
        <v>80801</v>
      </c>
      <c r="B4002" s="1">
        <v>45047</v>
      </c>
      <c r="C4002" s="2">
        <v>0.53607638888888887</v>
      </c>
      <c r="D4002">
        <v>1</v>
      </c>
      <c r="E4002">
        <v>5</v>
      </c>
      <c r="F4002" t="s">
        <v>35</v>
      </c>
      <c r="G4002">
        <v>61</v>
      </c>
      <c r="H4002" t="s">
        <v>74</v>
      </c>
      <c r="I4002" t="s">
        <v>75</v>
      </c>
      <c r="J4002" t="s">
        <v>116</v>
      </c>
      <c r="K4002">
        <v>1.831603915630587</v>
      </c>
      <c r="L4002">
        <v>0</v>
      </c>
      <c r="M4002">
        <v>71.25</v>
      </c>
      <c r="N4002">
        <f>(1-Coffee_Sales[[#This Row],[Discount_Percent]])*Coffee_Sales[[#This Row],[unit_price]]*Coffee_Sales[[#This Row],[transaction_qty]]</f>
        <v>71.25</v>
      </c>
      <c r="O4002" t="str">
        <f>TEXT(Coffee_Sales[[#This Row],[transaction_date]],"mmm-yyyy")</f>
        <v>May-2023</v>
      </c>
      <c r="P4002">
        <f>HOUR(Coffee_Sales[[#This Row],[transaction_time]])</f>
        <v>12</v>
      </c>
    </row>
    <row r="4003" spans="1:16" x14ac:dyDescent="0.3">
      <c r="A4003">
        <v>15643</v>
      </c>
      <c r="B4003" s="1">
        <v>44954</v>
      </c>
      <c r="C4003" s="2">
        <v>0.48640046296296297</v>
      </c>
      <c r="D4003">
        <v>1</v>
      </c>
      <c r="E4003">
        <v>3</v>
      </c>
      <c r="F4003" t="s">
        <v>97</v>
      </c>
      <c r="G4003">
        <v>56</v>
      </c>
      <c r="H4003" t="s">
        <v>32</v>
      </c>
      <c r="I4003" t="s">
        <v>33</v>
      </c>
      <c r="J4003" t="s">
        <v>135</v>
      </c>
      <c r="K4003">
        <v>0.86422951205700715</v>
      </c>
      <c r="L4003">
        <v>0</v>
      </c>
      <c r="M4003">
        <v>38.25</v>
      </c>
      <c r="N4003">
        <f>(1-Coffee_Sales[[#This Row],[Discount_Percent]])*Coffee_Sales[[#This Row],[unit_price]]*Coffee_Sales[[#This Row],[transaction_qty]]</f>
        <v>38.25</v>
      </c>
      <c r="O4003" t="str">
        <f>TEXT(Coffee_Sales[[#This Row],[transaction_date]],"mmm-yyyy")</f>
        <v>Jan-2023</v>
      </c>
      <c r="P4003">
        <f>HOUR(Coffee_Sales[[#This Row],[transaction_time]])</f>
        <v>11</v>
      </c>
    </row>
    <row r="4004" spans="1:16" x14ac:dyDescent="0.3">
      <c r="A4004">
        <v>91021</v>
      </c>
      <c r="B4004" s="1">
        <v>45056</v>
      </c>
      <c r="C4004" s="2">
        <v>0.69671296296296292</v>
      </c>
      <c r="D4004">
        <v>2</v>
      </c>
      <c r="E4004">
        <v>8</v>
      </c>
      <c r="F4004" t="s">
        <v>104</v>
      </c>
      <c r="G4004">
        <v>84</v>
      </c>
      <c r="H4004" t="s">
        <v>67</v>
      </c>
      <c r="I4004" t="s">
        <v>72</v>
      </c>
      <c r="J4004" t="s">
        <v>140</v>
      </c>
      <c r="K4004">
        <v>0.55674850246714924</v>
      </c>
      <c r="L4004">
        <v>0.05</v>
      </c>
      <c r="M4004">
        <v>12</v>
      </c>
      <c r="N4004">
        <f>(1-Coffee_Sales[[#This Row],[Discount_Percent]])*Coffee_Sales[[#This Row],[unit_price]]*Coffee_Sales[[#This Row],[transaction_qty]]</f>
        <v>22.799999999999997</v>
      </c>
      <c r="O4004" t="str">
        <f>TEXT(Coffee_Sales[[#This Row],[transaction_date]],"mmm-yyyy")</f>
        <v>May-2023</v>
      </c>
      <c r="P4004">
        <f>HOUR(Coffee_Sales[[#This Row],[transaction_time]])</f>
        <v>16</v>
      </c>
    </row>
    <row r="4005" spans="1:16" x14ac:dyDescent="0.3">
      <c r="A4005">
        <v>88384</v>
      </c>
      <c r="B4005" s="1">
        <v>45054</v>
      </c>
      <c r="C4005" s="2">
        <v>0.50031250000000005</v>
      </c>
      <c r="D4005">
        <v>1</v>
      </c>
      <c r="E4005">
        <v>5</v>
      </c>
      <c r="F4005" t="s">
        <v>63</v>
      </c>
      <c r="G4005">
        <v>75</v>
      </c>
      <c r="H4005" t="s">
        <v>18</v>
      </c>
      <c r="I4005" t="s">
        <v>79</v>
      </c>
      <c r="J4005" t="s">
        <v>136</v>
      </c>
      <c r="K4005">
        <v>1.6422700667143579</v>
      </c>
      <c r="L4005">
        <v>0</v>
      </c>
      <c r="M4005">
        <v>52.5</v>
      </c>
      <c r="N4005">
        <f>(1-Coffee_Sales[[#This Row],[Discount_Percent]])*Coffee_Sales[[#This Row],[unit_price]]*Coffee_Sales[[#This Row],[transaction_qty]]</f>
        <v>52.5</v>
      </c>
      <c r="O4005" t="str">
        <f>TEXT(Coffee_Sales[[#This Row],[transaction_date]],"mmm-yyyy")</f>
        <v>May-2023</v>
      </c>
      <c r="P4005">
        <f>HOUR(Coffee_Sales[[#This Row],[transaction_time]])</f>
        <v>12</v>
      </c>
    </row>
    <row r="4006" spans="1:16" x14ac:dyDescent="0.3">
      <c r="A4006">
        <v>96640</v>
      </c>
      <c r="B4006" s="1">
        <v>45062</v>
      </c>
      <c r="C4006" s="2">
        <v>0.25040509259259258</v>
      </c>
      <c r="D4006">
        <v>1</v>
      </c>
      <c r="E4006">
        <v>5</v>
      </c>
      <c r="F4006" t="s">
        <v>63</v>
      </c>
      <c r="G4006">
        <v>44</v>
      </c>
      <c r="H4006" t="s">
        <v>32</v>
      </c>
      <c r="I4006" t="s">
        <v>40</v>
      </c>
      <c r="J4006" t="s">
        <v>41</v>
      </c>
      <c r="K4006">
        <v>1.175375265129263</v>
      </c>
      <c r="L4006">
        <v>0.05</v>
      </c>
      <c r="M4006">
        <v>37.5</v>
      </c>
      <c r="N4006">
        <f>(1-Coffee_Sales[[#This Row],[Discount_Percent]])*Coffee_Sales[[#This Row],[unit_price]]*Coffee_Sales[[#This Row],[transaction_qty]]</f>
        <v>35.625</v>
      </c>
      <c r="O4006" t="str">
        <f>TEXT(Coffee_Sales[[#This Row],[transaction_date]],"mmm-yyyy")</f>
        <v>May-2023</v>
      </c>
      <c r="P4006">
        <f>HOUR(Coffee_Sales[[#This Row],[transaction_time]])</f>
        <v>6</v>
      </c>
    </row>
    <row r="4007" spans="1:16" x14ac:dyDescent="0.3">
      <c r="A4007">
        <v>106723</v>
      </c>
      <c r="B4007" s="1">
        <v>45070</v>
      </c>
      <c r="C4007" s="2">
        <v>0.76864583333333336</v>
      </c>
      <c r="D4007">
        <v>1</v>
      </c>
      <c r="E4007">
        <v>5</v>
      </c>
      <c r="F4007" t="s">
        <v>96</v>
      </c>
      <c r="G4007">
        <v>53</v>
      </c>
      <c r="H4007" t="s">
        <v>32</v>
      </c>
      <c r="I4007" t="s">
        <v>33</v>
      </c>
      <c r="J4007" t="s">
        <v>129</v>
      </c>
      <c r="K4007">
        <v>1.339095379353052</v>
      </c>
      <c r="L4007">
        <v>0.1</v>
      </c>
      <c r="M4007">
        <v>45</v>
      </c>
      <c r="N4007">
        <f>(1-Coffee_Sales[[#This Row],[Discount_Percent]])*Coffee_Sales[[#This Row],[unit_price]]*Coffee_Sales[[#This Row],[transaction_qty]]</f>
        <v>40.5</v>
      </c>
      <c r="O4007" t="str">
        <f>TEXT(Coffee_Sales[[#This Row],[transaction_date]],"mmm-yyyy")</f>
        <v>May-2023</v>
      </c>
      <c r="P4007">
        <f>HOUR(Coffee_Sales[[#This Row],[transaction_time]])</f>
        <v>18</v>
      </c>
    </row>
    <row r="4008" spans="1:16" x14ac:dyDescent="0.3">
      <c r="A4008">
        <v>32889</v>
      </c>
      <c r="B4008" s="1">
        <v>44984</v>
      </c>
      <c r="C4008" s="2">
        <v>0.45155092592592594</v>
      </c>
      <c r="D4008">
        <v>2</v>
      </c>
      <c r="E4008">
        <v>8</v>
      </c>
      <c r="F4008" t="s">
        <v>28</v>
      </c>
      <c r="G4008">
        <v>39</v>
      </c>
      <c r="H4008" t="s">
        <v>14</v>
      </c>
      <c r="I4008" t="s">
        <v>15</v>
      </c>
      <c r="J4008" t="s">
        <v>47</v>
      </c>
      <c r="K4008">
        <v>3.6361729652202359</v>
      </c>
      <c r="L4008">
        <v>0</v>
      </c>
      <c r="M4008">
        <v>63.75</v>
      </c>
      <c r="N4008">
        <f>(1-Coffee_Sales[[#This Row],[Discount_Percent]])*Coffee_Sales[[#This Row],[unit_price]]*Coffee_Sales[[#This Row],[transaction_qty]]</f>
        <v>127.5</v>
      </c>
      <c r="O4008" t="str">
        <f>TEXT(Coffee_Sales[[#This Row],[transaction_date]],"mmm-yyyy")</f>
        <v>Feb-2023</v>
      </c>
      <c r="P4008">
        <f>HOUR(Coffee_Sales[[#This Row],[transaction_time]])</f>
        <v>10</v>
      </c>
    </row>
    <row r="4009" spans="1:16" x14ac:dyDescent="0.3">
      <c r="A4009">
        <v>18663</v>
      </c>
      <c r="B4009" s="1">
        <v>44960</v>
      </c>
      <c r="C4009" s="2">
        <v>0.53626157407407404</v>
      </c>
      <c r="D4009">
        <v>1</v>
      </c>
      <c r="E4009">
        <v>5</v>
      </c>
      <c r="F4009" t="s">
        <v>38</v>
      </c>
      <c r="G4009">
        <v>74</v>
      </c>
      <c r="H4009" t="s">
        <v>18</v>
      </c>
      <c r="I4009" t="s">
        <v>107</v>
      </c>
      <c r="J4009" t="s">
        <v>108</v>
      </c>
      <c r="K4009">
        <v>1.464081093014062</v>
      </c>
      <c r="L4009">
        <v>0</v>
      </c>
      <c r="M4009">
        <v>52.5</v>
      </c>
      <c r="N4009">
        <f>(1-Coffee_Sales[[#This Row],[Discount_Percent]])*Coffee_Sales[[#This Row],[unit_price]]*Coffee_Sales[[#This Row],[transaction_qty]]</f>
        <v>52.5</v>
      </c>
      <c r="O4009" t="str">
        <f>TEXT(Coffee_Sales[[#This Row],[transaction_date]],"mmm-yyyy")</f>
        <v>Feb-2023</v>
      </c>
      <c r="P4009">
        <f>HOUR(Coffee_Sales[[#This Row],[transaction_time]])</f>
        <v>12</v>
      </c>
    </row>
    <row r="4010" spans="1:16" x14ac:dyDescent="0.3">
      <c r="A4010">
        <v>36268</v>
      </c>
      <c r="B4010" s="1">
        <v>44989</v>
      </c>
      <c r="C4010" s="2">
        <v>0.71804398148148152</v>
      </c>
      <c r="D4010">
        <v>1</v>
      </c>
      <c r="E4010">
        <v>3</v>
      </c>
      <c r="F4010" t="s">
        <v>62</v>
      </c>
      <c r="G4010">
        <v>41</v>
      </c>
      <c r="H4010" t="s">
        <v>14</v>
      </c>
      <c r="I4010" t="s">
        <v>15</v>
      </c>
      <c r="J4010" t="s">
        <v>98</v>
      </c>
      <c r="K4010">
        <v>1.5472573656916571</v>
      </c>
      <c r="L4010">
        <v>0</v>
      </c>
      <c r="M4010">
        <v>63.75</v>
      </c>
      <c r="N4010">
        <f>(1-Coffee_Sales[[#This Row],[Discount_Percent]])*Coffee_Sales[[#This Row],[unit_price]]*Coffee_Sales[[#This Row],[transaction_qty]]</f>
        <v>63.75</v>
      </c>
      <c r="O4010" t="str">
        <f>TEXT(Coffee_Sales[[#This Row],[transaction_date]],"mmm-yyyy")</f>
        <v>Mar-2023</v>
      </c>
      <c r="P4010">
        <f>HOUR(Coffee_Sales[[#This Row],[transaction_time]])</f>
        <v>17</v>
      </c>
    </row>
    <row r="4011" spans="1:16" x14ac:dyDescent="0.3">
      <c r="A4011">
        <v>97706</v>
      </c>
      <c r="B4011" s="1">
        <v>45062</v>
      </c>
      <c r="C4011" s="2">
        <v>0.68607638888888889</v>
      </c>
      <c r="D4011">
        <v>1</v>
      </c>
      <c r="E4011">
        <v>5</v>
      </c>
      <c r="F4011" t="s">
        <v>58</v>
      </c>
      <c r="G4011">
        <v>55</v>
      </c>
      <c r="H4011" t="s">
        <v>32</v>
      </c>
      <c r="I4011" t="s">
        <v>33</v>
      </c>
      <c r="J4011" t="s">
        <v>93</v>
      </c>
      <c r="K4011">
        <v>1.9546556542673319</v>
      </c>
      <c r="L4011">
        <v>0.15</v>
      </c>
      <c r="M4011">
        <v>60</v>
      </c>
      <c r="N4011">
        <f>(1-Coffee_Sales[[#This Row],[Discount_Percent]])*Coffee_Sales[[#This Row],[unit_price]]*Coffee_Sales[[#This Row],[transaction_qty]]</f>
        <v>51</v>
      </c>
      <c r="O4011" t="str">
        <f>TEXT(Coffee_Sales[[#This Row],[transaction_date]],"mmm-yyyy")</f>
        <v>May-2023</v>
      </c>
      <c r="P4011">
        <f>HOUR(Coffee_Sales[[#This Row],[transaction_time]])</f>
        <v>16</v>
      </c>
    </row>
    <row r="4012" spans="1:16" x14ac:dyDescent="0.3">
      <c r="A4012">
        <v>59341</v>
      </c>
      <c r="B4012" s="1">
        <v>45022</v>
      </c>
      <c r="C4012" s="2">
        <v>0.56806712962962957</v>
      </c>
      <c r="D4012">
        <v>2</v>
      </c>
      <c r="E4012">
        <v>8</v>
      </c>
      <c r="F4012" t="s">
        <v>131</v>
      </c>
      <c r="G4012">
        <v>36</v>
      </c>
      <c r="H4012" t="s">
        <v>14</v>
      </c>
      <c r="I4012" t="s">
        <v>26</v>
      </c>
      <c r="J4012" t="s">
        <v>27</v>
      </c>
      <c r="K4012">
        <v>3.6979909436609</v>
      </c>
      <c r="L4012">
        <v>0.1</v>
      </c>
      <c r="M4012">
        <v>56.25</v>
      </c>
      <c r="N4012">
        <f>(1-Coffee_Sales[[#This Row],[Discount_Percent]])*Coffee_Sales[[#This Row],[unit_price]]*Coffee_Sales[[#This Row],[transaction_qty]]</f>
        <v>101.25</v>
      </c>
      <c r="O4012" t="str">
        <f>TEXT(Coffee_Sales[[#This Row],[transaction_date]],"mmm-yyyy")</f>
        <v>Apr-2023</v>
      </c>
      <c r="P4012">
        <f>HOUR(Coffee_Sales[[#This Row],[transaction_time]])</f>
        <v>13</v>
      </c>
    </row>
    <row r="4013" spans="1:16" x14ac:dyDescent="0.3">
      <c r="A4013">
        <v>12955</v>
      </c>
      <c r="B4013" s="1">
        <v>44949</v>
      </c>
      <c r="C4013" s="2">
        <v>0.61059027777777775</v>
      </c>
      <c r="D4013">
        <v>1</v>
      </c>
      <c r="E4013">
        <v>3</v>
      </c>
      <c r="F4013" t="s">
        <v>81</v>
      </c>
      <c r="G4013">
        <v>38</v>
      </c>
      <c r="H4013" t="s">
        <v>14</v>
      </c>
      <c r="I4013" t="s">
        <v>15</v>
      </c>
      <c r="J4013" t="s">
        <v>16</v>
      </c>
      <c r="K4013">
        <v>1.5810670777920679</v>
      </c>
      <c r="L4013">
        <v>0.1</v>
      </c>
      <c r="M4013">
        <v>56.25</v>
      </c>
      <c r="N4013">
        <f>(1-Coffee_Sales[[#This Row],[Discount_Percent]])*Coffee_Sales[[#This Row],[unit_price]]*Coffee_Sales[[#This Row],[transaction_qty]]</f>
        <v>50.625</v>
      </c>
      <c r="O4013" t="str">
        <f>TEXT(Coffee_Sales[[#This Row],[transaction_date]],"mmm-yyyy")</f>
        <v>Jan-2023</v>
      </c>
      <c r="P4013">
        <f>HOUR(Coffee_Sales[[#This Row],[transaction_time]])</f>
        <v>14</v>
      </c>
    </row>
    <row r="4014" spans="1:16" x14ac:dyDescent="0.3">
      <c r="A4014">
        <v>142642</v>
      </c>
      <c r="B4014" s="1">
        <v>45102</v>
      </c>
      <c r="C4014" s="2">
        <v>0.2628935185185185</v>
      </c>
      <c r="D4014">
        <v>1</v>
      </c>
      <c r="E4014">
        <v>5</v>
      </c>
      <c r="F4014" t="s">
        <v>78</v>
      </c>
      <c r="G4014">
        <v>44</v>
      </c>
      <c r="H4014" t="s">
        <v>32</v>
      </c>
      <c r="I4014" t="s">
        <v>40</v>
      </c>
      <c r="J4014" t="s">
        <v>41</v>
      </c>
      <c r="K4014">
        <v>0.90141815393100977</v>
      </c>
      <c r="L4014">
        <v>0</v>
      </c>
      <c r="M4014">
        <v>37.5</v>
      </c>
      <c r="N4014">
        <f>(1-Coffee_Sales[[#This Row],[Discount_Percent]])*Coffee_Sales[[#This Row],[unit_price]]*Coffee_Sales[[#This Row],[transaction_qty]]</f>
        <v>37.5</v>
      </c>
      <c r="O4014" t="str">
        <f>TEXT(Coffee_Sales[[#This Row],[transaction_date]],"mmm-yyyy")</f>
        <v>Jun-2023</v>
      </c>
      <c r="P4014">
        <f>HOUR(Coffee_Sales[[#This Row],[transaction_time]])</f>
        <v>6</v>
      </c>
    </row>
    <row r="4015" spans="1:16" x14ac:dyDescent="0.3">
      <c r="A4015">
        <v>100863</v>
      </c>
      <c r="B4015" s="1">
        <v>45065</v>
      </c>
      <c r="C4015" s="2">
        <v>0.47509259259259257</v>
      </c>
      <c r="D4015">
        <v>1</v>
      </c>
      <c r="E4015">
        <v>5</v>
      </c>
      <c r="F4015" t="s">
        <v>54</v>
      </c>
      <c r="G4015">
        <v>49</v>
      </c>
      <c r="H4015" t="s">
        <v>32</v>
      </c>
      <c r="I4015" t="s">
        <v>44</v>
      </c>
      <c r="J4015" t="s">
        <v>91</v>
      </c>
      <c r="K4015">
        <v>1.3839387942261101</v>
      </c>
      <c r="L4015">
        <v>0.05</v>
      </c>
      <c r="M4015">
        <v>45</v>
      </c>
      <c r="N4015">
        <f>(1-Coffee_Sales[[#This Row],[Discount_Percent]])*Coffee_Sales[[#This Row],[unit_price]]*Coffee_Sales[[#This Row],[transaction_qty]]</f>
        <v>42.75</v>
      </c>
      <c r="O4015" t="str">
        <f>TEXT(Coffee_Sales[[#This Row],[transaction_date]],"mmm-yyyy")</f>
        <v>May-2023</v>
      </c>
      <c r="P4015">
        <f>HOUR(Coffee_Sales[[#This Row],[transaction_time]])</f>
        <v>11</v>
      </c>
    </row>
    <row r="4016" spans="1:16" x14ac:dyDescent="0.3">
      <c r="A4016">
        <v>140348</v>
      </c>
      <c r="B4016" s="1">
        <v>45100</v>
      </c>
      <c r="C4016" s="2">
        <v>0.3008912037037037</v>
      </c>
      <c r="D4016">
        <v>1</v>
      </c>
      <c r="E4016">
        <v>8</v>
      </c>
      <c r="F4016" t="s">
        <v>31</v>
      </c>
      <c r="G4016">
        <v>45</v>
      </c>
      <c r="H4016" t="s">
        <v>32</v>
      </c>
      <c r="I4016" t="s">
        <v>40</v>
      </c>
      <c r="J4016" t="s">
        <v>120</v>
      </c>
      <c r="K4016">
        <v>1.115097311246249</v>
      </c>
      <c r="L4016">
        <v>0</v>
      </c>
      <c r="M4016">
        <v>45</v>
      </c>
      <c r="N4016">
        <f>(1-Coffee_Sales[[#This Row],[Discount_Percent]])*Coffee_Sales[[#This Row],[unit_price]]*Coffee_Sales[[#This Row],[transaction_qty]]</f>
        <v>45</v>
      </c>
      <c r="O4016" t="str">
        <f>TEXT(Coffee_Sales[[#This Row],[transaction_date]],"mmm-yyyy")</f>
        <v>Jun-2023</v>
      </c>
      <c r="P4016">
        <f>HOUR(Coffee_Sales[[#This Row],[transaction_time]])</f>
        <v>7</v>
      </c>
    </row>
    <row r="4017" spans="1:16" x14ac:dyDescent="0.3">
      <c r="A4017">
        <v>135133</v>
      </c>
      <c r="B4017" s="1">
        <v>45095</v>
      </c>
      <c r="C4017" s="2">
        <v>0.61471064814814813</v>
      </c>
      <c r="D4017">
        <v>2</v>
      </c>
      <c r="E4017">
        <v>3</v>
      </c>
      <c r="F4017" t="s">
        <v>42</v>
      </c>
      <c r="G4017">
        <v>30</v>
      </c>
      <c r="H4017" t="s">
        <v>14</v>
      </c>
      <c r="I4017" t="s">
        <v>22</v>
      </c>
      <c r="J4017" t="s">
        <v>109</v>
      </c>
      <c r="K4017">
        <v>2.68820623447164</v>
      </c>
      <c r="L4017">
        <v>0</v>
      </c>
      <c r="M4017">
        <v>45</v>
      </c>
      <c r="N4017">
        <f>(1-Coffee_Sales[[#This Row],[Discount_Percent]])*Coffee_Sales[[#This Row],[unit_price]]*Coffee_Sales[[#This Row],[transaction_qty]]</f>
        <v>90</v>
      </c>
      <c r="O4017" t="str">
        <f>TEXT(Coffee_Sales[[#This Row],[transaction_date]],"mmm-yyyy")</f>
        <v>Jun-2023</v>
      </c>
      <c r="P4017">
        <f>HOUR(Coffee_Sales[[#This Row],[transaction_time]])</f>
        <v>14</v>
      </c>
    </row>
    <row r="4018" spans="1:16" x14ac:dyDescent="0.3">
      <c r="A4018">
        <v>50279</v>
      </c>
      <c r="B4018" s="1">
        <v>45009</v>
      </c>
      <c r="C4018" s="2">
        <v>0.65971064814814817</v>
      </c>
      <c r="D4018">
        <v>2</v>
      </c>
      <c r="E4018">
        <v>3</v>
      </c>
      <c r="F4018" t="s">
        <v>104</v>
      </c>
      <c r="G4018">
        <v>50</v>
      </c>
      <c r="H4018" t="s">
        <v>32</v>
      </c>
      <c r="I4018" t="s">
        <v>44</v>
      </c>
      <c r="J4018" t="s">
        <v>45</v>
      </c>
      <c r="K4018">
        <v>1.6139138911864841</v>
      </c>
      <c r="L4018">
        <v>0.1</v>
      </c>
      <c r="M4018">
        <v>37.5</v>
      </c>
      <c r="N4018">
        <f>(1-Coffee_Sales[[#This Row],[Discount_Percent]])*Coffee_Sales[[#This Row],[unit_price]]*Coffee_Sales[[#This Row],[transaction_qty]]</f>
        <v>67.5</v>
      </c>
      <c r="O4018" t="str">
        <f>TEXT(Coffee_Sales[[#This Row],[transaction_date]],"mmm-yyyy")</f>
        <v>Mar-2023</v>
      </c>
      <c r="P4018">
        <f>HOUR(Coffee_Sales[[#This Row],[transaction_time]])</f>
        <v>15</v>
      </c>
    </row>
    <row r="4019" spans="1:16" x14ac:dyDescent="0.3">
      <c r="A4019">
        <v>148031</v>
      </c>
      <c r="B4019" s="1">
        <v>45106</v>
      </c>
      <c r="C4019" s="2">
        <v>0.66365740740740742</v>
      </c>
      <c r="D4019">
        <v>2</v>
      </c>
      <c r="E4019">
        <v>5</v>
      </c>
      <c r="F4019" t="s">
        <v>13</v>
      </c>
      <c r="G4019">
        <v>53</v>
      </c>
      <c r="H4019" t="s">
        <v>32</v>
      </c>
      <c r="I4019" t="s">
        <v>33</v>
      </c>
      <c r="J4019" t="s">
        <v>129</v>
      </c>
      <c r="K4019">
        <v>1.92517206688006</v>
      </c>
      <c r="L4019">
        <v>0</v>
      </c>
      <c r="M4019">
        <v>45</v>
      </c>
      <c r="N4019">
        <f>(1-Coffee_Sales[[#This Row],[Discount_Percent]])*Coffee_Sales[[#This Row],[unit_price]]*Coffee_Sales[[#This Row],[transaction_qty]]</f>
        <v>90</v>
      </c>
      <c r="O4019" t="str">
        <f>TEXT(Coffee_Sales[[#This Row],[transaction_date]],"mmm-yyyy")</f>
        <v>Jun-2023</v>
      </c>
      <c r="P4019">
        <f>HOUR(Coffee_Sales[[#This Row],[transaction_time]])</f>
        <v>15</v>
      </c>
    </row>
    <row r="4020" spans="1:16" x14ac:dyDescent="0.3">
      <c r="A4020">
        <v>99706</v>
      </c>
      <c r="B4020" s="1">
        <v>45064</v>
      </c>
      <c r="C4020" s="2">
        <v>0.53877314814814814</v>
      </c>
      <c r="D4020">
        <v>1</v>
      </c>
      <c r="E4020">
        <v>5</v>
      </c>
      <c r="F4020" t="s">
        <v>62</v>
      </c>
      <c r="G4020">
        <v>43</v>
      </c>
      <c r="H4020" t="s">
        <v>32</v>
      </c>
      <c r="I4020" t="s">
        <v>40</v>
      </c>
      <c r="J4020" t="s">
        <v>124</v>
      </c>
      <c r="K4020">
        <v>1.3216276774312039</v>
      </c>
      <c r="L4020">
        <v>0.15</v>
      </c>
      <c r="M4020">
        <v>45</v>
      </c>
      <c r="N4020">
        <f>(1-Coffee_Sales[[#This Row],[Discount_Percent]])*Coffee_Sales[[#This Row],[unit_price]]*Coffee_Sales[[#This Row],[transaction_qty]]</f>
        <v>38.25</v>
      </c>
      <c r="O4020" t="str">
        <f>TEXT(Coffee_Sales[[#This Row],[transaction_date]],"mmm-yyyy")</f>
        <v>May-2023</v>
      </c>
      <c r="P4020">
        <f>HOUR(Coffee_Sales[[#This Row],[transaction_time]])</f>
        <v>12</v>
      </c>
    </row>
    <row r="4021" spans="1:16" x14ac:dyDescent="0.3">
      <c r="A4021">
        <v>70554</v>
      </c>
      <c r="B4021" s="1">
        <v>45035</v>
      </c>
      <c r="C4021" s="2">
        <v>0.34670138888888891</v>
      </c>
      <c r="D4021">
        <v>1</v>
      </c>
      <c r="E4021">
        <v>5</v>
      </c>
      <c r="F4021" t="s">
        <v>13</v>
      </c>
      <c r="G4021">
        <v>55</v>
      </c>
      <c r="H4021" t="s">
        <v>32</v>
      </c>
      <c r="I4021" t="s">
        <v>33</v>
      </c>
      <c r="J4021" t="s">
        <v>93</v>
      </c>
      <c r="K4021">
        <v>1.8160049968294081</v>
      </c>
      <c r="L4021">
        <v>0</v>
      </c>
      <c r="M4021">
        <v>60</v>
      </c>
      <c r="N4021">
        <f>(1-Coffee_Sales[[#This Row],[Discount_Percent]])*Coffee_Sales[[#This Row],[unit_price]]*Coffee_Sales[[#This Row],[transaction_qty]]</f>
        <v>60</v>
      </c>
      <c r="O4021" t="str">
        <f>TEXT(Coffee_Sales[[#This Row],[transaction_date]],"mmm-yyyy")</f>
        <v>Apr-2023</v>
      </c>
      <c r="P4021">
        <f>HOUR(Coffee_Sales[[#This Row],[transaction_time]])</f>
        <v>8</v>
      </c>
    </row>
    <row r="4022" spans="1:16" x14ac:dyDescent="0.3">
      <c r="A4022">
        <v>112218</v>
      </c>
      <c r="B4022" s="1">
        <v>45076</v>
      </c>
      <c r="C4022" s="2">
        <v>0.34944444444444445</v>
      </c>
      <c r="D4022">
        <v>1</v>
      </c>
      <c r="E4022">
        <v>5</v>
      </c>
      <c r="F4022" t="s">
        <v>131</v>
      </c>
      <c r="G4022">
        <v>38</v>
      </c>
      <c r="H4022" t="s">
        <v>14</v>
      </c>
      <c r="I4022" t="s">
        <v>15</v>
      </c>
      <c r="J4022" t="s">
        <v>16</v>
      </c>
      <c r="K4022">
        <v>1.566522020950327</v>
      </c>
      <c r="L4022">
        <v>0.1</v>
      </c>
      <c r="M4022">
        <v>56.25</v>
      </c>
      <c r="N4022">
        <f>(1-Coffee_Sales[[#This Row],[Discount_Percent]])*Coffee_Sales[[#This Row],[unit_price]]*Coffee_Sales[[#This Row],[transaction_qty]]</f>
        <v>50.625</v>
      </c>
      <c r="O4022" t="str">
        <f>TEXT(Coffee_Sales[[#This Row],[transaction_date]],"mmm-yyyy")</f>
        <v>May-2023</v>
      </c>
      <c r="P4022">
        <f>HOUR(Coffee_Sales[[#This Row],[transaction_time]])</f>
        <v>8</v>
      </c>
    </row>
    <row r="4023" spans="1:16" x14ac:dyDescent="0.3">
      <c r="A4023">
        <v>32293</v>
      </c>
      <c r="B4023" s="1">
        <v>44983</v>
      </c>
      <c r="C4023" s="2">
        <v>0.53721064814814812</v>
      </c>
      <c r="D4023">
        <v>1</v>
      </c>
      <c r="E4023">
        <v>3</v>
      </c>
      <c r="F4023" t="s">
        <v>101</v>
      </c>
      <c r="G4023">
        <v>79</v>
      </c>
      <c r="H4023" t="s">
        <v>18</v>
      </c>
      <c r="I4023" t="s">
        <v>19</v>
      </c>
      <c r="J4023" t="s">
        <v>20</v>
      </c>
      <c r="K4023">
        <v>1.694601311114889</v>
      </c>
      <c r="L4023">
        <v>0</v>
      </c>
      <c r="M4023">
        <v>56.25</v>
      </c>
      <c r="N4023">
        <f>(1-Coffee_Sales[[#This Row],[Discount_Percent]])*Coffee_Sales[[#This Row],[unit_price]]*Coffee_Sales[[#This Row],[transaction_qty]]</f>
        <v>56.25</v>
      </c>
      <c r="O4023" t="str">
        <f>TEXT(Coffee_Sales[[#This Row],[transaction_date]],"mmm-yyyy")</f>
        <v>Feb-2023</v>
      </c>
      <c r="P4023">
        <f>HOUR(Coffee_Sales[[#This Row],[transaction_time]])</f>
        <v>12</v>
      </c>
    </row>
    <row r="4024" spans="1:16" x14ac:dyDescent="0.3">
      <c r="A4024">
        <v>12611</v>
      </c>
      <c r="B4024" s="1">
        <v>44949</v>
      </c>
      <c r="C4024" s="2">
        <v>0.32694444444444443</v>
      </c>
      <c r="D4024">
        <v>1</v>
      </c>
      <c r="E4024">
        <v>5</v>
      </c>
      <c r="F4024" t="s">
        <v>96</v>
      </c>
      <c r="G4024">
        <v>40</v>
      </c>
      <c r="H4024" t="s">
        <v>14</v>
      </c>
      <c r="I4024" t="s">
        <v>15</v>
      </c>
      <c r="J4024" t="s">
        <v>100</v>
      </c>
      <c r="K4024">
        <v>1.370712117531222</v>
      </c>
      <c r="L4024">
        <v>0</v>
      </c>
      <c r="M4024">
        <v>56.25</v>
      </c>
      <c r="N4024">
        <f>(1-Coffee_Sales[[#This Row],[Discount_Percent]])*Coffee_Sales[[#This Row],[unit_price]]*Coffee_Sales[[#This Row],[transaction_qty]]</f>
        <v>56.25</v>
      </c>
      <c r="O4024" t="str">
        <f>TEXT(Coffee_Sales[[#This Row],[transaction_date]],"mmm-yyyy")</f>
        <v>Jan-2023</v>
      </c>
      <c r="P4024">
        <f>HOUR(Coffee_Sales[[#This Row],[transaction_time]])</f>
        <v>7</v>
      </c>
    </row>
    <row r="4025" spans="1:16" x14ac:dyDescent="0.3">
      <c r="A4025">
        <v>33409</v>
      </c>
      <c r="B4025" s="1">
        <v>44985</v>
      </c>
      <c r="C4025" s="2">
        <v>0.50420138888888888</v>
      </c>
      <c r="D4025">
        <v>1</v>
      </c>
      <c r="E4025">
        <v>8</v>
      </c>
      <c r="F4025" t="s">
        <v>17</v>
      </c>
      <c r="G4025">
        <v>28</v>
      </c>
      <c r="H4025" t="s">
        <v>14</v>
      </c>
      <c r="I4025" t="s">
        <v>22</v>
      </c>
      <c r="J4025" t="s">
        <v>117</v>
      </c>
      <c r="K4025">
        <v>0.66957412618068579</v>
      </c>
      <c r="L4025">
        <v>0</v>
      </c>
      <c r="M4025">
        <v>30</v>
      </c>
      <c r="N4025">
        <f>(1-Coffee_Sales[[#This Row],[Discount_Percent]])*Coffee_Sales[[#This Row],[unit_price]]*Coffee_Sales[[#This Row],[transaction_qty]]</f>
        <v>30</v>
      </c>
      <c r="O4025" t="str">
        <f>TEXT(Coffee_Sales[[#This Row],[transaction_date]],"mmm-yyyy")</f>
        <v>Feb-2023</v>
      </c>
      <c r="P4025">
        <f>HOUR(Coffee_Sales[[#This Row],[transaction_time]])</f>
        <v>12</v>
      </c>
    </row>
    <row r="4026" spans="1:16" x14ac:dyDescent="0.3">
      <c r="A4026">
        <v>10736</v>
      </c>
      <c r="B4026" s="1">
        <v>44945</v>
      </c>
      <c r="C4026" s="2">
        <v>0.58824074074074073</v>
      </c>
      <c r="D4026">
        <v>1</v>
      </c>
      <c r="E4026">
        <v>3</v>
      </c>
      <c r="F4026" t="s">
        <v>131</v>
      </c>
      <c r="G4026">
        <v>30</v>
      </c>
      <c r="H4026" t="s">
        <v>14</v>
      </c>
      <c r="I4026" t="s">
        <v>22</v>
      </c>
      <c r="J4026" t="s">
        <v>109</v>
      </c>
      <c r="K4026">
        <v>1.09614472145327</v>
      </c>
      <c r="L4026">
        <v>0</v>
      </c>
      <c r="M4026">
        <v>45</v>
      </c>
      <c r="N4026">
        <f>(1-Coffee_Sales[[#This Row],[Discount_Percent]])*Coffee_Sales[[#This Row],[unit_price]]*Coffee_Sales[[#This Row],[transaction_qty]]</f>
        <v>45</v>
      </c>
      <c r="O4026" t="str">
        <f>TEXT(Coffee_Sales[[#This Row],[transaction_date]],"mmm-yyyy")</f>
        <v>Jan-2023</v>
      </c>
      <c r="P4026">
        <f>HOUR(Coffee_Sales[[#This Row],[transaction_time]])</f>
        <v>14</v>
      </c>
    </row>
    <row r="4027" spans="1:16" x14ac:dyDescent="0.3">
      <c r="A4027">
        <v>146002</v>
      </c>
      <c r="B4027" s="1">
        <v>45104</v>
      </c>
      <c r="C4027" s="2">
        <v>0.65879629629629632</v>
      </c>
      <c r="D4027">
        <v>1</v>
      </c>
      <c r="E4027">
        <v>3</v>
      </c>
      <c r="F4027" t="s">
        <v>43</v>
      </c>
      <c r="G4027">
        <v>42</v>
      </c>
      <c r="H4027" t="s">
        <v>32</v>
      </c>
      <c r="I4027" t="s">
        <v>40</v>
      </c>
      <c r="J4027" t="s">
        <v>99</v>
      </c>
      <c r="K4027">
        <v>0.83782477637532549</v>
      </c>
      <c r="L4027">
        <v>0</v>
      </c>
      <c r="M4027">
        <v>37.5</v>
      </c>
      <c r="N4027">
        <f>(1-Coffee_Sales[[#This Row],[Discount_Percent]])*Coffee_Sales[[#This Row],[unit_price]]*Coffee_Sales[[#This Row],[transaction_qty]]</f>
        <v>37.5</v>
      </c>
      <c r="O4027" t="str">
        <f>TEXT(Coffee_Sales[[#This Row],[transaction_date]],"mmm-yyyy")</f>
        <v>Jun-2023</v>
      </c>
      <c r="P4027">
        <f>HOUR(Coffee_Sales[[#This Row],[transaction_time]])</f>
        <v>15</v>
      </c>
    </row>
    <row r="4028" spans="1:16" x14ac:dyDescent="0.3">
      <c r="A4028">
        <v>15507</v>
      </c>
      <c r="B4028" s="1">
        <v>44954</v>
      </c>
      <c r="C4028" s="2">
        <v>0.34646990740740741</v>
      </c>
      <c r="D4028">
        <v>1</v>
      </c>
      <c r="E4028">
        <v>5</v>
      </c>
      <c r="F4028" t="s">
        <v>128</v>
      </c>
      <c r="G4028">
        <v>55</v>
      </c>
      <c r="H4028" t="s">
        <v>32</v>
      </c>
      <c r="I4028" t="s">
        <v>33</v>
      </c>
      <c r="J4028" t="s">
        <v>93</v>
      </c>
      <c r="K4028">
        <v>1.682406270234021</v>
      </c>
      <c r="L4028">
        <v>0.05</v>
      </c>
      <c r="M4028">
        <v>60</v>
      </c>
      <c r="N4028">
        <f>(1-Coffee_Sales[[#This Row],[Discount_Percent]])*Coffee_Sales[[#This Row],[unit_price]]*Coffee_Sales[[#This Row],[transaction_qty]]</f>
        <v>57</v>
      </c>
      <c r="O4028" t="str">
        <f>TEXT(Coffee_Sales[[#This Row],[transaction_date]],"mmm-yyyy")</f>
        <v>Jan-2023</v>
      </c>
      <c r="P4028">
        <f>HOUR(Coffee_Sales[[#This Row],[transaction_time]])</f>
        <v>8</v>
      </c>
    </row>
    <row r="4029" spans="1:16" x14ac:dyDescent="0.3">
      <c r="A4029">
        <v>46395</v>
      </c>
      <c r="B4029" s="1">
        <v>45004</v>
      </c>
      <c r="C4029" s="2">
        <v>0.34008101851851852</v>
      </c>
      <c r="D4029">
        <v>1</v>
      </c>
      <c r="E4029">
        <v>8</v>
      </c>
      <c r="F4029" t="s">
        <v>101</v>
      </c>
      <c r="G4029">
        <v>69</v>
      </c>
      <c r="H4029" t="s">
        <v>18</v>
      </c>
      <c r="I4029" t="s">
        <v>107</v>
      </c>
      <c r="J4029" t="s">
        <v>132</v>
      </c>
      <c r="K4029">
        <v>1.52339396903924</v>
      </c>
      <c r="L4029">
        <v>0</v>
      </c>
      <c r="M4029">
        <v>48.75</v>
      </c>
      <c r="N4029">
        <f>(1-Coffee_Sales[[#This Row],[Discount_Percent]])*Coffee_Sales[[#This Row],[unit_price]]*Coffee_Sales[[#This Row],[transaction_qty]]</f>
        <v>48.75</v>
      </c>
      <c r="O4029" t="str">
        <f>TEXT(Coffee_Sales[[#This Row],[transaction_date]],"mmm-yyyy")</f>
        <v>Mar-2023</v>
      </c>
      <c r="P4029">
        <f>HOUR(Coffee_Sales[[#This Row],[transaction_time]])</f>
        <v>8</v>
      </c>
    </row>
    <row r="4030" spans="1:16" x14ac:dyDescent="0.3">
      <c r="A4030">
        <v>27328</v>
      </c>
      <c r="B4030" s="1">
        <v>44975</v>
      </c>
      <c r="C4030" s="2">
        <v>0.34502314814814816</v>
      </c>
      <c r="D4030">
        <v>1</v>
      </c>
      <c r="E4030">
        <v>5</v>
      </c>
      <c r="F4030" t="s">
        <v>35</v>
      </c>
      <c r="G4030">
        <v>46</v>
      </c>
      <c r="H4030" t="s">
        <v>32</v>
      </c>
      <c r="I4030" t="s">
        <v>36</v>
      </c>
      <c r="J4030" t="s">
        <v>39</v>
      </c>
      <c r="K4030">
        <v>0.88102452630120398</v>
      </c>
      <c r="L4030">
        <v>0</v>
      </c>
      <c r="M4030">
        <v>37.5</v>
      </c>
      <c r="N4030">
        <f>(1-Coffee_Sales[[#This Row],[Discount_Percent]])*Coffee_Sales[[#This Row],[unit_price]]*Coffee_Sales[[#This Row],[transaction_qty]]</f>
        <v>37.5</v>
      </c>
      <c r="O4030" t="str">
        <f>TEXT(Coffee_Sales[[#This Row],[transaction_date]],"mmm-yyyy")</f>
        <v>Feb-2023</v>
      </c>
      <c r="P4030">
        <f>HOUR(Coffee_Sales[[#This Row],[transaction_time]])</f>
        <v>8</v>
      </c>
    </row>
    <row r="4031" spans="1:16" x14ac:dyDescent="0.3">
      <c r="A4031">
        <v>32363</v>
      </c>
      <c r="B4031" s="1">
        <v>44983</v>
      </c>
      <c r="C4031" s="2">
        <v>0.6012615740740741</v>
      </c>
      <c r="D4031">
        <v>1</v>
      </c>
      <c r="E4031">
        <v>8</v>
      </c>
      <c r="F4031" t="s">
        <v>133</v>
      </c>
      <c r="G4031">
        <v>71</v>
      </c>
      <c r="H4031" t="s">
        <v>18</v>
      </c>
      <c r="I4031" t="s">
        <v>79</v>
      </c>
      <c r="J4031" t="s">
        <v>92</v>
      </c>
      <c r="K4031">
        <v>1.6046441211438349</v>
      </c>
      <c r="L4031">
        <v>0</v>
      </c>
      <c r="M4031">
        <v>56.25</v>
      </c>
      <c r="N4031">
        <f>(1-Coffee_Sales[[#This Row],[Discount_Percent]])*Coffee_Sales[[#This Row],[unit_price]]*Coffee_Sales[[#This Row],[transaction_qty]]</f>
        <v>56.25</v>
      </c>
      <c r="O4031" t="str">
        <f>TEXT(Coffee_Sales[[#This Row],[transaction_date]],"mmm-yyyy")</f>
        <v>Feb-2023</v>
      </c>
      <c r="P4031">
        <f>HOUR(Coffee_Sales[[#This Row],[transaction_time]])</f>
        <v>14</v>
      </c>
    </row>
    <row r="4032" spans="1:16" x14ac:dyDescent="0.3">
      <c r="A4032">
        <v>148274</v>
      </c>
      <c r="B4032" s="1">
        <v>45106</v>
      </c>
      <c r="C4032" s="2">
        <v>0.76673611111111106</v>
      </c>
      <c r="D4032">
        <v>1</v>
      </c>
      <c r="E4032">
        <v>5</v>
      </c>
      <c r="F4032" t="s">
        <v>96</v>
      </c>
      <c r="G4032">
        <v>60</v>
      </c>
      <c r="H4032" t="s">
        <v>74</v>
      </c>
      <c r="I4032" t="s">
        <v>75</v>
      </c>
      <c r="J4032" t="s">
        <v>112</v>
      </c>
      <c r="K4032">
        <v>1.371546881078151</v>
      </c>
      <c r="L4032">
        <v>0</v>
      </c>
      <c r="M4032">
        <v>56.25</v>
      </c>
      <c r="N4032">
        <f>(1-Coffee_Sales[[#This Row],[Discount_Percent]])*Coffee_Sales[[#This Row],[unit_price]]*Coffee_Sales[[#This Row],[transaction_qty]]</f>
        <v>56.25</v>
      </c>
      <c r="O4032" t="str">
        <f>TEXT(Coffee_Sales[[#This Row],[transaction_date]],"mmm-yyyy")</f>
        <v>Jun-2023</v>
      </c>
      <c r="P4032">
        <f>HOUR(Coffee_Sales[[#This Row],[transaction_time]])</f>
        <v>18</v>
      </c>
    </row>
    <row r="4033" spans="1:16" x14ac:dyDescent="0.3">
      <c r="A4033">
        <v>27437</v>
      </c>
      <c r="B4033" s="1">
        <v>44975</v>
      </c>
      <c r="C4033" s="2">
        <v>0.41082175925925923</v>
      </c>
      <c r="D4033">
        <v>2</v>
      </c>
      <c r="E4033">
        <v>3</v>
      </c>
      <c r="F4033" t="s">
        <v>17</v>
      </c>
      <c r="G4033">
        <v>35</v>
      </c>
      <c r="H4033" t="s">
        <v>14</v>
      </c>
      <c r="I4033" t="s">
        <v>26</v>
      </c>
      <c r="J4033" t="s">
        <v>84</v>
      </c>
      <c r="K4033">
        <v>2.76440151194261</v>
      </c>
      <c r="L4033">
        <v>0.1</v>
      </c>
      <c r="M4033">
        <v>46.5</v>
      </c>
      <c r="N4033">
        <f>(1-Coffee_Sales[[#This Row],[Discount_Percent]])*Coffee_Sales[[#This Row],[unit_price]]*Coffee_Sales[[#This Row],[transaction_qty]]</f>
        <v>83.7</v>
      </c>
      <c r="O4033" t="str">
        <f>TEXT(Coffee_Sales[[#This Row],[transaction_date]],"mmm-yyyy")</f>
        <v>Feb-2023</v>
      </c>
      <c r="P4033">
        <f>HOUR(Coffee_Sales[[#This Row],[transaction_time]])</f>
        <v>9</v>
      </c>
    </row>
    <row r="4034" spans="1:16" x14ac:dyDescent="0.3">
      <c r="A4034">
        <v>90002</v>
      </c>
      <c r="B4034" s="1">
        <v>45056</v>
      </c>
      <c r="C4034" s="2">
        <v>0.25457175925925923</v>
      </c>
      <c r="D4034">
        <v>1</v>
      </c>
      <c r="E4034">
        <v>5</v>
      </c>
      <c r="F4034" t="s">
        <v>17</v>
      </c>
      <c r="G4034">
        <v>28</v>
      </c>
      <c r="H4034" t="s">
        <v>14</v>
      </c>
      <c r="I4034" t="s">
        <v>22</v>
      </c>
      <c r="J4034" t="s">
        <v>117</v>
      </c>
      <c r="K4034">
        <v>0.96750814607733093</v>
      </c>
      <c r="L4034">
        <v>0.1</v>
      </c>
      <c r="M4034">
        <v>30</v>
      </c>
      <c r="N4034">
        <f>(1-Coffee_Sales[[#This Row],[Discount_Percent]])*Coffee_Sales[[#This Row],[unit_price]]*Coffee_Sales[[#This Row],[transaction_qty]]</f>
        <v>27</v>
      </c>
      <c r="O4034" t="str">
        <f>TEXT(Coffee_Sales[[#This Row],[transaction_date]],"mmm-yyyy")</f>
        <v>May-2023</v>
      </c>
      <c r="P4034">
        <f>HOUR(Coffee_Sales[[#This Row],[transaction_time]])</f>
        <v>6</v>
      </c>
    </row>
    <row r="4035" spans="1:16" x14ac:dyDescent="0.3">
      <c r="A4035">
        <v>81508</v>
      </c>
      <c r="B4035" s="1">
        <v>45048</v>
      </c>
      <c r="C4035" s="2">
        <v>0.35009259259259257</v>
      </c>
      <c r="D4035">
        <v>1</v>
      </c>
      <c r="E4035">
        <v>8</v>
      </c>
      <c r="F4035" t="s">
        <v>101</v>
      </c>
      <c r="G4035">
        <v>58</v>
      </c>
      <c r="H4035" t="s">
        <v>74</v>
      </c>
      <c r="I4035" t="s">
        <v>75</v>
      </c>
      <c r="J4035" t="s">
        <v>76</v>
      </c>
      <c r="K4035">
        <v>1.0551927431585659</v>
      </c>
      <c r="L4035">
        <v>0</v>
      </c>
      <c r="M4035">
        <v>52.5</v>
      </c>
      <c r="N4035">
        <f>(1-Coffee_Sales[[#This Row],[Discount_Percent]])*Coffee_Sales[[#This Row],[unit_price]]*Coffee_Sales[[#This Row],[transaction_qty]]</f>
        <v>52.5</v>
      </c>
      <c r="O4035" t="str">
        <f>TEXT(Coffee_Sales[[#This Row],[transaction_date]],"mmm-yyyy")</f>
        <v>May-2023</v>
      </c>
      <c r="P4035">
        <f>HOUR(Coffee_Sales[[#This Row],[transaction_time]])</f>
        <v>8</v>
      </c>
    </row>
    <row r="4036" spans="1:16" x14ac:dyDescent="0.3">
      <c r="A4036">
        <v>129338</v>
      </c>
      <c r="B4036" s="1">
        <v>45091</v>
      </c>
      <c r="C4036" s="2">
        <v>0.33934027777777775</v>
      </c>
      <c r="D4036">
        <v>1</v>
      </c>
      <c r="E4036">
        <v>8</v>
      </c>
      <c r="F4036" t="s">
        <v>104</v>
      </c>
      <c r="G4036">
        <v>69</v>
      </c>
      <c r="H4036" t="s">
        <v>18</v>
      </c>
      <c r="I4036" t="s">
        <v>107</v>
      </c>
      <c r="J4036" t="s">
        <v>132</v>
      </c>
      <c r="K4036">
        <v>1.52346901984511</v>
      </c>
      <c r="L4036">
        <v>0</v>
      </c>
      <c r="M4036">
        <v>48.75</v>
      </c>
      <c r="N4036">
        <f>(1-Coffee_Sales[[#This Row],[Discount_Percent]])*Coffee_Sales[[#This Row],[unit_price]]*Coffee_Sales[[#This Row],[transaction_qty]]</f>
        <v>48.75</v>
      </c>
      <c r="O4036" t="str">
        <f>TEXT(Coffee_Sales[[#This Row],[transaction_date]],"mmm-yyyy")</f>
        <v>Jun-2023</v>
      </c>
      <c r="P4036">
        <f>HOUR(Coffee_Sales[[#This Row],[transaction_time]])</f>
        <v>8</v>
      </c>
    </row>
    <row r="4037" spans="1:16" x14ac:dyDescent="0.3">
      <c r="A4037">
        <v>126411</v>
      </c>
      <c r="B4037" s="1">
        <v>45088</v>
      </c>
      <c r="C4037" s="2">
        <v>0.51467592592592593</v>
      </c>
      <c r="D4037">
        <v>1</v>
      </c>
      <c r="E4037">
        <v>5</v>
      </c>
      <c r="F4037" t="s">
        <v>24</v>
      </c>
      <c r="G4037">
        <v>54</v>
      </c>
      <c r="H4037" t="s">
        <v>32</v>
      </c>
      <c r="I4037" t="s">
        <v>33</v>
      </c>
      <c r="J4037" t="s">
        <v>127</v>
      </c>
      <c r="K4037">
        <v>0.75578950301825953</v>
      </c>
      <c r="L4037">
        <v>0.05</v>
      </c>
      <c r="M4037">
        <v>37.5</v>
      </c>
      <c r="N4037">
        <f>(1-Coffee_Sales[[#This Row],[Discount_Percent]])*Coffee_Sales[[#This Row],[unit_price]]*Coffee_Sales[[#This Row],[transaction_qty]]</f>
        <v>35.625</v>
      </c>
      <c r="O4037" t="str">
        <f>TEXT(Coffee_Sales[[#This Row],[transaction_date]],"mmm-yyyy")</f>
        <v>Jun-2023</v>
      </c>
      <c r="P4037">
        <f>HOUR(Coffee_Sales[[#This Row],[transaction_time]])</f>
        <v>12</v>
      </c>
    </row>
    <row r="4038" spans="1:16" x14ac:dyDescent="0.3">
      <c r="A4038">
        <v>6870</v>
      </c>
      <c r="B4038" s="1">
        <v>44939</v>
      </c>
      <c r="C4038" s="2">
        <v>0.38737268518518519</v>
      </c>
      <c r="D4038">
        <v>2</v>
      </c>
      <c r="E4038">
        <v>8</v>
      </c>
      <c r="F4038" t="s">
        <v>97</v>
      </c>
      <c r="G4038">
        <v>34</v>
      </c>
      <c r="H4038" t="s">
        <v>14</v>
      </c>
      <c r="I4038" t="s">
        <v>26</v>
      </c>
      <c r="J4038" t="s">
        <v>57</v>
      </c>
      <c r="K4038">
        <v>1.4922656660848821</v>
      </c>
      <c r="L4038">
        <v>0</v>
      </c>
      <c r="M4038">
        <v>36.75</v>
      </c>
      <c r="N4038">
        <f>(1-Coffee_Sales[[#This Row],[Discount_Percent]])*Coffee_Sales[[#This Row],[unit_price]]*Coffee_Sales[[#This Row],[transaction_qty]]</f>
        <v>73.5</v>
      </c>
      <c r="O4038" t="str">
        <f>TEXT(Coffee_Sales[[#This Row],[transaction_date]],"mmm-yyyy")</f>
        <v>Jan-2023</v>
      </c>
      <c r="P4038">
        <f>HOUR(Coffee_Sales[[#This Row],[transaction_time]])</f>
        <v>9</v>
      </c>
    </row>
    <row r="4039" spans="1:16" x14ac:dyDescent="0.3">
      <c r="A4039">
        <v>58030</v>
      </c>
      <c r="B4039" s="1">
        <v>45020</v>
      </c>
      <c r="C4039" s="2">
        <v>0.7117013888888889</v>
      </c>
      <c r="D4039">
        <v>2</v>
      </c>
      <c r="E4039">
        <v>5</v>
      </c>
      <c r="F4039" t="s">
        <v>58</v>
      </c>
      <c r="G4039">
        <v>44</v>
      </c>
      <c r="H4039" t="s">
        <v>32</v>
      </c>
      <c r="I4039" t="s">
        <v>40</v>
      </c>
      <c r="J4039" t="s">
        <v>41</v>
      </c>
      <c r="K4039">
        <v>1.706181896091961</v>
      </c>
      <c r="L4039">
        <v>0</v>
      </c>
      <c r="M4039">
        <v>37.5</v>
      </c>
      <c r="N4039">
        <f>(1-Coffee_Sales[[#This Row],[Discount_Percent]])*Coffee_Sales[[#This Row],[unit_price]]*Coffee_Sales[[#This Row],[transaction_qty]]</f>
        <v>75</v>
      </c>
      <c r="O4039" t="str">
        <f>TEXT(Coffee_Sales[[#This Row],[transaction_date]],"mmm-yyyy")</f>
        <v>Apr-2023</v>
      </c>
      <c r="P4039">
        <f>HOUR(Coffee_Sales[[#This Row],[transaction_time]])</f>
        <v>17</v>
      </c>
    </row>
    <row r="4040" spans="1:16" x14ac:dyDescent="0.3">
      <c r="A4040">
        <v>18116</v>
      </c>
      <c r="B4040" s="1">
        <v>44959</v>
      </c>
      <c r="C4040" s="2">
        <v>0.55496527777777782</v>
      </c>
      <c r="D4040">
        <v>2</v>
      </c>
      <c r="E4040">
        <v>3</v>
      </c>
      <c r="F4040" t="s">
        <v>63</v>
      </c>
      <c r="G4040">
        <v>22</v>
      </c>
      <c r="H4040" t="s">
        <v>14</v>
      </c>
      <c r="I4040" t="s">
        <v>55</v>
      </c>
      <c r="J4040" t="s">
        <v>56</v>
      </c>
      <c r="K4040">
        <v>1.472461630334402</v>
      </c>
      <c r="L4040">
        <v>0</v>
      </c>
      <c r="M4040">
        <v>30</v>
      </c>
      <c r="N4040">
        <f>(1-Coffee_Sales[[#This Row],[Discount_Percent]])*Coffee_Sales[[#This Row],[unit_price]]*Coffee_Sales[[#This Row],[transaction_qty]]</f>
        <v>60</v>
      </c>
      <c r="O4040" t="str">
        <f>TEXT(Coffee_Sales[[#This Row],[transaction_date]],"mmm-yyyy")</f>
        <v>Feb-2023</v>
      </c>
      <c r="P4040">
        <f>HOUR(Coffee_Sales[[#This Row],[transaction_time]])</f>
        <v>13</v>
      </c>
    </row>
    <row r="4041" spans="1:16" x14ac:dyDescent="0.3">
      <c r="A4041">
        <v>19946</v>
      </c>
      <c r="B4041" s="1">
        <v>44962</v>
      </c>
      <c r="C4041" s="2">
        <v>0.61912037037037038</v>
      </c>
      <c r="D4041">
        <v>2</v>
      </c>
      <c r="E4041">
        <v>8</v>
      </c>
      <c r="F4041" t="s">
        <v>101</v>
      </c>
      <c r="G4041">
        <v>50</v>
      </c>
      <c r="H4041" t="s">
        <v>32</v>
      </c>
      <c r="I4041" t="s">
        <v>44</v>
      </c>
      <c r="J4041" t="s">
        <v>45</v>
      </c>
      <c r="K4041">
        <v>1.922192949748915</v>
      </c>
      <c r="L4041">
        <v>0</v>
      </c>
      <c r="M4041">
        <v>37.5</v>
      </c>
      <c r="N4041">
        <f>(1-Coffee_Sales[[#This Row],[Discount_Percent]])*Coffee_Sales[[#This Row],[unit_price]]*Coffee_Sales[[#This Row],[transaction_qty]]</f>
        <v>75</v>
      </c>
      <c r="O4041" t="str">
        <f>TEXT(Coffee_Sales[[#This Row],[transaction_date]],"mmm-yyyy")</f>
        <v>Feb-2023</v>
      </c>
      <c r="P4041">
        <f>HOUR(Coffee_Sales[[#This Row],[transaction_time]])</f>
        <v>14</v>
      </c>
    </row>
    <row r="4042" spans="1:16" x14ac:dyDescent="0.3">
      <c r="A4042">
        <v>124982</v>
      </c>
      <c r="B4042" s="1">
        <v>45087</v>
      </c>
      <c r="C4042" s="2">
        <v>0.41768518518518516</v>
      </c>
      <c r="D4042">
        <v>1</v>
      </c>
      <c r="E4042">
        <v>3</v>
      </c>
      <c r="F4042" t="s">
        <v>46</v>
      </c>
      <c r="G4042">
        <v>29</v>
      </c>
      <c r="H4042" t="s">
        <v>14</v>
      </c>
      <c r="I4042" t="s">
        <v>22</v>
      </c>
      <c r="J4042" t="s">
        <v>89</v>
      </c>
      <c r="K4042">
        <v>0.81694922731108299</v>
      </c>
      <c r="L4042">
        <v>0</v>
      </c>
      <c r="M4042">
        <v>37.5</v>
      </c>
      <c r="N4042">
        <f>(1-Coffee_Sales[[#This Row],[Discount_Percent]])*Coffee_Sales[[#This Row],[unit_price]]*Coffee_Sales[[#This Row],[transaction_qty]]</f>
        <v>37.5</v>
      </c>
      <c r="O4042" t="str">
        <f>TEXT(Coffee_Sales[[#This Row],[transaction_date]],"mmm-yyyy")</f>
        <v>Jun-2023</v>
      </c>
      <c r="P4042">
        <f>HOUR(Coffee_Sales[[#This Row],[transaction_time]])</f>
        <v>10</v>
      </c>
    </row>
    <row r="4043" spans="1:16" x14ac:dyDescent="0.3">
      <c r="A4043">
        <v>43595</v>
      </c>
      <c r="B4043" s="1">
        <v>45000</v>
      </c>
      <c r="C4043" s="2">
        <v>0.39128472222222221</v>
      </c>
      <c r="D4043">
        <v>2</v>
      </c>
      <c r="E4043">
        <v>3</v>
      </c>
      <c r="F4043" t="s">
        <v>101</v>
      </c>
      <c r="G4043">
        <v>44</v>
      </c>
      <c r="H4043" t="s">
        <v>32</v>
      </c>
      <c r="I4043" t="s">
        <v>40</v>
      </c>
      <c r="J4043" t="s">
        <v>41</v>
      </c>
      <c r="K4043">
        <v>2.2105604783805122</v>
      </c>
      <c r="L4043">
        <v>0</v>
      </c>
      <c r="M4043">
        <v>37.5</v>
      </c>
      <c r="N4043">
        <f>(1-Coffee_Sales[[#This Row],[Discount_Percent]])*Coffee_Sales[[#This Row],[unit_price]]*Coffee_Sales[[#This Row],[transaction_qty]]</f>
        <v>75</v>
      </c>
      <c r="O4043" t="str">
        <f>TEXT(Coffee_Sales[[#This Row],[transaction_date]],"mmm-yyyy")</f>
        <v>Mar-2023</v>
      </c>
      <c r="P4043">
        <f>HOUR(Coffee_Sales[[#This Row],[transaction_time]])</f>
        <v>9</v>
      </c>
    </row>
    <row r="4044" spans="1:16" x14ac:dyDescent="0.3">
      <c r="A4044">
        <v>50447</v>
      </c>
      <c r="B4044" s="1">
        <v>45010</v>
      </c>
      <c r="C4044" s="2">
        <v>0.28516203703703702</v>
      </c>
      <c r="D4044">
        <v>1</v>
      </c>
      <c r="E4044">
        <v>8</v>
      </c>
      <c r="F4044" t="s">
        <v>46</v>
      </c>
      <c r="G4044">
        <v>52</v>
      </c>
      <c r="H4044" t="s">
        <v>32</v>
      </c>
      <c r="I4044" t="s">
        <v>33</v>
      </c>
      <c r="J4044" t="s">
        <v>110</v>
      </c>
      <c r="K4044">
        <v>1.0161593937575619</v>
      </c>
      <c r="L4044">
        <v>0.05</v>
      </c>
      <c r="M4044">
        <v>37.5</v>
      </c>
      <c r="N4044">
        <f>(1-Coffee_Sales[[#This Row],[Discount_Percent]])*Coffee_Sales[[#This Row],[unit_price]]*Coffee_Sales[[#This Row],[transaction_qty]]</f>
        <v>35.625</v>
      </c>
      <c r="O4044" t="str">
        <f>TEXT(Coffee_Sales[[#This Row],[transaction_date]],"mmm-yyyy")</f>
        <v>Mar-2023</v>
      </c>
      <c r="P4044">
        <f>HOUR(Coffee_Sales[[#This Row],[transaction_time]])</f>
        <v>6</v>
      </c>
    </row>
    <row r="4045" spans="1:16" x14ac:dyDescent="0.3">
      <c r="A4045">
        <v>68881</v>
      </c>
      <c r="B4045" s="1">
        <v>45033</v>
      </c>
      <c r="C4045" s="2">
        <v>0.37282407407407409</v>
      </c>
      <c r="D4045">
        <v>2</v>
      </c>
      <c r="E4045">
        <v>5</v>
      </c>
      <c r="F4045" t="s">
        <v>114</v>
      </c>
      <c r="G4045">
        <v>22</v>
      </c>
      <c r="H4045" t="s">
        <v>14</v>
      </c>
      <c r="I4045" t="s">
        <v>55</v>
      </c>
      <c r="J4045" t="s">
        <v>56</v>
      </c>
      <c r="K4045">
        <v>1.5044880245067991</v>
      </c>
      <c r="L4045">
        <v>0</v>
      </c>
      <c r="M4045">
        <v>30</v>
      </c>
      <c r="N4045">
        <f>(1-Coffee_Sales[[#This Row],[Discount_Percent]])*Coffee_Sales[[#This Row],[unit_price]]*Coffee_Sales[[#This Row],[transaction_qty]]</f>
        <v>60</v>
      </c>
      <c r="O4045" t="str">
        <f>TEXT(Coffee_Sales[[#This Row],[transaction_date]],"mmm-yyyy")</f>
        <v>Apr-2023</v>
      </c>
      <c r="P4045">
        <f>HOUR(Coffee_Sales[[#This Row],[transaction_time]])</f>
        <v>8</v>
      </c>
    </row>
    <row r="4046" spans="1:16" x14ac:dyDescent="0.3">
      <c r="A4046">
        <v>119751</v>
      </c>
      <c r="B4046" s="1">
        <v>45083</v>
      </c>
      <c r="C4046" s="2">
        <v>0.33534722222222224</v>
      </c>
      <c r="D4046">
        <v>2</v>
      </c>
      <c r="E4046">
        <v>5</v>
      </c>
      <c r="F4046" t="s">
        <v>46</v>
      </c>
      <c r="G4046">
        <v>37</v>
      </c>
      <c r="H4046" t="s">
        <v>14</v>
      </c>
      <c r="I4046" t="s">
        <v>15</v>
      </c>
      <c r="J4046" t="s">
        <v>95</v>
      </c>
      <c r="K4046">
        <v>2.5065714289566108</v>
      </c>
      <c r="L4046">
        <v>0</v>
      </c>
      <c r="M4046">
        <v>45</v>
      </c>
      <c r="N4046">
        <f>(1-Coffee_Sales[[#This Row],[Discount_Percent]])*Coffee_Sales[[#This Row],[unit_price]]*Coffee_Sales[[#This Row],[transaction_qty]]</f>
        <v>90</v>
      </c>
      <c r="O4046" t="str">
        <f>TEXT(Coffee_Sales[[#This Row],[transaction_date]],"mmm-yyyy")</f>
        <v>Jun-2023</v>
      </c>
      <c r="P4046">
        <f>HOUR(Coffee_Sales[[#This Row],[transaction_time]])</f>
        <v>8</v>
      </c>
    </row>
    <row r="4047" spans="1:16" x14ac:dyDescent="0.3">
      <c r="A4047">
        <v>83517</v>
      </c>
      <c r="B4047" s="1">
        <v>45049</v>
      </c>
      <c r="C4047" s="2">
        <v>0.79907407407407405</v>
      </c>
      <c r="D4047">
        <v>1</v>
      </c>
      <c r="E4047">
        <v>3</v>
      </c>
      <c r="F4047" t="s">
        <v>97</v>
      </c>
      <c r="G4047">
        <v>60</v>
      </c>
      <c r="H4047" t="s">
        <v>74</v>
      </c>
      <c r="I4047" t="s">
        <v>75</v>
      </c>
      <c r="J4047" t="s">
        <v>112</v>
      </c>
      <c r="K4047">
        <v>1.554385159432299</v>
      </c>
      <c r="L4047">
        <v>0</v>
      </c>
      <c r="M4047">
        <v>56.25</v>
      </c>
      <c r="N4047">
        <f>(1-Coffee_Sales[[#This Row],[Discount_Percent]])*Coffee_Sales[[#This Row],[unit_price]]*Coffee_Sales[[#This Row],[transaction_qty]]</f>
        <v>56.25</v>
      </c>
      <c r="O4047" t="str">
        <f>TEXT(Coffee_Sales[[#This Row],[transaction_date]],"mmm-yyyy")</f>
        <v>May-2023</v>
      </c>
      <c r="P4047">
        <f>HOUR(Coffee_Sales[[#This Row],[transaction_time]])</f>
        <v>19</v>
      </c>
    </row>
    <row r="4048" spans="1:16" x14ac:dyDescent="0.3">
      <c r="A4048">
        <v>35174</v>
      </c>
      <c r="B4048" s="1">
        <v>44988</v>
      </c>
      <c r="C4048" s="2">
        <v>0.44994212962962965</v>
      </c>
      <c r="D4048">
        <v>1</v>
      </c>
      <c r="E4048">
        <v>8</v>
      </c>
      <c r="F4048" t="s">
        <v>87</v>
      </c>
      <c r="G4048">
        <v>39</v>
      </c>
      <c r="H4048" t="s">
        <v>14</v>
      </c>
      <c r="I4048" t="s">
        <v>15</v>
      </c>
      <c r="J4048" t="s">
        <v>47</v>
      </c>
      <c r="K4048">
        <v>1.844258032623229</v>
      </c>
      <c r="L4048">
        <v>0</v>
      </c>
      <c r="M4048">
        <v>63.75</v>
      </c>
      <c r="N4048">
        <f>(1-Coffee_Sales[[#This Row],[Discount_Percent]])*Coffee_Sales[[#This Row],[unit_price]]*Coffee_Sales[[#This Row],[transaction_qty]]</f>
        <v>63.75</v>
      </c>
      <c r="O4048" t="str">
        <f>TEXT(Coffee_Sales[[#This Row],[transaction_date]],"mmm-yyyy")</f>
        <v>Mar-2023</v>
      </c>
      <c r="P4048">
        <f>HOUR(Coffee_Sales[[#This Row],[transaction_time]])</f>
        <v>10</v>
      </c>
    </row>
    <row r="4049" spans="1:16" x14ac:dyDescent="0.3">
      <c r="A4049">
        <v>91859</v>
      </c>
      <c r="B4049" s="1">
        <v>45057</v>
      </c>
      <c r="C4049" s="2">
        <v>0.50434027777777779</v>
      </c>
      <c r="D4049">
        <v>2</v>
      </c>
      <c r="E4049">
        <v>5</v>
      </c>
      <c r="F4049" t="s">
        <v>101</v>
      </c>
      <c r="G4049">
        <v>45</v>
      </c>
      <c r="H4049" t="s">
        <v>32</v>
      </c>
      <c r="I4049" t="s">
        <v>40</v>
      </c>
      <c r="J4049" t="s">
        <v>120</v>
      </c>
      <c r="K4049">
        <v>2.3229218199785571</v>
      </c>
      <c r="L4049">
        <v>0</v>
      </c>
      <c r="M4049">
        <v>45</v>
      </c>
      <c r="N4049">
        <f>(1-Coffee_Sales[[#This Row],[Discount_Percent]])*Coffee_Sales[[#This Row],[unit_price]]*Coffee_Sales[[#This Row],[transaction_qty]]</f>
        <v>90</v>
      </c>
      <c r="O4049" t="str">
        <f>TEXT(Coffee_Sales[[#This Row],[transaction_date]],"mmm-yyyy")</f>
        <v>May-2023</v>
      </c>
      <c r="P4049">
        <f>HOUR(Coffee_Sales[[#This Row],[transaction_time]])</f>
        <v>12</v>
      </c>
    </row>
    <row r="4050" spans="1:16" x14ac:dyDescent="0.3">
      <c r="A4050">
        <v>60605</v>
      </c>
      <c r="B4050" s="1">
        <v>45023</v>
      </c>
      <c r="C4050" s="2">
        <v>0.82351851851851854</v>
      </c>
      <c r="D4050">
        <v>1</v>
      </c>
      <c r="E4050">
        <v>3</v>
      </c>
      <c r="F4050" t="s">
        <v>104</v>
      </c>
      <c r="G4050">
        <v>46</v>
      </c>
      <c r="H4050" t="s">
        <v>32</v>
      </c>
      <c r="I4050" t="s">
        <v>36</v>
      </c>
      <c r="J4050" t="s">
        <v>39</v>
      </c>
      <c r="K4050">
        <v>0.82471273599244221</v>
      </c>
      <c r="L4050">
        <v>0.1</v>
      </c>
      <c r="M4050">
        <v>37.5</v>
      </c>
      <c r="N4050">
        <f>(1-Coffee_Sales[[#This Row],[Discount_Percent]])*Coffee_Sales[[#This Row],[unit_price]]*Coffee_Sales[[#This Row],[transaction_qty]]</f>
        <v>33.75</v>
      </c>
      <c r="O4050" t="str">
        <f>TEXT(Coffee_Sales[[#This Row],[transaction_date]],"mmm-yyyy")</f>
        <v>Apr-2023</v>
      </c>
      <c r="P4050">
        <f>HOUR(Coffee_Sales[[#This Row],[transaction_time]])</f>
        <v>19</v>
      </c>
    </row>
    <row r="4051" spans="1:16" x14ac:dyDescent="0.3">
      <c r="A4051">
        <v>50476</v>
      </c>
      <c r="B4051" s="1">
        <v>45010</v>
      </c>
      <c r="C4051" s="2">
        <v>0.3043865740740741</v>
      </c>
      <c r="D4051">
        <v>1</v>
      </c>
      <c r="E4051">
        <v>8</v>
      </c>
      <c r="F4051" t="s">
        <v>113</v>
      </c>
      <c r="G4051">
        <v>43</v>
      </c>
      <c r="H4051" t="s">
        <v>32</v>
      </c>
      <c r="I4051" t="s">
        <v>40</v>
      </c>
      <c r="J4051" t="s">
        <v>124</v>
      </c>
      <c r="K4051">
        <v>1.379082973196212</v>
      </c>
      <c r="L4051">
        <v>0</v>
      </c>
      <c r="M4051">
        <v>45</v>
      </c>
      <c r="N4051">
        <f>(1-Coffee_Sales[[#This Row],[Discount_Percent]])*Coffee_Sales[[#This Row],[unit_price]]*Coffee_Sales[[#This Row],[transaction_qty]]</f>
        <v>45</v>
      </c>
      <c r="O4051" t="str">
        <f>TEXT(Coffee_Sales[[#This Row],[transaction_date]],"mmm-yyyy")</f>
        <v>Mar-2023</v>
      </c>
      <c r="P4051">
        <f>HOUR(Coffee_Sales[[#This Row],[transaction_time]])</f>
        <v>7</v>
      </c>
    </row>
    <row r="4052" spans="1:16" x14ac:dyDescent="0.3">
      <c r="A4052">
        <v>5396</v>
      </c>
      <c r="B4052" s="1">
        <v>44936</v>
      </c>
      <c r="C4052" s="2">
        <v>0.55240740740740746</v>
      </c>
      <c r="D4052">
        <v>1</v>
      </c>
      <c r="E4052">
        <v>8</v>
      </c>
      <c r="F4052" t="s">
        <v>35</v>
      </c>
      <c r="G4052">
        <v>39</v>
      </c>
      <c r="H4052" t="s">
        <v>14</v>
      </c>
      <c r="I4052" t="s">
        <v>15</v>
      </c>
      <c r="J4052" t="s">
        <v>47</v>
      </c>
      <c r="K4052">
        <v>1.3307319170595751</v>
      </c>
      <c r="L4052">
        <v>0.05</v>
      </c>
      <c r="M4052">
        <v>63.75</v>
      </c>
      <c r="N4052">
        <f>(1-Coffee_Sales[[#This Row],[Discount_Percent]])*Coffee_Sales[[#This Row],[unit_price]]*Coffee_Sales[[#This Row],[transaction_qty]]</f>
        <v>60.5625</v>
      </c>
      <c r="O4052" t="str">
        <f>TEXT(Coffee_Sales[[#This Row],[transaction_date]],"mmm-yyyy")</f>
        <v>Jan-2023</v>
      </c>
      <c r="P4052">
        <f>HOUR(Coffee_Sales[[#This Row],[transaction_time]])</f>
        <v>13</v>
      </c>
    </row>
    <row r="4053" spans="1:16" x14ac:dyDescent="0.3">
      <c r="A4053">
        <v>47360</v>
      </c>
      <c r="B4053" s="1">
        <v>45005</v>
      </c>
      <c r="C4053" s="2">
        <v>0.4329513888888889</v>
      </c>
      <c r="D4053">
        <v>2</v>
      </c>
      <c r="E4053">
        <v>8</v>
      </c>
      <c r="F4053" t="s">
        <v>43</v>
      </c>
      <c r="G4053">
        <v>36</v>
      </c>
      <c r="H4053" t="s">
        <v>14</v>
      </c>
      <c r="I4053" t="s">
        <v>26</v>
      </c>
      <c r="J4053" t="s">
        <v>27</v>
      </c>
      <c r="K4053">
        <v>2.7163685193776561</v>
      </c>
      <c r="L4053">
        <v>0</v>
      </c>
      <c r="M4053">
        <v>56.25</v>
      </c>
      <c r="N4053">
        <f>(1-Coffee_Sales[[#This Row],[Discount_Percent]])*Coffee_Sales[[#This Row],[unit_price]]*Coffee_Sales[[#This Row],[transaction_qty]]</f>
        <v>112.5</v>
      </c>
      <c r="O4053" t="str">
        <f>TEXT(Coffee_Sales[[#This Row],[transaction_date]],"mmm-yyyy")</f>
        <v>Mar-2023</v>
      </c>
      <c r="P4053">
        <f>HOUR(Coffee_Sales[[#This Row],[transaction_time]])</f>
        <v>10</v>
      </c>
    </row>
    <row r="4054" spans="1:16" x14ac:dyDescent="0.3">
      <c r="A4054">
        <v>140369</v>
      </c>
      <c r="B4054" s="1">
        <v>45100</v>
      </c>
      <c r="C4054" s="2">
        <v>0.30765046296296295</v>
      </c>
      <c r="D4054">
        <v>3</v>
      </c>
      <c r="E4054">
        <v>5</v>
      </c>
      <c r="F4054" t="s">
        <v>128</v>
      </c>
      <c r="G4054">
        <v>47</v>
      </c>
      <c r="H4054" t="s">
        <v>32</v>
      </c>
      <c r="I4054" t="s">
        <v>36</v>
      </c>
      <c r="J4054" t="s">
        <v>37</v>
      </c>
      <c r="K4054">
        <v>3.018108217175945</v>
      </c>
      <c r="L4054">
        <v>0.05</v>
      </c>
      <c r="M4054">
        <v>45</v>
      </c>
      <c r="N4054">
        <f>(1-Coffee_Sales[[#This Row],[Discount_Percent]])*Coffee_Sales[[#This Row],[unit_price]]*Coffee_Sales[[#This Row],[transaction_qty]]</f>
        <v>128.25</v>
      </c>
      <c r="O4054" t="str">
        <f>TEXT(Coffee_Sales[[#This Row],[transaction_date]],"mmm-yyyy")</f>
        <v>Jun-2023</v>
      </c>
      <c r="P4054">
        <f>HOUR(Coffee_Sales[[#This Row],[transaction_time]])</f>
        <v>7</v>
      </c>
    </row>
    <row r="4055" spans="1:16" x14ac:dyDescent="0.3">
      <c r="A4055">
        <v>66090</v>
      </c>
      <c r="B4055" s="1">
        <v>45030</v>
      </c>
      <c r="C4055" s="2">
        <v>0.37706018518518519</v>
      </c>
      <c r="D4055">
        <v>1</v>
      </c>
      <c r="E4055">
        <v>8</v>
      </c>
      <c r="F4055" t="s">
        <v>54</v>
      </c>
      <c r="G4055">
        <v>5</v>
      </c>
      <c r="H4055" t="s">
        <v>59</v>
      </c>
      <c r="I4055" t="s">
        <v>146</v>
      </c>
      <c r="J4055" t="s">
        <v>147</v>
      </c>
      <c r="K4055">
        <v>5.831427922109965</v>
      </c>
      <c r="L4055">
        <v>0</v>
      </c>
      <c r="M4055">
        <v>225</v>
      </c>
      <c r="N4055">
        <f>(1-Coffee_Sales[[#This Row],[Discount_Percent]])*Coffee_Sales[[#This Row],[unit_price]]*Coffee_Sales[[#This Row],[transaction_qty]]</f>
        <v>225</v>
      </c>
      <c r="O4055" t="str">
        <f>TEXT(Coffee_Sales[[#This Row],[transaction_date]],"mmm-yyyy")</f>
        <v>Apr-2023</v>
      </c>
      <c r="P4055">
        <f>HOUR(Coffee_Sales[[#This Row],[transaction_time]])</f>
        <v>9</v>
      </c>
    </row>
    <row r="4056" spans="1:16" x14ac:dyDescent="0.3">
      <c r="A4056">
        <v>48525</v>
      </c>
      <c r="B4056" s="1">
        <v>45007</v>
      </c>
      <c r="C4056" s="2">
        <v>0.37064814814814817</v>
      </c>
      <c r="D4056">
        <v>2</v>
      </c>
      <c r="E4056">
        <v>8</v>
      </c>
      <c r="F4056" t="s">
        <v>28</v>
      </c>
      <c r="G4056">
        <v>50</v>
      </c>
      <c r="H4056" t="s">
        <v>32</v>
      </c>
      <c r="I4056" t="s">
        <v>44</v>
      </c>
      <c r="J4056" t="s">
        <v>45</v>
      </c>
      <c r="K4056">
        <v>1.7204832985759371</v>
      </c>
      <c r="L4056">
        <v>0</v>
      </c>
      <c r="M4056">
        <v>37.5</v>
      </c>
      <c r="N4056">
        <f>(1-Coffee_Sales[[#This Row],[Discount_Percent]])*Coffee_Sales[[#This Row],[unit_price]]*Coffee_Sales[[#This Row],[transaction_qty]]</f>
        <v>75</v>
      </c>
      <c r="O4056" t="str">
        <f>TEXT(Coffee_Sales[[#This Row],[transaction_date]],"mmm-yyyy")</f>
        <v>Mar-2023</v>
      </c>
      <c r="P4056">
        <f>HOUR(Coffee_Sales[[#This Row],[transaction_time]])</f>
        <v>8</v>
      </c>
    </row>
    <row r="4057" spans="1:16" x14ac:dyDescent="0.3">
      <c r="A4057">
        <v>22479</v>
      </c>
      <c r="B4057" s="1">
        <v>44967</v>
      </c>
      <c r="C4057" s="2">
        <v>0.31896990740740738</v>
      </c>
      <c r="D4057">
        <v>1</v>
      </c>
      <c r="E4057">
        <v>8</v>
      </c>
      <c r="F4057" t="s">
        <v>128</v>
      </c>
      <c r="G4057">
        <v>56</v>
      </c>
      <c r="H4057" t="s">
        <v>32</v>
      </c>
      <c r="I4057" t="s">
        <v>33</v>
      </c>
      <c r="J4057" t="s">
        <v>135</v>
      </c>
      <c r="K4057">
        <v>1.2667377973568721</v>
      </c>
      <c r="L4057">
        <v>0.1</v>
      </c>
      <c r="M4057">
        <v>38.25</v>
      </c>
      <c r="N4057">
        <f>(1-Coffee_Sales[[#This Row],[Discount_Percent]])*Coffee_Sales[[#This Row],[unit_price]]*Coffee_Sales[[#This Row],[transaction_qty]]</f>
        <v>34.425000000000004</v>
      </c>
      <c r="O4057" t="str">
        <f>TEXT(Coffee_Sales[[#This Row],[transaction_date]],"mmm-yyyy")</f>
        <v>Feb-2023</v>
      </c>
      <c r="P4057">
        <f>HOUR(Coffee_Sales[[#This Row],[transaction_time]])</f>
        <v>7</v>
      </c>
    </row>
    <row r="4058" spans="1:16" x14ac:dyDescent="0.3">
      <c r="A4058">
        <v>52988</v>
      </c>
      <c r="B4058" s="1">
        <v>45013</v>
      </c>
      <c r="C4058" s="2">
        <v>0.67399305555555555</v>
      </c>
      <c r="D4058">
        <v>2</v>
      </c>
      <c r="E4058">
        <v>8</v>
      </c>
      <c r="F4058" t="s">
        <v>28</v>
      </c>
      <c r="G4058">
        <v>59</v>
      </c>
      <c r="H4058" t="s">
        <v>74</v>
      </c>
      <c r="I4058" t="s">
        <v>75</v>
      </c>
      <c r="J4058" t="s">
        <v>85</v>
      </c>
      <c r="K4058">
        <v>3.0269152353968369</v>
      </c>
      <c r="L4058">
        <v>0</v>
      </c>
      <c r="M4058">
        <v>67.5</v>
      </c>
      <c r="N4058">
        <f>(1-Coffee_Sales[[#This Row],[Discount_Percent]])*Coffee_Sales[[#This Row],[unit_price]]*Coffee_Sales[[#This Row],[transaction_qty]]</f>
        <v>135</v>
      </c>
      <c r="O4058" t="str">
        <f>TEXT(Coffee_Sales[[#This Row],[transaction_date]],"mmm-yyyy")</f>
        <v>Mar-2023</v>
      </c>
      <c r="P4058">
        <f>HOUR(Coffee_Sales[[#This Row],[transaction_time]])</f>
        <v>16</v>
      </c>
    </row>
    <row r="4059" spans="1:16" x14ac:dyDescent="0.3">
      <c r="A4059">
        <v>57500</v>
      </c>
      <c r="B4059" s="1">
        <v>45020</v>
      </c>
      <c r="C4059" s="2">
        <v>0.3591435185185185</v>
      </c>
      <c r="D4059">
        <v>1</v>
      </c>
      <c r="E4059">
        <v>8</v>
      </c>
      <c r="F4059" t="s">
        <v>94</v>
      </c>
      <c r="G4059">
        <v>46</v>
      </c>
      <c r="H4059" t="s">
        <v>32</v>
      </c>
      <c r="I4059" t="s">
        <v>36</v>
      </c>
      <c r="J4059" t="s">
        <v>39</v>
      </c>
      <c r="K4059">
        <v>1.2299305704573169</v>
      </c>
      <c r="L4059">
        <v>0.1</v>
      </c>
      <c r="M4059">
        <v>37.5</v>
      </c>
      <c r="N4059">
        <f>(1-Coffee_Sales[[#This Row],[Discount_Percent]])*Coffee_Sales[[#This Row],[unit_price]]*Coffee_Sales[[#This Row],[transaction_qty]]</f>
        <v>33.75</v>
      </c>
      <c r="O4059" t="str">
        <f>TEXT(Coffee_Sales[[#This Row],[transaction_date]],"mmm-yyyy")</f>
        <v>Apr-2023</v>
      </c>
      <c r="P4059">
        <f>HOUR(Coffee_Sales[[#This Row],[transaction_time]])</f>
        <v>8</v>
      </c>
    </row>
    <row r="4060" spans="1:16" x14ac:dyDescent="0.3">
      <c r="A4060">
        <v>45318</v>
      </c>
      <c r="B4060" s="1">
        <v>45002</v>
      </c>
      <c r="C4060" s="2">
        <v>0.53589120370370369</v>
      </c>
      <c r="D4060">
        <v>1</v>
      </c>
      <c r="E4060">
        <v>5</v>
      </c>
      <c r="F4060" t="s">
        <v>58</v>
      </c>
      <c r="G4060">
        <v>33</v>
      </c>
      <c r="H4060" t="s">
        <v>14</v>
      </c>
      <c r="I4060" t="s">
        <v>22</v>
      </c>
      <c r="J4060" t="s">
        <v>49</v>
      </c>
      <c r="K4060">
        <v>1.1270606365459961</v>
      </c>
      <c r="L4060">
        <v>0</v>
      </c>
      <c r="M4060">
        <v>52.5</v>
      </c>
      <c r="N4060">
        <f>(1-Coffee_Sales[[#This Row],[Discount_Percent]])*Coffee_Sales[[#This Row],[unit_price]]*Coffee_Sales[[#This Row],[transaction_qty]]</f>
        <v>52.5</v>
      </c>
      <c r="O4060" t="str">
        <f>TEXT(Coffee_Sales[[#This Row],[transaction_date]],"mmm-yyyy")</f>
        <v>Mar-2023</v>
      </c>
      <c r="P4060">
        <f>HOUR(Coffee_Sales[[#This Row],[transaction_time]])</f>
        <v>12</v>
      </c>
    </row>
    <row r="4061" spans="1:16" x14ac:dyDescent="0.3">
      <c r="A4061">
        <v>124099</v>
      </c>
      <c r="B4061" s="1">
        <v>45086</v>
      </c>
      <c r="C4061" s="2">
        <v>0.59502314814814816</v>
      </c>
      <c r="D4061">
        <v>2</v>
      </c>
      <c r="E4061">
        <v>5</v>
      </c>
      <c r="F4061" t="s">
        <v>31</v>
      </c>
      <c r="G4061">
        <v>42</v>
      </c>
      <c r="H4061" t="s">
        <v>32</v>
      </c>
      <c r="I4061" t="s">
        <v>40</v>
      </c>
      <c r="J4061" t="s">
        <v>99</v>
      </c>
      <c r="K4061">
        <v>1.508037252761357</v>
      </c>
      <c r="L4061">
        <v>0.15</v>
      </c>
      <c r="M4061">
        <v>37.5</v>
      </c>
      <c r="N4061">
        <f>(1-Coffee_Sales[[#This Row],[Discount_Percent]])*Coffee_Sales[[#This Row],[unit_price]]*Coffee_Sales[[#This Row],[transaction_qty]]</f>
        <v>63.75</v>
      </c>
      <c r="O4061" t="str">
        <f>TEXT(Coffee_Sales[[#This Row],[transaction_date]],"mmm-yyyy")</f>
        <v>Jun-2023</v>
      </c>
      <c r="P4061">
        <f>HOUR(Coffee_Sales[[#This Row],[transaction_time]])</f>
        <v>14</v>
      </c>
    </row>
    <row r="4062" spans="1:16" x14ac:dyDescent="0.3">
      <c r="A4062">
        <v>106905</v>
      </c>
      <c r="B4062" s="1">
        <v>45071</v>
      </c>
      <c r="C4062" s="2">
        <v>0.31063657407407408</v>
      </c>
      <c r="D4062">
        <v>2</v>
      </c>
      <c r="E4062">
        <v>3</v>
      </c>
      <c r="F4062" t="s">
        <v>48</v>
      </c>
      <c r="G4062">
        <v>27</v>
      </c>
      <c r="H4062" t="s">
        <v>14</v>
      </c>
      <c r="I4062" t="s">
        <v>29</v>
      </c>
      <c r="J4062" t="s">
        <v>30</v>
      </c>
      <c r="K4062">
        <v>3.088305552952511</v>
      </c>
      <c r="L4062">
        <v>0.05</v>
      </c>
      <c r="M4062">
        <v>52.5</v>
      </c>
      <c r="N4062">
        <f>(1-Coffee_Sales[[#This Row],[Discount_Percent]])*Coffee_Sales[[#This Row],[unit_price]]*Coffee_Sales[[#This Row],[transaction_qty]]</f>
        <v>99.75</v>
      </c>
      <c r="O4062" t="str">
        <f>TEXT(Coffee_Sales[[#This Row],[transaction_date]],"mmm-yyyy")</f>
        <v>May-2023</v>
      </c>
      <c r="P4062">
        <f>HOUR(Coffee_Sales[[#This Row],[transaction_time]])</f>
        <v>7</v>
      </c>
    </row>
    <row r="4063" spans="1:16" x14ac:dyDescent="0.3">
      <c r="A4063">
        <v>57680</v>
      </c>
      <c r="B4063" s="1">
        <v>45020</v>
      </c>
      <c r="C4063" s="2">
        <v>0.50405092592592593</v>
      </c>
      <c r="D4063">
        <v>2</v>
      </c>
      <c r="E4063">
        <v>8</v>
      </c>
      <c r="F4063" t="s">
        <v>46</v>
      </c>
      <c r="G4063">
        <v>87</v>
      </c>
      <c r="H4063" t="s">
        <v>14</v>
      </c>
      <c r="I4063" t="s">
        <v>15</v>
      </c>
      <c r="J4063" t="s">
        <v>119</v>
      </c>
      <c r="K4063">
        <v>2.7476177324570479</v>
      </c>
      <c r="L4063">
        <v>0.15</v>
      </c>
      <c r="M4063">
        <v>45</v>
      </c>
      <c r="N4063">
        <f>(1-Coffee_Sales[[#This Row],[Discount_Percent]])*Coffee_Sales[[#This Row],[unit_price]]*Coffee_Sales[[#This Row],[transaction_qty]]</f>
        <v>76.5</v>
      </c>
      <c r="O4063" t="str">
        <f>TEXT(Coffee_Sales[[#This Row],[transaction_date]],"mmm-yyyy")</f>
        <v>Apr-2023</v>
      </c>
      <c r="P4063">
        <f>HOUR(Coffee_Sales[[#This Row],[transaction_time]])</f>
        <v>12</v>
      </c>
    </row>
    <row r="4064" spans="1:16" x14ac:dyDescent="0.3">
      <c r="A4064">
        <v>93167</v>
      </c>
      <c r="B4064" s="1">
        <v>45058</v>
      </c>
      <c r="C4064" s="2">
        <v>0.74061342592592594</v>
      </c>
      <c r="D4064">
        <v>2</v>
      </c>
      <c r="E4064">
        <v>3</v>
      </c>
      <c r="F4064" t="s">
        <v>31</v>
      </c>
      <c r="G4064">
        <v>29</v>
      </c>
      <c r="H4064" t="s">
        <v>14</v>
      </c>
      <c r="I4064" t="s">
        <v>22</v>
      </c>
      <c r="J4064" t="s">
        <v>89</v>
      </c>
      <c r="K4064">
        <v>1.7346366361419601</v>
      </c>
      <c r="L4064">
        <v>0</v>
      </c>
      <c r="M4064">
        <v>37.5</v>
      </c>
      <c r="N4064">
        <f>(1-Coffee_Sales[[#This Row],[Discount_Percent]])*Coffee_Sales[[#This Row],[unit_price]]*Coffee_Sales[[#This Row],[transaction_qty]]</f>
        <v>75</v>
      </c>
      <c r="O4064" t="str">
        <f>TEXT(Coffee_Sales[[#This Row],[transaction_date]],"mmm-yyyy")</f>
        <v>May-2023</v>
      </c>
      <c r="P4064">
        <f>HOUR(Coffee_Sales[[#This Row],[transaction_time]])</f>
        <v>17</v>
      </c>
    </row>
    <row r="4065" spans="1:16" x14ac:dyDescent="0.3">
      <c r="A4065">
        <v>108138</v>
      </c>
      <c r="B4065" s="1">
        <v>45072</v>
      </c>
      <c r="C4065" s="2">
        <v>0.37952546296296297</v>
      </c>
      <c r="D4065">
        <v>2</v>
      </c>
      <c r="E4065">
        <v>8</v>
      </c>
      <c r="F4065" t="s">
        <v>77</v>
      </c>
      <c r="G4065">
        <v>46</v>
      </c>
      <c r="H4065" t="s">
        <v>32</v>
      </c>
      <c r="I4065" t="s">
        <v>36</v>
      </c>
      <c r="J4065" t="s">
        <v>39</v>
      </c>
      <c r="K4065">
        <v>2.2469736590797469</v>
      </c>
      <c r="L4065">
        <v>0</v>
      </c>
      <c r="M4065">
        <v>37.5</v>
      </c>
      <c r="N4065">
        <f>(1-Coffee_Sales[[#This Row],[Discount_Percent]])*Coffee_Sales[[#This Row],[unit_price]]*Coffee_Sales[[#This Row],[transaction_qty]]</f>
        <v>75</v>
      </c>
      <c r="O4065" t="str">
        <f>TEXT(Coffee_Sales[[#This Row],[transaction_date]],"mmm-yyyy")</f>
        <v>May-2023</v>
      </c>
      <c r="P4065">
        <f>HOUR(Coffee_Sales[[#This Row],[transaction_time]])</f>
        <v>9</v>
      </c>
    </row>
    <row r="4066" spans="1:16" x14ac:dyDescent="0.3">
      <c r="A4066">
        <v>68197</v>
      </c>
      <c r="B4066" s="1">
        <v>45032</v>
      </c>
      <c r="C4066" s="2">
        <v>0.44459490740740742</v>
      </c>
      <c r="D4066">
        <v>1</v>
      </c>
      <c r="E4066">
        <v>8</v>
      </c>
      <c r="F4066" t="s">
        <v>50</v>
      </c>
      <c r="G4066">
        <v>73</v>
      </c>
      <c r="H4066" t="s">
        <v>18</v>
      </c>
      <c r="I4066" t="s">
        <v>79</v>
      </c>
      <c r="J4066" t="s">
        <v>80</v>
      </c>
      <c r="K4066">
        <v>1.225828212620848</v>
      </c>
      <c r="L4066">
        <v>0.05</v>
      </c>
      <c r="M4066">
        <v>56.25</v>
      </c>
      <c r="N4066">
        <f>(1-Coffee_Sales[[#This Row],[Discount_Percent]])*Coffee_Sales[[#This Row],[unit_price]]*Coffee_Sales[[#This Row],[transaction_qty]]</f>
        <v>53.4375</v>
      </c>
      <c r="O4066" t="str">
        <f>TEXT(Coffee_Sales[[#This Row],[transaction_date]],"mmm-yyyy")</f>
        <v>Apr-2023</v>
      </c>
      <c r="P4066">
        <f>HOUR(Coffee_Sales[[#This Row],[transaction_time]])</f>
        <v>10</v>
      </c>
    </row>
    <row r="4067" spans="1:16" x14ac:dyDescent="0.3">
      <c r="A4067">
        <v>32564</v>
      </c>
      <c r="B4067" s="1">
        <v>44984</v>
      </c>
      <c r="C4067" s="2">
        <v>0.29413194444444446</v>
      </c>
      <c r="D4067">
        <v>1</v>
      </c>
      <c r="E4067">
        <v>5</v>
      </c>
      <c r="F4067" t="s">
        <v>128</v>
      </c>
      <c r="G4067">
        <v>72</v>
      </c>
      <c r="H4067" t="s">
        <v>18</v>
      </c>
      <c r="I4067" t="s">
        <v>19</v>
      </c>
      <c r="J4067" t="s">
        <v>82</v>
      </c>
      <c r="K4067">
        <v>1.270493426156537</v>
      </c>
      <c r="L4067">
        <v>0.1</v>
      </c>
      <c r="M4067">
        <v>39.75</v>
      </c>
      <c r="N4067">
        <f>(1-Coffee_Sales[[#This Row],[Discount_Percent]])*Coffee_Sales[[#This Row],[unit_price]]*Coffee_Sales[[#This Row],[transaction_qty]]</f>
        <v>35.774999999999999</v>
      </c>
      <c r="O4067" t="str">
        <f>TEXT(Coffee_Sales[[#This Row],[transaction_date]],"mmm-yyyy")</f>
        <v>Feb-2023</v>
      </c>
      <c r="P4067">
        <f>HOUR(Coffee_Sales[[#This Row],[transaction_time]])</f>
        <v>7</v>
      </c>
    </row>
    <row r="4068" spans="1:16" x14ac:dyDescent="0.3">
      <c r="A4068">
        <v>72132</v>
      </c>
      <c r="B4068" s="1">
        <v>45037</v>
      </c>
      <c r="C4068" s="2">
        <v>0.32461805555555556</v>
      </c>
      <c r="D4068">
        <v>1</v>
      </c>
      <c r="E4068">
        <v>5</v>
      </c>
      <c r="F4068" t="s">
        <v>96</v>
      </c>
      <c r="G4068">
        <v>42</v>
      </c>
      <c r="H4068" t="s">
        <v>32</v>
      </c>
      <c r="I4068" t="s">
        <v>40</v>
      </c>
      <c r="J4068" t="s">
        <v>99</v>
      </c>
      <c r="K4068">
        <v>1.187022401810321</v>
      </c>
      <c r="L4068">
        <v>0.15</v>
      </c>
      <c r="M4068">
        <v>37.5</v>
      </c>
      <c r="N4068">
        <f>(1-Coffee_Sales[[#This Row],[Discount_Percent]])*Coffee_Sales[[#This Row],[unit_price]]*Coffee_Sales[[#This Row],[transaction_qty]]</f>
        <v>31.875</v>
      </c>
      <c r="O4068" t="str">
        <f>TEXT(Coffee_Sales[[#This Row],[transaction_date]],"mmm-yyyy")</f>
        <v>Apr-2023</v>
      </c>
      <c r="P4068">
        <f>HOUR(Coffee_Sales[[#This Row],[transaction_time]])</f>
        <v>7</v>
      </c>
    </row>
    <row r="4069" spans="1:16" x14ac:dyDescent="0.3">
      <c r="A4069">
        <v>32594</v>
      </c>
      <c r="B4069" s="1">
        <v>44984</v>
      </c>
      <c r="C4069" s="2">
        <v>0.32356481481481481</v>
      </c>
      <c r="D4069">
        <v>1</v>
      </c>
      <c r="E4069">
        <v>3</v>
      </c>
      <c r="F4069" t="s">
        <v>131</v>
      </c>
      <c r="G4069">
        <v>50</v>
      </c>
      <c r="H4069" t="s">
        <v>32</v>
      </c>
      <c r="I4069" t="s">
        <v>44</v>
      </c>
      <c r="J4069" t="s">
        <v>45</v>
      </c>
      <c r="K4069">
        <v>0.76042422244969243</v>
      </c>
      <c r="L4069">
        <v>0</v>
      </c>
      <c r="M4069">
        <v>37.5</v>
      </c>
      <c r="N4069">
        <f>(1-Coffee_Sales[[#This Row],[Discount_Percent]])*Coffee_Sales[[#This Row],[unit_price]]*Coffee_Sales[[#This Row],[transaction_qty]]</f>
        <v>37.5</v>
      </c>
      <c r="O4069" t="str">
        <f>TEXT(Coffee_Sales[[#This Row],[transaction_date]],"mmm-yyyy")</f>
        <v>Feb-2023</v>
      </c>
      <c r="P4069">
        <f>HOUR(Coffee_Sales[[#This Row],[transaction_time]])</f>
        <v>7</v>
      </c>
    </row>
    <row r="4070" spans="1:16" x14ac:dyDescent="0.3">
      <c r="A4070">
        <v>25940</v>
      </c>
      <c r="B4070" s="1">
        <v>44972</v>
      </c>
      <c r="C4070" s="2">
        <v>0.73943287037037042</v>
      </c>
      <c r="D4070">
        <v>2</v>
      </c>
      <c r="E4070">
        <v>8</v>
      </c>
      <c r="F4070" t="s">
        <v>111</v>
      </c>
      <c r="G4070">
        <v>25</v>
      </c>
      <c r="H4070" t="s">
        <v>14</v>
      </c>
      <c r="I4070" t="s">
        <v>29</v>
      </c>
      <c r="J4070" t="s">
        <v>71</v>
      </c>
      <c r="K4070">
        <v>1.6070217695223961</v>
      </c>
      <c r="L4070">
        <v>0.05</v>
      </c>
      <c r="M4070">
        <v>33</v>
      </c>
      <c r="N4070">
        <f>(1-Coffee_Sales[[#This Row],[Discount_Percent]])*Coffee_Sales[[#This Row],[unit_price]]*Coffee_Sales[[#This Row],[transaction_qty]]</f>
        <v>62.699999999999996</v>
      </c>
      <c r="O4070" t="str">
        <f>TEXT(Coffee_Sales[[#This Row],[transaction_date]],"mmm-yyyy")</f>
        <v>Feb-2023</v>
      </c>
      <c r="P4070">
        <f>HOUR(Coffee_Sales[[#This Row],[transaction_time]])</f>
        <v>17</v>
      </c>
    </row>
    <row r="4071" spans="1:16" x14ac:dyDescent="0.3">
      <c r="A4071">
        <v>39443</v>
      </c>
      <c r="B4071" s="1">
        <v>44994</v>
      </c>
      <c r="C4071" s="2">
        <v>0.4322685185185185</v>
      </c>
      <c r="D4071">
        <v>2</v>
      </c>
      <c r="E4071">
        <v>5</v>
      </c>
      <c r="F4071" t="s">
        <v>102</v>
      </c>
      <c r="G4071">
        <v>59</v>
      </c>
      <c r="H4071" t="s">
        <v>74</v>
      </c>
      <c r="I4071" t="s">
        <v>75</v>
      </c>
      <c r="J4071" t="s">
        <v>85</v>
      </c>
      <c r="K4071">
        <v>2.9756029960278849</v>
      </c>
      <c r="L4071">
        <v>0</v>
      </c>
      <c r="M4071">
        <v>67.5</v>
      </c>
      <c r="N4071">
        <f>(1-Coffee_Sales[[#This Row],[Discount_Percent]])*Coffee_Sales[[#This Row],[unit_price]]*Coffee_Sales[[#This Row],[transaction_qty]]</f>
        <v>135</v>
      </c>
      <c r="O4071" t="str">
        <f>TEXT(Coffee_Sales[[#This Row],[transaction_date]],"mmm-yyyy")</f>
        <v>Mar-2023</v>
      </c>
      <c r="P4071">
        <f>HOUR(Coffee_Sales[[#This Row],[transaction_time]])</f>
        <v>10</v>
      </c>
    </row>
    <row r="4072" spans="1:16" x14ac:dyDescent="0.3">
      <c r="A4072">
        <v>124238</v>
      </c>
      <c r="B4072" s="1">
        <v>45086</v>
      </c>
      <c r="C4072" s="2">
        <v>0.71594907407407404</v>
      </c>
      <c r="D4072">
        <v>2</v>
      </c>
      <c r="E4072">
        <v>3</v>
      </c>
      <c r="F4072" t="s">
        <v>96</v>
      </c>
      <c r="G4072">
        <v>49</v>
      </c>
      <c r="H4072" t="s">
        <v>32</v>
      </c>
      <c r="I4072" t="s">
        <v>44</v>
      </c>
      <c r="J4072" t="s">
        <v>91</v>
      </c>
      <c r="K4072">
        <v>2.6108047471781788</v>
      </c>
      <c r="L4072">
        <v>0</v>
      </c>
      <c r="M4072">
        <v>45</v>
      </c>
      <c r="N4072">
        <f>(1-Coffee_Sales[[#This Row],[Discount_Percent]])*Coffee_Sales[[#This Row],[unit_price]]*Coffee_Sales[[#This Row],[transaction_qty]]</f>
        <v>90</v>
      </c>
      <c r="O4072" t="str">
        <f>TEXT(Coffee_Sales[[#This Row],[transaction_date]],"mmm-yyyy")</f>
        <v>Jun-2023</v>
      </c>
      <c r="P4072">
        <f>HOUR(Coffee_Sales[[#This Row],[transaction_time]])</f>
        <v>17</v>
      </c>
    </row>
    <row r="4073" spans="1:16" x14ac:dyDescent="0.3">
      <c r="A4073">
        <v>42399</v>
      </c>
      <c r="B4073" s="1">
        <v>44998</v>
      </c>
      <c r="C4073" s="2">
        <v>0.51991898148148152</v>
      </c>
      <c r="D4073">
        <v>1</v>
      </c>
      <c r="E4073">
        <v>5</v>
      </c>
      <c r="F4073" t="s">
        <v>104</v>
      </c>
      <c r="G4073">
        <v>75</v>
      </c>
      <c r="H4073" t="s">
        <v>18</v>
      </c>
      <c r="I4073" t="s">
        <v>79</v>
      </c>
      <c r="J4073" t="s">
        <v>136</v>
      </c>
      <c r="K4073">
        <v>1.2764613753355769</v>
      </c>
      <c r="L4073">
        <v>0</v>
      </c>
      <c r="M4073">
        <v>52.5</v>
      </c>
      <c r="N4073">
        <f>(1-Coffee_Sales[[#This Row],[Discount_Percent]])*Coffee_Sales[[#This Row],[unit_price]]*Coffee_Sales[[#This Row],[transaction_qty]]</f>
        <v>52.5</v>
      </c>
      <c r="O4073" t="str">
        <f>TEXT(Coffee_Sales[[#This Row],[transaction_date]],"mmm-yyyy")</f>
        <v>Mar-2023</v>
      </c>
      <c r="P4073">
        <f>HOUR(Coffee_Sales[[#This Row],[transaction_time]])</f>
        <v>12</v>
      </c>
    </row>
    <row r="4074" spans="1:16" x14ac:dyDescent="0.3">
      <c r="A4074">
        <v>39392</v>
      </c>
      <c r="B4074" s="1">
        <v>44994</v>
      </c>
      <c r="C4074" s="2">
        <v>0.41895833333333332</v>
      </c>
      <c r="D4074">
        <v>2</v>
      </c>
      <c r="E4074">
        <v>8</v>
      </c>
      <c r="F4074" t="s">
        <v>46</v>
      </c>
      <c r="G4074">
        <v>45</v>
      </c>
      <c r="H4074" t="s">
        <v>32</v>
      </c>
      <c r="I4074" t="s">
        <v>40</v>
      </c>
      <c r="J4074" t="s">
        <v>120</v>
      </c>
      <c r="K4074">
        <v>2.2869098072296841</v>
      </c>
      <c r="L4074">
        <v>0</v>
      </c>
      <c r="M4074">
        <v>45</v>
      </c>
      <c r="N4074">
        <f>(1-Coffee_Sales[[#This Row],[Discount_Percent]])*Coffee_Sales[[#This Row],[unit_price]]*Coffee_Sales[[#This Row],[transaction_qty]]</f>
        <v>90</v>
      </c>
      <c r="O4074" t="str">
        <f>TEXT(Coffee_Sales[[#This Row],[transaction_date]],"mmm-yyyy")</f>
        <v>Mar-2023</v>
      </c>
      <c r="P4074">
        <f>HOUR(Coffee_Sales[[#This Row],[transaction_time]])</f>
        <v>10</v>
      </c>
    </row>
    <row r="4075" spans="1:16" x14ac:dyDescent="0.3">
      <c r="A4075">
        <v>46311</v>
      </c>
      <c r="B4075" s="1">
        <v>45004</v>
      </c>
      <c r="C4075" s="2">
        <v>0.30675925925925923</v>
      </c>
      <c r="D4075">
        <v>1</v>
      </c>
      <c r="E4075">
        <v>8</v>
      </c>
      <c r="F4075" t="s">
        <v>133</v>
      </c>
      <c r="G4075">
        <v>59</v>
      </c>
      <c r="H4075" t="s">
        <v>74</v>
      </c>
      <c r="I4075" t="s">
        <v>75</v>
      </c>
      <c r="J4075" t="s">
        <v>85</v>
      </c>
      <c r="K4075">
        <v>1.7071648918893481</v>
      </c>
      <c r="L4075">
        <v>0.1</v>
      </c>
      <c r="M4075">
        <v>67.5</v>
      </c>
      <c r="N4075">
        <f>(1-Coffee_Sales[[#This Row],[Discount_Percent]])*Coffee_Sales[[#This Row],[unit_price]]*Coffee_Sales[[#This Row],[transaction_qty]]</f>
        <v>60.75</v>
      </c>
      <c r="O4075" t="str">
        <f>TEXT(Coffee_Sales[[#This Row],[transaction_date]],"mmm-yyyy")</f>
        <v>Mar-2023</v>
      </c>
      <c r="P4075">
        <f>HOUR(Coffee_Sales[[#This Row],[transaction_time]])</f>
        <v>7</v>
      </c>
    </row>
    <row r="4076" spans="1:16" x14ac:dyDescent="0.3">
      <c r="A4076">
        <v>85586</v>
      </c>
      <c r="B4076" s="1">
        <v>45051</v>
      </c>
      <c r="C4076" s="2">
        <v>0.78140046296296295</v>
      </c>
      <c r="D4076">
        <v>2</v>
      </c>
      <c r="E4076">
        <v>3</v>
      </c>
      <c r="F4076" t="s">
        <v>102</v>
      </c>
      <c r="G4076">
        <v>51</v>
      </c>
      <c r="H4076" t="s">
        <v>32</v>
      </c>
      <c r="I4076" t="s">
        <v>44</v>
      </c>
      <c r="J4076" t="s">
        <v>103</v>
      </c>
      <c r="K4076">
        <v>2.1809610485547339</v>
      </c>
      <c r="L4076">
        <v>0</v>
      </c>
      <c r="M4076">
        <v>45</v>
      </c>
      <c r="N4076">
        <f>(1-Coffee_Sales[[#This Row],[Discount_Percent]])*Coffee_Sales[[#This Row],[unit_price]]*Coffee_Sales[[#This Row],[transaction_qty]]</f>
        <v>90</v>
      </c>
      <c r="O4076" t="str">
        <f>TEXT(Coffee_Sales[[#This Row],[transaction_date]],"mmm-yyyy")</f>
        <v>May-2023</v>
      </c>
      <c r="P4076">
        <f>HOUR(Coffee_Sales[[#This Row],[transaction_time]])</f>
        <v>18</v>
      </c>
    </row>
    <row r="4077" spans="1:16" x14ac:dyDescent="0.3">
      <c r="A4077">
        <v>34813</v>
      </c>
      <c r="B4077" s="1">
        <v>44987</v>
      </c>
      <c r="C4077" s="2">
        <v>0.6629976851851852</v>
      </c>
      <c r="D4077">
        <v>2</v>
      </c>
      <c r="E4077">
        <v>8</v>
      </c>
      <c r="F4077" t="s">
        <v>96</v>
      </c>
      <c r="G4077">
        <v>28</v>
      </c>
      <c r="H4077" t="s">
        <v>14</v>
      </c>
      <c r="I4077" t="s">
        <v>22</v>
      </c>
      <c r="J4077" t="s">
        <v>117</v>
      </c>
      <c r="K4077">
        <v>1.5397126614967209</v>
      </c>
      <c r="L4077">
        <v>0.05</v>
      </c>
      <c r="M4077">
        <v>30</v>
      </c>
      <c r="N4077">
        <f>(1-Coffee_Sales[[#This Row],[Discount_Percent]])*Coffee_Sales[[#This Row],[unit_price]]*Coffee_Sales[[#This Row],[transaction_qty]]</f>
        <v>57</v>
      </c>
      <c r="O4077" t="str">
        <f>TEXT(Coffee_Sales[[#This Row],[transaction_date]],"mmm-yyyy")</f>
        <v>Mar-2023</v>
      </c>
      <c r="P4077">
        <f>HOUR(Coffee_Sales[[#This Row],[transaction_time]])</f>
        <v>15</v>
      </c>
    </row>
    <row r="4078" spans="1:16" x14ac:dyDescent="0.3">
      <c r="A4078">
        <v>139219</v>
      </c>
      <c r="B4078" s="1">
        <v>45099</v>
      </c>
      <c r="C4078" s="2">
        <v>0.30410879629629628</v>
      </c>
      <c r="D4078">
        <v>1</v>
      </c>
      <c r="E4078">
        <v>3</v>
      </c>
      <c r="F4078" t="s">
        <v>77</v>
      </c>
      <c r="G4078">
        <v>61</v>
      </c>
      <c r="H4078" t="s">
        <v>74</v>
      </c>
      <c r="I4078" t="s">
        <v>75</v>
      </c>
      <c r="J4078" t="s">
        <v>116</v>
      </c>
      <c r="K4078">
        <v>1.967390749162468</v>
      </c>
      <c r="L4078">
        <v>0</v>
      </c>
      <c r="M4078">
        <v>71.25</v>
      </c>
      <c r="N4078">
        <f>(1-Coffee_Sales[[#This Row],[Discount_Percent]])*Coffee_Sales[[#This Row],[unit_price]]*Coffee_Sales[[#This Row],[transaction_qty]]</f>
        <v>71.25</v>
      </c>
      <c r="O4078" t="str">
        <f>TEXT(Coffee_Sales[[#This Row],[transaction_date]],"mmm-yyyy")</f>
        <v>Jun-2023</v>
      </c>
      <c r="P4078">
        <f>HOUR(Coffee_Sales[[#This Row],[transaction_time]])</f>
        <v>7</v>
      </c>
    </row>
    <row r="4079" spans="1:16" x14ac:dyDescent="0.3">
      <c r="A4079">
        <v>144340</v>
      </c>
      <c r="B4079" s="1">
        <v>45103</v>
      </c>
      <c r="C4079" s="2">
        <v>0.43150462962962965</v>
      </c>
      <c r="D4079">
        <v>1</v>
      </c>
      <c r="E4079">
        <v>5</v>
      </c>
      <c r="F4079" t="s">
        <v>81</v>
      </c>
      <c r="G4079">
        <v>78</v>
      </c>
      <c r="H4079" t="s">
        <v>18</v>
      </c>
      <c r="I4079" t="s">
        <v>19</v>
      </c>
      <c r="J4079" t="s">
        <v>51</v>
      </c>
      <c r="K4079">
        <v>2.001669575057508</v>
      </c>
      <c r="L4079">
        <v>0</v>
      </c>
      <c r="M4079">
        <v>67.5</v>
      </c>
      <c r="N4079">
        <f>(1-Coffee_Sales[[#This Row],[Discount_Percent]])*Coffee_Sales[[#This Row],[unit_price]]*Coffee_Sales[[#This Row],[transaction_qty]]</f>
        <v>67.5</v>
      </c>
      <c r="O4079" t="str">
        <f>TEXT(Coffee_Sales[[#This Row],[transaction_date]],"mmm-yyyy")</f>
        <v>Jun-2023</v>
      </c>
      <c r="P4079">
        <f>HOUR(Coffee_Sales[[#This Row],[transaction_time]])</f>
        <v>10</v>
      </c>
    </row>
    <row r="4080" spans="1:16" x14ac:dyDescent="0.3">
      <c r="A4080">
        <v>75829</v>
      </c>
      <c r="B4080" s="1">
        <v>45041</v>
      </c>
      <c r="C4080" s="2">
        <v>0.4447800925925926</v>
      </c>
      <c r="D4080">
        <v>1</v>
      </c>
      <c r="E4080">
        <v>5</v>
      </c>
      <c r="F4080" t="s">
        <v>94</v>
      </c>
      <c r="G4080">
        <v>72</v>
      </c>
      <c r="H4080" t="s">
        <v>18</v>
      </c>
      <c r="I4080" t="s">
        <v>19</v>
      </c>
      <c r="J4080" t="s">
        <v>82</v>
      </c>
      <c r="K4080">
        <v>1.1254221349064191</v>
      </c>
      <c r="L4080">
        <v>0</v>
      </c>
      <c r="M4080">
        <v>48.75</v>
      </c>
      <c r="N4080">
        <f>(1-Coffee_Sales[[#This Row],[Discount_Percent]])*Coffee_Sales[[#This Row],[unit_price]]*Coffee_Sales[[#This Row],[transaction_qty]]</f>
        <v>48.75</v>
      </c>
      <c r="O4080" t="str">
        <f>TEXT(Coffee_Sales[[#This Row],[transaction_date]],"mmm-yyyy")</f>
        <v>Apr-2023</v>
      </c>
      <c r="P4080">
        <f>HOUR(Coffee_Sales[[#This Row],[transaction_time]])</f>
        <v>10</v>
      </c>
    </row>
    <row r="4081" spans="1:16" x14ac:dyDescent="0.3">
      <c r="A4081">
        <v>78288</v>
      </c>
      <c r="B4081" s="1">
        <v>45044</v>
      </c>
      <c r="C4081" s="2">
        <v>0.36652777777777779</v>
      </c>
      <c r="D4081">
        <v>1</v>
      </c>
      <c r="E4081">
        <v>5</v>
      </c>
      <c r="F4081" t="s">
        <v>35</v>
      </c>
      <c r="G4081">
        <v>45</v>
      </c>
      <c r="H4081" t="s">
        <v>32</v>
      </c>
      <c r="I4081" t="s">
        <v>40</v>
      </c>
      <c r="J4081" t="s">
        <v>120</v>
      </c>
      <c r="K4081">
        <v>1.364236541998088</v>
      </c>
      <c r="L4081">
        <v>0</v>
      </c>
      <c r="M4081">
        <v>45</v>
      </c>
      <c r="N4081">
        <f>(1-Coffee_Sales[[#This Row],[Discount_Percent]])*Coffee_Sales[[#This Row],[unit_price]]*Coffee_Sales[[#This Row],[transaction_qty]]</f>
        <v>45</v>
      </c>
      <c r="O4081" t="str">
        <f>TEXT(Coffee_Sales[[#This Row],[transaction_date]],"mmm-yyyy")</f>
        <v>Apr-2023</v>
      </c>
      <c r="P4081">
        <f>HOUR(Coffee_Sales[[#This Row],[transaction_time]])</f>
        <v>8</v>
      </c>
    </row>
    <row r="4082" spans="1:16" x14ac:dyDescent="0.3">
      <c r="A4082">
        <v>101708</v>
      </c>
      <c r="B4082" s="1">
        <v>45066</v>
      </c>
      <c r="C4082" s="2">
        <v>0.39337962962962963</v>
      </c>
      <c r="D4082">
        <v>1</v>
      </c>
      <c r="E4082">
        <v>5</v>
      </c>
      <c r="F4082" t="s">
        <v>81</v>
      </c>
      <c r="G4082">
        <v>78</v>
      </c>
      <c r="H4082" t="s">
        <v>18</v>
      </c>
      <c r="I4082" t="s">
        <v>19</v>
      </c>
      <c r="J4082" t="s">
        <v>51</v>
      </c>
      <c r="K4082">
        <v>1.6268811244610271</v>
      </c>
      <c r="L4082">
        <v>0</v>
      </c>
      <c r="M4082">
        <v>67.5</v>
      </c>
      <c r="N4082">
        <f>(1-Coffee_Sales[[#This Row],[Discount_Percent]])*Coffee_Sales[[#This Row],[unit_price]]*Coffee_Sales[[#This Row],[transaction_qty]]</f>
        <v>67.5</v>
      </c>
      <c r="O4082" t="str">
        <f>TEXT(Coffee_Sales[[#This Row],[transaction_date]],"mmm-yyyy")</f>
        <v>May-2023</v>
      </c>
      <c r="P4082">
        <f>HOUR(Coffee_Sales[[#This Row],[transaction_time]])</f>
        <v>9</v>
      </c>
    </row>
    <row r="4083" spans="1:16" x14ac:dyDescent="0.3">
      <c r="A4083">
        <v>8553</v>
      </c>
      <c r="B4083" s="1">
        <v>44942</v>
      </c>
      <c r="C4083" s="2">
        <v>0.29396990740740742</v>
      </c>
      <c r="D4083">
        <v>1</v>
      </c>
      <c r="E4083">
        <v>3</v>
      </c>
      <c r="F4083" t="s">
        <v>96</v>
      </c>
      <c r="G4083">
        <v>10</v>
      </c>
      <c r="H4083" t="s">
        <v>59</v>
      </c>
      <c r="I4083" t="s">
        <v>144</v>
      </c>
      <c r="J4083" t="s">
        <v>145</v>
      </c>
      <c r="K4083">
        <v>4.5333343547013474</v>
      </c>
      <c r="L4083">
        <v>0.1</v>
      </c>
      <c r="M4083">
        <v>150</v>
      </c>
      <c r="N4083">
        <f>(1-Coffee_Sales[[#This Row],[Discount_Percent]])*Coffee_Sales[[#This Row],[unit_price]]*Coffee_Sales[[#This Row],[transaction_qty]]</f>
        <v>135</v>
      </c>
      <c r="O4083" t="str">
        <f>TEXT(Coffee_Sales[[#This Row],[transaction_date]],"mmm-yyyy")</f>
        <v>Jan-2023</v>
      </c>
      <c r="P4083">
        <f>HOUR(Coffee_Sales[[#This Row],[transaction_time]])</f>
        <v>7</v>
      </c>
    </row>
    <row r="4084" spans="1:16" x14ac:dyDescent="0.3">
      <c r="A4084">
        <v>27474</v>
      </c>
      <c r="B4084" s="1">
        <v>44975</v>
      </c>
      <c r="C4084" s="2">
        <v>0.42570601851851853</v>
      </c>
      <c r="D4084">
        <v>1</v>
      </c>
      <c r="E4084">
        <v>5</v>
      </c>
      <c r="F4084" t="s">
        <v>46</v>
      </c>
      <c r="G4084">
        <v>41</v>
      </c>
      <c r="H4084" t="s">
        <v>14</v>
      </c>
      <c r="I4084" t="s">
        <v>15</v>
      </c>
      <c r="J4084" t="s">
        <v>98</v>
      </c>
      <c r="K4084">
        <v>1.593469355538714</v>
      </c>
      <c r="L4084">
        <v>0.15</v>
      </c>
      <c r="M4084">
        <v>63.75</v>
      </c>
      <c r="N4084">
        <f>(1-Coffee_Sales[[#This Row],[Discount_Percent]])*Coffee_Sales[[#This Row],[unit_price]]*Coffee_Sales[[#This Row],[transaction_qty]]</f>
        <v>54.1875</v>
      </c>
      <c r="O4084" t="str">
        <f>TEXT(Coffee_Sales[[#This Row],[transaction_date]],"mmm-yyyy")</f>
        <v>Feb-2023</v>
      </c>
      <c r="P4084">
        <f>HOUR(Coffee_Sales[[#This Row],[transaction_time]])</f>
        <v>10</v>
      </c>
    </row>
    <row r="4085" spans="1:16" x14ac:dyDescent="0.3">
      <c r="A4085">
        <v>96810</v>
      </c>
      <c r="B4085" s="1">
        <v>45062</v>
      </c>
      <c r="C4085" s="2">
        <v>0.32138888888888889</v>
      </c>
      <c r="D4085">
        <v>1</v>
      </c>
      <c r="E4085">
        <v>3</v>
      </c>
      <c r="F4085" t="s">
        <v>62</v>
      </c>
      <c r="G4085">
        <v>50</v>
      </c>
      <c r="H4085" t="s">
        <v>32</v>
      </c>
      <c r="I4085" t="s">
        <v>44</v>
      </c>
      <c r="J4085" t="s">
        <v>45</v>
      </c>
      <c r="K4085">
        <v>0.8764608664354856</v>
      </c>
      <c r="L4085">
        <v>0</v>
      </c>
      <c r="M4085">
        <v>37.5</v>
      </c>
      <c r="N4085">
        <f>(1-Coffee_Sales[[#This Row],[Discount_Percent]])*Coffee_Sales[[#This Row],[unit_price]]*Coffee_Sales[[#This Row],[transaction_qty]]</f>
        <v>37.5</v>
      </c>
      <c r="O4085" t="str">
        <f>TEXT(Coffee_Sales[[#This Row],[transaction_date]],"mmm-yyyy")</f>
        <v>May-2023</v>
      </c>
      <c r="P4085">
        <f>HOUR(Coffee_Sales[[#This Row],[transaction_time]])</f>
        <v>7</v>
      </c>
    </row>
    <row r="4086" spans="1:16" x14ac:dyDescent="0.3">
      <c r="A4086">
        <v>28303</v>
      </c>
      <c r="B4086" s="1">
        <v>44976</v>
      </c>
      <c r="C4086" s="2">
        <v>0.61011574074074071</v>
      </c>
      <c r="D4086">
        <v>1</v>
      </c>
      <c r="E4086">
        <v>8</v>
      </c>
      <c r="F4086" t="s">
        <v>24</v>
      </c>
      <c r="G4086">
        <v>87</v>
      </c>
      <c r="H4086" t="s">
        <v>14</v>
      </c>
      <c r="I4086" t="s">
        <v>15</v>
      </c>
      <c r="J4086" t="s">
        <v>119</v>
      </c>
      <c r="K4086">
        <v>0.9581401666592535</v>
      </c>
      <c r="L4086">
        <v>0</v>
      </c>
      <c r="M4086">
        <v>31.5</v>
      </c>
      <c r="N4086">
        <f>(1-Coffee_Sales[[#This Row],[Discount_Percent]])*Coffee_Sales[[#This Row],[unit_price]]*Coffee_Sales[[#This Row],[transaction_qty]]</f>
        <v>31.5</v>
      </c>
      <c r="O4086" t="str">
        <f>TEXT(Coffee_Sales[[#This Row],[transaction_date]],"mmm-yyyy")</f>
        <v>Feb-2023</v>
      </c>
      <c r="P4086">
        <f>HOUR(Coffee_Sales[[#This Row],[transaction_time]])</f>
        <v>14</v>
      </c>
    </row>
    <row r="4087" spans="1:16" x14ac:dyDescent="0.3">
      <c r="A4087">
        <v>34601</v>
      </c>
      <c r="B4087" s="1">
        <v>44987</v>
      </c>
      <c r="C4087" s="2">
        <v>0.52361111111111114</v>
      </c>
      <c r="D4087">
        <v>1</v>
      </c>
      <c r="E4087">
        <v>3</v>
      </c>
      <c r="F4087" t="s">
        <v>17</v>
      </c>
      <c r="G4087">
        <v>24</v>
      </c>
      <c r="H4087" t="s">
        <v>14</v>
      </c>
      <c r="I4087" t="s">
        <v>55</v>
      </c>
      <c r="J4087" t="s">
        <v>86</v>
      </c>
      <c r="K4087">
        <v>1.4640340194832151</v>
      </c>
      <c r="L4087">
        <v>0</v>
      </c>
      <c r="M4087">
        <v>45</v>
      </c>
      <c r="N4087">
        <f>(1-Coffee_Sales[[#This Row],[Discount_Percent]])*Coffee_Sales[[#This Row],[unit_price]]*Coffee_Sales[[#This Row],[transaction_qty]]</f>
        <v>45</v>
      </c>
      <c r="O4087" t="str">
        <f>TEXT(Coffee_Sales[[#This Row],[transaction_date]],"mmm-yyyy")</f>
        <v>Mar-2023</v>
      </c>
      <c r="P4087">
        <f>HOUR(Coffee_Sales[[#This Row],[transaction_time]])</f>
        <v>12</v>
      </c>
    </row>
    <row r="4088" spans="1:16" x14ac:dyDescent="0.3">
      <c r="A4088">
        <v>17031</v>
      </c>
      <c r="B4088" s="1">
        <v>44957</v>
      </c>
      <c r="C4088" s="2">
        <v>0.37831018518518517</v>
      </c>
      <c r="D4088">
        <v>2</v>
      </c>
      <c r="E4088">
        <v>5</v>
      </c>
      <c r="F4088" t="s">
        <v>77</v>
      </c>
      <c r="G4088">
        <v>36</v>
      </c>
      <c r="H4088" t="s">
        <v>14</v>
      </c>
      <c r="I4088" t="s">
        <v>26</v>
      </c>
      <c r="J4088" t="s">
        <v>27</v>
      </c>
      <c r="K4088">
        <v>3.553539385508738</v>
      </c>
      <c r="L4088">
        <v>0.05</v>
      </c>
      <c r="M4088">
        <v>56.25</v>
      </c>
      <c r="N4088">
        <f>(1-Coffee_Sales[[#This Row],[Discount_Percent]])*Coffee_Sales[[#This Row],[unit_price]]*Coffee_Sales[[#This Row],[transaction_qty]]</f>
        <v>106.875</v>
      </c>
      <c r="O4088" t="str">
        <f>TEXT(Coffee_Sales[[#This Row],[transaction_date]],"mmm-yyyy")</f>
        <v>Jan-2023</v>
      </c>
      <c r="P4088">
        <f>HOUR(Coffee_Sales[[#This Row],[transaction_time]])</f>
        <v>9</v>
      </c>
    </row>
    <row r="4089" spans="1:16" x14ac:dyDescent="0.3">
      <c r="A4089">
        <v>2853</v>
      </c>
      <c r="B4089" s="1">
        <v>44932</v>
      </c>
      <c r="C4089" s="2">
        <v>0.45395833333333335</v>
      </c>
      <c r="D4089">
        <v>1</v>
      </c>
      <c r="E4089">
        <v>5</v>
      </c>
      <c r="F4089" t="s">
        <v>90</v>
      </c>
      <c r="G4089">
        <v>50</v>
      </c>
      <c r="H4089" t="s">
        <v>32</v>
      </c>
      <c r="I4089" t="s">
        <v>44</v>
      </c>
      <c r="J4089" t="s">
        <v>45</v>
      </c>
      <c r="K4089">
        <v>0.94700151636448737</v>
      </c>
      <c r="L4089">
        <v>0</v>
      </c>
      <c r="M4089">
        <v>37.5</v>
      </c>
      <c r="N4089">
        <f>(1-Coffee_Sales[[#This Row],[Discount_Percent]])*Coffee_Sales[[#This Row],[unit_price]]*Coffee_Sales[[#This Row],[transaction_qty]]</f>
        <v>37.5</v>
      </c>
      <c r="O4089" t="str">
        <f>TEXT(Coffee_Sales[[#This Row],[transaction_date]],"mmm-yyyy")</f>
        <v>Jan-2023</v>
      </c>
      <c r="P4089">
        <f>HOUR(Coffee_Sales[[#This Row],[transaction_time]])</f>
        <v>10</v>
      </c>
    </row>
    <row r="4090" spans="1:16" x14ac:dyDescent="0.3">
      <c r="A4090">
        <v>90200</v>
      </c>
      <c r="B4090" s="1">
        <v>45056</v>
      </c>
      <c r="C4090" s="2">
        <v>0.32768518518518519</v>
      </c>
      <c r="D4090">
        <v>2</v>
      </c>
      <c r="E4090">
        <v>5</v>
      </c>
      <c r="F4090" t="s">
        <v>102</v>
      </c>
      <c r="G4090">
        <v>36</v>
      </c>
      <c r="H4090" t="s">
        <v>14</v>
      </c>
      <c r="I4090" t="s">
        <v>26</v>
      </c>
      <c r="J4090" t="s">
        <v>27</v>
      </c>
      <c r="K4090">
        <v>2.4758303906613972</v>
      </c>
      <c r="L4090">
        <v>0</v>
      </c>
      <c r="M4090">
        <v>56.25</v>
      </c>
      <c r="N4090">
        <f>(1-Coffee_Sales[[#This Row],[Discount_Percent]])*Coffee_Sales[[#This Row],[unit_price]]*Coffee_Sales[[#This Row],[transaction_qty]]</f>
        <v>112.5</v>
      </c>
      <c r="O4090" t="str">
        <f>TEXT(Coffee_Sales[[#This Row],[transaction_date]],"mmm-yyyy")</f>
        <v>May-2023</v>
      </c>
      <c r="P4090">
        <f>HOUR(Coffee_Sales[[#This Row],[transaction_time]])</f>
        <v>7</v>
      </c>
    </row>
    <row r="4091" spans="1:16" x14ac:dyDescent="0.3">
      <c r="A4091">
        <v>47936</v>
      </c>
      <c r="B4091" s="1">
        <v>45006</v>
      </c>
      <c r="C4091" s="2">
        <v>0.4072337962962963</v>
      </c>
      <c r="D4091">
        <v>2</v>
      </c>
      <c r="E4091">
        <v>5</v>
      </c>
      <c r="F4091" t="s">
        <v>63</v>
      </c>
      <c r="G4091">
        <v>61</v>
      </c>
      <c r="H4091" t="s">
        <v>74</v>
      </c>
      <c r="I4091" t="s">
        <v>75</v>
      </c>
      <c r="J4091" t="s">
        <v>116</v>
      </c>
      <c r="K4091">
        <v>4.6645060396526929</v>
      </c>
      <c r="L4091">
        <v>0</v>
      </c>
      <c r="M4091">
        <v>71.25</v>
      </c>
      <c r="N4091">
        <f>(1-Coffee_Sales[[#This Row],[Discount_Percent]])*Coffee_Sales[[#This Row],[unit_price]]*Coffee_Sales[[#This Row],[transaction_qty]]</f>
        <v>142.5</v>
      </c>
      <c r="O4091" t="str">
        <f>TEXT(Coffee_Sales[[#This Row],[transaction_date]],"mmm-yyyy")</f>
        <v>Mar-2023</v>
      </c>
      <c r="P4091">
        <f>HOUR(Coffee_Sales[[#This Row],[transaction_time]])</f>
        <v>9</v>
      </c>
    </row>
    <row r="4092" spans="1:16" x14ac:dyDescent="0.3">
      <c r="A4092">
        <v>102301</v>
      </c>
      <c r="B4092" s="1">
        <v>45066</v>
      </c>
      <c r="C4092" s="2">
        <v>0.71532407407407406</v>
      </c>
      <c r="D4092">
        <v>1</v>
      </c>
      <c r="E4092">
        <v>3</v>
      </c>
      <c r="F4092" t="s">
        <v>104</v>
      </c>
      <c r="G4092">
        <v>50</v>
      </c>
      <c r="H4092" t="s">
        <v>32</v>
      </c>
      <c r="I4092" t="s">
        <v>44</v>
      </c>
      <c r="J4092" t="s">
        <v>45</v>
      </c>
      <c r="K4092">
        <v>0.88292437047917693</v>
      </c>
      <c r="L4092">
        <v>0.15</v>
      </c>
      <c r="M4092">
        <v>37.5</v>
      </c>
      <c r="N4092">
        <f>(1-Coffee_Sales[[#This Row],[Discount_Percent]])*Coffee_Sales[[#This Row],[unit_price]]*Coffee_Sales[[#This Row],[transaction_qty]]</f>
        <v>31.875</v>
      </c>
      <c r="O4092" t="str">
        <f>TEXT(Coffee_Sales[[#This Row],[transaction_date]],"mmm-yyyy")</f>
        <v>May-2023</v>
      </c>
      <c r="P4092">
        <f>HOUR(Coffee_Sales[[#This Row],[transaction_time]])</f>
        <v>17</v>
      </c>
    </row>
    <row r="4093" spans="1:16" x14ac:dyDescent="0.3">
      <c r="A4093">
        <v>89527</v>
      </c>
      <c r="B4093" s="1">
        <v>45055</v>
      </c>
      <c r="C4093" s="2">
        <v>0.4516087962962963</v>
      </c>
      <c r="D4093">
        <v>2</v>
      </c>
      <c r="E4093">
        <v>8</v>
      </c>
      <c r="F4093" t="s">
        <v>97</v>
      </c>
      <c r="G4093">
        <v>58</v>
      </c>
      <c r="H4093" t="s">
        <v>74</v>
      </c>
      <c r="I4093" t="s">
        <v>75</v>
      </c>
      <c r="J4093" t="s">
        <v>76</v>
      </c>
      <c r="K4093">
        <v>3.022153895669927</v>
      </c>
      <c r="L4093">
        <v>0</v>
      </c>
      <c r="M4093">
        <v>52.5</v>
      </c>
      <c r="N4093">
        <f>(1-Coffee_Sales[[#This Row],[Discount_Percent]])*Coffee_Sales[[#This Row],[unit_price]]*Coffee_Sales[[#This Row],[transaction_qty]]</f>
        <v>105</v>
      </c>
      <c r="O4093" t="str">
        <f>TEXT(Coffee_Sales[[#This Row],[transaction_date]],"mmm-yyyy")</f>
        <v>May-2023</v>
      </c>
      <c r="P4093">
        <f>HOUR(Coffee_Sales[[#This Row],[transaction_time]])</f>
        <v>10</v>
      </c>
    </row>
    <row r="4094" spans="1:16" x14ac:dyDescent="0.3">
      <c r="A4094">
        <v>11367</v>
      </c>
      <c r="B4094" s="1">
        <v>44946</v>
      </c>
      <c r="C4094" s="2">
        <v>0.70429398148148148</v>
      </c>
      <c r="D4094">
        <v>1</v>
      </c>
      <c r="E4094">
        <v>8</v>
      </c>
      <c r="F4094" t="s">
        <v>43</v>
      </c>
      <c r="G4094">
        <v>75</v>
      </c>
      <c r="H4094" t="s">
        <v>18</v>
      </c>
      <c r="I4094" t="s">
        <v>79</v>
      </c>
      <c r="J4094" t="s">
        <v>136</v>
      </c>
      <c r="K4094">
        <v>1.415030141056334</v>
      </c>
      <c r="L4094">
        <v>0</v>
      </c>
      <c r="M4094">
        <v>52.5</v>
      </c>
      <c r="N4094">
        <f>(1-Coffee_Sales[[#This Row],[Discount_Percent]])*Coffee_Sales[[#This Row],[unit_price]]*Coffee_Sales[[#This Row],[transaction_qty]]</f>
        <v>52.5</v>
      </c>
      <c r="O4094" t="str">
        <f>TEXT(Coffee_Sales[[#This Row],[transaction_date]],"mmm-yyyy")</f>
        <v>Jan-2023</v>
      </c>
      <c r="P4094">
        <f>HOUR(Coffee_Sales[[#This Row],[transaction_time]])</f>
        <v>16</v>
      </c>
    </row>
    <row r="4095" spans="1:16" x14ac:dyDescent="0.3">
      <c r="A4095">
        <v>140378</v>
      </c>
      <c r="B4095" s="1">
        <v>45100</v>
      </c>
      <c r="C4095" s="2">
        <v>0.3096990740740741</v>
      </c>
      <c r="D4095">
        <v>2</v>
      </c>
      <c r="E4095">
        <v>8</v>
      </c>
      <c r="F4095" t="s">
        <v>97</v>
      </c>
      <c r="G4095">
        <v>51</v>
      </c>
      <c r="H4095" t="s">
        <v>32</v>
      </c>
      <c r="I4095" t="s">
        <v>44</v>
      </c>
      <c r="J4095" t="s">
        <v>103</v>
      </c>
      <c r="K4095">
        <v>1.885368540185322</v>
      </c>
      <c r="L4095">
        <v>0.15</v>
      </c>
      <c r="M4095">
        <v>45</v>
      </c>
      <c r="N4095">
        <f>(1-Coffee_Sales[[#This Row],[Discount_Percent]])*Coffee_Sales[[#This Row],[unit_price]]*Coffee_Sales[[#This Row],[transaction_qty]]</f>
        <v>76.5</v>
      </c>
      <c r="O4095" t="str">
        <f>TEXT(Coffee_Sales[[#This Row],[transaction_date]],"mmm-yyyy")</f>
        <v>Jun-2023</v>
      </c>
      <c r="P4095">
        <f>HOUR(Coffee_Sales[[#This Row],[transaction_time]])</f>
        <v>7</v>
      </c>
    </row>
    <row r="4096" spans="1:16" x14ac:dyDescent="0.3">
      <c r="A4096">
        <v>16700</v>
      </c>
      <c r="B4096" s="1">
        <v>44956</v>
      </c>
      <c r="C4096" s="2">
        <v>0.51320601851851855</v>
      </c>
      <c r="D4096">
        <v>1</v>
      </c>
      <c r="E4096">
        <v>8</v>
      </c>
      <c r="F4096" t="s">
        <v>111</v>
      </c>
      <c r="G4096">
        <v>56</v>
      </c>
      <c r="H4096" t="s">
        <v>32</v>
      </c>
      <c r="I4096" t="s">
        <v>33</v>
      </c>
      <c r="J4096" t="s">
        <v>135</v>
      </c>
      <c r="K4096">
        <v>1.1056945325847189</v>
      </c>
      <c r="L4096">
        <v>0.05</v>
      </c>
      <c r="M4096">
        <v>38.25</v>
      </c>
      <c r="N4096">
        <f>(1-Coffee_Sales[[#This Row],[Discount_Percent]])*Coffee_Sales[[#This Row],[unit_price]]*Coffee_Sales[[#This Row],[transaction_qty]]</f>
        <v>36.337499999999999</v>
      </c>
      <c r="O4096" t="str">
        <f>TEXT(Coffee_Sales[[#This Row],[transaction_date]],"mmm-yyyy")</f>
        <v>Jan-2023</v>
      </c>
      <c r="P4096">
        <f>HOUR(Coffee_Sales[[#This Row],[transaction_time]])</f>
        <v>12</v>
      </c>
    </row>
    <row r="4097" spans="1:16" x14ac:dyDescent="0.3">
      <c r="A4097">
        <v>55329</v>
      </c>
      <c r="B4097" s="1">
        <v>45017</v>
      </c>
      <c r="C4097" s="2">
        <v>0.53917824074074072</v>
      </c>
      <c r="D4097">
        <v>1</v>
      </c>
      <c r="E4097">
        <v>8</v>
      </c>
      <c r="F4097" t="s">
        <v>63</v>
      </c>
      <c r="G4097">
        <v>78</v>
      </c>
      <c r="H4097" t="s">
        <v>18</v>
      </c>
      <c r="I4097" t="s">
        <v>19</v>
      </c>
      <c r="J4097" t="s">
        <v>51</v>
      </c>
      <c r="K4097">
        <v>1.8311967594544629</v>
      </c>
      <c r="L4097">
        <v>0.05</v>
      </c>
      <c r="M4097">
        <v>67.5</v>
      </c>
      <c r="N4097">
        <f>(1-Coffee_Sales[[#This Row],[Discount_Percent]])*Coffee_Sales[[#This Row],[unit_price]]*Coffee_Sales[[#This Row],[transaction_qty]]</f>
        <v>64.125</v>
      </c>
      <c r="O4097" t="str">
        <f>TEXT(Coffee_Sales[[#This Row],[transaction_date]],"mmm-yyyy")</f>
        <v>Apr-2023</v>
      </c>
      <c r="P4097">
        <f>HOUR(Coffee_Sales[[#This Row],[transaction_time]])</f>
        <v>12</v>
      </c>
    </row>
    <row r="4098" spans="1:16" x14ac:dyDescent="0.3">
      <c r="A4098">
        <v>145856</v>
      </c>
      <c r="B4098" s="1">
        <v>45104</v>
      </c>
      <c r="C4098" s="2">
        <v>0.57656249999999998</v>
      </c>
      <c r="D4098">
        <v>2</v>
      </c>
      <c r="E4098">
        <v>3</v>
      </c>
      <c r="F4098" t="s">
        <v>35</v>
      </c>
      <c r="G4098">
        <v>23</v>
      </c>
      <c r="H4098" t="s">
        <v>14</v>
      </c>
      <c r="I4098" t="s">
        <v>55</v>
      </c>
      <c r="J4098" t="s">
        <v>88</v>
      </c>
      <c r="K4098">
        <v>2.4863175852393189</v>
      </c>
      <c r="L4098">
        <v>0</v>
      </c>
      <c r="M4098">
        <v>37.5</v>
      </c>
      <c r="N4098">
        <f>(1-Coffee_Sales[[#This Row],[Discount_Percent]])*Coffee_Sales[[#This Row],[unit_price]]*Coffee_Sales[[#This Row],[transaction_qty]]</f>
        <v>75</v>
      </c>
      <c r="O4098" t="str">
        <f>TEXT(Coffee_Sales[[#This Row],[transaction_date]],"mmm-yyyy")</f>
        <v>Jun-2023</v>
      </c>
      <c r="P4098">
        <f>HOUR(Coffee_Sales[[#This Row],[transaction_time]])</f>
        <v>13</v>
      </c>
    </row>
    <row r="4099" spans="1:16" x14ac:dyDescent="0.3">
      <c r="A4099">
        <v>55515</v>
      </c>
      <c r="B4099" s="1">
        <v>45017</v>
      </c>
      <c r="C4099" s="2">
        <v>0.64664351851851853</v>
      </c>
      <c r="D4099">
        <v>2</v>
      </c>
      <c r="E4099">
        <v>5</v>
      </c>
      <c r="F4099" t="s">
        <v>50</v>
      </c>
      <c r="G4099">
        <v>44</v>
      </c>
      <c r="H4099" t="s">
        <v>32</v>
      </c>
      <c r="I4099" t="s">
        <v>40</v>
      </c>
      <c r="J4099" t="s">
        <v>41</v>
      </c>
      <c r="K4099">
        <v>2.418401279995162</v>
      </c>
      <c r="L4099">
        <v>0.15</v>
      </c>
      <c r="M4099">
        <v>37.5</v>
      </c>
      <c r="N4099">
        <f>(1-Coffee_Sales[[#This Row],[Discount_Percent]])*Coffee_Sales[[#This Row],[unit_price]]*Coffee_Sales[[#This Row],[transaction_qty]]</f>
        <v>63.75</v>
      </c>
      <c r="O4099" t="str">
        <f>TEXT(Coffee_Sales[[#This Row],[transaction_date]],"mmm-yyyy")</f>
        <v>Apr-2023</v>
      </c>
      <c r="P4099">
        <f>HOUR(Coffee_Sales[[#This Row],[transaction_time]])</f>
        <v>15</v>
      </c>
    </row>
    <row r="4100" spans="1:16" x14ac:dyDescent="0.3">
      <c r="A4100">
        <v>685</v>
      </c>
      <c r="B4100" s="1">
        <v>44928</v>
      </c>
      <c r="C4100" s="2">
        <v>0.48554398148148148</v>
      </c>
      <c r="D4100">
        <v>2</v>
      </c>
      <c r="E4100">
        <v>5</v>
      </c>
      <c r="F4100" t="s">
        <v>38</v>
      </c>
      <c r="G4100">
        <v>42</v>
      </c>
      <c r="H4100" t="s">
        <v>32</v>
      </c>
      <c r="I4100" t="s">
        <v>40</v>
      </c>
      <c r="J4100" t="s">
        <v>99</v>
      </c>
      <c r="K4100">
        <v>2.2414084088652162</v>
      </c>
      <c r="L4100">
        <v>0.05</v>
      </c>
      <c r="M4100">
        <v>37.5</v>
      </c>
      <c r="N4100">
        <f>(1-Coffee_Sales[[#This Row],[Discount_Percent]])*Coffee_Sales[[#This Row],[unit_price]]*Coffee_Sales[[#This Row],[transaction_qty]]</f>
        <v>71.25</v>
      </c>
      <c r="O4100" t="str">
        <f>TEXT(Coffee_Sales[[#This Row],[transaction_date]],"mmm-yyyy")</f>
        <v>Jan-2023</v>
      </c>
      <c r="P4100">
        <f>HOUR(Coffee_Sales[[#This Row],[transaction_time]])</f>
        <v>11</v>
      </c>
    </row>
    <row r="4101" spans="1:16" x14ac:dyDescent="0.3">
      <c r="A4101">
        <v>90849</v>
      </c>
      <c r="B4101" s="1">
        <v>45056</v>
      </c>
      <c r="C4101" s="2">
        <v>0.57156249999999997</v>
      </c>
      <c r="D4101">
        <v>1</v>
      </c>
      <c r="E4101">
        <v>3</v>
      </c>
      <c r="F4101" t="s">
        <v>97</v>
      </c>
      <c r="G4101">
        <v>65</v>
      </c>
      <c r="H4101" t="s">
        <v>67</v>
      </c>
      <c r="I4101" t="s">
        <v>68</v>
      </c>
      <c r="J4101" t="s">
        <v>69</v>
      </c>
      <c r="K4101">
        <v>0.39554364146862808</v>
      </c>
      <c r="L4101">
        <v>0.1</v>
      </c>
      <c r="M4101">
        <v>12</v>
      </c>
      <c r="N4101">
        <f>(1-Coffee_Sales[[#This Row],[Discount_Percent]])*Coffee_Sales[[#This Row],[unit_price]]*Coffee_Sales[[#This Row],[transaction_qty]]</f>
        <v>10.8</v>
      </c>
      <c r="O4101" t="str">
        <f>TEXT(Coffee_Sales[[#This Row],[transaction_date]],"mmm-yyyy")</f>
        <v>May-2023</v>
      </c>
      <c r="P4101">
        <f>HOUR(Coffee_Sales[[#This Row],[transaction_time]])</f>
        <v>13</v>
      </c>
    </row>
    <row r="4102" spans="1:16" x14ac:dyDescent="0.3">
      <c r="A4102">
        <v>49202</v>
      </c>
      <c r="B4102" s="1">
        <v>45008</v>
      </c>
      <c r="C4102" s="2">
        <v>0.38282407407407409</v>
      </c>
      <c r="D4102">
        <v>1</v>
      </c>
      <c r="E4102">
        <v>8</v>
      </c>
      <c r="F4102" t="s">
        <v>25</v>
      </c>
      <c r="G4102">
        <v>59</v>
      </c>
      <c r="H4102" t="s">
        <v>74</v>
      </c>
      <c r="I4102" t="s">
        <v>75</v>
      </c>
      <c r="J4102" t="s">
        <v>85</v>
      </c>
      <c r="K4102">
        <v>1.681762206556574</v>
      </c>
      <c r="L4102">
        <v>0.05</v>
      </c>
      <c r="M4102">
        <v>67.5</v>
      </c>
      <c r="N4102">
        <f>(1-Coffee_Sales[[#This Row],[Discount_Percent]])*Coffee_Sales[[#This Row],[unit_price]]*Coffee_Sales[[#This Row],[transaction_qty]]</f>
        <v>64.125</v>
      </c>
      <c r="O4102" t="str">
        <f>TEXT(Coffee_Sales[[#This Row],[transaction_date]],"mmm-yyyy")</f>
        <v>Mar-2023</v>
      </c>
      <c r="P4102">
        <f>HOUR(Coffee_Sales[[#This Row],[transaction_time]])</f>
        <v>9</v>
      </c>
    </row>
    <row r="4103" spans="1:16" x14ac:dyDescent="0.3">
      <c r="A4103">
        <v>120854</v>
      </c>
      <c r="B4103" s="1">
        <v>45084</v>
      </c>
      <c r="C4103" s="2">
        <v>0.30819444444444444</v>
      </c>
      <c r="D4103">
        <v>2</v>
      </c>
      <c r="E4103">
        <v>3</v>
      </c>
      <c r="F4103" t="s">
        <v>102</v>
      </c>
      <c r="G4103">
        <v>54</v>
      </c>
      <c r="H4103" t="s">
        <v>32</v>
      </c>
      <c r="I4103" t="s">
        <v>33</v>
      </c>
      <c r="J4103" t="s">
        <v>127</v>
      </c>
      <c r="K4103">
        <v>2.0736016431983781</v>
      </c>
      <c r="L4103">
        <v>0.05</v>
      </c>
      <c r="M4103">
        <v>37.5</v>
      </c>
      <c r="N4103">
        <f>(1-Coffee_Sales[[#This Row],[Discount_Percent]])*Coffee_Sales[[#This Row],[unit_price]]*Coffee_Sales[[#This Row],[transaction_qty]]</f>
        <v>71.25</v>
      </c>
      <c r="O4103" t="str">
        <f>TEXT(Coffee_Sales[[#This Row],[transaction_date]],"mmm-yyyy")</f>
        <v>Jun-2023</v>
      </c>
      <c r="P4103">
        <f>HOUR(Coffee_Sales[[#This Row],[transaction_time]])</f>
        <v>7</v>
      </c>
    </row>
    <row r="4104" spans="1:16" x14ac:dyDescent="0.3">
      <c r="A4104">
        <v>140271</v>
      </c>
      <c r="B4104" s="1">
        <v>45100</v>
      </c>
      <c r="C4104" s="2">
        <v>0.27362268518518518</v>
      </c>
      <c r="D4104">
        <v>1</v>
      </c>
      <c r="E4104">
        <v>8</v>
      </c>
      <c r="F4104" t="s">
        <v>104</v>
      </c>
      <c r="G4104">
        <v>32</v>
      </c>
      <c r="H4104" t="s">
        <v>14</v>
      </c>
      <c r="I4104" t="s">
        <v>22</v>
      </c>
      <c r="J4104" t="s">
        <v>23</v>
      </c>
      <c r="K4104">
        <v>1.171112878363187</v>
      </c>
      <c r="L4104">
        <v>0</v>
      </c>
      <c r="M4104">
        <v>45</v>
      </c>
      <c r="N4104">
        <f>(1-Coffee_Sales[[#This Row],[Discount_Percent]])*Coffee_Sales[[#This Row],[unit_price]]*Coffee_Sales[[#This Row],[transaction_qty]]</f>
        <v>45</v>
      </c>
      <c r="O4104" t="str">
        <f>TEXT(Coffee_Sales[[#This Row],[transaction_date]],"mmm-yyyy")</f>
        <v>Jun-2023</v>
      </c>
      <c r="P4104">
        <f>HOUR(Coffee_Sales[[#This Row],[transaction_time]])</f>
        <v>6</v>
      </c>
    </row>
    <row r="4105" spans="1:16" x14ac:dyDescent="0.3">
      <c r="A4105">
        <v>70174</v>
      </c>
      <c r="B4105" s="1">
        <v>45034</v>
      </c>
      <c r="C4105" s="2">
        <v>0.66130787037037042</v>
      </c>
      <c r="D4105">
        <v>2</v>
      </c>
      <c r="E4105">
        <v>8</v>
      </c>
      <c r="F4105" t="s">
        <v>46</v>
      </c>
      <c r="G4105">
        <v>28</v>
      </c>
      <c r="H4105" t="s">
        <v>14</v>
      </c>
      <c r="I4105" t="s">
        <v>22</v>
      </c>
      <c r="J4105" t="s">
        <v>117</v>
      </c>
      <c r="K4105">
        <v>1.860282251282936</v>
      </c>
      <c r="L4105">
        <v>0</v>
      </c>
      <c r="M4105">
        <v>30</v>
      </c>
      <c r="N4105">
        <f>(1-Coffee_Sales[[#This Row],[Discount_Percent]])*Coffee_Sales[[#This Row],[unit_price]]*Coffee_Sales[[#This Row],[transaction_qty]]</f>
        <v>60</v>
      </c>
      <c r="O4105" t="str">
        <f>TEXT(Coffee_Sales[[#This Row],[transaction_date]],"mmm-yyyy")</f>
        <v>Apr-2023</v>
      </c>
      <c r="P4105">
        <f>HOUR(Coffee_Sales[[#This Row],[transaction_time]])</f>
        <v>15</v>
      </c>
    </row>
    <row r="4106" spans="1:16" x14ac:dyDescent="0.3">
      <c r="A4106">
        <v>79074</v>
      </c>
      <c r="B4106" s="1">
        <v>45045</v>
      </c>
      <c r="C4106" s="2">
        <v>0.41060185185185183</v>
      </c>
      <c r="D4106">
        <v>2</v>
      </c>
      <c r="E4106">
        <v>5</v>
      </c>
      <c r="F4106" t="s">
        <v>78</v>
      </c>
      <c r="G4106">
        <v>27</v>
      </c>
      <c r="H4106" t="s">
        <v>14</v>
      </c>
      <c r="I4106" t="s">
        <v>29</v>
      </c>
      <c r="J4106" t="s">
        <v>30</v>
      </c>
      <c r="K4106">
        <v>3.0856951587887371</v>
      </c>
      <c r="L4106">
        <v>0.05</v>
      </c>
      <c r="M4106">
        <v>52.5</v>
      </c>
      <c r="N4106">
        <f>(1-Coffee_Sales[[#This Row],[Discount_Percent]])*Coffee_Sales[[#This Row],[unit_price]]*Coffee_Sales[[#This Row],[transaction_qty]]</f>
        <v>99.75</v>
      </c>
      <c r="O4106" t="str">
        <f>TEXT(Coffee_Sales[[#This Row],[transaction_date]],"mmm-yyyy")</f>
        <v>Apr-2023</v>
      </c>
      <c r="P4106">
        <f>HOUR(Coffee_Sales[[#This Row],[transaction_time]])</f>
        <v>9</v>
      </c>
    </row>
    <row r="4107" spans="1:16" x14ac:dyDescent="0.3">
      <c r="A4107">
        <v>53542</v>
      </c>
      <c r="B4107" s="1">
        <v>45014</v>
      </c>
      <c r="C4107" s="2">
        <v>0.62918981481481484</v>
      </c>
      <c r="D4107">
        <v>2</v>
      </c>
      <c r="E4107">
        <v>5</v>
      </c>
      <c r="F4107" t="s">
        <v>114</v>
      </c>
      <c r="G4107">
        <v>61</v>
      </c>
      <c r="H4107" t="s">
        <v>74</v>
      </c>
      <c r="I4107" t="s">
        <v>75</v>
      </c>
      <c r="J4107" t="s">
        <v>116</v>
      </c>
      <c r="K4107">
        <v>3.488733497779823</v>
      </c>
      <c r="L4107">
        <v>0</v>
      </c>
      <c r="M4107">
        <v>71.25</v>
      </c>
      <c r="N4107">
        <f>(1-Coffee_Sales[[#This Row],[Discount_Percent]])*Coffee_Sales[[#This Row],[unit_price]]*Coffee_Sales[[#This Row],[transaction_qty]]</f>
        <v>142.5</v>
      </c>
      <c r="O4107" t="str">
        <f>TEXT(Coffee_Sales[[#This Row],[transaction_date]],"mmm-yyyy")</f>
        <v>Mar-2023</v>
      </c>
      <c r="P4107">
        <f>HOUR(Coffee_Sales[[#This Row],[transaction_time]])</f>
        <v>15</v>
      </c>
    </row>
    <row r="4108" spans="1:16" x14ac:dyDescent="0.3">
      <c r="A4108">
        <v>92610</v>
      </c>
      <c r="B4108" s="1">
        <v>45058</v>
      </c>
      <c r="C4108" s="2">
        <v>0.39493055555555556</v>
      </c>
      <c r="D4108">
        <v>1</v>
      </c>
      <c r="E4108">
        <v>5</v>
      </c>
      <c r="F4108" t="s">
        <v>97</v>
      </c>
      <c r="G4108">
        <v>75</v>
      </c>
      <c r="H4108" t="s">
        <v>18</v>
      </c>
      <c r="I4108" t="s">
        <v>79</v>
      </c>
      <c r="J4108" t="s">
        <v>136</v>
      </c>
      <c r="K4108">
        <v>1.07428809345872</v>
      </c>
      <c r="L4108">
        <v>0</v>
      </c>
      <c r="M4108">
        <v>52.5</v>
      </c>
      <c r="N4108">
        <f>(1-Coffee_Sales[[#This Row],[Discount_Percent]])*Coffee_Sales[[#This Row],[unit_price]]*Coffee_Sales[[#This Row],[transaction_qty]]</f>
        <v>52.5</v>
      </c>
      <c r="O4108" t="str">
        <f>TEXT(Coffee_Sales[[#This Row],[transaction_date]],"mmm-yyyy")</f>
        <v>May-2023</v>
      </c>
      <c r="P4108">
        <f>HOUR(Coffee_Sales[[#This Row],[transaction_time]])</f>
        <v>9</v>
      </c>
    </row>
    <row r="4109" spans="1:16" x14ac:dyDescent="0.3">
      <c r="A4109">
        <v>12105</v>
      </c>
      <c r="B4109" s="1">
        <v>44948</v>
      </c>
      <c r="C4109" s="2">
        <v>0.30131944444444442</v>
      </c>
      <c r="D4109">
        <v>1</v>
      </c>
      <c r="E4109">
        <v>5</v>
      </c>
      <c r="F4109" t="s">
        <v>43</v>
      </c>
      <c r="G4109">
        <v>59</v>
      </c>
      <c r="H4109" t="s">
        <v>74</v>
      </c>
      <c r="I4109" t="s">
        <v>75</v>
      </c>
      <c r="J4109" t="s">
        <v>85</v>
      </c>
      <c r="K4109">
        <v>2.204624903758011</v>
      </c>
      <c r="L4109">
        <v>0</v>
      </c>
      <c r="M4109">
        <v>67.5</v>
      </c>
      <c r="N4109">
        <f>(1-Coffee_Sales[[#This Row],[Discount_Percent]])*Coffee_Sales[[#This Row],[unit_price]]*Coffee_Sales[[#This Row],[transaction_qty]]</f>
        <v>67.5</v>
      </c>
      <c r="O4109" t="str">
        <f>TEXT(Coffee_Sales[[#This Row],[transaction_date]],"mmm-yyyy")</f>
        <v>Jan-2023</v>
      </c>
      <c r="P4109">
        <f>HOUR(Coffee_Sales[[#This Row],[transaction_time]])</f>
        <v>7</v>
      </c>
    </row>
    <row r="4110" spans="1:16" x14ac:dyDescent="0.3">
      <c r="A4110">
        <v>28268</v>
      </c>
      <c r="B4110" s="1">
        <v>44976</v>
      </c>
      <c r="C4110" s="2">
        <v>0.5611342592592593</v>
      </c>
      <c r="D4110">
        <v>2</v>
      </c>
      <c r="E4110">
        <v>3</v>
      </c>
      <c r="F4110" t="s">
        <v>25</v>
      </c>
      <c r="G4110">
        <v>48</v>
      </c>
      <c r="H4110" t="s">
        <v>32</v>
      </c>
      <c r="I4110" t="s">
        <v>44</v>
      </c>
      <c r="J4110" t="s">
        <v>52</v>
      </c>
      <c r="K4110">
        <v>1.609615679144734</v>
      </c>
      <c r="L4110">
        <v>0.1</v>
      </c>
      <c r="M4110">
        <v>37.5</v>
      </c>
      <c r="N4110">
        <f>(1-Coffee_Sales[[#This Row],[Discount_Percent]])*Coffee_Sales[[#This Row],[unit_price]]*Coffee_Sales[[#This Row],[transaction_qty]]</f>
        <v>67.5</v>
      </c>
      <c r="O4110" t="str">
        <f>TEXT(Coffee_Sales[[#This Row],[transaction_date]],"mmm-yyyy")</f>
        <v>Feb-2023</v>
      </c>
      <c r="P4110">
        <f>HOUR(Coffee_Sales[[#This Row],[transaction_time]])</f>
        <v>13</v>
      </c>
    </row>
    <row r="4111" spans="1:16" x14ac:dyDescent="0.3">
      <c r="A4111">
        <v>136426</v>
      </c>
      <c r="B4111" s="1">
        <v>45096</v>
      </c>
      <c r="C4111" s="2">
        <v>0.57868055555555553</v>
      </c>
      <c r="D4111">
        <v>2</v>
      </c>
      <c r="E4111">
        <v>5</v>
      </c>
      <c r="F4111" t="s">
        <v>46</v>
      </c>
      <c r="G4111">
        <v>53</v>
      </c>
      <c r="H4111" t="s">
        <v>32</v>
      </c>
      <c r="I4111" t="s">
        <v>33</v>
      </c>
      <c r="J4111" t="s">
        <v>129</v>
      </c>
      <c r="K4111">
        <v>2.3077425584265501</v>
      </c>
      <c r="L4111">
        <v>0</v>
      </c>
      <c r="M4111">
        <v>45</v>
      </c>
      <c r="N4111">
        <f>(1-Coffee_Sales[[#This Row],[Discount_Percent]])*Coffee_Sales[[#This Row],[unit_price]]*Coffee_Sales[[#This Row],[transaction_qty]]</f>
        <v>90</v>
      </c>
      <c r="O4111" t="str">
        <f>TEXT(Coffee_Sales[[#This Row],[transaction_date]],"mmm-yyyy")</f>
        <v>Jun-2023</v>
      </c>
      <c r="P4111">
        <f>HOUR(Coffee_Sales[[#This Row],[transaction_time]])</f>
        <v>13</v>
      </c>
    </row>
    <row r="4112" spans="1:16" x14ac:dyDescent="0.3">
      <c r="A4112">
        <v>81208</v>
      </c>
      <c r="B4112" s="1">
        <v>45047</v>
      </c>
      <c r="C4112" s="2">
        <v>0.70906250000000004</v>
      </c>
      <c r="D4112">
        <v>2</v>
      </c>
      <c r="E4112">
        <v>5</v>
      </c>
      <c r="F4112" t="s">
        <v>35</v>
      </c>
      <c r="G4112">
        <v>36</v>
      </c>
      <c r="H4112" t="s">
        <v>14</v>
      </c>
      <c r="I4112" t="s">
        <v>26</v>
      </c>
      <c r="J4112" t="s">
        <v>27</v>
      </c>
      <c r="K4112">
        <v>2.9041206498665648</v>
      </c>
      <c r="L4112">
        <v>0.1</v>
      </c>
      <c r="M4112">
        <v>56.25</v>
      </c>
      <c r="N4112">
        <f>(1-Coffee_Sales[[#This Row],[Discount_Percent]])*Coffee_Sales[[#This Row],[unit_price]]*Coffee_Sales[[#This Row],[transaction_qty]]</f>
        <v>101.25</v>
      </c>
      <c r="O4112" t="str">
        <f>TEXT(Coffee_Sales[[#This Row],[transaction_date]],"mmm-yyyy")</f>
        <v>May-2023</v>
      </c>
      <c r="P4112">
        <f>HOUR(Coffee_Sales[[#This Row],[transaction_time]])</f>
        <v>17</v>
      </c>
    </row>
    <row r="4113" spans="1:16" x14ac:dyDescent="0.3">
      <c r="A4113">
        <v>136077</v>
      </c>
      <c r="B4113" s="1">
        <v>45096</v>
      </c>
      <c r="C4113" s="2">
        <v>0.42466435185185186</v>
      </c>
      <c r="D4113">
        <v>1</v>
      </c>
      <c r="E4113">
        <v>8</v>
      </c>
      <c r="F4113" t="s">
        <v>104</v>
      </c>
      <c r="G4113">
        <v>77</v>
      </c>
      <c r="H4113" t="s">
        <v>18</v>
      </c>
      <c r="I4113" t="s">
        <v>19</v>
      </c>
      <c r="J4113" t="s">
        <v>115</v>
      </c>
      <c r="K4113">
        <v>1.1998328788753441</v>
      </c>
      <c r="L4113">
        <v>0.05</v>
      </c>
      <c r="M4113">
        <v>45</v>
      </c>
      <c r="N4113">
        <f>(1-Coffee_Sales[[#This Row],[Discount_Percent]])*Coffee_Sales[[#This Row],[unit_price]]*Coffee_Sales[[#This Row],[transaction_qty]]</f>
        <v>42.75</v>
      </c>
      <c r="O4113" t="str">
        <f>TEXT(Coffee_Sales[[#This Row],[transaction_date]],"mmm-yyyy")</f>
        <v>Jun-2023</v>
      </c>
      <c r="P4113">
        <f>HOUR(Coffee_Sales[[#This Row],[transaction_time]])</f>
        <v>10</v>
      </c>
    </row>
    <row r="4114" spans="1:16" x14ac:dyDescent="0.3">
      <c r="A4114">
        <v>128429</v>
      </c>
      <c r="B4114" s="1">
        <v>45090</v>
      </c>
      <c r="C4114" s="2">
        <v>0.39454861111111111</v>
      </c>
      <c r="D4114">
        <v>1</v>
      </c>
      <c r="E4114">
        <v>3</v>
      </c>
      <c r="F4114" t="s">
        <v>38</v>
      </c>
      <c r="G4114">
        <v>34</v>
      </c>
      <c r="H4114" t="s">
        <v>14</v>
      </c>
      <c r="I4114" t="s">
        <v>26</v>
      </c>
      <c r="J4114" t="s">
        <v>57</v>
      </c>
      <c r="K4114">
        <v>1.1909968979069501</v>
      </c>
      <c r="L4114">
        <v>0</v>
      </c>
      <c r="M4114">
        <v>36.75</v>
      </c>
      <c r="N4114">
        <f>(1-Coffee_Sales[[#This Row],[Discount_Percent]])*Coffee_Sales[[#This Row],[unit_price]]*Coffee_Sales[[#This Row],[transaction_qty]]</f>
        <v>36.75</v>
      </c>
      <c r="O4114" t="str">
        <f>TEXT(Coffee_Sales[[#This Row],[transaction_date]],"mmm-yyyy")</f>
        <v>Jun-2023</v>
      </c>
      <c r="P4114">
        <f>HOUR(Coffee_Sales[[#This Row],[transaction_time]])</f>
        <v>9</v>
      </c>
    </row>
    <row r="4115" spans="1:16" x14ac:dyDescent="0.3">
      <c r="A4115">
        <v>29433</v>
      </c>
      <c r="B4115" s="1">
        <v>44978</v>
      </c>
      <c r="C4115" s="2">
        <v>0.48614583333333333</v>
      </c>
      <c r="D4115">
        <v>1</v>
      </c>
      <c r="E4115">
        <v>3</v>
      </c>
      <c r="F4115" t="s">
        <v>111</v>
      </c>
      <c r="G4115">
        <v>64</v>
      </c>
      <c r="H4115" t="s">
        <v>67</v>
      </c>
      <c r="I4115" t="s">
        <v>72</v>
      </c>
      <c r="J4115" t="s">
        <v>118</v>
      </c>
      <c r="K4115">
        <v>0.38561970372221432</v>
      </c>
      <c r="L4115">
        <v>0</v>
      </c>
      <c r="M4115">
        <v>12</v>
      </c>
      <c r="N4115">
        <f>(1-Coffee_Sales[[#This Row],[Discount_Percent]])*Coffee_Sales[[#This Row],[unit_price]]*Coffee_Sales[[#This Row],[transaction_qty]]</f>
        <v>12</v>
      </c>
      <c r="O4115" t="str">
        <f>TEXT(Coffee_Sales[[#This Row],[transaction_date]],"mmm-yyyy")</f>
        <v>Feb-2023</v>
      </c>
      <c r="P4115">
        <f>HOUR(Coffee_Sales[[#This Row],[transaction_time]])</f>
        <v>11</v>
      </c>
    </row>
    <row r="4116" spans="1:16" x14ac:dyDescent="0.3">
      <c r="A4116">
        <v>61136</v>
      </c>
      <c r="B4116" s="1">
        <v>45024</v>
      </c>
      <c r="C4116" s="2">
        <v>0.49288194444444444</v>
      </c>
      <c r="D4116">
        <v>2</v>
      </c>
      <c r="E4116">
        <v>3</v>
      </c>
      <c r="F4116" t="s">
        <v>77</v>
      </c>
      <c r="G4116">
        <v>78</v>
      </c>
      <c r="H4116" t="s">
        <v>18</v>
      </c>
      <c r="I4116" t="s">
        <v>19</v>
      </c>
      <c r="J4116" t="s">
        <v>51</v>
      </c>
      <c r="K4116">
        <v>3.4183583898136449</v>
      </c>
      <c r="L4116">
        <v>0</v>
      </c>
      <c r="M4116">
        <v>67.5</v>
      </c>
      <c r="N4116">
        <f>(1-Coffee_Sales[[#This Row],[Discount_Percent]])*Coffee_Sales[[#This Row],[unit_price]]*Coffee_Sales[[#This Row],[transaction_qty]]</f>
        <v>135</v>
      </c>
      <c r="O4116" t="str">
        <f>TEXT(Coffee_Sales[[#This Row],[transaction_date]],"mmm-yyyy")</f>
        <v>Apr-2023</v>
      </c>
      <c r="P4116">
        <f>HOUR(Coffee_Sales[[#This Row],[transaction_time]])</f>
        <v>11</v>
      </c>
    </row>
    <row r="4117" spans="1:16" x14ac:dyDescent="0.3">
      <c r="A4117">
        <v>135359</v>
      </c>
      <c r="B4117" s="1">
        <v>45095</v>
      </c>
      <c r="C4117" s="2">
        <v>0.76413194444444443</v>
      </c>
      <c r="D4117">
        <v>2</v>
      </c>
      <c r="E4117">
        <v>5</v>
      </c>
      <c r="F4117" t="s">
        <v>50</v>
      </c>
      <c r="G4117">
        <v>52</v>
      </c>
      <c r="H4117" t="s">
        <v>32</v>
      </c>
      <c r="I4117" t="s">
        <v>33</v>
      </c>
      <c r="J4117" t="s">
        <v>110</v>
      </c>
      <c r="K4117">
        <v>2.159041428564441</v>
      </c>
      <c r="L4117">
        <v>0</v>
      </c>
      <c r="M4117">
        <v>37.5</v>
      </c>
      <c r="N4117">
        <f>(1-Coffee_Sales[[#This Row],[Discount_Percent]])*Coffee_Sales[[#This Row],[unit_price]]*Coffee_Sales[[#This Row],[transaction_qty]]</f>
        <v>75</v>
      </c>
      <c r="O4117" t="str">
        <f>TEXT(Coffee_Sales[[#This Row],[transaction_date]],"mmm-yyyy")</f>
        <v>Jun-2023</v>
      </c>
      <c r="P4117">
        <f>HOUR(Coffee_Sales[[#This Row],[transaction_time]])</f>
        <v>18</v>
      </c>
    </row>
    <row r="4118" spans="1:16" x14ac:dyDescent="0.3">
      <c r="A4118">
        <v>119439</v>
      </c>
      <c r="B4118" s="1">
        <v>45082</v>
      </c>
      <c r="C4118" s="2">
        <v>0.70092592592592595</v>
      </c>
      <c r="D4118">
        <v>1</v>
      </c>
      <c r="E4118">
        <v>5</v>
      </c>
      <c r="F4118" t="s">
        <v>97</v>
      </c>
      <c r="G4118">
        <v>50</v>
      </c>
      <c r="H4118" t="s">
        <v>32</v>
      </c>
      <c r="I4118" t="s">
        <v>44</v>
      </c>
      <c r="J4118" t="s">
        <v>45</v>
      </c>
      <c r="K4118">
        <v>0.79136596671115966</v>
      </c>
      <c r="L4118">
        <v>0</v>
      </c>
      <c r="M4118">
        <v>37.5</v>
      </c>
      <c r="N4118">
        <f>(1-Coffee_Sales[[#This Row],[Discount_Percent]])*Coffee_Sales[[#This Row],[unit_price]]*Coffee_Sales[[#This Row],[transaction_qty]]</f>
        <v>37.5</v>
      </c>
      <c r="O4118" t="str">
        <f>TEXT(Coffee_Sales[[#This Row],[transaction_date]],"mmm-yyyy")</f>
        <v>Jun-2023</v>
      </c>
      <c r="P4118">
        <f>HOUR(Coffee_Sales[[#This Row],[transaction_time]])</f>
        <v>16</v>
      </c>
    </row>
    <row r="4119" spans="1:16" x14ac:dyDescent="0.3">
      <c r="A4119">
        <v>57692</v>
      </c>
      <c r="B4119" s="1">
        <v>45020</v>
      </c>
      <c r="C4119" s="2">
        <v>0.51224537037037032</v>
      </c>
      <c r="D4119">
        <v>1</v>
      </c>
      <c r="E4119">
        <v>3</v>
      </c>
      <c r="F4119" t="s">
        <v>128</v>
      </c>
      <c r="G4119">
        <v>50</v>
      </c>
      <c r="H4119" t="s">
        <v>32</v>
      </c>
      <c r="I4119" t="s">
        <v>44</v>
      </c>
      <c r="J4119" t="s">
        <v>45</v>
      </c>
      <c r="K4119">
        <v>1.046704731320264</v>
      </c>
      <c r="L4119">
        <v>0</v>
      </c>
      <c r="M4119">
        <v>37.5</v>
      </c>
      <c r="N4119">
        <f>(1-Coffee_Sales[[#This Row],[Discount_Percent]])*Coffee_Sales[[#This Row],[unit_price]]*Coffee_Sales[[#This Row],[transaction_qty]]</f>
        <v>37.5</v>
      </c>
      <c r="O4119" t="str">
        <f>TEXT(Coffee_Sales[[#This Row],[transaction_date]],"mmm-yyyy")</f>
        <v>Apr-2023</v>
      </c>
      <c r="P4119">
        <f>HOUR(Coffee_Sales[[#This Row],[transaction_time]])</f>
        <v>12</v>
      </c>
    </row>
    <row r="4120" spans="1:16" x14ac:dyDescent="0.3">
      <c r="A4120">
        <v>42114</v>
      </c>
      <c r="B4120" s="1">
        <v>44998</v>
      </c>
      <c r="C4120" s="2">
        <v>0.37605324074074076</v>
      </c>
      <c r="D4120">
        <v>2</v>
      </c>
      <c r="E4120">
        <v>5</v>
      </c>
      <c r="F4120" t="s">
        <v>101</v>
      </c>
      <c r="G4120">
        <v>42</v>
      </c>
      <c r="H4120" t="s">
        <v>32</v>
      </c>
      <c r="I4120" t="s">
        <v>40</v>
      </c>
      <c r="J4120" t="s">
        <v>99</v>
      </c>
      <c r="K4120">
        <v>2.3567185412973588</v>
      </c>
      <c r="L4120">
        <v>0.15</v>
      </c>
      <c r="M4120">
        <v>37.5</v>
      </c>
      <c r="N4120">
        <f>(1-Coffee_Sales[[#This Row],[Discount_Percent]])*Coffee_Sales[[#This Row],[unit_price]]*Coffee_Sales[[#This Row],[transaction_qty]]</f>
        <v>63.75</v>
      </c>
      <c r="O4120" t="str">
        <f>TEXT(Coffee_Sales[[#This Row],[transaction_date]],"mmm-yyyy")</f>
        <v>Mar-2023</v>
      </c>
      <c r="P4120">
        <f>HOUR(Coffee_Sales[[#This Row],[transaction_time]])</f>
        <v>9</v>
      </c>
    </row>
    <row r="4121" spans="1:16" x14ac:dyDescent="0.3">
      <c r="A4121">
        <v>53952</v>
      </c>
      <c r="B4121" s="1">
        <v>45015</v>
      </c>
      <c r="C4121" s="2">
        <v>0.3722685185185185</v>
      </c>
      <c r="D4121">
        <v>1</v>
      </c>
      <c r="E4121">
        <v>5</v>
      </c>
      <c r="F4121" t="s">
        <v>28</v>
      </c>
      <c r="G4121">
        <v>54</v>
      </c>
      <c r="H4121" t="s">
        <v>32</v>
      </c>
      <c r="I4121" t="s">
        <v>33</v>
      </c>
      <c r="J4121" t="s">
        <v>127</v>
      </c>
      <c r="K4121">
        <v>0.8926405832489821</v>
      </c>
      <c r="L4121">
        <v>0</v>
      </c>
      <c r="M4121">
        <v>37.5</v>
      </c>
      <c r="N4121">
        <f>(1-Coffee_Sales[[#This Row],[Discount_Percent]])*Coffee_Sales[[#This Row],[unit_price]]*Coffee_Sales[[#This Row],[transaction_qty]]</f>
        <v>37.5</v>
      </c>
      <c r="O4121" t="str">
        <f>TEXT(Coffee_Sales[[#This Row],[transaction_date]],"mmm-yyyy")</f>
        <v>Mar-2023</v>
      </c>
      <c r="P4121">
        <f>HOUR(Coffee_Sales[[#This Row],[transaction_time]])</f>
        <v>8</v>
      </c>
    </row>
    <row r="4122" spans="1:16" x14ac:dyDescent="0.3">
      <c r="A4122">
        <v>140045</v>
      </c>
      <c r="B4122" s="1">
        <v>45099</v>
      </c>
      <c r="C4122" s="2">
        <v>0.68234953703703705</v>
      </c>
      <c r="D4122">
        <v>1</v>
      </c>
      <c r="E4122">
        <v>3</v>
      </c>
      <c r="F4122" t="s">
        <v>102</v>
      </c>
      <c r="G4122">
        <v>44</v>
      </c>
      <c r="H4122" t="s">
        <v>32</v>
      </c>
      <c r="I4122" t="s">
        <v>40</v>
      </c>
      <c r="J4122" t="s">
        <v>41</v>
      </c>
      <c r="K4122">
        <v>1.1033232892794951</v>
      </c>
      <c r="L4122">
        <v>0.05</v>
      </c>
      <c r="M4122">
        <v>37.5</v>
      </c>
      <c r="N4122">
        <f>(1-Coffee_Sales[[#This Row],[Discount_Percent]])*Coffee_Sales[[#This Row],[unit_price]]*Coffee_Sales[[#This Row],[transaction_qty]]</f>
        <v>35.625</v>
      </c>
      <c r="O4122" t="str">
        <f>TEXT(Coffee_Sales[[#This Row],[transaction_date]],"mmm-yyyy")</f>
        <v>Jun-2023</v>
      </c>
      <c r="P4122">
        <f>HOUR(Coffee_Sales[[#This Row],[transaction_time]])</f>
        <v>16</v>
      </c>
    </row>
    <row r="4123" spans="1:16" x14ac:dyDescent="0.3">
      <c r="A4123">
        <v>34403</v>
      </c>
      <c r="B4123" s="1">
        <v>44987</v>
      </c>
      <c r="C4123" s="2">
        <v>0.33543981481481483</v>
      </c>
      <c r="D4123">
        <v>2</v>
      </c>
      <c r="E4123">
        <v>5</v>
      </c>
      <c r="F4123" t="s">
        <v>42</v>
      </c>
      <c r="G4123">
        <v>42</v>
      </c>
      <c r="H4123" t="s">
        <v>32</v>
      </c>
      <c r="I4123" t="s">
        <v>40</v>
      </c>
      <c r="J4123" t="s">
        <v>99</v>
      </c>
      <c r="K4123">
        <v>1.9745296926441069</v>
      </c>
      <c r="L4123">
        <v>0</v>
      </c>
      <c r="M4123">
        <v>37.5</v>
      </c>
      <c r="N4123">
        <f>(1-Coffee_Sales[[#This Row],[Discount_Percent]])*Coffee_Sales[[#This Row],[unit_price]]*Coffee_Sales[[#This Row],[transaction_qty]]</f>
        <v>75</v>
      </c>
      <c r="O4123" t="str">
        <f>TEXT(Coffee_Sales[[#This Row],[transaction_date]],"mmm-yyyy")</f>
        <v>Mar-2023</v>
      </c>
      <c r="P4123">
        <f>HOUR(Coffee_Sales[[#This Row],[transaction_time]])</f>
        <v>8</v>
      </c>
    </row>
    <row r="4124" spans="1:16" x14ac:dyDescent="0.3">
      <c r="A4124">
        <v>123107</v>
      </c>
      <c r="B4124" s="1">
        <v>45085</v>
      </c>
      <c r="C4124" s="2">
        <v>0.79995370370370367</v>
      </c>
      <c r="D4124">
        <v>1</v>
      </c>
      <c r="E4124">
        <v>5</v>
      </c>
      <c r="F4124" t="s">
        <v>28</v>
      </c>
      <c r="G4124">
        <v>47</v>
      </c>
      <c r="H4124" t="s">
        <v>32</v>
      </c>
      <c r="I4124" t="s">
        <v>36</v>
      </c>
      <c r="J4124" t="s">
        <v>37</v>
      </c>
      <c r="K4124">
        <v>1.0813003286968981</v>
      </c>
      <c r="L4124">
        <v>0.05</v>
      </c>
      <c r="M4124">
        <v>45</v>
      </c>
      <c r="N4124">
        <f>(1-Coffee_Sales[[#This Row],[Discount_Percent]])*Coffee_Sales[[#This Row],[unit_price]]*Coffee_Sales[[#This Row],[transaction_qty]]</f>
        <v>42.75</v>
      </c>
      <c r="O4124" t="str">
        <f>TEXT(Coffee_Sales[[#This Row],[transaction_date]],"mmm-yyyy")</f>
        <v>Jun-2023</v>
      </c>
      <c r="P4124">
        <f>HOUR(Coffee_Sales[[#This Row],[transaction_time]])</f>
        <v>19</v>
      </c>
    </row>
    <row r="4125" spans="1:16" x14ac:dyDescent="0.3">
      <c r="A4125">
        <v>124220</v>
      </c>
      <c r="B4125" s="1">
        <v>45086</v>
      </c>
      <c r="C4125" s="2">
        <v>0.69410879629629629</v>
      </c>
      <c r="D4125">
        <v>1</v>
      </c>
      <c r="E4125">
        <v>3</v>
      </c>
      <c r="F4125" t="s">
        <v>101</v>
      </c>
      <c r="G4125">
        <v>47</v>
      </c>
      <c r="H4125" t="s">
        <v>32</v>
      </c>
      <c r="I4125" t="s">
        <v>36</v>
      </c>
      <c r="J4125" t="s">
        <v>37</v>
      </c>
      <c r="K4125">
        <v>0.95984153327875799</v>
      </c>
      <c r="L4125">
        <v>0</v>
      </c>
      <c r="M4125">
        <v>45</v>
      </c>
      <c r="N4125">
        <f>(1-Coffee_Sales[[#This Row],[Discount_Percent]])*Coffee_Sales[[#This Row],[unit_price]]*Coffee_Sales[[#This Row],[transaction_qty]]</f>
        <v>45</v>
      </c>
      <c r="O4125" t="str">
        <f>TEXT(Coffee_Sales[[#This Row],[transaction_date]],"mmm-yyyy")</f>
        <v>Jun-2023</v>
      </c>
      <c r="P4125">
        <f>HOUR(Coffee_Sales[[#This Row],[transaction_time]])</f>
        <v>16</v>
      </c>
    </row>
    <row r="4126" spans="1:16" x14ac:dyDescent="0.3">
      <c r="A4126">
        <v>4112</v>
      </c>
      <c r="B4126" s="1">
        <v>44934</v>
      </c>
      <c r="C4126" s="2">
        <v>0.4541203703703704</v>
      </c>
      <c r="D4126">
        <v>1</v>
      </c>
      <c r="E4126">
        <v>5</v>
      </c>
      <c r="F4126" t="s">
        <v>94</v>
      </c>
      <c r="G4126">
        <v>32</v>
      </c>
      <c r="H4126" t="s">
        <v>14</v>
      </c>
      <c r="I4126" t="s">
        <v>22</v>
      </c>
      <c r="J4126" t="s">
        <v>23</v>
      </c>
      <c r="K4126">
        <v>1.024685283118995</v>
      </c>
      <c r="L4126">
        <v>0.05</v>
      </c>
      <c r="M4126">
        <v>45</v>
      </c>
      <c r="N4126">
        <f>(1-Coffee_Sales[[#This Row],[Discount_Percent]])*Coffee_Sales[[#This Row],[unit_price]]*Coffee_Sales[[#This Row],[transaction_qty]]</f>
        <v>42.75</v>
      </c>
      <c r="O4126" t="str">
        <f>TEXT(Coffee_Sales[[#This Row],[transaction_date]],"mmm-yyyy")</f>
        <v>Jan-2023</v>
      </c>
      <c r="P4126">
        <f>HOUR(Coffee_Sales[[#This Row],[transaction_time]])</f>
        <v>10</v>
      </c>
    </row>
    <row r="4127" spans="1:16" x14ac:dyDescent="0.3">
      <c r="A4127">
        <v>109295</v>
      </c>
      <c r="B4127" s="1">
        <v>45073</v>
      </c>
      <c r="C4127" s="2">
        <v>0.40686342592592595</v>
      </c>
      <c r="D4127">
        <v>2</v>
      </c>
      <c r="E4127">
        <v>8</v>
      </c>
      <c r="F4127" t="s">
        <v>25</v>
      </c>
      <c r="G4127">
        <v>47</v>
      </c>
      <c r="H4127" t="s">
        <v>32</v>
      </c>
      <c r="I4127" t="s">
        <v>36</v>
      </c>
      <c r="J4127" t="s">
        <v>37</v>
      </c>
      <c r="K4127">
        <v>2.1883667185527309</v>
      </c>
      <c r="L4127">
        <v>0.05</v>
      </c>
      <c r="M4127">
        <v>45</v>
      </c>
      <c r="N4127">
        <f>(1-Coffee_Sales[[#This Row],[Discount_Percent]])*Coffee_Sales[[#This Row],[unit_price]]*Coffee_Sales[[#This Row],[transaction_qty]]</f>
        <v>85.5</v>
      </c>
      <c r="O4127" t="str">
        <f>TEXT(Coffee_Sales[[#This Row],[transaction_date]],"mmm-yyyy")</f>
        <v>May-2023</v>
      </c>
      <c r="P4127">
        <f>HOUR(Coffee_Sales[[#This Row],[transaction_time]])</f>
        <v>9</v>
      </c>
    </row>
    <row r="4128" spans="1:16" x14ac:dyDescent="0.3">
      <c r="A4128">
        <v>15100</v>
      </c>
      <c r="B4128" s="1">
        <v>44953</v>
      </c>
      <c r="C4128" s="2">
        <v>0.42228009259259258</v>
      </c>
      <c r="D4128">
        <v>1</v>
      </c>
      <c r="E4128">
        <v>5</v>
      </c>
      <c r="F4128" t="s">
        <v>48</v>
      </c>
      <c r="G4128">
        <v>36</v>
      </c>
      <c r="H4128" t="s">
        <v>14</v>
      </c>
      <c r="I4128" t="s">
        <v>26</v>
      </c>
      <c r="J4128" t="s">
        <v>27</v>
      </c>
      <c r="K4128">
        <v>1.365275113203642</v>
      </c>
      <c r="L4128">
        <v>0.05</v>
      </c>
      <c r="M4128">
        <v>56.25</v>
      </c>
      <c r="N4128">
        <f>(1-Coffee_Sales[[#This Row],[Discount_Percent]])*Coffee_Sales[[#This Row],[unit_price]]*Coffee_Sales[[#This Row],[transaction_qty]]</f>
        <v>53.4375</v>
      </c>
      <c r="O4128" t="str">
        <f>TEXT(Coffee_Sales[[#This Row],[transaction_date]],"mmm-yyyy")</f>
        <v>Jan-2023</v>
      </c>
      <c r="P4128">
        <f>HOUR(Coffee_Sales[[#This Row],[transaction_time]])</f>
        <v>10</v>
      </c>
    </row>
    <row r="4129" spans="1:16" x14ac:dyDescent="0.3">
      <c r="A4129">
        <v>124391</v>
      </c>
      <c r="B4129" s="1">
        <v>45086</v>
      </c>
      <c r="C4129" s="2">
        <v>0.84340277777777772</v>
      </c>
      <c r="D4129">
        <v>1</v>
      </c>
      <c r="E4129">
        <v>5</v>
      </c>
      <c r="F4129" t="s">
        <v>21</v>
      </c>
      <c r="G4129">
        <v>38</v>
      </c>
      <c r="H4129" t="s">
        <v>14</v>
      </c>
      <c r="I4129" t="s">
        <v>15</v>
      </c>
      <c r="J4129" t="s">
        <v>16</v>
      </c>
      <c r="K4129">
        <v>1.165556516975935</v>
      </c>
      <c r="L4129">
        <v>0</v>
      </c>
      <c r="M4129">
        <v>56.25</v>
      </c>
      <c r="N4129">
        <f>(1-Coffee_Sales[[#This Row],[Discount_Percent]])*Coffee_Sales[[#This Row],[unit_price]]*Coffee_Sales[[#This Row],[transaction_qty]]</f>
        <v>56.25</v>
      </c>
      <c r="O4129" t="str">
        <f>TEXT(Coffee_Sales[[#This Row],[transaction_date]],"mmm-yyyy")</f>
        <v>Jun-2023</v>
      </c>
      <c r="P4129">
        <f>HOUR(Coffee_Sales[[#This Row],[transaction_time]])</f>
        <v>20</v>
      </c>
    </row>
    <row r="4130" spans="1:16" x14ac:dyDescent="0.3">
      <c r="A4130">
        <v>128479</v>
      </c>
      <c r="B4130" s="1">
        <v>45090</v>
      </c>
      <c r="C4130" s="2">
        <v>0.4037384259259259</v>
      </c>
      <c r="D4130">
        <v>1</v>
      </c>
      <c r="E4130">
        <v>8</v>
      </c>
      <c r="F4130" t="s">
        <v>113</v>
      </c>
      <c r="G4130">
        <v>52</v>
      </c>
      <c r="H4130" t="s">
        <v>32</v>
      </c>
      <c r="I4130" t="s">
        <v>33</v>
      </c>
      <c r="J4130" t="s">
        <v>110</v>
      </c>
      <c r="K4130">
        <v>1.1020879512517321</v>
      </c>
      <c r="L4130">
        <v>0.05</v>
      </c>
      <c r="M4130">
        <v>37.5</v>
      </c>
      <c r="N4130">
        <f>(1-Coffee_Sales[[#This Row],[Discount_Percent]])*Coffee_Sales[[#This Row],[unit_price]]*Coffee_Sales[[#This Row],[transaction_qty]]</f>
        <v>35.625</v>
      </c>
      <c r="O4130" t="str">
        <f>TEXT(Coffee_Sales[[#This Row],[transaction_date]],"mmm-yyyy")</f>
        <v>Jun-2023</v>
      </c>
      <c r="P4130">
        <f>HOUR(Coffee_Sales[[#This Row],[transaction_time]])</f>
        <v>9</v>
      </c>
    </row>
    <row r="4131" spans="1:16" x14ac:dyDescent="0.3">
      <c r="A4131">
        <v>147087</v>
      </c>
      <c r="B4131" s="1">
        <v>45105</v>
      </c>
      <c r="C4131" s="2">
        <v>0.68212962962962964</v>
      </c>
      <c r="D4131">
        <v>1</v>
      </c>
      <c r="E4131">
        <v>3</v>
      </c>
      <c r="F4131" t="s">
        <v>96</v>
      </c>
      <c r="G4131">
        <v>54</v>
      </c>
      <c r="H4131" t="s">
        <v>32</v>
      </c>
      <c r="I4131" t="s">
        <v>33</v>
      </c>
      <c r="J4131" t="s">
        <v>127</v>
      </c>
      <c r="K4131">
        <v>1.2494439529019059</v>
      </c>
      <c r="L4131">
        <v>0</v>
      </c>
      <c r="M4131">
        <v>37.5</v>
      </c>
      <c r="N4131">
        <f>(1-Coffee_Sales[[#This Row],[Discount_Percent]])*Coffee_Sales[[#This Row],[unit_price]]*Coffee_Sales[[#This Row],[transaction_qty]]</f>
        <v>37.5</v>
      </c>
      <c r="O4131" t="str">
        <f>TEXT(Coffee_Sales[[#This Row],[transaction_date]],"mmm-yyyy")</f>
        <v>Jun-2023</v>
      </c>
      <c r="P4131">
        <f>HOUR(Coffee_Sales[[#This Row],[transaction_time]])</f>
        <v>16</v>
      </c>
    </row>
    <row r="4132" spans="1:16" x14ac:dyDescent="0.3">
      <c r="A4132">
        <v>56246</v>
      </c>
      <c r="B4132" s="1">
        <v>45018</v>
      </c>
      <c r="C4132" s="2">
        <v>0.61546296296296299</v>
      </c>
      <c r="D4132">
        <v>2</v>
      </c>
      <c r="E4132">
        <v>5</v>
      </c>
      <c r="F4132" t="s">
        <v>87</v>
      </c>
      <c r="G4132">
        <v>38</v>
      </c>
      <c r="H4132" t="s">
        <v>14</v>
      </c>
      <c r="I4132" t="s">
        <v>15</v>
      </c>
      <c r="J4132" t="s">
        <v>16</v>
      </c>
      <c r="K4132">
        <v>3.3420681609027021</v>
      </c>
      <c r="L4132">
        <v>0</v>
      </c>
      <c r="M4132">
        <v>56.25</v>
      </c>
      <c r="N4132">
        <f>(1-Coffee_Sales[[#This Row],[Discount_Percent]])*Coffee_Sales[[#This Row],[unit_price]]*Coffee_Sales[[#This Row],[transaction_qty]]</f>
        <v>112.5</v>
      </c>
      <c r="O4132" t="str">
        <f>TEXT(Coffee_Sales[[#This Row],[transaction_date]],"mmm-yyyy")</f>
        <v>Apr-2023</v>
      </c>
      <c r="P4132">
        <f>HOUR(Coffee_Sales[[#This Row],[transaction_time]])</f>
        <v>14</v>
      </c>
    </row>
    <row r="4133" spans="1:16" x14ac:dyDescent="0.3">
      <c r="A4133">
        <v>115892</v>
      </c>
      <c r="B4133" s="1">
        <v>45079</v>
      </c>
      <c r="C4133" s="2">
        <v>0.6600462962962963</v>
      </c>
      <c r="D4133">
        <v>2</v>
      </c>
      <c r="E4133">
        <v>8</v>
      </c>
      <c r="F4133" t="s">
        <v>31</v>
      </c>
      <c r="G4133">
        <v>46</v>
      </c>
      <c r="H4133" t="s">
        <v>32</v>
      </c>
      <c r="I4133" t="s">
        <v>36</v>
      </c>
      <c r="J4133" t="s">
        <v>39</v>
      </c>
      <c r="K4133">
        <v>2.2821086203732559</v>
      </c>
      <c r="L4133">
        <v>0</v>
      </c>
      <c r="M4133">
        <v>37.5</v>
      </c>
      <c r="N4133">
        <f>(1-Coffee_Sales[[#This Row],[Discount_Percent]])*Coffee_Sales[[#This Row],[unit_price]]*Coffee_Sales[[#This Row],[transaction_qty]]</f>
        <v>75</v>
      </c>
      <c r="O4133" t="str">
        <f>TEXT(Coffee_Sales[[#This Row],[transaction_date]],"mmm-yyyy")</f>
        <v>Jun-2023</v>
      </c>
      <c r="P4133">
        <f>HOUR(Coffee_Sales[[#This Row],[transaction_time]])</f>
        <v>15</v>
      </c>
    </row>
    <row r="4134" spans="1:16" x14ac:dyDescent="0.3">
      <c r="A4134">
        <v>60796</v>
      </c>
      <c r="B4134" s="1">
        <v>45024</v>
      </c>
      <c r="C4134" s="2">
        <v>0.35870370370370369</v>
      </c>
      <c r="D4134">
        <v>1</v>
      </c>
      <c r="E4134">
        <v>5</v>
      </c>
      <c r="F4134" t="s">
        <v>97</v>
      </c>
      <c r="G4134">
        <v>75</v>
      </c>
      <c r="H4134" t="s">
        <v>18</v>
      </c>
      <c r="I4134" t="s">
        <v>79</v>
      </c>
      <c r="J4134" t="s">
        <v>136</v>
      </c>
      <c r="K4134">
        <v>1.2867157904202009</v>
      </c>
      <c r="L4134">
        <v>0</v>
      </c>
      <c r="M4134">
        <v>52.5</v>
      </c>
      <c r="N4134">
        <f>(1-Coffee_Sales[[#This Row],[Discount_Percent]])*Coffee_Sales[[#This Row],[unit_price]]*Coffee_Sales[[#This Row],[transaction_qty]]</f>
        <v>52.5</v>
      </c>
      <c r="O4134" t="str">
        <f>TEXT(Coffee_Sales[[#This Row],[transaction_date]],"mmm-yyyy")</f>
        <v>Apr-2023</v>
      </c>
      <c r="P4134">
        <f>HOUR(Coffee_Sales[[#This Row],[transaction_time]])</f>
        <v>8</v>
      </c>
    </row>
    <row r="4135" spans="1:16" x14ac:dyDescent="0.3">
      <c r="A4135">
        <v>143410</v>
      </c>
      <c r="B4135" s="1">
        <v>45102</v>
      </c>
      <c r="C4135" s="2">
        <v>0.57363425925925926</v>
      </c>
      <c r="D4135">
        <v>2</v>
      </c>
      <c r="E4135">
        <v>3</v>
      </c>
      <c r="F4135" t="s">
        <v>104</v>
      </c>
      <c r="G4135">
        <v>54</v>
      </c>
      <c r="H4135" t="s">
        <v>32</v>
      </c>
      <c r="I4135" t="s">
        <v>33</v>
      </c>
      <c r="J4135" t="s">
        <v>127</v>
      </c>
      <c r="K4135">
        <v>1.8662884002344711</v>
      </c>
      <c r="L4135">
        <v>0</v>
      </c>
      <c r="M4135">
        <v>37.5</v>
      </c>
      <c r="N4135">
        <f>(1-Coffee_Sales[[#This Row],[Discount_Percent]])*Coffee_Sales[[#This Row],[unit_price]]*Coffee_Sales[[#This Row],[transaction_qty]]</f>
        <v>75</v>
      </c>
      <c r="O4135" t="str">
        <f>TEXT(Coffee_Sales[[#This Row],[transaction_date]],"mmm-yyyy")</f>
        <v>Jun-2023</v>
      </c>
      <c r="P4135">
        <f>HOUR(Coffee_Sales[[#This Row],[transaction_time]])</f>
        <v>13</v>
      </c>
    </row>
    <row r="4136" spans="1:16" x14ac:dyDescent="0.3">
      <c r="A4136">
        <v>30339</v>
      </c>
      <c r="B4136" s="1">
        <v>44980</v>
      </c>
      <c r="C4136" s="2">
        <v>0.34042824074074074</v>
      </c>
      <c r="D4136">
        <v>1</v>
      </c>
      <c r="E4136">
        <v>8</v>
      </c>
      <c r="F4136" t="s">
        <v>104</v>
      </c>
      <c r="G4136">
        <v>29</v>
      </c>
      <c r="H4136" t="s">
        <v>14</v>
      </c>
      <c r="I4136" t="s">
        <v>22</v>
      </c>
      <c r="J4136" t="s">
        <v>89</v>
      </c>
      <c r="K4136">
        <v>0.95326930864763826</v>
      </c>
      <c r="L4136">
        <v>0.05</v>
      </c>
      <c r="M4136">
        <v>37.5</v>
      </c>
      <c r="N4136">
        <f>(1-Coffee_Sales[[#This Row],[Discount_Percent]])*Coffee_Sales[[#This Row],[unit_price]]*Coffee_Sales[[#This Row],[transaction_qty]]</f>
        <v>35.625</v>
      </c>
      <c r="O4136" t="str">
        <f>TEXT(Coffee_Sales[[#This Row],[transaction_date]],"mmm-yyyy")</f>
        <v>Feb-2023</v>
      </c>
      <c r="P4136">
        <f>HOUR(Coffee_Sales[[#This Row],[transaction_time]])</f>
        <v>8</v>
      </c>
    </row>
    <row r="4137" spans="1:16" x14ac:dyDescent="0.3">
      <c r="A4137">
        <v>130040</v>
      </c>
      <c r="B4137" s="1">
        <v>45091</v>
      </c>
      <c r="C4137" s="2">
        <v>0.45815972222222223</v>
      </c>
      <c r="D4137">
        <v>1</v>
      </c>
      <c r="E4137">
        <v>5</v>
      </c>
      <c r="F4137" t="s">
        <v>38</v>
      </c>
      <c r="G4137">
        <v>79</v>
      </c>
      <c r="H4137" t="s">
        <v>18</v>
      </c>
      <c r="I4137" t="s">
        <v>19</v>
      </c>
      <c r="J4137" t="s">
        <v>20</v>
      </c>
      <c r="K4137">
        <v>1.86281741759291</v>
      </c>
      <c r="L4137">
        <v>0</v>
      </c>
      <c r="M4137">
        <v>56.25</v>
      </c>
      <c r="N4137">
        <f>(1-Coffee_Sales[[#This Row],[Discount_Percent]])*Coffee_Sales[[#This Row],[unit_price]]*Coffee_Sales[[#This Row],[transaction_qty]]</f>
        <v>56.25</v>
      </c>
      <c r="O4137" t="str">
        <f>TEXT(Coffee_Sales[[#This Row],[transaction_date]],"mmm-yyyy")</f>
        <v>Jun-2023</v>
      </c>
      <c r="P4137">
        <f>HOUR(Coffee_Sales[[#This Row],[transaction_time]])</f>
        <v>10</v>
      </c>
    </row>
    <row r="4138" spans="1:16" x14ac:dyDescent="0.3">
      <c r="A4138">
        <v>110479</v>
      </c>
      <c r="B4138" s="1">
        <v>45074</v>
      </c>
      <c r="C4138" s="2">
        <v>0.49787037037037035</v>
      </c>
      <c r="D4138">
        <v>1</v>
      </c>
      <c r="E4138">
        <v>5</v>
      </c>
      <c r="F4138" t="s">
        <v>128</v>
      </c>
      <c r="G4138">
        <v>47</v>
      </c>
      <c r="H4138" t="s">
        <v>32</v>
      </c>
      <c r="I4138" t="s">
        <v>36</v>
      </c>
      <c r="J4138" t="s">
        <v>37</v>
      </c>
      <c r="K4138">
        <v>1.0627331673296121</v>
      </c>
      <c r="L4138">
        <v>0</v>
      </c>
      <c r="M4138">
        <v>45</v>
      </c>
      <c r="N4138">
        <f>(1-Coffee_Sales[[#This Row],[Discount_Percent]])*Coffee_Sales[[#This Row],[unit_price]]*Coffee_Sales[[#This Row],[transaction_qty]]</f>
        <v>45</v>
      </c>
      <c r="O4138" t="str">
        <f>TEXT(Coffee_Sales[[#This Row],[transaction_date]],"mmm-yyyy")</f>
        <v>May-2023</v>
      </c>
      <c r="P4138">
        <f>HOUR(Coffee_Sales[[#This Row],[transaction_time]])</f>
        <v>11</v>
      </c>
    </row>
    <row r="4139" spans="1:16" x14ac:dyDescent="0.3">
      <c r="A4139">
        <v>22627</v>
      </c>
      <c r="B4139" s="1">
        <v>44967</v>
      </c>
      <c r="C4139" s="2">
        <v>0.38920138888888889</v>
      </c>
      <c r="D4139">
        <v>1</v>
      </c>
      <c r="E4139">
        <v>3</v>
      </c>
      <c r="F4139" t="s">
        <v>94</v>
      </c>
      <c r="G4139">
        <v>69</v>
      </c>
      <c r="H4139" t="s">
        <v>18</v>
      </c>
      <c r="I4139" t="s">
        <v>107</v>
      </c>
      <c r="J4139" t="s">
        <v>132</v>
      </c>
      <c r="K4139">
        <v>1.41470523188443</v>
      </c>
      <c r="L4139">
        <v>0</v>
      </c>
      <c r="M4139">
        <v>48.75</v>
      </c>
      <c r="N4139">
        <f>(1-Coffee_Sales[[#This Row],[Discount_Percent]])*Coffee_Sales[[#This Row],[unit_price]]*Coffee_Sales[[#This Row],[transaction_qty]]</f>
        <v>48.75</v>
      </c>
      <c r="O4139" t="str">
        <f>TEXT(Coffee_Sales[[#This Row],[transaction_date]],"mmm-yyyy")</f>
        <v>Feb-2023</v>
      </c>
      <c r="P4139">
        <f>HOUR(Coffee_Sales[[#This Row],[transaction_time]])</f>
        <v>9</v>
      </c>
    </row>
    <row r="4140" spans="1:16" x14ac:dyDescent="0.3">
      <c r="A4140">
        <v>43930</v>
      </c>
      <c r="B4140" s="1">
        <v>45000</v>
      </c>
      <c r="C4140" s="2">
        <v>0.65072916666666669</v>
      </c>
      <c r="D4140">
        <v>1</v>
      </c>
      <c r="E4140">
        <v>5</v>
      </c>
      <c r="F4140" t="s">
        <v>114</v>
      </c>
      <c r="G4140">
        <v>60</v>
      </c>
      <c r="H4140" t="s">
        <v>74</v>
      </c>
      <c r="I4140" t="s">
        <v>75</v>
      </c>
      <c r="J4140" t="s">
        <v>112</v>
      </c>
      <c r="K4140">
        <v>1.376208008245027</v>
      </c>
      <c r="L4140">
        <v>0.05</v>
      </c>
      <c r="M4140">
        <v>56.25</v>
      </c>
      <c r="N4140">
        <f>(1-Coffee_Sales[[#This Row],[Discount_Percent]])*Coffee_Sales[[#This Row],[unit_price]]*Coffee_Sales[[#This Row],[transaction_qty]]</f>
        <v>53.4375</v>
      </c>
      <c r="O4140" t="str">
        <f>TEXT(Coffee_Sales[[#This Row],[transaction_date]],"mmm-yyyy")</f>
        <v>Mar-2023</v>
      </c>
      <c r="P4140">
        <f>HOUR(Coffee_Sales[[#This Row],[transaction_time]])</f>
        <v>15</v>
      </c>
    </row>
    <row r="4141" spans="1:16" x14ac:dyDescent="0.3">
      <c r="A4141">
        <v>106016</v>
      </c>
      <c r="B4141" s="1">
        <v>45070</v>
      </c>
      <c r="C4141" s="2">
        <v>0.4004050925925926</v>
      </c>
      <c r="D4141">
        <v>1</v>
      </c>
      <c r="E4141">
        <v>3</v>
      </c>
      <c r="F4141" t="s">
        <v>96</v>
      </c>
      <c r="G4141">
        <v>58</v>
      </c>
      <c r="H4141" t="s">
        <v>74</v>
      </c>
      <c r="I4141" t="s">
        <v>75</v>
      </c>
      <c r="J4141" t="s">
        <v>76</v>
      </c>
      <c r="K4141">
        <v>1.3603951000484931</v>
      </c>
      <c r="L4141">
        <v>0</v>
      </c>
      <c r="M4141">
        <v>52.5</v>
      </c>
      <c r="N4141">
        <f>(1-Coffee_Sales[[#This Row],[Discount_Percent]])*Coffee_Sales[[#This Row],[unit_price]]*Coffee_Sales[[#This Row],[transaction_qty]]</f>
        <v>52.5</v>
      </c>
      <c r="O4141" t="str">
        <f>TEXT(Coffee_Sales[[#This Row],[transaction_date]],"mmm-yyyy")</f>
        <v>May-2023</v>
      </c>
      <c r="P4141">
        <f>HOUR(Coffee_Sales[[#This Row],[transaction_time]])</f>
        <v>9</v>
      </c>
    </row>
    <row r="4142" spans="1:16" x14ac:dyDescent="0.3">
      <c r="A4142">
        <v>111109</v>
      </c>
      <c r="B4142" s="1">
        <v>45075</v>
      </c>
      <c r="C4142" s="2">
        <v>0.29293981481481479</v>
      </c>
      <c r="D4142">
        <v>1</v>
      </c>
      <c r="E4142">
        <v>3</v>
      </c>
      <c r="F4142" t="s">
        <v>54</v>
      </c>
      <c r="G4142">
        <v>38</v>
      </c>
      <c r="H4142" t="s">
        <v>14</v>
      </c>
      <c r="I4142" t="s">
        <v>15</v>
      </c>
      <c r="J4142" t="s">
        <v>16</v>
      </c>
      <c r="K4142">
        <v>1.6179518059290701</v>
      </c>
      <c r="L4142">
        <v>0</v>
      </c>
      <c r="M4142">
        <v>56.25</v>
      </c>
      <c r="N4142">
        <f>(1-Coffee_Sales[[#This Row],[Discount_Percent]])*Coffee_Sales[[#This Row],[unit_price]]*Coffee_Sales[[#This Row],[transaction_qty]]</f>
        <v>56.25</v>
      </c>
      <c r="O4142" t="str">
        <f>TEXT(Coffee_Sales[[#This Row],[transaction_date]],"mmm-yyyy")</f>
        <v>May-2023</v>
      </c>
      <c r="P4142">
        <f>HOUR(Coffee_Sales[[#This Row],[transaction_time]])</f>
        <v>7</v>
      </c>
    </row>
    <row r="4143" spans="1:16" x14ac:dyDescent="0.3">
      <c r="A4143">
        <v>68448</v>
      </c>
      <c r="B4143" s="1">
        <v>45032</v>
      </c>
      <c r="C4143" s="2">
        <v>0.63363425925925931</v>
      </c>
      <c r="D4143">
        <v>1</v>
      </c>
      <c r="E4143">
        <v>5</v>
      </c>
      <c r="F4143" t="s">
        <v>62</v>
      </c>
      <c r="G4143">
        <v>82</v>
      </c>
      <c r="H4143" t="s">
        <v>121</v>
      </c>
      <c r="I4143" t="s">
        <v>148</v>
      </c>
      <c r="J4143" t="s">
        <v>165</v>
      </c>
      <c r="K4143">
        <v>5.6770169589501407</v>
      </c>
      <c r="L4143">
        <v>0.05</v>
      </c>
      <c r="M4143">
        <v>180</v>
      </c>
      <c r="N4143">
        <f>(1-Coffee_Sales[[#This Row],[Discount_Percent]])*Coffee_Sales[[#This Row],[unit_price]]*Coffee_Sales[[#This Row],[transaction_qty]]</f>
        <v>171</v>
      </c>
      <c r="O4143" t="str">
        <f>TEXT(Coffee_Sales[[#This Row],[transaction_date]],"mmm-yyyy")</f>
        <v>Apr-2023</v>
      </c>
      <c r="P4143">
        <f>HOUR(Coffee_Sales[[#This Row],[transaction_time]])</f>
        <v>15</v>
      </c>
    </row>
    <row r="4144" spans="1:16" x14ac:dyDescent="0.3">
      <c r="A4144">
        <v>68652</v>
      </c>
      <c r="B4144" s="1">
        <v>45033</v>
      </c>
      <c r="C4144" s="2">
        <v>0.28150462962962963</v>
      </c>
      <c r="D4144">
        <v>1</v>
      </c>
      <c r="E4144">
        <v>8</v>
      </c>
      <c r="F4144" t="s">
        <v>42</v>
      </c>
      <c r="G4144">
        <v>50</v>
      </c>
      <c r="H4144" t="s">
        <v>32</v>
      </c>
      <c r="I4144" t="s">
        <v>44</v>
      </c>
      <c r="J4144" t="s">
        <v>45</v>
      </c>
      <c r="K4144">
        <v>1.202790551169759</v>
      </c>
      <c r="L4144">
        <v>0</v>
      </c>
      <c r="M4144">
        <v>37.5</v>
      </c>
      <c r="N4144">
        <f>(1-Coffee_Sales[[#This Row],[Discount_Percent]])*Coffee_Sales[[#This Row],[unit_price]]*Coffee_Sales[[#This Row],[transaction_qty]]</f>
        <v>37.5</v>
      </c>
      <c r="O4144" t="str">
        <f>TEXT(Coffee_Sales[[#This Row],[transaction_date]],"mmm-yyyy")</f>
        <v>Apr-2023</v>
      </c>
      <c r="P4144">
        <f>HOUR(Coffee_Sales[[#This Row],[transaction_time]])</f>
        <v>6</v>
      </c>
    </row>
    <row r="4145" spans="1:16" x14ac:dyDescent="0.3">
      <c r="A4145">
        <v>30451</v>
      </c>
      <c r="B4145" s="1">
        <v>44980</v>
      </c>
      <c r="C4145" s="2">
        <v>0.41903935185185187</v>
      </c>
      <c r="D4145">
        <v>2</v>
      </c>
      <c r="E4145">
        <v>5</v>
      </c>
      <c r="F4145" t="s">
        <v>58</v>
      </c>
      <c r="G4145">
        <v>49</v>
      </c>
      <c r="H4145" t="s">
        <v>32</v>
      </c>
      <c r="I4145" t="s">
        <v>44</v>
      </c>
      <c r="J4145" t="s">
        <v>91</v>
      </c>
      <c r="K4145">
        <v>2.002178000265332</v>
      </c>
      <c r="L4145">
        <v>0</v>
      </c>
      <c r="M4145">
        <v>45</v>
      </c>
      <c r="N4145">
        <f>(1-Coffee_Sales[[#This Row],[Discount_Percent]])*Coffee_Sales[[#This Row],[unit_price]]*Coffee_Sales[[#This Row],[transaction_qty]]</f>
        <v>90</v>
      </c>
      <c r="O4145" t="str">
        <f>TEXT(Coffee_Sales[[#This Row],[transaction_date]],"mmm-yyyy")</f>
        <v>Feb-2023</v>
      </c>
      <c r="P4145">
        <f>HOUR(Coffee_Sales[[#This Row],[transaction_time]])</f>
        <v>10</v>
      </c>
    </row>
    <row r="4146" spans="1:16" x14ac:dyDescent="0.3">
      <c r="A4146">
        <v>101480</v>
      </c>
      <c r="B4146" s="1">
        <v>45066</v>
      </c>
      <c r="C4146" s="2">
        <v>0.35189814814814813</v>
      </c>
      <c r="D4146">
        <v>3</v>
      </c>
      <c r="E4146">
        <v>5</v>
      </c>
      <c r="F4146" t="s">
        <v>101</v>
      </c>
      <c r="G4146">
        <v>34</v>
      </c>
      <c r="H4146" t="s">
        <v>14</v>
      </c>
      <c r="I4146" t="s">
        <v>26</v>
      </c>
      <c r="J4146" t="s">
        <v>57</v>
      </c>
      <c r="K4146">
        <v>2.3249556131401099</v>
      </c>
      <c r="L4146">
        <v>0</v>
      </c>
      <c r="M4146">
        <v>36.75</v>
      </c>
      <c r="N4146">
        <f>(1-Coffee_Sales[[#This Row],[Discount_Percent]])*Coffee_Sales[[#This Row],[unit_price]]*Coffee_Sales[[#This Row],[transaction_qty]]</f>
        <v>110.25</v>
      </c>
      <c r="O4146" t="str">
        <f>TEXT(Coffee_Sales[[#This Row],[transaction_date]],"mmm-yyyy")</f>
        <v>May-2023</v>
      </c>
      <c r="P4146">
        <f>HOUR(Coffee_Sales[[#This Row],[transaction_time]])</f>
        <v>8</v>
      </c>
    </row>
    <row r="4147" spans="1:16" x14ac:dyDescent="0.3">
      <c r="A4147">
        <v>84915</v>
      </c>
      <c r="B4147" s="1">
        <v>45051</v>
      </c>
      <c r="C4147" s="2">
        <v>0.49467592592592591</v>
      </c>
      <c r="D4147">
        <v>2</v>
      </c>
      <c r="E4147">
        <v>8</v>
      </c>
      <c r="F4147" t="s">
        <v>63</v>
      </c>
      <c r="G4147">
        <v>40</v>
      </c>
      <c r="H4147" t="s">
        <v>14</v>
      </c>
      <c r="I4147" t="s">
        <v>15</v>
      </c>
      <c r="J4147" t="s">
        <v>100</v>
      </c>
      <c r="K4147">
        <v>2.7753179298535522</v>
      </c>
      <c r="L4147">
        <v>0.05</v>
      </c>
      <c r="M4147">
        <v>56.25</v>
      </c>
      <c r="N4147">
        <f>(1-Coffee_Sales[[#This Row],[Discount_Percent]])*Coffee_Sales[[#This Row],[unit_price]]*Coffee_Sales[[#This Row],[transaction_qty]]</f>
        <v>106.875</v>
      </c>
      <c r="O4147" t="str">
        <f>TEXT(Coffee_Sales[[#This Row],[transaction_date]],"mmm-yyyy")</f>
        <v>May-2023</v>
      </c>
      <c r="P4147">
        <f>HOUR(Coffee_Sales[[#This Row],[transaction_time]])</f>
        <v>11</v>
      </c>
    </row>
    <row r="4148" spans="1:16" x14ac:dyDescent="0.3">
      <c r="A4148">
        <v>43147</v>
      </c>
      <c r="B4148" s="1">
        <v>44999</v>
      </c>
      <c r="C4148" s="2">
        <v>0.54202546296296295</v>
      </c>
      <c r="D4148">
        <v>1</v>
      </c>
      <c r="E4148">
        <v>5</v>
      </c>
      <c r="F4148" t="s">
        <v>77</v>
      </c>
      <c r="G4148">
        <v>82</v>
      </c>
      <c r="H4148" t="s">
        <v>121</v>
      </c>
      <c r="I4148" t="s">
        <v>148</v>
      </c>
      <c r="J4148" t="s">
        <v>165</v>
      </c>
      <c r="K4148">
        <v>5.7517581243348399</v>
      </c>
      <c r="L4148">
        <v>0.05</v>
      </c>
      <c r="M4148">
        <v>180</v>
      </c>
      <c r="N4148">
        <f>(1-Coffee_Sales[[#This Row],[Discount_Percent]])*Coffee_Sales[[#This Row],[unit_price]]*Coffee_Sales[[#This Row],[transaction_qty]]</f>
        <v>171</v>
      </c>
      <c r="O4148" t="str">
        <f>TEXT(Coffee_Sales[[#This Row],[transaction_date]],"mmm-yyyy")</f>
        <v>Mar-2023</v>
      </c>
      <c r="P4148">
        <f>HOUR(Coffee_Sales[[#This Row],[transaction_time]])</f>
        <v>13</v>
      </c>
    </row>
    <row r="4149" spans="1:16" x14ac:dyDescent="0.3">
      <c r="A4149">
        <v>11876</v>
      </c>
      <c r="B4149" s="1">
        <v>44947</v>
      </c>
      <c r="C4149" s="2">
        <v>0.52631944444444445</v>
      </c>
      <c r="D4149">
        <v>2</v>
      </c>
      <c r="E4149">
        <v>3</v>
      </c>
      <c r="F4149" t="s">
        <v>96</v>
      </c>
      <c r="G4149">
        <v>27</v>
      </c>
      <c r="H4149" t="s">
        <v>14</v>
      </c>
      <c r="I4149" t="s">
        <v>29</v>
      </c>
      <c r="J4149" t="s">
        <v>30</v>
      </c>
      <c r="K4149">
        <v>2.937161896356463</v>
      </c>
      <c r="L4149">
        <v>0</v>
      </c>
      <c r="M4149">
        <v>52.5</v>
      </c>
      <c r="N4149">
        <f>(1-Coffee_Sales[[#This Row],[Discount_Percent]])*Coffee_Sales[[#This Row],[unit_price]]*Coffee_Sales[[#This Row],[transaction_qty]]</f>
        <v>105</v>
      </c>
      <c r="O4149" t="str">
        <f>TEXT(Coffee_Sales[[#This Row],[transaction_date]],"mmm-yyyy")</f>
        <v>Jan-2023</v>
      </c>
      <c r="P4149">
        <f>HOUR(Coffee_Sales[[#This Row],[transaction_time]])</f>
        <v>12</v>
      </c>
    </row>
    <row r="4150" spans="1:16" x14ac:dyDescent="0.3">
      <c r="A4150">
        <v>108334</v>
      </c>
      <c r="B4150" s="1">
        <v>45072</v>
      </c>
      <c r="C4150" s="2">
        <v>0.44299768518518517</v>
      </c>
      <c r="D4150">
        <v>1</v>
      </c>
      <c r="E4150">
        <v>5</v>
      </c>
      <c r="F4150" t="s">
        <v>38</v>
      </c>
      <c r="G4150">
        <v>61</v>
      </c>
      <c r="H4150" t="s">
        <v>74</v>
      </c>
      <c r="I4150" t="s">
        <v>75</v>
      </c>
      <c r="J4150" t="s">
        <v>116</v>
      </c>
      <c r="K4150">
        <v>1.682507759900101</v>
      </c>
      <c r="L4150">
        <v>0</v>
      </c>
      <c r="M4150">
        <v>71.25</v>
      </c>
      <c r="N4150">
        <f>(1-Coffee_Sales[[#This Row],[Discount_Percent]])*Coffee_Sales[[#This Row],[unit_price]]*Coffee_Sales[[#This Row],[transaction_qty]]</f>
        <v>71.25</v>
      </c>
      <c r="O4150" t="str">
        <f>TEXT(Coffee_Sales[[#This Row],[transaction_date]],"mmm-yyyy")</f>
        <v>May-2023</v>
      </c>
      <c r="P4150">
        <f>HOUR(Coffee_Sales[[#This Row],[transaction_time]])</f>
        <v>10</v>
      </c>
    </row>
    <row r="4151" spans="1:16" x14ac:dyDescent="0.3">
      <c r="A4151">
        <v>103946</v>
      </c>
      <c r="B4151" s="1">
        <v>45068</v>
      </c>
      <c r="C4151" s="2">
        <v>0.43001157407407409</v>
      </c>
      <c r="D4151">
        <v>3</v>
      </c>
      <c r="E4151">
        <v>5</v>
      </c>
      <c r="F4151" t="s">
        <v>63</v>
      </c>
      <c r="G4151">
        <v>50</v>
      </c>
      <c r="H4151" t="s">
        <v>32</v>
      </c>
      <c r="I4151" t="s">
        <v>44</v>
      </c>
      <c r="J4151" t="s">
        <v>45</v>
      </c>
      <c r="K4151">
        <v>2.5802686739848979</v>
      </c>
      <c r="L4151">
        <v>0</v>
      </c>
      <c r="M4151">
        <v>37.5</v>
      </c>
      <c r="N4151">
        <f>(1-Coffee_Sales[[#This Row],[Discount_Percent]])*Coffee_Sales[[#This Row],[unit_price]]*Coffee_Sales[[#This Row],[transaction_qty]]</f>
        <v>112.5</v>
      </c>
      <c r="O4151" t="str">
        <f>TEXT(Coffee_Sales[[#This Row],[transaction_date]],"mmm-yyyy")</f>
        <v>May-2023</v>
      </c>
      <c r="P4151">
        <f>HOUR(Coffee_Sales[[#This Row],[transaction_time]])</f>
        <v>10</v>
      </c>
    </row>
    <row r="4152" spans="1:16" x14ac:dyDescent="0.3">
      <c r="A4152">
        <v>142749</v>
      </c>
      <c r="B4152" s="1">
        <v>45102</v>
      </c>
      <c r="C4152" s="2">
        <v>0.30950231481481483</v>
      </c>
      <c r="D4152">
        <v>1</v>
      </c>
      <c r="E4152">
        <v>8</v>
      </c>
      <c r="F4152" t="s">
        <v>131</v>
      </c>
      <c r="G4152">
        <v>26</v>
      </c>
      <c r="H4152" t="s">
        <v>14</v>
      </c>
      <c r="I4152" t="s">
        <v>29</v>
      </c>
      <c r="J4152" t="s">
        <v>134</v>
      </c>
      <c r="K4152">
        <v>1.4290688266253471</v>
      </c>
      <c r="L4152">
        <v>0.05</v>
      </c>
      <c r="M4152">
        <v>45</v>
      </c>
      <c r="N4152">
        <f>(1-Coffee_Sales[[#This Row],[Discount_Percent]])*Coffee_Sales[[#This Row],[unit_price]]*Coffee_Sales[[#This Row],[transaction_qty]]</f>
        <v>42.75</v>
      </c>
      <c r="O4152" t="str">
        <f>TEXT(Coffee_Sales[[#This Row],[transaction_date]],"mmm-yyyy")</f>
        <v>Jun-2023</v>
      </c>
      <c r="P4152">
        <f>HOUR(Coffee_Sales[[#This Row],[transaction_time]])</f>
        <v>7</v>
      </c>
    </row>
    <row r="4153" spans="1:16" x14ac:dyDescent="0.3">
      <c r="A4153">
        <v>112307</v>
      </c>
      <c r="B4153" s="1">
        <v>45076</v>
      </c>
      <c r="C4153" s="2">
        <v>0.37293981481481481</v>
      </c>
      <c r="D4153">
        <v>2</v>
      </c>
      <c r="E4153">
        <v>3</v>
      </c>
      <c r="F4153" t="s">
        <v>113</v>
      </c>
      <c r="G4153">
        <v>64</v>
      </c>
      <c r="H4153" t="s">
        <v>67</v>
      </c>
      <c r="I4153" t="s">
        <v>72</v>
      </c>
      <c r="J4153" t="s">
        <v>118</v>
      </c>
      <c r="K4153">
        <v>0.79999016996947769</v>
      </c>
      <c r="L4153">
        <v>0.1</v>
      </c>
      <c r="M4153">
        <v>12</v>
      </c>
      <c r="N4153">
        <f>(1-Coffee_Sales[[#This Row],[Discount_Percent]])*Coffee_Sales[[#This Row],[unit_price]]*Coffee_Sales[[#This Row],[transaction_qty]]</f>
        <v>21.6</v>
      </c>
      <c r="O4153" t="str">
        <f>TEXT(Coffee_Sales[[#This Row],[transaction_date]],"mmm-yyyy")</f>
        <v>May-2023</v>
      </c>
      <c r="P4153">
        <f>HOUR(Coffee_Sales[[#This Row],[transaction_time]])</f>
        <v>8</v>
      </c>
    </row>
    <row r="4154" spans="1:16" x14ac:dyDescent="0.3">
      <c r="A4154">
        <v>127905</v>
      </c>
      <c r="B4154" s="1">
        <v>45089</v>
      </c>
      <c r="C4154" s="2">
        <v>0.76045138888888886</v>
      </c>
      <c r="D4154">
        <v>1</v>
      </c>
      <c r="E4154">
        <v>8</v>
      </c>
      <c r="F4154" t="s">
        <v>101</v>
      </c>
      <c r="G4154">
        <v>42</v>
      </c>
      <c r="H4154" t="s">
        <v>32</v>
      </c>
      <c r="I4154" t="s">
        <v>40</v>
      </c>
      <c r="J4154" t="s">
        <v>99</v>
      </c>
      <c r="K4154">
        <v>0.89393147705969755</v>
      </c>
      <c r="L4154">
        <v>0</v>
      </c>
      <c r="M4154">
        <v>37.5</v>
      </c>
      <c r="N4154">
        <f>(1-Coffee_Sales[[#This Row],[Discount_Percent]])*Coffee_Sales[[#This Row],[unit_price]]*Coffee_Sales[[#This Row],[transaction_qty]]</f>
        <v>37.5</v>
      </c>
      <c r="O4154" t="str">
        <f>TEXT(Coffee_Sales[[#This Row],[transaction_date]],"mmm-yyyy")</f>
        <v>Jun-2023</v>
      </c>
      <c r="P4154">
        <f>HOUR(Coffee_Sales[[#This Row],[transaction_time]])</f>
        <v>18</v>
      </c>
    </row>
    <row r="4155" spans="1:16" x14ac:dyDescent="0.3">
      <c r="A4155">
        <v>104223</v>
      </c>
      <c r="B4155" s="1">
        <v>45068</v>
      </c>
      <c r="C4155" s="2">
        <v>0.56817129629629626</v>
      </c>
      <c r="D4155">
        <v>1</v>
      </c>
      <c r="E4155">
        <v>5</v>
      </c>
      <c r="F4155" t="s">
        <v>102</v>
      </c>
      <c r="G4155">
        <v>71</v>
      </c>
      <c r="H4155" t="s">
        <v>18</v>
      </c>
      <c r="I4155" t="s">
        <v>79</v>
      </c>
      <c r="J4155" t="s">
        <v>92</v>
      </c>
      <c r="K4155">
        <v>1.607552868010345</v>
      </c>
      <c r="L4155">
        <v>0</v>
      </c>
      <c r="M4155">
        <v>56.25</v>
      </c>
      <c r="N4155">
        <f>(1-Coffee_Sales[[#This Row],[Discount_Percent]])*Coffee_Sales[[#This Row],[unit_price]]*Coffee_Sales[[#This Row],[transaction_qty]]</f>
        <v>56.25</v>
      </c>
      <c r="O4155" t="str">
        <f>TEXT(Coffee_Sales[[#This Row],[transaction_date]],"mmm-yyyy")</f>
        <v>May-2023</v>
      </c>
      <c r="P4155">
        <f>HOUR(Coffee_Sales[[#This Row],[transaction_time]])</f>
        <v>13</v>
      </c>
    </row>
    <row r="4156" spans="1:16" x14ac:dyDescent="0.3">
      <c r="A4156">
        <v>140393</v>
      </c>
      <c r="B4156" s="1">
        <v>45100</v>
      </c>
      <c r="C4156" s="2">
        <v>0.31418981481481484</v>
      </c>
      <c r="D4156">
        <v>1</v>
      </c>
      <c r="E4156">
        <v>8</v>
      </c>
      <c r="F4156" t="s">
        <v>70</v>
      </c>
      <c r="G4156">
        <v>60</v>
      </c>
      <c r="H4156" t="s">
        <v>74</v>
      </c>
      <c r="I4156" t="s">
        <v>75</v>
      </c>
      <c r="J4156" t="s">
        <v>112</v>
      </c>
      <c r="K4156">
        <v>1.6841390012863049</v>
      </c>
      <c r="L4156">
        <v>0.05</v>
      </c>
      <c r="M4156">
        <v>56.25</v>
      </c>
      <c r="N4156">
        <f>(1-Coffee_Sales[[#This Row],[Discount_Percent]])*Coffee_Sales[[#This Row],[unit_price]]*Coffee_Sales[[#This Row],[transaction_qty]]</f>
        <v>53.4375</v>
      </c>
      <c r="O4156" t="str">
        <f>TEXT(Coffee_Sales[[#This Row],[transaction_date]],"mmm-yyyy")</f>
        <v>Jun-2023</v>
      </c>
      <c r="P4156">
        <f>HOUR(Coffee_Sales[[#This Row],[transaction_time]])</f>
        <v>7</v>
      </c>
    </row>
    <row r="4157" spans="1:16" x14ac:dyDescent="0.3">
      <c r="A4157">
        <v>108580</v>
      </c>
      <c r="B4157" s="1">
        <v>45072</v>
      </c>
      <c r="C4157" s="2">
        <v>0.59594907407407405</v>
      </c>
      <c r="D4157">
        <v>1</v>
      </c>
      <c r="E4157">
        <v>5</v>
      </c>
      <c r="F4157" t="s">
        <v>24</v>
      </c>
      <c r="G4157">
        <v>37</v>
      </c>
      <c r="H4157" t="s">
        <v>14</v>
      </c>
      <c r="I4157" t="s">
        <v>15</v>
      </c>
      <c r="J4157" t="s">
        <v>95</v>
      </c>
      <c r="K4157">
        <v>1.492261518126285</v>
      </c>
      <c r="L4157">
        <v>0.1</v>
      </c>
      <c r="M4157">
        <v>45</v>
      </c>
      <c r="N4157">
        <f>(1-Coffee_Sales[[#This Row],[Discount_Percent]])*Coffee_Sales[[#This Row],[unit_price]]*Coffee_Sales[[#This Row],[transaction_qty]]</f>
        <v>40.5</v>
      </c>
      <c r="O4157" t="str">
        <f>TEXT(Coffee_Sales[[#This Row],[transaction_date]],"mmm-yyyy")</f>
        <v>May-2023</v>
      </c>
      <c r="P4157">
        <f>HOUR(Coffee_Sales[[#This Row],[transaction_time]])</f>
        <v>14</v>
      </c>
    </row>
    <row r="4158" spans="1:16" x14ac:dyDescent="0.3">
      <c r="A4158">
        <v>61730</v>
      </c>
      <c r="B4158" s="1">
        <v>45025</v>
      </c>
      <c r="C4158" s="2">
        <v>0.35362268518518519</v>
      </c>
      <c r="D4158">
        <v>2</v>
      </c>
      <c r="E4158">
        <v>8</v>
      </c>
      <c r="F4158" t="s">
        <v>17</v>
      </c>
      <c r="G4158">
        <v>55</v>
      </c>
      <c r="H4158" t="s">
        <v>32</v>
      </c>
      <c r="I4158" t="s">
        <v>33</v>
      </c>
      <c r="J4158" t="s">
        <v>93</v>
      </c>
      <c r="K4158">
        <v>3.135520949181601</v>
      </c>
      <c r="L4158">
        <v>0.1</v>
      </c>
      <c r="M4158">
        <v>60</v>
      </c>
      <c r="N4158">
        <f>(1-Coffee_Sales[[#This Row],[Discount_Percent]])*Coffee_Sales[[#This Row],[unit_price]]*Coffee_Sales[[#This Row],[transaction_qty]]</f>
        <v>108</v>
      </c>
      <c r="O4158" t="str">
        <f>TEXT(Coffee_Sales[[#This Row],[transaction_date]],"mmm-yyyy")</f>
        <v>Apr-2023</v>
      </c>
      <c r="P4158">
        <f>HOUR(Coffee_Sales[[#This Row],[transaction_time]])</f>
        <v>8</v>
      </c>
    </row>
    <row r="4159" spans="1:16" x14ac:dyDescent="0.3">
      <c r="A4159">
        <v>108579</v>
      </c>
      <c r="B4159" s="1">
        <v>45072</v>
      </c>
      <c r="C4159" s="2">
        <v>0.59559027777777773</v>
      </c>
      <c r="D4159">
        <v>1</v>
      </c>
      <c r="E4159">
        <v>5</v>
      </c>
      <c r="F4159" t="s">
        <v>24</v>
      </c>
      <c r="G4159">
        <v>71</v>
      </c>
      <c r="H4159" t="s">
        <v>18</v>
      </c>
      <c r="I4159" t="s">
        <v>79</v>
      </c>
      <c r="J4159" t="s">
        <v>92</v>
      </c>
      <c r="K4159">
        <v>1.236636948430514</v>
      </c>
      <c r="L4159">
        <v>0.05</v>
      </c>
      <c r="M4159">
        <v>56.25</v>
      </c>
      <c r="N4159">
        <f>(1-Coffee_Sales[[#This Row],[Discount_Percent]])*Coffee_Sales[[#This Row],[unit_price]]*Coffee_Sales[[#This Row],[transaction_qty]]</f>
        <v>53.4375</v>
      </c>
      <c r="O4159" t="str">
        <f>TEXT(Coffee_Sales[[#This Row],[transaction_date]],"mmm-yyyy")</f>
        <v>May-2023</v>
      </c>
      <c r="P4159">
        <f>HOUR(Coffee_Sales[[#This Row],[transaction_time]])</f>
        <v>14</v>
      </c>
    </row>
    <row r="4160" spans="1:16" x14ac:dyDescent="0.3">
      <c r="A4160">
        <v>25758</v>
      </c>
      <c r="B4160" s="1">
        <v>44972</v>
      </c>
      <c r="C4160" s="2">
        <v>0.45271990740740742</v>
      </c>
      <c r="D4160">
        <v>2</v>
      </c>
      <c r="E4160">
        <v>5</v>
      </c>
      <c r="F4160" t="s">
        <v>81</v>
      </c>
      <c r="G4160">
        <v>36</v>
      </c>
      <c r="H4160" t="s">
        <v>14</v>
      </c>
      <c r="I4160" t="s">
        <v>26</v>
      </c>
      <c r="J4160" t="s">
        <v>27</v>
      </c>
      <c r="K4160">
        <v>2.3135525305911191</v>
      </c>
      <c r="L4160">
        <v>0.1</v>
      </c>
      <c r="M4160">
        <v>56.25</v>
      </c>
      <c r="N4160">
        <f>(1-Coffee_Sales[[#This Row],[Discount_Percent]])*Coffee_Sales[[#This Row],[unit_price]]*Coffee_Sales[[#This Row],[transaction_qty]]</f>
        <v>101.25</v>
      </c>
      <c r="O4160" t="str">
        <f>TEXT(Coffee_Sales[[#This Row],[transaction_date]],"mmm-yyyy")</f>
        <v>Feb-2023</v>
      </c>
      <c r="P4160">
        <f>HOUR(Coffee_Sales[[#This Row],[transaction_time]])</f>
        <v>10</v>
      </c>
    </row>
    <row r="4161" spans="1:16" x14ac:dyDescent="0.3">
      <c r="A4161">
        <v>40457</v>
      </c>
      <c r="B4161" s="1">
        <v>44995</v>
      </c>
      <c r="C4161" s="2">
        <v>0.69898148148148154</v>
      </c>
      <c r="D4161">
        <v>2</v>
      </c>
      <c r="E4161">
        <v>5</v>
      </c>
      <c r="F4161" t="s">
        <v>101</v>
      </c>
      <c r="G4161">
        <v>23</v>
      </c>
      <c r="H4161" t="s">
        <v>14</v>
      </c>
      <c r="I4161" t="s">
        <v>55</v>
      </c>
      <c r="J4161" t="s">
        <v>88</v>
      </c>
      <c r="K4161">
        <v>1.934255049386711</v>
      </c>
      <c r="L4161">
        <v>0</v>
      </c>
      <c r="M4161">
        <v>37.5</v>
      </c>
      <c r="N4161">
        <f>(1-Coffee_Sales[[#This Row],[Discount_Percent]])*Coffee_Sales[[#This Row],[unit_price]]*Coffee_Sales[[#This Row],[transaction_qty]]</f>
        <v>75</v>
      </c>
      <c r="O4161" t="str">
        <f>TEXT(Coffee_Sales[[#This Row],[transaction_date]],"mmm-yyyy")</f>
        <v>Mar-2023</v>
      </c>
      <c r="P4161">
        <f>HOUR(Coffee_Sales[[#This Row],[transaction_time]])</f>
        <v>16</v>
      </c>
    </row>
    <row r="4162" spans="1:16" x14ac:dyDescent="0.3">
      <c r="A4162">
        <v>50934</v>
      </c>
      <c r="B4162" s="1">
        <v>45010</v>
      </c>
      <c r="C4162" s="2">
        <v>0.63482638888888887</v>
      </c>
      <c r="D4162">
        <v>2</v>
      </c>
      <c r="E4162">
        <v>3</v>
      </c>
      <c r="F4162" t="s">
        <v>111</v>
      </c>
      <c r="G4162">
        <v>59</v>
      </c>
      <c r="H4162" t="s">
        <v>74</v>
      </c>
      <c r="I4162" t="s">
        <v>75</v>
      </c>
      <c r="J4162" t="s">
        <v>85</v>
      </c>
      <c r="K4162">
        <v>3.573969610068191</v>
      </c>
      <c r="L4162">
        <v>0</v>
      </c>
      <c r="M4162">
        <v>67.5</v>
      </c>
      <c r="N4162">
        <f>(1-Coffee_Sales[[#This Row],[Discount_Percent]])*Coffee_Sales[[#This Row],[unit_price]]*Coffee_Sales[[#This Row],[transaction_qty]]</f>
        <v>135</v>
      </c>
      <c r="O4162" t="str">
        <f>TEXT(Coffee_Sales[[#This Row],[transaction_date]],"mmm-yyyy")</f>
        <v>Mar-2023</v>
      </c>
      <c r="P4162">
        <f>HOUR(Coffee_Sales[[#This Row],[transaction_time]])</f>
        <v>15</v>
      </c>
    </row>
    <row r="4163" spans="1:16" x14ac:dyDescent="0.3">
      <c r="A4163">
        <v>143898</v>
      </c>
      <c r="B4163" s="1">
        <v>45103</v>
      </c>
      <c r="C4163" s="2">
        <v>0.30015046296296294</v>
      </c>
      <c r="D4163">
        <v>2</v>
      </c>
      <c r="E4163">
        <v>3</v>
      </c>
      <c r="F4163" t="s">
        <v>102</v>
      </c>
      <c r="G4163">
        <v>34</v>
      </c>
      <c r="H4163" t="s">
        <v>14</v>
      </c>
      <c r="I4163" t="s">
        <v>26</v>
      </c>
      <c r="J4163" t="s">
        <v>57</v>
      </c>
      <c r="K4163">
        <v>2.3666447422205441</v>
      </c>
      <c r="L4163">
        <v>0</v>
      </c>
      <c r="M4163">
        <v>36.75</v>
      </c>
      <c r="N4163">
        <f>(1-Coffee_Sales[[#This Row],[Discount_Percent]])*Coffee_Sales[[#This Row],[unit_price]]*Coffee_Sales[[#This Row],[transaction_qty]]</f>
        <v>73.5</v>
      </c>
      <c r="O4163" t="str">
        <f>TEXT(Coffee_Sales[[#This Row],[transaction_date]],"mmm-yyyy")</f>
        <v>Jun-2023</v>
      </c>
      <c r="P4163">
        <f>HOUR(Coffee_Sales[[#This Row],[transaction_time]])</f>
        <v>7</v>
      </c>
    </row>
    <row r="4164" spans="1:16" x14ac:dyDescent="0.3">
      <c r="A4164">
        <v>100915</v>
      </c>
      <c r="B4164" s="1">
        <v>45065</v>
      </c>
      <c r="C4164" s="2">
        <v>0.51846064814814818</v>
      </c>
      <c r="D4164">
        <v>1</v>
      </c>
      <c r="E4164">
        <v>3</v>
      </c>
      <c r="F4164" t="s">
        <v>48</v>
      </c>
      <c r="G4164">
        <v>56</v>
      </c>
      <c r="H4164" t="s">
        <v>32</v>
      </c>
      <c r="I4164" t="s">
        <v>33</v>
      </c>
      <c r="J4164" t="s">
        <v>135</v>
      </c>
      <c r="K4164">
        <v>0.99507487121327398</v>
      </c>
      <c r="L4164">
        <v>0.05</v>
      </c>
      <c r="M4164">
        <v>38.25</v>
      </c>
      <c r="N4164">
        <f>(1-Coffee_Sales[[#This Row],[Discount_Percent]])*Coffee_Sales[[#This Row],[unit_price]]*Coffee_Sales[[#This Row],[transaction_qty]]</f>
        <v>36.337499999999999</v>
      </c>
      <c r="O4164" t="str">
        <f>TEXT(Coffee_Sales[[#This Row],[transaction_date]],"mmm-yyyy")</f>
        <v>May-2023</v>
      </c>
      <c r="P4164">
        <f>HOUR(Coffee_Sales[[#This Row],[transaction_time]])</f>
        <v>12</v>
      </c>
    </row>
    <row r="4165" spans="1:16" x14ac:dyDescent="0.3">
      <c r="A4165">
        <v>110207</v>
      </c>
      <c r="B4165" s="1">
        <v>45074</v>
      </c>
      <c r="C4165" s="2">
        <v>0.35236111111111112</v>
      </c>
      <c r="D4165">
        <v>1</v>
      </c>
      <c r="E4165">
        <v>5</v>
      </c>
      <c r="F4165" t="s">
        <v>96</v>
      </c>
      <c r="G4165">
        <v>72</v>
      </c>
      <c r="H4165" t="s">
        <v>18</v>
      </c>
      <c r="I4165" t="s">
        <v>19</v>
      </c>
      <c r="J4165" t="s">
        <v>82</v>
      </c>
      <c r="K4165">
        <v>1.378013598672494</v>
      </c>
      <c r="L4165">
        <v>0</v>
      </c>
      <c r="M4165">
        <v>48.75</v>
      </c>
      <c r="N4165">
        <f>(1-Coffee_Sales[[#This Row],[Discount_Percent]])*Coffee_Sales[[#This Row],[unit_price]]*Coffee_Sales[[#This Row],[transaction_qty]]</f>
        <v>48.75</v>
      </c>
      <c r="O4165" t="str">
        <f>TEXT(Coffee_Sales[[#This Row],[transaction_date]],"mmm-yyyy")</f>
        <v>May-2023</v>
      </c>
      <c r="P4165">
        <f>HOUR(Coffee_Sales[[#This Row],[transaction_time]])</f>
        <v>8</v>
      </c>
    </row>
    <row r="4166" spans="1:16" x14ac:dyDescent="0.3">
      <c r="A4166">
        <v>62715</v>
      </c>
      <c r="B4166" s="1">
        <v>45026</v>
      </c>
      <c r="C4166" s="2">
        <v>0.37335648148148148</v>
      </c>
      <c r="D4166">
        <v>1</v>
      </c>
      <c r="E4166">
        <v>8</v>
      </c>
      <c r="F4166" t="s">
        <v>81</v>
      </c>
      <c r="G4166">
        <v>24</v>
      </c>
      <c r="H4166" t="s">
        <v>14</v>
      </c>
      <c r="I4166" t="s">
        <v>55</v>
      </c>
      <c r="J4166" t="s">
        <v>86</v>
      </c>
      <c r="K4166">
        <v>1.1357188314698541</v>
      </c>
      <c r="L4166">
        <v>0</v>
      </c>
      <c r="M4166">
        <v>45</v>
      </c>
      <c r="N4166">
        <f>(1-Coffee_Sales[[#This Row],[Discount_Percent]])*Coffee_Sales[[#This Row],[unit_price]]*Coffee_Sales[[#This Row],[transaction_qty]]</f>
        <v>45</v>
      </c>
      <c r="O4166" t="str">
        <f>TEXT(Coffee_Sales[[#This Row],[transaction_date]],"mmm-yyyy")</f>
        <v>Apr-2023</v>
      </c>
      <c r="P4166">
        <f>HOUR(Coffee_Sales[[#This Row],[transaction_time]])</f>
        <v>8</v>
      </c>
    </row>
    <row r="4167" spans="1:16" x14ac:dyDescent="0.3">
      <c r="A4167">
        <v>25725</v>
      </c>
      <c r="B4167" s="1">
        <v>44972</v>
      </c>
      <c r="C4167" s="2">
        <v>0.43820601851851854</v>
      </c>
      <c r="D4167">
        <v>2</v>
      </c>
      <c r="E4167">
        <v>3</v>
      </c>
      <c r="F4167" t="s">
        <v>54</v>
      </c>
      <c r="G4167">
        <v>54</v>
      </c>
      <c r="H4167" t="s">
        <v>32</v>
      </c>
      <c r="I4167" t="s">
        <v>33</v>
      </c>
      <c r="J4167" t="s">
        <v>127</v>
      </c>
      <c r="K4167">
        <v>2.1112736521234532</v>
      </c>
      <c r="L4167">
        <v>0</v>
      </c>
      <c r="M4167">
        <v>37.5</v>
      </c>
      <c r="N4167">
        <f>(1-Coffee_Sales[[#This Row],[Discount_Percent]])*Coffee_Sales[[#This Row],[unit_price]]*Coffee_Sales[[#This Row],[transaction_qty]]</f>
        <v>75</v>
      </c>
      <c r="O4167" t="str">
        <f>TEXT(Coffee_Sales[[#This Row],[transaction_date]],"mmm-yyyy")</f>
        <v>Feb-2023</v>
      </c>
      <c r="P4167">
        <f>HOUR(Coffee_Sales[[#This Row],[transaction_time]])</f>
        <v>10</v>
      </c>
    </row>
    <row r="4168" spans="1:16" x14ac:dyDescent="0.3">
      <c r="A4168">
        <v>102705</v>
      </c>
      <c r="B4168" s="1">
        <v>45067</v>
      </c>
      <c r="C4168" s="2">
        <v>0.37899305555555557</v>
      </c>
      <c r="D4168">
        <v>2</v>
      </c>
      <c r="E4168">
        <v>3</v>
      </c>
      <c r="F4168" t="s">
        <v>94</v>
      </c>
      <c r="G4168">
        <v>65</v>
      </c>
      <c r="H4168" t="s">
        <v>67</v>
      </c>
      <c r="I4168" t="s">
        <v>68</v>
      </c>
      <c r="J4168" t="s">
        <v>69</v>
      </c>
      <c r="K4168">
        <v>0.72310428049588271</v>
      </c>
      <c r="L4168">
        <v>0</v>
      </c>
      <c r="M4168">
        <v>12</v>
      </c>
      <c r="N4168">
        <f>(1-Coffee_Sales[[#This Row],[Discount_Percent]])*Coffee_Sales[[#This Row],[unit_price]]*Coffee_Sales[[#This Row],[transaction_qty]]</f>
        <v>24</v>
      </c>
      <c r="O4168" t="str">
        <f>TEXT(Coffee_Sales[[#This Row],[transaction_date]],"mmm-yyyy")</f>
        <v>May-2023</v>
      </c>
      <c r="P4168">
        <f>HOUR(Coffee_Sales[[#This Row],[transaction_time]])</f>
        <v>9</v>
      </c>
    </row>
    <row r="4169" spans="1:16" x14ac:dyDescent="0.3">
      <c r="A4169">
        <v>33419</v>
      </c>
      <c r="B4169" s="1">
        <v>44985</v>
      </c>
      <c r="C4169" s="2">
        <v>0.51423611111111112</v>
      </c>
      <c r="D4169">
        <v>2</v>
      </c>
      <c r="E4169">
        <v>8</v>
      </c>
      <c r="F4169" t="s">
        <v>128</v>
      </c>
      <c r="G4169">
        <v>33</v>
      </c>
      <c r="H4169" t="s">
        <v>14</v>
      </c>
      <c r="I4169" t="s">
        <v>22</v>
      </c>
      <c r="J4169" t="s">
        <v>49</v>
      </c>
      <c r="K4169">
        <v>3.3670486146802729</v>
      </c>
      <c r="L4169">
        <v>0.1</v>
      </c>
      <c r="M4169">
        <v>52.5</v>
      </c>
      <c r="N4169">
        <f>(1-Coffee_Sales[[#This Row],[Discount_Percent]])*Coffee_Sales[[#This Row],[unit_price]]*Coffee_Sales[[#This Row],[transaction_qty]]</f>
        <v>94.5</v>
      </c>
      <c r="O4169" t="str">
        <f>TEXT(Coffee_Sales[[#This Row],[transaction_date]],"mmm-yyyy")</f>
        <v>Feb-2023</v>
      </c>
      <c r="P4169">
        <f>HOUR(Coffee_Sales[[#This Row],[transaction_time]])</f>
        <v>12</v>
      </c>
    </row>
    <row r="4170" spans="1:16" x14ac:dyDescent="0.3">
      <c r="A4170">
        <v>111695</v>
      </c>
      <c r="B4170" s="1">
        <v>45075</v>
      </c>
      <c r="C4170" s="2">
        <v>0.63959490740740743</v>
      </c>
      <c r="D4170">
        <v>1</v>
      </c>
      <c r="E4170">
        <v>8</v>
      </c>
      <c r="F4170" t="s">
        <v>63</v>
      </c>
      <c r="G4170">
        <v>54</v>
      </c>
      <c r="H4170" t="s">
        <v>32</v>
      </c>
      <c r="I4170" t="s">
        <v>33</v>
      </c>
      <c r="J4170" t="s">
        <v>127</v>
      </c>
      <c r="K4170">
        <v>1.092540777705552</v>
      </c>
      <c r="L4170">
        <v>0</v>
      </c>
      <c r="M4170">
        <v>37.5</v>
      </c>
      <c r="N4170">
        <f>(1-Coffee_Sales[[#This Row],[Discount_Percent]])*Coffee_Sales[[#This Row],[unit_price]]*Coffee_Sales[[#This Row],[transaction_qty]]</f>
        <v>37.5</v>
      </c>
      <c r="O4170" t="str">
        <f>TEXT(Coffee_Sales[[#This Row],[transaction_date]],"mmm-yyyy")</f>
        <v>May-2023</v>
      </c>
      <c r="P4170">
        <f>HOUR(Coffee_Sales[[#This Row],[transaction_time]])</f>
        <v>15</v>
      </c>
    </row>
    <row r="4171" spans="1:16" x14ac:dyDescent="0.3">
      <c r="A4171">
        <v>74700</v>
      </c>
      <c r="B4171" s="1">
        <v>45040</v>
      </c>
      <c r="C4171" s="2">
        <v>0.33589120370370368</v>
      </c>
      <c r="D4171">
        <v>1</v>
      </c>
      <c r="E4171">
        <v>3</v>
      </c>
      <c r="F4171" t="s">
        <v>63</v>
      </c>
      <c r="G4171">
        <v>73</v>
      </c>
      <c r="H4171" t="s">
        <v>18</v>
      </c>
      <c r="I4171" t="s">
        <v>79</v>
      </c>
      <c r="J4171" t="s">
        <v>80</v>
      </c>
      <c r="K4171">
        <v>1.8025163742841861</v>
      </c>
      <c r="L4171">
        <v>0</v>
      </c>
      <c r="M4171">
        <v>56.25</v>
      </c>
      <c r="N4171">
        <f>(1-Coffee_Sales[[#This Row],[Discount_Percent]])*Coffee_Sales[[#This Row],[unit_price]]*Coffee_Sales[[#This Row],[transaction_qty]]</f>
        <v>56.25</v>
      </c>
      <c r="O4171" t="str">
        <f>TEXT(Coffee_Sales[[#This Row],[transaction_date]],"mmm-yyyy")</f>
        <v>Apr-2023</v>
      </c>
      <c r="P4171">
        <f>HOUR(Coffee_Sales[[#This Row],[transaction_time]])</f>
        <v>8</v>
      </c>
    </row>
    <row r="4172" spans="1:16" x14ac:dyDescent="0.3">
      <c r="A4172">
        <v>36727</v>
      </c>
      <c r="B4172" s="1">
        <v>44990</v>
      </c>
      <c r="C4172" s="2">
        <v>0.58688657407407407</v>
      </c>
      <c r="D4172">
        <v>1</v>
      </c>
      <c r="E4172">
        <v>3</v>
      </c>
      <c r="F4172" t="s">
        <v>50</v>
      </c>
      <c r="G4172">
        <v>78</v>
      </c>
      <c r="H4172" t="s">
        <v>18</v>
      </c>
      <c r="I4172" t="s">
        <v>19</v>
      </c>
      <c r="J4172" t="s">
        <v>51</v>
      </c>
      <c r="K4172">
        <v>2.090792744258414</v>
      </c>
      <c r="L4172">
        <v>0.05</v>
      </c>
      <c r="M4172">
        <v>67.5</v>
      </c>
      <c r="N4172">
        <f>(1-Coffee_Sales[[#This Row],[Discount_Percent]])*Coffee_Sales[[#This Row],[unit_price]]*Coffee_Sales[[#This Row],[transaction_qty]]</f>
        <v>64.125</v>
      </c>
      <c r="O4172" t="str">
        <f>TEXT(Coffee_Sales[[#This Row],[transaction_date]],"mmm-yyyy")</f>
        <v>Mar-2023</v>
      </c>
      <c r="P4172">
        <f>HOUR(Coffee_Sales[[#This Row],[transaction_time]])</f>
        <v>14</v>
      </c>
    </row>
    <row r="4173" spans="1:16" x14ac:dyDescent="0.3">
      <c r="A4173">
        <v>117646</v>
      </c>
      <c r="B4173" s="1">
        <v>45081</v>
      </c>
      <c r="C4173" s="2">
        <v>0.42626157407407406</v>
      </c>
      <c r="D4173">
        <v>2</v>
      </c>
      <c r="E4173">
        <v>5</v>
      </c>
      <c r="F4173" t="s">
        <v>97</v>
      </c>
      <c r="G4173">
        <v>34</v>
      </c>
      <c r="H4173" t="s">
        <v>14</v>
      </c>
      <c r="I4173" t="s">
        <v>26</v>
      </c>
      <c r="J4173" t="s">
        <v>57</v>
      </c>
      <c r="K4173">
        <v>1.4824105645920449</v>
      </c>
      <c r="L4173">
        <v>0</v>
      </c>
      <c r="M4173">
        <v>36.75</v>
      </c>
      <c r="N4173">
        <f>(1-Coffee_Sales[[#This Row],[Discount_Percent]])*Coffee_Sales[[#This Row],[unit_price]]*Coffee_Sales[[#This Row],[transaction_qty]]</f>
        <v>73.5</v>
      </c>
      <c r="O4173" t="str">
        <f>TEXT(Coffee_Sales[[#This Row],[transaction_date]],"mmm-yyyy")</f>
        <v>Jun-2023</v>
      </c>
      <c r="P4173">
        <f>HOUR(Coffee_Sales[[#This Row],[transaction_time]])</f>
        <v>10</v>
      </c>
    </row>
    <row r="4174" spans="1:16" x14ac:dyDescent="0.3">
      <c r="A4174">
        <v>148965</v>
      </c>
      <c r="B4174" s="1">
        <v>45107</v>
      </c>
      <c r="C4174" s="2">
        <v>0.44447916666666665</v>
      </c>
      <c r="D4174">
        <v>2</v>
      </c>
      <c r="E4174">
        <v>8</v>
      </c>
      <c r="F4174" t="s">
        <v>63</v>
      </c>
      <c r="G4174">
        <v>65</v>
      </c>
      <c r="H4174" t="s">
        <v>67</v>
      </c>
      <c r="I4174" t="s">
        <v>68</v>
      </c>
      <c r="J4174" t="s">
        <v>69</v>
      </c>
      <c r="K4174">
        <v>0.65788686178988209</v>
      </c>
      <c r="L4174">
        <v>0.05</v>
      </c>
      <c r="M4174">
        <v>12</v>
      </c>
      <c r="N4174">
        <f>(1-Coffee_Sales[[#This Row],[Discount_Percent]])*Coffee_Sales[[#This Row],[unit_price]]*Coffee_Sales[[#This Row],[transaction_qty]]</f>
        <v>22.799999999999997</v>
      </c>
      <c r="O4174" t="str">
        <f>TEXT(Coffee_Sales[[#This Row],[transaction_date]],"mmm-yyyy")</f>
        <v>Jun-2023</v>
      </c>
      <c r="P4174">
        <f>HOUR(Coffee_Sales[[#This Row],[transaction_time]])</f>
        <v>10</v>
      </c>
    </row>
    <row r="4175" spans="1:16" x14ac:dyDescent="0.3">
      <c r="A4175">
        <v>140632</v>
      </c>
      <c r="B4175" s="1">
        <v>45100</v>
      </c>
      <c r="C4175" s="2">
        <v>0.3941898148148148</v>
      </c>
      <c r="D4175">
        <v>1</v>
      </c>
      <c r="E4175">
        <v>8</v>
      </c>
      <c r="F4175" t="s">
        <v>48</v>
      </c>
      <c r="G4175">
        <v>26</v>
      </c>
      <c r="H4175" t="s">
        <v>14</v>
      </c>
      <c r="I4175" t="s">
        <v>29</v>
      </c>
      <c r="J4175" t="s">
        <v>134</v>
      </c>
      <c r="K4175">
        <v>1.1808769400969901</v>
      </c>
      <c r="L4175">
        <v>0.1</v>
      </c>
      <c r="M4175">
        <v>45</v>
      </c>
      <c r="N4175">
        <f>(1-Coffee_Sales[[#This Row],[Discount_Percent]])*Coffee_Sales[[#This Row],[unit_price]]*Coffee_Sales[[#This Row],[transaction_qty]]</f>
        <v>40.5</v>
      </c>
      <c r="O4175" t="str">
        <f>TEXT(Coffee_Sales[[#This Row],[transaction_date]],"mmm-yyyy")</f>
        <v>Jun-2023</v>
      </c>
      <c r="P4175">
        <f>HOUR(Coffee_Sales[[#This Row],[transaction_time]])</f>
        <v>9</v>
      </c>
    </row>
    <row r="4176" spans="1:16" x14ac:dyDescent="0.3">
      <c r="A4176">
        <v>128459</v>
      </c>
      <c r="B4176" s="1">
        <v>45090</v>
      </c>
      <c r="C4176" s="2">
        <v>0.40053240740740742</v>
      </c>
      <c r="D4176">
        <v>2</v>
      </c>
      <c r="E4176">
        <v>5</v>
      </c>
      <c r="F4176" t="s">
        <v>102</v>
      </c>
      <c r="G4176">
        <v>36</v>
      </c>
      <c r="H4176" t="s">
        <v>14</v>
      </c>
      <c r="I4176" t="s">
        <v>26</v>
      </c>
      <c r="J4176" t="s">
        <v>27</v>
      </c>
      <c r="K4176">
        <v>2.439572206894177</v>
      </c>
      <c r="L4176">
        <v>0.1</v>
      </c>
      <c r="M4176">
        <v>56.25</v>
      </c>
      <c r="N4176">
        <f>(1-Coffee_Sales[[#This Row],[Discount_Percent]])*Coffee_Sales[[#This Row],[unit_price]]*Coffee_Sales[[#This Row],[transaction_qty]]</f>
        <v>101.25</v>
      </c>
      <c r="O4176" t="str">
        <f>TEXT(Coffee_Sales[[#This Row],[transaction_date]],"mmm-yyyy")</f>
        <v>Jun-2023</v>
      </c>
      <c r="P4176">
        <f>HOUR(Coffee_Sales[[#This Row],[transaction_time]])</f>
        <v>9</v>
      </c>
    </row>
    <row r="4177" spans="1:16" x14ac:dyDescent="0.3">
      <c r="A4177">
        <v>35471</v>
      </c>
      <c r="B4177" s="1">
        <v>44988</v>
      </c>
      <c r="C4177" s="2">
        <v>0.63650462962962961</v>
      </c>
      <c r="D4177">
        <v>1</v>
      </c>
      <c r="E4177">
        <v>5</v>
      </c>
      <c r="F4177" t="s">
        <v>133</v>
      </c>
      <c r="G4177">
        <v>73</v>
      </c>
      <c r="H4177" t="s">
        <v>18</v>
      </c>
      <c r="I4177" t="s">
        <v>79</v>
      </c>
      <c r="J4177" t="s">
        <v>80</v>
      </c>
      <c r="K4177">
        <v>1.1283233246319839</v>
      </c>
      <c r="L4177">
        <v>0.1</v>
      </c>
      <c r="M4177">
        <v>56.25</v>
      </c>
      <c r="N4177">
        <f>(1-Coffee_Sales[[#This Row],[Discount_Percent]])*Coffee_Sales[[#This Row],[unit_price]]*Coffee_Sales[[#This Row],[transaction_qty]]</f>
        <v>50.625</v>
      </c>
      <c r="O4177" t="str">
        <f>TEXT(Coffee_Sales[[#This Row],[transaction_date]],"mmm-yyyy")</f>
        <v>Mar-2023</v>
      </c>
      <c r="P4177">
        <f>HOUR(Coffee_Sales[[#This Row],[transaction_time]])</f>
        <v>15</v>
      </c>
    </row>
    <row r="4178" spans="1:16" x14ac:dyDescent="0.3">
      <c r="A4178">
        <v>39905</v>
      </c>
      <c r="B4178" s="1">
        <v>44995</v>
      </c>
      <c r="C4178" s="2">
        <v>0.31997685185185187</v>
      </c>
      <c r="D4178">
        <v>1</v>
      </c>
      <c r="E4178">
        <v>3</v>
      </c>
      <c r="F4178" t="s">
        <v>28</v>
      </c>
      <c r="G4178">
        <v>59</v>
      </c>
      <c r="H4178" t="s">
        <v>74</v>
      </c>
      <c r="I4178" t="s">
        <v>75</v>
      </c>
      <c r="J4178" t="s">
        <v>85</v>
      </c>
      <c r="K4178">
        <v>1.7255569955897869</v>
      </c>
      <c r="L4178">
        <v>0</v>
      </c>
      <c r="M4178">
        <v>67.5</v>
      </c>
      <c r="N4178">
        <f>(1-Coffee_Sales[[#This Row],[Discount_Percent]])*Coffee_Sales[[#This Row],[unit_price]]*Coffee_Sales[[#This Row],[transaction_qty]]</f>
        <v>67.5</v>
      </c>
      <c r="O4178" t="str">
        <f>TEXT(Coffee_Sales[[#This Row],[transaction_date]],"mmm-yyyy")</f>
        <v>Mar-2023</v>
      </c>
      <c r="P4178">
        <f>HOUR(Coffee_Sales[[#This Row],[transaction_time]])</f>
        <v>7</v>
      </c>
    </row>
    <row r="4179" spans="1:16" x14ac:dyDescent="0.3">
      <c r="A4179">
        <v>55425</v>
      </c>
      <c r="B4179" s="1">
        <v>45017</v>
      </c>
      <c r="C4179" s="2">
        <v>0.58763888888888893</v>
      </c>
      <c r="D4179">
        <v>1</v>
      </c>
      <c r="E4179">
        <v>8</v>
      </c>
      <c r="F4179" t="s">
        <v>101</v>
      </c>
      <c r="G4179">
        <v>78</v>
      </c>
      <c r="H4179" t="s">
        <v>18</v>
      </c>
      <c r="I4179" t="s">
        <v>19</v>
      </c>
      <c r="J4179" t="s">
        <v>51</v>
      </c>
      <c r="K4179">
        <v>1.5187735610602451</v>
      </c>
      <c r="L4179">
        <v>0</v>
      </c>
      <c r="M4179">
        <v>67.5</v>
      </c>
      <c r="N4179">
        <f>(1-Coffee_Sales[[#This Row],[Discount_Percent]])*Coffee_Sales[[#This Row],[unit_price]]*Coffee_Sales[[#This Row],[transaction_qty]]</f>
        <v>67.5</v>
      </c>
      <c r="O4179" t="str">
        <f>TEXT(Coffee_Sales[[#This Row],[transaction_date]],"mmm-yyyy")</f>
        <v>Apr-2023</v>
      </c>
      <c r="P4179">
        <f>HOUR(Coffee_Sales[[#This Row],[transaction_time]])</f>
        <v>14</v>
      </c>
    </row>
    <row r="4180" spans="1:16" x14ac:dyDescent="0.3">
      <c r="A4180">
        <v>273</v>
      </c>
      <c r="B4180" s="1">
        <v>44927</v>
      </c>
      <c r="C4180" s="2">
        <v>0.58083333333333331</v>
      </c>
      <c r="D4180">
        <v>1</v>
      </c>
      <c r="E4180">
        <v>8</v>
      </c>
      <c r="F4180" t="s">
        <v>46</v>
      </c>
      <c r="G4180">
        <v>53</v>
      </c>
      <c r="H4180" t="s">
        <v>32</v>
      </c>
      <c r="I4180" t="s">
        <v>33</v>
      </c>
      <c r="J4180" t="s">
        <v>129</v>
      </c>
      <c r="K4180">
        <v>1.3038353853979949</v>
      </c>
      <c r="L4180">
        <v>0</v>
      </c>
      <c r="M4180">
        <v>45</v>
      </c>
      <c r="N4180">
        <f>(1-Coffee_Sales[[#This Row],[Discount_Percent]])*Coffee_Sales[[#This Row],[unit_price]]*Coffee_Sales[[#This Row],[transaction_qty]]</f>
        <v>45</v>
      </c>
      <c r="O4180" t="str">
        <f>TEXT(Coffee_Sales[[#This Row],[transaction_date]],"mmm-yyyy")</f>
        <v>Jan-2023</v>
      </c>
      <c r="P4180">
        <f>HOUR(Coffee_Sales[[#This Row],[transaction_time]])</f>
        <v>13</v>
      </c>
    </row>
    <row r="4181" spans="1:16" x14ac:dyDescent="0.3">
      <c r="A4181">
        <v>36456</v>
      </c>
      <c r="B4181" s="1">
        <v>44990</v>
      </c>
      <c r="C4181" s="2">
        <v>0.36990740740740741</v>
      </c>
      <c r="D4181">
        <v>2</v>
      </c>
      <c r="E4181">
        <v>5</v>
      </c>
      <c r="F4181" t="s">
        <v>128</v>
      </c>
      <c r="G4181">
        <v>24</v>
      </c>
      <c r="H4181" t="s">
        <v>14</v>
      </c>
      <c r="I4181" t="s">
        <v>55</v>
      </c>
      <c r="J4181" t="s">
        <v>86</v>
      </c>
      <c r="K4181">
        <v>2.6331072510632509</v>
      </c>
      <c r="L4181">
        <v>0</v>
      </c>
      <c r="M4181">
        <v>45</v>
      </c>
      <c r="N4181">
        <f>(1-Coffee_Sales[[#This Row],[Discount_Percent]])*Coffee_Sales[[#This Row],[unit_price]]*Coffee_Sales[[#This Row],[transaction_qty]]</f>
        <v>90</v>
      </c>
      <c r="O4181" t="str">
        <f>TEXT(Coffee_Sales[[#This Row],[transaction_date]],"mmm-yyyy")</f>
        <v>Mar-2023</v>
      </c>
      <c r="P4181">
        <f>HOUR(Coffee_Sales[[#This Row],[transaction_time]])</f>
        <v>8</v>
      </c>
    </row>
    <row r="4182" spans="1:16" x14ac:dyDescent="0.3">
      <c r="A4182">
        <v>47315</v>
      </c>
      <c r="B4182" s="1">
        <v>45005</v>
      </c>
      <c r="C4182" s="2">
        <v>0.42179398148148151</v>
      </c>
      <c r="D4182">
        <v>1</v>
      </c>
      <c r="E4182">
        <v>8</v>
      </c>
      <c r="F4182" t="s">
        <v>78</v>
      </c>
      <c r="G4182">
        <v>41</v>
      </c>
      <c r="H4182" t="s">
        <v>14</v>
      </c>
      <c r="I4182" t="s">
        <v>15</v>
      </c>
      <c r="J4182" t="s">
        <v>98</v>
      </c>
      <c r="K4182">
        <v>1.7827018371546239</v>
      </c>
      <c r="L4182">
        <v>0</v>
      </c>
      <c r="M4182">
        <v>63.75</v>
      </c>
      <c r="N4182">
        <f>(1-Coffee_Sales[[#This Row],[Discount_Percent]])*Coffee_Sales[[#This Row],[unit_price]]*Coffee_Sales[[#This Row],[transaction_qty]]</f>
        <v>63.75</v>
      </c>
      <c r="O4182" t="str">
        <f>TEXT(Coffee_Sales[[#This Row],[transaction_date]],"mmm-yyyy")</f>
        <v>Mar-2023</v>
      </c>
      <c r="P4182">
        <f>HOUR(Coffee_Sales[[#This Row],[transaction_time]])</f>
        <v>10</v>
      </c>
    </row>
    <row r="4183" spans="1:16" x14ac:dyDescent="0.3">
      <c r="A4183">
        <v>139810</v>
      </c>
      <c r="B4183" s="1">
        <v>45099</v>
      </c>
      <c r="C4183" s="2">
        <v>0.54797453703703702</v>
      </c>
      <c r="D4183">
        <v>2</v>
      </c>
      <c r="E4183">
        <v>5</v>
      </c>
      <c r="F4183" t="s">
        <v>46</v>
      </c>
      <c r="G4183">
        <v>35</v>
      </c>
      <c r="H4183" t="s">
        <v>14</v>
      </c>
      <c r="I4183" t="s">
        <v>26</v>
      </c>
      <c r="J4183" t="s">
        <v>84</v>
      </c>
      <c r="K4183">
        <v>2.2660909942846752</v>
      </c>
      <c r="L4183">
        <v>0</v>
      </c>
      <c r="M4183">
        <v>46.5</v>
      </c>
      <c r="N4183">
        <f>(1-Coffee_Sales[[#This Row],[Discount_Percent]])*Coffee_Sales[[#This Row],[unit_price]]*Coffee_Sales[[#This Row],[transaction_qty]]</f>
        <v>93</v>
      </c>
      <c r="O4183" t="str">
        <f>TEXT(Coffee_Sales[[#This Row],[transaction_date]],"mmm-yyyy")</f>
        <v>Jun-2023</v>
      </c>
      <c r="P4183">
        <f>HOUR(Coffee_Sales[[#This Row],[transaction_time]])</f>
        <v>13</v>
      </c>
    </row>
    <row r="4184" spans="1:16" x14ac:dyDescent="0.3">
      <c r="A4184">
        <v>36643</v>
      </c>
      <c r="B4184" s="1">
        <v>44990</v>
      </c>
      <c r="C4184" s="2">
        <v>0.53394675925925927</v>
      </c>
      <c r="D4184">
        <v>2</v>
      </c>
      <c r="E4184">
        <v>5</v>
      </c>
      <c r="F4184" t="s">
        <v>131</v>
      </c>
      <c r="G4184">
        <v>34</v>
      </c>
      <c r="H4184" t="s">
        <v>14</v>
      </c>
      <c r="I4184" t="s">
        <v>26</v>
      </c>
      <c r="J4184" t="s">
        <v>57</v>
      </c>
      <c r="K4184">
        <v>1.781452144530004</v>
      </c>
      <c r="L4184">
        <v>0.1</v>
      </c>
      <c r="M4184">
        <v>36.75</v>
      </c>
      <c r="N4184">
        <f>(1-Coffee_Sales[[#This Row],[Discount_Percent]])*Coffee_Sales[[#This Row],[unit_price]]*Coffee_Sales[[#This Row],[transaction_qty]]</f>
        <v>66.150000000000006</v>
      </c>
      <c r="O4184" t="str">
        <f>TEXT(Coffee_Sales[[#This Row],[transaction_date]],"mmm-yyyy")</f>
        <v>Mar-2023</v>
      </c>
      <c r="P4184">
        <f>HOUR(Coffee_Sales[[#This Row],[transaction_time]])</f>
        <v>12</v>
      </c>
    </row>
    <row r="4185" spans="1:16" x14ac:dyDescent="0.3">
      <c r="A4185">
        <v>106441</v>
      </c>
      <c r="B4185" s="1">
        <v>45070</v>
      </c>
      <c r="C4185" s="2">
        <v>0.59539351851851852</v>
      </c>
      <c r="D4185">
        <v>1</v>
      </c>
      <c r="E4185">
        <v>5</v>
      </c>
      <c r="F4185" t="s">
        <v>38</v>
      </c>
      <c r="G4185">
        <v>76</v>
      </c>
      <c r="H4185" t="s">
        <v>18</v>
      </c>
      <c r="I4185" t="s">
        <v>107</v>
      </c>
      <c r="J4185" t="s">
        <v>137</v>
      </c>
      <c r="K4185">
        <v>1.5293323957453839</v>
      </c>
      <c r="L4185">
        <v>0</v>
      </c>
      <c r="M4185">
        <v>52.5</v>
      </c>
      <c r="N4185">
        <f>(1-Coffee_Sales[[#This Row],[Discount_Percent]])*Coffee_Sales[[#This Row],[unit_price]]*Coffee_Sales[[#This Row],[transaction_qty]]</f>
        <v>52.5</v>
      </c>
      <c r="O4185" t="str">
        <f>TEXT(Coffee_Sales[[#This Row],[transaction_date]],"mmm-yyyy")</f>
        <v>May-2023</v>
      </c>
      <c r="P4185">
        <f>HOUR(Coffee_Sales[[#This Row],[transaction_time]])</f>
        <v>14</v>
      </c>
    </row>
    <row r="4186" spans="1:16" x14ac:dyDescent="0.3">
      <c r="A4186">
        <v>77496</v>
      </c>
      <c r="B4186" s="1">
        <v>45043</v>
      </c>
      <c r="C4186" s="2">
        <v>0.39771990740740742</v>
      </c>
      <c r="D4186">
        <v>1</v>
      </c>
      <c r="E4186">
        <v>8</v>
      </c>
      <c r="F4186" t="s">
        <v>38</v>
      </c>
      <c r="G4186">
        <v>52</v>
      </c>
      <c r="H4186" t="s">
        <v>32</v>
      </c>
      <c r="I4186" t="s">
        <v>33</v>
      </c>
      <c r="J4186" t="s">
        <v>110</v>
      </c>
      <c r="K4186">
        <v>1.183395037931686</v>
      </c>
      <c r="L4186">
        <v>0</v>
      </c>
      <c r="M4186">
        <v>37.5</v>
      </c>
      <c r="N4186">
        <f>(1-Coffee_Sales[[#This Row],[Discount_Percent]])*Coffee_Sales[[#This Row],[unit_price]]*Coffee_Sales[[#This Row],[transaction_qty]]</f>
        <v>37.5</v>
      </c>
      <c r="O4186" t="str">
        <f>TEXT(Coffee_Sales[[#This Row],[transaction_date]],"mmm-yyyy")</f>
        <v>Apr-2023</v>
      </c>
      <c r="P4186">
        <f>HOUR(Coffee_Sales[[#This Row],[transaction_time]])</f>
        <v>9</v>
      </c>
    </row>
    <row r="4187" spans="1:16" x14ac:dyDescent="0.3">
      <c r="A4187">
        <v>84775</v>
      </c>
      <c r="B4187" s="1">
        <v>45051</v>
      </c>
      <c r="C4187" s="2">
        <v>0.42319444444444443</v>
      </c>
      <c r="D4187">
        <v>2</v>
      </c>
      <c r="E4187">
        <v>8</v>
      </c>
      <c r="F4187" t="s">
        <v>31</v>
      </c>
      <c r="G4187">
        <v>49</v>
      </c>
      <c r="H4187" t="s">
        <v>32</v>
      </c>
      <c r="I4187" t="s">
        <v>44</v>
      </c>
      <c r="J4187" t="s">
        <v>91</v>
      </c>
      <c r="K4187">
        <v>2.24112449224139</v>
      </c>
      <c r="L4187">
        <v>0</v>
      </c>
      <c r="M4187">
        <v>45</v>
      </c>
      <c r="N4187">
        <f>(1-Coffee_Sales[[#This Row],[Discount_Percent]])*Coffee_Sales[[#This Row],[unit_price]]*Coffee_Sales[[#This Row],[transaction_qty]]</f>
        <v>90</v>
      </c>
      <c r="O4187" t="str">
        <f>TEXT(Coffee_Sales[[#This Row],[transaction_date]],"mmm-yyyy")</f>
        <v>May-2023</v>
      </c>
      <c r="P4187">
        <f>HOUR(Coffee_Sales[[#This Row],[transaction_time]])</f>
        <v>10</v>
      </c>
    </row>
    <row r="4188" spans="1:16" x14ac:dyDescent="0.3">
      <c r="A4188">
        <v>6125</v>
      </c>
      <c r="B4188" s="1">
        <v>44938</v>
      </c>
      <c r="C4188" s="2">
        <v>0.27351851851851849</v>
      </c>
      <c r="D4188">
        <v>1</v>
      </c>
      <c r="E4188">
        <v>5</v>
      </c>
      <c r="F4188" t="s">
        <v>24</v>
      </c>
      <c r="G4188">
        <v>59</v>
      </c>
      <c r="H4188" t="s">
        <v>74</v>
      </c>
      <c r="I4188" t="s">
        <v>75</v>
      </c>
      <c r="J4188" t="s">
        <v>85</v>
      </c>
      <c r="K4188">
        <v>2.1345067240301119</v>
      </c>
      <c r="L4188">
        <v>0</v>
      </c>
      <c r="M4188">
        <v>67.5</v>
      </c>
      <c r="N4188">
        <f>(1-Coffee_Sales[[#This Row],[Discount_Percent]])*Coffee_Sales[[#This Row],[unit_price]]*Coffee_Sales[[#This Row],[transaction_qty]]</f>
        <v>67.5</v>
      </c>
      <c r="O4188" t="str">
        <f>TEXT(Coffee_Sales[[#This Row],[transaction_date]],"mmm-yyyy")</f>
        <v>Jan-2023</v>
      </c>
      <c r="P4188">
        <f>HOUR(Coffee_Sales[[#This Row],[transaction_time]])</f>
        <v>6</v>
      </c>
    </row>
    <row r="4189" spans="1:16" x14ac:dyDescent="0.3">
      <c r="A4189">
        <v>148432</v>
      </c>
      <c r="B4189" s="1">
        <v>45107</v>
      </c>
      <c r="C4189" s="2">
        <v>0.30146990740740742</v>
      </c>
      <c r="D4189">
        <v>2</v>
      </c>
      <c r="E4189">
        <v>3</v>
      </c>
      <c r="F4189" t="s">
        <v>50</v>
      </c>
      <c r="G4189">
        <v>48</v>
      </c>
      <c r="H4189" t="s">
        <v>32</v>
      </c>
      <c r="I4189" t="s">
        <v>44</v>
      </c>
      <c r="J4189" t="s">
        <v>52</v>
      </c>
      <c r="K4189">
        <v>1.92150749177067</v>
      </c>
      <c r="L4189">
        <v>0.15</v>
      </c>
      <c r="M4189">
        <v>37.5</v>
      </c>
      <c r="N4189">
        <f>(1-Coffee_Sales[[#This Row],[Discount_Percent]])*Coffee_Sales[[#This Row],[unit_price]]*Coffee_Sales[[#This Row],[transaction_qty]]</f>
        <v>63.75</v>
      </c>
      <c r="O4189" t="str">
        <f>TEXT(Coffee_Sales[[#This Row],[transaction_date]],"mmm-yyyy")</f>
        <v>Jun-2023</v>
      </c>
      <c r="P4189">
        <f>HOUR(Coffee_Sales[[#This Row],[transaction_time]])</f>
        <v>7</v>
      </c>
    </row>
    <row r="4190" spans="1:16" x14ac:dyDescent="0.3">
      <c r="A4190">
        <v>123129</v>
      </c>
      <c r="B4190" s="1">
        <v>45085</v>
      </c>
      <c r="C4190" s="2">
        <v>0.80969907407407404</v>
      </c>
      <c r="D4190">
        <v>1</v>
      </c>
      <c r="E4190">
        <v>3</v>
      </c>
      <c r="F4190" t="s">
        <v>97</v>
      </c>
      <c r="G4190">
        <v>22</v>
      </c>
      <c r="H4190" t="s">
        <v>14</v>
      </c>
      <c r="I4190" t="s">
        <v>55</v>
      </c>
      <c r="J4190" t="s">
        <v>56</v>
      </c>
      <c r="K4190">
        <v>0.72263114877747636</v>
      </c>
      <c r="L4190">
        <v>0</v>
      </c>
      <c r="M4190">
        <v>30</v>
      </c>
      <c r="N4190">
        <f>(1-Coffee_Sales[[#This Row],[Discount_Percent]])*Coffee_Sales[[#This Row],[unit_price]]*Coffee_Sales[[#This Row],[transaction_qty]]</f>
        <v>30</v>
      </c>
      <c r="O4190" t="str">
        <f>TEXT(Coffee_Sales[[#This Row],[transaction_date]],"mmm-yyyy")</f>
        <v>Jun-2023</v>
      </c>
      <c r="P4190">
        <f>HOUR(Coffee_Sales[[#This Row],[transaction_time]])</f>
        <v>19</v>
      </c>
    </row>
    <row r="4191" spans="1:16" x14ac:dyDescent="0.3">
      <c r="A4191">
        <v>40918</v>
      </c>
      <c r="B4191" s="1">
        <v>44996</v>
      </c>
      <c r="C4191" s="2">
        <v>0.44248842592592591</v>
      </c>
      <c r="D4191">
        <v>2</v>
      </c>
      <c r="E4191">
        <v>8</v>
      </c>
      <c r="F4191" t="s">
        <v>50</v>
      </c>
      <c r="G4191">
        <v>54</v>
      </c>
      <c r="H4191" t="s">
        <v>32</v>
      </c>
      <c r="I4191" t="s">
        <v>33</v>
      </c>
      <c r="J4191" t="s">
        <v>127</v>
      </c>
      <c r="K4191">
        <v>1.7993885036055479</v>
      </c>
      <c r="L4191">
        <v>0.05</v>
      </c>
      <c r="M4191">
        <v>37.5</v>
      </c>
      <c r="N4191">
        <f>(1-Coffee_Sales[[#This Row],[Discount_Percent]])*Coffee_Sales[[#This Row],[unit_price]]*Coffee_Sales[[#This Row],[transaction_qty]]</f>
        <v>71.25</v>
      </c>
      <c r="O4191" t="str">
        <f>TEXT(Coffee_Sales[[#This Row],[transaction_date]],"mmm-yyyy")</f>
        <v>Mar-2023</v>
      </c>
      <c r="P4191">
        <f>HOUR(Coffee_Sales[[#This Row],[transaction_time]])</f>
        <v>10</v>
      </c>
    </row>
    <row r="4192" spans="1:16" x14ac:dyDescent="0.3">
      <c r="A4192">
        <v>63115</v>
      </c>
      <c r="B4192" s="1">
        <v>45026</v>
      </c>
      <c r="C4192" s="2">
        <v>0.59048611111111116</v>
      </c>
      <c r="D4192">
        <v>2</v>
      </c>
      <c r="E4192">
        <v>5</v>
      </c>
      <c r="F4192" t="s">
        <v>128</v>
      </c>
      <c r="G4192">
        <v>33</v>
      </c>
      <c r="H4192" t="s">
        <v>14</v>
      </c>
      <c r="I4192" t="s">
        <v>22</v>
      </c>
      <c r="J4192" t="s">
        <v>49</v>
      </c>
      <c r="K4192">
        <v>2.4451390450765649</v>
      </c>
      <c r="L4192">
        <v>0</v>
      </c>
      <c r="M4192">
        <v>52.5</v>
      </c>
      <c r="N4192">
        <f>(1-Coffee_Sales[[#This Row],[Discount_Percent]])*Coffee_Sales[[#This Row],[unit_price]]*Coffee_Sales[[#This Row],[transaction_qty]]</f>
        <v>105</v>
      </c>
      <c r="O4192" t="str">
        <f>TEXT(Coffee_Sales[[#This Row],[transaction_date]],"mmm-yyyy")</f>
        <v>Apr-2023</v>
      </c>
      <c r="P4192">
        <f>HOUR(Coffee_Sales[[#This Row],[transaction_time]])</f>
        <v>14</v>
      </c>
    </row>
    <row r="4193" spans="1:16" x14ac:dyDescent="0.3">
      <c r="A4193">
        <v>82376</v>
      </c>
      <c r="B4193" s="1">
        <v>45048</v>
      </c>
      <c r="C4193" s="2">
        <v>0.7688194444444445</v>
      </c>
      <c r="D4193">
        <v>2</v>
      </c>
      <c r="E4193">
        <v>8</v>
      </c>
      <c r="F4193" t="s">
        <v>21</v>
      </c>
      <c r="G4193">
        <v>87</v>
      </c>
      <c r="H4193" t="s">
        <v>14</v>
      </c>
      <c r="I4193" t="s">
        <v>15</v>
      </c>
      <c r="J4193" t="s">
        <v>119</v>
      </c>
      <c r="K4193">
        <v>1.952568694121203</v>
      </c>
      <c r="L4193">
        <v>0</v>
      </c>
      <c r="M4193">
        <v>45</v>
      </c>
      <c r="N4193">
        <f>(1-Coffee_Sales[[#This Row],[Discount_Percent]])*Coffee_Sales[[#This Row],[unit_price]]*Coffee_Sales[[#This Row],[transaction_qty]]</f>
        <v>90</v>
      </c>
      <c r="O4193" t="str">
        <f>TEXT(Coffee_Sales[[#This Row],[transaction_date]],"mmm-yyyy")</f>
        <v>May-2023</v>
      </c>
      <c r="P4193">
        <f>HOUR(Coffee_Sales[[#This Row],[transaction_time]])</f>
        <v>18</v>
      </c>
    </row>
    <row r="4194" spans="1:16" x14ac:dyDescent="0.3">
      <c r="A4194">
        <v>96366</v>
      </c>
      <c r="B4194" s="1">
        <v>45061</v>
      </c>
      <c r="C4194" s="2">
        <v>0.58453703703703708</v>
      </c>
      <c r="D4194">
        <v>2</v>
      </c>
      <c r="E4194">
        <v>3</v>
      </c>
      <c r="F4194" t="s">
        <v>25</v>
      </c>
      <c r="G4194">
        <v>32</v>
      </c>
      <c r="H4194" t="s">
        <v>14</v>
      </c>
      <c r="I4194" t="s">
        <v>22</v>
      </c>
      <c r="J4194" t="s">
        <v>23</v>
      </c>
      <c r="K4194">
        <v>2.4000492096422539</v>
      </c>
      <c r="L4194">
        <v>0</v>
      </c>
      <c r="M4194">
        <v>45</v>
      </c>
      <c r="N4194">
        <f>(1-Coffee_Sales[[#This Row],[Discount_Percent]])*Coffee_Sales[[#This Row],[unit_price]]*Coffee_Sales[[#This Row],[transaction_qty]]</f>
        <v>90</v>
      </c>
      <c r="O4194" t="str">
        <f>TEXT(Coffee_Sales[[#This Row],[transaction_date]],"mmm-yyyy")</f>
        <v>May-2023</v>
      </c>
      <c r="P4194">
        <f>HOUR(Coffee_Sales[[#This Row],[transaction_time]])</f>
        <v>14</v>
      </c>
    </row>
    <row r="4195" spans="1:16" x14ac:dyDescent="0.3">
      <c r="A4195">
        <v>29299</v>
      </c>
      <c r="B4195" s="1">
        <v>44978</v>
      </c>
      <c r="C4195" s="2">
        <v>0.41357638888888887</v>
      </c>
      <c r="D4195">
        <v>1</v>
      </c>
      <c r="E4195">
        <v>3</v>
      </c>
      <c r="F4195" t="s">
        <v>13</v>
      </c>
      <c r="G4195">
        <v>40</v>
      </c>
      <c r="H4195" t="s">
        <v>14</v>
      </c>
      <c r="I4195" t="s">
        <v>15</v>
      </c>
      <c r="J4195" t="s">
        <v>100</v>
      </c>
      <c r="K4195">
        <v>1.327313107852822</v>
      </c>
      <c r="L4195">
        <v>0.1</v>
      </c>
      <c r="M4195">
        <v>56.25</v>
      </c>
      <c r="N4195">
        <f>(1-Coffee_Sales[[#This Row],[Discount_Percent]])*Coffee_Sales[[#This Row],[unit_price]]*Coffee_Sales[[#This Row],[transaction_qty]]</f>
        <v>50.625</v>
      </c>
      <c r="O4195" t="str">
        <f>TEXT(Coffee_Sales[[#This Row],[transaction_date]],"mmm-yyyy")</f>
        <v>Feb-2023</v>
      </c>
      <c r="P4195">
        <f>HOUR(Coffee_Sales[[#This Row],[transaction_time]])</f>
        <v>9</v>
      </c>
    </row>
    <row r="4196" spans="1:16" x14ac:dyDescent="0.3">
      <c r="A4196">
        <v>51240</v>
      </c>
      <c r="B4196" s="1">
        <v>45011</v>
      </c>
      <c r="C4196" s="2">
        <v>0.33853009259259259</v>
      </c>
      <c r="D4196">
        <v>2</v>
      </c>
      <c r="E4196">
        <v>8</v>
      </c>
      <c r="F4196" t="s">
        <v>113</v>
      </c>
      <c r="G4196">
        <v>50</v>
      </c>
      <c r="H4196" t="s">
        <v>32</v>
      </c>
      <c r="I4196" t="s">
        <v>44</v>
      </c>
      <c r="J4196" t="s">
        <v>45</v>
      </c>
      <c r="K4196">
        <v>1.8808272646341631</v>
      </c>
      <c r="L4196">
        <v>0</v>
      </c>
      <c r="M4196">
        <v>37.5</v>
      </c>
      <c r="N4196">
        <f>(1-Coffee_Sales[[#This Row],[Discount_Percent]])*Coffee_Sales[[#This Row],[unit_price]]*Coffee_Sales[[#This Row],[transaction_qty]]</f>
        <v>75</v>
      </c>
      <c r="O4196" t="str">
        <f>TEXT(Coffee_Sales[[#This Row],[transaction_date]],"mmm-yyyy")</f>
        <v>Mar-2023</v>
      </c>
      <c r="P4196">
        <f>HOUR(Coffee_Sales[[#This Row],[transaction_time]])</f>
        <v>8</v>
      </c>
    </row>
    <row r="4197" spans="1:16" x14ac:dyDescent="0.3">
      <c r="A4197">
        <v>58948</v>
      </c>
      <c r="B4197" s="1">
        <v>45021</v>
      </c>
      <c r="C4197" s="2">
        <v>0.77314814814814814</v>
      </c>
      <c r="D4197">
        <v>1</v>
      </c>
      <c r="E4197">
        <v>3</v>
      </c>
      <c r="F4197" t="s">
        <v>46</v>
      </c>
      <c r="G4197">
        <v>56</v>
      </c>
      <c r="H4197" t="s">
        <v>32</v>
      </c>
      <c r="I4197" t="s">
        <v>33</v>
      </c>
      <c r="J4197" t="s">
        <v>135</v>
      </c>
      <c r="K4197">
        <v>1.1798136307031819</v>
      </c>
      <c r="L4197">
        <v>0</v>
      </c>
      <c r="M4197">
        <v>38.25</v>
      </c>
      <c r="N4197">
        <f>(1-Coffee_Sales[[#This Row],[Discount_Percent]])*Coffee_Sales[[#This Row],[unit_price]]*Coffee_Sales[[#This Row],[transaction_qty]]</f>
        <v>38.25</v>
      </c>
      <c r="O4197" t="str">
        <f>TEXT(Coffee_Sales[[#This Row],[transaction_date]],"mmm-yyyy")</f>
        <v>Apr-2023</v>
      </c>
      <c r="P4197">
        <f>HOUR(Coffee_Sales[[#This Row],[transaction_time]])</f>
        <v>18</v>
      </c>
    </row>
    <row r="4198" spans="1:16" x14ac:dyDescent="0.3">
      <c r="A4198">
        <v>55191</v>
      </c>
      <c r="B4198" s="1">
        <v>45017</v>
      </c>
      <c r="C4198" s="2">
        <v>0.47418981481481481</v>
      </c>
      <c r="D4198">
        <v>2</v>
      </c>
      <c r="E4198">
        <v>8</v>
      </c>
      <c r="F4198" t="s">
        <v>62</v>
      </c>
      <c r="G4198">
        <v>38</v>
      </c>
      <c r="H4198" t="s">
        <v>14</v>
      </c>
      <c r="I4198" t="s">
        <v>15</v>
      </c>
      <c r="J4198" t="s">
        <v>16</v>
      </c>
      <c r="K4198">
        <v>3.711465532695887</v>
      </c>
      <c r="L4198">
        <v>0</v>
      </c>
      <c r="M4198">
        <v>56.25</v>
      </c>
      <c r="N4198">
        <f>(1-Coffee_Sales[[#This Row],[Discount_Percent]])*Coffee_Sales[[#This Row],[unit_price]]*Coffee_Sales[[#This Row],[transaction_qty]]</f>
        <v>112.5</v>
      </c>
      <c r="O4198" t="str">
        <f>TEXT(Coffee_Sales[[#This Row],[transaction_date]],"mmm-yyyy")</f>
        <v>Apr-2023</v>
      </c>
      <c r="P4198">
        <f>HOUR(Coffee_Sales[[#This Row],[transaction_time]])</f>
        <v>11</v>
      </c>
    </row>
    <row r="4199" spans="1:16" x14ac:dyDescent="0.3">
      <c r="A4199">
        <v>126389</v>
      </c>
      <c r="B4199" s="1">
        <v>45088</v>
      </c>
      <c r="C4199" s="2">
        <v>0.49880787037037039</v>
      </c>
      <c r="D4199">
        <v>2</v>
      </c>
      <c r="E4199">
        <v>8</v>
      </c>
      <c r="F4199" t="s">
        <v>128</v>
      </c>
      <c r="G4199">
        <v>47</v>
      </c>
      <c r="H4199" t="s">
        <v>32</v>
      </c>
      <c r="I4199" t="s">
        <v>36</v>
      </c>
      <c r="J4199" t="s">
        <v>37</v>
      </c>
      <c r="K4199">
        <v>2.65855033718768</v>
      </c>
      <c r="L4199">
        <v>0.05</v>
      </c>
      <c r="M4199">
        <v>45</v>
      </c>
      <c r="N4199">
        <f>(1-Coffee_Sales[[#This Row],[Discount_Percent]])*Coffee_Sales[[#This Row],[unit_price]]*Coffee_Sales[[#This Row],[transaction_qty]]</f>
        <v>85.5</v>
      </c>
      <c r="O4199" t="str">
        <f>TEXT(Coffee_Sales[[#This Row],[transaction_date]],"mmm-yyyy")</f>
        <v>Jun-2023</v>
      </c>
      <c r="P4199">
        <f>HOUR(Coffee_Sales[[#This Row],[transaction_time]])</f>
        <v>11</v>
      </c>
    </row>
    <row r="4200" spans="1:16" x14ac:dyDescent="0.3">
      <c r="A4200">
        <v>14318</v>
      </c>
      <c r="B4200" s="1">
        <v>44952</v>
      </c>
      <c r="C4200" s="2">
        <v>0.27533564814814815</v>
      </c>
      <c r="D4200">
        <v>2</v>
      </c>
      <c r="E4200">
        <v>5</v>
      </c>
      <c r="F4200" t="s">
        <v>77</v>
      </c>
      <c r="G4200">
        <v>49</v>
      </c>
      <c r="H4200" t="s">
        <v>32</v>
      </c>
      <c r="I4200" t="s">
        <v>44</v>
      </c>
      <c r="J4200" t="s">
        <v>91</v>
      </c>
      <c r="K4200">
        <v>2.468359552394856</v>
      </c>
      <c r="L4200">
        <v>0.05</v>
      </c>
      <c r="M4200">
        <v>45</v>
      </c>
      <c r="N4200">
        <f>(1-Coffee_Sales[[#This Row],[Discount_Percent]])*Coffee_Sales[[#This Row],[unit_price]]*Coffee_Sales[[#This Row],[transaction_qty]]</f>
        <v>85.5</v>
      </c>
      <c r="O4200" t="str">
        <f>TEXT(Coffee_Sales[[#This Row],[transaction_date]],"mmm-yyyy")</f>
        <v>Jan-2023</v>
      </c>
      <c r="P4200">
        <f>HOUR(Coffee_Sales[[#This Row],[transaction_time]])</f>
        <v>6</v>
      </c>
    </row>
    <row r="4201" spans="1:16" x14ac:dyDescent="0.3">
      <c r="A4201">
        <v>126156</v>
      </c>
      <c r="B4201" s="1">
        <v>45088</v>
      </c>
      <c r="C4201" s="2">
        <v>0.41483796296296294</v>
      </c>
      <c r="D4201">
        <v>2</v>
      </c>
      <c r="E4201">
        <v>3</v>
      </c>
      <c r="F4201" t="s">
        <v>63</v>
      </c>
      <c r="G4201">
        <v>32</v>
      </c>
      <c r="H4201" t="s">
        <v>14</v>
      </c>
      <c r="I4201" t="s">
        <v>22</v>
      </c>
      <c r="J4201" t="s">
        <v>23</v>
      </c>
      <c r="K4201">
        <v>2.2594728666856119</v>
      </c>
      <c r="L4201">
        <v>0</v>
      </c>
      <c r="M4201">
        <v>45</v>
      </c>
      <c r="N4201">
        <f>(1-Coffee_Sales[[#This Row],[Discount_Percent]])*Coffee_Sales[[#This Row],[unit_price]]*Coffee_Sales[[#This Row],[transaction_qty]]</f>
        <v>90</v>
      </c>
      <c r="O4201" t="str">
        <f>TEXT(Coffee_Sales[[#This Row],[transaction_date]],"mmm-yyyy")</f>
        <v>Jun-2023</v>
      </c>
      <c r="P4201">
        <f>HOUR(Coffee_Sales[[#This Row],[transaction_time]])</f>
        <v>9</v>
      </c>
    </row>
    <row r="4202" spans="1:16" x14ac:dyDescent="0.3">
      <c r="A4202">
        <v>46266</v>
      </c>
      <c r="B4202" s="1">
        <v>45004</v>
      </c>
      <c r="C4202" s="2">
        <v>0.28375</v>
      </c>
      <c r="D4202">
        <v>1</v>
      </c>
      <c r="E4202">
        <v>8</v>
      </c>
      <c r="F4202" t="s">
        <v>101</v>
      </c>
      <c r="G4202">
        <v>26</v>
      </c>
      <c r="H4202" t="s">
        <v>14</v>
      </c>
      <c r="I4202" t="s">
        <v>29</v>
      </c>
      <c r="J4202" t="s">
        <v>134</v>
      </c>
      <c r="K4202">
        <v>0.99002440169807704</v>
      </c>
      <c r="L4202">
        <v>0</v>
      </c>
      <c r="M4202">
        <v>45</v>
      </c>
      <c r="N4202">
        <f>(1-Coffee_Sales[[#This Row],[Discount_Percent]])*Coffee_Sales[[#This Row],[unit_price]]*Coffee_Sales[[#This Row],[transaction_qty]]</f>
        <v>45</v>
      </c>
      <c r="O4202" t="str">
        <f>TEXT(Coffee_Sales[[#This Row],[transaction_date]],"mmm-yyyy")</f>
        <v>Mar-2023</v>
      </c>
      <c r="P4202">
        <f>HOUR(Coffee_Sales[[#This Row],[transaction_time]])</f>
        <v>6</v>
      </c>
    </row>
    <row r="4203" spans="1:16" x14ac:dyDescent="0.3">
      <c r="A4203">
        <v>31054</v>
      </c>
      <c r="B4203" s="1">
        <v>44981</v>
      </c>
      <c r="C4203" s="2">
        <v>0.44755787037037037</v>
      </c>
      <c r="D4203">
        <v>3</v>
      </c>
      <c r="E4203">
        <v>5</v>
      </c>
      <c r="F4203" t="s">
        <v>48</v>
      </c>
      <c r="G4203">
        <v>22</v>
      </c>
      <c r="H4203" t="s">
        <v>14</v>
      </c>
      <c r="I4203" t="s">
        <v>55</v>
      </c>
      <c r="J4203" t="s">
        <v>56</v>
      </c>
      <c r="K4203">
        <v>2.7645051399526008</v>
      </c>
      <c r="L4203">
        <v>0.1</v>
      </c>
      <c r="M4203">
        <v>30</v>
      </c>
      <c r="N4203">
        <f>(1-Coffee_Sales[[#This Row],[Discount_Percent]])*Coffee_Sales[[#This Row],[unit_price]]*Coffee_Sales[[#This Row],[transaction_qty]]</f>
        <v>81</v>
      </c>
      <c r="O4203" t="str">
        <f>TEXT(Coffee_Sales[[#This Row],[transaction_date]],"mmm-yyyy")</f>
        <v>Feb-2023</v>
      </c>
      <c r="P4203">
        <f>HOUR(Coffee_Sales[[#This Row],[transaction_time]])</f>
        <v>10</v>
      </c>
    </row>
    <row r="4204" spans="1:16" x14ac:dyDescent="0.3">
      <c r="A4204">
        <v>74997</v>
      </c>
      <c r="B4204" s="1">
        <v>45040</v>
      </c>
      <c r="C4204" s="2">
        <v>0.4697337962962963</v>
      </c>
      <c r="D4204">
        <v>2</v>
      </c>
      <c r="E4204">
        <v>8</v>
      </c>
      <c r="F4204" t="s">
        <v>38</v>
      </c>
      <c r="G4204">
        <v>44</v>
      </c>
      <c r="H4204" t="s">
        <v>32</v>
      </c>
      <c r="I4204" t="s">
        <v>40</v>
      </c>
      <c r="J4204" t="s">
        <v>41</v>
      </c>
      <c r="K4204">
        <v>2.3744502101015228</v>
      </c>
      <c r="L4204">
        <v>0.05</v>
      </c>
      <c r="M4204">
        <v>37.5</v>
      </c>
      <c r="N4204">
        <f>(1-Coffee_Sales[[#This Row],[Discount_Percent]])*Coffee_Sales[[#This Row],[unit_price]]*Coffee_Sales[[#This Row],[transaction_qty]]</f>
        <v>71.25</v>
      </c>
      <c r="O4204" t="str">
        <f>TEXT(Coffee_Sales[[#This Row],[transaction_date]],"mmm-yyyy")</f>
        <v>Apr-2023</v>
      </c>
      <c r="P4204">
        <f>HOUR(Coffee_Sales[[#This Row],[transaction_time]])</f>
        <v>11</v>
      </c>
    </row>
    <row r="4205" spans="1:16" x14ac:dyDescent="0.3">
      <c r="A4205">
        <v>34957</v>
      </c>
      <c r="B4205" s="1">
        <v>44987</v>
      </c>
      <c r="C4205" s="2">
        <v>0.75381944444444449</v>
      </c>
      <c r="D4205">
        <v>2</v>
      </c>
      <c r="E4205">
        <v>3</v>
      </c>
      <c r="F4205" t="s">
        <v>35</v>
      </c>
      <c r="G4205">
        <v>38</v>
      </c>
      <c r="H4205" t="s">
        <v>14</v>
      </c>
      <c r="I4205" t="s">
        <v>15</v>
      </c>
      <c r="J4205" t="s">
        <v>16</v>
      </c>
      <c r="K4205">
        <v>2.3047800787885091</v>
      </c>
      <c r="L4205">
        <v>0.1</v>
      </c>
      <c r="M4205">
        <v>56.25</v>
      </c>
      <c r="N4205">
        <f>(1-Coffee_Sales[[#This Row],[Discount_Percent]])*Coffee_Sales[[#This Row],[unit_price]]*Coffee_Sales[[#This Row],[transaction_qty]]</f>
        <v>101.25</v>
      </c>
      <c r="O4205" t="str">
        <f>TEXT(Coffee_Sales[[#This Row],[transaction_date]],"mmm-yyyy")</f>
        <v>Mar-2023</v>
      </c>
      <c r="P4205">
        <f>HOUR(Coffee_Sales[[#This Row],[transaction_time]])</f>
        <v>18</v>
      </c>
    </row>
    <row r="4206" spans="1:16" x14ac:dyDescent="0.3">
      <c r="A4206">
        <v>140977</v>
      </c>
      <c r="B4206" s="1">
        <v>45100</v>
      </c>
      <c r="C4206" s="2">
        <v>0.54593749999999996</v>
      </c>
      <c r="D4206">
        <v>2</v>
      </c>
      <c r="E4206">
        <v>3</v>
      </c>
      <c r="F4206" t="s">
        <v>131</v>
      </c>
      <c r="G4206">
        <v>55</v>
      </c>
      <c r="H4206" t="s">
        <v>32</v>
      </c>
      <c r="I4206" t="s">
        <v>33</v>
      </c>
      <c r="J4206" t="s">
        <v>93</v>
      </c>
      <c r="K4206">
        <v>3.8271287049977478</v>
      </c>
      <c r="L4206">
        <v>0.1</v>
      </c>
      <c r="M4206">
        <v>60</v>
      </c>
      <c r="N4206">
        <f>(1-Coffee_Sales[[#This Row],[Discount_Percent]])*Coffee_Sales[[#This Row],[unit_price]]*Coffee_Sales[[#This Row],[transaction_qty]]</f>
        <v>108</v>
      </c>
      <c r="O4206" t="str">
        <f>TEXT(Coffee_Sales[[#This Row],[transaction_date]],"mmm-yyyy")</f>
        <v>Jun-2023</v>
      </c>
      <c r="P4206">
        <f>HOUR(Coffee_Sales[[#This Row],[transaction_time]])</f>
        <v>13</v>
      </c>
    </row>
    <row r="4207" spans="1:16" x14ac:dyDescent="0.3">
      <c r="A4207">
        <v>38941</v>
      </c>
      <c r="B4207" s="1">
        <v>44993</v>
      </c>
      <c r="C4207" s="2">
        <v>0.69790509259259259</v>
      </c>
      <c r="D4207">
        <v>2</v>
      </c>
      <c r="E4207">
        <v>3</v>
      </c>
      <c r="F4207" t="s">
        <v>28</v>
      </c>
      <c r="G4207">
        <v>78</v>
      </c>
      <c r="H4207" t="s">
        <v>18</v>
      </c>
      <c r="I4207" t="s">
        <v>19</v>
      </c>
      <c r="J4207" t="s">
        <v>51</v>
      </c>
      <c r="K4207">
        <v>3.6387160738070601</v>
      </c>
      <c r="L4207">
        <v>0.05</v>
      </c>
      <c r="M4207">
        <v>67.5</v>
      </c>
      <c r="N4207">
        <f>(1-Coffee_Sales[[#This Row],[Discount_Percent]])*Coffee_Sales[[#This Row],[unit_price]]*Coffee_Sales[[#This Row],[transaction_qty]]</f>
        <v>128.25</v>
      </c>
      <c r="O4207" t="str">
        <f>TEXT(Coffee_Sales[[#This Row],[transaction_date]],"mmm-yyyy")</f>
        <v>Mar-2023</v>
      </c>
      <c r="P4207">
        <f>HOUR(Coffee_Sales[[#This Row],[transaction_time]])</f>
        <v>16</v>
      </c>
    </row>
    <row r="4208" spans="1:16" x14ac:dyDescent="0.3">
      <c r="A4208">
        <v>146041</v>
      </c>
      <c r="B4208" s="1">
        <v>45104</v>
      </c>
      <c r="C4208" s="2">
        <v>0.68320601851851848</v>
      </c>
      <c r="D4208">
        <v>3</v>
      </c>
      <c r="E4208">
        <v>5</v>
      </c>
      <c r="F4208" t="s">
        <v>97</v>
      </c>
      <c r="G4208">
        <v>25</v>
      </c>
      <c r="H4208" t="s">
        <v>14</v>
      </c>
      <c r="I4208" t="s">
        <v>29</v>
      </c>
      <c r="J4208" t="s">
        <v>71</v>
      </c>
      <c r="K4208">
        <v>2.5270558779928418</v>
      </c>
      <c r="L4208">
        <v>0</v>
      </c>
      <c r="M4208">
        <v>33</v>
      </c>
      <c r="N4208">
        <f>(1-Coffee_Sales[[#This Row],[Discount_Percent]])*Coffee_Sales[[#This Row],[unit_price]]*Coffee_Sales[[#This Row],[transaction_qty]]</f>
        <v>99</v>
      </c>
      <c r="O4208" t="str">
        <f>TEXT(Coffee_Sales[[#This Row],[transaction_date]],"mmm-yyyy")</f>
        <v>Jun-2023</v>
      </c>
      <c r="P4208">
        <f>HOUR(Coffee_Sales[[#This Row],[transaction_time]])</f>
        <v>16</v>
      </c>
    </row>
    <row r="4209" spans="1:16" x14ac:dyDescent="0.3">
      <c r="A4209">
        <v>71626</v>
      </c>
      <c r="B4209" s="1">
        <v>45036</v>
      </c>
      <c r="C4209" s="2">
        <v>0.41791666666666666</v>
      </c>
      <c r="D4209">
        <v>1</v>
      </c>
      <c r="E4209">
        <v>8</v>
      </c>
      <c r="F4209" t="s">
        <v>133</v>
      </c>
      <c r="G4209">
        <v>20</v>
      </c>
      <c r="H4209" t="s">
        <v>142</v>
      </c>
      <c r="I4209" t="s">
        <v>154</v>
      </c>
      <c r="J4209" t="s">
        <v>155</v>
      </c>
      <c r="K4209">
        <v>2.9771108802206929</v>
      </c>
      <c r="L4209">
        <v>0.1</v>
      </c>
      <c r="M4209">
        <v>114</v>
      </c>
      <c r="N4209">
        <f>(1-Coffee_Sales[[#This Row],[Discount_Percent]])*Coffee_Sales[[#This Row],[unit_price]]*Coffee_Sales[[#This Row],[transaction_qty]]</f>
        <v>102.60000000000001</v>
      </c>
      <c r="O4209" t="str">
        <f>TEXT(Coffee_Sales[[#This Row],[transaction_date]],"mmm-yyyy")</f>
        <v>Apr-2023</v>
      </c>
      <c r="P4209">
        <f>HOUR(Coffee_Sales[[#This Row],[transaction_time]])</f>
        <v>10</v>
      </c>
    </row>
    <row r="4210" spans="1:16" x14ac:dyDescent="0.3">
      <c r="A4210">
        <v>133182</v>
      </c>
      <c r="B4210" s="1">
        <v>45094</v>
      </c>
      <c r="C4210" s="2">
        <v>0.31299768518518517</v>
      </c>
      <c r="D4210">
        <v>2</v>
      </c>
      <c r="E4210">
        <v>3</v>
      </c>
      <c r="F4210" t="s">
        <v>42</v>
      </c>
      <c r="G4210">
        <v>33</v>
      </c>
      <c r="H4210" t="s">
        <v>14</v>
      </c>
      <c r="I4210" t="s">
        <v>22</v>
      </c>
      <c r="J4210" t="s">
        <v>49</v>
      </c>
      <c r="K4210">
        <v>3.37955498015388</v>
      </c>
      <c r="L4210">
        <v>0.1</v>
      </c>
      <c r="M4210">
        <v>52.5</v>
      </c>
      <c r="N4210">
        <f>(1-Coffee_Sales[[#This Row],[Discount_Percent]])*Coffee_Sales[[#This Row],[unit_price]]*Coffee_Sales[[#This Row],[transaction_qty]]</f>
        <v>94.5</v>
      </c>
      <c r="O4210" t="str">
        <f>TEXT(Coffee_Sales[[#This Row],[transaction_date]],"mmm-yyyy")</f>
        <v>Jun-2023</v>
      </c>
      <c r="P4210">
        <f>HOUR(Coffee_Sales[[#This Row],[transaction_time]])</f>
        <v>7</v>
      </c>
    </row>
    <row r="4211" spans="1:16" x14ac:dyDescent="0.3">
      <c r="A4211">
        <v>24955</v>
      </c>
      <c r="B4211" s="1">
        <v>44971</v>
      </c>
      <c r="C4211" s="2">
        <v>0.38331018518518517</v>
      </c>
      <c r="D4211">
        <v>1</v>
      </c>
      <c r="E4211">
        <v>3</v>
      </c>
      <c r="F4211" t="s">
        <v>54</v>
      </c>
      <c r="G4211">
        <v>10</v>
      </c>
      <c r="H4211" t="s">
        <v>59</v>
      </c>
      <c r="I4211" t="s">
        <v>144</v>
      </c>
      <c r="J4211" t="s">
        <v>145</v>
      </c>
      <c r="K4211">
        <v>4.885946171992761</v>
      </c>
      <c r="L4211">
        <v>0</v>
      </c>
      <c r="M4211">
        <v>150</v>
      </c>
      <c r="N4211">
        <f>(1-Coffee_Sales[[#This Row],[Discount_Percent]])*Coffee_Sales[[#This Row],[unit_price]]*Coffee_Sales[[#This Row],[transaction_qty]]</f>
        <v>150</v>
      </c>
      <c r="O4211" t="str">
        <f>TEXT(Coffee_Sales[[#This Row],[transaction_date]],"mmm-yyyy")</f>
        <v>Feb-2023</v>
      </c>
      <c r="P4211">
        <f>HOUR(Coffee_Sales[[#This Row],[transaction_time]])</f>
        <v>9</v>
      </c>
    </row>
    <row r="4212" spans="1:16" x14ac:dyDescent="0.3">
      <c r="A4212">
        <v>41883</v>
      </c>
      <c r="B4212" s="1">
        <v>44997</v>
      </c>
      <c r="C4212" s="2">
        <v>0.78221064814814811</v>
      </c>
      <c r="D4212">
        <v>1</v>
      </c>
      <c r="E4212">
        <v>8</v>
      </c>
      <c r="F4212" t="s">
        <v>78</v>
      </c>
      <c r="G4212">
        <v>25</v>
      </c>
      <c r="H4212" t="s">
        <v>14</v>
      </c>
      <c r="I4212" t="s">
        <v>29</v>
      </c>
      <c r="J4212" t="s">
        <v>71</v>
      </c>
      <c r="K4212">
        <v>1.053587291917145</v>
      </c>
      <c r="L4212">
        <v>0</v>
      </c>
      <c r="M4212">
        <v>33</v>
      </c>
      <c r="N4212">
        <f>(1-Coffee_Sales[[#This Row],[Discount_Percent]])*Coffee_Sales[[#This Row],[unit_price]]*Coffee_Sales[[#This Row],[transaction_qty]]</f>
        <v>33</v>
      </c>
      <c r="O4212" t="str">
        <f>TEXT(Coffee_Sales[[#This Row],[transaction_date]],"mmm-yyyy")</f>
        <v>Mar-2023</v>
      </c>
      <c r="P4212">
        <f>HOUR(Coffee_Sales[[#This Row],[transaction_time]])</f>
        <v>18</v>
      </c>
    </row>
    <row r="4213" spans="1:16" x14ac:dyDescent="0.3">
      <c r="A4213">
        <v>11491</v>
      </c>
      <c r="B4213" s="1">
        <v>44947</v>
      </c>
      <c r="C4213" s="2">
        <v>0.32290509259259259</v>
      </c>
      <c r="D4213">
        <v>2</v>
      </c>
      <c r="E4213">
        <v>5</v>
      </c>
      <c r="F4213" t="s">
        <v>31</v>
      </c>
      <c r="G4213">
        <v>58</v>
      </c>
      <c r="H4213" t="s">
        <v>74</v>
      </c>
      <c r="I4213" t="s">
        <v>75</v>
      </c>
      <c r="J4213" t="s">
        <v>76</v>
      </c>
      <c r="K4213">
        <v>2.6801772425783419</v>
      </c>
      <c r="L4213">
        <v>0.15</v>
      </c>
      <c r="M4213">
        <v>52.5</v>
      </c>
      <c r="N4213">
        <f>(1-Coffee_Sales[[#This Row],[Discount_Percent]])*Coffee_Sales[[#This Row],[unit_price]]*Coffee_Sales[[#This Row],[transaction_qty]]</f>
        <v>89.25</v>
      </c>
      <c r="O4213" t="str">
        <f>TEXT(Coffee_Sales[[#This Row],[transaction_date]],"mmm-yyyy")</f>
        <v>Jan-2023</v>
      </c>
      <c r="P4213">
        <f>HOUR(Coffee_Sales[[#This Row],[transaction_time]])</f>
        <v>7</v>
      </c>
    </row>
    <row r="4214" spans="1:16" x14ac:dyDescent="0.3">
      <c r="A4214">
        <v>96465</v>
      </c>
      <c r="B4214" s="1">
        <v>45061</v>
      </c>
      <c r="C4214" s="2">
        <v>0.66553240740740738</v>
      </c>
      <c r="D4214">
        <v>1</v>
      </c>
      <c r="E4214">
        <v>5</v>
      </c>
      <c r="F4214" t="s">
        <v>81</v>
      </c>
      <c r="G4214">
        <v>24</v>
      </c>
      <c r="H4214" t="s">
        <v>14</v>
      </c>
      <c r="I4214" t="s">
        <v>55</v>
      </c>
      <c r="J4214" t="s">
        <v>86</v>
      </c>
      <c r="K4214">
        <v>1.1733930674194071</v>
      </c>
      <c r="L4214">
        <v>0</v>
      </c>
      <c r="M4214">
        <v>45</v>
      </c>
      <c r="N4214">
        <f>(1-Coffee_Sales[[#This Row],[Discount_Percent]])*Coffee_Sales[[#This Row],[unit_price]]*Coffee_Sales[[#This Row],[transaction_qty]]</f>
        <v>45</v>
      </c>
      <c r="O4214" t="str">
        <f>TEXT(Coffee_Sales[[#This Row],[transaction_date]],"mmm-yyyy")</f>
        <v>May-2023</v>
      </c>
      <c r="P4214">
        <f>HOUR(Coffee_Sales[[#This Row],[transaction_time]])</f>
        <v>15</v>
      </c>
    </row>
    <row r="4215" spans="1:16" x14ac:dyDescent="0.3">
      <c r="A4215">
        <v>67944</v>
      </c>
      <c r="B4215" s="1">
        <v>45032</v>
      </c>
      <c r="C4215" s="2">
        <v>0.37008101851851855</v>
      </c>
      <c r="D4215">
        <v>3</v>
      </c>
      <c r="E4215">
        <v>5</v>
      </c>
      <c r="F4215" t="s">
        <v>133</v>
      </c>
      <c r="G4215">
        <v>48</v>
      </c>
      <c r="H4215" t="s">
        <v>32</v>
      </c>
      <c r="I4215" t="s">
        <v>44</v>
      </c>
      <c r="J4215" t="s">
        <v>52</v>
      </c>
      <c r="K4215">
        <v>3.3993888119448852</v>
      </c>
      <c r="L4215">
        <v>0.1</v>
      </c>
      <c r="M4215">
        <v>37.5</v>
      </c>
      <c r="N4215">
        <f>(1-Coffee_Sales[[#This Row],[Discount_Percent]])*Coffee_Sales[[#This Row],[unit_price]]*Coffee_Sales[[#This Row],[transaction_qty]]</f>
        <v>101.25</v>
      </c>
      <c r="O4215" t="str">
        <f>TEXT(Coffee_Sales[[#This Row],[transaction_date]],"mmm-yyyy")</f>
        <v>Apr-2023</v>
      </c>
      <c r="P4215">
        <f>HOUR(Coffee_Sales[[#This Row],[transaction_time]])</f>
        <v>8</v>
      </c>
    </row>
    <row r="4216" spans="1:16" x14ac:dyDescent="0.3">
      <c r="A4216">
        <v>83142</v>
      </c>
      <c r="B4216" s="1">
        <v>45049</v>
      </c>
      <c r="C4216" s="2">
        <v>0.64674768518518522</v>
      </c>
      <c r="D4216">
        <v>1</v>
      </c>
      <c r="E4216">
        <v>3</v>
      </c>
      <c r="F4216" t="s">
        <v>63</v>
      </c>
      <c r="G4216">
        <v>55</v>
      </c>
      <c r="H4216" t="s">
        <v>32</v>
      </c>
      <c r="I4216" t="s">
        <v>33</v>
      </c>
      <c r="J4216" t="s">
        <v>93</v>
      </c>
      <c r="K4216">
        <v>1.489780686523527</v>
      </c>
      <c r="L4216">
        <v>0</v>
      </c>
      <c r="M4216">
        <v>60</v>
      </c>
      <c r="N4216">
        <f>(1-Coffee_Sales[[#This Row],[Discount_Percent]])*Coffee_Sales[[#This Row],[unit_price]]*Coffee_Sales[[#This Row],[transaction_qty]]</f>
        <v>60</v>
      </c>
      <c r="O4216" t="str">
        <f>TEXT(Coffee_Sales[[#This Row],[transaction_date]],"mmm-yyyy")</f>
        <v>May-2023</v>
      </c>
      <c r="P4216">
        <f>HOUR(Coffee_Sales[[#This Row],[transaction_time]])</f>
        <v>15</v>
      </c>
    </row>
    <row r="4217" spans="1:16" x14ac:dyDescent="0.3">
      <c r="A4217">
        <v>103193</v>
      </c>
      <c r="B4217" s="1">
        <v>45067</v>
      </c>
      <c r="C4217" s="2">
        <v>0.57527777777777778</v>
      </c>
      <c r="D4217">
        <v>1</v>
      </c>
      <c r="E4217">
        <v>8</v>
      </c>
      <c r="F4217" t="s">
        <v>113</v>
      </c>
      <c r="G4217">
        <v>58</v>
      </c>
      <c r="H4217" t="s">
        <v>74</v>
      </c>
      <c r="I4217" t="s">
        <v>75</v>
      </c>
      <c r="J4217" t="s">
        <v>76</v>
      </c>
      <c r="K4217">
        <v>1.1759527485610459</v>
      </c>
      <c r="L4217">
        <v>0</v>
      </c>
      <c r="M4217">
        <v>52.5</v>
      </c>
      <c r="N4217">
        <f>(1-Coffee_Sales[[#This Row],[Discount_Percent]])*Coffee_Sales[[#This Row],[unit_price]]*Coffee_Sales[[#This Row],[transaction_qty]]</f>
        <v>52.5</v>
      </c>
      <c r="O4217" t="str">
        <f>TEXT(Coffee_Sales[[#This Row],[transaction_date]],"mmm-yyyy")</f>
        <v>May-2023</v>
      </c>
      <c r="P4217">
        <f>HOUR(Coffee_Sales[[#This Row],[transaction_time]])</f>
        <v>13</v>
      </c>
    </row>
    <row r="4218" spans="1:16" x14ac:dyDescent="0.3">
      <c r="A4218">
        <v>67061</v>
      </c>
      <c r="B4218" s="1">
        <v>45031</v>
      </c>
      <c r="C4218" s="2">
        <v>0.38034722222222223</v>
      </c>
      <c r="D4218">
        <v>1</v>
      </c>
      <c r="E4218">
        <v>8</v>
      </c>
      <c r="F4218" t="s">
        <v>58</v>
      </c>
      <c r="G4218">
        <v>64</v>
      </c>
      <c r="H4218" t="s">
        <v>67</v>
      </c>
      <c r="I4218" t="s">
        <v>72</v>
      </c>
      <c r="J4218" t="s">
        <v>118</v>
      </c>
      <c r="K4218">
        <v>0.39334736642454499</v>
      </c>
      <c r="L4218">
        <v>0</v>
      </c>
      <c r="M4218">
        <v>12</v>
      </c>
      <c r="N4218">
        <f>(1-Coffee_Sales[[#This Row],[Discount_Percent]])*Coffee_Sales[[#This Row],[unit_price]]*Coffee_Sales[[#This Row],[transaction_qty]]</f>
        <v>12</v>
      </c>
      <c r="O4218" t="str">
        <f>TEXT(Coffee_Sales[[#This Row],[transaction_date]],"mmm-yyyy")</f>
        <v>Apr-2023</v>
      </c>
      <c r="P4218">
        <f>HOUR(Coffee_Sales[[#This Row],[transaction_time]])</f>
        <v>9</v>
      </c>
    </row>
    <row r="4219" spans="1:16" x14ac:dyDescent="0.3">
      <c r="A4219">
        <v>112033</v>
      </c>
      <c r="B4219" s="1">
        <v>45076</v>
      </c>
      <c r="C4219" s="2">
        <v>0.27009259259259261</v>
      </c>
      <c r="D4219">
        <v>1</v>
      </c>
      <c r="E4219">
        <v>5</v>
      </c>
      <c r="F4219" t="s">
        <v>31</v>
      </c>
      <c r="G4219">
        <v>79</v>
      </c>
      <c r="H4219" t="s">
        <v>18</v>
      </c>
      <c r="I4219" t="s">
        <v>19</v>
      </c>
      <c r="J4219" t="s">
        <v>20</v>
      </c>
      <c r="K4219">
        <v>1.5014025423389681</v>
      </c>
      <c r="L4219">
        <v>0</v>
      </c>
      <c r="M4219">
        <v>56.25</v>
      </c>
      <c r="N4219">
        <f>(1-Coffee_Sales[[#This Row],[Discount_Percent]])*Coffee_Sales[[#This Row],[unit_price]]*Coffee_Sales[[#This Row],[transaction_qty]]</f>
        <v>56.25</v>
      </c>
      <c r="O4219" t="str">
        <f>TEXT(Coffee_Sales[[#This Row],[transaction_date]],"mmm-yyyy")</f>
        <v>May-2023</v>
      </c>
      <c r="P4219">
        <f>HOUR(Coffee_Sales[[#This Row],[transaction_time]])</f>
        <v>6</v>
      </c>
    </row>
    <row r="4220" spans="1:16" x14ac:dyDescent="0.3">
      <c r="A4220">
        <v>143914</v>
      </c>
      <c r="B4220" s="1">
        <v>45103</v>
      </c>
      <c r="C4220" s="2">
        <v>0.30307870370370371</v>
      </c>
      <c r="D4220">
        <v>2</v>
      </c>
      <c r="E4220">
        <v>8</v>
      </c>
      <c r="F4220" t="s">
        <v>46</v>
      </c>
      <c r="G4220">
        <v>46</v>
      </c>
      <c r="H4220" t="s">
        <v>32</v>
      </c>
      <c r="I4220" t="s">
        <v>36</v>
      </c>
      <c r="J4220" t="s">
        <v>39</v>
      </c>
      <c r="K4220">
        <v>1.8106895878973099</v>
      </c>
      <c r="L4220">
        <v>0</v>
      </c>
      <c r="M4220">
        <v>37.5</v>
      </c>
      <c r="N4220">
        <f>(1-Coffee_Sales[[#This Row],[Discount_Percent]])*Coffee_Sales[[#This Row],[unit_price]]*Coffee_Sales[[#This Row],[transaction_qty]]</f>
        <v>75</v>
      </c>
      <c r="O4220" t="str">
        <f>TEXT(Coffee_Sales[[#This Row],[transaction_date]],"mmm-yyyy")</f>
        <v>Jun-2023</v>
      </c>
      <c r="P4220">
        <f>HOUR(Coffee_Sales[[#This Row],[transaction_time]])</f>
        <v>7</v>
      </c>
    </row>
    <row r="4221" spans="1:16" x14ac:dyDescent="0.3">
      <c r="A4221">
        <v>83171</v>
      </c>
      <c r="B4221" s="1">
        <v>45049</v>
      </c>
      <c r="C4221" s="2">
        <v>0.65377314814814813</v>
      </c>
      <c r="D4221">
        <v>1</v>
      </c>
      <c r="E4221">
        <v>8</v>
      </c>
      <c r="F4221" t="s">
        <v>113</v>
      </c>
      <c r="G4221">
        <v>40</v>
      </c>
      <c r="H4221" t="s">
        <v>14</v>
      </c>
      <c r="I4221" t="s">
        <v>15</v>
      </c>
      <c r="J4221" t="s">
        <v>100</v>
      </c>
      <c r="K4221">
        <v>1.685766054697734</v>
      </c>
      <c r="L4221">
        <v>0</v>
      </c>
      <c r="M4221">
        <v>56.25</v>
      </c>
      <c r="N4221">
        <f>(1-Coffee_Sales[[#This Row],[Discount_Percent]])*Coffee_Sales[[#This Row],[unit_price]]*Coffee_Sales[[#This Row],[transaction_qty]]</f>
        <v>56.25</v>
      </c>
      <c r="O4221" t="str">
        <f>TEXT(Coffee_Sales[[#This Row],[transaction_date]],"mmm-yyyy")</f>
        <v>May-2023</v>
      </c>
      <c r="P4221">
        <f>HOUR(Coffee_Sales[[#This Row],[transaction_time]])</f>
        <v>15</v>
      </c>
    </row>
    <row r="4222" spans="1:16" x14ac:dyDescent="0.3">
      <c r="A4222">
        <v>9986</v>
      </c>
      <c r="B4222" s="1">
        <v>44944</v>
      </c>
      <c r="C4222" s="2">
        <v>0.43063657407407407</v>
      </c>
      <c r="D4222">
        <v>2</v>
      </c>
      <c r="E4222">
        <v>8</v>
      </c>
      <c r="F4222" t="s">
        <v>35</v>
      </c>
      <c r="G4222">
        <v>44</v>
      </c>
      <c r="H4222" t="s">
        <v>32</v>
      </c>
      <c r="I4222" t="s">
        <v>40</v>
      </c>
      <c r="J4222" t="s">
        <v>41</v>
      </c>
      <c r="K4222">
        <v>2.192229094706851</v>
      </c>
      <c r="L4222">
        <v>0.05</v>
      </c>
      <c r="M4222">
        <v>37.5</v>
      </c>
      <c r="N4222">
        <f>(1-Coffee_Sales[[#This Row],[Discount_Percent]])*Coffee_Sales[[#This Row],[unit_price]]*Coffee_Sales[[#This Row],[transaction_qty]]</f>
        <v>71.25</v>
      </c>
      <c r="O4222" t="str">
        <f>TEXT(Coffee_Sales[[#This Row],[transaction_date]],"mmm-yyyy")</f>
        <v>Jan-2023</v>
      </c>
      <c r="P4222">
        <f>HOUR(Coffee_Sales[[#This Row],[transaction_time]])</f>
        <v>10</v>
      </c>
    </row>
    <row r="4223" spans="1:16" x14ac:dyDescent="0.3">
      <c r="A4223">
        <v>148175</v>
      </c>
      <c r="B4223" s="1">
        <v>45106</v>
      </c>
      <c r="C4223" s="2">
        <v>0.7230092592592593</v>
      </c>
      <c r="D4223">
        <v>2</v>
      </c>
      <c r="E4223">
        <v>8</v>
      </c>
      <c r="F4223" t="s">
        <v>133</v>
      </c>
      <c r="G4223">
        <v>57</v>
      </c>
      <c r="H4223" t="s">
        <v>32</v>
      </c>
      <c r="I4223" t="s">
        <v>33</v>
      </c>
      <c r="J4223" t="s">
        <v>34</v>
      </c>
      <c r="K4223">
        <v>2.339089000293165</v>
      </c>
      <c r="L4223">
        <v>0.15</v>
      </c>
      <c r="M4223">
        <v>46.5</v>
      </c>
      <c r="N4223">
        <f>(1-Coffee_Sales[[#This Row],[Discount_Percent]])*Coffee_Sales[[#This Row],[unit_price]]*Coffee_Sales[[#This Row],[transaction_qty]]</f>
        <v>79.05</v>
      </c>
      <c r="O4223" t="str">
        <f>TEXT(Coffee_Sales[[#This Row],[transaction_date]],"mmm-yyyy")</f>
        <v>Jun-2023</v>
      </c>
      <c r="P4223">
        <f>HOUR(Coffee_Sales[[#This Row],[transaction_time]])</f>
        <v>17</v>
      </c>
    </row>
    <row r="4224" spans="1:16" x14ac:dyDescent="0.3">
      <c r="A4224">
        <v>53476</v>
      </c>
      <c r="B4224" s="1">
        <v>45014</v>
      </c>
      <c r="C4224" s="2">
        <v>0.57681712962962961</v>
      </c>
      <c r="D4224">
        <v>2</v>
      </c>
      <c r="E4224">
        <v>5</v>
      </c>
      <c r="F4224" t="s">
        <v>94</v>
      </c>
      <c r="G4224">
        <v>48</v>
      </c>
      <c r="H4224" t="s">
        <v>32</v>
      </c>
      <c r="I4224" t="s">
        <v>44</v>
      </c>
      <c r="J4224" t="s">
        <v>52</v>
      </c>
      <c r="K4224">
        <v>1.602064706556263</v>
      </c>
      <c r="L4224">
        <v>0</v>
      </c>
      <c r="M4224">
        <v>37.5</v>
      </c>
      <c r="N4224">
        <f>(1-Coffee_Sales[[#This Row],[Discount_Percent]])*Coffee_Sales[[#This Row],[unit_price]]*Coffee_Sales[[#This Row],[transaction_qty]]</f>
        <v>75</v>
      </c>
      <c r="O4224" t="str">
        <f>TEXT(Coffee_Sales[[#This Row],[transaction_date]],"mmm-yyyy")</f>
        <v>Mar-2023</v>
      </c>
      <c r="P4224">
        <f>HOUR(Coffee_Sales[[#This Row],[transaction_time]])</f>
        <v>13</v>
      </c>
    </row>
    <row r="4225" spans="1:16" x14ac:dyDescent="0.3">
      <c r="A4225">
        <v>15699</v>
      </c>
      <c r="B4225" s="1">
        <v>44954</v>
      </c>
      <c r="C4225" s="2">
        <v>0.57050925925925922</v>
      </c>
      <c r="D4225">
        <v>1</v>
      </c>
      <c r="E4225">
        <v>8</v>
      </c>
      <c r="F4225" t="s">
        <v>54</v>
      </c>
      <c r="G4225">
        <v>69</v>
      </c>
      <c r="H4225" t="s">
        <v>18</v>
      </c>
      <c r="I4225" t="s">
        <v>107</v>
      </c>
      <c r="J4225" t="s">
        <v>132</v>
      </c>
      <c r="K4225">
        <v>1.0985491268031149</v>
      </c>
      <c r="L4225">
        <v>0</v>
      </c>
      <c r="M4225">
        <v>48.75</v>
      </c>
      <c r="N4225">
        <f>(1-Coffee_Sales[[#This Row],[Discount_Percent]])*Coffee_Sales[[#This Row],[unit_price]]*Coffee_Sales[[#This Row],[transaction_qty]]</f>
        <v>48.75</v>
      </c>
      <c r="O4225" t="str">
        <f>TEXT(Coffee_Sales[[#This Row],[transaction_date]],"mmm-yyyy")</f>
        <v>Jan-2023</v>
      </c>
      <c r="P4225">
        <f>HOUR(Coffee_Sales[[#This Row],[transaction_time]])</f>
        <v>13</v>
      </c>
    </row>
    <row r="4226" spans="1:16" x14ac:dyDescent="0.3">
      <c r="A4226">
        <v>2104</v>
      </c>
      <c r="B4226" s="1">
        <v>44930</v>
      </c>
      <c r="C4226" s="2">
        <v>0.74548611111111107</v>
      </c>
      <c r="D4226">
        <v>1</v>
      </c>
      <c r="E4226">
        <v>3</v>
      </c>
      <c r="F4226" t="s">
        <v>70</v>
      </c>
      <c r="G4226">
        <v>45</v>
      </c>
      <c r="H4226" t="s">
        <v>32</v>
      </c>
      <c r="I4226" t="s">
        <v>40</v>
      </c>
      <c r="J4226" t="s">
        <v>120</v>
      </c>
      <c r="K4226">
        <v>1.1501218685402499</v>
      </c>
      <c r="L4226">
        <v>0</v>
      </c>
      <c r="M4226">
        <v>45</v>
      </c>
      <c r="N4226">
        <f>(1-Coffee_Sales[[#This Row],[Discount_Percent]])*Coffee_Sales[[#This Row],[unit_price]]*Coffee_Sales[[#This Row],[transaction_qty]]</f>
        <v>45</v>
      </c>
      <c r="O4226" t="str">
        <f>TEXT(Coffee_Sales[[#This Row],[transaction_date]],"mmm-yyyy")</f>
        <v>Jan-2023</v>
      </c>
      <c r="P4226">
        <f>HOUR(Coffee_Sales[[#This Row],[transaction_time]])</f>
        <v>17</v>
      </c>
    </row>
    <row r="4227" spans="1:16" x14ac:dyDescent="0.3">
      <c r="A4227">
        <v>129500</v>
      </c>
      <c r="B4227" s="1">
        <v>45091</v>
      </c>
      <c r="C4227" s="2">
        <v>0.36407407407407405</v>
      </c>
      <c r="D4227">
        <v>2</v>
      </c>
      <c r="E4227">
        <v>5</v>
      </c>
      <c r="F4227" t="s">
        <v>114</v>
      </c>
      <c r="G4227">
        <v>48</v>
      </c>
      <c r="H4227" t="s">
        <v>32</v>
      </c>
      <c r="I4227" t="s">
        <v>44</v>
      </c>
      <c r="J4227" t="s">
        <v>52</v>
      </c>
      <c r="K4227">
        <v>1.769778282242751</v>
      </c>
      <c r="L4227">
        <v>0</v>
      </c>
      <c r="M4227">
        <v>37.5</v>
      </c>
      <c r="N4227">
        <f>(1-Coffee_Sales[[#This Row],[Discount_Percent]])*Coffee_Sales[[#This Row],[unit_price]]*Coffee_Sales[[#This Row],[transaction_qty]]</f>
        <v>75</v>
      </c>
      <c r="O4227" t="str">
        <f>TEXT(Coffee_Sales[[#This Row],[transaction_date]],"mmm-yyyy")</f>
        <v>Jun-2023</v>
      </c>
      <c r="P4227">
        <f>HOUR(Coffee_Sales[[#This Row],[transaction_time]])</f>
        <v>8</v>
      </c>
    </row>
    <row r="4228" spans="1:16" x14ac:dyDescent="0.3">
      <c r="A4228">
        <v>63426</v>
      </c>
      <c r="B4228" s="1">
        <v>45027</v>
      </c>
      <c r="C4228" s="2">
        <v>0.31515046296296295</v>
      </c>
      <c r="D4228">
        <v>2</v>
      </c>
      <c r="E4228">
        <v>5</v>
      </c>
      <c r="F4228" t="s">
        <v>48</v>
      </c>
      <c r="G4228">
        <v>53</v>
      </c>
      <c r="H4228" t="s">
        <v>32</v>
      </c>
      <c r="I4228" t="s">
        <v>33</v>
      </c>
      <c r="J4228" t="s">
        <v>129</v>
      </c>
      <c r="K4228">
        <v>2.5622130357506419</v>
      </c>
      <c r="L4228">
        <v>0</v>
      </c>
      <c r="M4228">
        <v>45</v>
      </c>
      <c r="N4228">
        <f>(1-Coffee_Sales[[#This Row],[Discount_Percent]])*Coffee_Sales[[#This Row],[unit_price]]*Coffee_Sales[[#This Row],[transaction_qty]]</f>
        <v>90</v>
      </c>
      <c r="O4228" t="str">
        <f>TEXT(Coffee_Sales[[#This Row],[transaction_date]],"mmm-yyyy")</f>
        <v>Apr-2023</v>
      </c>
      <c r="P4228">
        <f>HOUR(Coffee_Sales[[#This Row],[transaction_time]])</f>
        <v>7</v>
      </c>
    </row>
    <row r="4229" spans="1:16" x14ac:dyDescent="0.3">
      <c r="A4229">
        <v>145973</v>
      </c>
      <c r="B4229" s="1">
        <v>45104</v>
      </c>
      <c r="C4229" s="2">
        <v>0.64776620370370375</v>
      </c>
      <c r="D4229">
        <v>1</v>
      </c>
      <c r="E4229">
        <v>5</v>
      </c>
      <c r="F4229" t="s">
        <v>13</v>
      </c>
      <c r="G4229">
        <v>76</v>
      </c>
      <c r="H4229" t="s">
        <v>18</v>
      </c>
      <c r="I4229" t="s">
        <v>107</v>
      </c>
      <c r="J4229" t="s">
        <v>137</v>
      </c>
      <c r="K4229">
        <v>1.30132413033087</v>
      </c>
      <c r="L4229">
        <v>0</v>
      </c>
      <c r="M4229">
        <v>52.5</v>
      </c>
      <c r="N4229">
        <f>(1-Coffee_Sales[[#This Row],[Discount_Percent]])*Coffee_Sales[[#This Row],[unit_price]]*Coffee_Sales[[#This Row],[transaction_qty]]</f>
        <v>52.5</v>
      </c>
      <c r="O4229" t="str">
        <f>TEXT(Coffee_Sales[[#This Row],[transaction_date]],"mmm-yyyy")</f>
        <v>Jun-2023</v>
      </c>
      <c r="P4229">
        <f>HOUR(Coffee_Sales[[#This Row],[transaction_time]])</f>
        <v>15</v>
      </c>
    </row>
    <row r="4230" spans="1:16" x14ac:dyDescent="0.3">
      <c r="A4230">
        <v>23662</v>
      </c>
      <c r="B4230" s="1">
        <v>44969</v>
      </c>
      <c r="C4230" s="2">
        <v>0.31030092592592595</v>
      </c>
      <c r="D4230">
        <v>2</v>
      </c>
      <c r="E4230">
        <v>5</v>
      </c>
      <c r="F4230" t="s">
        <v>25</v>
      </c>
      <c r="G4230">
        <v>37</v>
      </c>
      <c r="H4230" t="s">
        <v>14</v>
      </c>
      <c r="I4230" t="s">
        <v>15</v>
      </c>
      <c r="J4230" t="s">
        <v>95</v>
      </c>
      <c r="K4230">
        <v>2.4405820906469322</v>
      </c>
      <c r="L4230">
        <v>0</v>
      </c>
      <c r="M4230">
        <v>45</v>
      </c>
      <c r="N4230">
        <f>(1-Coffee_Sales[[#This Row],[Discount_Percent]])*Coffee_Sales[[#This Row],[unit_price]]*Coffee_Sales[[#This Row],[transaction_qty]]</f>
        <v>90</v>
      </c>
      <c r="O4230" t="str">
        <f>TEXT(Coffee_Sales[[#This Row],[transaction_date]],"mmm-yyyy")</f>
        <v>Feb-2023</v>
      </c>
      <c r="P4230">
        <f>HOUR(Coffee_Sales[[#This Row],[transaction_time]])</f>
        <v>7</v>
      </c>
    </row>
    <row r="4231" spans="1:16" x14ac:dyDescent="0.3">
      <c r="A4231">
        <v>50532</v>
      </c>
      <c r="B4231" s="1">
        <v>45010</v>
      </c>
      <c r="C4231" s="2">
        <v>0.32501157407407405</v>
      </c>
      <c r="D4231">
        <v>2</v>
      </c>
      <c r="E4231">
        <v>5</v>
      </c>
      <c r="F4231" t="s">
        <v>114</v>
      </c>
      <c r="G4231">
        <v>39</v>
      </c>
      <c r="H4231" t="s">
        <v>14</v>
      </c>
      <c r="I4231" t="s">
        <v>15</v>
      </c>
      <c r="J4231" t="s">
        <v>47</v>
      </c>
      <c r="K4231">
        <v>3.9271085680221458</v>
      </c>
      <c r="L4231">
        <v>0</v>
      </c>
      <c r="M4231">
        <v>63.75</v>
      </c>
      <c r="N4231">
        <f>(1-Coffee_Sales[[#This Row],[Discount_Percent]])*Coffee_Sales[[#This Row],[unit_price]]*Coffee_Sales[[#This Row],[transaction_qty]]</f>
        <v>127.5</v>
      </c>
      <c r="O4231" t="str">
        <f>TEXT(Coffee_Sales[[#This Row],[transaction_date]],"mmm-yyyy")</f>
        <v>Mar-2023</v>
      </c>
      <c r="P4231">
        <f>HOUR(Coffee_Sales[[#This Row],[transaction_time]])</f>
        <v>7</v>
      </c>
    </row>
    <row r="4232" spans="1:16" x14ac:dyDescent="0.3">
      <c r="A4232">
        <v>14391</v>
      </c>
      <c r="B4232" s="1">
        <v>44952</v>
      </c>
      <c r="C4232" s="2">
        <v>0.32113425925925926</v>
      </c>
      <c r="D4232">
        <v>2</v>
      </c>
      <c r="E4232">
        <v>5</v>
      </c>
      <c r="F4232" t="s">
        <v>46</v>
      </c>
      <c r="G4232">
        <v>33</v>
      </c>
      <c r="H4232" t="s">
        <v>14</v>
      </c>
      <c r="I4232" t="s">
        <v>22</v>
      </c>
      <c r="J4232" t="s">
        <v>49</v>
      </c>
      <c r="K4232">
        <v>2.517566416571841</v>
      </c>
      <c r="L4232">
        <v>0</v>
      </c>
      <c r="M4232">
        <v>52.5</v>
      </c>
      <c r="N4232">
        <f>(1-Coffee_Sales[[#This Row],[Discount_Percent]])*Coffee_Sales[[#This Row],[unit_price]]*Coffee_Sales[[#This Row],[transaction_qty]]</f>
        <v>105</v>
      </c>
      <c r="O4232" t="str">
        <f>TEXT(Coffee_Sales[[#This Row],[transaction_date]],"mmm-yyyy")</f>
        <v>Jan-2023</v>
      </c>
      <c r="P4232">
        <f>HOUR(Coffee_Sales[[#This Row],[transaction_time]])</f>
        <v>7</v>
      </c>
    </row>
    <row r="4233" spans="1:16" x14ac:dyDescent="0.3">
      <c r="A4233">
        <v>329</v>
      </c>
      <c r="B4233" s="1">
        <v>44927</v>
      </c>
      <c r="C4233" s="2">
        <v>0.63087962962962962</v>
      </c>
      <c r="D4233">
        <v>2</v>
      </c>
      <c r="E4233">
        <v>3</v>
      </c>
      <c r="F4233" t="s">
        <v>50</v>
      </c>
      <c r="G4233">
        <v>43</v>
      </c>
      <c r="H4233" t="s">
        <v>32</v>
      </c>
      <c r="I4233" t="s">
        <v>40</v>
      </c>
      <c r="J4233" t="s">
        <v>124</v>
      </c>
      <c r="K4233">
        <v>2.3322424351814131</v>
      </c>
      <c r="L4233">
        <v>0.05</v>
      </c>
      <c r="M4233">
        <v>45</v>
      </c>
      <c r="N4233">
        <f>(1-Coffee_Sales[[#This Row],[Discount_Percent]])*Coffee_Sales[[#This Row],[unit_price]]*Coffee_Sales[[#This Row],[transaction_qty]]</f>
        <v>85.5</v>
      </c>
      <c r="O4233" t="str">
        <f>TEXT(Coffee_Sales[[#This Row],[transaction_date]],"mmm-yyyy")</f>
        <v>Jan-2023</v>
      </c>
      <c r="P4233">
        <f>HOUR(Coffee_Sales[[#This Row],[transaction_time]])</f>
        <v>15</v>
      </c>
    </row>
    <row r="4234" spans="1:16" x14ac:dyDescent="0.3">
      <c r="A4234">
        <v>39531</v>
      </c>
      <c r="B4234" s="1">
        <v>44994</v>
      </c>
      <c r="C4234" s="2">
        <v>0.47043981481481484</v>
      </c>
      <c r="D4234">
        <v>1</v>
      </c>
      <c r="E4234">
        <v>5</v>
      </c>
      <c r="F4234" t="s">
        <v>63</v>
      </c>
      <c r="G4234">
        <v>47</v>
      </c>
      <c r="H4234" t="s">
        <v>32</v>
      </c>
      <c r="I4234" t="s">
        <v>36</v>
      </c>
      <c r="J4234" t="s">
        <v>37</v>
      </c>
      <c r="K4234">
        <v>1.284827050827845</v>
      </c>
      <c r="L4234">
        <v>0</v>
      </c>
      <c r="M4234">
        <v>45</v>
      </c>
      <c r="N4234">
        <f>(1-Coffee_Sales[[#This Row],[Discount_Percent]])*Coffee_Sales[[#This Row],[unit_price]]*Coffee_Sales[[#This Row],[transaction_qty]]</f>
        <v>45</v>
      </c>
      <c r="O4234" t="str">
        <f>TEXT(Coffee_Sales[[#This Row],[transaction_date]],"mmm-yyyy")</f>
        <v>Mar-2023</v>
      </c>
      <c r="P4234">
        <f>HOUR(Coffee_Sales[[#This Row],[transaction_time]])</f>
        <v>11</v>
      </c>
    </row>
    <row r="4235" spans="1:16" x14ac:dyDescent="0.3">
      <c r="A4235">
        <v>77230</v>
      </c>
      <c r="B4235" s="1">
        <v>45043</v>
      </c>
      <c r="C4235" s="2">
        <v>0.29314814814814816</v>
      </c>
      <c r="D4235">
        <v>1</v>
      </c>
      <c r="E4235">
        <v>5</v>
      </c>
      <c r="F4235" t="s">
        <v>81</v>
      </c>
      <c r="G4235">
        <v>70</v>
      </c>
      <c r="H4235" t="s">
        <v>18</v>
      </c>
      <c r="I4235" t="s">
        <v>19</v>
      </c>
      <c r="J4235" t="s">
        <v>83</v>
      </c>
      <c r="K4235">
        <v>1.0326295264488901</v>
      </c>
      <c r="L4235">
        <v>0.1</v>
      </c>
      <c r="M4235">
        <v>48.75</v>
      </c>
      <c r="N4235">
        <f>(1-Coffee_Sales[[#This Row],[Discount_Percent]])*Coffee_Sales[[#This Row],[unit_price]]*Coffee_Sales[[#This Row],[transaction_qty]]</f>
        <v>43.875</v>
      </c>
      <c r="O4235" t="str">
        <f>TEXT(Coffee_Sales[[#This Row],[transaction_date]],"mmm-yyyy")</f>
        <v>Apr-2023</v>
      </c>
      <c r="P4235">
        <f>HOUR(Coffee_Sales[[#This Row],[transaction_time]])</f>
        <v>7</v>
      </c>
    </row>
    <row r="4236" spans="1:16" x14ac:dyDescent="0.3">
      <c r="A4236">
        <v>128883</v>
      </c>
      <c r="B4236" s="1">
        <v>45090</v>
      </c>
      <c r="C4236" s="2">
        <v>0.55795138888888884</v>
      </c>
      <c r="D4236">
        <v>2</v>
      </c>
      <c r="E4236">
        <v>8</v>
      </c>
      <c r="F4236" t="s">
        <v>128</v>
      </c>
      <c r="G4236">
        <v>48</v>
      </c>
      <c r="H4236" t="s">
        <v>32</v>
      </c>
      <c r="I4236" t="s">
        <v>44</v>
      </c>
      <c r="J4236" t="s">
        <v>52</v>
      </c>
      <c r="K4236">
        <v>2.4790658821732672</v>
      </c>
      <c r="L4236">
        <v>0.1</v>
      </c>
      <c r="M4236">
        <v>37.5</v>
      </c>
      <c r="N4236">
        <f>(1-Coffee_Sales[[#This Row],[Discount_Percent]])*Coffee_Sales[[#This Row],[unit_price]]*Coffee_Sales[[#This Row],[transaction_qty]]</f>
        <v>67.5</v>
      </c>
      <c r="O4236" t="str">
        <f>TEXT(Coffee_Sales[[#This Row],[transaction_date]],"mmm-yyyy")</f>
        <v>Jun-2023</v>
      </c>
      <c r="P4236">
        <f>HOUR(Coffee_Sales[[#This Row],[transaction_time]])</f>
        <v>13</v>
      </c>
    </row>
    <row r="4237" spans="1:16" x14ac:dyDescent="0.3">
      <c r="A4237">
        <v>4142</v>
      </c>
      <c r="B4237" s="1">
        <v>44934</v>
      </c>
      <c r="C4237" s="2">
        <v>0.47386574074074073</v>
      </c>
      <c r="D4237">
        <v>2</v>
      </c>
      <c r="E4237">
        <v>5</v>
      </c>
      <c r="F4237" t="s">
        <v>35</v>
      </c>
      <c r="G4237">
        <v>42</v>
      </c>
      <c r="H4237" t="s">
        <v>32</v>
      </c>
      <c r="I4237" t="s">
        <v>40</v>
      </c>
      <c r="J4237" t="s">
        <v>99</v>
      </c>
      <c r="K4237">
        <v>2.1842268487505039</v>
      </c>
      <c r="L4237">
        <v>0.15</v>
      </c>
      <c r="M4237">
        <v>37.5</v>
      </c>
      <c r="N4237">
        <f>(1-Coffee_Sales[[#This Row],[Discount_Percent]])*Coffee_Sales[[#This Row],[unit_price]]*Coffee_Sales[[#This Row],[transaction_qty]]</f>
        <v>63.75</v>
      </c>
      <c r="O4237" t="str">
        <f>TEXT(Coffee_Sales[[#This Row],[transaction_date]],"mmm-yyyy")</f>
        <v>Jan-2023</v>
      </c>
      <c r="P4237">
        <f>HOUR(Coffee_Sales[[#This Row],[transaction_time]])</f>
        <v>11</v>
      </c>
    </row>
    <row r="4238" spans="1:16" x14ac:dyDescent="0.3">
      <c r="A4238">
        <v>17311</v>
      </c>
      <c r="B4238" s="1">
        <v>44957</v>
      </c>
      <c r="C4238" s="2">
        <v>0.75680555555555551</v>
      </c>
      <c r="D4238">
        <v>1</v>
      </c>
      <c r="E4238">
        <v>3</v>
      </c>
      <c r="F4238" t="s">
        <v>38</v>
      </c>
      <c r="G4238">
        <v>36</v>
      </c>
      <c r="H4238" t="s">
        <v>14</v>
      </c>
      <c r="I4238" t="s">
        <v>26</v>
      </c>
      <c r="J4238" t="s">
        <v>27</v>
      </c>
      <c r="K4238">
        <v>1.832338951666765</v>
      </c>
      <c r="L4238">
        <v>0.1</v>
      </c>
      <c r="M4238">
        <v>56.25</v>
      </c>
      <c r="N4238">
        <f>(1-Coffee_Sales[[#This Row],[Discount_Percent]])*Coffee_Sales[[#This Row],[unit_price]]*Coffee_Sales[[#This Row],[transaction_qty]]</f>
        <v>50.625</v>
      </c>
      <c r="O4238" t="str">
        <f>TEXT(Coffee_Sales[[#This Row],[transaction_date]],"mmm-yyyy")</f>
        <v>Jan-2023</v>
      </c>
      <c r="P4238">
        <f>HOUR(Coffee_Sales[[#This Row],[transaction_time]])</f>
        <v>18</v>
      </c>
    </row>
    <row r="4239" spans="1:16" x14ac:dyDescent="0.3">
      <c r="A4239">
        <v>11152</v>
      </c>
      <c r="B4239" s="1">
        <v>44946</v>
      </c>
      <c r="C4239" s="2">
        <v>0.4254398148148148</v>
      </c>
      <c r="D4239">
        <v>2</v>
      </c>
      <c r="E4239">
        <v>8</v>
      </c>
      <c r="F4239" t="s">
        <v>113</v>
      </c>
      <c r="G4239">
        <v>22</v>
      </c>
      <c r="H4239" t="s">
        <v>14</v>
      </c>
      <c r="I4239" t="s">
        <v>55</v>
      </c>
      <c r="J4239" t="s">
        <v>56</v>
      </c>
      <c r="K4239">
        <v>1.386778147022699</v>
      </c>
      <c r="L4239">
        <v>0</v>
      </c>
      <c r="M4239">
        <v>30</v>
      </c>
      <c r="N4239">
        <f>(1-Coffee_Sales[[#This Row],[Discount_Percent]])*Coffee_Sales[[#This Row],[unit_price]]*Coffee_Sales[[#This Row],[transaction_qty]]</f>
        <v>60</v>
      </c>
      <c r="O4239" t="str">
        <f>TEXT(Coffee_Sales[[#This Row],[transaction_date]],"mmm-yyyy")</f>
        <v>Jan-2023</v>
      </c>
      <c r="P4239">
        <f>HOUR(Coffee_Sales[[#This Row],[transaction_time]])</f>
        <v>10</v>
      </c>
    </row>
    <row r="4240" spans="1:16" x14ac:dyDescent="0.3">
      <c r="A4240">
        <v>73725</v>
      </c>
      <c r="B4240" s="1">
        <v>45039</v>
      </c>
      <c r="C4240" s="2">
        <v>0.27796296296296297</v>
      </c>
      <c r="D4240">
        <v>1</v>
      </c>
      <c r="E4240">
        <v>5</v>
      </c>
      <c r="F4240" t="s">
        <v>17</v>
      </c>
      <c r="G4240">
        <v>60</v>
      </c>
      <c r="H4240" t="s">
        <v>74</v>
      </c>
      <c r="I4240" t="s">
        <v>75</v>
      </c>
      <c r="J4240" t="s">
        <v>112</v>
      </c>
      <c r="K4240">
        <v>1.348419409414656</v>
      </c>
      <c r="L4240">
        <v>0</v>
      </c>
      <c r="M4240">
        <v>56.25</v>
      </c>
      <c r="N4240">
        <f>(1-Coffee_Sales[[#This Row],[Discount_Percent]])*Coffee_Sales[[#This Row],[unit_price]]*Coffee_Sales[[#This Row],[transaction_qty]]</f>
        <v>56.25</v>
      </c>
      <c r="O4240" t="str">
        <f>TEXT(Coffee_Sales[[#This Row],[transaction_date]],"mmm-yyyy")</f>
        <v>Apr-2023</v>
      </c>
      <c r="P4240">
        <f>HOUR(Coffee_Sales[[#This Row],[transaction_time]])</f>
        <v>6</v>
      </c>
    </row>
    <row r="4241" spans="1:16" x14ac:dyDescent="0.3">
      <c r="A4241">
        <v>53823</v>
      </c>
      <c r="B4241" s="1">
        <v>45015</v>
      </c>
      <c r="C4241" s="2">
        <v>0.30868055555555557</v>
      </c>
      <c r="D4241">
        <v>1</v>
      </c>
      <c r="E4241">
        <v>3</v>
      </c>
      <c r="F4241" t="s">
        <v>114</v>
      </c>
      <c r="G4241">
        <v>73</v>
      </c>
      <c r="H4241" t="s">
        <v>18</v>
      </c>
      <c r="I4241" t="s">
        <v>79</v>
      </c>
      <c r="J4241" t="s">
        <v>80</v>
      </c>
      <c r="K4241">
        <v>1.6264858359477621</v>
      </c>
      <c r="L4241">
        <v>0</v>
      </c>
      <c r="M4241">
        <v>56.25</v>
      </c>
      <c r="N4241">
        <f>(1-Coffee_Sales[[#This Row],[Discount_Percent]])*Coffee_Sales[[#This Row],[unit_price]]*Coffee_Sales[[#This Row],[transaction_qty]]</f>
        <v>56.25</v>
      </c>
      <c r="O4241" t="str">
        <f>TEXT(Coffee_Sales[[#This Row],[transaction_date]],"mmm-yyyy")</f>
        <v>Mar-2023</v>
      </c>
      <c r="P4241">
        <f>HOUR(Coffee_Sales[[#This Row],[transaction_time]])</f>
        <v>7</v>
      </c>
    </row>
    <row r="4242" spans="1:16" x14ac:dyDescent="0.3">
      <c r="A4242">
        <v>20845</v>
      </c>
      <c r="B4242" s="1">
        <v>44964</v>
      </c>
      <c r="C4242" s="2">
        <v>0.39185185185185184</v>
      </c>
      <c r="D4242">
        <v>2</v>
      </c>
      <c r="E4242">
        <v>3</v>
      </c>
      <c r="F4242" t="s">
        <v>46</v>
      </c>
      <c r="G4242">
        <v>27</v>
      </c>
      <c r="H4242" t="s">
        <v>14</v>
      </c>
      <c r="I4242" t="s">
        <v>29</v>
      </c>
      <c r="J4242" t="s">
        <v>30</v>
      </c>
      <c r="K4242">
        <v>2.5540719369100979</v>
      </c>
      <c r="L4242">
        <v>0.1</v>
      </c>
      <c r="M4242">
        <v>52.5</v>
      </c>
      <c r="N4242">
        <f>(1-Coffee_Sales[[#This Row],[Discount_Percent]])*Coffee_Sales[[#This Row],[unit_price]]*Coffee_Sales[[#This Row],[transaction_qty]]</f>
        <v>94.5</v>
      </c>
      <c r="O4242" t="str">
        <f>TEXT(Coffee_Sales[[#This Row],[transaction_date]],"mmm-yyyy")</f>
        <v>Feb-2023</v>
      </c>
      <c r="P4242">
        <f>HOUR(Coffee_Sales[[#This Row],[transaction_time]])</f>
        <v>9</v>
      </c>
    </row>
    <row r="4243" spans="1:16" x14ac:dyDescent="0.3">
      <c r="A4243">
        <v>39532</v>
      </c>
      <c r="B4243" s="1">
        <v>44994</v>
      </c>
      <c r="C4243" s="2">
        <v>0.47403935185185186</v>
      </c>
      <c r="D4243">
        <v>1</v>
      </c>
      <c r="E4243">
        <v>8</v>
      </c>
      <c r="F4243" t="s">
        <v>133</v>
      </c>
      <c r="G4243">
        <v>28</v>
      </c>
      <c r="H4243" t="s">
        <v>14</v>
      </c>
      <c r="I4243" t="s">
        <v>22</v>
      </c>
      <c r="J4243" t="s">
        <v>117</v>
      </c>
      <c r="K4243">
        <v>0.84162510952162006</v>
      </c>
      <c r="L4243">
        <v>0.1</v>
      </c>
      <c r="M4243">
        <v>30</v>
      </c>
      <c r="N4243">
        <f>(1-Coffee_Sales[[#This Row],[Discount_Percent]])*Coffee_Sales[[#This Row],[unit_price]]*Coffee_Sales[[#This Row],[transaction_qty]]</f>
        <v>27</v>
      </c>
      <c r="O4243" t="str">
        <f>TEXT(Coffee_Sales[[#This Row],[transaction_date]],"mmm-yyyy")</f>
        <v>Mar-2023</v>
      </c>
      <c r="P4243">
        <f>HOUR(Coffee_Sales[[#This Row],[transaction_time]])</f>
        <v>11</v>
      </c>
    </row>
    <row r="4244" spans="1:16" x14ac:dyDescent="0.3">
      <c r="A4244">
        <v>147382</v>
      </c>
      <c r="B4244" s="1">
        <v>45106</v>
      </c>
      <c r="C4244" s="2">
        <v>0.32046296296296295</v>
      </c>
      <c r="D4244">
        <v>1</v>
      </c>
      <c r="E4244">
        <v>3</v>
      </c>
      <c r="F4244" t="s">
        <v>77</v>
      </c>
      <c r="G4244">
        <v>61</v>
      </c>
      <c r="H4244" t="s">
        <v>74</v>
      </c>
      <c r="I4244" t="s">
        <v>75</v>
      </c>
      <c r="J4244" t="s">
        <v>116</v>
      </c>
      <c r="K4244">
        <v>1.656558898148687</v>
      </c>
      <c r="L4244">
        <v>0.1</v>
      </c>
      <c r="M4244">
        <v>71.25</v>
      </c>
      <c r="N4244">
        <f>(1-Coffee_Sales[[#This Row],[Discount_Percent]])*Coffee_Sales[[#This Row],[unit_price]]*Coffee_Sales[[#This Row],[transaction_qty]]</f>
        <v>64.125</v>
      </c>
      <c r="O4244" t="str">
        <f>TEXT(Coffee_Sales[[#This Row],[transaction_date]],"mmm-yyyy")</f>
        <v>Jun-2023</v>
      </c>
      <c r="P4244">
        <f>HOUR(Coffee_Sales[[#This Row],[transaction_time]])</f>
        <v>7</v>
      </c>
    </row>
    <row r="4245" spans="1:16" x14ac:dyDescent="0.3">
      <c r="A4245">
        <v>105709</v>
      </c>
      <c r="B4245" s="1">
        <v>45070</v>
      </c>
      <c r="C4245" s="2">
        <v>0.26877314814814812</v>
      </c>
      <c r="D4245">
        <v>2</v>
      </c>
      <c r="E4245">
        <v>5</v>
      </c>
      <c r="F4245" t="s">
        <v>90</v>
      </c>
      <c r="G4245">
        <v>42</v>
      </c>
      <c r="H4245" t="s">
        <v>32</v>
      </c>
      <c r="I4245" t="s">
        <v>40</v>
      </c>
      <c r="J4245" t="s">
        <v>99</v>
      </c>
      <c r="K4245">
        <v>2.045816337263294</v>
      </c>
      <c r="L4245">
        <v>0</v>
      </c>
      <c r="M4245">
        <v>37.5</v>
      </c>
      <c r="N4245">
        <f>(1-Coffee_Sales[[#This Row],[Discount_Percent]])*Coffee_Sales[[#This Row],[unit_price]]*Coffee_Sales[[#This Row],[transaction_qty]]</f>
        <v>75</v>
      </c>
      <c r="O4245" t="str">
        <f>TEXT(Coffee_Sales[[#This Row],[transaction_date]],"mmm-yyyy")</f>
        <v>May-2023</v>
      </c>
      <c r="P4245">
        <f>HOUR(Coffee_Sales[[#This Row],[transaction_time]])</f>
        <v>6</v>
      </c>
    </row>
    <row r="4246" spans="1:16" x14ac:dyDescent="0.3">
      <c r="A4246">
        <v>17642</v>
      </c>
      <c r="B4246" s="1">
        <v>44958</v>
      </c>
      <c r="C4246" s="2">
        <v>0.62562499999999999</v>
      </c>
      <c r="D4246">
        <v>1</v>
      </c>
      <c r="E4246">
        <v>5</v>
      </c>
      <c r="F4246" t="s">
        <v>133</v>
      </c>
      <c r="G4246">
        <v>44</v>
      </c>
      <c r="H4246" t="s">
        <v>32</v>
      </c>
      <c r="I4246" t="s">
        <v>40</v>
      </c>
      <c r="J4246" t="s">
        <v>41</v>
      </c>
      <c r="K4246">
        <v>1.0438601360841671</v>
      </c>
      <c r="L4246">
        <v>0.05</v>
      </c>
      <c r="M4246">
        <v>37.5</v>
      </c>
      <c r="N4246">
        <f>(1-Coffee_Sales[[#This Row],[Discount_Percent]])*Coffee_Sales[[#This Row],[unit_price]]*Coffee_Sales[[#This Row],[transaction_qty]]</f>
        <v>35.625</v>
      </c>
      <c r="O4246" t="str">
        <f>TEXT(Coffee_Sales[[#This Row],[transaction_date]],"mmm-yyyy")</f>
        <v>Feb-2023</v>
      </c>
      <c r="P4246">
        <f>HOUR(Coffee_Sales[[#This Row],[transaction_time]])</f>
        <v>15</v>
      </c>
    </row>
    <row r="4247" spans="1:16" x14ac:dyDescent="0.3">
      <c r="A4247">
        <v>30982</v>
      </c>
      <c r="B4247" s="1">
        <v>44981</v>
      </c>
      <c r="C4247" s="2">
        <v>0.40212962962962961</v>
      </c>
      <c r="D4247">
        <v>1</v>
      </c>
      <c r="E4247">
        <v>8</v>
      </c>
      <c r="F4247" t="s">
        <v>58</v>
      </c>
      <c r="G4247">
        <v>87</v>
      </c>
      <c r="H4247" t="s">
        <v>14</v>
      </c>
      <c r="I4247" t="s">
        <v>15</v>
      </c>
      <c r="J4247" t="s">
        <v>119</v>
      </c>
      <c r="K4247">
        <v>0.65741343549491371</v>
      </c>
      <c r="L4247">
        <v>0</v>
      </c>
      <c r="M4247">
        <v>31.5</v>
      </c>
      <c r="N4247">
        <f>(1-Coffee_Sales[[#This Row],[Discount_Percent]])*Coffee_Sales[[#This Row],[unit_price]]*Coffee_Sales[[#This Row],[transaction_qty]]</f>
        <v>31.5</v>
      </c>
      <c r="O4247" t="str">
        <f>TEXT(Coffee_Sales[[#This Row],[transaction_date]],"mmm-yyyy")</f>
        <v>Feb-2023</v>
      </c>
      <c r="P4247">
        <f>HOUR(Coffee_Sales[[#This Row],[transaction_time]])</f>
        <v>9</v>
      </c>
    </row>
    <row r="4248" spans="1:16" x14ac:dyDescent="0.3">
      <c r="A4248">
        <v>55831</v>
      </c>
      <c r="B4248" s="1">
        <v>45017</v>
      </c>
      <c r="C4248" s="2">
        <v>0.82356481481481481</v>
      </c>
      <c r="D4248">
        <v>1</v>
      </c>
      <c r="E4248">
        <v>8</v>
      </c>
      <c r="F4248" t="s">
        <v>114</v>
      </c>
      <c r="G4248">
        <v>30</v>
      </c>
      <c r="H4248" t="s">
        <v>14</v>
      </c>
      <c r="I4248" t="s">
        <v>22</v>
      </c>
      <c r="J4248" t="s">
        <v>109</v>
      </c>
      <c r="K4248">
        <v>1.34947254006558</v>
      </c>
      <c r="L4248">
        <v>0</v>
      </c>
      <c r="M4248">
        <v>45</v>
      </c>
      <c r="N4248">
        <f>(1-Coffee_Sales[[#This Row],[Discount_Percent]])*Coffee_Sales[[#This Row],[unit_price]]*Coffee_Sales[[#This Row],[transaction_qty]]</f>
        <v>45</v>
      </c>
      <c r="O4248" t="str">
        <f>TEXT(Coffee_Sales[[#This Row],[transaction_date]],"mmm-yyyy")</f>
        <v>Apr-2023</v>
      </c>
      <c r="P4248">
        <f>HOUR(Coffee_Sales[[#This Row],[transaction_time]])</f>
        <v>19</v>
      </c>
    </row>
    <row r="4249" spans="1:16" x14ac:dyDescent="0.3">
      <c r="A4249">
        <v>96974</v>
      </c>
      <c r="B4249" s="1">
        <v>45062</v>
      </c>
      <c r="C4249" s="2">
        <v>0.3633912037037037</v>
      </c>
      <c r="D4249">
        <v>1</v>
      </c>
      <c r="E4249">
        <v>5</v>
      </c>
      <c r="F4249" t="s">
        <v>35</v>
      </c>
      <c r="G4249">
        <v>48</v>
      </c>
      <c r="H4249" t="s">
        <v>32</v>
      </c>
      <c r="I4249" t="s">
        <v>44</v>
      </c>
      <c r="J4249" t="s">
        <v>52</v>
      </c>
      <c r="K4249">
        <v>1.189776330001717</v>
      </c>
      <c r="L4249">
        <v>0.05</v>
      </c>
      <c r="M4249">
        <v>37.5</v>
      </c>
      <c r="N4249">
        <f>(1-Coffee_Sales[[#This Row],[Discount_Percent]])*Coffee_Sales[[#This Row],[unit_price]]*Coffee_Sales[[#This Row],[transaction_qty]]</f>
        <v>35.625</v>
      </c>
      <c r="O4249" t="str">
        <f>TEXT(Coffee_Sales[[#This Row],[transaction_date]],"mmm-yyyy")</f>
        <v>May-2023</v>
      </c>
      <c r="P4249">
        <f>HOUR(Coffee_Sales[[#This Row],[transaction_time]])</f>
        <v>8</v>
      </c>
    </row>
    <row r="4250" spans="1:16" x14ac:dyDescent="0.3">
      <c r="A4250">
        <v>78034</v>
      </c>
      <c r="B4250" s="1">
        <v>45043</v>
      </c>
      <c r="C4250" s="2">
        <v>0.72325231481481478</v>
      </c>
      <c r="D4250">
        <v>2</v>
      </c>
      <c r="E4250">
        <v>3</v>
      </c>
      <c r="F4250" t="s">
        <v>101</v>
      </c>
      <c r="G4250">
        <v>52</v>
      </c>
      <c r="H4250" t="s">
        <v>32</v>
      </c>
      <c r="I4250" t="s">
        <v>33</v>
      </c>
      <c r="J4250" t="s">
        <v>110</v>
      </c>
      <c r="K4250">
        <v>1.9154568867405419</v>
      </c>
      <c r="L4250">
        <v>0</v>
      </c>
      <c r="M4250">
        <v>37.5</v>
      </c>
      <c r="N4250">
        <f>(1-Coffee_Sales[[#This Row],[Discount_Percent]])*Coffee_Sales[[#This Row],[unit_price]]*Coffee_Sales[[#This Row],[transaction_qty]]</f>
        <v>75</v>
      </c>
      <c r="O4250" t="str">
        <f>TEXT(Coffee_Sales[[#This Row],[transaction_date]],"mmm-yyyy")</f>
        <v>Apr-2023</v>
      </c>
      <c r="P4250">
        <f>HOUR(Coffee_Sales[[#This Row],[transaction_time]])</f>
        <v>17</v>
      </c>
    </row>
    <row r="4251" spans="1:16" x14ac:dyDescent="0.3">
      <c r="A4251">
        <v>10069</v>
      </c>
      <c r="B4251" s="1">
        <v>44944</v>
      </c>
      <c r="C4251" s="2">
        <v>0.47660879629629632</v>
      </c>
      <c r="D4251">
        <v>1</v>
      </c>
      <c r="E4251">
        <v>5</v>
      </c>
      <c r="F4251" t="s">
        <v>70</v>
      </c>
      <c r="G4251">
        <v>74</v>
      </c>
      <c r="H4251" t="s">
        <v>18</v>
      </c>
      <c r="I4251" t="s">
        <v>107</v>
      </c>
      <c r="J4251" t="s">
        <v>108</v>
      </c>
      <c r="K4251">
        <v>1.0714747314010751</v>
      </c>
      <c r="L4251">
        <v>0.15</v>
      </c>
      <c r="M4251">
        <v>52.5</v>
      </c>
      <c r="N4251">
        <f>(1-Coffee_Sales[[#This Row],[Discount_Percent]])*Coffee_Sales[[#This Row],[unit_price]]*Coffee_Sales[[#This Row],[transaction_qty]]</f>
        <v>44.625</v>
      </c>
      <c r="O4251" t="str">
        <f>TEXT(Coffee_Sales[[#This Row],[transaction_date]],"mmm-yyyy")</f>
        <v>Jan-2023</v>
      </c>
      <c r="P4251">
        <f>HOUR(Coffee_Sales[[#This Row],[transaction_time]])</f>
        <v>11</v>
      </c>
    </row>
    <row r="4252" spans="1:16" x14ac:dyDescent="0.3">
      <c r="A4252">
        <v>121573</v>
      </c>
      <c r="B4252" s="1">
        <v>45084</v>
      </c>
      <c r="C4252" s="2">
        <v>0.54753472222222221</v>
      </c>
      <c r="D4252">
        <v>2</v>
      </c>
      <c r="E4252">
        <v>3</v>
      </c>
      <c r="F4252" t="s">
        <v>114</v>
      </c>
      <c r="G4252">
        <v>39</v>
      </c>
      <c r="H4252" t="s">
        <v>14</v>
      </c>
      <c r="I4252" t="s">
        <v>15</v>
      </c>
      <c r="J4252" t="s">
        <v>47</v>
      </c>
      <c r="K4252">
        <v>3.6076733366637819</v>
      </c>
      <c r="L4252">
        <v>0</v>
      </c>
      <c r="M4252">
        <v>63.75</v>
      </c>
      <c r="N4252">
        <f>(1-Coffee_Sales[[#This Row],[Discount_Percent]])*Coffee_Sales[[#This Row],[unit_price]]*Coffee_Sales[[#This Row],[transaction_qty]]</f>
        <v>127.5</v>
      </c>
      <c r="O4252" t="str">
        <f>TEXT(Coffee_Sales[[#This Row],[transaction_date]],"mmm-yyyy")</f>
        <v>Jun-2023</v>
      </c>
      <c r="P4252">
        <f>HOUR(Coffee_Sales[[#This Row],[transaction_time]])</f>
        <v>13</v>
      </c>
    </row>
    <row r="4253" spans="1:16" x14ac:dyDescent="0.3">
      <c r="A4253">
        <v>89131</v>
      </c>
      <c r="B4253" s="1">
        <v>45055</v>
      </c>
      <c r="C4253" s="2">
        <v>0.3502662037037037</v>
      </c>
      <c r="D4253">
        <v>1</v>
      </c>
      <c r="E4253">
        <v>3</v>
      </c>
      <c r="F4253" t="s">
        <v>97</v>
      </c>
      <c r="G4253">
        <v>75</v>
      </c>
      <c r="H4253" t="s">
        <v>18</v>
      </c>
      <c r="I4253" t="s">
        <v>79</v>
      </c>
      <c r="J4253" t="s">
        <v>136</v>
      </c>
      <c r="K4253">
        <v>1.706574265459853</v>
      </c>
      <c r="L4253">
        <v>0.1</v>
      </c>
      <c r="M4253">
        <v>52.5</v>
      </c>
      <c r="N4253">
        <f>(1-Coffee_Sales[[#This Row],[Discount_Percent]])*Coffee_Sales[[#This Row],[unit_price]]*Coffee_Sales[[#This Row],[transaction_qty]]</f>
        <v>47.25</v>
      </c>
      <c r="O4253" t="str">
        <f>TEXT(Coffee_Sales[[#This Row],[transaction_date]],"mmm-yyyy")</f>
        <v>May-2023</v>
      </c>
      <c r="P4253">
        <f>HOUR(Coffee_Sales[[#This Row],[transaction_time]])</f>
        <v>8</v>
      </c>
    </row>
    <row r="4254" spans="1:16" x14ac:dyDescent="0.3">
      <c r="A4254">
        <v>108142</v>
      </c>
      <c r="B4254" s="1">
        <v>45072</v>
      </c>
      <c r="C4254" s="2">
        <v>0.38049768518518517</v>
      </c>
      <c r="D4254">
        <v>1</v>
      </c>
      <c r="E4254">
        <v>3</v>
      </c>
      <c r="F4254" t="s">
        <v>13</v>
      </c>
      <c r="G4254">
        <v>78</v>
      </c>
      <c r="H4254" t="s">
        <v>18</v>
      </c>
      <c r="I4254" t="s">
        <v>19</v>
      </c>
      <c r="J4254" t="s">
        <v>51</v>
      </c>
      <c r="K4254">
        <v>1.9446252594213891</v>
      </c>
      <c r="L4254">
        <v>0</v>
      </c>
      <c r="M4254">
        <v>67.5</v>
      </c>
      <c r="N4254">
        <f>(1-Coffee_Sales[[#This Row],[Discount_Percent]])*Coffee_Sales[[#This Row],[unit_price]]*Coffee_Sales[[#This Row],[transaction_qty]]</f>
        <v>67.5</v>
      </c>
      <c r="O4254" t="str">
        <f>TEXT(Coffee_Sales[[#This Row],[transaction_date]],"mmm-yyyy")</f>
        <v>May-2023</v>
      </c>
      <c r="P4254">
        <f>HOUR(Coffee_Sales[[#This Row],[transaction_time]])</f>
        <v>9</v>
      </c>
    </row>
    <row r="4255" spans="1:16" x14ac:dyDescent="0.3">
      <c r="A4255">
        <v>35643</v>
      </c>
      <c r="B4255" s="1">
        <v>44988</v>
      </c>
      <c r="C4255" s="2">
        <v>0.73925925925925928</v>
      </c>
      <c r="D4255">
        <v>1</v>
      </c>
      <c r="E4255">
        <v>3</v>
      </c>
      <c r="F4255" t="s">
        <v>133</v>
      </c>
      <c r="G4255">
        <v>38</v>
      </c>
      <c r="H4255" t="s">
        <v>14</v>
      </c>
      <c r="I4255" t="s">
        <v>15</v>
      </c>
      <c r="J4255" t="s">
        <v>16</v>
      </c>
      <c r="K4255">
        <v>1.4955512592603311</v>
      </c>
      <c r="L4255">
        <v>0.1</v>
      </c>
      <c r="M4255">
        <v>56.25</v>
      </c>
      <c r="N4255">
        <f>(1-Coffee_Sales[[#This Row],[Discount_Percent]])*Coffee_Sales[[#This Row],[unit_price]]*Coffee_Sales[[#This Row],[transaction_qty]]</f>
        <v>50.625</v>
      </c>
      <c r="O4255" t="str">
        <f>TEXT(Coffee_Sales[[#This Row],[transaction_date]],"mmm-yyyy")</f>
        <v>Mar-2023</v>
      </c>
      <c r="P4255">
        <f>HOUR(Coffee_Sales[[#This Row],[transaction_time]])</f>
        <v>17</v>
      </c>
    </row>
    <row r="4256" spans="1:16" x14ac:dyDescent="0.3">
      <c r="A4256">
        <v>73272</v>
      </c>
      <c r="B4256" s="1">
        <v>45038</v>
      </c>
      <c r="C4256" s="2">
        <v>0.45093749999999999</v>
      </c>
      <c r="D4256">
        <v>1</v>
      </c>
      <c r="E4256">
        <v>5</v>
      </c>
      <c r="F4256" t="s">
        <v>94</v>
      </c>
      <c r="G4256">
        <v>70</v>
      </c>
      <c r="H4256" t="s">
        <v>18</v>
      </c>
      <c r="I4256" t="s">
        <v>19</v>
      </c>
      <c r="J4256" t="s">
        <v>83</v>
      </c>
      <c r="K4256">
        <v>1.5197500456890609</v>
      </c>
      <c r="L4256">
        <v>0.1</v>
      </c>
      <c r="M4256">
        <v>48.75</v>
      </c>
      <c r="N4256">
        <f>(1-Coffee_Sales[[#This Row],[Discount_Percent]])*Coffee_Sales[[#This Row],[unit_price]]*Coffee_Sales[[#This Row],[transaction_qty]]</f>
        <v>43.875</v>
      </c>
      <c r="O4256" t="str">
        <f>TEXT(Coffee_Sales[[#This Row],[transaction_date]],"mmm-yyyy")</f>
        <v>Apr-2023</v>
      </c>
      <c r="P4256">
        <f>HOUR(Coffee_Sales[[#This Row],[transaction_time]])</f>
        <v>10</v>
      </c>
    </row>
    <row r="4257" spans="1:16" x14ac:dyDescent="0.3">
      <c r="A4257">
        <v>101537</v>
      </c>
      <c r="B4257" s="1">
        <v>45066</v>
      </c>
      <c r="C4257" s="2">
        <v>0.36377314814814815</v>
      </c>
      <c r="D4257">
        <v>2</v>
      </c>
      <c r="E4257">
        <v>8</v>
      </c>
      <c r="F4257" t="s">
        <v>58</v>
      </c>
      <c r="G4257">
        <v>59</v>
      </c>
      <c r="H4257" t="s">
        <v>74</v>
      </c>
      <c r="I4257" t="s">
        <v>75</v>
      </c>
      <c r="J4257" t="s">
        <v>85</v>
      </c>
      <c r="K4257">
        <v>3.3154160074983139</v>
      </c>
      <c r="L4257">
        <v>0.1</v>
      </c>
      <c r="M4257">
        <v>67.5</v>
      </c>
      <c r="N4257">
        <f>(1-Coffee_Sales[[#This Row],[Discount_Percent]])*Coffee_Sales[[#This Row],[unit_price]]*Coffee_Sales[[#This Row],[transaction_qty]]</f>
        <v>121.5</v>
      </c>
      <c r="O4257" t="str">
        <f>TEXT(Coffee_Sales[[#This Row],[transaction_date]],"mmm-yyyy")</f>
        <v>May-2023</v>
      </c>
      <c r="P4257">
        <f>HOUR(Coffee_Sales[[#This Row],[transaction_time]])</f>
        <v>8</v>
      </c>
    </row>
    <row r="4258" spans="1:16" x14ac:dyDescent="0.3">
      <c r="A4258">
        <v>33828</v>
      </c>
      <c r="B4258" s="1">
        <v>44986</v>
      </c>
      <c r="C4258" s="2">
        <v>0.40836805555555555</v>
      </c>
      <c r="D4258">
        <v>1</v>
      </c>
      <c r="E4258">
        <v>8</v>
      </c>
      <c r="F4258" t="s">
        <v>58</v>
      </c>
      <c r="G4258">
        <v>30</v>
      </c>
      <c r="H4258" t="s">
        <v>14</v>
      </c>
      <c r="I4258" t="s">
        <v>22</v>
      </c>
      <c r="J4258" t="s">
        <v>109</v>
      </c>
      <c r="K4258">
        <v>0.90135036659387957</v>
      </c>
      <c r="L4258">
        <v>0</v>
      </c>
      <c r="M4258">
        <v>45</v>
      </c>
      <c r="N4258">
        <f>(1-Coffee_Sales[[#This Row],[Discount_Percent]])*Coffee_Sales[[#This Row],[unit_price]]*Coffee_Sales[[#This Row],[transaction_qty]]</f>
        <v>45</v>
      </c>
      <c r="O4258" t="str">
        <f>TEXT(Coffee_Sales[[#This Row],[transaction_date]],"mmm-yyyy")</f>
        <v>Mar-2023</v>
      </c>
      <c r="P4258">
        <f>HOUR(Coffee_Sales[[#This Row],[transaction_time]])</f>
        <v>9</v>
      </c>
    </row>
    <row r="4259" spans="1:16" x14ac:dyDescent="0.3">
      <c r="A4259">
        <v>91692</v>
      </c>
      <c r="B4259" s="1">
        <v>45057</v>
      </c>
      <c r="C4259" s="2">
        <v>0.43300925925925926</v>
      </c>
      <c r="D4259">
        <v>1</v>
      </c>
      <c r="E4259">
        <v>5</v>
      </c>
      <c r="F4259" t="s">
        <v>43</v>
      </c>
      <c r="G4259">
        <v>52</v>
      </c>
      <c r="H4259" t="s">
        <v>32</v>
      </c>
      <c r="I4259" t="s">
        <v>33</v>
      </c>
      <c r="J4259" t="s">
        <v>110</v>
      </c>
      <c r="K4259">
        <v>1.024130262009278</v>
      </c>
      <c r="L4259">
        <v>0.1</v>
      </c>
      <c r="M4259">
        <v>37.5</v>
      </c>
      <c r="N4259">
        <f>(1-Coffee_Sales[[#This Row],[Discount_Percent]])*Coffee_Sales[[#This Row],[unit_price]]*Coffee_Sales[[#This Row],[transaction_qty]]</f>
        <v>33.75</v>
      </c>
      <c r="O4259" t="str">
        <f>TEXT(Coffee_Sales[[#This Row],[transaction_date]],"mmm-yyyy")</f>
        <v>May-2023</v>
      </c>
      <c r="P4259">
        <f>HOUR(Coffee_Sales[[#This Row],[transaction_time]])</f>
        <v>10</v>
      </c>
    </row>
    <row r="4260" spans="1:16" x14ac:dyDescent="0.3">
      <c r="A4260">
        <v>114252</v>
      </c>
      <c r="B4260" s="1">
        <v>45078</v>
      </c>
      <c r="C4260" s="2">
        <v>0.46401620370370372</v>
      </c>
      <c r="D4260">
        <v>1</v>
      </c>
      <c r="E4260">
        <v>3</v>
      </c>
      <c r="F4260" t="s">
        <v>13</v>
      </c>
      <c r="G4260">
        <v>59</v>
      </c>
      <c r="H4260" t="s">
        <v>74</v>
      </c>
      <c r="I4260" t="s">
        <v>75</v>
      </c>
      <c r="J4260" t="s">
        <v>85</v>
      </c>
      <c r="K4260">
        <v>1.930744298942809</v>
      </c>
      <c r="L4260">
        <v>0</v>
      </c>
      <c r="M4260">
        <v>67.5</v>
      </c>
      <c r="N4260">
        <f>(1-Coffee_Sales[[#This Row],[Discount_Percent]])*Coffee_Sales[[#This Row],[unit_price]]*Coffee_Sales[[#This Row],[transaction_qty]]</f>
        <v>67.5</v>
      </c>
      <c r="O4260" t="str">
        <f>TEXT(Coffee_Sales[[#This Row],[transaction_date]],"mmm-yyyy")</f>
        <v>Jun-2023</v>
      </c>
      <c r="P4260">
        <f>HOUR(Coffee_Sales[[#This Row],[transaction_time]])</f>
        <v>11</v>
      </c>
    </row>
    <row r="4261" spans="1:16" x14ac:dyDescent="0.3">
      <c r="A4261">
        <v>106587</v>
      </c>
      <c r="B4261" s="1">
        <v>45070</v>
      </c>
      <c r="C4261" s="2">
        <v>0.68270833333333336</v>
      </c>
      <c r="D4261">
        <v>2</v>
      </c>
      <c r="E4261">
        <v>3</v>
      </c>
      <c r="F4261" t="s">
        <v>104</v>
      </c>
      <c r="G4261">
        <v>59</v>
      </c>
      <c r="H4261" t="s">
        <v>74</v>
      </c>
      <c r="I4261" t="s">
        <v>75</v>
      </c>
      <c r="J4261" t="s">
        <v>85</v>
      </c>
      <c r="K4261">
        <v>3.7787324996979592</v>
      </c>
      <c r="L4261">
        <v>0</v>
      </c>
      <c r="M4261">
        <v>67.5</v>
      </c>
      <c r="N4261">
        <f>(1-Coffee_Sales[[#This Row],[Discount_Percent]])*Coffee_Sales[[#This Row],[unit_price]]*Coffee_Sales[[#This Row],[transaction_qty]]</f>
        <v>135</v>
      </c>
      <c r="O4261" t="str">
        <f>TEXT(Coffee_Sales[[#This Row],[transaction_date]],"mmm-yyyy")</f>
        <v>May-2023</v>
      </c>
      <c r="P4261">
        <f>HOUR(Coffee_Sales[[#This Row],[transaction_time]])</f>
        <v>16</v>
      </c>
    </row>
    <row r="4262" spans="1:16" x14ac:dyDescent="0.3">
      <c r="A4262">
        <v>66736</v>
      </c>
      <c r="B4262" s="1">
        <v>45030</v>
      </c>
      <c r="C4262" s="2">
        <v>0.85221064814814818</v>
      </c>
      <c r="D4262">
        <v>1</v>
      </c>
      <c r="E4262">
        <v>8</v>
      </c>
      <c r="F4262" t="s">
        <v>78</v>
      </c>
      <c r="G4262">
        <v>75</v>
      </c>
      <c r="H4262" t="s">
        <v>18</v>
      </c>
      <c r="I4262" t="s">
        <v>79</v>
      </c>
      <c r="J4262" t="s">
        <v>136</v>
      </c>
      <c r="K4262">
        <v>1.669397675123359</v>
      </c>
      <c r="L4262">
        <v>0</v>
      </c>
      <c r="M4262">
        <v>52.5</v>
      </c>
      <c r="N4262">
        <f>(1-Coffee_Sales[[#This Row],[Discount_Percent]])*Coffee_Sales[[#This Row],[unit_price]]*Coffee_Sales[[#This Row],[transaction_qty]]</f>
        <v>52.5</v>
      </c>
      <c r="O4262" t="str">
        <f>TEXT(Coffee_Sales[[#This Row],[transaction_date]],"mmm-yyyy")</f>
        <v>Apr-2023</v>
      </c>
      <c r="P4262">
        <f>HOUR(Coffee_Sales[[#This Row],[transaction_time]])</f>
        <v>20</v>
      </c>
    </row>
    <row r="4263" spans="1:16" x14ac:dyDescent="0.3">
      <c r="A4263">
        <v>107045</v>
      </c>
      <c r="B4263" s="1">
        <v>45071</v>
      </c>
      <c r="C4263" s="2">
        <v>0.36226851851851855</v>
      </c>
      <c r="D4263">
        <v>1</v>
      </c>
      <c r="E4263">
        <v>8</v>
      </c>
      <c r="F4263" t="s">
        <v>113</v>
      </c>
      <c r="G4263">
        <v>45</v>
      </c>
      <c r="H4263" t="s">
        <v>32</v>
      </c>
      <c r="I4263" t="s">
        <v>40</v>
      </c>
      <c r="J4263" t="s">
        <v>120</v>
      </c>
      <c r="K4263">
        <v>0.97003583914426583</v>
      </c>
      <c r="L4263">
        <v>0.1</v>
      </c>
      <c r="M4263">
        <v>45</v>
      </c>
      <c r="N4263">
        <f>(1-Coffee_Sales[[#This Row],[Discount_Percent]])*Coffee_Sales[[#This Row],[unit_price]]*Coffee_Sales[[#This Row],[transaction_qty]]</f>
        <v>40.5</v>
      </c>
      <c r="O4263" t="str">
        <f>TEXT(Coffee_Sales[[#This Row],[transaction_date]],"mmm-yyyy")</f>
        <v>May-2023</v>
      </c>
      <c r="P4263">
        <f>HOUR(Coffee_Sales[[#This Row],[transaction_time]])</f>
        <v>8</v>
      </c>
    </row>
    <row r="4264" spans="1:16" x14ac:dyDescent="0.3">
      <c r="A4264">
        <v>114016</v>
      </c>
      <c r="B4264" s="1">
        <v>45077</v>
      </c>
      <c r="C4264" s="2">
        <v>0.82651620370370371</v>
      </c>
      <c r="D4264">
        <v>1</v>
      </c>
      <c r="E4264">
        <v>8</v>
      </c>
      <c r="F4264" t="s">
        <v>113</v>
      </c>
      <c r="G4264">
        <v>50</v>
      </c>
      <c r="H4264" t="s">
        <v>32</v>
      </c>
      <c r="I4264" t="s">
        <v>44</v>
      </c>
      <c r="J4264" t="s">
        <v>45</v>
      </c>
      <c r="K4264">
        <v>1.0425871722393241</v>
      </c>
      <c r="L4264">
        <v>0</v>
      </c>
      <c r="M4264">
        <v>37.5</v>
      </c>
      <c r="N4264">
        <f>(1-Coffee_Sales[[#This Row],[Discount_Percent]])*Coffee_Sales[[#This Row],[unit_price]]*Coffee_Sales[[#This Row],[transaction_qty]]</f>
        <v>37.5</v>
      </c>
      <c r="O4264" t="str">
        <f>TEXT(Coffee_Sales[[#This Row],[transaction_date]],"mmm-yyyy")</f>
        <v>May-2023</v>
      </c>
      <c r="P4264">
        <f>HOUR(Coffee_Sales[[#This Row],[transaction_time]])</f>
        <v>19</v>
      </c>
    </row>
    <row r="4265" spans="1:16" x14ac:dyDescent="0.3">
      <c r="A4265">
        <v>48999</v>
      </c>
      <c r="B4265" s="1">
        <v>45007</v>
      </c>
      <c r="C4265" s="2">
        <v>0.81243055555555554</v>
      </c>
      <c r="D4265">
        <v>1</v>
      </c>
      <c r="E4265">
        <v>8</v>
      </c>
      <c r="F4265" t="s">
        <v>78</v>
      </c>
      <c r="G4265">
        <v>55</v>
      </c>
      <c r="H4265" t="s">
        <v>32</v>
      </c>
      <c r="I4265" t="s">
        <v>33</v>
      </c>
      <c r="J4265" t="s">
        <v>93</v>
      </c>
      <c r="K4265">
        <v>1.6901804708601269</v>
      </c>
      <c r="L4265">
        <v>0.1</v>
      </c>
      <c r="M4265">
        <v>60</v>
      </c>
      <c r="N4265">
        <f>(1-Coffee_Sales[[#This Row],[Discount_Percent]])*Coffee_Sales[[#This Row],[unit_price]]*Coffee_Sales[[#This Row],[transaction_qty]]</f>
        <v>54</v>
      </c>
      <c r="O4265" t="str">
        <f>TEXT(Coffee_Sales[[#This Row],[transaction_date]],"mmm-yyyy")</f>
        <v>Mar-2023</v>
      </c>
      <c r="P4265">
        <f>HOUR(Coffee_Sales[[#This Row],[transaction_time]])</f>
        <v>19</v>
      </c>
    </row>
    <row r="4266" spans="1:16" x14ac:dyDescent="0.3">
      <c r="A4266">
        <v>83950</v>
      </c>
      <c r="B4266" s="1">
        <v>45050</v>
      </c>
      <c r="C4266" s="2">
        <v>0.54031249999999997</v>
      </c>
      <c r="D4266">
        <v>1</v>
      </c>
      <c r="E4266">
        <v>3</v>
      </c>
      <c r="F4266" t="s">
        <v>111</v>
      </c>
      <c r="G4266">
        <v>41</v>
      </c>
      <c r="H4266" t="s">
        <v>14</v>
      </c>
      <c r="I4266" t="s">
        <v>15</v>
      </c>
      <c r="J4266" t="s">
        <v>98</v>
      </c>
      <c r="K4266">
        <v>1.5642632680090971</v>
      </c>
      <c r="L4266">
        <v>0.05</v>
      </c>
      <c r="M4266">
        <v>63.75</v>
      </c>
      <c r="N4266">
        <f>(1-Coffee_Sales[[#This Row],[Discount_Percent]])*Coffee_Sales[[#This Row],[unit_price]]*Coffee_Sales[[#This Row],[transaction_qty]]</f>
        <v>60.5625</v>
      </c>
      <c r="O4266" t="str">
        <f>TEXT(Coffee_Sales[[#This Row],[transaction_date]],"mmm-yyyy")</f>
        <v>May-2023</v>
      </c>
      <c r="P4266">
        <f>HOUR(Coffee_Sales[[#This Row],[transaction_time]])</f>
        <v>12</v>
      </c>
    </row>
    <row r="4267" spans="1:16" x14ac:dyDescent="0.3">
      <c r="A4267">
        <v>9801</v>
      </c>
      <c r="B4267" s="1">
        <v>44944</v>
      </c>
      <c r="C4267" s="2">
        <v>0.33538194444444447</v>
      </c>
      <c r="D4267">
        <v>1</v>
      </c>
      <c r="E4267">
        <v>5</v>
      </c>
      <c r="F4267" t="s">
        <v>58</v>
      </c>
      <c r="G4267">
        <v>74</v>
      </c>
      <c r="H4267" t="s">
        <v>18</v>
      </c>
      <c r="I4267" t="s">
        <v>107</v>
      </c>
      <c r="J4267" t="s">
        <v>108</v>
      </c>
      <c r="K4267">
        <v>1.4405766053482141</v>
      </c>
      <c r="L4267">
        <v>0</v>
      </c>
      <c r="M4267">
        <v>52.5</v>
      </c>
      <c r="N4267">
        <f>(1-Coffee_Sales[[#This Row],[Discount_Percent]])*Coffee_Sales[[#This Row],[unit_price]]*Coffee_Sales[[#This Row],[transaction_qty]]</f>
        <v>52.5</v>
      </c>
      <c r="O4267" t="str">
        <f>TEXT(Coffee_Sales[[#This Row],[transaction_date]],"mmm-yyyy")</f>
        <v>Jan-2023</v>
      </c>
      <c r="P4267">
        <f>HOUR(Coffee_Sales[[#This Row],[transaction_time]])</f>
        <v>8</v>
      </c>
    </row>
    <row r="4268" spans="1:16" x14ac:dyDescent="0.3">
      <c r="A4268">
        <v>32443</v>
      </c>
      <c r="B4268" s="1">
        <v>44983</v>
      </c>
      <c r="C4268" s="2">
        <v>0.68409722222222225</v>
      </c>
      <c r="D4268">
        <v>1</v>
      </c>
      <c r="E4268">
        <v>3</v>
      </c>
      <c r="F4268" t="s">
        <v>77</v>
      </c>
      <c r="G4268">
        <v>60</v>
      </c>
      <c r="H4268" t="s">
        <v>74</v>
      </c>
      <c r="I4268" t="s">
        <v>75</v>
      </c>
      <c r="J4268" t="s">
        <v>112</v>
      </c>
      <c r="K4268">
        <v>1.3888248983941149</v>
      </c>
      <c r="L4268">
        <v>0.1</v>
      </c>
      <c r="M4268">
        <v>56.25</v>
      </c>
      <c r="N4268">
        <f>(1-Coffee_Sales[[#This Row],[Discount_Percent]])*Coffee_Sales[[#This Row],[unit_price]]*Coffee_Sales[[#This Row],[transaction_qty]]</f>
        <v>50.625</v>
      </c>
      <c r="O4268" t="str">
        <f>TEXT(Coffee_Sales[[#This Row],[transaction_date]],"mmm-yyyy")</f>
        <v>Feb-2023</v>
      </c>
      <c r="P4268">
        <f>HOUR(Coffee_Sales[[#This Row],[transaction_time]])</f>
        <v>16</v>
      </c>
    </row>
    <row r="4269" spans="1:16" x14ac:dyDescent="0.3">
      <c r="A4269">
        <v>43263</v>
      </c>
      <c r="B4269" s="1">
        <v>44999</v>
      </c>
      <c r="C4269" s="2">
        <v>0.72589120370370375</v>
      </c>
      <c r="D4269">
        <v>1</v>
      </c>
      <c r="E4269">
        <v>5</v>
      </c>
      <c r="F4269" t="s">
        <v>42</v>
      </c>
      <c r="G4269">
        <v>24</v>
      </c>
      <c r="H4269" t="s">
        <v>14</v>
      </c>
      <c r="I4269" t="s">
        <v>55</v>
      </c>
      <c r="J4269" t="s">
        <v>86</v>
      </c>
      <c r="K4269">
        <v>1.4631322259215269</v>
      </c>
      <c r="L4269">
        <v>0</v>
      </c>
      <c r="M4269">
        <v>45</v>
      </c>
      <c r="N4269">
        <f>(1-Coffee_Sales[[#This Row],[Discount_Percent]])*Coffee_Sales[[#This Row],[unit_price]]*Coffee_Sales[[#This Row],[transaction_qty]]</f>
        <v>45</v>
      </c>
      <c r="O4269" t="str">
        <f>TEXT(Coffee_Sales[[#This Row],[transaction_date]],"mmm-yyyy")</f>
        <v>Mar-2023</v>
      </c>
      <c r="P4269">
        <f>HOUR(Coffee_Sales[[#This Row],[transaction_time]])</f>
        <v>17</v>
      </c>
    </row>
    <row r="4270" spans="1:16" x14ac:dyDescent="0.3">
      <c r="A4270">
        <v>45473</v>
      </c>
      <c r="B4270" s="1">
        <v>45002</v>
      </c>
      <c r="C4270" s="2">
        <v>0.76059027777777777</v>
      </c>
      <c r="D4270">
        <v>2</v>
      </c>
      <c r="E4270">
        <v>3</v>
      </c>
      <c r="F4270" t="s">
        <v>46</v>
      </c>
      <c r="G4270">
        <v>57</v>
      </c>
      <c r="H4270" t="s">
        <v>32</v>
      </c>
      <c r="I4270" t="s">
        <v>33</v>
      </c>
      <c r="J4270" t="s">
        <v>34</v>
      </c>
      <c r="K4270">
        <v>2.0909830537844378</v>
      </c>
      <c r="L4270">
        <v>0.1</v>
      </c>
      <c r="M4270">
        <v>46.5</v>
      </c>
      <c r="N4270">
        <f>(1-Coffee_Sales[[#This Row],[Discount_Percent]])*Coffee_Sales[[#This Row],[unit_price]]*Coffee_Sales[[#This Row],[transaction_qty]]</f>
        <v>83.7</v>
      </c>
      <c r="O4270" t="str">
        <f>TEXT(Coffee_Sales[[#This Row],[transaction_date]],"mmm-yyyy")</f>
        <v>Mar-2023</v>
      </c>
      <c r="P4270">
        <f>HOUR(Coffee_Sales[[#This Row],[transaction_time]])</f>
        <v>18</v>
      </c>
    </row>
    <row r="4271" spans="1:16" x14ac:dyDescent="0.3">
      <c r="A4271">
        <v>52948</v>
      </c>
      <c r="B4271" s="1">
        <v>45013</v>
      </c>
      <c r="C4271" s="2">
        <v>0.64388888888888884</v>
      </c>
      <c r="D4271">
        <v>1</v>
      </c>
      <c r="E4271">
        <v>3</v>
      </c>
      <c r="F4271" t="s">
        <v>24</v>
      </c>
      <c r="G4271">
        <v>26</v>
      </c>
      <c r="H4271" t="s">
        <v>14</v>
      </c>
      <c r="I4271" t="s">
        <v>29</v>
      </c>
      <c r="J4271" t="s">
        <v>134</v>
      </c>
      <c r="K4271">
        <v>0.93569762827235881</v>
      </c>
      <c r="L4271">
        <v>0</v>
      </c>
      <c r="M4271">
        <v>45</v>
      </c>
      <c r="N4271">
        <f>(1-Coffee_Sales[[#This Row],[Discount_Percent]])*Coffee_Sales[[#This Row],[unit_price]]*Coffee_Sales[[#This Row],[transaction_qty]]</f>
        <v>45</v>
      </c>
      <c r="O4271" t="str">
        <f>TEXT(Coffee_Sales[[#This Row],[transaction_date]],"mmm-yyyy")</f>
        <v>Mar-2023</v>
      </c>
      <c r="P4271">
        <f>HOUR(Coffee_Sales[[#This Row],[transaction_time]])</f>
        <v>15</v>
      </c>
    </row>
    <row r="4272" spans="1:16" x14ac:dyDescent="0.3">
      <c r="A4272">
        <v>54652</v>
      </c>
      <c r="B4272" s="1">
        <v>45016</v>
      </c>
      <c r="C4272" s="2">
        <v>0.4145949074074074</v>
      </c>
      <c r="D4272">
        <v>2</v>
      </c>
      <c r="E4272">
        <v>3</v>
      </c>
      <c r="F4272" t="s">
        <v>111</v>
      </c>
      <c r="G4272">
        <v>29</v>
      </c>
      <c r="H4272" t="s">
        <v>14</v>
      </c>
      <c r="I4272" t="s">
        <v>22</v>
      </c>
      <c r="J4272" t="s">
        <v>89</v>
      </c>
      <c r="K4272">
        <v>1.8512346138406151</v>
      </c>
      <c r="L4272">
        <v>0</v>
      </c>
      <c r="M4272">
        <v>37.5</v>
      </c>
      <c r="N4272">
        <f>(1-Coffee_Sales[[#This Row],[Discount_Percent]])*Coffee_Sales[[#This Row],[unit_price]]*Coffee_Sales[[#This Row],[transaction_qty]]</f>
        <v>75</v>
      </c>
      <c r="O4272" t="str">
        <f>TEXT(Coffee_Sales[[#This Row],[transaction_date]],"mmm-yyyy")</f>
        <v>Mar-2023</v>
      </c>
      <c r="P4272">
        <f>HOUR(Coffee_Sales[[#This Row],[transaction_time]])</f>
        <v>9</v>
      </c>
    </row>
    <row r="4273" spans="1:16" x14ac:dyDescent="0.3">
      <c r="A4273">
        <v>144123</v>
      </c>
      <c r="B4273" s="1">
        <v>45103</v>
      </c>
      <c r="C4273" s="2">
        <v>0.36935185185185188</v>
      </c>
      <c r="D4273">
        <v>1</v>
      </c>
      <c r="E4273">
        <v>3</v>
      </c>
      <c r="F4273" t="s">
        <v>101</v>
      </c>
      <c r="G4273">
        <v>35</v>
      </c>
      <c r="H4273" t="s">
        <v>14</v>
      </c>
      <c r="I4273" t="s">
        <v>26</v>
      </c>
      <c r="J4273" t="s">
        <v>84</v>
      </c>
      <c r="K4273">
        <v>0.95816912410753741</v>
      </c>
      <c r="L4273">
        <v>0</v>
      </c>
      <c r="M4273">
        <v>46.5</v>
      </c>
      <c r="N4273">
        <f>(1-Coffee_Sales[[#This Row],[Discount_Percent]])*Coffee_Sales[[#This Row],[unit_price]]*Coffee_Sales[[#This Row],[transaction_qty]]</f>
        <v>46.5</v>
      </c>
      <c r="O4273" t="str">
        <f>TEXT(Coffee_Sales[[#This Row],[transaction_date]],"mmm-yyyy")</f>
        <v>Jun-2023</v>
      </c>
      <c r="P4273">
        <f>HOUR(Coffee_Sales[[#This Row],[transaction_time]])</f>
        <v>8</v>
      </c>
    </row>
    <row r="4274" spans="1:16" x14ac:dyDescent="0.3">
      <c r="A4274">
        <v>45077</v>
      </c>
      <c r="B4274" s="1">
        <v>45002</v>
      </c>
      <c r="C4274" s="2">
        <v>0.39326388888888891</v>
      </c>
      <c r="D4274">
        <v>2</v>
      </c>
      <c r="E4274">
        <v>3</v>
      </c>
      <c r="F4274" t="s">
        <v>31</v>
      </c>
      <c r="G4274">
        <v>22</v>
      </c>
      <c r="H4274" t="s">
        <v>14</v>
      </c>
      <c r="I4274" t="s">
        <v>55</v>
      </c>
      <c r="J4274" t="s">
        <v>56</v>
      </c>
      <c r="K4274">
        <v>1.87885414850403</v>
      </c>
      <c r="L4274">
        <v>0</v>
      </c>
      <c r="M4274">
        <v>30</v>
      </c>
      <c r="N4274">
        <f>(1-Coffee_Sales[[#This Row],[Discount_Percent]])*Coffee_Sales[[#This Row],[unit_price]]*Coffee_Sales[[#This Row],[transaction_qty]]</f>
        <v>60</v>
      </c>
      <c r="O4274" t="str">
        <f>TEXT(Coffee_Sales[[#This Row],[transaction_date]],"mmm-yyyy")</f>
        <v>Mar-2023</v>
      </c>
      <c r="P4274">
        <f>HOUR(Coffee_Sales[[#This Row],[transaction_time]])</f>
        <v>9</v>
      </c>
    </row>
    <row r="4275" spans="1:16" x14ac:dyDescent="0.3">
      <c r="A4275">
        <v>127243</v>
      </c>
      <c r="B4275" s="1">
        <v>45089</v>
      </c>
      <c r="C4275" s="2">
        <v>0.39690972222222221</v>
      </c>
      <c r="D4275">
        <v>1</v>
      </c>
      <c r="E4275">
        <v>5</v>
      </c>
      <c r="F4275" t="s">
        <v>17</v>
      </c>
      <c r="G4275">
        <v>48</v>
      </c>
      <c r="H4275" t="s">
        <v>32</v>
      </c>
      <c r="I4275" t="s">
        <v>44</v>
      </c>
      <c r="J4275" t="s">
        <v>52</v>
      </c>
      <c r="K4275">
        <v>1.011291905259823</v>
      </c>
      <c r="L4275">
        <v>0</v>
      </c>
      <c r="M4275">
        <v>37.5</v>
      </c>
      <c r="N4275">
        <f>(1-Coffee_Sales[[#This Row],[Discount_Percent]])*Coffee_Sales[[#This Row],[unit_price]]*Coffee_Sales[[#This Row],[transaction_qty]]</f>
        <v>37.5</v>
      </c>
      <c r="O4275" t="str">
        <f>TEXT(Coffee_Sales[[#This Row],[transaction_date]],"mmm-yyyy")</f>
        <v>Jun-2023</v>
      </c>
      <c r="P4275">
        <f>HOUR(Coffee_Sales[[#This Row],[transaction_time]])</f>
        <v>9</v>
      </c>
    </row>
    <row r="4276" spans="1:16" x14ac:dyDescent="0.3">
      <c r="A4276">
        <v>136561</v>
      </c>
      <c r="B4276" s="1">
        <v>45096</v>
      </c>
      <c r="C4276" s="2">
        <v>0.67812499999999998</v>
      </c>
      <c r="D4276">
        <v>1</v>
      </c>
      <c r="E4276">
        <v>3</v>
      </c>
      <c r="F4276" t="s">
        <v>128</v>
      </c>
      <c r="G4276">
        <v>36</v>
      </c>
      <c r="H4276" t="s">
        <v>14</v>
      </c>
      <c r="I4276" t="s">
        <v>26</v>
      </c>
      <c r="J4276" t="s">
        <v>27</v>
      </c>
      <c r="K4276">
        <v>1.4236449495409149</v>
      </c>
      <c r="L4276">
        <v>0</v>
      </c>
      <c r="M4276">
        <v>56.25</v>
      </c>
      <c r="N4276">
        <f>(1-Coffee_Sales[[#This Row],[Discount_Percent]])*Coffee_Sales[[#This Row],[unit_price]]*Coffee_Sales[[#This Row],[transaction_qty]]</f>
        <v>56.25</v>
      </c>
      <c r="O4276" t="str">
        <f>TEXT(Coffee_Sales[[#This Row],[transaction_date]],"mmm-yyyy")</f>
        <v>Jun-2023</v>
      </c>
      <c r="P4276">
        <f>HOUR(Coffee_Sales[[#This Row],[transaction_time]])</f>
        <v>16</v>
      </c>
    </row>
    <row r="4277" spans="1:16" x14ac:dyDescent="0.3">
      <c r="A4277">
        <v>47180</v>
      </c>
      <c r="B4277" s="1">
        <v>45005</v>
      </c>
      <c r="C4277" s="2">
        <v>0.3790277777777778</v>
      </c>
      <c r="D4277">
        <v>2</v>
      </c>
      <c r="E4277">
        <v>8</v>
      </c>
      <c r="F4277" t="s">
        <v>90</v>
      </c>
      <c r="G4277">
        <v>63</v>
      </c>
      <c r="H4277" t="s">
        <v>67</v>
      </c>
      <c r="I4277" t="s">
        <v>72</v>
      </c>
      <c r="J4277" t="s">
        <v>73</v>
      </c>
      <c r="K4277">
        <v>0.61384427282522036</v>
      </c>
      <c r="L4277">
        <v>0</v>
      </c>
      <c r="M4277">
        <v>12</v>
      </c>
      <c r="N4277">
        <f>(1-Coffee_Sales[[#This Row],[Discount_Percent]])*Coffee_Sales[[#This Row],[unit_price]]*Coffee_Sales[[#This Row],[transaction_qty]]</f>
        <v>24</v>
      </c>
      <c r="O4277" t="str">
        <f>TEXT(Coffee_Sales[[#This Row],[transaction_date]],"mmm-yyyy")</f>
        <v>Mar-2023</v>
      </c>
      <c r="P4277">
        <f>HOUR(Coffee_Sales[[#This Row],[transaction_time]])</f>
        <v>9</v>
      </c>
    </row>
    <row r="4278" spans="1:16" x14ac:dyDescent="0.3">
      <c r="A4278">
        <v>90600</v>
      </c>
      <c r="B4278" s="1">
        <v>45056</v>
      </c>
      <c r="C4278" s="2">
        <v>0.42989583333333331</v>
      </c>
      <c r="D4278">
        <v>1</v>
      </c>
      <c r="E4278">
        <v>3</v>
      </c>
      <c r="F4278" t="s">
        <v>94</v>
      </c>
      <c r="G4278">
        <v>39</v>
      </c>
      <c r="H4278" t="s">
        <v>14</v>
      </c>
      <c r="I4278" t="s">
        <v>15</v>
      </c>
      <c r="J4278" t="s">
        <v>47</v>
      </c>
      <c r="K4278">
        <v>1.783757487774313</v>
      </c>
      <c r="L4278">
        <v>0</v>
      </c>
      <c r="M4278">
        <v>63.75</v>
      </c>
      <c r="N4278">
        <f>(1-Coffee_Sales[[#This Row],[Discount_Percent]])*Coffee_Sales[[#This Row],[unit_price]]*Coffee_Sales[[#This Row],[transaction_qty]]</f>
        <v>63.75</v>
      </c>
      <c r="O4278" t="str">
        <f>TEXT(Coffee_Sales[[#This Row],[transaction_date]],"mmm-yyyy")</f>
        <v>May-2023</v>
      </c>
      <c r="P4278">
        <f>HOUR(Coffee_Sales[[#This Row],[transaction_time]])</f>
        <v>10</v>
      </c>
    </row>
    <row r="4279" spans="1:16" x14ac:dyDescent="0.3">
      <c r="A4279">
        <v>39838</v>
      </c>
      <c r="B4279" s="1">
        <v>44995</v>
      </c>
      <c r="C4279" s="2">
        <v>0.29189814814814813</v>
      </c>
      <c r="D4279">
        <v>1</v>
      </c>
      <c r="E4279">
        <v>8</v>
      </c>
      <c r="F4279" t="s">
        <v>46</v>
      </c>
      <c r="G4279">
        <v>60</v>
      </c>
      <c r="H4279" t="s">
        <v>74</v>
      </c>
      <c r="I4279" t="s">
        <v>75</v>
      </c>
      <c r="J4279" t="s">
        <v>112</v>
      </c>
      <c r="K4279">
        <v>1.6214366929753039</v>
      </c>
      <c r="L4279">
        <v>0</v>
      </c>
      <c r="M4279">
        <v>56.25</v>
      </c>
      <c r="N4279">
        <f>(1-Coffee_Sales[[#This Row],[Discount_Percent]])*Coffee_Sales[[#This Row],[unit_price]]*Coffee_Sales[[#This Row],[transaction_qty]]</f>
        <v>56.25</v>
      </c>
      <c r="O4279" t="str">
        <f>TEXT(Coffee_Sales[[#This Row],[transaction_date]],"mmm-yyyy")</f>
        <v>Mar-2023</v>
      </c>
      <c r="P4279">
        <f>HOUR(Coffee_Sales[[#This Row],[transaction_time]])</f>
        <v>7</v>
      </c>
    </row>
    <row r="4280" spans="1:16" x14ac:dyDescent="0.3">
      <c r="A4280">
        <v>128655</v>
      </c>
      <c r="B4280" s="1">
        <v>45090</v>
      </c>
      <c r="C4280" s="2">
        <v>0.43906250000000002</v>
      </c>
      <c r="D4280">
        <v>1</v>
      </c>
      <c r="E4280">
        <v>3</v>
      </c>
      <c r="F4280" t="s">
        <v>102</v>
      </c>
      <c r="G4280">
        <v>73</v>
      </c>
      <c r="H4280" t="s">
        <v>18</v>
      </c>
      <c r="I4280" t="s">
        <v>79</v>
      </c>
      <c r="J4280" t="s">
        <v>80</v>
      </c>
      <c r="K4280">
        <v>1.7798819830871859</v>
      </c>
      <c r="L4280">
        <v>0.05</v>
      </c>
      <c r="M4280">
        <v>56.25</v>
      </c>
      <c r="N4280">
        <f>(1-Coffee_Sales[[#This Row],[Discount_Percent]])*Coffee_Sales[[#This Row],[unit_price]]*Coffee_Sales[[#This Row],[transaction_qty]]</f>
        <v>53.4375</v>
      </c>
      <c r="O4280" t="str">
        <f>TEXT(Coffee_Sales[[#This Row],[transaction_date]],"mmm-yyyy")</f>
        <v>Jun-2023</v>
      </c>
      <c r="P4280">
        <f>HOUR(Coffee_Sales[[#This Row],[transaction_time]])</f>
        <v>10</v>
      </c>
    </row>
    <row r="4281" spans="1:16" x14ac:dyDescent="0.3">
      <c r="A4281">
        <v>80927</v>
      </c>
      <c r="B4281" s="1">
        <v>45047</v>
      </c>
      <c r="C4281" s="2">
        <v>0.58701388888888884</v>
      </c>
      <c r="D4281">
        <v>1</v>
      </c>
      <c r="E4281">
        <v>5</v>
      </c>
      <c r="F4281" t="s">
        <v>131</v>
      </c>
      <c r="G4281">
        <v>69</v>
      </c>
      <c r="H4281" t="s">
        <v>18</v>
      </c>
      <c r="I4281" t="s">
        <v>107</v>
      </c>
      <c r="J4281" t="s">
        <v>132</v>
      </c>
      <c r="K4281">
        <v>1.3703674071345191</v>
      </c>
      <c r="L4281">
        <v>0</v>
      </c>
      <c r="M4281">
        <v>48.75</v>
      </c>
      <c r="N4281">
        <f>(1-Coffee_Sales[[#This Row],[Discount_Percent]])*Coffee_Sales[[#This Row],[unit_price]]*Coffee_Sales[[#This Row],[transaction_qty]]</f>
        <v>48.75</v>
      </c>
      <c r="O4281" t="str">
        <f>TEXT(Coffee_Sales[[#This Row],[transaction_date]],"mmm-yyyy")</f>
        <v>May-2023</v>
      </c>
      <c r="P4281">
        <f>HOUR(Coffee_Sales[[#This Row],[transaction_time]])</f>
        <v>14</v>
      </c>
    </row>
    <row r="4282" spans="1:16" x14ac:dyDescent="0.3">
      <c r="A4282">
        <v>3143</v>
      </c>
      <c r="B4282" s="1">
        <v>44932</v>
      </c>
      <c r="C4282" s="2">
        <v>0.70895833333333336</v>
      </c>
      <c r="D4282">
        <v>1</v>
      </c>
      <c r="E4282">
        <v>5</v>
      </c>
      <c r="F4282" t="s">
        <v>94</v>
      </c>
      <c r="G4282">
        <v>30</v>
      </c>
      <c r="H4282" t="s">
        <v>14</v>
      </c>
      <c r="I4282" t="s">
        <v>22</v>
      </c>
      <c r="J4282" t="s">
        <v>109</v>
      </c>
      <c r="K4282">
        <v>1.402403510936709</v>
      </c>
      <c r="L4282">
        <v>0.1</v>
      </c>
      <c r="M4282">
        <v>45</v>
      </c>
      <c r="N4282">
        <f>(1-Coffee_Sales[[#This Row],[Discount_Percent]])*Coffee_Sales[[#This Row],[unit_price]]*Coffee_Sales[[#This Row],[transaction_qty]]</f>
        <v>40.5</v>
      </c>
      <c r="O4282" t="str">
        <f>TEXT(Coffee_Sales[[#This Row],[transaction_date]],"mmm-yyyy")</f>
        <v>Jan-2023</v>
      </c>
      <c r="P4282">
        <f>HOUR(Coffee_Sales[[#This Row],[transaction_time]])</f>
        <v>17</v>
      </c>
    </row>
    <row r="4283" spans="1:16" x14ac:dyDescent="0.3">
      <c r="A4283">
        <v>144562</v>
      </c>
      <c r="B4283" s="1">
        <v>45103</v>
      </c>
      <c r="C4283" s="2">
        <v>0.55510416666666662</v>
      </c>
      <c r="D4283">
        <v>2</v>
      </c>
      <c r="E4283">
        <v>3</v>
      </c>
      <c r="F4283" t="s">
        <v>38</v>
      </c>
      <c r="G4283">
        <v>26</v>
      </c>
      <c r="H4283" t="s">
        <v>14</v>
      </c>
      <c r="I4283" t="s">
        <v>29</v>
      </c>
      <c r="J4283" t="s">
        <v>134</v>
      </c>
      <c r="K4283">
        <v>2.118761188209338</v>
      </c>
      <c r="L4283">
        <v>0.05</v>
      </c>
      <c r="M4283">
        <v>45</v>
      </c>
      <c r="N4283">
        <f>(1-Coffee_Sales[[#This Row],[Discount_Percent]])*Coffee_Sales[[#This Row],[unit_price]]*Coffee_Sales[[#This Row],[transaction_qty]]</f>
        <v>85.5</v>
      </c>
      <c r="O4283" t="str">
        <f>TEXT(Coffee_Sales[[#This Row],[transaction_date]],"mmm-yyyy")</f>
        <v>Jun-2023</v>
      </c>
      <c r="P4283">
        <f>HOUR(Coffee_Sales[[#This Row],[transaction_time]])</f>
        <v>13</v>
      </c>
    </row>
    <row r="4284" spans="1:16" x14ac:dyDescent="0.3">
      <c r="A4284">
        <v>63732</v>
      </c>
      <c r="B4284" s="1">
        <v>45027</v>
      </c>
      <c r="C4284" s="2">
        <v>0.42799768518518516</v>
      </c>
      <c r="D4284">
        <v>2</v>
      </c>
      <c r="E4284">
        <v>3</v>
      </c>
      <c r="F4284" t="s">
        <v>31</v>
      </c>
      <c r="G4284">
        <v>64</v>
      </c>
      <c r="H4284" t="s">
        <v>67</v>
      </c>
      <c r="I4284" t="s">
        <v>72</v>
      </c>
      <c r="J4284" t="s">
        <v>118</v>
      </c>
      <c r="K4284">
        <v>0.73317410064173127</v>
      </c>
      <c r="L4284">
        <v>0.05</v>
      </c>
      <c r="M4284">
        <v>12</v>
      </c>
      <c r="N4284">
        <f>(1-Coffee_Sales[[#This Row],[Discount_Percent]])*Coffee_Sales[[#This Row],[unit_price]]*Coffee_Sales[[#This Row],[transaction_qty]]</f>
        <v>22.799999999999997</v>
      </c>
      <c r="O4284" t="str">
        <f>TEXT(Coffee_Sales[[#This Row],[transaction_date]],"mmm-yyyy")</f>
        <v>Apr-2023</v>
      </c>
      <c r="P4284">
        <f>HOUR(Coffee_Sales[[#This Row],[transaction_time]])</f>
        <v>10</v>
      </c>
    </row>
    <row r="4285" spans="1:16" x14ac:dyDescent="0.3">
      <c r="A4285">
        <v>26639</v>
      </c>
      <c r="B4285" s="1">
        <v>44974</v>
      </c>
      <c r="C4285" s="2">
        <v>0.26219907407407406</v>
      </c>
      <c r="D4285">
        <v>2</v>
      </c>
      <c r="E4285">
        <v>5</v>
      </c>
      <c r="F4285" t="s">
        <v>31</v>
      </c>
      <c r="G4285">
        <v>31</v>
      </c>
      <c r="H4285" t="s">
        <v>14</v>
      </c>
      <c r="I4285" t="s">
        <v>22</v>
      </c>
      <c r="J4285" t="s">
        <v>53</v>
      </c>
      <c r="K4285">
        <v>2.14846253134961</v>
      </c>
      <c r="L4285">
        <v>0.05</v>
      </c>
      <c r="M4285">
        <v>33</v>
      </c>
      <c r="N4285">
        <f>(1-Coffee_Sales[[#This Row],[Discount_Percent]])*Coffee_Sales[[#This Row],[unit_price]]*Coffee_Sales[[#This Row],[transaction_qty]]</f>
        <v>62.699999999999996</v>
      </c>
      <c r="O4285" t="str">
        <f>TEXT(Coffee_Sales[[#This Row],[transaction_date]],"mmm-yyyy")</f>
        <v>Feb-2023</v>
      </c>
      <c r="P4285">
        <f>HOUR(Coffee_Sales[[#This Row],[transaction_time]])</f>
        <v>6</v>
      </c>
    </row>
    <row r="4286" spans="1:16" x14ac:dyDescent="0.3">
      <c r="A4286">
        <v>28463</v>
      </c>
      <c r="B4286" s="1">
        <v>44977</v>
      </c>
      <c r="C4286" s="2">
        <v>0.29844907407407406</v>
      </c>
      <c r="D4286">
        <v>3</v>
      </c>
      <c r="E4286">
        <v>5</v>
      </c>
      <c r="F4286" t="s">
        <v>90</v>
      </c>
      <c r="G4286">
        <v>45</v>
      </c>
      <c r="H4286" t="s">
        <v>32</v>
      </c>
      <c r="I4286" t="s">
        <v>40</v>
      </c>
      <c r="J4286" t="s">
        <v>120</v>
      </c>
      <c r="K4286">
        <v>3.5057409519289791</v>
      </c>
      <c r="L4286">
        <v>0</v>
      </c>
      <c r="M4286">
        <v>45</v>
      </c>
      <c r="N4286">
        <f>(1-Coffee_Sales[[#This Row],[Discount_Percent]])*Coffee_Sales[[#This Row],[unit_price]]*Coffee_Sales[[#This Row],[transaction_qty]]</f>
        <v>135</v>
      </c>
      <c r="O4286" t="str">
        <f>TEXT(Coffee_Sales[[#This Row],[transaction_date]],"mmm-yyyy")</f>
        <v>Feb-2023</v>
      </c>
      <c r="P4286">
        <f>HOUR(Coffee_Sales[[#This Row],[transaction_time]])</f>
        <v>7</v>
      </c>
    </row>
    <row r="4287" spans="1:16" x14ac:dyDescent="0.3">
      <c r="A4287">
        <v>70934</v>
      </c>
      <c r="B4287" s="1">
        <v>45035</v>
      </c>
      <c r="C4287" s="2">
        <v>0.47496527777777775</v>
      </c>
      <c r="D4287">
        <v>2</v>
      </c>
      <c r="E4287">
        <v>5</v>
      </c>
      <c r="F4287" t="s">
        <v>104</v>
      </c>
      <c r="G4287">
        <v>65</v>
      </c>
      <c r="H4287" t="s">
        <v>67</v>
      </c>
      <c r="I4287" t="s">
        <v>68</v>
      </c>
      <c r="J4287" t="s">
        <v>69</v>
      </c>
      <c r="K4287">
        <v>0.60952648552979172</v>
      </c>
      <c r="L4287">
        <v>0.05</v>
      </c>
      <c r="M4287">
        <v>12</v>
      </c>
      <c r="N4287">
        <f>(1-Coffee_Sales[[#This Row],[Discount_Percent]])*Coffee_Sales[[#This Row],[unit_price]]*Coffee_Sales[[#This Row],[transaction_qty]]</f>
        <v>22.799999999999997</v>
      </c>
      <c r="O4287" t="str">
        <f>TEXT(Coffee_Sales[[#This Row],[transaction_date]],"mmm-yyyy")</f>
        <v>Apr-2023</v>
      </c>
      <c r="P4287">
        <f>HOUR(Coffee_Sales[[#This Row],[transaction_time]])</f>
        <v>11</v>
      </c>
    </row>
    <row r="4288" spans="1:16" x14ac:dyDescent="0.3">
      <c r="A4288">
        <v>33471</v>
      </c>
      <c r="B4288" s="1">
        <v>44985</v>
      </c>
      <c r="C4288" s="2">
        <v>0.57630787037037035</v>
      </c>
      <c r="D4288">
        <v>2</v>
      </c>
      <c r="E4288">
        <v>8</v>
      </c>
      <c r="F4288" t="s">
        <v>13</v>
      </c>
      <c r="G4288">
        <v>50</v>
      </c>
      <c r="H4288" t="s">
        <v>32</v>
      </c>
      <c r="I4288" t="s">
        <v>44</v>
      </c>
      <c r="J4288" t="s">
        <v>45</v>
      </c>
      <c r="K4288">
        <v>1.6280869387194949</v>
      </c>
      <c r="L4288">
        <v>0</v>
      </c>
      <c r="M4288">
        <v>37.5</v>
      </c>
      <c r="N4288">
        <f>(1-Coffee_Sales[[#This Row],[Discount_Percent]])*Coffee_Sales[[#This Row],[unit_price]]*Coffee_Sales[[#This Row],[transaction_qty]]</f>
        <v>75</v>
      </c>
      <c r="O4288" t="str">
        <f>TEXT(Coffee_Sales[[#This Row],[transaction_date]],"mmm-yyyy")</f>
        <v>Feb-2023</v>
      </c>
      <c r="P4288">
        <f>HOUR(Coffee_Sales[[#This Row],[transaction_time]])</f>
        <v>13</v>
      </c>
    </row>
    <row r="4289" spans="1:16" x14ac:dyDescent="0.3">
      <c r="A4289">
        <v>134181</v>
      </c>
      <c r="B4289" s="1">
        <v>45095</v>
      </c>
      <c r="C4289" s="2">
        <v>0.28849537037037037</v>
      </c>
      <c r="D4289">
        <v>2</v>
      </c>
      <c r="E4289">
        <v>8</v>
      </c>
      <c r="F4289" t="s">
        <v>46</v>
      </c>
      <c r="G4289">
        <v>30</v>
      </c>
      <c r="H4289" t="s">
        <v>14</v>
      </c>
      <c r="I4289" t="s">
        <v>22</v>
      </c>
      <c r="J4289" t="s">
        <v>109</v>
      </c>
      <c r="K4289">
        <v>2.3076220650987822</v>
      </c>
      <c r="L4289">
        <v>0.1</v>
      </c>
      <c r="M4289">
        <v>45</v>
      </c>
      <c r="N4289">
        <f>(1-Coffee_Sales[[#This Row],[Discount_Percent]])*Coffee_Sales[[#This Row],[unit_price]]*Coffee_Sales[[#This Row],[transaction_qty]]</f>
        <v>81</v>
      </c>
      <c r="O4289" t="str">
        <f>TEXT(Coffee_Sales[[#This Row],[transaction_date]],"mmm-yyyy")</f>
        <v>Jun-2023</v>
      </c>
      <c r="P4289">
        <f>HOUR(Coffee_Sales[[#This Row],[transaction_time]])</f>
        <v>6</v>
      </c>
    </row>
    <row r="4290" spans="1:16" x14ac:dyDescent="0.3">
      <c r="A4290">
        <v>62240</v>
      </c>
      <c r="B4290" s="1">
        <v>45025</v>
      </c>
      <c r="C4290" s="2">
        <v>0.63262731481481482</v>
      </c>
      <c r="D4290">
        <v>2</v>
      </c>
      <c r="E4290">
        <v>8</v>
      </c>
      <c r="F4290" t="s">
        <v>63</v>
      </c>
      <c r="G4290">
        <v>59</v>
      </c>
      <c r="H4290" t="s">
        <v>74</v>
      </c>
      <c r="I4290" t="s">
        <v>75</v>
      </c>
      <c r="J4290" t="s">
        <v>85</v>
      </c>
      <c r="K4290">
        <v>3.8781344632977981</v>
      </c>
      <c r="L4290">
        <v>0.05</v>
      </c>
      <c r="M4290">
        <v>67.5</v>
      </c>
      <c r="N4290">
        <f>(1-Coffee_Sales[[#This Row],[Discount_Percent]])*Coffee_Sales[[#This Row],[unit_price]]*Coffee_Sales[[#This Row],[transaction_qty]]</f>
        <v>128.25</v>
      </c>
      <c r="O4290" t="str">
        <f>TEXT(Coffee_Sales[[#This Row],[transaction_date]],"mmm-yyyy")</f>
        <v>Apr-2023</v>
      </c>
      <c r="P4290">
        <f>HOUR(Coffee_Sales[[#This Row],[transaction_time]])</f>
        <v>15</v>
      </c>
    </row>
    <row r="4291" spans="1:16" x14ac:dyDescent="0.3">
      <c r="A4291">
        <v>15354</v>
      </c>
      <c r="B4291" s="1">
        <v>44953</v>
      </c>
      <c r="C4291" s="2">
        <v>0.67103009259259261</v>
      </c>
      <c r="D4291">
        <v>2</v>
      </c>
      <c r="E4291">
        <v>5</v>
      </c>
      <c r="F4291" t="s">
        <v>35</v>
      </c>
      <c r="G4291">
        <v>60</v>
      </c>
      <c r="H4291" t="s">
        <v>74</v>
      </c>
      <c r="I4291" t="s">
        <v>75</v>
      </c>
      <c r="J4291" t="s">
        <v>112</v>
      </c>
      <c r="K4291">
        <v>2.545482177710519</v>
      </c>
      <c r="L4291">
        <v>0</v>
      </c>
      <c r="M4291">
        <v>56.25</v>
      </c>
      <c r="N4291">
        <f>(1-Coffee_Sales[[#This Row],[Discount_Percent]])*Coffee_Sales[[#This Row],[unit_price]]*Coffee_Sales[[#This Row],[transaction_qty]]</f>
        <v>112.5</v>
      </c>
      <c r="O4291" t="str">
        <f>TEXT(Coffee_Sales[[#This Row],[transaction_date]],"mmm-yyyy")</f>
        <v>Jan-2023</v>
      </c>
      <c r="P4291">
        <f>HOUR(Coffee_Sales[[#This Row],[transaction_time]])</f>
        <v>16</v>
      </c>
    </row>
    <row r="4292" spans="1:16" x14ac:dyDescent="0.3">
      <c r="A4292">
        <v>61073</v>
      </c>
      <c r="B4292" s="1">
        <v>45024</v>
      </c>
      <c r="C4292" s="2">
        <v>0.45807870370370368</v>
      </c>
      <c r="D4292">
        <v>2</v>
      </c>
      <c r="E4292">
        <v>8</v>
      </c>
      <c r="F4292" t="s">
        <v>21</v>
      </c>
      <c r="G4292">
        <v>22</v>
      </c>
      <c r="H4292" t="s">
        <v>14</v>
      </c>
      <c r="I4292" t="s">
        <v>55</v>
      </c>
      <c r="J4292" t="s">
        <v>56</v>
      </c>
      <c r="K4292">
        <v>1.5677768854500631</v>
      </c>
      <c r="L4292">
        <v>0.05</v>
      </c>
      <c r="M4292">
        <v>30</v>
      </c>
      <c r="N4292">
        <f>(1-Coffee_Sales[[#This Row],[Discount_Percent]])*Coffee_Sales[[#This Row],[unit_price]]*Coffee_Sales[[#This Row],[transaction_qty]]</f>
        <v>57</v>
      </c>
      <c r="O4292" t="str">
        <f>TEXT(Coffee_Sales[[#This Row],[transaction_date]],"mmm-yyyy")</f>
        <v>Apr-2023</v>
      </c>
      <c r="P4292">
        <f>HOUR(Coffee_Sales[[#This Row],[transaction_time]])</f>
        <v>10</v>
      </c>
    </row>
    <row r="4293" spans="1:16" x14ac:dyDescent="0.3">
      <c r="A4293">
        <v>80935</v>
      </c>
      <c r="B4293" s="1">
        <v>45047</v>
      </c>
      <c r="C4293" s="2">
        <v>0.59113425925925922</v>
      </c>
      <c r="D4293">
        <v>2</v>
      </c>
      <c r="E4293">
        <v>8</v>
      </c>
      <c r="F4293" t="s">
        <v>54</v>
      </c>
      <c r="G4293">
        <v>60</v>
      </c>
      <c r="H4293" t="s">
        <v>74</v>
      </c>
      <c r="I4293" t="s">
        <v>75</v>
      </c>
      <c r="J4293" t="s">
        <v>112</v>
      </c>
      <c r="K4293">
        <v>3.6310795730532122</v>
      </c>
      <c r="L4293">
        <v>0</v>
      </c>
      <c r="M4293">
        <v>56.25</v>
      </c>
      <c r="N4293">
        <f>(1-Coffee_Sales[[#This Row],[Discount_Percent]])*Coffee_Sales[[#This Row],[unit_price]]*Coffee_Sales[[#This Row],[transaction_qty]]</f>
        <v>112.5</v>
      </c>
      <c r="O4293" t="str">
        <f>TEXT(Coffee_Sales[[#This Row],[transaction_date]],"mmm-yyyy")</f>
        <v>May-2023</v>
      </c>
      <c r="P4293">
        <f>HOUR(Coffee_Sales[[#This Row],[transaction_time]])</f>
        <v>14</v>
      </c>
    </row>
    <row r="4294" spans="1:16" x14ac:dyDescent="0.3">
      <c r="A4294">
        <v>83618</v>
      </c>
      <c r="B4294" s="1">
        <v>45050</v>
      </c>
      <c r="C4294" s="2">
        <v>0.3591435185185185</v>
      </c>
      <c r="D4294">
        <v>1</v>
      </c>
      <c r="E4294">
        <v>8</v>
      </c>
      <c r="F4294" t="s">
        <v>58</v>
      </c>
      <c r="G4294">
        <v>46</v>
      </c>
      <c r="H4294" t="s">
        <v>32</v>
      </c>
      <c r="I4294" t="s">
        <v>36</v>
      </c>
      <c r="J4294" t="s">
        <v>39</v>
      </c>
      <c r="K4294">
        <v>0.9670747198433769</v>
      </c>
      <c r="L4294">
        <v>0</v>
      </c>
      <c r="M4294">
        <v>37.5</v>
      </c>
      <c r="N4294">
        <f>(1-Coffee_Sales[[#This Row],[Discount_Percent]])*Coffee_Sales[[#This Row],[unit_price]]*Coffee_Sales[[#This Row],[transaction_qty]]</f>
        <v>37.5</v>
      </c>
      <c r="O4294" t="str">
        <f>TEXT(Coffee_Sales[[#This Row],[transaction_date]],"mmm-yyyy")</f>
        <v>May-2023</v>
      </c>
      <c r="P4294">
        <f>HOUR(Coffee_Sales[[#This Row],[transaction_time]])</f>
        <v>8</v>
      </c>
    </row>
    <row r="4295" spans="1:16" x14ac:dyDescent="0.3">
      <c r="A4295">
        <v>28087</v>
      </c>
      <c r="B4295" s="1">
        <v>44976</v>
      </c>
      <c r="C4295" s="2">
        <v>0.41589120370370369</v>
      </c>
      <c r="D4295">
        <v>2</v>
      </c>
      <c r="E4295">
        <v>8</v>
      </c>
      <c r="F4295" t="s">
        <v>50</v>
      </c>
      <c r="G4295">
        <v>40</v>
      </c>
      <c r="H4295" t="s">
        <v>14</v>
      </c>
      <c r="I4295" t="s">
        <v>15</v>
      </c>
      <c r="J4295" t="s">
        <v>100</v>
      </c>
      <c r="K4295">
        <v>2.3879721818675059</v>
      </c>
      <c r="L4295">
        <v>0</v>
      </c>
      <c r="M4295">
        <v>56.25</v>
      </c>
      <c r="N4295">
        <f>(1-Coffee_Sales[[#This Row],[Discount_Percent]])*Coffee_Sales[[#This Row],[unit_price]]*Coffee_Sales[[#This Row],[transaction_qty]]</f>
        <v>112.5</v>
      </c>
      <c r="O4295" t="str">
        <f>TEXT(Coffee_Sales[[#This Row],[transaction_date]],"mmm-yyyy")</f>
        <v>Feb-2023</v>
      </c>
      <c r="P4295">
        <f>HOUR(Coffee_Sales[[#This Row],[transaction_time]])</f>
        <v>9</v>
      </c>
    </row>
    <row r="4296" spans="1:16" x14ac:dyDescent="0.3">
      <c r="A4296">
        <v>67781</v>
      </c>
      <c r="B4296" s="1">
        <v>45032</v>
      </c>
      <c r="C4296" s="2">
        <v>0.32037037037037036</v>
      </c>
      <c r="D4296">
        <v>1</v>
      </c>
      <c r="E4296">
        <v>8</v>
      </c>
      <c r="F4296" t="s">
        <v>48</v>
      </c>
      <c r="G4296">
        <v>78</v>
      </c>
      <c r="H4296" t="s">
        <v>18</v>
      </c>
      <c r="I4296" t="s">
        <v>19</v>
      </c>
      <c r="J4296" t="s">
        <v>51</v>
      </c>
      <c r="K4296">
        <v>1.893318637051602</v>
      </c>
      <c r="L4296">
        <v>0.05</v>
      </c>
      <c r="M4296">
        <v>67.5</v>
      </c>
      <c r="N4296">
        <f>(1-Coffee_Sales[[#This Row],[Discount_Percent]])*Coffee_Sales[[#This Row],[unit_price]]*Coffee_Sales[[#This Row],[transaction_qty]]</f>
        <v>64.125</v>
      </c>
      <c r="O4296" t="str">
        <f>TEXT(Coffee_Sales[[#This Row],[transaction_date]],"mmm-yyyy")</f>
        <v>Apr-2023</v>
      </c>
      <c r="P4296">
        <f>HOUR(Coffee_Sales[[#This Row],[transaction_time]])</f>
        <v>7</v>
      </c>
    </row>
    <row r="4297" spans="1:16" x14ac:dyDescent="0.3">
      <c r="A4297">
        <v>51548</v>
      </c>
      <c r="B4297" s="1">
        <v>45011</v>
      </c>
      <c r="C4297" s="2">
        <v>0.56425925925925924</v>
      </c>
      <c r="D4297">
        <v>1</v>
      </c>
      <c r="E4297">
        <v>5</v>
      </c>
      <c r="F4297" t="s">
        <v>25</v>
      </c>
      <c r="G4297">
        <v>45</v>
      </c>
      <c r="H4297" t="s">
        <v>32</v>
      </c>
      <c r="I4297" t="s">
        <v>40</v>
      </c>
      <c r="J4297" t="s">
        <v>120</v>
      </c>
      <c r="K4297">
        <v>1.3222045188601199</v>
      </c>
      <c r="L4297">
        <v>0.05</v>
      </c>
      <c r="M4297">
        <v>45</v>
      </c>
      <c r="N4297">
        <f>(1-Coffee_Sales[[#This Row],[Discount_Percent]])*Coffee_Sales[[#This Row],[unit_price]]*Coffee_Sales[[#This Row],[transaction_qty]]</f>
        <v>42.75</v>
      </c>
      <c r="O4297" t="str">
        <f>TEXT(Coffee_Sales[[#This Row],[transaction_date]],"mmm-yyyy")</f>
        <v>Mar-2023</v>
      </c>
      <c r="P4297">
        <f>HOUR(Coffee_Sales[[#This Row],[transaction_time]])</f>
        <v>13</v>
      </c>
    </row>
    <row r="4298" spans="1:16" x14ac:dyDescent="0.3">
      <c r="A4298">
        <v>32061</v>
      </c>
      <c r="B4298" s="1">
        <v>44983</v>
      </c>
      <c r="C4298" s="2">
        <v>0.34934027777777776</v>
      </c>
      <c r="D4298">
        <v>2</v>
      </c>
      <c r="E4298">
        <v>3</v>
      </c>
      <c r="F4298" t="s">
        <v>87</v>
      </c>
      <c r="G4298">
        <v>45</v>
      </c>
      <c r="H4298" t="s">
        <v>32</v>
      </c>
      <c r="I4298" t="s">
        <v>40</v>
      </c>
      <c r="J4298" t="s">
        <v>120</v>
      </c>
      <c r="K4298">
        <v>2.8278366515783762</v>
      </c>
      <c r="L4298">
        <v>0.1</v>
      </c>
      <c r="M4298">
        <v>45</v>
      </c>
      <c r="N4298">
        <f>(1-Coffee_Sales[[#This Row],[Discount_Percent]])*Coffee_Sales[[#This Row],[unit_price]]*Coffee_Sales[[#This Row],[transaction_qty]]</f>
        <v>81</v>
      </c>
      <c r="O4298" t="str">
        <f>TEXT(Coffee_Sales[[#This Row],[transaction_date]],"mmm-yyyy")</f>
        <v>Feb-2023</v>
      </c>
      <c r="P4298">
        <f>HOUR(Coffee_Sales[[#This Row],[transaction_time]])</f>
        <v>8</v>
      </c>
    </row>
    <row r="4299" spans="1:16" x14ac:dyDescent="0.3">
      <c r="A4299">
        <v>75279</v>
      </c>
      <c r="B4299" s="1">
        <v>45040</v>
      </c>
      <c r="C4299" s="2">
        <v>0.67774305555555558</v>
      </c>
      <c r="D4299">
        <v>1</v>
      </c>
      <c r="E4299">
        <v>8</v>
      </c>
      <c r="F4299" t="s">
        <v>62</v>
      </c>
      <c r="G4299">
        <v>33</v>
      </c>
      <c r="H4299" t="s">
        <v>14</v>
      </c>
      <c r="I4299" t="s">
        <v>22</v>
      </c>
      <c r="J4299" t="s">
        <v>49</v>
      </c>
      <c r="K4299">
        <v>1.6439881346452501</v>
      </c>
      <c r="L4299">
        <v>0</v>
      </c>
      <c r="M4299">
        <v>52.5</v>
      </c>
      <c r="N4299">
        <f>(1-Coffee_Sales[[#This Row],[Discount_Percent]])*Coffee_Sales[[#This Row],[unit_price]]*Coffee_Sales[[#This Row],[transaction_qty]]</f>
        <v>52.5</v>
      </c>
      <c r="O4299" t="str">
        <f>TEXT(Coffee_Sales[[#This Row],[transaction_date]],"mmm-yyyy")</f>
        <v>Apr-2023</v>
      </c>
      <c r="P4299">
        <f>HOUR(Coffee_Sales[[#This Row],[transaction_time]])</f>
        <v>16</v>
      </c>
    </row>
    <row r="4300" spans="1:16" x14ac:dyDescent="0.3">
      <c r="A4300">
        <v>80269</v>
      </c>
      <c r="B4300" s="1">
        <v>45046</v>
      </c>
      <c r="C4300" s="2">
        <v>0.66552083333333334</v>
      </c>
      <c r="D4300">
        <v>1</v>
      </c>
      <c r="E4300">
        <v>8</v>
      </c>
      <c r="F4300" t="s">
        <v>96</v>
      </c>
      <c r="G4300">
        <v>44</v>
      </c>
      <c r="H4300" t="s">
        <v>32</v>
      </c>
      <c r="I4300" t="s">
        <v>40</v>
      </c>
      <c r="J4300" t="s">
        <v>41</v>
      </c>
      <c r="K4300">
        <v>1.033614257829091</v>
      </c>
      <c r="L4300">
        <v>0</v>
      </c>
      <c r="M4300">
        <v>37.5</v>
      </c>
      <c r="N4300">
        <f>(1-Coffee_Sales[[#This Row],[Discount_Percent]])*Coffee_Sales[[#This Row],[unit_price]]*Coffee_Sales[[#This Row],[transaction_qty]]</f>
        <v>37.5</v>
      </c>
      <c r="O4300" t="str">
        <f>TEXT(Coffee_Sales[[#This Row],[transaction_date]],"mmm-yyyy")</f>
        <v>Apr-2023</v>
      </c>
      <c r="P4300">
        <f>HOUR(Coffee_Sales[[#This Row],[transaction_time]])</f>
        <v>15</v>
      </c>
    </row>
    <row r="4301" spans="1:16" x14ac:dyDescent="0.3">
      <c r="A4301">
        <v>107892</v>
      </c>
      <c r="B4301" s="1">
        <v>45072</v>
      </c>
      <c r="C4301" s="2">
        <v>0.2888425925925926</v>
      </c>
      <c r="D4301">
        <v>3</v>
      </c>
      <c r="E4301">
        <v>5</v>
      </c>
      <c r="F4301" t="s">
        <v>90</v>
      </c>
      <c r="G4301">
        <v>59</v>
      </c>
      <c r="H4301" t="s">
        <v>74</v>
      </c>
      <c r="I4301" t="s">
        <v>75</v>
      </c>
      <c r="J4301" t="s">
        <v>85</v>
      </c>
      <c r="K4301">
        <v>5.1416644747638713</v>
      </c>
      <c r="L4301">
        <v>0.05</v>
      </c>
      <c r="M4301">
        <v>67.5</v>
      </c>
      <c r="N4301">
        <f>(1-Coffee_Sales[[#This Row],[Discount_Percent]])*Coffee_Sales[[#This Row],[unit_price]]*Coffee_Sales[[#This Row],[transaction_qty]]</f>
        <v>192.375</v>
      </c>
      <c r="O4301" t="str">
        <f>TEXT(Coffee_Sales[[#This Row],[transaction_date]],"mmm-yyyy")</f>
        <v>May-2023</v>
      </c>
      <c r="P4301">
        <f>HOUR(Coffee_Sales[[#This Row],[transaction_time]])</f>
        <v>6</v>
      </c>
    </row>
    <row r="4302" spans="1:16" x14ac:dyDescent="0.3">
      <c r="A4302">
        <v>58355</v>
      </c>
      <c r="B4302" s="1">
        <v>45021</v>
      </c>
      <c r="C4302" s="2">
        <v>0.43745370370370368</v>
      </c>
      <c r="D4302">
        <v>2</v>
      </c>
      <c r="E4302">
        <v>5</v>
      </c>
      <c r="F4302" t="s">
        <v>113</v>
      </c>
      <c r="G4302">
        <v>25</v>
      </c>
      <c r="H4302" t="s">
        <v>14</v>
      </c>
      <c r="I4302" t="s">
        <v>29</v>
      </c>
      <c r="J4302" t="s">
        <v>71</v>
      </c>
      <c r="K4302">
        <v>2.12905844345075</v>
      </c>
      <c r="L4302">
        <v>0</v>
      </c>
      <c r="M4302">
        <v>33</v>
      </c>
      <c r="N4302">
        <f>(1-Coffee_Sales[[#This Row],[Discount_Percent]])*Coffee_Sales[[#This Row],[unit_price]]*Coffee_Sales[[#This Row],[transaction_qty]]</f>
        <v>66</v>
      </c>
      <c r="O4302" t="str">
        <f>TEXT(Coffee_Sales[[#This Row],[transaction_date]],"mmm-yyyy")</f>
        <v>Apr-2023</v>
      </c>
      <c r="P4302">
        <f>HOUR(Coffee_Sales[[#This Row],[transaction_time]])</f>
        <v>10</v>
      </c>
    </row>
    <row r="4303" spans="1:16" x14ac:dyDescent="0.3">
      <c r="A4303">
        <v>133911</v>
      </c>
      <c r="B4303" s="1">
        <v>45094</v>
      </c>
      <c r="C4303" s="2">
        <v>0.61282407407407402</v>
      </c>
      <c r="D4303">
        <v>2</v>
      </c>
      <c r="E4303">
        <v>3</v>
      </c>
      <c r="F4303" t="s">
        <v>38</v>
      </c>
      <c r="G4303">
        <v>34</v>
      </c>
      <c r="H4303" t="s">
        <v>14</v>
      </c>
      <c r="I4303" t="s">
        <v>26</v>
      </c>
      <c r="J4303" t="s">
        <v>57</v>
      </c>
      <c r="K4303">
        <v>1.529222782755338</v>
      </c>
      <c r="L4303">
        <v>0.05</v>
      </c>
      <c r="M4303">
        <v>36.75</v>
      </c>
      <c r="N4303">
        <f>(1-Coffee_Sales[[#This Row],[Discount_Percent]])*Coffee_Sales[[#This Row],[unit_price]]*Coffee_Sales[[#This Row],[transaction_qty]]</f>
        <v>69.825000000000003</v>
      </c>
      <c r="O4303" t="str">
        <f>TEXT(Coffee_Sales[[#This Row],[transaction_date]],"mmm-yyyy")</f>
        <v>Jun-2023</v>
      </c>
      <c r="P4303">
        <f>HOUR(Coffee_Sales[[#This Row],[transaction_time]])</f>
        <v>14</v>
      </c>
    </row>
    <row r="4304" spans="1:16" x14ac:dyDescent="0.3">
      <c r="A4304">
        <v>43986</v>
      </c>
      <c r="B4304" s="1">
        <v>45000</v>
      </c>
      <c r="C4304" s="2">
        <v>0.72351851851851856</v>
      </c>
      <c r="D4304">
        <v>2</v>
      </c>
      <c r="E4304">
        <v>3</v>
      </c>
      <c r="F4304" t="s">
        <v>21</v>
      </c>
      <c r="G4304">
        <v>24</v>
      </c>
      <c r="H4304" t="s">
        <v>14</v>
      </c>
      <c r="I4304" t="s">
        <v>55</v>
      </c>
      <c r="J4304" t="s">
        <v>86</v>
      </c>
      <c r="K4304">
        <v>2.093839659065766</v>
      </c>
      <c r="L4304">
        <v>0</v>
      </c>
      <c r="M4304">
        <v>45</v>
      </c>
      <c r="N4304">
        <f>(1-Coffee_Sales[[#This Row],[Discount_Percent]])*Coffee_Sales[[#This Row],[unit_price]]*Coffee_Sales[[#This Row],[transaction_qty]]</f>
        <v>90</v>
      </c>
      <c r="O4304" t="str">
        <f>TEXT(Coffee_Sales[[#This Row],[transaction_date]],"mmm-yyyy")</f>
        <v>Mar-2023</v>
      </c>
      <c r="P4304">
        <f>HOUR(Coffee_Sales[[#This Row],[transaction_time]])</f>
        <v>17</v>
      </c>
    </row>
    <row r="4305" spans="1:16" x14ac:dyDescent="0.3">
      <c r="A4305">
        <v>48559</v>
      </c>
      <c r="B4305" s="1">
        <v>45007</v>
      </c>
      <c r="C4305" s="2">
        <v>0.39004629629629628</v>
      </c>
      <c r="D4305">
        <v>2</v>
      </c>
      <c r="E4305">
        <v>3</v>
      </c>
      <c r="F4305" t="s">
        <v>87</v>
      </c>
      <c r="G4305">
        <v>50</v>
      </c>
      <c r="H4305" t="s">
        <v>32</v>
      </c>
      <c r="I4305" t="s">
        <v>44</v>
      </c>
      <c r="J4305" t="s">
        <v>45</v>
      </c>
      <c r="K4305">
        <v>1.9133760817163381</v>
      </c>
      <c r="L4305">
        <v>0</v>
      </c>
      <c r="M4305">
        <v>37.5</v>
      </c>
      <c r="N4305">
        <f>(1-Coffee_Sales[[#This Row],[Discount_Percent]])*Coffee_Sales[[#This Row],[unit_price]]*Coffee_Sales[[#This Row],[transaction_qty]]</f>
        <v>75</v>
      </c>
      <c r="O4305" t="str">
        <f>TEXT(Coffee_Sales[[#This Row],[transaction_date]],"mmm-yyyy")</f>
        <v>Mar-2023</v>
      </c>
      <c r="P4305">
        <f>HOUR(Coffee_Sales[[#This Row],[transaction_time]])</f>
        <v>9</v>
      </c>
    </row>
    <row r="4306" spans="1:16" x14ac:dyDescent="0.3">
      <c r="A4306">
        <v>119735</v>
      </c>
      <c r="B4306" s="1">
        <v>45083</v>
      </c>
      <c r="C4306" s="2">
        <v>0.32211805555555556</v>
      </c>
      <c r="D4306">
        <v>1</v>
      </c>
      <c r="E4306">
        <v>5</v>
      </c>
      <c r="F4306" t="s">
        <v>17</v>
      </c>
      <c r="G4306">
        <v>28</v>
      </c>
      <c r="H4306" t="s">
        <v>14</v>
      </c>
      <c r="I4306" t="s">
        <v>22</v>
      </c>
      <c r="J4306" t="s">
        <v>117</v>
      </c>
      <c r="K4306">
        <v>0.66862453162440372</v>
      </c>
      <c r="L4306">
        <v>0</v>
      </c>
      <c r="M4306">
        <v>30</v>
      </c>
      <c r="N4306">
        <f>(1-Coffee_Sales[[#This Row],[Discount_Percent]])*Coffee_Sales[[#This Row],[unit_price]]*Coffee_Sales[[#This Row],[transaction_qty]]</f>
        <v>30</v>
      </c>
      <c r="O4306" t="str">
        <f>TEXT(Coffee_Sales[[#This Row],[transaction_date]],"mmm-yyyy")</f>
        <v>Jun-2023</v>
      </c>
      <c r="P4306">
        <f>HOUR(Coffee_Sales[[#This Row],[transaction_time]])</f>
        <v>7</v>
      </c>
    </row>
    <row r="4307" spans="1:16" x14ac:dyDescent="0.3">
      <c r="A4307">
        <v>89854</v>
      </c>
      <c r="B4307" s="1">
        <v>45055</v>
      </c>
      <c r="C4307" s="2">
        <v>0.70761574074074074</v>
      </c>
      <c r="D4307">
        <v>2</v>
      </c>
      <c r="E4307">
        <v>5</v>
      </c>
      <c r="F4307" t="s">
        <v>111</v>
      </c>
      <c r="G4307">
        <v>57</v>
      </c>
      <c r="H4307" t="s">
        <v>32</v>
      </c>
      <c r="I4307" t="s">
        <v>33</v>
      </c>
      <c r="J4307" t="s">
        <v>34</v>
      </c>
      <c r="K4307">
        <v>3.00056842155298</v>
      </c>
      <c r="L4307">
        <v>0.05</v>
      </c>
      <c r="M4307">
        <v>46.5</v>
      </c>
      <c r="N4307">
        <f>(1-Coffee_Sales[[#This Row],[Discount_Percent]])*Coffee_Sales[[#This Row],[unit_price]]*Coffee_Sales[[#This Row],[transaction_qty]]</f>
        <v>88.35</v>
      </c>
      <c r="O4307" t="str">
        <f>TEXT(Coffee_Sales[[#This Row],[transaction_date]],"mmm-yyyy")</f>
        <v>May-2023</v>
      </c>
      <c r="P4307">
        <f>HOUR(Coffee_Sales[[#This Row],[transaction_time]])</f>
        <v>16</v>
      </c>
    </row>
    <row r="4308" spans="1:16" x14ac:dyDescent="0.3">
      <c r="A4308">
        <v>76978</v>
      </c>
      <c r="B4308" s="1">
        <v>45042</v>
      </c>
      <c r="C4308" s="2">
        <v>0.6237731481481481</v>
      </c>
      <c r="D4308">
        <v>1</v>
      </c>
      <c r="E4308">
        <v>3</v>
      </c>
      <c r="F4308" t="s">
        <v>62</v>
      </c>
      <c r="G4308">
        <v>74</v>
      </c>
      <c r="H4308" t="s">
        <v>18</v>
      </c>
      <c r="I4308" t="s">
        <v>107</v>
      </c>
      <c r="J4308" t="s">
        <v>108</v>
      </c>
      <c r="K4308">
        <v>1.416212785586813</v>
      </c>
      <c r="L4308">
        <v>0</v>
      </c>
      <c r="M4308">
        <v>52.5</v>
      </c>
      <c r="N4308">
        <f>(1-Coffee_Sales[[#This Row],[Discount_Percent]])*Coffee_Sales[[#This Row],[unit_price]]*Coffee_Sales[[#This Row],[transaction_qty]]</f>
        <v>52.5</v>
      </c>
      <c r="O4308" t="str">
        <f>TEXT(Coffee_Sales[[#This Row],[transaction_date]],"mmm-yyyy")</f>
        <v>Apr-2023</v>
      </c>
      <c r="P4308">
        <f>HOUR(Coffee_Sales[[#This Row],[transaction_time]])</f>
        <v>14</v>
      </c>
    </row>
    <row r="4309" spans="1:16" x14ac:dyDescent="0.3">
      <c r="A4309">
        <v>30018</v>
      </c>
      <c r="B4309" s="1">
        <v>44979</v>
      </c>
      <c r="C4309" s="2">
        <v>0.57814814814814819</v>
      </c>
      <c r="D4309">
        <v>2</v>
      </c>
      <c r="E4309">
        <v>3</v>
      </c>
      <c r="F4309" t="s">
        <v>62</v>
      </c>
      <c r="G4309">
        <v>59</v>
      </c>
      <c r="H4309" t="s">
        <v>74</v>
      </c>
      <c r="I4309" t="s">
        <v>75</v>
      </c>
      <c r="J4309" t="s">
        <v>85</v>
      </c>
      <c r="K4309">
        <v>3.3658323716490059</v>
      </c>
      <c r="L4309">
        <v>0</v>
      </c>
      <c r="M4309">
        <v>67.5</v>
      </c>
      <c r="N4309">
        <f>(1-Coffee_Sales[[#This Row],[Discount_Percent]])*Coffee_Sales[[#This Row],[unit_price]]*Coffee_Sales[[#This Row],[transaction_qty]]</f>
        <v>135</v>
      </c>
      <c r="O4309" t="str">
        <f>TEXT(Coffee_Sales[[#This Row],[transaction_date]],"mmm-yyyy")</f>
        <v>Feb-2023</v>
      </c>
      <c r="P4309">
        <f>HOUR(Coffee_Sales[[#This Row],[transaction_time]])</f>
        <v>13</v>
      </c>
    </row>
    <row r="4310" spans="1:16" x14ac:dyDescent="0.3">
      <c r="A4310">
        <v>38660</v>
      </c>
      <c r="B4310" s="1">
        <v>44993</v>
      </c>
      <c r="C4310" s="2">
        <v>0.44626157407407407</v>
      </c>
      <c r="D4310">
        <v>2</v>
      </c>
      <c r="E4310">
        <v>8</v>
      </c>
      <c r="F4310" t="s">
        <v>96</v>
      </c>
      <c r="G4310">
        <v>36</v>
      </c>
      <c r="H4310" t="s">
        <v>14</v>
      </c>
      <c r="I4310" t="s">
        <v>26</v>
      </c>
      <c r="J4310" t="s">
        <v>27</v>
      </c>
      <c r="K4310">
        <v>2.5070206408225659</v>
      </c>
      <c r="L4310">
        <v>0</v>
      </c>
      <c r="M4310">
        <v>56.25</v>
      </c>
      <c r="N4310">
        <f>(1-Coffee_Sales[[#This Row],[Discount_Percent]])*Coffee_Sales[[#This Row],[unit_price]]*Coffee_Sales[[#This Row],[transaction_qty]]</f>
        <v>112.5</v>
      </c>
      <c r="O4310" t="str">
        <f>TEXT(Coffee_Sales[[#This Row],[transaction_date]],"mmm-yyyy")</f>
        <v>Mar-2023</v>
      </c>
      <c r="P4310">
        <f>HOUR(Coffee_Sales[[#This Row],[transaction_time]])</f>
        <v>10</v>
      </c>
    </row>
    <row r="4311" spans="1:16" x14ac:dyDescent="0.3">
      <c r="A4311">
        <v>137604</v>
      </c>
      <c r="B4311" s="1">
        <v>45097</v>
      </c>
      <c r="C4311" s="2">
        <v>0.57548611111111114</v>
      </c>
      <c r="D4311">
        <v>1</v>
      </c>
      <c r="E4311">
        <v>3</v>
      </c>
      <c r="F4311" t="s">
        <v>77</v>
      </c>
      <c r="G4311">
        <v>33</v>
      </c>
      <c r="H4311" t="s">
        <v>14</v>
      </c>
      <c r="I4311" t="s">
        <v>22</v>
      </c>
      <c r="J4311" t="s">
        <v>49</v>
      </c>
      <c r="K4311">
        <v>1.201571307965513</v>
      </c>
      <c r="L4311">
        <v>0</v>
      </c>
      <c r="M4311">
        <v>52.5</v>
      </c>
      <c r="N4311">
        <f>(1-Coffee_Sales[[#This Row],[Discount_Percent]])*Coffee_Sales[[#This Row],[unit_price]]*Coffee_Sales[[#This Row],[transaction_qty]]</f>
        <v>52.5</v>
      </c>
      <c r="O4311" t="str">
        <f>TEXT(Coffee_Sales[[#This Row],[transaction_date]],"mmm-yyyy")</f>
        <v>Jun-2023</v>
      </c>
      <c r="P4311">
        <f>HOUR(Coffee_Sales[[#This Row],[transaction_time]])</f>
        <v>13</v>
      </c>
    </row>
    <row r="4312" spans="1:16" x14ac:dyDescent="0.3">
      <c r="A4312">
        <v>103774</v>
      </c>
      <c r="B4312" s="1">
        <v>45068</v>
      </c>
      <c r="C4312" s="2">
        <v>0.3636226851851852</v>
      </c>
      <c r="D4312">
        <v>1</v>
      </c>
      <c r="E4312">
        <v>5</v>
      </c>
      <c r="F4312" t="s">
        <v>102</v>
      </c>
      <c r="G4312">
        <v>87</v>
      </c>
      <c r="H4312" t="s">
        <v>14</v>
      </c>
      <c r="I4312" t="s">
        <v>15</v>
      </c>
      <c r="J4312" t="s">
        <v>119</v>
      </c>
      <c r="K4312">
        <v>0.93363091512037211</v>
      </c>
      <c r="L4312">
        <v>0</v>
      </c>
      <c r="M4312">
        <v>31.5</v>
      </c>
      <c r="N4312">
        <f>(1-Coffee_Sales[[#This Row],[Discount_Percent]])*Coffee_Sales[[#This Row],[unit_price]]*Coffee_Sales[[#This Row],[transaction_qty]]</f>
        <v>31.5</v>
      </c>
      <c r="O4312" t="str">
        <f>TEXT(Coffee_Sales[[#This Row],[transaction_date]],"mmm-yyyy")</f>
        <v>May-2023</v>
      </c>
      <c r="P4312">
        <f>HOUR(Coffee_Sales[[#This Row],[transaction_time]])</f>
        <v>8</v>
      </c>
    </row>
    <row r="4313" spans="1:16" x14ac:dyDescent="0.3">
      <c r="A4313">
        <v>131548</v>
      </c>
      <c r="B4313" s="1">
        <v>45092</v>
      </c>
      <c r="C4313" s="2">
        <v>0.71373842592592596</v>
      </c>
      <c r="D4313">
        <v>1</v>
      </c>
      <c r="E4313">
        <v>8</v>
      </c>
      <c r="F4313" t="s">
        <v>90</v>
      </c>
      <c r="G4313">
        <v>41</v>
      </c>
      <c r="H4313" t="s">
        <v>14</v>
      </c>
      <c r="I4313" t="s">
        <v>15</v>
      </c>
      <c r="J4313" t="s">
        <v>98</v>
      </c>
      <c r="K4313">
        <v>1.3252518558746771</v>
      </c>
      <c r="L4313">
        <v>0</v>
      </c>
      <c r="M4313">
        <v>63.75</v>
      </c>
      <c r="N4313">
        <f>(1-Coffee_Sales[[#This Row],[Discount_Percent]])*Coffee_Sales[[#This Row],[unit_price]]*Coffee_Sales[[#This Row],[transaction_qty]]</f>
        <v>63.75</v>
      </c>
      <c r="O4313" t="str">
        <f>TEXT(Coffee_Sales[[#This Row],[transaction_date]],"mmm-yyyy")</f>
        <v>Jun-2023</v>
      </c>
      <c r="P4313">
        <f>HOUR(Coffee_Sales[[#This Row],[transaction_time]])</f>
        <v>17</v>
      </c>
    </row>
    <row r="4314" spans="1:16" x14ac:dyDescent="0.3">
      <c r="A4314">
        <v>129260</v>
      </c>
      <c r="B4314" s="1">
        <v>45091</v>
      </c>
      <c r="C4314" s="2">
        <v>0.29255787037037034</v>
      </c>
      <c r="D4314">
        <v>2</v>
      </c>
      <c r="E4314">
        <v>5</v>
      </c>
      <c r="F4314" t="s">
        <v>31</v>
      </c>
      <c r="G4314">
        <v>84</v>
      </c>
      <c r="H4314" t="s">
        <v>67</v>
      </c>
      <c r="I4314" t="s">
        <v>72</v>
      </c>
      <c r="J4314" t="s">
        <v>140</v>
      </c>
      <c r="K4314">
        <v>0.7602093307421216</v>
      </c>
      <c r="L4314">
        <v>0.05</v>
      </c>
      <c r="M4314">
        <v>12</v>
      </c>
      <c r="N4314">
        <f>(1-Coffee_Sales[[#This Row],[Discount_Percent]])*Coffee_Sales[[#This Row],[unit_price]]*Coffee_Sales[[#This Row],[transaction_qty]]</f>
        <v>22.799999999999997</v>
      </c>
      <c r="O4314" t="str">
        <f>TEXT(Coffee_Sales[[#This Row],[transaction_date]],"mmm-yyyy")</f>
        <v>Jun-2023</v>
      </c>
      <c r="P4314">
        <f>HOUR(Coffee_Sales[[#This Row],[transaction_time]])</f>
        <v>7</v>
      </c>
    </row>
    <row r="4315" spans="1:16" x14ac:dyDescent="0.3">
      <c r="A4315">
        <v>70912</v>
      </c>
      <c r="B4315" s="1">
        <v>45035</v>
      </c>
      <c r="C4315" s="2">
        <v>0.46560185185185188</v>
      </c>
      <c r="D4315">
        <v>1</v>
      </c>
      <c r="E4315">
        <v>5</v>
      </c>
      <c r="F4315" t="s">
        <v>96</v>
      </c>
      <c r="G4315">
        <v>51</v>
      </c>
      <c r="H4315" t="s">
        <v>32</v>
      </c>
      <c r="I4315" t="s">
        <v>44</v>
      </c>
      <c r="J4315" t="s">
        <v>103</v>
      </c>
      <c r="K4315">
        <v>0.97491982882730888</v>
      </c>
      <c r="L4315">
        <v>0</v>
      </c>
      <c r="M4315">
        <v>45</v>
      </c>
      <c r="N4315">
        <f>(1-Coffee_Sales[[#This Row],[Discount_Percent]])*Coffee_Sales[[#This Row],[unit_price]]*Coffee_Sales[[#This Row],[transaction_qty]]</f>
        <v>45</v>
      </c>
      <c r="O4315" t="str">
        <f>TEXT(Coffee_Sales[[#This Row],[transaction_date]],"mmm-yyyy")</f>
        <v>Apr-2023</v>
      </c>
      <c r="P4315">
        <f>HOUR(Coffee_Sales[[#This Row],[transaction_time]])</f>
        <v>11</v>
      </c>
    </row>
    <row r="4316" spans="1:16" x14ac:dyDescent="0.3">
      <c r="A4316">
        <v>41105</v>
      </c>
      <c r="B4316" s="1">
        <v>44996</v>
      </c>
      <c r="C4316" s="2">
        <v>0.65429398148148143</v>
      </c>
      <c r="D4316">
        <v>1</v>
      </c>
      <c r="E4316">
        <v>5</v>
      </c>
      <c r="F4316" t="s">
        <v>25</v>
      </c>
      <c r="G4316">
        <v>43</v>
      </c>
      <c r="H4316" t="s">
        <v>32</v>
      </c>
      <c r="I4316" t="s">
        <v>40</v>
      </c>
      <c r="J4316" t="s">
        <v>124</v>
      </c>
      <c r="K4316">
        <v>0.91743585023722929</v>
      </c>
      <c r="L4316">
        <v>0.05</v>
      </c>
      <c r="M4316">
        <v>45</v>
      </c>
      <c r="N4316">
        <f>(1-Coffee_Sales[[#This Row],[Discount_Percent]])*Coffee_Sales[[#This Row],[unit_price]]*Coffee_Sales[[#This Row],[transaction_qty]]</f>
        <v>42.75</v>
      </c>
      <c r="O4316" t="str">
        <f>TEXT(Coffee_Sales[[#This Row],[transaction_date]],"mmm-yyyy")</f>
        <v>Mar-2023</v>
      </c>
      <c r="P4316">
        <f>HOUR(Coffee_Sales[[#This Row],[transaction_time]])</f>
        <v>15</v>
      </c>
    </row>
    <row r="4317" spans="1:16" x14ac:dyDescent="0.3">
      <c r="A4317">
        <v>131583</v>
      </c>
      <c r="B4317" s="1">
        <v>45092</v>
      </c>
      <c r="C4317" s="2">
        <v>0.75111111111111106</v>
      </c>
      <c r="D4317">
        <v>1</v>
      </c>
      <c r="E4317">
        <v>5</v>
      </c>
      <c r="F4317" t="s">
        <v>46</v>
      </c>
      <c r="G4317">
        <v>77</v>
      </c>
      <c r="H4317" t="s">
        <v>18</v>
      </c>
      <c r="I4317" t="s">
        <v>19</v>
      </c>
      <c r="J4317" t="s">
        <v>115</v>
      </c>
      <c r="K4317">
        <v>1.3937078860664249</v>
      </c>
      <c r="L4317">
        <v>0.05</v>
      </c>
      <c r="M4317">
        <v>45</v>
      </c>
      <c r="N4317">
        <f>(1-Coffee_Sales[[#This Row],[Discount_Percent]])*Coffee_Sales[[#This Row],[unit_price]]*Coffee_Sales[[#This Row],[transaction_qty]]</f>
        <v>42.75</v>
      </c>
      <c r="O4317" t="str">
        <f>TEXT(Coffee_Sales[[#This Row],[transaction_date]],"mmm-yyyy")</f>
        <v>Jun-2023</v>
      </c>
      <c r="P4317">
        <f>HOUR(Coffee_Sales[[#This Row],[transaction_time]])</f>
        <v>18</v>
      </c>
    </row>
    <row r="4318" spans="1:16" x14ac:dyDescent="0.3">
      <c r="A4318">
        <v>691</v>
      </c>
      <c r="B4318" s="1">
        <v>44928</v>
      </c>
      <c r="C4318" s="2">
        <v>0.48824074074074075</v>
      </c>
      <c r="D4318">
        <v>2</v>
      </c>
      <c r="E4318">
        <v>3</v>
      </c>
      <c r="F4318" t="s">
        <v>46</v>
      </c>
      <c r="G4318">
        <v>26</v>
      </c>
      <c r="H4318" t="s">
        <v>14</v>
      </c>
      <c r="I4318" t="s">
        <v>29</v>
      </c>
      <c r="J4318" t="s">
        <v>134</v>
      </c>
      <c r="K4318">
        <v>2.133520722955458</v>
      </c>
      <c r="L4318">
        <v>0</v>
      </c>
      <c r="M4318">
        <v>45</v>
      </c>
      <c r="N4318">
        <f>(1-Coffee_Sales[[#This Row],[Discount_Percent]])*Coffee_Sales[[#This Row],[unit_price]]*Coffee_Sales[[#This Row],[transaction_qty]]</f>
        <v>90</v>
      </c>
      <c r="O4318" t="str">
        <f>TEXT(Coffee_Sales[[#This Row],[transaction_date]],"mmm-yyyy")</f>
        <v>Jan-2023</v>
      </c>
      <c r="P4318">
        <f>HOUR(Coffee_Sales[[#This Row],[transaction_time]])</f>
        <v>11</v>
      </c>
    </row>
    <row r="4319" spans="1:16" x14ac:dyDescent="0.3">
      <c r="A4319">
        <v>72307</v>
      </c>
      <c r="B4319" s="1">
        <v>45037</v>
      </c>
      <c r="C4319" s="2">
        <v>0.38331018518518517</v>
      </c>
      <c r="D4319">
        <v>1</v>
      </c>
      <c r="E4319">
        <v>3</v>
      </c>
      <c r="F4319" t="s">
        <v>133</v>
      </c>
      <c r="G4319">
        <v>10</v>
      </c>
      <c r="H4319" t="s">
        <v>59</v>
      </c>
      <c r="I4319" t="s">
        <v>144</v>
      </c>
      <c r="J4319" t="s">
        <v>145</v>
      </c>
      <c r="K4319">
        <v>4.9194289624440044</v>
      </c>
      <c r="L4319">
        <v>0</v>
      </c>
      <c r="M4319">
        <v>150</v>
      </c>
      <c r="N4319">
        <f>(1-Coffee_Sales[[#This Row],[Discount_Percent]])*Coffee_Sales[[#This Row],[unit_price]]*Coffee_Sales[[#This Row],[transaction_qty]]</f>
        <v>150</v>
      </c>
      <c r="O4319" t="str">
        <f>TEXT(Coffee_Sales[[#This Row],[transaction_date]],"mmm-yyyy")</f>
        <v>Apr-2023</v>
      </c>
      <c r="P4319">
        <f>HOUR(Coffee_Sales[[#This Row],[transaction_time]])</f>
        <v>9</v>
      </c>
    </row>
    <row r="4320" spans="1:16" x14ac:dyDescent="0.3">
      <c r="A4320">
        <v>43124</v>
      </c>
      <c r="B4320" s="1">
        <v>44999</v>
      </c>
      <c r="C4320" s="2">
        <v>0.50901620370370371</v>
      </c>
      <c r="D4320">
        <v>1</v>
      </c>
      <c r="E4320">
        <v>3</v>
      </c>
      <c r="F4320" t="s">
        <v>48</v>
      </c>
      <c r="G4320">
        <v>71</v>
      </c>
      <c r="H4320" t="s">
        <v>18</v>
      </c>
      <c r="I4320" t="s">
        <v>79</v>
      </c>
      <c r="J4320" t="s">
        <v>92</v>
      </c>
      <c r="K4320">
        <v>1.570932881145634</v>
      </c>
      <c r="L4320">
        <v>0.1</v>
      </c>
      <c r="M4320">
        <v>56.25</v>
      </c>
      <c r="N4320">
        <f>(1-Coffee_Sales[[#This Row],[Discount_Percent]])*Coffee_Sales[[#This Row],[unit_price]]*Coffee_Sales[[#This Row],[transaction_qty]]</f>
        <v>50.625</v>
      </c>
      <c r="O4320" t="str">
        <f>TEXT(Coffee_Sales[[#This Row],[transaction_date]],"mmm-yyyy")</f>
        <v>Mar-2023</v>
      </c>
      <c r="P4320">
        <f>HOUR(Coffee_Sales[[#This Row],[transaction_time]])</f>
        <v>12</v>
      </c>
    </row>
    <row r="4321" spans="1:16" x14ac:dyDescent="0.3">
      <c r="A4321">
        <v>80402</v>
      </c>
      <c r="B4321" s="1">
        <v>45046</v>
      </c>
      <c r="C4321" s="2">
        <v>0.82224537037037038</v>
      </c>
      <c r="D4321">
        <v>2</v>
      </c>
      <c r="E4321">
        <v>3</v>
      </c>
      <c r="F4321" t="s">
        <v>46</v>
      </c>
      <c r="G4321">
        <v>44</v>
      </c>
      <c r="H4321" t="s">
        <v>32</v>
      </c>
      <c r="I4321" t="s">
        <v>40</v>
      </c>
      <c r="J4321" t="s">
        <v>41</v>
      </c>
      <c r="K4321">
        <v>1.983716700802326</v>
      </c>
      <c r="L4321">
        <v>0</v>
      </c>
      <c r="M4321">
        <v>37.5</v>
      </c>
      <c r="N4321">
        <f>(1-Coffee_Sales[[#This Row],[Discount_Percent]])*Coffee_Sales[[#This Row],[unit_price]]*Coffee_Sales[[#This Row],[transaction_qty]]</f>
        <v>75</v>
      </c>
      <c r="O4321" t="str">
        <f>TEXT(Coffee_Sales[[#This Row],[transaction_date]],"mmm-yyyy")</f>
        <v>Apr-2023</v>
      </c>
      <c r="P4321">
        <f>HOUR(Coffee_Sales[[#This Row],[transaction_time]])</f>
        <v>19</v>
      </c>
    </row>
    <row r="4322" spans="1:16" x14ac:dyDescent="0.3">
      <c r="A4322">
        <v>113469</v>
      </c>
      <c r="B4322" s="1">
        <v>45077</v>
      </c>
      <c r="C4322" s="2">
        <v>0.41968749999999999</v>
      </c>
      <c r="D4322">
        <v>2</v>
      </c>
      <c r="E4322">
        <v>3</v>
      </c>
      <c r="F4322" t="s">
        <v>42</v>
      </c>
      <c r="G4322">
        <v>47</v>
      </c>
      <c r="H4322" t="s">
        <v>32</v>
      </c>
      <c r="I4322" t="s">
        <v>36</v>
      </c>
      <c r="J4322" t="s">
        <v>37</v>
      </c>
      <c r="K4322">
        <v>2.3032257289084388</v>
      </c>
      <c r="L4322">
        <v>0</v>
      </c>
      <c r="M4322">
        <v>45</v>
      </c>
      <c r="N4322">
        <f>(1-Coffee_Sales[[#This Row],[Discount_Percent]])*Coffee_Sales[[#This Row],[unit_price]]*Coffee_Sales[[#This Row],[transaction_qty]]</f>
        <v>90</v>
      </c>
      <c r="O4322" t="str">
        <f>TEXT(Coffee_Sales[[#This Row],[transaction_date]],"mmm-yyyy")</f>
        <v>May-2023</v>
      </c>
      <c r="P4322">
        <f>HOUR(Coffee_Sales[[#This Row],[transaction_time]])</f>
        <v>10</v>
      </c>
    </row>
    <row r="4323" spans="1:16" x14ac:dyDescent="0.3">
      <c r="A4323">
        <v>94474</v>
      </c>
      <c r="B4323" s="1">
        <v>45060</v>
      </c>
      <c r="C4323" s="2">
        <v>0.3385185185185185</v>
      </c>
      <c r="D4323">
        <v>1</v>
      </c>
      <c r="E4323">
        <v>8</v>
      </c>
      <c r="F4323" t="s">
        <v>62</v>
      </c>
      <c r="G4323">
        <v>48</v>
      </c>
      <c r="H4323" t="s">
        <v>32</v>
      </c>
      <c r="I4323" t="s">
        <v>44</v>
      </c>
      <c r="J4323" t="s">
        <v>52</v>
      </c>
      <c r="K4323">
        <v>0.78203137587572025</v>
      </c>
      <c r="L4323">
        <v>0</v>
      </c>
      <c r="M4323">
        <v>37.5</v>
      </c>
      <c r="N4323">
        <f>(1-Coffee_Sales[[#This Row],[Discount_Percent]])*Coffee_Sales[[#This Row],[unit_price]]*Coffee_Sales[[#This Row],[transaction_qty]]</f>
        <v>37.5</v>
      </c>
      <c r="O4323" t="str">
        <f>TEXT(Coffee_Sales[[#This Row],[transaction_date]],"mmm-yyyy")</f>
        <v>May-2023</v>
      </c>
      <c r="P4323">
        <f>HOUR(Coffee_Sales[[#This Row],[transaction_time]])</f>
        <v>8</v>
      </c>
    </row>
    <row r="4324" spans="1:16" x14ac:dyDescent="0.3">
      <c r="A4324">
        <v>112030</v>
      </c>
      <c r="B4324" s="1">
        <v>45076</v>
      </c>
      <c r="C4324" s="2">
        <v>0.26962962962962961</v>
      </c>
      <c r="D4324">
        <v>1</v>
      </c>
      <c r="E4324">
        <v>5</v>
      </c>
      <c r="F4324" t="s">
        <v>42</v>
      </c>
      <c r="G4324">
        <v>27</v>
      </c>
      <c r="H4324" t="s">
        <v>14</v>
      </c>
      <c r="I4324" t="s">
        <v>29</v>
      </c>
      <c r="J4324" t="s">
        <v>30</v>
      </c>
      <c r="K4324">
        <v>1.2794245188940641</v>
      </c>
      <c r="L4324">
        <v>0.05</v>
      </c>
      <c r="M4324">
        <v>52.5</v>
      </c>
      <c r="N4324">
        <f>(1-Coffee_Sales[[#This Row],[Discount_Percent]])*Coffee_Sales[[#This Row],[unit_price]]*Coffee_Sales[[#This Row],[transaction_qty]]</f>
        <v>49.875</v>
      </c>
      <c r="O4324" t="str">
        <f>TEXT(Coffee_Sales[[#This Row],[transaction_date]],"mmm-yyyy")</f>
        <v>May-2023</v>
      </c>
      <c r="P4324">
        <f>HOUR(Coffee_Sales[[#This Row],[transaction_time]])</f>
        <v>6</v>
      </c>
    </row>
    <row r="4325" spans="1:16" x14ac:dyDescent="0.3">
      <c r="A4325">
        <v>89122</v>
      </c>
      <c r="B4325" s="1">
        <v>45055</v>
      </c>
      <c r="C4325" s="2">
        <v>0.34927083333333331</v>
      </c>
      <c r="D4325">
        <v>1</v>
      </c>
      <c r="E4325">
        <v>3</v>
      </c>
      <c r="F4325" t="s">
        <v>131</v>
      </c>
      <c r="G4325">
        <v>46</v>
      </c>
      <c r="H4325" t="s">
        <v>32</v>
      </c>
      <c r="I4325" t="s">
        <v>36</v>
      </c>
      <c r="J4325" t="s">
        <v>39</v>
      </c>
      <c r="K4325">
        <v>1.0093610243903819</v>
      </c>
      <c r="L4325">
        <v>0</v>
      </c>
      <c r="M4325">
        <v>37.5</v>
      </c>
      <c r="N4325">
        <f>(1-Coffee_Sales[[#This Row],[Discount_Percent]])*Coffee_Sales[[#This Row],[unit_price]]*Coffee_Sales[[#This Row],[transaction_qty]]</f>
        <v>37.5</v>
      </c>
      <c r="O4325" t="str">
        <f>TEXT(Coffee_Sales[[#This Row],[transaction_date]],"mmm-yyyy")</f>
        <v>May-2023</v>
      </c>
      <c r="P4325">
        <f>HOUR(Coffee_Sales[[#This Row],[transaction_time]])</f>
        <v>8</v>
      </c>
    </row>
    <row r="4326" spans="1:16" x14ac:dyDescent="0.3">
      <c r="A4326">
        <v>38198</v>
      </c>
      <c r="B4326" s="1">
        <v>44992</v>
      </c>
      <c r="C4326" s="2">
        <v>0.66476851851851848</v>
      </c>
      <c r="D4326">
        <v>2</v>
      </c>
      <c r="E4326">
        <v>3</v>
      </c>
      <c r="F4326" t="s">
        <v>114</v>
      </c>
      <c r="G4326">
        <v>32</v>
      </c>
      <c r="H4326" t="s">
        <v>14</v>
      </c>
      <c r="I4326" t="s">
        <v>22</v>
      </c>
      <c r="J4326" t="s">
        <v>23</v>
      </c>
      <c r="K4326">
        <v>2.0283899564809329</v>
      </c>
      <c r="L4326">
        <v>0.15</v>
      </c>
      <c r="M4326">
        <v>45</v>
      </c>
      <c r="N4326">
        <f>(1-Coffee_Sales[[#This Row],[Discount_Percent]])*Coffee_Sales[[#This Row],[unit_price]]*Coffee_Sales[[#This Row],[transaction_qty]]</f>
        <v>76.5</v>
      </c>
      <c r="O4326" t="str">
        <f>TEXT(Coffee_Sales[[#This Row],[transaction_date]],"mmm-yyyy")</f>
        <v>Mar-2023</v>
      </c>
      <c r="P4326">
        <f>HOUR(Coffee_Sales[[#This Row],[transaction_time]])</f>
        <v>15</v>
      </c>
    </row>
    <row r="4327" spans="1:16" x14ac:dyDescent="0.3">
      <c r="A4327">
        <v>94750</v>
      </c>
      <c r="B4327" s="1">
        <v>45060</v>
      </c>
      <c r="C4327" s="2">
        <v>0.39067129629629632</v>
      </c>
      <c r="D4327">
        <v>1</v>
      </c>
      <c r="E4327">
        <v>8</v>
      </c>
      <c r="F4327" t="s">
        <v>70</v>
      </c>
      <c r="G4327">
        <v>60</v>
      </c>
      <c r="H4327" t="s">
        <v>74</v>
      </c>
      <c r="I4327" t="s">
        <v>75</v>
      </c>
      <c r="J4327" t="s">
        <v>112</v>
      </c>
      <c r="K4327">
        <v>1.162100384284193</v>
      </c>
      <c r="L4327">
        <v>0.1</v>
      </c>
      <c r="M4327">
        <v>56.25</v>
      </c>
      <c r="N4327">
        <f>(1-Coffee_Sales[[#This Row],[Discount_Percent]])*Coffee_Sales[[#This Row],[unit_price]]*Coffee_Sales[[#This Row],[transaction_qty]]</f>
        <v>50.625</v>
      </c>
      <c r="O4327" t="str">
        <f>TEXT(Coffee_Sales[[#This Row],[transaction_date]],"mmm-yyyy")</f>
        <v>May-2023</v>
      </c>
      <c r="P4327">
        <f>HOUR(Coffee_Sales[[#This Row],[transaction_time]])</f>
        <v>9</v>
      </c>
    </row>
    <row r="4328" spans="1:16" x14ac:dyDescent="0.3">
      <c r="A4328">
        <v>76070</v>
      </c>
      <c r="B4328" s="1">
        <v>45041</v>
      </c>
      <c r="C4328" s="2">
        <v>0.61204861111111108</v>
      </c>
      <c r="D4328">
        <v>2</v>
      </c>
      <c r="E4328">
        <v>8</v>
      </c>
      <c r="F4328" t="s">
        <v>81</v>
      </c>
      <c r="G4328">
        <v>41</v>
      </c>
      <c r="H4328" t="s">
        <v>14</v>
      </c>
      <c r="I4328" t="s">
        <v>15</v>
      </c>
      <c r="J4328" t="s">
        <v>98</v>
      </c>
      <c r="K4328">
        <v>4.2124875472401051</v>
      </c>
      <c r="L4328">
        <v>0</v>
      </c>
      <c r="M4328">
        <v>63.75</v>
      </c>
      <c r="N4328">
        <f>(1-Coffee_Sales[[#This Row],[Discount_Percent]])*Coffee_Sales[[#This Row],[unit_price]]*Coffee_Sales[[#This Row],[transaction_qty]]</f>
        <v>127.5</v>
      </c>
      <c r="O4328" t="str">
        <f>TEXT(Coffee_Sales[[#This Row],[transaction_date]],"mmm-yyyy")</f>
        <v>Apr-2023</v>
      </c>
      <c r="P4328">
        <f>HOUR(Coffee_Sales[[#This Row],[transaction_time]])</f>
        <v>14</v>
      </c>
    </row>
    <row r="4329" spans="1:16" x14ac:dyDescent="0.3">
      <c r="A4329">
        <v>43305</v>
      </c>
      <c r="B4329" s="1">
        <v>44999</v>
      </c>
      <c r="C4329" s="2">
        <v>0.80873842592592593</v>
      </c>
      <c r="D4329">
        <v>1</v>
      </c>
      <c r="E4329">
        <v>3</v>
      </c>
      <c r="F4329" t="s">
        <v>24</v>
      </c>
      <c r="G4329">
        <v>43</v>
      </c>
      <c r="H4329" t="s">
        <v>32</v>
      </c>
      <c r="I4329" t="s">
        <v>40</v>
      </c>
      <c r="J4329" t="s">
        <v>124</v>
      </c>
      <c r="K4329">
        <v>0.91048723664637699</v>
      </c>
      <c r="L4329">
        <v>0</v>
      </c>
      <c r="M4329">
        <v>45</v>
      </c>
      <c r="N4329">
        <f>(1-Coffee_Sales[[#This Row],[Discount_Percent]])*Coffee_Sales[[#This Row],[unit_price]]*Coffee_Sales[[#This Row],[transaction_qty]]</f>
        <v>45</v>
      </c>
      <c r="O4329" t="str">
        <f>TEXT(Coffee_Sales[[#This Row],[transaction_date]],"mmm-yyyy")</f>
        <v>Mar-2023</v>
      </c>
      <c r="P4329">
        <f>HOUR(Coffee_Sales[[#This Row],[transaction_time]])</f>
        <v>19</v>
      </c>
    </row>
    <row r="4330" spans="1:16" x14ac:dyDescent="0.3">
      <c r="A4330">
        <v>111532</v>
      </c>
      <c r="B4330" s="1">
        <v>45075</v>
      </c>
      <c r="C4330" s="2">
        <v>0.55540509259259263</v>
      </c>
      <c r="D4330">
        <v>2</v>
      </c>
      <c r="E4330">
        <v>5</v>
      </c>
      <c r="F4330" t="s">
        <v>21</v>
      </c>
      <c r="G4330">
        <v>26</v>
      </c>
      <c r="H4330" t="s">
        <v>14</v>
      </c>
      <c r="I4330" t="s">
        <v>29</v>
      </c>
      <c r="J4330" t="s">
        <v>134</v>
      </c>
      <c r="K4330">
        <v>2.896641433123583</v>
      </c>
      <c r="L4330">
        <v>0</v>
      </c>
      <c r="M4330">
        <v>45</v>
      </c>
      <c r="N4330">
        <f>(1-Coffee_Sales[[#This Row],[Discount_Percent]])*Coffee_Sales[[#This Row],[unit_price]]*Coffee_Sales[[#This Row],[transaction_qty]]</f>
        <v>90</v>
      </c>
      <c r="O4330" t="str">
        <f>TEXT(Coffee_Sales[[#This Row],[transaction_date]],"mmm-yyyy")</f>
        <v>May-2023</v>
      </c>
      <c r="P4330">
        <f>HOUR(Coffee_Sales[[#This Row],[transaction_time]])</f>
        <v>13</v>
      </c>
    </row>
    <row r="4331" spans="1:16" x14ac:dyDescent="0.3">
      <c r="A4331">
        <v>91053</v>
      </c>
      <c r="B4331" s="1">
        <v>45056</v>
      </c>
      <c r="C4331" s="2">
        <v>0.72307870370370375</v>
      </c>
      <c r="D4331">
        <v>1</v>
      </c>
      <c r="E4331">
        <v>5</v>
      </c>
      <c r="F4331" t="s">
        <v>17</v>
      </c>
      <c r="G4331">
        <v>25</v>
      </c>
      <c r="H4331" t="s">
        <v>14</v>
      </c>
      <c r="I4331" t="s">
        <v>29</v>
      </c>
      <c r="J4331" t="s">
        <v>71</v>
      </c>
      <c r="K4331">
        <v>0.74166981712174529</v>
      </c>
      <c r="L4331">
        <v>0</v>
      </c>
      <c r="M4331">
        <v>33</v>
      </c>
      <c r="N4331">
        <f>(1-Coffee_Sales[[#This Row],[Discount_Percent]])*Coffee_Sales[[#This Row],[unit_price]]*Coffee_Sales[[#This Row],[transaction_qty]]</f>
        <v>33</v>
      </c>
      <c r="O4331" t="str">
        <f>TEXT(Coffee_Sales[[#This Row],[transaction_date]],"mmm-yyyy")</f>
        <v>May-2023</v>
      </c>
      <c r="P4331">
        <f>HOUR(Coffee_Sales[[#This Row],[transaction_time]])</f>
        <v>17</v>
      </c>
    </row>
    <row r="4332" spans="1:16" x14ac:dyDescent="0.3">
      <c r="A4332">
        <v>145292</v>
      </c>
      <c r="B4332" s="1">
        <v>45104</v>
      </c>
      <c r="C4332" s="2">
        <v>0.38197916666666665</v>
      </c>
      <c r="D4332">
        <v>1</v>
      </c>
      <c r="E4332">
        <v>5</v>
      </c>
      <c r="F4332" t="s">
        <v>102</v>
      </c>
      <c r="G4332">
        <v>37</v>
      </c>
      <c r="H4332" t="s">
        <v>14</v>
      </c>
      <c r="I4332" t="s">
        <v>15</v>
      </c>
      <c r="J4332" t="s">
        <v>95</v>
      </c>
      <c r="K4332">
        <v>1.3317991484691529</v>
      </c>
      <c r="L4332">
        <v>0</v>
      </c>
      <c r="M4332">
        <v>45</v>
      </c>
      <c r="N4332">
        <f>(1-Coffee_Sales[[#This Row],[Discount_Percent]])*Coffee_Sales[[#This Row],[unit_price]]*Coffee_Sales[[#This Row],[transaction_qty]]</f>
        <v>45</v>
      </c>
      <c r="O4332" t="str">
        <f>TEXT(Coffee_Sales[[#This Row],[transaction_date]],"mmm-yyyy")</f>
        <v>Jun-2023</v>
      </c>
      <c r="P4332">
        <f>HOUR(Coffee_Sales[[#This Row],[transaction_time]])</f>
        <v>9</v>
      </c>
    </row>
    <row r="4333" spans="1:16" x14ac:dyDescent="0.3">
      <c r="A4333">
        <v>77544</v>
      </c>
      <c r="B4333" s="1">
        <v>45043</v>
      </c>
      <c r="C4333" s="2">
        <v>0.41319444444444442</v>
      </c>
      <c r="D4333">
        <v>1</v>
      </c>
      <c r="E4333">
        <v>5</v>
      </c>
      <c r="F4333" t="s">
        <v>58</v>
      </c>
      <c r="G4333">
        <v>78</v>
      </c>
      <c r="H4333" t="s">
        <v>18</v>
      </c>
      <c r="I4333" t="s">
        <v>19</v>
      </c>
      <c r="J4333" t="s">
        <v>51</v>
      </c>
      <c r="K4333">
        <v>2.1310383080215152</v>
      </c>
      <c r="L4333">
        <v>0</v>
      </c>
      <c r="M4333">
        <v>67.5</v>
      </c>
      <c r="N4333">
        <f>(1-Coffee_Sales[[#This Row],[Discount_Percent]])*Coffee_Sales[[#This Row],[unit_price]]*Coffee_Sales[[#This Row],[transaction_qty]]</f>
        <v>67.5</v>
      </c>
      <c r="O4333" t="str">
        <f>TEXT(Coffee_Sales[[#This Row],[transaction_date]],"mmm-yyyy")</f>
        <v>Apr-2023</v>
      </c>
      <c r="P4333">
        <f>HOUR(Coffee_Sales[[#This Row],[transaction_time]])</f>
        <v>9</v>
      </c>
    </row>
    <row r="4334" spans="1:16" x14ac:dyDescent="0.3">
      <c r="A4334">
        <v>141661</v>
      </c>
      <c r="B4334" s="1">
        <v>45101</v>
      </c>
      <c r="C4334" s="2">
        <v>0.3517939814814815</v>
      </c>
      <c r="D4334">
        <v>1</v>
      </c>
      <c r="E4334">
        <v>8</v>
      </c>
      <c r="F4334" t="s">
        <v>35</v>
      </c>
      <c r="G4334">
        <v>50</v>
      </c>
      <c r="H4334" t="s">
        <v>32</v>
      </c>
      <c r="I4334" t="s">
        <v>44</v>
      </c>
      <c r="J4334" t="s">
        <v>45</v>
      </c>
      <c r="K4334">
        <v>1.030072180143083</v>
      </c>
      <c r="L4334">
        <v>0</v>
      </c>
      <c r="M4334">
        <v>37.5</v>
      </c>
      <c r="N4334">
        <f>(1-Coffee_Sales[[#This Row],[Discount_Percent]])*Coffee_Sales[[#This Row],[unit_price]]*Coffee_Sales[[#This Row],[transaction_qty]]</f>
        <v>37.5</v>
      </c>
      <c r="O4334" t="str">
        <f>TEXT(Coffee_Sales[[#This Row],[transaction_date]],"mmm-yyyy")</f>
        <v>Jun-2023</v>
      </c>
      <c r="P4334">
        <f>HOUR(Coffee_Sales[[#This Row],[transaction_time]])</f>
        <v>8</v>
      </c>
    </row>
    <row r="4335" spans="1:16" x14ac:dyDescent="0.3">
      <c r="A4335">
        <v>99997</v>
      </c>
      <c r="B4335" s="1">
        <v>45064</v>
      </c>
      <c r="C4335" s="2">
        <v>0.74447916666666669</v>
      </c>
      <c r="D4335">
        <v>2</v>
      </c>
      <c r="E4335">
        <v>8</v>
      </c>
      <c r="F4335" t="s">
        <v>43</v>
      </c>
      <c r="G4335">
        <v>33</v>
      </c>
      <c r="H4335" t="s">
        <v>14</v>
      </c>
      <c r="I4335" t="s">
        <v>22</v>
      </c>
      <c r="J4335" t="s">
        <v>49</v>
      </c>
      <c r="K4335">
        <v>2.5984607887733411</v>
      </c>
      <c r="L4335">
        <v>0</v>
      </c>
      <c r="M4335">
        <v>52.5</v>
      </c>
      <c r="N4335">
        <f>(1-Coffee_Sales[[#This Row],[Discount_Percent]])*Coffee_Sales[[#This Row],[unit_price]]*Coffee_Sales[[#This Row],[transaction_qty]]</f>
        <v>105</v>
      </c>
      <c r="O4335" t="str">
        <f>TEXT(Coffee_Sales[[#This Row],[transaction_date]],"mmm-yyyy")</f>
        <v>May-2023</v>
      </c>
      <c r="P4335">
        <f>HOUR(Coffee_Sales[[#This Row],[transaction_time]])</f>
        <v>17</v>
      </c>
    </row>
    <row r="4336" spans="1:16" x14ac:dyDescent="0.3">
      <c r="A4336">
        <v>142606</v>
      </c>
      <c r="B4336" s="1">
        <v>45101</v>
      </c>
      <c r="C4336" s="2">
        <v>0.80668981481481483</v>
      </c>
      <c r="D4336">
        <v>2</v>
      </c>
      <c r="E4336">
        <v>8</v>
      </c>
      <c r="F4336" t="s">
        <v>28</v>
      </c>
      <c r="G4336">
        <v>61</v>
      </c>
      <c r="H4336" t="s">
        <v>74</v>
      </c>
      <c r="I4336" t="s">
        <v>75</v>
      </c>
      <c r="J4336" t="s">
        <v>116</v>
      </c>
      <c r="K4336">
        <v>4.0261914944553974</v>
      </c>
      <c r="L4336">
        <v>0</v>
      </c>
      <c r="M4336">
        <v>71.25</v>
      </c>
      <c r="N4336">
        <f>(1-Coffee_Sales[[#This Row],[Discount_Percent]])*Coffee_Sales[[#This Row],[unit_price]]*Coffee_Sales[[#This Row],[transaction_qty]]</f>
        <v>142.5</v>
      </c>
      <c r="O4336" t="str">
        <f>TEXT(Coffee_Sales[[#This Row],[transaction_date]],"mmm-yyyy")</f>
        <v>Jun-2023</v>
      </c>
      <c r="P4336">
        <f>HOUR(Coffee_Sales[[#This Row],[transaction_time]])</f>
        <v>19</v>
      </c>
    </row>
    <row r="4337" spans="1:16" x14ac:dyDescent="0.3">
      <c r="A4337">
        <v>117654</v>
      </c>
      <c r="B4337" s="1">
        <v>45081</v>
      </c>
      <c r="C4337" s="2">
        <v>0.43210648148148151</v>
      </c>
      <c r="D4337">
        <v>1</v>
      </c>
      <c r="E4337">
        <v>5</v>
      </c>
      <c r="F4337" t="s">
        <v>50</v>
      </c>
      <c r="G4337">
        <v>87</v>
      </c>
      <c r="H4337" t="s">
        <v>14</v>
      </c>
      <c r="I4337" t="s">
        <v>15</v>
      </c>
      <c r="J4337" t="s">
        <v>119</v>
      </c>
      <c r="K4337">
        <v>1.46726075503038</v>
      </c>
      <c r="L4337">
        <v>0.15</v>
      </c>
      <c r="M4337">
        <v>45</v>
      </c>
      <c r="N4337">
        <f>(1-Coffee_Sales[[#This Row],[Discount_Percent]])*Coffee_Sales[[#This Row],[unit_price]]*Coffee_Sales[[#This Row],[transaction_qty]]</f>
        <v>38.25</v>
      </c>
      <c r="O4337" t="str">
        <f>TEXT(Coffee_Sales[[#This Row],[transaction_date]],"mmm-yyyy")</f>
        <v>Jun-2023</v>
      </c>
      <c r="P4337">
        <f>HOUR(Coffee_Sales[[#This Row],[transaction_time]])</f>
        <v>10</v>
      </c>
    </row>
    <row r="4338" spans="1:16" x14ac:dyDescent="0.3">
      <c r="A4338">
        <v>91977</v>
      </c>
      <c r="B4338" s="1">
        <v>45057</v>
      </c>
      <c r="C4338" s="2">
        <v>0.59726851851851848</v>
      </c>
      <c r="D4338">
        <v>1</v>
      </c>
      <c r="E4338">
        <v>5</v>
      </c>
      <c r="F4338" t="s">
        <v>48</v>
      </c>
      <c r="G4338">
        <v>79</v>
      </c>
      <c r="H4338" t="s">
        <v>18</v>
      </c>
      <c r="I4338" t="s">
        <v>19</v>
      </c>
      <c r="J4338" t="s">
        <v>20</v>
      </c>
      <c r="K4338">
        <v>1.4254041452559629</v>
      </c>
      <c r="L4338">
        <v>0</v>
      </c>
      <c r="M4338">
        <v>56.25</v>
      </c>
      <c r="N4338">
        <f>(1-Coffee_Sales[[#This Row],[Discount_Percent]])*Coffee_Sales[[#This Row],[unit_price]]*Coffee_Sales[[#This Row],[transaction_qty]]</f>
        <v>56.25</v>
      </c>
      <c r="O4338" t="str">
        <f>TEXT(Coffee_Sales[[#This Row],[transaction_date]],"mmm-yyyy")</f>
        <v>May-2023</v>
      </c>
      <c r="P4338">
        <f>HOUR(Coffee_Sales[[#This Row],[transaction_time]])</f>
        <v>14</v>
      </c>
    </row>
    <row r="4339" spans="1:16" x14ac:dyDescent="0.3">
      <c r="A4339">
        <v>122431</v>
      </c>
      <c r="B4339" s="1">
        <v>45085</v>
      </c>
      <c r="C4339" s="2">
        <v>0.44403935185185184</v>
      </c>
      <c r="D4339">
        <v>1</v>
      </c>
      <c r="E4339">
        <v>8</v>
      </c>
      <c r="F4339" t="s">
        <v>28</v>
      </c>
      <c r="G4339">
        <v>56</v>
      </c>
      <c r="H4339" t="s">
        <v>32</v>
      </c>
      <c r="I4339" t="s">
        <v>33</v>
      </c>
      <c r="J4339" t="s">
        <v>135</v>
      </c>
      <c r="K4339">
        <v>0.81477432918355586</v>
      </c>
      <c r="L4339">
        <v>0.15</v>
      </c>
      <c r="M4339">
        <v>38.25</v>
      </c>
      <c r="N4339">
        <f>(1-Coffee_Sales[[#This Row],[Discount_Percent]])*Coffee_Sales[[#This Row],[unit_price]]*Coffee_Sales[[#This Row],[transaction_qty]]</f>
        <v>32.512499999999996</v>
      </c>
      <c r="O4339" t="str">
        <f>TEXT(Coffee_Sales[[#This Row],[transaction_date]],"mmm-yyyy")</f>
        <v>Jun-2023</v>
      </c>
      <c r="P4339">
        <f>HOUR(Coffee_Sales[[#This Row],[transaction_time]])</f>
        <v>10</v>
      </c>
    </row>
    <row r="4340" spans="1:16" x14ac:dyDescent="0.3">
      <c r="A4340">
        <v>3867</v>
      </c>
      <c r="B4340" s="1">
        <v>44934</v>
      </c>
      <c r="C4340" s="2">
        <v>0.31346064814814817</v>
      </c>
      <c r="D4340">
        <v>1</v>
      </c>
      <c r="E4340">
        <v>8</v>
      </c>
      <c r="F4340" t="s">
        <v>87</v>
      </c>
      <c r="G4340">
        <v>52</v>
      </c>
      <c r="H4340" t="s">
        <v>32</v>
      </c>
      <c r="I4340" t="s">
        <v>33</v>
      </c>
      <c r="J4340" t="s">
        <v>110</v>
      </c>
      <c r="K4340">
        <v>1.058392317026374</v>
      </c>
      <c r="L4340">
        <v>0</v>
      </c>
      <c r="M4340">
        <v>37.5</v>
      </c>
      <c r="N4340">
        <f>(1-Coffee_Sales[[#This Row],[Discount_Percent]])*Coffee_Sales[[#This Row],[unit_price]]*Coffee_Sales[[#This Row],[transaction_qty]]</f>
        <v>37.5</v>
      </c>
      <c r="O4340" t="str">
        <f>TEXT(Coffee_Sales[[#This Row],[transaction_date]],"mmm-yyyy")</f>
        <v>Jan-2023</v>
      </c>
      <c r="P4340">
        <f>HOUR(Coffee_Sales[[#This Row],[transaction_time]])</f>
        <v>7</v>
      </c>
    </row>
    <row r="4341" spans="1:16" x14ac:dyDescent="0.3">
      <c r="A4341">
        <v>53123</v>
      </c>
      <c r="B4341" s="1">
        <v>45013</v>
      </c>
      <c r="C4341" s="2">
        <v>0.7680555555555556</v>
      </c>
      <c r="D4341">
        <v>2</v>
      </c>
      <c r="E4341">
        <v>8</v>
      </c>
      <c r="F4341" t="s">
        <v>13</v>
      </c>
      <c r="G4341">
        <v>53</v>
      </c>
      <c r="H4341" t="s">
        <v>32</v>
      </c>
      <c r="I4341" t="s">
        <v>33</v>
      </c>
      <c r="J4341" t="s">
        <v>129</v>
      </c>
      <c r="K4341">
        <v>2.7404006668430081</v>
      </c>
      <c r="L4341">
        <v>0</v>
      </c>
      <c r="M4341">
        <v>45</v>
      </c>
      <c r="N4341">
        <f>(1-Coffee_Sales[[#This Row],[Discount_Percent]])*Coffee_Sales[[#This Row],[unit_price]]*Coffee_Sales[[#This Row],[transaction_qty]]</f>
        <v>90</v>
      </c>
      <c r="O4341" t="str">
        <f>TEXT(Coffee_Sales[[#This Row],[transaction_date]],"mmm-yyyy")</f>
        <v>Mar-2023</v>
      </c>
      <c r="P4341">
        <f>HOUR(Coffee_Sales[[#This Row],[transaction_time]])</f>
        <v>18</v>
      </c>
    </row>
    <row r="4342" spans="1:16" x14ac:dyDescent="0.3">
      <c r="A4342">
        <v>130501</v>
      </c>
      <c r="B4342" s="1">
        <v>45092</v>
      </c>
      <c r="C4342" s="2">
        <v>0.28583333333333333</v>
      </c>
      <c r="D4342">
        <v>3</v>
      </c>
      <c r="E4342">
        <v>5</v>
      </c>
      <c r="F4342" t="s">
        <v>90</v>
      </c>
      <c r="G4342">
        <v>42</v>
      </c>
      <c r="H4342" t="s">
        <v>32</v>
      </c>
      <c r="I4342" t="s">
        <v>40</v>
      </c>
      <c r="J4342" t="s">
        <v>99</v>
      </c>
      <c r="K4342">
        <v>3.0861339811007769</v>
      </c>
      <c r="L4342">
        <v>0</v>
      </c>
      <c r="M4342">
        <v>37.5</v>
      </c>
      <c r="N4342">
        <f>(1-Coffee_Sales[[#This Row],[Discount_Percent]])*Coffee_Sales[[#This Row],[unit_price]]*Coffee_Sales[[#This Row],[transaction_qty]]</f>
        <v>112.5</v>
      </c>
      <c r="O4342" t="str">
        <f>TEXT(Coffee_Sales[[#This Row],[transaction_date]],"mmm-yyyy")</f>
        <v>Jun-2023</v>
      </c>
      <c r="P4342">
        <f>HOUR(Coffee_Sales[[#This Row],[transaction_time]])</f>
        <v>6</v>
      </c>
    </row>
    <row r="4343" spans="1:16" x14ac:dyDescent="0.3">
      <c r="A4343">
        <v>72706</v>
      </c>
      <c r="B4343" s="1">
        <v>45037</v>
      </c>
      <c r="C4343" s="2">
        <v>0.59973379629629631</v>
      </c>
      <c r="D4343">
        <v>2</v>
      </c>
      <c r="E4343">
        <v>8</v>
      </c>
      <c r="F4343" t="s">
        <v>35</v>
      </c>
      <c r="G4343">
        <v>51</v>
      </c>
      <c r="H4343" t="s">
        <v>32</v>
      </c>
      <c r="I4343" t="s">
        <v>44</v>
      </c>
      <c r="J4343" t="s">
        <v>103</v>
      </c>
      <c r="K4343">
        <v>2.9419647467414629</v>
      </c>
      <c r="L4343">
        <v>0</v>
      </c>
      <c r="M4343">
        <v>45</v>
      </c>
      <c r="N4343">
        <f>(1-Coffee_Sales[[#This Row],[Discount_Percent]])*Coffee_Sales[[#This Row],[unit_price]]*Coffee_Sales[[#This Row],[transaction_qty]]</f>
        <v>90</v>
      </c>
      <c r="O4343" t="str">
        <f>TEXT(Coffee_Sales[[#This Row],[transaction_date]],"mmm-yyyy")</f>
        <v>Apr-2023</v>
      </c>
      <c r="P4343">
        <f>HOUR(Coffee_Sales[[#This Row],[transaction_time]])</f>
        <v>14</v>
      </c>
    </row>
    <row r="4344" spans="1:16" x14ac:dyDescent="0.3">
      <c r="A4344">
        <v>36390</v>
      </c>
      <c r="B4344" s="1">
        <v>44989</v>
      </c>
      <c r="C4344" s="2">
        <v>0.819849537037037</v>
      </c>
      <c r="D4344">
        <v>1</v>
      </c>
      <c r="E4344">
        <v>8</v>
      </c>
      <c r="F4344" t="s">
        <v>58</v>
      </c>
      <c r="G4344">
        <v>74</v>
      </c>
      <c r="H4344" t="s">
        <v>18</v>
      </c>
      <c r="I4344" t="s">
        <v>107</v>
      </c>
      <c r="J4344" t="s">
        <v>108</v>
      </c>
      <c r="K4344">
        <v>1.175658690863808</v>
      </c>
      <c r="L4344">
        <v>0</v>
      </c>
      <c r="M4344">
        <v>52.5</v>
      </c>
      <c r="N4344">
        <f>(1-Coffee_Sales[[#This Row],[Discount_Percent]])*Coffee_Sales[[#This Row],[unit_price]]*Coffee_Sales[[#This Row],[transaction_qty]]</f>
        <v>52.5</v>
      </c>
      <c r="O4344" t="str">
        <f>TEXT(Coffee_Sales[[#This Row],[transaction_date]],"mmm-yyyy")</f>
        <v>Mar-2023</v>
      </c>
      <c r="P4344">
        <f>HOUR(Coffee_Sales[[#This Row],[transaction_time]])</f>
        <v>19</v>
      </c>
    </row>
    <row r="4345" spans="1:16" x14ac:dyDescent="0.3">
      <c r="A4345">
        <v>68138</v>
      </c>
      <c r="B4345" s="1">
        <v>45032</v>
      </c>
      <c r="C4345" s="2">
        <v>0.42692129629629627</v>
      </c>
      <c r="D4345">
        <v>2</v>
      </c>
      <c r="E4345">
        <v>3</v>
      </c>
      <c r="F4345" t="s">
        <v>133</v>
      </c>
      <c r="G4345">
        <v>41</v>
      </c>
      <c r="H4345" t="s">
        <v>14</v>
      </c>
      <c r="I4345" t="s">
        <v>15</v>
      </c>
      <c r="J4345" t="s">
        <v>98</v>
      </c>
      <c r="K4345">
        <v>2.8452206213846831</v>
      </c>
      <c r="L4345">
        <v>0.1</v>
      </c>
      <c r="M4345">
        <v>63.75</v>
      </c>
      <c r="N4345">
        <f>(1-Coffee_Sales[[#This Row],[Discount_Percent]])*Coffee_Sales[[#This Row],[unit_price]]*Coffee_Sales[[#This Row],[transaction_qty]]</f>
        <v>114.75</v>
      </c>
      <c r="O4345" t="str">
        <f>TEXT(Coffee_Sales[[#This Row],[transaction_date]],"mmm-yyyy")</f>
        <v>Apr-2023</v>
      </c>
      <c r="P4345">
        <f>HOUR(Coffee_Sales[[#This Row],[transaction_time]])</f>
        <v>10</v>
      </c>
    </row>
    <row r="4346" spans="1:16" x14ac:dyDescent="0.3">
      <c r="A4346">
        <v>72183</v>
      </c>
      <c r="B4346" s="1">
        <v>45037</v>
      </c>
      <c r="C4346" s="2">
        <v>0.34515046296296298</v>
      </c>
      <c r="D4346">
        <v>1</v>
      </c>
      <c r="E4346">
        <v>3</v>
      </c>
      <c r="F4346" t="s">
        <v>46</v>
      </c>
      <c r="G4346">
        <v>45</v>
      </c>
      <c r="H4346" t="s">
        <v>32</v>
      </c>
      <c r="I4346" t="s">
        <v>40</v>
      </c>
      <c r="J4346" t="s">
        <v>120</v>
      </c>
      <c r="K4346">
        <v>1.147199721942223</v>
      </c>
      <c r="L4346">
        <v>0.15</v>
      </c>
      <c r="M4346">
        <v>45</v>
      </c>
      <c r="N4346">
        <f>(1-Coffee_Sales[[#This Row],[Discount_Percent]])*Coffee_Sales[[#This Row],[unit_price]]*Coffee_Sales[[#This Row],[transaction_qty]]</f>
        <v>38.25</v>
      </c>
      <c r="O4346" t="str">
        <f>TEXT(Coffee_Sales[[#This Row],[transaction_date]],"mmm-yyyy")</f>
        <v>Apr-2023</v>
      </c>
      <c r="P4346">
        <f>HOUR(Coffee_Sales[[#This Row],[transaction_time]])</f>
        <v>8</v>
      </c>
    </row>
    <row r="4347" spans="1:16" x14ac:dyDescent="0.3">
      <c r="A4347">
        <v>53719</v>
      </c>
      <c r="B4347" s="1">
        <v>45014</v>
      </c>
      <c r="C4347" s="2">
        <v>0.78311342592592592</v>
      </c>
      <c r="D4347">
        <v>2</v>
      </c>
      <c r="E4347">
        <v>3</v>
      </c>
      <c r="F4347" t="s">
        <v>62</v>
      </c>
      <c r="G4347">
        <v>41</v>
      </c>
      <c r="H4347" t="s">
        <v>14</v>
      </c>
      <c r="I4347" t="s">
        <v>15</v>
      </c>
      <c r="J4347" t="s">
        <v>98</v>
      </c>
      <c r="K4347">
        <v>3.6497250888047388</v>
      </c>
      <c r="L4347">
        <v>0</v>
      </c>
      <c r="M4347">
        <v>63.75</v>
      </c>
      <c r="N4347">
        <f>(1-Coffee_Sales[[#This Row],[Discount_Percent]])*Coffee_Sales[[#This Row],[unit_price]]*Coffee_Sales[[#This Row],[transaction_qty]]</f>
        <v>127.5</v>
      </c>
      <c r="O4347" t="str">
        <f>TEXT(Coffee_Sales[[#This Row],[transaction_date]],"mmm-yyyy")</f>
        <v>Mar-2023</v>
      </c>
      <c r="P4347">
        <f>HOUR(Coffee_Sales[[#This Row],[transaction_time]])</f>
        <v>18</v>
      </c>
    </row>
    <row r="4348" spans="1:16" x14ac:dyDescent="0.3">
      <c r="A4348">
        <v>11159</v>
      </c>
      <c r="B4348" s="1">
        <v>44946</v>
      </c>
      <c r="C4348" s="2">
        <v>0.42831018518518521</v>
      </c>
      <c r="D4348">
        <v>2</v>
      </c>
      <c r="E4348">
        <v>8</v>
      </c>
      <c r="F4348" t="s">
        <v>81</v>
      </c>
      <c r="G4348">
        <v>36</v>
      </c>
      <c r="H4348" t="s">
        <v>14</v>
      </c>
      <c r="I4348" t="s">
        <v>26</v>
      </c>
      <c r="J4348" t="s">
        <v>27</v>
      </c>
      <c r="K4348">
        <v>2.5503249533313261</v>
      </c>
      <c r="L4348">
        <v>0</v>
      </c>
      <c r="M4348">
        <v>56.25</v>
      </c>
      <c r="N4348">
        <f>(1-Coffee_Sales[[#This Row],[Discount_Percent]])*Coffee_Sales[[#This Row],[unit_price]]*Coffee_Sales[[#This Row],[transaction_qty]]</f>
        <v>112.5</v>
      </c>
      <c r="O4348" t="str">
        <f>TEXT(Coffee_Sales[[#This Row],[transaction_date]],"mmm-yyyy")</f>
        <v>Jan-2023</v>
      </c>
      <c r="P4348">
        <f>HOUR(Coffee_Sales[[#This Row],[transaction_time]])</f>
        <v>10</v>
      </c>
    </row>
    <row r="4349" spans="1:16" x14ac:dyDescent="0.3">
      <c r="A4349">
        <v>130891</v>
      </c>
      <c r="B4349" s="1">
        <v>45092</v>
      </c>
      <c r="C4349" s="2">
        <v>0.38869212962962962</v>
      </c>
      <c r="D4349">
        <v>2</v>
      </c>
      <c r="E4349">
        <v>3</v>
      </c>
      <c r="F4349" t="s">
        <v>133</v>
      </c>
      <c r="G4349">
        <v>29</v>
      </c>
      <c r="H4349" t="s">
        <v>14</v>
      </c>
      <c r="I4349" t="s">
        <v>22</v>
      </c>
      <c r="J4349" t="s">
        <v>89</v>
      </c>
      <c r="K4349">
        <v>1.9453129752116329</v>
      </c>
      <c r="L4349">
        <v>0</v>
      </c>
      <c r="M4349">
        <v>37.5</v>
      </c>
      <c r="N4349">
        <f>(1-Coffee_Sales[[#This Row],[Discount_Percent]])*Coffee_Sales[[#This Row],[unit_price]]*Coffee_Sales[[#This Row],[transaction_qty]]</f>
        <v>75</v>
      </c>
      <c r="O4349" t="str">
        <f>TEXT(Coffee_Sales[[#This Row],[transaction_date]],"mmm-yyyy")</f>
        <v>Jun-2023</v>
      </c>
      <c r="P4349">
        <f>HOUR(Coffee_Sales[[#This Row],[transaction_time]])</f>
        <v>9</v>
      </c>
    </row>
    <row r="4350" spans="1:16" x14ac:dyDescent="0.3">
      <c r="A4350">
        <v>141513</v>
      </c>
      <c r="B4350" s="1">
        <v>45101</v>
      </c>
      <c r="C4350" s="2">
        <v>0.30531249999999999</v>
      </c>
      <c r="D4350">
        <v>1</v>
      </c>
      <c r="E4350">
        <v>5</v>
      </c>
      <c r="F4350" t="s">
        <v>58</v>
      </c>
      <c r="G4350">
        <v>87</v>
      </c>
      <c r="H4350" t="s">
        <v>14</v>
      </c>
      <c r="I4350" t="s">
        <v>15</v>
      </c>
      <c r="J4350" t="s">
        <v>119</v>
      </c>
      <c r="K4350">
        <v>1.00444061486999</v>
      </c>
      <c r="L4350">
        <v>0</v>
      </c>
      <c r="M4350">
        <v>45</v>
      </c>
      <c r="N4350">
        <f>(1-Coffee_Sales[[#This Row],[Discount_Percent]])*Coffee_Sales[[#This Row],[unit_price]]*Coffee_Sales[[#This Row],[transaction_qty]]</f>
        <v>45</v>
      </c>
      <c r="O4350" t="str">
        <f>TEXT(Coffee_Sales[[#This Row],[transaction_date]],"mmm-yyyy")</f>
        <v>Jun-2023</v>
      </c>
      <c r="P4350">
        <f>HOUR(Coffee_Sales[[#This Row],[transaction_time]])</f>
        <v>7</v>
      </c>
    </row>
    <row r="4351" spans="1:16" x14ac:dyDescent="0.3">
      <c r="A4351">
        <v>39793</v>
      </c>
      <c r="B4351" s="1">
        <v>44994</v>
      </c>
      <c r="C4351" s="2">
        <v>0.82672453703703708</v>
      </c>
      <c r="D4351">
        <v>2</v>
      </c>
      <c r="E4351">
        <v>8</v>
      </c>
      <c r="F4351" t="s">
        <v>81</v>
      </c>
      <c r="G4351">
        <v>54</v>
      </c>
      <c r="H4351" t="s">
        <v>32</v>
      </c>
      <c r="I4351" t="s">
        <v>33</v>
      </c>
      <c r="J4351" t="s">
        <v>127</v>
      </c>
      <c r="K4351">
        <v>1.8685412074169789</v>
      </c>
      <c r="L4351">
        <v>0</v>
      </c>
      <c r="M4351">
        <v>37.5</v>
      </c>
      <c r="N4351">
        <f>(1-Coffee_Sales[[#This Row],[Discount_Percent]])*Coffee_Sales[[#This Row],[unit_price]]*Coffee_Sales[[#This Row],[transaction_qty]]</f>
        <v>75</v>
      </c>
      <c r="O4351" t="str">
        <f>TEXT(Coffee_Sales[[#This Row],[transaction_date]],"mmm-yyyy")</f>
        <v>Mar-2023</v>
      </c>
      <c r="P4351">
        <f>HOUR(Coffee_Sales[[#This Row],[transaction_time]])</f>
        <v>19</v>
      </c>
    </row>
    <row r="4352" spans="1:16" x14ac:dyDescent="0.3">
      <c r="A4352">
        <v>10425</v>
      </c>
      <c r="B4352" s="1">
        <v>44945</v>
      </c>
      <c r="C4352" s="2">
        <v>0.34575231481481483</v>
      </c>
      <c r="D4352">
        <v>1</v>
      </c>
      <c r="E4352">
        <v>3</v>
      </c>
      <c r="F4352" t="s">
        <v>133</v>
      </c>
      <c r="G4352">
        <v>71</v>
      </c>
      <c r="H4352" t="s">
        <v>18</v>
      </c>
      <c r="I4352" t="s">
        <v>79</v>
      </c>
      <c r="J4352" t="s">
        <v>92</v>
      </c>
      <c r="K4352">
        <v>1.2866958950904019</v>
      </c>
      <c r="L4352">
        <v>0</v>
      </c>
      <c r="M4352">
        <v>56.25</v>
      </c>
      <c r="N4352">
        <f>(1-Coffee_Sales[[#This Row],[Discount_Percent]])*Coffee_Sales[[#This Row],[unit_price]]*Coffee_Sales[[#This Row],[transaction_qty]]</f>
        <v>56.25</v>
      </c>
      <c r="O4352" t="str">
        <f>TEXT(Coffee_Sales[[#This Row],[transaction_date]],"mmm-yyyy")</f>
        <v>Jan-2023</v>
      </c>
      <c r="P4352">
        <f>HOUR(Coffee_Sales[[#This Row],[transaction_time]])</f>
        <v>8</v>
      </c>
    </row>
    <row r="4353" spans="1:16" x14ac:dyDescent="0.3">
      <c r="A4353">
        <v>44842</v>
      </c>
      <c r="B4353" s="1">
        <v>45002</v>
      </c>
      <c r="C4353" s="2">
        <v>0.28047453703703706</v>
      </c>
      <c r="D4353">
        <v>1</v>
      </c>
      <c r="E4353">
        <v>5</v>
      </c>
      <c r="F4353" t="s">
        <v>128</v>
      </c>
      <c r="G4353">
        <v>35</v>
      </c>
      <c r="H4353" t="s">
        <v>14</v>
      </c>
      <c r="I4353" t="s">
        <v>26</v>
      </c>
      <c r="J4353" t="s">
        <v>84</v>
      </c>
      <c r="K4353">
        <v>1.1788909442049891</v>
      </c>
      <c r="L4353">
        <v>0</v>
      </c>
      <c r="M4353">
        <v>46.5</v>
      </c>
      <c r="N4353">
        <f>(1-Coffee_Sales[[#This Row],[Discount_Percent]])*Coffee_Sales[[#This Row],[unit_price]]*Coffee_Sales[[#This Row],[transaction_qty]]</f>
        <v>46.5</v>
      </c>
      <c r="O4353" t="str">
        <f>TEXT(Coffee_Sales[[#This Row],[transaction_date]],"mmm-yyyy")</f>
        <v>Mar-2023</v>
      </c>
      <c r="P4353">
        <f>HOUR(Coffee_Sales[[#This Row],[transaction_time]])</f>
        <v>6</v>
      </c>
    </row>
    <row r="4354" spans="1:16" x14ac:dyDescent="0.3">
      <c r="A4354">
        <v>27623</v>
      </c>
      <c r="B4354" s="1">
        <v>44975</v>
      </c>
      <c r="C4354" s="2">
        <v>0.56762731481481477</v>
      </c>
      <c r="D4354">
        <v>1</v>
      </c>
      <c r="E4354">
        <v>5</v>
      </c>
      <c r="F4354" t="s">
        <v>133</v>
      </c>
      <c r="G4354">
        <v>40</v>
      </c>
      <c r="H4354" t="s">
        <v>14</v>
      </c>
      <c r="I4354" t="s">
        <v>15</v>
      </c>
      <c r="J4354" t="s">
        <v>100</v>
      </c>
      <c r="K4354">
        <v>1.5643941988382499</v>
      </c>
      <c r="L4354">
        <v>0</v>
      </c>
      <c r="M4354">
        <v>56.25</v>
      </c>
      <c r="N4354">
        <f>(1-Coffee_Sales[[#This Row],[Discount_Percent]])*Coffee_Sales[[#This Row],[unit_price]]*Coffee_Sales[[#This Row],[transaction_qty]]</f>
        <v>56.25</v>
      </c>
      <c r="O4354" t="str">
        <f>TEXT(Coffee_Sales[[#This Row],[transaction_date]],"mmm-yyyy")</f>
        <v>Feb-2023</v>
      </c>
      <c r="P4354">
        <f>HOUR(Coffee_Sales[[#This Row],[transaction_time]])</f>
        <v>13</v>
      </c>
    </row>
    <row r="4355" spans="1:16" x14ac:dyDescent="0.3">
      <c r="A4355">
        <v>49968</v>
      </c>
      <c r="B4355" s="1">
        <v>45009</v>
      </c>
      <c r="C4355" s="2">
        <v>0.41340277777777779</v>
      </c>
      <c r="D4355">
        <v>2</v>
      </c>
      <c r="E4355">
        <v>3</v>
      </c>
      <c r="F4355" t="s">
        <v>78</v>
      </c>
      <c r="G4355">
        <v>36</v>
      </c>
      <c r="H4355" t="s">
        <v>14</v>
      </c>
      <c r="I4355" t="s">
        <v>26</v>
      </c>
      <c r="J4355" t="s">
        <v>27</v>
      </c>
      <c r="K4355">
        <v>2.3130812101107949</v>
      </c>
      <c r="L4355">
        <v>0</v>
      </c>
      <c r="M4355">
        <v>56.25</v>
      </c>
      <c r="N4355">
        <f>(1-Coffee_Sales[[#This Row],[Discount_Percent]])*Coffee_Sales[[#This Row],[unit_price]]*Coffee_Sales[[#This Row],[transaction_qty]]</f>
        <v>112.5</v>
      </c>
      <c r="O4355" t="str">
        <f>TEXT(Coffee_Sales[[#This Row],[transaction_date]],"mmm-yyyy")</f>
        <v>Mar-2023</v>
      </c>
      <c r="P4355">
        <f>HOUR(Coffee_Sales[[#This Row],[transaction_time]])</f>
        <v>9</v>
      </c>
    </row>
    <row r="4356" spans="1:16" x14ac:dyDescent="0.3">
      <c r="A4356">
        <v>17683</v>
      </c>
      <c r="B4356" s="1">
        <v>44958</v>
      </c>
      <c r="C4356" s="2">
        <v>0.65003472222222225</v>
      </c>
      <c r="D4356">
        <v>1</v>
      </c>
      <c r="E4356">
        <v>3</v>
      </c>
      <c r="F4356" t="s">
        <v>38</v>
      </c>
      <c r="G4356">
        <v>79</v>
      </c>
      <c r="H4356" t="s">
        <v>18</v>
      </c>
      <c r="I4356" t="s">
        <v>19</v>
      </c>
      <c r="J4356" t="s">
        <v>20</v>
      </c>
      <c r="K4356">
        <v>1.4691646313408671</v>
      </c>
      <c r="L4356">
        <v>0</v>
      </c>
      <c r="M4356">
        <v>56.25</v>
      </c>
      <c r="N4356">
        <f>(1-Coffee_Sales[[#This Row],[Discount_Percent]])*Coffee_Sales[[#This Row],[unit_price]]*Coffee_Sales[[#This Row],[transaction_qty]]</f>
        <v>56.25</v>
      </c>
      <c r="O4356" t="str">
        <f>TEXT(Coffee_Sales[[#This Row],[transaction_date]],"mmm-yyyy")</f>
        <v>Feb-2023</v>
      </c>
      <c r="P4356">
        <f>HOUR(Coffee_Sales[[#This Row],[transaction_time]])</f>
        <v>15</v>
      </c>
    </row>
    <row r="4357" spans="1:16" x14ac:dyDescent="0.3">
      <c r="A4357">
        <v>140869</v>
      </c>
      <c r="B4357" s="1">
        <v>45100</v>
      </c>
      <c r="C4357" s="2">
        <v>0.47893518518518519</v>
      </c>
      <c r="D4357">
        <v>1</v>
      </c>
      <c r="E4357">
        <v>3</v>
      </c>
      <c r="F4357" t="s">
        <v>58</v>
      </c>
      <c r="G4357">
        <v>59</v>
      </c>
      <c r="H4357" t="s">
        <v>74</v>
      </c>
      <c r="I4357" t="s">
        <v>75</v>
      </c>
      <c r="J4357" t="s">
        <v>85</v>
      </c>
      <c r="K4357">
        <v>1.705419433313516</v>
      </c>
      <c r="L4357">
        <v>0</v>
      </c>
      <c r="M4357">
        <v>67.5</v>
      </c>
      <c r="N4357">
        <f>(1-Coffee_Sales[[#This Row],[Discount_Percent]])*Coffee_Sales[[#This Row],[unit_price]]*Coffee_Sales[[#This Row],[transaction_qty]]</f>
        <v>67.5</v>
      </c>
      <c r="O4357" t="str">
        <f>TEXT(Coffee_Sales[[#This Row],[transaction_date]],"mmm-yyyy")</f>
        <v>Jun-2023</v>
      </c>
      <c r="P4357">
        <f>HOUR(Coffee_Sales[[#This Row],[transaction_time]])</f>
        <v>11</v>
      </c>
    </row>
    <row r="4358" spans="1:16" x14ac:dyDescent="0.3">
      <c r="A4358">
        <v>94115</v>
      </c>
      <c r="B4358" s="1">
        <v>45059</v>
      </c>
      <c r="C4358" s="2">
        <v>0.58633101851851854</v>
      </c>
      <c r="D4358">
        <v>1</v>
      </c>
      <c r="E4358">
        <v>5</v>
      </c>
      <c r="F4358" t="s">
        <v>133</v>
      </c>
      <c r="G4358">
        <v>73</v>
      </c>
      <c r="H4358" t="s">
        <v>18</v>
      </c>
      <c r="I4358" t="s">
        <v>79</v>
      </c>
      <c r="J4358" t="s">
        <v>80</v>
      </c>
      <c r="K4358">
        <v>1.709634270438938</v>
      </c>
      <c r="L4358">
        <v>0.15</v>
      </c>
      <c r="M4358">
        <v>56.25</v>
      </c>
      <c r="N4358">
        <f>(1-Coffee_Sales[[#This Row],[Discount_Percent]])*Coffee_Sales[[#This Row],[unit_price]]*Coffee_Sales[[#This Row],[transaction_qty]]</f>
        <v>47.8125</v>
      </c>
      <c r="O4358" t="str">
        <f>TEXT(Coffee_Sales[[#This Row],[transaction_date]],"mmm-yyyy")</f>
        <v>May-2023</v>
      </c>
      <c r="P4358">
        <f>HOUR(Coffee_Sales[[#This Row],[transaction_time]])</f>
        <v>14</v>
      </c>
    </row>
    <row r="4359" spans="1:16" x14ac:dyDescent="0.3">
      <c r="A4359">
        <v>49949</v>
      </c>
      <c r="B4359" s="1">
        <v>45009</v>
      </c>
      <c r="C4359" s="2">
        <v>0.40130787037037036</v>
      </c>
      <c r="D4359">
        <v>1</v>
      </c>
      <c r="E4359">
        <v>5</v>
      </c>
      <c r="F4359" t="s">
        <v>17</v>
      </c>
      <c r="G4359">
        <v>70</v>
      </c>
      <c r="H4359" t="s">
        <v>18</v>
      </c>
      <c r="I4359" t="s">
        <v>19</v>
      </c>
      <c r="J4359" t="s">
        <v>83</v>
      </c>
      <c r="K4359">
        <v>1.2183269868722699</v>
      </c>
      <c r="L4359">
        <v>0</v>
      </c>
      <c r="M4359">
        <v>48.75</v>
      </c>
      <c r="N4359">
        <f>(1-Coffee_Sales[[#This Row],[Discount_Percent]])*Coffee_Sales[[#This Row],[unit_price]]*Coffee_Sales[[#This Row],[transaction_qty]]</f>
        <v>48.75</v>
      </c>
      <c r="O4359" t="str">
        <f>TEXT(Coffee_Sales[[#This Row],[transaction_date]],"mmm-yyyy")</f>
        <v>Mar-2023</v>
      </c>
      <c r="P4359">
        <f>HOUR(Coffee_Sales[[#This Row],[transaction_time]])</f>
        <v>9</v>
      </c>
    </row>
    <row r="4360" spans="1:16" x14ac:dyDescent="0.3">
      <c r="A4360">
        <v>145256</v>
      </c>
      <c r="B4360" s="1">
        <v>45104</v>
      </c>
      <c r="C4360" s="2">
        <v>0.37511574074074072</v>
      </c>
      <c r="D4360">
        <v>1</v>
      </c>
      <c r="E4360">
        <v>5</v>
      </c>
      <c r="F4360" t="s">
        <v>38</v>
      </c>
      <c r="G4360">
        <v>30</v>
      </c>
      <c r="H4360" t="s">
        <v>14</v>
      </c>
      <c r="I4360" t="s">
        <v>22</v>
      </c>
      <c r="J4360" t="s">
        <v>109</v>
      </c>
      <c r="K4360">
        <v>1.157035410310234</v>
      </c>
      <c r="L4360">
        <v>0.1</v>
      </c>
      <c r="M4360">
        <v>45</v>
      </c>
      <c r="N4360">
        <f>(1-Coffee_Sales[[#This Row],[Discount_Percent]])*Coffee_Sales[[#This Row],[unit_price]]*Coffee_Sales[[#This Row],[transaction_qty]]</f>
        <v>40.5</v>
      </c>
      <c r="O4360" t="str">
        <f>TEXT(Coffee_Sales[[#This Row],[transaction_date]],"mmm-yyyy")</f>
        <v>Jun-2023</v>
      </c>
      <c r="P4360">
        <f>HOUR(Coffee_Sales[[#This Row],[transaction_time]])</f>
        <v>9</v>
      </c>
    </row>
    <row r="4361" spans="1:16" x14ac:dyDescent="0.3">
      <c r="A4361">
        <v>63654</v>
      </c>
      <c r="B4361" s="1">
        <v>45027</v>
      </c>
      <c r="C4361" s="2">
        <v>0.39425925925925925</v>
      </c>
      <c r="D4361">
        <v>1</v>
      </c>
      <c r="E4361">
        <v>3</v>
      </c>
      <c r="F4361" t="s">
        <v>24</v>
      </c>
      <c r="G4361">
        <v>35</v>
      </c>
      <c r="H4361" t="s">
        <v>14</v>
      </c>
      <c r="I4361" t="s">
        <v>26</v>
      </c>
      <c r="J4361" t="s">
        <v>84</v>
      </c>
      <c r="K4361">
        <v>1.4354001932728451</v>
      </c>
      <c r="L4361">
        <v>0.1</v>
      </c>
      <c r="M4361">
        <v>46.5</v>
      </c>
      <c r="N4361">
        <f>(1-Coffee_Sales[[#This Row],[Discount_Percent]])*Coffee_Sales[[#This Row],[unit_price]]*Coffee_Sales[[#This Row],[transaction_qty]]</f>
        <v>41.85</v>
      </c>
      <c r="O4361" t="str">
        <f>TEXT(Coffee_Sales[[#This Row],[transaction_date]],"mmm-yyyy")</f>
        <v>Apr-2023</v>
      </c>
      <c r="P4361">
        <f>HOUR(Coffee_Sales[[#This Row],[transaction_time]])</f>
        <v>9</v>
      </c>
    </row>
    <row r="4362" spans="1:16" x14ac:dyDescent="0.3">
      <c r="A4362">
        <v>1861</v>
      </c>
      <c r="B4362" s="1">
        <v>44930</v>
      </c>
      <c r="C4362" s="2">
        <v>0.5250231481481481</v>
      </c>
      <c r="D4362">
        <v>1</v>
      </c>
      <c r="E4362">
        <v>3</v>
      </c>
      <c r="F4362" t="s">
        <v>104</v>
      </c>
      <c r="G4362">
        <v>28</v>
      </c>
      <c r="H4362" t="s">
        <v>14</v>
      </c>
      <c r="I4362" t="s">
        <v>22</v>
      </c>
      <c r="J4362" t="s">
        <v>117</v>
      </c>
      <c r="K4362">
        <v>0.97616516105874251</v>
      </c>
      <c r="L4362">
        <v>0.15</v>
      </c>
      <c r="M4362">
        <v>30</v>
      </c>
      <c r="N4362">
        <f>(1-Coffee_Sales[[#This Row],[Discount_Percent]])*Coffee_Sales[[#This Row],[unit_price]]*Coffee_Sales[[#This Row],[transaction_qty]]</f>
        <v>25.5</v>
      </c>
      <c r="O4362" t="str">
        <f>TEXT(Coffee_Sales[[#This Row],[transaction_date]],"mmm-yyyy")</f>
        <v>Jan-2023</v>
      </c>
      <c r="P4362">
        <f>HOUR(Coffee_Sales[[#This Row],[transaction_time]])</f>
        <v>12</v>
      </c>
    </row>
    <row r="4363" spans="1:16" x14ac:dyDescent="0.3">
      <c r="A4363">
        <v>87970</v>
      </c>
      <c r="B4363" s="1">
        <v>45054</v>
      </c>
      <c r="C4363" s="2">
        <v>0.36504629629629631</v>
      </c>
      <c r="D4363">
        <v>1</v>
      </c>
      <c r="E4363">
        <v>5</v>
      </c>
      <c r="F4363" t="s">
        <v>113</v>
      </c>
      <c r="G4363">
        <v>72</v>
      </c>
      <c r="H4363" t="s">
        <v>18</v>
      </c>
      <c r="I4363" t="s">
        <v>19</v>
      </c>
      <c r="J4363" t="s">
        <v>82</v>
      </c>
      <c r="K4363">
        <v>1.2321664421853991</v>
      </c>
      <c r="L4363">
        <v>0.05</v>
      </c>
      <c r="M4363">
        <v>48.75</v>
      </c>
      <c r="N4363">
        <f>(1-Coffee_Sales[[#This Row],[Discount_Percent]])*Coffee_Sales[[#This Row],[unit_price]]*Coffee_Sales[[#This Row],[transaction_qty]]</f>
        <v>46.3125</v>
      </c>
      <c r="O4363" t="str">
        <f>TEXT(Coffee_Sales[[#This Row],[transaction_date]],"mmm-yyyy")</f>
        <v>May-2023</v>
      </c>
      <c r="P4363">
        <f>HOUR(Coffee_Sales[[#This Row],[transaction_time]])</f>
        <v>8</v>
      </c>
    </row>
    <row r="4364" spans="1:16" x14ac:dyDescent="0.3">
      <c r="A4364">
        <v>85392</v>
      </c>
      <c r="B4364" s="1">
        <v>45051</v>
      </c>
      <c r="C4364" s="2">
        <v>0.70197916666666671</v>
      </c>
      <c r="D4364">
        <v>2</v>
      </c>
      <c r="E4364">
        <v>3</v>
      </c>
      <c r="F4364" t="s">
        <v>38</v>
      </c>
      <c r="G4364">
        <v>40</v>
      </c>
      <c r="H4364" t="s">
        <v>14</v>
      </c>
      <c r="I4364" t="s">
        <v>15</v>
      </c>
      <c r="J4364" t="s">
        <v>100</v>
      </c>
      <c r="K4364">
        <v>2.6044615959745201</v>
      </c>
      <c r="L4364">
        <v>0.05</v>
      </c>
      <c r="M4364">
        <v>56.25</v>
      </c>
      <c r="N4364">
        <f>(1-Coffee_Sales[[#This Row],[Discount_Percent]])*Coffee_Sales[[#This Row],[unit_price]]*Coffee_Sales[[#This Row],[transaction_qty]]</f>
        <v>106.875</v>
      </c>
      <c r="O4364" t="str">
        <f>TEXT(Coffee_Sales[[#This Row],[transaction_date]],"mmm-yyyy")</f>
        <v>May-2023</v>
      </c>
      <c r="P4364">
        <f>HOUR(Coffee_Sales[[#This Row],[transaction_time]])</f>
        <v>16</v>
      </c>
    </row>
    <row r="4365" spans="1:16" x14ac:dyDescent="0.3">
      <c r="A4365">
        <v>76222</v>
      </c>
      <c r="B4365" s="1">
        <v>45041</v>
      </c>
      <c r="C4365" s="2">
        <v>0.73798611111111112</v>
      </c>
      <c r="D4365">
        <v>2</v>
      </c>
      <c r="E4365">
        <v>5</v>
      </c>
      <c r="F4365" t="s">
        <v>21</v>
      </c>
      <c r="G4365">
        <v>57</v>
      </c>
      <c r="H4365" t="s">
        <v>32</v>
      </c>
      <c r="I4365" t="s">
        <v>33</v>
      </c>
      <c r="J4365" t="s">
        <v>34</v>
      </c>
      <c r="K4365">
        <v>2.4509823000567099</v>
      </c>
      <c r="L4365">
        <v>0.1</v>
      </c>
      <c r="M4365">
        <v>46.5</v>
      </c>
      <c r="N4365">
        <f>(1-Coffee_Sales[[#This Row],[Discount_Percent]])*Coffee_Sales[[#This Row],[unit_price]]*Coffee_Sales[[#This Row],[transaction_qty]]</f>
        <v>83.7</v>
      </c>
      <c r="O4365" t="str">
        <f>TEXT(Coffee_Sales[[#This Row],[transaction_date]],"mmm-yyyy")</f>
        <v>Apr-2023</v>
      </c>
      <c r="P4365">
        <f>HOUR(Coffee_Sales[[#This Row],[transaction_time]])</f>
        <v>17</v>
      </c>
    </row>
    <row r="4366" spans="1:16" x14ac:dyDescent="0.3">
      <c r="A4366">
        <v>31447</v>
      </c>
      <c r="B4366" s="1">
        <v>44982</v>
      </c>
      <c r="C4366" s="2">
        <v>0.30880787037037039</v>
      </c>
      <c r="D4366">
        <v>2</v>
      </c>
      <c r="E4366">
        <v>3</v>
      </c>
      <c r="F4366" t="s">
        <v>21</v>
      </c>
      <c r="G4366">
        <v>32</v>
      </c>
      <c r="H4366" t="s">
        <v>14</v>
      </c>
      <c r="I4366" t="s">
        <v>22</v>
      </c>
      <c r="J4366" t="s">
        <v>23</v>
      </c>
      <c r="K4366">
        <v>2.7278728496164248</v>
      </c>
      <c r="L4366">
        <v>0</v>
      </c>
      <c r="M4366">
        <v>45</v>
      </c>
      <c r="N4366">
        <f>(1-Coffee_Sales[[#This Row],[Discount_Percent]])*Coffee_Sales[[#This Row],[unit_price]]*Coffee_Sales[[#This Row],[transaction_qty]]</f>
        <v>90</v>
      </c>
      <c r="O4366" t="str">
        <f>TEXT(Coffee_Sales[[#This Row],[transaction_date]],"mmm-yyyy")</f>
        <v>Feb-2023</v>
      </c>
      <c r="P4366">
        <f>HOUR(Coffee_Sales[[#This Row],[transaction_time]])</f>
        <v>7</v>
      </c>
    </row>
    <row r="4367" spans="1:16" x14ac:dyDescent="0.3">
      <c r="A4367">
        <v>72972</v>
      </c>
      <c r="B4367" s="1">
        <v>45038</v>
      </c>
      <c r="C4367" s="2">
        <v>0.29899305555555555</v>
      </c>
      <c r="D4367">
        <v>1</v>
      </c>
      <c r="E4367">
        <v>3</v>
      </c>
      <c r="F4367" t="s">
        <v>31</v>
      </c>
      <c r="G4367">
        <v>33</v>
      </c>
      <c r="H4367" t="s">
        <v>14</v>
      </c>
      <c r="I4367" t="s">
        <v>22</v>
      </c>
      <c r="J4367" t="s">
        <v>49</v>
      </c>
      <c r="K4367">
        <v>1.283434616314876</v>
      </c>
      <c r="L4367">
        <v>0</v>
      </c>
      <c r="M4367">
        <v>52.5</v>
      </c>
      <c r="N4367">
        <f>(1-Coffee_Sales[[#This Row],[Discount_Percent]])*Coffee_Sales[[#This Row],[unit_price]]*Coffee_Sales[[#This Row],[transaction_qty]]</f>
        <v>52.5</v>
      </c>
      <c r="O4367" t="str">
        <f>TEXT(Coffee_Sales[[#This Row],[transaction_date]],"mmm-yyyy")</f>
        <v>Apr-2023</v>
      </c>
      <c r="P4367">
        <f>HOUR(Coffee_Sales[[#This Row],[transaction_time]])</f>
        <v>7</v>
      </c>
    </row>
    <row r="4368" spans="1:16" x14ac:dyDescent="0.3">
      <c r="A4368">
        <v>29239</v>
      </c>
      <c r="B4368" s="1">
        <v>44978</v>
      </c>
      <c r="C4368" s="2">
        <v>0.38689814814814816</v>
      </c>
      <c r="D4368">
        <v>1</v>
      </c>
      <c r="E4368">
        <v>8</v>
      </c>
      <c r="F4368" t="s">
        <v>78</v>
      </c>
      <c r="G4368">
        <v>43</v>
      </c>
      <c r="H4368" t="s">
        <v>32</v>
      </c>
      <c r="I4368" t="s">
        <v>40</v>
      </c>
      <c r="J4368" t="s">
        <v>124</v>
      </c>
      <c r="K4368">
        <v>1.451936564034239</v>
      </c>
      <c r="L4368">
        <v>0.15</v>
      </c>
      <c r="M4368">
        <v>45</v>
      </c>
      <c r="N4368">
        <f>(1-Coffee_Sales[[#This Row],[Discount_Percent]])*Coffee_Sales[[#This Row],[unit_price]]*Coffee_Sales[[#This Row],[transaction_qty]]</f>
        <v>38.25</v>
      </c>
      <c r="O4368" t="str">
        <f>TEXT(Coffee_Sales[[#This Row],[transaction_date]],"mmm-yyyy")</f>
        <v>Feb-2023</v>
      </c>
      <c r="P4368">
        <f>HOUR(Coffee_Sales[[#This Row],[transaction_time]])</f>
        <v>9</v>
      </c>
    </row>
    <row r="4369" spans="1:16" x14ac:dyDescent="0.3">
      <c r="A4369">
        <v>111121</v>
      </c>
      <c r="B4369" s="1">
        <v>45075</v>
      </c>
      <c r="C4369" s="2">
        <v>0.30045138888888889</v>
      </c>
      <c r="D4369">
        <v>1</v>
      </c>
      <c r="E4369">
        <v>3</v>
      </c>
      <c r="F4369" t="s">
        <v>42</v>
      </c>
      <c r="G4369">
        <v>74</v>
      </c>
      <c r="H4369" t="s">
        <v>18</v>
      </c>
      <c r="I4369" t="s">
        <v>107</v>
      </c>
      <c r="J4369" t="s">
        <v>108</v>
      </c>
      <c r="K4369">
        <v>1.440716406638632</v>
      </c>
      <c r="L4369">
        <v>0.05</v>
      </c>
      <c r="M4369">
        <v>52.5</v>
      </c>
      <c r="N4369">
        <f>(1-Coffee_Sales[[#This Row],[Discount_Percent]])*Coffee_Sales[[#This Row],[unit_price]]*Coffee_Sales[[#This Row],[transaction_qty]]</f>
        <v>49.875</v>
      </c>
      <c r="O4369" t="str">
        <f>TEXT(Coffee_Sales[[#This Row],[transaction_date]],"mmm-yyyy")</f>
        <v>May-2023</v>
      </c>
      <c r="P4369">
        <f>HOUR(Coffee_Sales[[#This Row],[transaction_time]])</f>
        <v>7</v>
      </c>
    </row>
    <row r="4370" spans="1:16" x14ac:dyDescent="0.3">
      <c r="A4370">
        <v>64793</v>
      </c>
      <c r="B4370" s="1">
        <v>45028</v>
      </c>
      <c r="C4370" s="2">
        <v>0.58576388888888886</v>
      </c>
      <c r="D4370">
        <v>2</v>
      </c>
      <c r="E4370">
        <v>8</v>
      </c>
      <c r="F4370" t="s">
        <v>128</v>
      </c>
      <c r="G4370">
        <v>26</v>
      </c>
      <c r="H4370" t="s">
        <v>14</v>
      </c>
      <c r="I4370" t="s">
        <v>29</v>
      </c>
      <c r="J4370" t="s">
        <v>134</v>
      </c>
      <c r="K4370">
        <v>2.803959889921896</v>
      </c>
      <c r="L4370">
        <v>0.15</v>
      </c>
      <c r="M4370">
        <v>45</v>
      </c>
      <c r="N4370">
        <f>(1-Coffee_Sales[[#This Row],[Discount_Percent]])*Coffee_Sales[[#This Row],[unit_price]]*Coffee_Sales[[#This Row],[transaction_qty]]</f>
        <v>76.5</v>
      </c>
      <c r="O4370" t="str">
        <f>TEXT(Coffee_Sales[[#This Row],[transaction_date]],"mmm-yyyy")</f>
        <v>Apr-2023</v>
      </c>
      <c r="P4370">
        <f>HOUR(Coffee_Sales[[#This Row],[transaction_time]])</f>
        <v>14</v>
      </c>
    </row>
    <row r="4371" spans="1:16" x14ac:dyDescent="0.3">
      <c r="A4371">
        <v>33415</v>
      </c>
      <c r="B4371" s="1">
        <v>44985</v>
      </c>
      <c r="C4371" s="2">
        <v>0.50598379629629631</v>
      </c>
      <c r="D4371">
        <v>2</v>
      </c>
      <c r="E4371">
        <v>8</v>
      </c>
      <c r="F4371" t="s">
        <v>77</v>
      </c>
      <c r="G4371">
        <v>35</v>
      </c>
      <c r="H4371" t="s">
        <v>14</v>
      </c>
      <c r="I4371" t="s">
        <v>26</v>
      </c>
      <c r="J4371" t="s">
        <v>84</v>
      </c>
      <c r="K4371">
        <v>2.871270776685745</v>
      </c>
      <c r="L4371">
        <v>0.05</v>
      </c>
      <c r="M4371">
        <v>46.5</v>
      </c>
      <c r="N4371">
        <f>(1-Coffee_Sales[[#This Row],[Discount_Percent]])*Coffee_Sales[[#This Row],[unit_price]]*Coffee_Sales[[#This Row],[transaction_qty]]</f>
        <v>88.35</v>
      </c>
      <c r="O4371" t="str">
        <f>TEXT(Coffee_Sales[[#This Row],[transaction_date]],"mmm-yyyy")</f>
        <v>Feb-2023</v>
      </c>
      <c r="P4371">
        <f>HOUR(Coffee_Sales[[#This Row],[transaction_time]])</f>
        <v>12</v>
      </c>
    </row>
    <row r="4372" spans="1:16" x14ac:dyDescent="0.3">
      <c r="A4372">
        <v>18606</v>
      </c>
      <c r="B4372" s="1">
        <v>44960</v>
      </c>
      <c r="C4372" s="2">
        <v>0.49739583333333331</v>
      </c>
      <c r="D4372">
        <v>1</v>
      </c>
      <c r="E4372">
        <v>5</v>
      </c>
      <c r="F4372" t="s">
        <v>63</v>
      </c>
      <c r="G4372">
        <v>35</v>
      </c>
      <c r="H4372" t="s">
        <v>14</v>
      </c>
      <c r="I4372" t="s">
        <v>26</v>
      </c>
      <c r="J4372" t="s">
        <v>84</v>
      </c>
      <c r="K4372">
        <v>1.424577751521914</v>
      </c>
      <c r="L4372">
        <v>0.1</v>
      </c>
      <c r="M4372">
        <v>46.5</v>
      </c>
      <c r="N4372">
        <f>(1-Coffee_Sales[[#This Row],[Discount_Percent]])*Coffee_Sales[[#This Row],[unit_price]]*Coffee_Sales[[#This Row],[transaction_qty]]</f>
        <v>41.85</v>
      </c>
      <c r="O4372" t="str">
        <f>TEXT(Coffee_Sales[[#This Row],[transaction_date]],"mmm-yyyy")</f>
        <v>Feb-2023</v>
      </c>
      <c r="P4372">
        <f>HOUR(Coffee_Sales[[#This Row],[transaction_time]])</f>
        <v>11</v>
      </c>
    </row>
    <row r="4373" spans="1:16" x14ac:dyDescent="0.3">
      <c r="A4373">
        <v>147201</v>
      </c>
      <c r="B4373" s="1">
        <v>45105</v>
      </c>
      <c r="C4373" s="2">
        <v>0.74054398148148148</v>
      </c>
      <c r="D4373">
        <v>1</v>
      </c>
      <c r="E4373">
        <v>8</v>
      </c>
      <c r="F4373" t="s">
        <v>114</v>
      </c>
      <c r="G4373">
        <v>76</v>
      </c>
      <c r="H4373" t="s">
        <v>18</v>
      </c>
      <c r="I4373" t="s">
        <v>107</v>
      </c>
      <c r="J4373" t="s">
        <v>137</v>
      </c>
      <c r="K4373">
        <v>1.479305060069215</v>
      </c>
      <c r="L4373">
        <v>0.05</v>
      </c>
      <c r="M4373">
        <v>52.5</v>
      </c>
      <c r="N4373">
        <f>(1-Coffee_Sales[[#This Row],[Discount_Percent]])*Coffee_Sales[[#This Row],[unit_price]]*Coffee_Sales[[#This Row],[transaction_qty]]</f>
        <v>49.875</v>
      </c>
      <c r="O4373" t="str">
        <f>TEXT(Coffee_Sales[[#This Row],[transaction_date]],"mmm-yyyy")</f>
        <v>Jun-2023</v>
      </c>
      <c r="P4373">
        <f>HOUR(Coffee_Sales[[#This Row],[transaction_time]])</f>
        <v>17</v>
      </c>
    </row>
    <row r="4374" spans="1:16" x14ac:dyDescent="0.3">
      <c r="A4374">
        <v>106499</v>
      </c>
      <c r="B4374" s="1">
        <v>45070</v>
      </c>
      <c r="C4374" s="2">
        <v>0.62427083333333333</v>
      </c>
      <c r="D4374">
        <v>1</v>
      </c>
      <c r="E4374">
        <v>3</v>
      </c>
      <c r="F4374" t="s">
        <v>58</v>
      </c>
      <c r="G4374">
        <v>31</v>
      </c>
      <c r="H4374" t="s">
        <v>14</v>
      </c>
      <c r="I4374" t="s">
        <v>22</v>
      </c>
      <c r="J4374" t="s">
        <v>53</v>
      </c>
      <c r="K4374">
        <v>1.0774939095270251</v>
      </c>
      <c r="L4374">
        <v>0.05</v>
      </c>
      <c r="M4374">
        <v>33</v>
      </c>
      <c r="N4374">
        <f>(1-Coffee_Sales[[#This Row],[Discount_Percent]])*Coffee_Sales[[#This Row],[unit_price]]*Coffee_Sales[[#This Row],[transaction_qty]]</f>
        <v>31.349999999999998</v>
      </c>
      <c r="O4374" t="str">
        <f>TEXT(Coffee_Sales[[#This Row],[transaction_date]],"mmm-yyyy")</f>
        <v>May-2023</v>
      </c>
      <c r="P4374">
        <f>HOUR(Coffee_Sales[[#This Row],[transaction_time]])</f>
        <v>14</v>
      </c>
    </row>
    <row r="4375" spans="1:16" x14ac:dyDescent="0.3">
      <c r="A4375">
        <v>132879</v>
      </c>
      <c r="B4375" s="1">
        <v>45093</v>
      </c>
      <c r="C4375" s="2">
        <v>0.70314814814814819</v>
      </c>
      <c r="D4375">
        <v>1</v>
      </c>
      <c r="E4375">
        <v>5</v>
      </c>
      <c r="F4375" t="s">
        <v>42</v>
      </c>
      <c r="G4375">
        <v>26</v>
      </c>
      <c r="H4375" t="s">
        <v>14</v>
      </c>
      <c r="I4375" t="s">
        <v>29</v>
      </c>
      <c r="J4375" t="s">
        <v>134</v>
      </c>
      <c r="K4375">
        <v>1.261323935442541</v>
      </c>
      <c r="L4375">
        <v>0</v>
      </c>
      <c r="M4375">
        <v>45</v>
      </c>
      <c r="N4375">
        <f>(1-Coffee_Sales[[#This Row],[Discount_Percent]])*Coffee_Sales[[#This Row],[unit_price]]*Coffee_Sales[[#This Row],[transaction_qty]]</f>
        <v>45</v>
      </c>
      <c r="O4375" t="str">
        <f>TEXT(Coffee_Sales[[#This Row],[transaction_date]],"mmm-yyyy")</f>
        <v>Jun-2023</v>
      </c>
      <c r="P4375">
        <f>HOUR(Coffee_Sales[[#This Row],[transaction_time]])</f>
        <v>16</v>
      </c>
    </row>
    <row r="4376" spans="1:16" x14ac:dyDescent="0.3">
      <c r="A4376">
        <v>39883</v>
      </c>
      <c r="B4376" s="1">
        <v>44995</v>
      </c>
      <c r="C4376" s="2">
        <v>0.30733796296296295</v>
      </c>
      <c r="D4376">
        <v>1</v>
      </c>
      <c r="E4376">
        <v>5</v>
      </c>
      <c r="F4376" t="s">
        <v>43</v>
      </c>
      <c r="G4376">
        <v>40</v>
      </c>
      <c r="H4376" t="s">
        <v>14</v>
      </c>
      <c r="I4376" t="s">
        <v>15</v>
      </c>
      <c r="J4376" t="s">
        <v>100</v>
      </c>
      <c r="K4376">
        <v>1.4912194146639739</v>
      </c>
      <c r="L4376">
        <v>0.1</v>
      </c>
      <c r="M4376">
        <v>56.25</v>
      </c>
      <c r="N4376">
        <f>(1-Coffee_Sales[[#This Row],[Discount_Percent]])*Coffee_Sales[[#This Row],[unit_price]]*Coffee_Sales[[#This Row],[transaction_qty]]</f>
        <v>50.625</v>
      </c>
      <c r="O4376" t="str">
        <f>TEXT(Coffee_Sales[[#This Row],[transaction_date]],"mmm-yyyy")</f>
        <v>Mar-2023</v>
      </c>
      <c r="P4376">
        <f>HOUR(Coffee_Sales[[#This Row],[transaction_time]])</f>
        <v>7</v>
      </c>
    </row>
    <row r="4377" spans="1:16" x14ac:dyDescent="0.3">
      <c r="A4377">
        <v>7554</v>
      </c>
      <c r="B4377" s="1">
        <v>44940</v>
      </c>
      <c r="C4377" s="2">
        <v>0.41800925925925925</v>
      </c>
      <c r="D4377">
        <v>2</v>
      </c>
      <c r="E4377">
        <v>3</v>
      </c>
      <c r="F4377" t="s">
        <v>133</v>
      </c>
      <c r="G4377">
        <v>25</v>
      </c>
      <c r="H4377" t="s">
        <v>14</v>
      </c>
      <c r="I4377" t="s">
        <v>29</v>
      </c>
      <c r="J4377" t="s">
        <v>71</v>
      </c>
      <c r="K4377">
        <v>1.7747010292296339</v>
      </c>
      <c r="L4377">
        <v>0.1</v>
      </c>
      <c r="M4377">
        <v>33</v>
      </c>
      <c r="N4377">
        <f>(1-Coffee_Sales[[#This Row],[Discount_Percent]])*Coffee_Sales[[#This Row],[unit_price]]*Coffee_Sales[[#This Row],[transaction_qty]]</f>
        <v>59.4</v>
      </c>
      <c r="O4377" t="str">
        <f>TEXT(Coffee_Sales[[#This Row],[transaction_date]],"mmm-yyyy")</f>
        <v>Jan-2023</v>
      </c>
      <c r="P4377">
        <f>HOUR(Coffee_Sales[[#This Row],[transaction_time]])</f>
        <v>10</v>
      </c>
    </row>
    <row r="4378" spans="1:16" x14ac:dyDescent="0.3">
      <c r="A4378">
        <v>8738</v>
      </c>
      <c r="B4378" s="1">
        <v>44942</v>
      </c>
      <c r="C4378" s="2">
        <v>0.38040509259259259</v>
      </c>
      <c r="D4378">
        <v>1</v>
      </c>
      <c r="E4378">
        <v>3</v>
      </c>
      <c r="F4378" t="s">
        <v>111</v>
      </c>
      <c r="G4378">
        <v>13</v>
      </c>
      <c r="H4378" t="s">
        <v>64</v>
      </c>
      <c r="I4378" t="s">
        <v>65</v>
      </c>
      <c r="J4378" t="s">
        <v>66</v>
      </c>
      <c r="K4378">
        <v>3.7898164602785571</v>
      </c>
      <c r="L4378">
        <v>0.1</v>
      </c>
      <c r="M4378">
        <v>134.25</v>
      </c>
      <c r="N4378">
        <f>(1-Coffee_Sales[[#This Row],[Discount_Percent]])*Coffee_Sales[[#This Row],[unit_price]]*Coffee_Sales[[#This Row],[transaction_qty]]</f>
        <v>120.825</v>
      </c>
      <c r="O4378" t="str">
        <f>TEXT(Coffee_Sales[[#This Row],[transaction_date]],"mmm-yyyy")</f>
        <v>Jan-2023</v>
      </c>
      <c r="P4378">
        <f>HOUR(Coffee_Sales[[#This Row],[transaction_time]])</f>
        <v>9</v>
      </c>
    </row>
    <row r="4379" spans="1:16" x14ac:dyDescent="0.3">
      <c r="A4379">
        <v>53744</v>
      </c>
      <c r="B4379" s="1">
        <v>45014</v>
      </c>
      <c r="C4379" s="2">
        <v>0.82112268518518516</v>
      </c>
      <c r="D4379">
        <v>1</v>
      </c>
      <c r="E4379">
        <v>3</v>
      </c>
      <c r="F4379" t="s">
        <v>24</v>
      </c>
      <c r="G4379">
        <v>53</v>
      </c>
      <c r="H4379" t="s">
        <v>32</v>
      </c>
      <c r="I4379" t="s">
        <v>33</v>
      </c>
      <c r="J4379" t="s">
        <v>129</v>
      </c>
      <c r="K4379">
        <v>0.99651203515754894</v>
      </c>
      <c r="L4379">
        <v>0.05</v>
      </c>
      <c r="M4379">
        <v>45</v>
      </c>
      <c r="N4379">
        <f>(1-Coffee_Sales[[#This Row],[Discount_Percent]])*Coffee_Sales[[#This Row],[unit_price]]*Coffee_Sales[[#This Row],[transaction_qty]]</f>
        <v>42.75</v>
      </c>
      <c r="O4379" t="str">
        <f>TEXT(Coffee_Sales[[#This Row],[transaction_date]],"mmm-yyyy")</f>
        <v>Mar-2023</v>
      </c>
      <c r="P4379">
        <f>HOUR(Coffee_Sales[[#This Row],[transaction_time]])</f>
        <v>19</v>
      </c>
    </row>
    <row r="4380" spans="1:16" x14ac:dyDescent="0.3">
      <c r="A4380">
        <v>23121</v>
      </c>
      <c r="B4380" s="1">
        <v>44968</v>
      </c>
      <c r="C4380" s="2">
        <v>0.32543981481481482</v>
      </c>
      <c r="D4380">
        <v>1</v>
      </c>
      <c r="E4380">
        <v>3</v>
      </c>
      <c r="F4380" t="s">
        <v>96</v>
      </c>
      <c r="G4380">
        <v>71</v>
      </c>
      <c r="H4380" t="s">
        <v>18</v>
      </c>
      <c r="I4380" t="s">
        <v>79</v>
      </c>
      <c r="J4380" t="s">
        <v>92</v>
      </c>
      <c r="K4380">
        <v>1.7660049806846221</v>
      </c>
      <c r="L4380">
        <v>0</v>
      </c>
      <c r="M4380">
        <v>56.25</v>
      </c>
      <c r="N4380">
        <f>(1-Coffee_Sales[[#This Row],[Discount_Percent]])*Coffee_Sales[[#This Row],[unit_price]]*Coffee_Sales[[#This Row],[transaction_qty]]</f>
        <v>56.25</v>
      </c>
      <c r="O4380" t="str">
        <f>TEXT(Coffee_Sales[[#This Row],[transaction_date]],"mmm-yyyy")</f>
        <v>Feb-2023</v>
      </c>
      <c r="P4380">
        <f>HOUR(Coffee_Sales[[#This Row],[transaction_time]])</f>
        <v>7</v>
      </c>
    </row>
    <row r="4381" spans="1:16" x14ac:dyDescent="0.3">
      <c r="A4381">
        <v>4933</v>
      </c>
      <c r="B4381" s="1">
        <v>44935</v>
      </c>
      <c r="C4381" s="2">
        <v>0.78832175925925929</v>
      </c>
      <c r="D4381">
        <v>1</v>
      </c>
      <c r="E4381">
        <v>3</v>
      </c>
      <c r="F4381" t="s">
        <v>58</v>
      </c>
      <c r="G4381">
        <v>48</v>
      </c>
      <c r="H4381" t="s">
        <v>32</v>
      </c>
      <c r="I4381" t="s">
        <v>44</v>
      </c>
      <c r="J4381" t="s">
        <v>52</v>
      </c>
      <c r="K4381">
        <v>0.99715162810931313</v>
      </c>
      <c r="L4381">
        <v>0</v>
      </c>
      <c r="M4381">
        <v>37.5</v>
      </c>
      <c r="N4381">
        <f>(1-Coffee_Sales[[#This Row],[Discount_Percent]])*Coffee_Sales[[#This Row],[unit_price]]*Coffee_Sales[[#This Row],[transaction_qty]]</f>
        <v>37.5</v>
      </c>
      <c r="O4381" t="str">
        <f>TEXT(Coffee_Sales[[#This Row],[transaction_date]],"mmm-yyyy")</f>
        <v>Jan-2023</v>
      </c>
      <c r="P4381">
        <f>HOUR(Coffee_Sales[[#This Row],[transaction_time]])</f>
        <v>18</v>
      </c>
    </row>
    <row r="4382" spans="1:16" x14ac:dyDescent="0.3">
      <c r="A4382">
        <v>53694</v>
      </c>
      <c r="B4382" s="1">
        <v>45014</v>
      </c>
      <c r="C4382" s="2">
        <v>0.75306712962962963</v>
      </c>
      <c r="D4382">
        <v>1</v>
      </c>
      <c r="E4382">
        <v>3</v>
      </c>
      <c r="F4382" t="s">
        <v>50</v>
      </c>
      <c r="G4382">
        <v>74</v>
      </c>
      <c r="H4382" t="s">
        <v>18</v>
      </c>
      <c r="I4382" t="s">
        <v>107</v>
      </c>
      <c r="J4382" t="s">
        <v>108</v>
      </c>
      <c r="K4382">
        <v>1.706571008130412</v>
      </c>
      <c r="L4382">
        <v>0.1</v>
      </c>
      <c r="M4382">
        <v>52.5</v>
      </c>
      <c r="N4382">
        <f>(1-Coffee_Sales[[#This Row],[Discount_Percent]])*Coffee_Sales[[#This Row],[unit_price]]*Coffee_Sales[[#This Row],[transaction_qty]]</f>
        <v>47.25</v>
      </c>
      <c r="O4382" t="str">
        <f>TEXT(Coffee_Sales[[#This Row],[transaction_date]],"mmm-yyyy")</f>
        <v>Mar-2023</v>
      </c>
      <c r="P4382">
        <f>HOUR(Coffee_Sales[[#This Row],[transaction_time]])</f>
        <v>18</v>
      </c>
    </row>
    <row r="4383" spans="1:16" x14ac:dyDescent="0.3">
      <c r="A4383">
        <v>132850</v>
      </c>
      <c r="B4383" s="1">
        <v>45093</v>
      </c>
      <c r="C4383" s="2">
        <v>0.68607638888888889</v>
      </c>
      <c r="D4383">
        <v>1</v>
      </c>
      <c r="E4383">
        <v>5</v>
      </c>
      <c r="F4383" t="s">
        <v>48</v>
      </c>
      <c r="G4383">
        <v>55</v>
      </c>
      <c r="H4383" t="s">
        <v>32</v>
      </c>
      <c r="I4383" t="s">
        <v>33</v>
      </c>
      <c r="J4383" t="s">
        <v>93</v>
      </c>
      <c r="K4383">
        <v>1.943075456897672</v>
      </c>
      <c r="L4383">
        <v>0</v>
      </c>
      <c r="M4383">
        <v>60</v>
      </c>
      <c r="N4383">
        <f>(1-Coffee_Sales[[#This Row],[Discount_Percent]])*Coffee_Sales[[#This Row],[unit_price]]*Coffee_Sales[[#This Row],[transaction_qty]]</f>
        <v>60</v>
      </c>
      <c r="O4383" t="str">
        <f>TEXT(Coffee_Sales[[#This Row],[transaction_date]],"mmm-yyyy")</f>
        <v>Jun-2023</v>
      </c>
      <c r="P4383">
        <f>HOUR(Coffee_Sales[[#This Row],[transaction_time]])</f>
        <v>16</v>
      </c>
    </row>
    <row r="4384" spans="1:16" x14ac:dyDescent="0.3">
      <c r="A4384">
        <v>116166</v>
      </c>
      <c r="B4384" s="1">
        <v>45079</v>
      </c>
      <c r="C4384" s="2">
        <v>0.76543981481481482</v>
      </c>
      <c r="D4384">
        <v>1</v>
      </c>
      <c r="E4384">
        <v>8</v>
      </c>
      <c r="F4384" t="s">
        <v>104</v>
      </c>
      <c r="G4384">
        <v>47</v>
      </c>
      <c r="H4384" t="s">
        <v>32</v>
      </c>
      <c r="I4384" t="s">
        <v>36</v>
      </c>
      <c r="J4384" t="s">
        <v>37</v>
      </c>
      <c r="K4384">
        <v>1.1556804901937421</v>
      </c>
      <c r="L4384">
        <v>0</v>
      </c>
      <c r="M4384">
        <v>45</v>
      </c>
      <c r="N4384">
        <f>(1-Coffee_Sales[[#This Row],[Discount_Percent]])*Coffee_Sales[[#This Row],[unit_price]]*Coffee_Sales[[#This Row],[transaction_qty]]</f>
        <v>45</v>
      </c>
      <c r="O4384" t="str">
        <f>TEXT(Coffee_Sales[[#This Row],[transaction_date]],"mmm-yyyy")</f>
        <v>Jun-2023</v>
      </c>
      <c r="P4384">
        <f>HOUR(Coffee_Sales[[#This Row],[transaction_time]])</f>
        <v>18</v>
      </c>
    </row>
    <row r="4385" spans="1:16" x14ac:dyDescent="0.3">
      <c r="A4385">
        <v>31452</v>
      </c>
      <c r="B4385" s="1">
        <v>44982</v>
      </c>
      <c r="C4385" s="2">
        <v>0.31315972222222221</v>
      </c>
      <c r="D4385">
        <v>3</v>
      </c>
      <c r="E4385">
        <v>5</v>
      </c>
      <c r="F4385" t="s">
        <v>42</v>
      </c>
      <c r="G4385">
        <v>34</v>
      </c>
      <c r="H4385" t="s">
        <v>14</v>
      </c>
      <c r="I4385" t="s">
        <v>26</v>
      </c>
      <c r="J4385" t="s">
        <v>57</v>
      </c>
      <c r="K4385">
        <v>2.8429529154149038</v>
      </c>
      <c r="L4385">
        <v>0</v>
      </c>
      <c r="M4385">
        <v>36.75</v>
      </c>
      <c r="N4385">
        <f>(1-Coffee_Sales[[#This Row],[Discount_Percent]])*Coffee_Sales[[#This Row],[unit_price]]*Coffee_Sales[[#This Row],[transaction_qty]]</f>
        <v>110.25</v>
      </c>
      <c r="O4385" t="str">
        <f>TEXT(Coffee_Sales[[#This Row],[transaction_date]],"mmm-yyyy")</f>
        <v>Feb-2023</v>
      </c>
      <c r="P4385">
        <f>HOUR(Coffee_Sales[[#This Row],[transaction_time]])</f>
        <v>7</v>
      </c>
    </row>
    <row r="4386" spans="1:16" x14ac:dyDescent="0.3">
      <c r="A4386">
        <v>57834</v>
      </c>
      <c r="B4386" s="1">
        <v>45020</v>
      </c>
      <c r="C4386" s="2">
        <v>0.59413194444444439</v>
      </c>
      <c r="D4386">
        <v>2</v>
      </c>
      <c r="E4386">
        <v>5</v>
      </c>
      <c r="F4386" t="s">
        <v>42</v>
      </c>
      <c r="G4386">
        <v>54</v>
      </c>
      <c r="H4386" t="s">
        <v>32</v>
      </c>
      <c r="I4386" t="s">
        <v>33</v>
      </c>
      <c r="J4386" t="s">
        <v>127</v>
      </c>
      <c r="K4386">
        <v>1.621966487155543</v>
      </c>
      <c r="L4386">
        <v>0.1</v>
      </c>
      <c r="M4386">
        <v>37.5</v>
      </c>
      <c r="N4386">
        <f>(1-Coffee_Sales[[#This Row],[Discount_Percent]])*Coffee_Sales[[#This Row],[unit_price]]*Coffee_Sales[[#This Row],[transaction_qty]]</f>
        <v>67.5</v>
      </c>
      <c r="O4386" t="str">
        <f>TEXT(Coffee_Sales[[#This Row],[transaction_date]],"mmm-yyyy")</f>
        <v>Apr-2023</v>
      </c>
      <c r="P4386">
        <f>HOUR(Coffee_Sales[[#This Row],[transaction_time]])</f>
        <v>14</v>
      </c>
    </row>
    <row r="4387" spans="1:16" x14ac:dyDescent="0.3">
      <c r="A4387">
        <v>69888</v>
      </c>
      <c r="B4387" s="1">
        <v>45034</v>
      </c>
      <c r="C4387" s="2">
        <v>0.43443287037037037</v>
      </c>
      <c r="D4387">
        <v>1</v>
      </c>
      <c r="E4387">
        <v>8</v>
      </c>
      <c r="F4387" t="s">
        <v>21</v>
      </c>
      <c r="G4387">
        <v>28</v>
      </c>
      <c r="H4387" t="s">
        <v>14</v>
      </c>
      <c r="I4387" t="s">
        <v>22</v>
      </c>
      <c r="J4387" t="s">
        <v>117</v>
      </c>
      <c r="K4387">
        <v>0.77685052973597069</v>
      </c>
      <c r="L4387">
        <v>0.1</v>
      </c>
      <c r="M4387">
        <v>30</v>
      </c>
      <c r="N4387">
        <f>(1-Coffee_Sales[[#This Row],[Discount_Percent]])*Coffee_Sales[[#This Row],[unit_price]]*Coffee_Sales[[#This Row],[transaction_qty]]</f>
        <v>27</v>
      </c>
      <c r="O4387" t="str">
        <f>TEXT(Coffee_Sales[[#This Row],[transaction_date]],"mmm-yyyy")</f>
        <v>Apr-2023</v>
      </c>
      <c r="P4387">
        <f>HOUR(Coffee_Sales[[#This Row],[transaction_time]])</f>
        <v>10</v>
      </c>
    </row>
    <row r="4388" spans="1:16" x14ac:dyDescent="0.3">
      <c r="A4388">
        <v>97955</v>
      </c>
      <c r="B4388" s="1">
        <v>45063</v>
      </c>
      <c r="C4388" s="2">
        <v>0.29998842592592595</v>
      </c>
      <c r="D4388">
        <v>2</v>
      </c>
      <c r="E4388">
        <v>5</v>
      </c>
      <c r="F4388" t="s">
        <v>28</v>
      </c>
      <c r="G4388">
        <v>43</v>
      </c>
      <c r="H4388" t="s">
        <v>32</v>
      </c>
      <c r="I4388" t="s">
        <v>40</v>
      </c>
      <c r="J4388" t="s">
        <v>124</v>
      </c>
      <c r="K4388">
        <v>1.8482507755141799</v>
      </c>
      <c r="L4388">
        <v>0.1</v>
      </c>
      <c r="M4388">
        <v>45</v>
      </c>
      <c r="N4388">
        <f>(1-Coffee_Sales[[#This Row],[Discount_Percent]])*Coffee_Sales[[#This Row],[unit_price]]*Coffee_Sales[[#This Row],[transaction_qty]]</f>
        <v>81</v>
      </c>
      <c r="O4388" t="str">
        <f>TEXT(Coffee_Sales[[#This Row],[transaction_date]],"mmm-yyyy")</f>
        <v>May-2023</v>
      </c>
      <c r="P4388">
        <f>HOUR(Coffee_Sales[[#This Row],[transaction_time]])</f>
        <v>7</v>
      </c>
    </row>
    <row r="4389" spans="1:16" x14ac:dyDescent="0.3">
      <c r="A4389">
        <v>2321</v>
      </c>
      <c r="B4389" s="1">
        <v>44931</v>
      </c>
      <c r="C4389" s="2">
        <v>0.47313657407407406</v>
      </c>
      <c r="D4389">
        <v>2</v>
      </c>
      <c r="E4389">
        <v>5</v>
      </c>
      <c r="F4389" t="s">
        <v>114</v>
      </c>
      <c r="G4389">
        <v>26</v>
      </c>
      <c r="H4389" t="s">
        <v>14</v>
      </c>
      <c r="I4389" t="s">
        <v>29</v>
      </c>
      <c r="J4389" t="s">
        <v>134</v>
      </c>
      <c r="K4389">
        <v>2.9415661819200838</v>
      </c>
      <c r="L4389">
        <v>0.05</v>
      </c>
      <c r="M4389">
        <v>45</v>
      </c>
      <c r="N4389">
        <f>(1-Coffee_Sales[[#This Row],[Discount_Percent]])*Coffee_Sales[[#This Row],[unit_price]]*Coffee_Sales[[#This Row],[transaction_qty]]</f>
        <v>85.5</v>
      </c>
      <c r="O4389" t="str">
        <f>TEXT(Coffee_Sales[[#This Row],[transaction_date]],"mmm-yyyy")</f>
        <v>Jan-2023</v>
      </c>
      <c r="P4389">
        <f>HOUR(Coffee_Sales[[#This Row],[transaction_time]])</f>
        <v>11</v>
      </c>
    </row>
    <row r="4390" spans="1:16" x14ac:dyDescent="0.3">
      <c r="A4390">
        <v>90165</v>
      </c>
      <c r="B4390" s="1">
        <v>45056</v>
      </c>
      <c r="C4390" s="2">
        <v>0.31644675925925925</v>
      </c>
      <c r="D4390">
        <v>1</v>
      </c>
      <c r="E4390">
        <v>5</v>
      </c>
      <c r="F4390" t="s">
        <v>133</v>
      </c>
      <c r="G4390">
        <v>50</v>
      </c>
      <c r="H4390" t="s">
        <v>32</v>
      </c>
      <c r="I4390" t="s">
        <v>44</v>
      </c>
      <c r="J4390" t="s">
        <v>45</v>
      </c>
      <c r="K4390">
        <v>1.20099615760963</v>
      </c>
      <c r="L4390">
        <v>0</v>
      </c>
      <c r="M4390">
        <v>37.5</v>
      </c>
      <c r="N4390">
        <f>(1-Coffee_Sales[[#This Row],[Discount_Percent]])*Coffee_Sales[[#This Row],[unit_price]]*Coffee_Sales[[#This Row],[transaction_qty]]</f>
        <v>37.5</v>
      </c>
      <c r="O4390" t="str">
        <f>TEXT(Coffee_Sales[[#This Row],[transaction_date]],"mmm-yyyy")</f>
        <v>May-2023</v>
      </c>
      <c r="P4390">
        <f>HOUR(Coffee_Sales[[#This Row],[transaction_time]])</f>
        <v>7</v>
      </c>
    </row>
    <row r="4391" spans="1:16" x14ac:dyDescent="0.3">
      <c r="A4391">
        <v>142006</v>
      </c>
      <c r="B4391" s="1">
        <v>45101</v>
      </c>
      <c r="C4391" s="2">
        <v>0.47291666666666665</v>
      </c>
      <c r="D4391">
        <v>2</v>
      </c>
      <c r="E4391">
        <v>5</v>
      </c>
      <c r="F4391" t="s">
        <v>101</v>
      </c>
      <c r="G4391">
        <v>64</v>
      </c>
      <c r="H4391" t="s">
        <v>67</v>
      </c>
      <c r="I4391" t="s">
        <v>72</v>
      </c>
      <c r="J4391" t="s">
        <v>118</v>
      </c>
      <c r="K4391">
        <v>0.78589892429747799</v>
      </c>
      <c r="L4391">
        <v>0</v>
      </c>
      <c r="M4391">
        <v>12</v>
      </c>
      <c r="N4391">
        <f>(1-Coffee_Sales[[#This Row],[Discount_Percent]])*Coffee_Sales[[#This Row],[unit_price]]*Coffee_Sales[[#This Row],[transaction_qty]]</f>
        <v>24</v>
      </c>
      <c r="O4391" t="str">
        <f>TEXT(Coffee_Sales[[#This Row],[transaction_date]],"mmm-yyyy")</f>
        <v>Jun-2023</v>
      </c>
      <c r="P4391">
        <f>HOUR(Coffee_Sales[[#This Row],[transaction_time]])</f>
        <v>11</v>
      </c>
    </row>
    <row r="4392" spans="1:16" x14ac:dyDescent="0.3">
      <c r="A4392">
        <v>64121</v>
      </c>
      <c r="B4392" s="1">
        <v>45027</v>
      </c>
      <c r="C4392" s="2">
        <v>0.74657407407407406</v>
      </c>
      <c r="D4392">
        <v>2</v>
      </c>
      <c r="E4392">
        <v>3</v>
      </c>
      <c r="F4392" t="s">
        <v>90</v>
      </c>
      <c r="G4392">
        <v>51</v>
      </c>
      <c r="H4392" t="s">
        <v>32</v>
      </c>
      <c r="I4392" t="s">
        <v>44</v>
      </c>
      <c r="J4392" t="s">
        <v>103</v>
      </c>
      <c r="K4392">
        <v>2.777667779599752</v>
      </c>
      <c r="L4392">
        <v>0</v>
      </c>
      <c r="M4392">
        <v>45</v>
      </c>
      <c r="N4392">
        <f>(1-Coffee_Sales[[#This Row],[Discount_Percent]])*Coffee_Sales[[#This Row],[unit_price]]*Coffee_Sales[[#This Row],[transaction_qty]]</f>
        <v>90</v>
      </c>
      <c r="O4392" t="str">
        <f>TEXT(Coffee_Sales[[#This Row],[transaction_date]],"mmm-yyyy")</f>
        <v>Apr-2023</v>
      </c>
      <c r="P4392">
        <f>HOUR(Coffee_Sales[[#This Row],[transaction_time]])</f>
        <v>17</v>
      </c>
    </row>
    <row r="4393" spans="1:16" x14ac:dyDescent="0.3">
      <c r="A4393">
        <v>145927</v>
      </c>
      <c r="B4393" s="1">
        <v>45104</v>
      </c>
      <c r="C4393" s="2">
        <v>0.62534722222222228</v>
      </c>
      <c r="D4393">
        <v>1</v>
      </c>
      <c r="E4393">
        <v>5</v>
      </c>
      <c r="F4393" t="s">
        <v>114</v>
      </c>
      <c r="G4393">
        <v>73</v>
      </c>
      <c r="H4393" t="s">
        <v>18</v>
      </c>
      <c r="I4393" t="s">
        <v>79</v>
      </c>
      <c r="J4393" t="s">
        <v>80</v>
      </c>
      <c r="K4393">
        <v>1.469047416793742</v>
      </c>
      <c r="L4393">
        <v>0.1</v>
      </c>
      <c r="M4393">
        <v>56.25</v>
      </c>
      <c r="N4393">
        <f>(1-Coffee_Sales[[#This Row],[Discount_Percent]])*Coffee_Sales[[#This Row],[unit_price]]*Coffee_Sales[[#This Row],[transaction_qty]]</f>
        <v>50.625</v>
      </c>
      <c r="O4393" t="str">
        <f>TEXT(Coffee_Sales[[#This Row],[transaction_date]],"mmm-yyyy")</f>
        <v>Jun-2023</v>
      </c>
      <c r="P4393">
        <f>HOUR(Coffee_Sales[[#This Row],[transaction_time]])</f>
        <v>15</v>
      </c>
    </row>
    <row r="4394" spans="1:16" x14ac:dyDescent="0.3">
      <c r="A4394">
        <v>95571</v>
      </c>
      <c r="B4394" s="1">
        <v>45061</v>
      </c>
      <c r="C4394" s="2">
        <v>0.3014236111111111</v>
      </c>
      <c r="D4394">
        <v>2</v>
      </c>
      <c r="E4394">
        <v>3</v>
      </c>
      <c r="F4394" t="s">
        <v>35</v>
      </c>
      <c r="G4394">
        <v>48</v>
      </c>
      <c r="H4394" t="s">
        <v>32</v>
      </c>
      <c r="I4394" t="s">
        <v>44</v>
      </c>
      <c r="J4394" t="s">
        <v>52</v>
      </c>
      <c r="K4394">
        <v>1.854427818572572</v>
      </c>
      <c r="L4394">
        <v>0</v>
      </c>
      <c r="M4394">
        <v>37.5</v>
      </c>
      <c r="N4394">
        <f>(1-Coffee_Sales[[#This Row],[Discount_Percent]])*Coffee_Sales[[#This Row],[unit_price]]*Coffee_Sales[[#This Row],[transaction_qty]]</f>
        <v>75</v>
      </c>
      <c r="O4394" t="str">
        <f>TEXT(Coffee_Sales[[#This Row],[transaction_date]],"mmm-yyyy")</f>
        <v>May-2023</v>
      </c>
      <c r="P4394">
        <f>HOUR(Coffee_Sales[[#This Row],[transaction_time]])</f>
        <v>7</v>
      </c>
    </row>
    <row r="4395" spans="1:16" x14ac:dyDescent="0.3">
      <c r="A4395">
        <v>39858</v>
      </c>
      <c r="B4395" s="1">
        <v>44995</v>
      </c>
      <c r="C4395" s="2">
        <v>0.2976388888888889</v>
      </c>
      <c r="D4395">
        <v>1</v>
      </c>
      <c r="E4395">
        <v>8</v>
      </c>
      <c r="F4395" t="s">
        <v>43</v>
      </c>
      <c r="G4395">
        <v>5</v>
      </c>
      <c r="H4395" t="s">
        <v>59</v>
      </c>
      <c r="I4395" t="s">
        <v>146</v>
      </c>
      <c r="J4395" t="s">
        <v>147</v>
      </c>
      <c r="K4395">
        <v>7.3632445261539932</v>
      </c>
      <c r="L4395">
        <v>0.05</v>
      </c>
      <c r="M4395">
        <v>225</v>
      </c>
      <c r="N4395">
        <f>(1-Coffee_Sales[[#This Row],[Discount_Percent]])*Coffee_Sales[[#This Row],[unit_price]]*Coffee_Sales[[#This Row],[transaction_qty]]</f>
        <v>213.75</v>
      </c>
      <c r="O4395" t="str">
        <f>TEXT(Coffee_Sales[[#This Row],[transaction_date]],"mmm-yyyy")</f>
        <v>Mar-2023</v>
      </c>
      <c r="P4395">
        <f>HOUR(Coffee_Sales[[#This Row],[transaction_time]])</f>
        <v>7</v>
      </c>
    </row>
    <row r="4396" spans="1:16" x14ac:dyDescent="0.3">
      <c r="A4396">
        <v>65297</v>
      </c>
      <c r="B4396" s="1">
        <v>45029</v>
      </c>
      <c r="C4396" s="2">
        <v>0.37936342592592592</v>
      </c>
      <c r="D4396">
        <v>2</v>
      </c>
      <c r="E4396">
        <v>5</v>
      </c>
      <c r="F4396" t="s">
        <v>70</v>
      </c>
      <c r="G4396">
        <v>84</v>
      </c>
      <c r="H4396" t="s">
        <v>67</v>
      </c>
      <c r="I4396" t="s">
        <v>72</v>
      </c>
      <c r="J4396" t="s">
        <v>140</v>
      </c>
      <c r="K4396">
        <v>0.49728931524940839</v>
      </c>
      <c r="L4396">
        <v>0</v>
      </c>
      <c r="M4396">
        <v>12</v>
      </c>
      <c r="N4396">
        <f>(1-Coffee_Sales[[#This Row],[Discount_Percent]])*Coffee_Sales[[#This Row],[unit_price]]*Coffee_Sales[[#This Row],[transaction_qty]]</f>
        <v>24</v>
      </c>
      <c r="O4396" t="str">
        <f>TEXT(Coffee_Sales[[#This Row],[transaction_date]],"mmm-yyyy")</f>
        <v>Apr-2023</v>
      </c>
      <c r="P4396">
        <f>HOUR(Coffee_Sales[[#This Row],[transaction_time]])</f>
        <v>9</v>
      </c>
    </row>
    <row r="4397" spans="1:16" x14ac:dyDescent="0.3">
      <c r="A4397">
        <v>128863</v>
      </c>
      <c r="B4397" s="1">
        <v>45090</v>
      </c>
      <c r="C4397" s="2">
        <v>0.53530092592592593</v>
      </c>
      <c r="D4397">
        <v>2</v>
      </c>
      <c r="E4397">
        <v>5</v>
      </c>
      <c r="F4397" t="s">
        <v>131</v>
      </c>
      <c r="G4397">
        <v>59</v>
      </c>
      <c r="H4397" t="s">
        <v>74</v>
      </c>
      <c r="I4397" t="s">
        <v>75</v>
      </c>
      <c r="J4397" t="s">
        <v>85</v>
      </c>
      <c r="K4397">
        <v>2.984102322029313</v>
      </c>
      <c r="L4397">
        <v>0</v>
      </c>
      <c r="M4397">
        <v>67.5</v>
      </c>
      <c r="N4397">
        <f>(1-Coffee_Sales[[#This Row],[Discount_Percent]])*Coffee_Sales[[#This Row],[unit_price]]*Coffee_Sales[[#This Row],[transaction_qty]]</f>
        <v>135</v>
      </c>
      <c r="O4397" t="str">
        <f>TEXT(Coffee_Sales[[#This Row],[transaction_date]],"mmm-yyyy")</f>
        <v>Jun-2023</v>
      </c>
      <c r="P4397">
        <f>HOUR(Coffee_Sales[[#This Row],[transaction_time]])</f>
        <v>12</v>
      </c>
    </row>
    <row r="4398" spans="1:16" x14ac:dyDescent="0.3">
      <c r="A4398">
        <v>45778</v>
      </c>
      <c r="B4398" s="1">
        <v>45003</v>
      </c>
      <c r="C4398" s="2">
        <v>0.39038194444444446</v>
      </c>
      <c r="D4398">
        <v>1</v>
      </c>
      <c r="E4398">
        <v>8</v>
      </c>
      <c r="F4398" t="s">
        <v>114</v>
      </c>
      <c r="G4398">
        <v>34</v>
      </c>
      <c r="H4398" t="s">
        <v>14</v>
      </c>
      <c r="I4398" t="s">
        <v>26</v>
      </c>
      <c r="J4398" t="s">
        <v>57</v>
      </c>
      <c r="K4398">
        <v>1.079659883743024</v>
      </c>
      <c r="L4398">
        <v>0.1</v>
      </c>
      <c r="M4398">
        <v>36.75</v>
      </c>
      <c r="N4398">
        <f>(1-Coffee_Sales[[#This Row],[Discount_Percent]])*Coffee_Sales[[#This Row],[unit_price]]*Coffee_Sales[[#This Row],[transaction_qty]]</f>
        <v>33.075000000000003</v>
      </c>
      <c r="O4398" t="str">
        <f>TEXT(Coffee_Sales[[#This Row],[transaction_date]],"mmm-yyyy")</f>
        <v>Mar-2023</v>
      </c>
      <c r="P4398">
        <f>HOUR(Coffee_Sales[[#This Row],[transaction_time]])</f>
        <v>9</v>
      </c>
    </row>
    <row r="4399" spans="1:16" x14ac:dyDescent="0.3">
      <c r="A4399">
        <v>28226</v>
      </c>
      <c r="B4399" s="1">
        <v>44976</v>
      </c>
      <c r="C4399" s="2">
        <v>0.50630787037037039</v>
      </c>
      <c r="D4399">
        <v>1</v>
      </c>
      <c r="E4399">
        <v>3</v>
      </c>
      <c r="F4399" t="s">
        <v>48</v>
      </c>
      <c r="G4399">
        <v>49</v>
      </c>
      <c r="H4399" t="s">
        <v>32</v>
      </c>
      <c r="I4399" t="s">
        <v>44</v>
      </c>
      <c r="J4399" t="s">
        <v>91</v>
      </c>
      <c r="K4399">
        <v>1.453687481864119</v>
      </c>
      <c r="L4399">
        <v>0</v>
      </c>
      <c r="M4399">
        <v>45</v>
      </c>
      <c r="N4399">
        <f>(1-Coffee_Sales[[#This Row],[Discount_Percent]])*Coffee_Sales[[#This Row],[unit_price]]*Coffee_Sales[[#This Row],[transaction_qty]]</f>
        <v>45</v>
      </c>
      <c r="O4399" t="str">
        <f>TEXT(Coffee_Sales[[#This Row],[transaction_date]],"mmm-yyyy")</f>
        <v>Feb-2023</v>
      </c>
      <c r="P4399">
        <f>HOUR(Coffee_Sales[[#This Row],[transaction_time]])</f>
        <v>12</v>
      </c>
    </row>
    <row r="4400" spans="1:16" x14ac:dyDescent="0.3">
      <c r="A4400">
        <v>146344</v>
      </c>
      <c r="B4400" s="1">
        <v>45105</v>
      </c>
      <c r="C4400" s="2">
        <v>0.3346527777777778</v>
      </c>
      <c r="D4400">
        <v>2</v>
      </c>
      <c r="E4400">
        <v>3</v>
      </c>
      <c r="F4400" t="s">
        <v>113</v>
      </c>
      <c r="G4400">
        <v>35</v>
      </c>
      <c r="H4400" t="s">
        <v>14</v>
      </c>
      <c r="I4400" t="s">
        <v>26</v>
      </c>
      <c r="J4400" t="s">
        <v>84</v>
      </c>
      <c r="K4400">
        <v>2.8893400292083689</v>
      </c>
      <c r="L4400">
        <v>0.05</v>
      </c>
      <c r="M4400">
        <v>46.5</v>
      </c>
      <c r="N4400">
        <f>(1-Coffee_Sales[[#This Row],[Discount_Percent]])*Coffee_Sales[[#This Row],[unit_price]]*Coffee_Sales[[#This Row],[transaction_qty]]</f>
        <v>88.35</v>
      </c>
      <c r="O4400" t="str">
        <f>TEXT(Coffee_Sales[[#This Row],[transaction_date]],"mmm-yyyy")</f>
        <v>Jun-2023</v>
      </c>
      <c r="P4400">
        <f>HOUR(Coffee_Sales[[#This Row],[transaction_time]])</f>
        <v>8</v>
      </c>
    </row>
    <row r="4401" spans="1:16" x14ac:dyDescent="0.3">
      <c r="A4401">
        <v>135873</v>
      </c>
      <c r="B4401" s="1">
        <v>45096</v>
      </c>
      <c r="C4401" s="2">
        <v>0.3754513888888889</v>
      </c>
      <c r="D4401">
        <v>1</v>
      </c>
      <c r="E4401">
        <v>5</v>
      </c>
      <c r="F4401" t="s">
        <v>63</v>
      </c>
      <c r="G4401">
        <v>49</v>
      </c>
      <c r="H4401" t="s">
        <v>32</v>
      </c>
      <c r="I4401" t="s">
        <v>44</v>
      </c>
      <c r="J4401" t="s">
        <v>91</v>
      </c>
      <c r="K4401">
        <v>1.423833351747017</v>
      </c>
      <c r="L4401">
        <v>0</v>
      </c>
      <c r="M4401">
        <v>45</v>
      </c>
      <c r="N4401">
        <f>(1-Coffee_Sales[[#This Row],[Discount_Percent]])*Coffee_Sales[[#This Row],[unit_price]]*Coffee_Sales[[#This Row],[transaction_qty]]</f>
        <v>45</v>
      </c>
      <c r="O4401" t="str">
        <f>TEXT(Coffee_Sales[[#This Row],[transaction_date]],"mmm-yyyy")</f>
        <v>Jun-2023</v>
      </c>
      <c r="P4401">
        <f>HOUR(Coffee_Sales[[#This Row],[transaction_time]])</f>
        <v>9</v>
      </c>
    </row>
    <row r="4402" spans="1:16" x14ac:dyDescent="0.3">
      <c r="A4402">
        <v>76011</v>
      </c>
      <c r="B4402" s="1">
        <v>45041</v>
      </c>
      <c r="C4402" s="2">
        <v>0.55214120370370368</v>
      </c>
      <c r="D4402">
        <v>2</v>
      </c>
      <c r="E4402">
        <v>3</v>
      </c>
      <c r="F4402" t="s">
        <v>21</v>
      </c>
      <c r="G4402">
        <v>58</v>
      </c>
      <c r="H4402" t="s">
        <v>74</v>
      </c>
      <c r="I4402" t="s">
        <v>75</v>
      </c>
      <c r="J4402" t="s">
        <v>76</v>
      </c>
      <c r="K4402">
        <v>3.3274027089814751</v>
      </c>
      <c r="L4402">
        <v>0</v>
      </c>
      <c r="M4402">
        <v>52.5</v>
      </c>
      <c r="N4402">
        <f>(1-Coffee_Sales[[#This Row],[Discount_Percent]])*Coffee_Sales[[#This Row],[unit_price]]*Coffee_Sales[[#This Row],[transaction_qty]]</f>
        <v>105</v>
      </c>
      <c r="O4402" t="str">
        <f>TEXT(Coffee_Sales[[#This Row],[transaction_date]],"mmm-yyyy")</f>
        <v>Apr-2023</v>
      </c>
      <c r="P4402">
        <f>HOUR(Coffee_Sales[[#This Row],[transaction_time]])</f>
        <v>13</v>
      </c>
    </row>
    <row r="4403" spans="1:16" x14ac:dyDescent="0.3">
      <c r="A4403">
        <v>33610</v>
      </c>
      <c r="B4403" s="1">
        <v>44985</v>
      </c>
      <c r="C4403" s="2">
        <v>0.71011574074074069</v>
      </c>
      <c r="D4403">
        <v>1</v>
      </c>
      <c r="E4403">
        <v>3</v>
      </c>
      <c r="F4403" t="s">
        <v>133</v>
      </c>
      <c r="G4403">
        <v>54</v>
      </c>
      <c r="H4403" t="s">
        <v>32</v>
      </c>
      <c r="I4403" t="s">
        <v>33</v>
      </c>
      <c r="J4403" t="s">
        <v>127</v>
      </c>
      <c r="K4403">
        <v>0.99071915566713287</v>
      </c>
      <c r="L4403">
        <v>0</v>
      </c>
      <c r="M4403">
        <v>37.5</v>
      </c>
      <c r="N4403">
        <f>(1-Coffee_Sales[[#This Row],[Discount_Percent]])*Coffee_Sales[[#This Row],[unit_price]]*Coffee_Sales[[#This Row],[transaction_qty]]</f>
        <v>37.5</v>
      </c>
      <c r="O4403" t="str">
        <f>TEXT(Coffee_Sales[[#This Row],[transaction_date]],"mmm-yyyy")</f>
        <v>Feb-2023</v>
      </c>
      <c r="P4403">
        <f>HOUR(Coffee_Sales[[#This Row],[transaction_time]])</f>
        <v>17</v>
      </c>
    </row>
    <row r="4404" spans="1:16" x14ac:dyDescent="0.3">
      <c r="A4404">
        <v>125267</v>
      </c>
      <c r="B4404" s="1">
        <v>45087</v>
      </c>
      <c r="C4404" s="2">
        <v>0.55311342592592594</v>
      </c>
      <c r="D4404">
        <v>2</v>
      </c>
      <c r="E4404">
        <v>3</v>
      </c>
      <c r="F4404" t="s">
        <v>17</v>
      </c>
      <c r="G4404">
        <v>59</v>
      </c>
      <c r="H4404" t="s">
        <v>74</v>
      </c>
      <c r="I4404" t="s">
        <v>75</v>
      </c>
      <c r="J4404" t="s">
        <v>85</v>
      </c>
      <c r="K4404">
        <v>4.0574746035118796</v>
      </c>
      <c r="L4404">
        <v>0</v>
      </c>
      <c r="M4404">
        <v>67.5</v>
      </c>
      <c r="N4404">
        <f>(1-Coffee_Sales[[#This Row],[Discount_Percent]])*Coffee_Sales[[#This Row],[unit_price]]*Coffee_Sales[[#This Row],[transaction_qty]]</f>
        <v>135</v>
      </c>
      <c r="O4404" t="str">
        <f>TEXT(Coffee_Sales[[#This Row],[transaction_date]],"mmm-yyyy")</f>
        <v>Jun-2023</v>
      </c>
      <c r="P4404">
        <f>HOUR(Coffee_Sales[[#This Row],[transaction_time]])</f>
        <v>13</v>
      </c>
    </row>
    <row r="4405" spans="1:16" x14ac:dyDescent="0.3">
      <c r="A4405">
        <v>63135</v>
      </c>
      <c r="B4405" s="1">
        <v>45026</v>
      </c>
      <c r="C4405" s="2">
        <v>0.61680555555555561</v>
      </c>
      <c r="D4405">
        <v>2</v>
      </c>
      <c r="E4405">
        <v>3</v>
      </c>
      <c r="F4405" t="s">
        <v>131</v>
      </c>
      <c r="G4405">
        <v>46</v>
      </c>
      <c r="H4405" t="s">
        <v>32</v>
      </c>
      <c r="I4405" t="s">
        <v>36</v>
      </c>
      <c r="J4405" t="s">
        <v>39</v>
      </c>
      <c r="K4405">
        <v>2.141860283470856</v>
      </c>
      <c r="L4405">
        <v>0.05</v>
      </c>
      <c r="M4405">
        <v>37.5</v>
      </c>
      <c r="N4405">
        <f>(1-Coffee_Sales[[#This Row],[Discount_Percent]])*Coffee_Sales[[#This Row],[unit_price]]*Coffee_Sales[[#This Row],[transaction_qty]]</f>
        <v>71.25</v>
      </c>
      <c r="O4405" t="str">
        <f>TEXT(Coffee_Sales[[#This Row],[transaction_date]],"mmm-yyyy")</f>
        <v>Apr-2023</v>
      </c>
      <c r="P4405">
        <f>HOUR(Coffee_Sales[[#This Row],[transaction_time]])</f>
        <v>14</v>
      </c>
    </row>
    <row r="4406" spans="1:16" x14ac:dyDescent="0.3">
      <c r="A4406">
        <v>70672</v>
      </c>
      <c r="B4406" s="1">
        <v>45035</v>
      </c>
      <c r="C4406" s="2">
        <v>0.38653935185185184</v>
      </c>
      <c r="D4406">
        <v>1</v>
      </c>
      <c r="E4406">
        <v>3</v>
      </c>
      <c r="F4406" t="s">
        <v>77</v>
      </c>
      <c r="G4406">
        <v>79</v>
      </c>
      <c r="H4406" t="s">
        <v>18</v>
      </c>
      <c r="I4406" t="s">
        <v>19</v>
      </c>
      <c r="J4406" t="s">
        <v>20</v>
      </c>
      <c r="K4406">
        <v>1.1328709999617581</v>
      </c>
      <c r="L4406">
        <v>0</v>
      </c>
      <c r="M4406">
        <v>56.25</v>
      </c>
      <c r="N4406">
        <f>(1-Coffee_Sales[[#This Row],[Discount_Percent]])*Coffee_Sales[[#This Row],[unit_price]]*Coffee_Sales[[#This Row],[transaction_qty]]</f>
        <v>56.25</v>
      </c>
      <c r="O4406" t="str">
        <f>TEXT(Coffee_Sales[[#This Row],[transaction_date]],"mmm-yyyy")</f>
        <v>Apr-2023</v>
      </c>
      <c r="P4406">
        <f>HOUR(Coffee_Sales[[#This Row],[transaction_time]])</f>
        <v>9</v>
      </c>
    </row>
    <row r="4407" spans="1:16" x14ac:dyDescent="0.3">
      <c r="A4407">
        <v>75209</v>
      </c>
      <c r="B4407" s="1">
        <v>45040</v>
      </c>
      <c r="C4407" s="2">
        <v>0.6242361111111111</v>
      </c>
      <c r="D4407">
        <v>1</v>
      </c>
      <c r="E4407">
        <v>5</v>
      </c>
      <c r="F4407" t="s">
        <v>70</v>
      </c>
      <c r="G4407">
        <v>29</v>
      </c>
      <c r="H4407" t="s">
        <v>14</v>
      </c>
      <c r="I4407" t="s">
        <v>22</v>
      </c>
      <c r="J4407" t="s">
        <v>89</v>
      </c>
      <c r="K4407">
        <v>0.90784287553732779</v>
      </c>
      <c r="L4407">
        <v>0</v>
      </c>
      <c r="M4407">
        <v>37.5</v>
      </c>
      <c r="N4407">
        <f>(1-Coffee_Sales[[#This Row],[Discount_Percent]])*Coffee_Sales[[#This Row],[unit_price]]*Coffee_Sales[[#This Row],[transaction_qty]]</f>
        <v>37.5</v>
      </c>
      <c r="O4407" t="str">
        <f>TEXT(Coffee_Sales[[#This Row],[transaction_date]],"mmm-yyyy")</f>
        <v>Apr-2023</v>
      </c>
      <c r="P4407">
        <f>HOUR(Coffee_Sales[[#This Row],[transaction_time]])</f>
        <v>14</v>
      </c>
    </row>
    <row r="4408" spans="1:16" x14ac:dyDescent="0.3">
      <c r="A4408">
        <v>138782</v>
      </c>
      <c r="B4408" s="1">
        <v>45098</v>
      </c>
      <c r="C4408" s="2">
        <v>0.5697916666666667</v>
      </c>
      <c r="D4408">
        <v>1</v>
      </c>
      <c r="E4408">
        <v>8</v>
      </c>
      <c r="F4408" t="s">
        <v>58</v>
      </c>
      <c r="G4408">
        <v>75</v>
      </c>
      <c r="H4408" t="s">
        <v>18</v>
      </c>
      <c r="I4408" t="s">
        <v>79</v>
      </c>
      <c r="J4408" t="s">
        <v>136</v>
      </c>
      <c r="K4408">
        <v>1.0857135330670991</v>
      </c>
      <c r="L4408">
        <v>0</v>
      </c>
      <c r="M4408">
        <v>52.5</v>
      </c>
      <c r="N4408">
        <f>(1-Coffee_Sales[[#This Row],[Discount_Percent]])*Coffee_Sales[[#This Row],[unit_price]]*Coffee_Sales[[#This Row],[transaction_qty]]</f>
        <v>52.5</v>
      </c>
      <c r="O4408" t="str">
        <f>TEXT(Coffee_Sales[[#This Row],[transaction_date]],"mmm-yyyy")</f>
        <v>Jun-2023</v>
      </c>
      <c r="P4408">
        <f>HOUR(Coffee_Sales[[#This Row],[transaction_time]])</f>
        <v>13</v>
      </c>
    </row>
    <row r="4409" spans="1:16" x14ac:dyDescent="0.3">
      <c r="A4409">
        <v>135012</v>
      </c>
      <c r="B4409" s="1">
        <v>45095</v>
      </c>
      <c r="C4409" s="2">
        <v>0.5373148148148148</v>
      </c>
      <c r="D4409">
        <v>2</v>
      </c>
      <c r="E4409">
        <v>3</v>
      </c>
      <c r="F4409" t="s">
        <v>24</v>
      </c>
      <c r="G4409">
        <v>55</v>
      </c>
      <c r="H4409" t="s">
        <v>32</v>
      </c>
      <c r="I4409" t="s">
        <v>33</v>
      </c>
      <c r="J4409" t="s">
        <v>93</v>
      </c>
      <c r="K4409">
        <v>3.771909511947015</v>
      </c>
      <c r="L4409">
        <v>0.05</v>
      </c>
      <c r="M4409">
        <v>60</v>
      </c>
      <c r="N4409">
        <f>(1-Coffee_Sales[[#This Row],[Discount_Percent]])*Coffee_Sales[[#This Row],[unit_price]]*Coffee_Sales[[#This Row],[transaction_qty]]</f>
        <v>114</v>
      </c>
      <c r="O4409" t="str">
        <f>TEXT(Coffee_Sales[[#This Row],[transaction_date]],"mmm-yyyy")</f>
        <v>Jun-2023</v>
      </c>
      <c r="P4409">
        <f>HOUR(Coffee_Sales[[#This Row],[transaction_time]])</f>
        <v>12</v>
      </c>
    </row>
    <row r="4410" spans="1:16" x14ac:dyDescent="0.3">
      <c r="A4410">
        <v>79463</v>
      </c>
      <c r="B4410" s="1">
        <v>45045</v>
      </c>
      <c r="C4410" s="2">
        <v>0.70554398148148145</v>
      </c>
      <c r="D4410">
        <v>2</v>
      </c>
      <c r="E4410">
        <v>8</v>
      </c>
      <c r="F4410" t="s">
        <v>46</v>
      </c>
      <c r="G4410">
        <v>23</v>
      </c>
      <c r="H4410" t="s">
        <v>14</v>
      </c>
      <c r="I4410" t="s">
        <v>55</v>
      </c>
      <c r="J4410" t="s">
        <v>88</v>
      </c>
      <c r="K4410">
        <v>2.1178605251674312</v>
      </c>
      <c r="L4410">
        <v>0.1</v>
      </c>
      <c r="M4410">
        <v>37.5</v>
      </c>
      <c r="N4410">
        <f>(1-Coffee_Sales[[#This Row],[Discount_Percent]])*Coffee_Sales[[#This Row],[unit_price]]*Coffee_Sales[[#This Row],[transaction_qty]]</f>
        <v>67.5</v>
      </c>
      <c r="O4410" t="str">
        <f>TEXT(Coffee_Sales[[#This Row],[transaction_date]],"mmm-yyyy")</f>
        <v>Apr-2023</v>
      </c>
      <c r="P4410">
        <f>HOUR(Coffee_Sales[[#This Row],[transaction_time]])</f>
        <v>16</v>
      </c>
    </row>
    <row r="4411" spans="1:16" x14ac:dyDescent="0.3">
      <c r="A4411">
        <v>127731</v>
      </c>
      <c r="B4411" s="1">
        <v>45089</v>
      </c>
      <c r="C4411" s="2">
        <v>0.6510069444444444</v>
      </c>
      <c r="D4411">
        <v>1</v>
      </c>
      <c r="E4411">
        <v>3</v>
      </c>
      <c r="F4411" t="s">
        <v>48</v>
      </c>
      <c r="G4411">
        <v>25</v>
      </c>
      <c r="H4411" t="s">
        <v>14</v>
      </c>
      <c r="I4411" t="s">
        <v>29</v>
      </c>
      <c r="J4411" t="s">
        <v>71</v>
      </c>
      <c r="K4411">
        <v>0.85591800655576433</v>
      </c>
      <c r="L4411">
        <v>0</v>
      </c>
      <c r="M4411">
        <v>33</v>
      </c>
      <c r="N4411">
        <f>(1-Coffee_Sales[[#This Row],[Discount_Percent]])*Coffee_Sales[[#This Row],[unit_price]]*Coffee_Sales[[#This Row],[transaction_qty]]</f>
        <v>33</v>
      </c>
      <c r="O4411" t="str">
        <f>TEXT(Coffee_Sales[[#This Row],[transaction_date]],"mmm-yyyy")</f>
        <v>Jun-2023</v>
      </c>
      <c r="P4411">
        <f>HOUR(Coffee_Sales[[#This Row],[transaction_time]])</f>
        <v>15</v>
      </c>
    </row>
    <row r="4412" spans="1:16" x14ac:dyDescent="0.3">
      <c r="A4412">
        <v>92893</v>
      </c>
      <c r="B4412" s="1">
        <v>45058</v>
      </c>
      <c r="C4412" s="2">
        <v>0.51226851851851851</v>
      </c>
      <c r="D4412">
        <v>1</v>
      </c>
      <c r="E4412">
        <v>3</v>
      </c>
      <c r="F4412" t="s">
        <v>111</v>
      </c>
      <c r="G4412">
        <v>57</v>
      </c>
      <c r="H4412" t="s">
        <v>32</v>
      </c>
      <c r="I4412" t="s">
        <v>33</v>
      </c>
      <c r="J4412" t="s">
        <v>34</v>
      </c>
      <c r="K4412">
        <v>1.5024100016289821</v>
      </c>
      <c r="L4412">
        <v>0</v>
      </c>
      <c r="M4412">
        <v>46.5</v>
      </c>
      <c r="N4412">
        <f>(1-Coffee_Sales[[#This Row],[Discount_Percent]])*Coffee_Sales[[#This Row],[unit_price]]*Coffee_Sales[[#This Row],[transaction_qty]]</f>
        <v>46.5</v>
      </c>
      <c r="O4412" t="str">
        <f>TEXT(Coffee_Sales[[#This Row],[transaction_date]],"mmm-yyyy")</f>
        <v>May-2023</v>
      </c>
      <c r="P4412">
        <f>HOUR(Coffee_Sales[[#This Row],[transaction_time]])</f>
        <v>12</v>
      </c>
    </row>
    <row r="4413" spans="1:16" x14ac:dyDescent="0.3">
      <c r="A4413">
        <v>15542</v>
      </c>
      <c r="B4413" s="1">
        <v>44954</v>
      </c>
      <c r="C4413" s="2">
        <v>0.37555555555555553</v>
      </c>
      <c r="D4413">
        <v>1</v>
      </c>
      <c r="E4413">
        <v>5</v>
      </c>
      <c r="F4413" t="s">
        <v>58</v>
      </c>
      <c r="G4413">
        <v>69</v>
      </c>
      <c r="H4413" t="s">
        <v>18</v>
      </c>
      <c r="I4413" t="s">
        <v>107</v>
      </c>
      <c r="J4413" t="s">
        <v>132</v>
      </c>
      <c r="K4413">
        <v>1.622278161641828</v>
      </c>
      <c r="L4413">
        <v>0.05</v>
      </c>
      <c r="M4413">
        <v>48.75</v>
      </c>
      <c r="N4413">
        <f>(1-Coffee_Sales[[#This Row],[Discount_Percent]])*Coffee_Sales[[#This Row],[unit_price]]*Coffee_Sales[[#This Row],[transaction_qty]]</f>
        <v>46.3125</v>
      </c>
      <c r="O4413" t="str">
        <f>TEXT(Coffee_Sales[[#This Row],[transaction_date]],"mmm-yyyy")</f>
        <v>Jan-2023</v>
      </c>
      <c r="P4413">
        <f>HOUR(Coffee_Sales[[#This Row],[transaction_time]])</f>
        <v>9</v>
      </c>
    </row>
    <row r="4414" spans="1:16" x14ac:dyDescent="0.3">
      <c r="A4414">
        <v>58520</v>
      </c>
      <c r="B4414" s="1">
        <v>45021</v>
      </c>
      <c r="C4414" s="2">
        <v>0.52910879629629626</v>
      </c>
      <c r="D4414">
        <v>2</v>
      </c>
      <c r="E4414">
        <v>3</v>
      </c>
      <c r="F4414" t="s">
        <v>58</v>
      </c>
      <c r="G4414">
        <v>25</v>
      </c>
      <c r="H4414" t="s">
        <v>14</v>
      </c>
      <c r="I4414" t="s">
        <v>29</v>
      </c>
      <c r="J4414" t="s">
        <v>71</v>
      </c>
      <c r="K4414">
        <v>1.6100177862587119</v>
      </c>
      <c r="L4414">
        <v>0.05</v>
      </c>
      <c r="M4414">
        <v>33</v>
      </c>
      <c r="N4414">
        <f>(1-Coffee_Sales[[#This Row],[Discount_Percent]])*Coffee_Sales[[#This Row],[unit_price]]*Coffee_Sales[[#This Row],[transaction_qty]]</f>
        <v>62.699999999999996</v>
      </c>
      <c r="O4414" t="str">
        <f>TEXT(Coffee_Sales[[#This Row],[transaction_date]],"mmm-yyyy")</f>
        <v>Apr-2023</v>
      </c>
      <c r="P4414">
        <f>HOUR(Coffee_Sales[[#This Row],[transaction_time]])</f>
        <v>12</v>
      </c>
    </row>
    <row r="4415" spans="1:16" x14ac:dyDescent="0.3">
      <c r="A4415">
        <v>115403</v>
      </c>
      <c r="B4415" s="1">
        <v>45079</v>
      </c>
      <c r="C4415" s="2">
        <v>0.4700347222222222</v>
      </c>
      <c r="D4415">
        <v>1</v>
      </c>
      <c r="E4415">
        <v>3</v>
      </c>
      <c r="F4415" t="s">
        <v>87</v>
      </c>
      <c r="G4415">
        <v>75</v>
      </c>
      <c r="H4415" t="s">
        <v>18</v>
      </c>
      <c r="I4415" t="s">
        <v>79</v>
      </c>
      <c r="J4415" t="s">
        <v>136</v>
      </c>
      <c r="K4415">
        <v>1.300726338238996</v>
      </c>
      <c r="L4415">
        <v>0</v>
      </c>
      <c r="M4415">
        <v>52.5</v>
      </c>
      <c r="N4415">
        <f>(1-Coffee_Sales[[#This Row],[Discount_Percent]])*Coffee_Sales[[#This Row],[unit_price]]*Coffee_Sales[[#This Row],[transaction_qty]]</f>
        <v>52.5</v>
      </c>
      <c r="O4415" t="str">
        <f>TEXT(Coffee_Sales[[#This Row],[transaction_date]],"mmm-yyyy")</f>
        <v>Jun-2023</v>
      </c>
      <c r="P4415">
        <f>HOUR(Coffee_Sales[[#This Row],[transaction_time]])</f>
        <v>11</v>
      </c>
    </row>
    <row r="4416" spans="1:16" x14ac:dyDescent="0.3">
      <c r="A4416">
        <v>29805</v>
      </c>
      <c r="B4416" s="1">
        <v>44979</v>
      </c>
      <c r="C4416" s="2">
        <v>0.36983796296296295</v>
      </c>
      <c r="D4416">
        <v>2</v>
      </c>
      <c r="E4416">
        <v>8</v>
      </c>
      <c r="F4416" t="s">
        <v>31</v>
      </c>
      <c r="G4416">
        <v>24</v>
      </c>
      <c r="H4416" t="s">
        <v>14</v>
      </c>
      <c r="I4416" t="s">
        <v>55</v>
      </c>
      <c r="J4416" t="s">
        <v>86</v>
      </c>
      <c r="K4416">
        <v>2.5070534280004662</v>
      </c>
      <c r="L4416">
        <v>0.05</v>
      </c>
      <c r="M4416">
        <v>45</v>
      </c>
      <c r="N4416">
        <f>(1-Coffee_Sales[[#This Row],[Discount_Percent]])*Coffee_Sales[[#This Row],[unit_price]]*Coffee_Sales[[#This Row],[transaction_qty]]</f>
        <v>85.5</v>
      </c>
      <c r="O4416" t="str">
        <f>TEXT(Coffee_Sales[[#This Row],[transaction_date]],"mmm-yyyy")</f>
        <v>Feb-2023</v>
      </c>
      <c r="P4416">
        <f>HOUR(Coffee_Sales[[#This Row],[transaction_time]])</f>
        <v>8</v>
      </c>
    </row>
    <row r="4417" spans="1:16" x14ac:dyDescent="0.3">
      <c r="A4417">
        <v>124727</v>
      </c>
      <c r="B4417" s="1">
        <v>45087</v>
      </c>
      <c r="C4417" s="2">
        <v>0.3591550925925926</v>
      </c>
      <c r="D4417">
        <v>1</v>
      </c>
      <c r="E4417">
        <v>5</v>
      </c>
      <c r="F4417" t="s">
        <v>21</v>
      </c>
      <c r="G4417">
        <v>30</v>
      </c>
      <c r="H4417" t="s">
        <v>14</v>
      </c>
      <c r="I4417" t="s">
        <v>22</v>
      </c>
      <c r="J4417" t="s">
        <v>109</v>
      </c>
      <c r="K4417">
        <v>1.2062135543807799</v>
      </c>
      <c r="L4417">
        <v>0.05</v>
      </c>
      <c r="M4417">
        <v>45</v>
      </c>
      <c r="N4417">
        <f>(1-Coffee_Sales[[#This Row],[Discount_Percent]])*Coffee_Sales[[#This Row],[unit_price]]*Coffee_Sales[[#This Row],[transaction_qty]]</f>
        <v>42.75</v>
      </c>
      <c r="O4417" t="str">
        <f>TEXT(Coffee_Sales[[#This Row],[transaction_date]],"mmm-yyyy")</f>
        <v>Jun-2023</v>
      </c>
      <c r="P4417">
        <f>HOUR(Coffee_Sales[[#This Row],[transaction_time]])</f>
        <v>8</v>
      </c>
    </row>
    <row r="4418" spans="1:16" x14ac:dyDescent="0.3">
      <c r="A4418">
        <v>129183</v>
      </c>
      <c r="B4418" s="1">
        <v>45090</v>
      </c>
      <c r="C4418" s="2">
        <v>0.78494212962962961</v>
      </c>
      <c r="D4418">
        <v>2</v>
      </c>
      <c r="E4418">
        <v>8</v>
      </c>
      <c r="F4418" t="s">
        <v>94</v>
      </c>
      <c r="G4418">
        <v>42</v>
      </c>
      <c r="H4418" t="s">
        <v>32</v>
      </c>
      <c r="I4418" t="s">
        <v>40</v>
      </c>
      <c r="J4418" t="s">
        <v>99</v>
      </c>
      <c r="K4418">
        <v>2.0845569994079098</v>
      </c>
      <c r="L4418">
        <v>0.05</v>
      </c>
      <c r="M4418">
        <v>37.5</v>
      </c>
      <c r="N4418">
        <f>(1-Coffee_Sales[[#This Row],[Discount_Percent]])*Coffee_Sales[[#This Row],[unit_price]]*Coffee_Sales[[#This Row],[transaction_qty]]</f>
        <v>71.25</v>
      </c>
      <c r="O4418" t="str">
        <f>TEXT(Coffee_Sales[[#This Row],[transaction_date]],"mmm-yyyy")</f>
        <v>Jun-2023</v>
      </c>
      <c r="P4418">
        <f>HOUR(Coffee_Sales[[#This Row],[transaction_time]])</f>
        <v>18</v>
      </c>
    </row>
    <row r="4419" spans="1:16" x14ac:dyDescent="0.3">
      <c r="A4419">
        <v>70645</v>
      </c>
      <c r="B4419" s="1">
        <v>45035</v>
      </c>
      <c r="C4419" s="2">
        <v>0.37513888888888891</v>
      </c>
      <c r="D4419">
        <v>1</v>
      </c>
      <c r="E4419">
        <v>8</v>
      </c>
      <c r="F4419" t="s">
        <v>17</v>
      </c>
      <c r="G4419">
        <v>2</v>
      </c>
      <c r="H4419" t="s">
        <v>59</v>
      </c>
      <c r="I4419" t="s">
        <v>105</v>
      </c>
      <c r="J4419" t="s">
        <v>106</v>
      </c>
      <c r="K4419">
        <v>8.9135818385584002</v>
      </c>
      <c r="L4419">
        <v>0.05</v>
      </c>
      <c r="M4419">
        <v>270</v>
      </c>
      <c r="N4419">
        <f>(1-Coffee_Sales[[#This Row],[Discount_Percent]])*Coffee_Sales[[#This Row],[unit_price]]*Coffee_Sales[[#This Row],[transaction_qty]]</f>
        <v>256.5</v>
      </c>
      <c r="O4419" t="str">
        <f>TEXT(Coffee_Sales[[#This Row],[transaction_date]],"mmm-yyyy")</f>
        <v>Apr-2023</v>
      </c>
      <c r="P4419">
        <f>HOUR(Coffee_Sales[[#This Row],[transaction_time]])</f>
        <v>9</v>
      </c>
    </row>
    <row r="4420" spans="1:16" x14ac:dyDescent="0.3">
      <c r="A4420">
        <v>51543</v>
      </c>
      <c r="B4420" s="1">
        <v>45011</v>
      </c>
      <c r="C4420" s="2">
        <v>0.55651620370370369</v>
      </c>
      <c r="D4420">
        <v>2</v>
      </c>
      <c r="E4420">
        <v>3</v>
      </c>
      <c r="F4420" t="s">
        <v>102</v>
      </c>
      <c r="G4420">
        <v>32</v>
      </c>
      <c r="H4420" t="s">
        <v>14</v>
      </c>
      <c r="I4420" t="s">
        <v>22</v>
      </c>
      <c r="J4420" t="s">
        <v>23</v>
      </c>
      <c r="K4420">
        <v>2.597554072539046</v>
      </c>
      <c r="L4420">
        <v>0.15</v>
      </c>
      <c r="M4420">
        <v>45</v>
      </c>
      <c r="N4420">
        <f>(1-Coffee_Sales[[#This Row],[Discount_Percent]])*Coffee_Sales[[#This Row],[unit_price]]*Coffee_Sales[[#This Row],[transaction_qty]]</f>
        <v>76.5</v>
      </c>
      <c r="O4420" t="str">
        <f>TEXT(Coffee_Sales[[#This Row],[transaction_date]],"mmm-yyyy")</f>
        <v>Mar-2023</v>
      </c>
      <c r="P4420">
        <f>HOUR(Coffee_Sales[[#This Row],[transaction_time]])</f>
        <v>13</v>
      </c>
    </row>
    <row r="4421" spans="1:16" x14ac:dyDescent="0.3">
      <c r="A4421">
        <v>122045</v>
      </c>
      <c r="B4421" s="1">
        <v>45085</v>
      </c>
      <c r="C4421" s="2">
        <v>0.33334490740740741</v>
      </c>
      <c r="D4421">
        <v>1</v>
      </c>
      <c r="E4421">
        <v>5</v>
      </c>
      <c r="F4421" t="s">
        <v>21</v>
      </c>
      <c r="G4421">
        <v>33</v>
      </c>
      <c r="H4421" t="s">
        <v>14</v>
      </c>
      <c r="I4421" t="s">
        <v>22</v>
      </c>
      <c r="J4421" t="s">
        <v>49</v>
      </c>
      <c r="K4421">
        <v>1.6260424212218969</v>
      </c>
      <c r="L4421">
        <v>0</v>
      </c>
      <c r="M4421">
        <v>52.5</v>
      </c>
      <c r="N4421">
        <f>(1-Coffee_Sales[[#This Row],[Discount_Percent]])*Coffee_Sales[[#This Row],[unit_price]]*Coffee_Sales[[#This Row],[transaction_qty]]</f>
        <v>52.5</v>
      </c>
      <c r="O4421" t="str">
        <f>TEXT(Coffee_Sales[[#This Row],[transaction_date]],"mmm-yyyy")</f>
        <v>Jun-2023</v>
      </c>
      <c r="P4421">
        <f>HOUR(Coffee_Sales[[#This Row],[transaction_time]])</f>
        <v>8</v>
      </c>
    </row>
    <row r="4422" spans="1:16" x14ac:dyDescent="0.3">
      <c r="A4422">
        <v>74126</v>
      </c>
      <c r="B4422" s="1">
        <v>45039</v>
      </c>
      <c r="C4422" s="2">
        <v>0.45653935185185185</v>
      </c>
      <c r="D4422">
        <v>2</v>
      </c>
      <c r="E4422">
        <v>5</v>
      </c>
      <c r="F4422" t="s">
        <v>35</v>
      </c>
      <c r="G4422">
        <v>30</v>
      </c>
      <c r="H4422" t="s">
        <v>14</v>
      </c>
      <c r="I4422" t="s">
        <v>22</v>
      </c>
      <c r="J4422" t="s">
        <v>109</v>
      </c>
      <c r="K4422">
        <v>2.8818909730783582</v>
      </c>
      <c r="L4422">
        <v>0.15</v>
      </c>
      <c r="M4422">
        <v>45</v>
      </c>
      <c r="N4422">
        <f>(1-Coffee_Sales[[#This Row],[Discount_Percent]])*Coffee_Sales[[#This Row],[unit_price]]*Coffee_Sales[[#This Row],[transaction_qty]]</f>
        <v>76.5</v>
      </c>
      <c r="O4422" t="str">
        <f>TEXT(Coffee_Sales[[#This Row],[transaction_date]],"mmm-yyyy")</f>
        <v>Apr-2023</v>
      </c>
      <c r="P4422">
        <f>HOUR(Coffee_Sales[[#This Row],[transaction_time]])</f>
        <v>10</v>
      </c>
    </row>
    <row r="4423" spans="1:16" x14ac:dyDescent="0.3">
      <c r="A4423">
        <v>121760</v>
      </c>
      <c r="B4423" s="1">
        <v>45084</v>
      </c>
      <c r="C4423" s="2">
        <v>0.72449074074074071</v>
      </c>
      <c r="D4423">
        <v>1</v>
      </c>
      <c r="E4423">
        <v>3</v>
      </c>
      <c r="F4423" t="s">
        <v>42</v>
      </c>
      <c r="G4423">
        <v>49</v>
      </c>
      <c r="H4423" t="s">
        <v>32</v>
      </c>
      <c r="I4423" t="s">
        <v>44</v>
      </c>
      <c r="J4423" t="s">
        <v>91</v>
      </c>
      <c r="K4423">
        <v>0.92596773966639034</v>
      </c>
      <c r="L4423">
        <v>0</v>
      </c>
      <c r="M4423">
        <v>45</v>
      </c>
      <c r="N4423">
        <f>(1-Coffee_Sales[[#This Row],[Discount_Percent]])*Coffee_Sales[[#This Row],[unit_price]]*Coffee_Sales[[#This Row],[transaction_qty]]</f>
        <v>45</v>
      </c>
      <c r="O4423" t="str">
        <f>TEXT(Coffee_Sales[[#This Row],[transaction_date]],"mmm-yyyy")</f>
        <v>Jun-2023</v>
      </c>
      <c r="P4423">
        <f>HOUR(Coffee_Sales[[#This Row],[transaction_time]])</f>
        <v>17</v>
      </c>
    </row>
    <row r="4424" spans="1:16" x14ac:dyDescent="0.3">
      <c r="A4424">
        <v>49743</v>
      </c>
      <c r="B4424" s="1">
        <v>45009</v>
      </c>
      <c r="C4424" s="2">
        <v>0.28843750000000001</v>
      </c>
      <c r="D4424">
        <v>2</v>
      </c>
      <c r="E4424">
        <v>8</v>
      </c>
      <c r="F4424" t="s">
        <v>63</v>
      </c>
      <c r="G4424">
        <v>60</v>
      </c>
      <c r="H4424" t="s">
        <v>74</v>
      </c>
      <c r="I4424" t="s">
        <v>75</v>
      </c>
      <c r="J4424" t="s">
        <v>112</v>
      </c>
      <c r="K4424">
        <v>2.850960412436752</v>
      </c>
      <c r="L4424">
        <v>0.05</v>
      </c>
      <c r="M4424">
        <v>56.25</v>
      </c>
      <c r="N4424">
        <f>(1-Coffee_Sales[[#This Row],[Discount_Percent]])*Coffee_Sales[[#This Row],[unit_price]]*Coffee_Sales[[#This Row],[transaction_qty]]</f>
        <v>106.875</v>
      </c>
      <c r="O4424" t="str">
        <f>TEXT(Coffee_Sales[[#This Row],[transaction_date]],"mmm-yyyy")</f>
        <v>Mar-2023</v>
      </c>
      <c r="P4424">
        <f>HOUR(Coffee_Sales[[#This Row],[transaction_time]])</f>
        <v>6</v>
      </c>
    </row>
    <row r="4425" spans="1:16" x14ac:dyDescent="0.3">
      <c r="A4425">
        <v>146176</v>
      </c>
      <c r="B4425" s="1">
        <v>45104</v>
      </c>
      <c r="C4425" s="2">
        <v>0.76288194444444446</v>
      </c>
      <c r="D4425">
        <v>1</v>
      </c>
      <c r="E4425">
        <v>3</v>
      </c>
      <c r="F4425" t="s">
        <v>78</v>
      </c>
      <c r="G4425">
        <v>40</v>
      </c>
      <c r="H4425" t="s">
        <v>14</v>
      </c>
      <c r="I4425" t="s">
        <v>15</v>
      </c>
      <c r="J4425" t="s">
        <v>100</v>
      </c>
      <c r="K4425">
        <v>1.3285077868225481</v>
      </c>
      <c r="L4425">
        <v>0</v>
      </c>
      <c r="M4425">
        <v>56.25</v>
      </c>
      <c r="N4425">
        <f>(1-Coffee_Sales[[#This Row],[Discount_Percent]])*Coffee_Sales[[#This Row],[unit_price]]*Coffee_Sales[[#This Row],[transaction_qty]]</f>
        <v>56.25</v>
      </c>
      <c r="O4425" t="str">
        <f>TEXT(Coffee_Sales[[#This Row],[transaction_date]],"mmm-yyyy")</f>
        <v>Jun-2023</v>
      </c>
      <c r="P4425">
        <f>HOUR(Coffee_Sales[[#This Row],[transaction_time]])</f>
        <v>18</v>
      </c>
    </row>
    <row r="4426" spans="1:16" x14ac:dyDescent="0.3">
      <c r="A4426">
        <v>47947</v>
      </c>
      <c r="B4426" s="1">
        <v>45006</v>
      </c>
      <c r="C4426" s="2">
        <v>0.41068287037037038</v>
      </c>
      <c r="D4426">
        <v>1</v>
      </c>
      <c r="E4426">
        <v>3</v>
      </c>
      <c r="F4426" t="s">
        <v>113</v>
      </c>
      <c r="G4426">
        <v>55</v>
      </c>
      <c r="H4426" t="s">
        <v>32</v>
      </c>
      <c r="I4426" t="s">
        <v>33</v>
      </c>
      <c r="J4426" t="s">
        <v>93</v>
      </c>
      <c r="K4426">
        <v>1.7477090053871061</v>
      </c>
      <c r="L4426">
        <v>0</v>
      </c>
      <c r="M4426">
        <v>60</v>
      </c>
      <c r="N4426">
        <f>(1-Coffee_Sales[[#This Row],[Discount_Percent]])*Coffee_Sales[[#This Row],[unit_price]]*Coffee_Sales[[#This Row],[transaction_qty]]</f>
        <v>60</v>
      </c>
      <c r="O4426" t="str">
        <f>TEXT(Coffee_Sales[[#This Row],[transaction_date]],"mmm-yyyy")</f>
        <v>Mar-2023</v>
      </c>
      <c r="P4426">
        <f>HOUR(Coffee_Sales[[#This Row],[transaction_time]])</f>
        <v>9</v>
      </c>
    </row>
    <row r="4427" spans="1:16" x14ac:dyDescent="0.3">
      <c r="A4427">
        <v>15230</v>
      </c>
      <c r="B4427" s="1">
        <v>44953</v>
      </c>
      <c r="C4427" s="2">
        <v>0.52035879629629633</v>
      </c>
      <c r="D4427">
        <v>1</v>
      </c>
      <c r="E4427">
        <v>3</v>
      </c>
      <c r="F4427" t="s">
        <v>48</v>
      </c>
      <c r="G4427">
        <v>57</v>
      </c>
      <c r="H4427" t="s">
        <v>32</v>
      </c>
      <c r="I4427" t="s">
        <v>33</v>
      </c>
      <c r="J4427" t="s">
        <v>34</v>
      </c>
      <c r="K4427">
        <v>1.306248779713711</v>
      </c>
      <c r="L4427">
        <v>0.05</v>
      </c>
      <c r="M4427">
        <v>46.5</v>
      </c>
      <c r="N4427">
        <f>(1-Coffee_Sales[[#This Row],[Discount_Percent]])*Coffee_Sales[[#This Row],[unit_price]]*Coffee_Sales[[#This Row],[transaction_qty]]</f>
        <v>44.174999999999997</v>
      </c>
      <c r="O4427" t="str">
        <f>TEXT(Coffee_Sales[[#This Row],[transaction_date]],"mmm-yyyy")</f>
        <v>Jan-2023</v>
      </c>
      <c r="P4427">
        <f>HOUR(Coffee_Sales[[#This Row],[transaction_time]])</f>
        <v>12</v>
      </c>
    </row>
    <row r="4428" spans="1:16" x14ac:dyDescent="0.3">
      <c r="A4428">
        <v>55219</v>
      </c>
      <c r="B4428" s="1">
        <v>45017</v>
      </c>
      <c r="C4428" s="2">
        <v>0.49008101851851854</v>
      </c>
      <c r="D4428">
        <v>1</v>
      </c>
      <c r="E4428">
        <v>5</v>
      </c>
      <c r="F4428" t="s">
        <v>54</v>
      </c>
      <c r="G4428">
        <v>39</v>
      </c>
      <c r="H4428" t="s">
        <v>14</v>
      </c>
      <c r="I4428" t="s">
        <v>15</v>
      </c>
      <c r="J4428" t="s">
        <v>47</v>
      </c>
      <c r="K4428">
        <v>1.9236146051877849</v>
      </c>
      <c r="L4428">
        <v>0.05</v>
      </c>
      <c r="M4428">
        <v>63.75</v>
      </c>
      <c r="N4428">
        <f>(1-Coffee_Sales[[#This Row],[Discount_Percent]])*Coffee_Sales[[#This Row],[unit_price]]*Coffee_Sales[[#This Row],[transaction_qty]]</f>
        <v>60.5625</v>
      </c>
      <c r="O4428" t="str">
        <f>TEXT(Coffee_Sales[[#This Row],[transaction_date]],"mmm-yyyy")</f>
        <v>Apr-2023</v>
      </c>
      <c r="P4428">
        <f>HOUR(Coffee_Sales[[#This Row],[transaction_time]])</f>
        <v>11</v>
      </c>
    </row>
    <row r="4429" spans="1:16" x14ac:dyDescent="0.3">
      <c r="A4429">
        <v>50018</v>
      </c>
      <c r="B4429" s="1">
        <v>45009</v>
      </c>
      <c r="C4429" s="2">
        <v>0.43444444444444447</v>
      </c>
      <c r="D4429">
        <v>2</v>
      </c>
      <c r="E4429">
        <v>5</v>
      </c>
      <c r="F4429" t="s">
        <v>46</v>
      </c>
      <c r="G4429">
        <v>47</v>
      </c>
      <c r="H4429" t="s">
        <v>32</v>
      </c>
      <c r="I4429" t="s">
        <v>36</v>
      </c>
      <c r="J4429" t="s">
        <v>37</v>
      </c>
      <c r="K4429">
        <v>2.88364119484149</v>
      </c>
      <c r="L4429">
        <v>0</v>
      </c>
      <c r="M4429">
        <v>45</v>
      </c>
      <c r="N4429">
        <f>(1-Coffee_Sales[[#This Row],[Discount_Percent]])*Coffee_Sales[[#This Row],[unit_price]]*Coffee_Sales[[#This Row],[transaction_qty]]</f>
        <v>90</v>
      </c>
      <c r="O4429" t="str">
        <f>TEXT(Coffee_Sales[[#This Row],[transaction_date]],"mmm-yyyy")</f>
        <v>Mar-2023</v>
      </c>
      <c r="P4429">
        <f>HOUR(Coffee_Sales[[#This Row],[transaction_time]])</f>
        <v>10</v>
      </c>
    </row>
    <row r="4430" spans="1:16" x14ac:dyDescent="0.3">
      <c r="A4430">
        <v>106548</v>
      </c>
      <c r="B4430" s="1">
        <v>45070</v>
      </c>
      <c r="C4430" s="2">
        <v>0.65702546296296294</v>
      </c>
      <c r="D4430">
        <v>1</v>
      </c>
      <c r="E4430">
        <v>5</v>
      </c>
      <c r="F4430" t="s">
        <v>133</v>
      </c>
      <c r="G4430">
        <v>38</v>
      </c>
      <c r="H4430" t="s">
        <v>14</v>
      </c>
      <c r="I4430" t="s">
        <v>15</v>
      </c>
      <c r="J4430" t="s">
        <v>16</v>
      </c>
      <c r="K4430">
        <v>1.7407262719188119</v>
      </c>
      <c r="L4430">
        <v>0</v>
      </c>
      <c r="M4430">
        <v>56.25</v>
      </c>
      <c r="N4430">
        <f>(1-Coffee_Sales[[#This Row],[Discount_Percent]])*Coffee_Sales[[#This Row],[unit_price]]*Coffee_Sales[[#This Row],[transaction_qty]]</f>
        <v>56.25</v>
      </c>
      <c r="O4430" t="str">
        <f>TEXT(Coffee_Sales[[#This Row],[transaction_date]],"mmm-yyyy")</f>
        <v>May-2023</v>
      </c>
      <c r="P4430">
        <f>HOUR(Coffee_Sales[[#This Row],[transaction_time]])</f>
        <v>15</v>
      </c>
    </row>
    <row r="4431" spans="1:16" x14ac:dyDescent="0.3">
      <c r="A4431">
        <v>100487</v>
      </c>
      <c r="B4431" s="1">
        <v>45065</v>
      </c>
      <c r="C4431" s="2">
        <v>0.37054398148148149</v>
      </c>
      <c r="D4431">
        <v>1</v>
      </c>
      <c r="E4431">
        <v>8</v>
      </c>
      <c r="F4431" t="s">
        <v>111</v>
      </c>
      <c r="G4431">
        <v>79</v>
      </c>
      <c r="H4431" t="s">
        <v>18</v>
      </c>
      <c r="I4431" t="s">
        <v>19</v>
      </c>
      <c r="J4431" t="s">
        <v>20</v>
      </c>
      <c r="K4431">
        <v>1.276864466027636</v>
      </c>
      <c r="L4431">
        <v>0</v>
      </c>
      <c r="M4431">
        <v>56.25</v>
      </c>
      <c r="N4431">
        <f>(1-Coffee_Sales[[#This Row],[Discount_Percent]])*Coffee_Sales[[#This Row],[unit_price]]*Coffee_Sales[[#This Row],[transaction_qty]]</f>
        <v>56.25</v>
      </c>
      <c r="O4431" t="str">
        <f>TEXT(Coffee_Sales[[#This Row],[transaction_date]],"mmm-yyyy")</f>
        <v>May-2023</v>
      </c>
      <c r="P4431">
        <f>HOUR(Coffee_Sales[[#This Row],[transaction_time]])</f>
        <v>8</v>
      </c>
    </row>
    <row r="4432" spans="1:16" x14ac:dyDescent="0.3">
      <c r="A4432">
        <v>13844</v>
      </c>
      <c r="B4432" s="1">
        <v>44951</v>
      </c>
      <c r="C4432" s="2">
        <v>0.35587962962962966</v>
      </c>
      <c r="D4432">
        <v>1</v>
      </c>
      <c r="E4432">
        <v>5</v>
      </c>
      <c r="F4432" t="s">
        <v>114</v>
      </c>
      <c r="G4432">
        <v>71</v>
      </c>
      <c r="H4432" t="s">
        <v>18</v>
      </c>
      <c r="I4432" t="s">
        <v>79</v>
      </c>
      <c r="J4432" t="s">
        <v>92</v>
      </c>
      <c r="K4432">
        <v>1.366840646112168</v>
      </c>
      <c r="L4432">
        <v>0.15</v>
      </c>
      <c r="M4432">
        <v>56.25</v>
      </c>
      <c r="N4432">
        <f>(1-Coffee_Sales[[#This Row],[Discount_Percent]])*Coffee_Sales[[#This Row],[unit_price]]*Coffee_Sales[[#This Row],[transaction_qty]]</f>
        <v>47.8125</v>
      </c>
      <c r="O4432" t="str">
        <f>TEXT(Coffee_Sales[[#This Row],[transaction_date]],"mmm-yyyy")</f>
        <v>Jan-2023</v>
      </c>
      <c r="P4432">
        <f>HOUR(Coffee_Sales[[#This Row],[transaction_time]])</f>
        <v>8</v>
      </c>
    </row>
    <row r="4433" spans="1:16" x14ac:dyDescent="0.3">
      <c r="A4433">
        <v>82553</v>
      </c>
      <c r="B4433" s="1">
        <v>45049</v>
      </c>
      <c r="C4433" s="2">
        <v>0.34690972222222222</v>
      </c>
      <c r="D4433">
        <v>2</v>
      </c>
      <c r="E4433">
        <v>8</v>
      </c>
      <c r="F4433" t="s">
        <v>90</v>
      </c>
      <c r="G4433">
        <v>52</v>
      </c>
      <c r="H4433" t="s">
        <v>32</v>
      </c>
      <c r="I4433" t="s">
        <v>33</v>
      </c>
      <c r="J4433" t="s">
        <v>110</v>
      </c>
      <c r="K4433">
        <v>1.9530711240145231</v>
      </c>
      <c r="L4433">
        <v>0.1</v>
      </c>
      <c r="M4433">
        <v>37.5</v>
      </c>
      <c r="N4433">
        <f>(1-Coffee_Sales[[#This Row],[Discount_Percent]])*Coffee_Sales[[#This Row],[unit_price]]*Coffee_Sales[[#This Row],[transaction_qty]]</f>
        <v>67.5</v>
      </c>
      <c r="O4433" t="str">
        <f>TEXT(Coffee_Sales[[#This Row],[transaction_date]],"mmm-yyyy")</f>
        <v>May-2023</v>
      </c>
      <c r="P4433">
        <f>HOUR(Coffee_Sales[[#This Row],[transaction_time]])</f>
        <v>8</v>
      </c>
    </row>
    <row r="4434" spans="1:16" x14ac:dyDescent="0.3">
      <c r="A4434">
        <v>57833</v>
      </c>
      <c r="B4434" s="1">
        <v>45020</v>
      </c>
      <c r="C4434" s="2">
        <v>0.59317129629629628</v>
      </c>
      <c r="D4434">
        <v>1</v>
      </c>
      <c r="E4434">
        <v>8</v>
      </c>
      <c r="F4434" t="s">
        <v>63</v>
      </c>
      <c r="G4434">
        <v>70</v>
      </c>
      <c r="H4434" t="s">
        <v>18</v>
      </c>
      <c r="I4434" t="s">
        <v>19</v>
      </c>
      <c r="J4434" t="s">
        <v>83</v>
      </c>
      <c r="K4434">
        <v>1.3161915826366011</v>
      </c>
      <c r="L4434">
        <v>0</v>
      </c>
      <c r="M4434">
        <v>48.75</v>
      </c>
      <c r="N4434">
        <f>(1-Coffee_Sales[[#This Row],[Discount_Percent]])*Coffee_Sales[[#This Row],[unit_price]]*Coffee_Sales[[#This Row],[transaction_qty]]</f>
        <v>48.75</v>
      </c>
      <c r="O4434" t="str">
        <f>TEXT(Coffee_Sales[[#This Row],[transaction_date]],"mmm-yyyy")</f>
        <v>Apr-2023</v>
      </c>
      <c r="P4434">
        <f>HOUR(Coffee_Sales[[#This Row],[transaction_time]])</f>
        <v>14</v>
      </c>
    </row>
    <row r="4435" spans="1:16" x14ac:dyDescent="0.3">
      <c r="A4435">
        <v>28712</v>
      </c>
      <c r="B4435" s="1">
        <v>44977</v>
      </c>
      <c r="C4435" s="2">
        <v>0.40634259259259259</v>
      </c>
      <c r="D4435">
        <v>1</v>
      </c>
      <c r="E4435">
        <v>8</v>
      </c>
      <c r="F4435" t="s">
        <v>94</v>
      </c>
      <c r="G4435">
        <v>46</v>
      </c>
      <c r="H4435" t="s">
        <v>32</v>
      </c>
      <c r="I4435" t="s">
        <v>36</v>
      </c>
      <c r="J4435" t="s">
        <v>39</v>
      </c>
      <c r="K4435">
        <v>0.78878285817193783</v>
      </c>
      <c r="L4435">
        <v>0.1</v>
      </c>
      <c r="M4435">
        <v>37.5</v>
      </c>
      <c r="N4435">
        <f>(1-Coffee_Sales[[#This Row],[Discount_Percent]])*Coffee_Sales[[#This Row],[unit_price]]*Coffee_Sales[[#This Row],[transaction_qty]]</f>
        <v>33.75</v>
      </c>
      <c r="O4435" t="str">
        <f>TEXT(Coffee_Sales[[#This Row],[transaction_date]],"mmm-yyyy")</f>
        <v>Feb-2023</v>
      </c>
      <c r="P4435">
        <f>HOUR(Coffee_Sales[[#This Row],[transaction_time]])</f>
        <v>9</v>
      </c>
    </row>
    <row r="4436" spans="1:16" x14ac:dyDescent="0.3">
      <c r="A4436">
        <v>51587</v>
      </c>
      <c r="B4436" s="1">
        <v>45011</v>
      </c>
      <c r="C4436" s="2">
        <v>0.59594907407407405</v>
      </c>
      <c r="D4436">
        <v>1</v>
      </c>
      <c r="E4436">
        <v>5</v>
      </c>
      <c r="F4436" t="s">
        <v>70</v>
      </c>
      <c r="G4436">
        <v>79</v>
      </c>
      <c r="H4436" t="s">
        <v>18</v>
      </c>
      <c r="I4436" t="s">
        <v>19</v>
      </c>
      <c r="J4436" t="s">
        <v>20</v>
      </c>
      <c r="K4436">
        <v>1.8204487891659991</v>
      </c>
      <c r="L4436">
        <v>0.1</v>
      </c>
      <c r="M4436">
        <v>56.25</v>
      </c>
      <c r="N4436">
        <f>(1-Coffee_Sales[[#This Row],[Discount_Percent]])*Coffee_Sales[[#This Row],[unit_price]]*Coffee_Sales[[#This Row],[transaction_qty]]</f>
        <v>50.625</v>
      </c>
      <c r="O4436" t="str">
        <f>TEXT(Coffee_Sales[[#This Row],[transaction_date]],"mmm-yyyy")</f>
        <v>Mar-2023</v>
      </c>
      <c r="P4436">
        <f>HOUR(Coffee_Sales[[#This Row],[transaction_time]])</f>
        <v>14</v>
      </c>
    </row>
    <row r="4437" spans="1:16" x14ac:dyDescent="0.3">
      <c r="A4437">
        <v>139223</v>
      </c>
      <c r="B4437" s="1">
        <v>45099</v>
      </c>
      <c r="C4437" s="2">
        <v>0.30486111111111114</v>
      </c>
      <c r="D4437">
        <v>1</v>
      </c>
      <c r="E4437">
        <v>5</v>
      </c>
      <c r="F4437" t="s">
        <v>17</v>
      </c>
      <c r="G4437">
        <v>52</v>
      </c>
      <c r="H4437" t="s">
        <v>32</v>
      </c>
      <c r="I4437" t="s">
        <v>33</v>
      </c>
      <c r="J4437" t="s">
        <v>110</v>
      </c>
      <c r="K4437">
        <v>1.1096995933810421</v>
      </c>
      <c r="L4437">
        <v>0</v>
      </c>
      <c r="M4437">
        <v>37.5</v>
      </c>
      <c r="N4437">
        <f>(1-Coffee_Sales[[#This Row],[Discount_Percent]])*Coffee_Sales[[#This Row],[unit_price]]*Coffee_Sales[[#This Row],[transaction_qty]]</f>
        <v>37.5</v>
      </c>
      <c r="O4437" t="str">
        <f>TEXT(Coffee_Sales[[#This Row],[transaction_date]],"mmm-yyyy")</f>
        <v>Jun-2023</v>
      </c>
      <c r="P4437">
        <f>HOUR(Coffee_Sales[[#This Row],[transaction_time]])</f>
        <v>7</v>
      </c>
    </row>
    <row r="4438" spans="1:16" x14ac:dyDescent="0.3">
      <c r="A4438">
        <v>32887</v>
      </c>
      <c r="B4438" s="1">
        <v>44984</v>
      </c>
      <c r="C4438" s="2">
        <v>0.45003472222222224</v>
      </c>
      <c r="D4438">
        <v>1</v>
      </c>
      <c r="E4438">
        <v>3</v>
      </c>
      <c r="F4438" t="s">
        <v>97</v>
      </c>
      <c r="G4438">
        <v>71</v>
      </c>
      <c r="H4438" t="s">
        <v>18</v>
      </c>
      <c r="I4438" t="s">
        <v>79</v>
      </c>
      <c r="J4438" t="s">
        <v>92</v>
      </c>
      <c r="K4438">
        <v>1.612546609821965</v>
      </c>
      <c r="L4438">
        <v>0.05</v>
      </c>
      <c r="M4438">
        <v>56.25</v>
      </c>
      <c r="N4438">
        <f>(1-Coffee_Sales[[#This Row],[Discount_Percent]])*Coffee_Sales[[#This Row],[unit_price]]*Coffee_Sales[[#This Row],[transaction_qty]]</f>
        <v>53.4375</v>
      </c>
      <c r="O4438" t="str">
        <f>TEXT(Coffee_Sales[[#This Row],[transaction_date]],"mmm-yyyy")</f>
        <v>Feb-2023</v>
      </c>
      <c r="P4438">
        <f>HOUR(Coffee_Sales[[#This Row],[transaction_time]])</f>
        <v>10</v>
      </c>
    </row>
    <row r="4439" spans="1:16" x14ac:dyDescent="0.3">
      <c r="A4439">
        <v>138817</v>
      </c>
      <c r="B4439" s="1">
        <v>45098</v>
      </c>
      <c r="C4439" s="2">
        <v>0.58900462962962963</v>
      </c>
      <c r="D4439">
        <v>1</v>
      </c>
      <c r="E4439">
        <v>8</v>
      </c>
      <c r="F4439" t="s">
        <v>113</v>
      </c>
      <c r="G4439">
        <v>44</v>
      </c>
      <c r="H4439" t="s">
        <v>32</v>
      </c>
      <c r="I4439" t="s">
        <v>40</v>
      </c>
      <c r="J4439" t="s">
        <v>41</v>
      </c>
      <c r="K4439">
        <v>0.85878709389360619</v>
      </c>
      <c r="L4439">
        <v>0</v>
      </c>
      <c r="M4439">
        <v>37.5</v>
      </c>
      <c r="N4439">
        <f>(1-Coffee_Sales[[#This Row],[Discount_Percent]])*Coffee_Sales[[#This Row],[unit_price]]*Coffee_Sales[[#This Row],[transaction_qty]]</f>
        <v>37.5</v>
      </c>
      <c r="O4439" t="str">
        <f>TEXT(Coffee_Sales[[#This Row],[transaction_date]],"mmm-yyyy")</f>
        <v>Jun-2023</v>
      </c>
      <c r="P4439">
        <f>HOUR(Coffee_Sales[[#This Row],[transaction_time]])</f>
        <v>14</v>
      </c>
    </row>
    <row r="4440" spans="1:16" x14ac:dyDescent="0.3">
      <c r="A4440">
        <v>43457</v>
      </c>
      <c r="B4440" s="1">
        <v>45000</v>
      </c>
      <c r="C4440" s="2">
        <v>0.33383101851851854</v>
      </c>
      <c r="D4440">
        <v>1</v>
      </c>
      <c r="E4440">
        <v>3</v>
      </c>
      <c r="F4440" t="s">
        <v>42</v>
      </c>
      <c r="G4440">
        <v>70</v>
      </c>
      <c r="H4440" t="s">
        <v>18</v>
      </c>
      <c r="I4440" t="s">
        <v>19</v>
      </c>
      <c r="J4440" t="s">
        <v>83</v>
      </c>
      <c r="K4440">
        <v>0.97986549689471891</v>
      </c>
      <c r="L4440">
        <v>0.05</v>
      </c>
      <c r="M4440">
        <v>48.75</v>
      </c>
      <c r="N4440">
        <f>(1-Coffee_Sales[[#This Row],[Discount_Percent]])*Coffee_Sales[[#This Row],[unit_price]]*Coffee_Sales[[#This Row],[transaction_qty]]</f>
        <v>46.3125</v>
      </c>
      <c r="O4440" t="str">
        <f>TEXT(Coffee_Sales[[#This Row],[transaction_date]],"mmm-yyyy")</f>
        <v>Mar-2023</v>
      </c>
      <c r="P4440">
        <f>HOUR(Coffee_Sales[[#This Row],[transaction_time]])</f>
        <v>8</v>
      </c>
    </row>
    <row r="4441" spans="1:16" x14ac:dyDescent="0.3">
      <c r="A4441">
        <v>122592</v>
      </c>
      <c r="B4441" s="1">
        <v>45085</v>
      </c>
      <c r="C4441" s="2">
        <v>0.49356481481481479</v>
      </c>
      <c r="D4441">
        <v>1</v>
      </c>
      <c r="E4441">
        <v>8</v>
      </c>
      <c r="F4441" t="s">
        <v>50</v>
      </c>
      <c r="G4441">
        <v>42</v>
      </c>
      <c r="H4441" t="s">
        <v>32</v>
      </c>
      <c r="I4441" t="s">
        <v>40</v>
      </c>
      <c r="J4441" t="s">
        <v>99</v>
      </c>
      <c r="K4441">
        <v>1.129664742621423</v>
      </c>
      <c r="L4441">
        <v>0</v>
      </c>
      <c r="M4441">
        <v>37.5</v>
      </c>
      <c r="N4441">
        <f>(1-Coffee_Sales[[#This Row],[Discount_Percent]])*Coffee_Sales[[#This Row],[unit_price]]*Coffee_Sales[[#This Row],[transaction_qty]]</f>
        <v>37.5</v>
      </c>
      <c r="O4441" t="str">
        <f>TEXT(Coffee_Sales[[#This Row],[transaction_date]],"mmm-yyyy")</f>
        <v>Jun-2023</v>
      </c>
      <c r="P4441">
        <f>HOUR(Coffee_Sales[[#This Row],[transaction_time]])</f>
        <v>11</v>
      </c>
    </row>
    <row r="4442" spans="1:16" x14ac:dyDescent="0.3">
      <c r="A4442">
        <v>65268</v>
      </c>
      <c r="B4442" s="1">
        <v>45029</v>
      </c>
      <c r="C4442" s="2">
        <v>0.36983796296296295</v>
      </c>
      <c r="D4442">
        <v>1</v>
      </c>
      <c r="E4442">
        <v>5</v>
      </c>
      <c r="F4442" t="s">
        <v>62</v>
      </c>
      <c r="G4442">
        <v>69</v>
      </c>
      <c r="H4442" t="s">
        <v>18</v>
      </c>
      <c r="I4442" t="s">
        <v>107</v>
      </c>
      <c r="J4442" t="s">
        <v>132</v>
      </c>
      <c r="K4442">
        <v>1.0567002328108981</v>
      </c>
      <c r="L4442">
        <v>0</v>
      </c>
      <c r="M4442">
        <v>48.75</v>
      </c>
      <c r="N4442">
        <f>(1-Coffee_Sales[[#This Row],[Discount_Percent]])*Coffee_Sales[[#This Row],[unit_price]]*Coffee_Sales[[#This Row],[transaction_qty]]</f>
        <v>48.75</v>
      </c>
      <c r="O4442" t="str">
        <f>TEXT(Coffee_Sales[[#This Row],[transaction_date]],"mmm-yyyy")</f>
        <v>Apr-2023</v>
      </c>
      <c r="P4442">
        <f>HOUR(Coffee_Sales[[#This Row],[transaction_time]])</f>
        <v>8</v>
      </c>
    </row>
    <row r="4443" spans="1:16" x14ac:dyDescent="0.3">
      <c r="A4443">
        <v>17199</v>
      </c>
      <c r="B4443" s="1">
        <v>44957</v>
      </c>
      <c r="C4443" s="2">
        <v>0.52118055555555554</v>
      </c>
      <c r="D4443">
        <v>2</v>
      </c>
      <c r="E4443">
        <v>8</v>
      </c>
      <c r="F4443" t="s">
        <v>133</v>
      </c>
      <c r="G4443">
        <v>87</v>
      </c>
      <c r="H4443" t="s">
        <v>14</v>
      </c>
      <c r="I4443" t="s">
        <v>15</v>
      </c>
      <c r="J4443" t="s">
        <v>119</v>
      </c>
      <c r="K4443">
        <v>2.0032526874818508</v>
      </c>
      <c r="L4443">
        <v>0</v>
      </c>
      <c r="M4443">
        <v>45</v>
      </c>
      <c r="N4443">
        <f>(1-Coffee_Sales[[#This Row],[Discount_Percent]])*Coffee_Sales[[#This Row],[unit_price]]*Coffee_Sales[[#This Row],[transaction_qty]]</f>
        <v>90</v>
      </c>
      <c r="O4443" t="str">
        <f>TEXT(Coffee_Sales[[#This Row],[transaction_date]],"mmm-yyyy")</f>
        <v>Jan-2023</v>
      </c>
      <c r="P4443">
        <f>HOUR(Coffee_Sales[[#This Row],[transaction_time]])</f>
        <v>12</v>
      </c>
    </row>
    <row r="4444" spans="1:16" x14ac:dyDescent="0.3">
      <c r="A4444">
        <v>103167</v>
      </c>
      <c r="B4444" s="1">
        <v>45067</v>
      </c>
      <c r="C4444" s="2">
        <v>0.55472222222222223</v>
      </c>
      <c r="D4444">
        <v>1</v>
      </c>
      <c r="E4444">
        <v>3</v>
      </c>
      <c r="F4444" t="s">
        <v>96</v>
      </c>
      <c r="G4444">
        <v>79</v>
      </c>
      <c r="H4444" t="s">
        <v>18</v>
      </c>
      <c r="I4444" t="s">
        <v>19</v>
      </c>
      <c r="J4444" t="s">
        <v>20</v>
      </c>
      <c r="K4444">
        <v>1.7065069517686751</v>
      </c>
      <c r="L4444">
        <v>0</v>
      </c>
      <c r="M4444">
        <v>56.25</v>
      </c>
      <c r="N4444">
        <f>(1-Coffee_Sales[[#This Row],[Discount_Percent]])*Coffee_Sales[[#This Row],[unit_price]]*Coffee_Sales[[#This Row],[transaction_qty]]</f>
        <v>56.25</v>
      </c>
      <c r="O4444" t="str">
        <f>TEXT(Coffee_Sales[[#This Row],[transaction_date]],"mmm-yyyy")</f>
        <v>May-2023</v>
      </c>
      <c r="P4444">
        <f>HOUR(Coffee_Sales[[#This Row],[transaction_time]])</f>
        <v>13</v>
      </c>
    </row>
    <row r="4445" spans="1:16" x14ac:dyDescent="0.3">
      <c r="A4445">
        <v>66919</v>
      </c>
      <c r="B4445" s="1">
        <v>45031</v>
      </c>
      <c r="C4445" s="2">
        <v>0.33436342592592594</v>
      </c>
      <c r="D4445">
        <v>1</v>
      </c>
      <c r="E4445">
        <v>8</v>
      </c>
      <c r="F4445" t="s">
        <v>81</v>
      </c>
      <c r="G4445">
        <v>73</v>
      </c>
      <c r="H4445" t="s">
        <v>18</v>
      </c>
      <c r="I4445" t="s">
        <v>79</v>
      </c>
      <c r="J4445" t="s">
        <v>80</v>
      </c>
      <c r="K4445">
        <v>1.5755005648505831</v>
      </c>
      <c r="L4445">
        <v>0.1</v>
      </c>
      <c r="M4445">
        <v>56.25</v>
      </c>
      <c r="N4445">
        <f>(1-Coffee_Sales[[#This Row],[Discount_Percent]])*Coffee_Sales[[#This Row],[unit_price]]*Coffee_Sales[[#This Row],[transaction_qty]]</f>
        <v>50.625</v>
      </c>
      <c r="O4445" t="str">
        <f>TEXT(Coffee_Sales[[#This Row],[transaction_date]],"mmm-yyyy")</f>
        <v>Apr-2023</v>
      </c>
      <c r="P4445">
        <f>HOUR(Coffee_Sales[[#This Row],[transaction_time]])</f>
        <v>8</v>
      </c>
    </row>
    <row r="4446" spans="1:16" x14ac:dyDescent="0.3">
      <c r="A4446">
        <v>100436</v>
      </c>
      <c r="B4446" s="1">
        <v>45065</v>
      </c>
      <c r="C4446" s="2">
        <v>0.35896990740740742</v>
      </c>
      <c r="D4446">
        <v>1</v>
      </c>
      <c r="E4446">
        <v>8</v>
      </c>
      <c r="F4446" t="s">
        <v>114</v>
      </c>
      <c r="G4446">
        <v>52</v>
      </c>
      <c r="H4446" t="s">
        <v>32</v>
      </c>
      <c r="I4446" t="s">
        <v>33</v>
      </c>
      <c r="J4446" t="s">
        <v>110</v>
      </c>
      <c r="K4446">
        <v>1.045163565353741</v>
      </c>
      <c r="L4446">
        <v>0</v>
      </c>
      <c r="M4446">
        <v>37.5</v>
      </c>
      <c r="N4446">
        <f>(1-Coffee_Sales[[#This Row],[Discount_Percent]])*Coffee_Sales[[#This Row],[unit_price]]*Coffee_Sales[[#This Row],[transaction_qty]]</f>
        <v>37.5</v>
      </c>
      <c r="O4446" t="str">
        <f>TEXT(Coffee_Sales[[#This Row],[transaction_date]],"mmm-yyyy")</f>
        <v>May-2023</v>
      </c>
      <c r="P4446">
        <f>HOUR(Coffee_Sales[[#This Row],[transaction_time]])</f>
        <v>8</v>
      </c>
    </row>
    <row r="4447" spans="1:16" x14ac:dyDescent="0.3">
      <c r="A4447">
        <v>119296</v>
      </c>
      <c r="B4447" s="1">
        <v>45082</v>
      </c>
      <c r="C4447" s="2">
        <v>0.63987268518518514</v>
      </c>
      <c r="D4447">
        <v>2</v>
      </c>
      <c r="E4447">
        <v>3</v>
      </c>
      <c r="F4447" t="s">
        <v>128</v>
      </c>
      <c r="G4447">
        <v>45</v>
      </c>
      <c r="H4447" t="s">
        <v>32</v>
      </c>
      <c r="I4447" t="s">
        <v>40</v>
      </c>
      <c r="J4447" t="s">
        <v>120</v>
      </c>
      <c r="K4447">
        <v>1.8261351977681299</v>
      </c>
      <c r="L4447">
        <v>0</v>
      </c>
      <c r="M4447">
        <v>45</v>
      </c>
      <c r="N4447">
        <f>(1-Coffee_Sales[[#This Row],[Discount_Percent]])*Coffee_Sales[[#This Row],[unit_price]]*Coffee_Sales[[#This Row],[transaction_qty]]</f>
        <v>90</v>
      </c>
      <c r="O4447" t="str">
        <f>TEXT(Coffee_Sales[[#This Row],[transaction_date]],"mmm-yyyy")</f>
        <v>Jun-2023</v>
      </c>
      <c r="P4447">
        <f>HOUR(Coffee_Sales[[#This Row],[transaction_time]])</f>
        <v>15</v>
      </c>
    </row>
    <row r="4448" spans="1:16" x14ac:dyDescent="0.3">
      <c r="A4448">
        <v>34194</v>
      </c>
      <c r="B4448" s="1">
        <v>44986</v>
      </c>
      <c r="C4448" s="2">
        <v>0.67513888888888884</v>
      </c>
      <c r="D4448">
        <v>1</v>
      </c>
      <c r="E4448">
        <v>3</v>
      </c>
      <c r="F4448" t="s">
        <v>48</v>
      </c>
      <c r="G4448">
        <v>76</v>
      </c>
      <c r="H4448" t="s">
        <v>18</v>
      </c>
      <c r="I4448" t="s">
        <v>107</v>
      </c>
      <c r="J4448" t="s">
        <v>137</v>
      </c>
      <c r="K4448">
        <v>1.6233756690347709</v>
      </c>
      <c r="L4448">
        <v>0.1</v>
      </c>
      <c r="M4448">
        <v>52.5</v>
      </c>
      <c r="N4448">
        <f>(1-Coffee_Sales[[#This Row],[Discount_Percent]])*Coffee_Sales[[#This Row],[unit_price]]*Coffee_Sales[[#This Row],[transaction_qty]]</f>
        <v>47.25</v>
      </c>
      <c r="O4448" t="str">
        <f>TEXT(Coffee_Sales[[#This Row],[transaction_date]],"mmm-yyyy")</f>
        <v>Mar-2023</v>
      </c>
      <c r="P4448">
        <f>HOUR(Coffee_Sales[[#This Row],[transaction_time]])</f>
        <v>16</v>
      </c>
    </row>
    <row r="4449" spans="1:16" x14ac:dyDescent="0.3">
      <c r="A4449">
        <v>108419</v>
      </c>
      <c r="B4449" s="1">
        <v>45072</v>
      </c>
      <c r="C4449" s="2">
        <v>0.48572916666666666</v>
      </c>
      <c r="D4449">
        <v>1</v>
      </c>
      <c r="E4449">
        <v>8</v>
      </c>
      <c r="F4449" t="s">
        <v>25</v>
      </c>
      <c r="G4449">
        <v>73</v>
      </c>
      <c r="H4449" t="s">
        <v>18</v>
      </c>
      <c r="I4449" t="s">
        <v>79</v>
      </c>
      <c r="J4449" t="s">
        <v>80</v>
      </c>
      <c r="K4449">
        <v>1.2756315216714129</v>
      </c>
      <c r="L4449">
        <v>0</v>
      </c>
      <c r="M4449">
        <v>56.25</v>
      </c>
      <c r="N4449">
        <f>(1-Coffee_Sales[[#This Row],[Discount_Percent]])*Coffee_Sales[[#This Row],[unit_price]]*Coffee_Sales[[#This Row],[transaction_qty]]</f>
        <v>56.25</v>
      </c>
      <c r="O4449" t="str">
        <f>TEXT(Coffee_Sales[[#This Row],[transaction_date]],"mmm-yyyy")</f>
        <v>May-2023</v>
      </c>
      <c r="P4449">
        <f>HOUR(Coffee_Sales[[#This Row],[transaction_time]])</f>
        <v>11</v>
      </c>
    </row>
    <row r="4450" spans="1:16" x14ac:dyDescent="0.3">
      <c r="A4450">
        <v>6207</v>
      </c>
      <c r="B4450" s="1">
        <v>44938</v>
      </c>
      <c r="C4450" s="2">
        <v>0.32324074074074072</v>
      </c>
      <c r="D4450">
        <v>1</v>
      </c>
      <c r="E4450">
        <v>8</v>
      </c>
      <c r="F4450" t="s">
        <v>94</v>
      </c>
      <c r="G4450">
        <v>28</v>
      </c>
      <c r="H4450" t="s">
        <v>14</v>
      </c>
      <c r="I4450" t="s">
        <v>22</v>
      </c>
      <c r="J4450" t="s">
        <v>117</v>
      </c>
      <c r="K4450">
        <v>0.86632291433075603</v>
      </c>
      <c r="L4450">
        <v>0</v>
      </c>
      <c r="M4450">
        <v>30</v>
      </c>
      <c r="N4450">
        <f>(1-Coffee_Sales[[#This Row],[Discount_Percent]])*Coffee_Sales[[#This Row],[unit_price]]*Coffee_Sales[[#This Row],[transaction_qty]]</f>
        <v>30</v>
      </c>
      <c r="O4450" t="str">
        <f>TEXT(Coffee_Sales[[#This Row],[transaction_date]],"mmm-yyyy")</f>
        <v>Jan-2023</v>
      </c>
      <c r="P4450">
        <f>HOUR(Coffee_Sales[[#This Row],[transaction_time]])</f>
        <v>7</v>
      </c>
    </row>
    <row r="4451" spans="1:16" x14ac:dyDescent="0.3">
      <c r="A4451">
        <v>45782</v>
      </c>
      <c r="B4451" s="1">
        <v>45003</v>
      </c>
      <c r="C4451" s="2">
        <v>0.39055555555555554</v>
      </c>
      <c r="D4451">
        <v>1</v>
      </c>
      <c r="E4451">
        <v>3</v>
      </c>
      <c r="F4451" t="s">
        <v>70</v>
      </c>
      <c r="G4451">
        <v>84</v>
      </c>
      <c r="H4451" t="s">
        <v>67</v>
      </c>
      <c r="I4451" t="s">
        <v>72</v>
      </c>
      <c r="J4451" t="s">
        <v>140</v>
      </c>
      <c r="K4451">
        <v>0.28306074467581438</v>
      </c>
      <c r="L4451">
        <v>0.15</v>
      </c>
      <c r="M4451">
        <v>12</v>
      </c>
      <c r="N4451">
        <f>(1-Coffee_Sales[[#This Row],[Discount_Percent]])*Coffee_Sales[[#This Row],[unit_price]]*Coffee_Sales[[#This Row],[transaction_qty]]</f>
        <v>10.199999999999999</v>
      </c>
      <c r="O4451" t="str">
        <f>TEXT(Coffee_Sales[[#This Row],[transaction_date]],"mmm-yyyy")</f>
        <v>Mar-2023</v>
      </c>
      <c r="P4451">
        <f>HOUR(Coffee_Sales[[#This Row],[transaction_time]])</f>
        <v>9</v>
      </c>
    </row>
    <row r="4452" spans="1:16" x14ac:dyDescent="0.3">
      <c r="A4452">
        <v>63117</v>
      </c>
      <c r="B4452" s="1">
        <v>45026</v>
      </c>
      <c r="C4452" s="2">
        <v>0.59449074074074071</v>
      </c>
      <c r="D4452">
        <v>1</v>
      </c>
      <c r="E4452">
        <v>8</v>
      </c>
      <c r="F4452" t="s">
        <v>78</v>
      </c>
      <c r="G4452">
        <v>71</v>
      </c>
      <c r="H4452" t="s">
        <v>18</v>
      </c>
      <c r="I4452" t="s">
        <v>79</v>
      </c>
      <c r="J4452" t="s">
        <v>92</v>
      </c>
      <c r="K4452">
        <v>1.5599917467782529</v>
      </c>
      <c r="L4452">
        <v>0.1</v>
      </c>
      <c r="M4452">
        <v>56.25</v>
      </c>
      <c r="N4452">
        <f>(1-Coffee_Sales[[#This Row],[Discount_Percent]])*Coffee_Sales[[#This Row],[unit_price]]*Coffee_Sales[[#This Row],[transaction_qty]]</f>
        <v>50.625</v>
      </c>
      <c r="O4452" t="str">
        <f>TEXT(Coffee_Sales[[#This Row],[transaction_date]],"mmm-yyyy")</f>
        <v>Apr-2023</v>
      </c>
      <c r="P4452">
        <f>HOUR(Coffee_Sales[[#This Row],[transaction_time]])</f>
        <v>14</v>
      </c>
    </row>
    <row r="4453" spans="1:16" x14ac:dyDescent="0.3">
      <c r="A4453">
        <v>12068</v>
      </c>
      <c r="B4453" s="1">
        <v>44948</v>
      </c>
      <c r="C4453" s="2">
        <v>0.27219907407407407</v>
      </c>
      <c r="D4453">
        <v>1</v>
      </c>
      <c r="E4453">
        <v>5</v>
      </c>
      <c r="F4453" t="s">
        <v>62</v>
      </c>
      <c r="G4453">
        <v>63</v>
      </c>
      <c r="H4453" t="s">
        <v>67</v>
      </c>
      <c r="I4453" t="s">
        <v>72</v>
      </c>
      <c r="J4453" t="s">
        <v>73</v>
      </c>
      <c r="K4453">
        <v>0.30746243790135358</v>
      </c>
      <c r="L4453">
        <v>0</v>
      </c>
      <c r="M4453">
        <v>12</v>
      </c>
      <c r="N4453">
        <f>(1-Coffee_Sales[[#This Row],[Discount_Percent]])*Coffee_Sales[[#This Row],[unit_price]]*Coffee_Sales[[#This Row],[transaction_qty]]</f>
        <v>12</v>
      </c>
      <c r="O4453" t="str">
        <f>TEXT(Coffee_Sales[[#This Row],[transaction_date]],"mmm-yyyy")</f>
        <v>Jan-2023</v>
      </c>
      <c r="P4453">
        <f>HOUR(Coffee_Sales[[#This Row],[transaction_time]])</f>
        <v>6</v>
      </c>
    </row>
    <row r="4454" spans="1:16" x14ac:dyDescent="0.3">
      <c r="A4454">
        <v>63286</v>
      </c>
      <c r="B4454" s="1">
        <v>45026</v>
      </c>
      <c r="C4454" s="2">
        <v>0.765625</v>
      </c>
      <c r="D4454">
        <v>1</v>
      </c>
      <c r="E4454">
        <v>5</v>
      </c>
      <c r="F4454" t="s">
        <v>128</v>
      </c>
      <c r="G4454">
        <v>73</v>
      </c>
      <c r="H4454" t="s">
        <v>18</v>
      </c>
      <c r="I4454" t="s">
        <v>79</v>
      </c>
      <c r="J4454" t="s">
        <v>80</v>
      </c>
      <c r="K4454">
        <v>1.2505411700054021</v>
      </c>
      <c r="L4454">
        <v>0</v>
      </c>
      <c r="M4454">
        <v>56.25</v>
      </c>
      <c r="N4454">
        <f>(1-Coffee_Sales[[#This Row],[Discount_Percent]])*Coffee_Sales[[#This Row],[unit_price]]*Coffee_Sales[[#This Row],[transaction_qty]]</f>
        <v>56.25</v>
      </c>
      <c r="O4454" t="str">
        <f>TEXT(Coffee_Sales[[#This Row],[transaction_date]],"mmm-yyyy")</f>
        <v>Apr-2023</v>
      </c>
      <c r="P4454">
        <f>HOUR(Coffee_Sales[[#This Row],[transaction_time]])</f>
        <v>18</v>
      </c>
    </row>
    <row r="4455" spans="1:16" x14ac:dyDescent="0.3">
      <c r="A4455">
        <v>129553</v>
      </c>
      <c r="B4455" s="1">
        <v>45091</v>
      </c>
      <c r="C4455" s="2">
        <v>0.37093749999999998</v>
      </c>
      <c r="D4455">
        <v>1</v>
      </c>
      <c r="E4455">
        <v>5</v>
      </c>
      <c r="F4455" t="s">
        <v>131</v>
      </c>
      <c r="G4455">
        <v>63</v>
      </c>
      <c r="H4455" t="s">
        <v>67</v>
      </c>
      <c r="I4455" t="s">
        <v>72</v>
      </c>
      <c r="J4455" t="s">
        <v>73</v>
      </c>
      <c r="K4455">
        <v>0.27133350960257852</v>
      </c>
      <c r="L4455">
        <v>0.15</v>
      </c>
      <c r="M4455">
        <v>12</v>
      </c>
      <c r="N4455">
        <f>(1-Coffee_Sales[[#This Row],[Discount_Percent]])*Coffee_Sales[[#This Row],[unit_price]]*Coffee_Sales[[#This Row],[transaction_qty]]</f>
        <v>10.199999999999999</v>
      </c>
      <c r="O4455" t="str">
        <f>TEXT(Coffee_Sales[[#This Row],[transaction_date]],"mmm-yyyy")</f>
        <v>Jun-2023</v>
      </c>
      <c r="P4455">
        <f>HOUR(Coffee_Sales[[#This Row],[transaction_time]])</f>
        <v>8</v>
      </c>
    </row>
    <row r="4456" spans="1:16" x14ac:dyDescent="0.3">
      <c r="A4456">
        <v>37649</v>
      </c>
      <c r="B4456" s="1">
        <v>44991</v>
      </c>
      <c r="C4456" s="2">
        <v>0.81193287037037032</v>
      </c>
      <c r="D4456">
        <v>1</v>
      </c>
      <c r="E4456">
        <v>3</v>
      </c>
      <c r="F4456" t="s">
        <v>102</v>
      </c>
      <c r="G4456">
        <v>29</v>
      </c>
      <c r="H4456" t="s">
        <v>14</v>
      </c>
      <c r="I4456" t="s">
        <v>22</v>
      </c>
      <c r="J4456" t="s">
        <v>89</v>
      </c>
      <c r="K4456">
        <v>0.81678840823014998</v>
      </c>
      <c r="L4456">
        <v>0</v>
      </c>
      <c r="M4456">
        <v>37.5</v>
      </c>
      <c r="N4456">
        <f>(1-Coffee_Sales[[#This Row],[Discount_Percent]])*Coffee_Sales[[#This Row],[unit_price]]*Coffee_Sales[[#This Row],[transaction_qty]]</f>
        <v>37.5</v>
      </c>
      <c r="O4456" t="str">
        <f>TEXT(Coffee_Sales[[#This Row],[transaction_date]],"mmm-yyyy")</f>
        <v>Mar-2023</v>
      </c>
      <c r="P4456">
        <f>HOUR(Coffee_Sales[[#This Row],[transaction_time]])</f>
        <v>19</v>
      </c>
    </row>
    <row r="4457" spans="1:16" x14ac:dyDescent="0.3">
      <c r="A4457">
        <v>82372</v>
      </c>
      <c r="B4457" s="1">
        <v>45048</v>
      </c>
      <c r="C4457" s="2">
        <v>0.76749999999999996</v>
      </c>
      <c r="D4457">
        <v>1</v>
      </c>
      <c r="E4457">
        <v>3</v>
      </c>
      <c r="F4457" t="s">
        <v>13</v>
      </c>
      <c r="G4457">
        <v>70</v>
      </c>
      <c r="H4457" t="s">
        <v>18</v>
      </c>
      <c r="I4457" t="s">
        <v>19</v>
      </c>
      <c r="J4457" t="s">
        <v>83</v>
      </c>
      <c r="K4457">
        <v>1.586248738525972</v>
      </c>
      <c r="L4457">
        <v>0</v>
      </c>
      <c r="M4457">
        <v>48.75</v>
      </c>
      <c r="N4457">
        <f>(1-Coffee_Sales[[#This Row],[Discount_Percent]])*Coffee_Sales[[#This Row],[unit_price]]*Coffee_Sales[[#This Row],[transaction_qty]]</f>
        <v>48.75</v>
      </c>
      <c r="O4457" t="str">
        <f>TEXT(Coffee_Sales[[#This Row],[transaction_date]],"mmm-yyyy")</f>
        <v>May-2023</v>
      </c>
      <c r="P4457">
        <f>HOUR(Coffee_Sales[[#This Row],[transaction_time]])</f>
        <v>18</v>
      </c>
    </row>
    <row r="4458" spans="1:16" x14ac:dyDescent="0.3">
      <c r="A4458">
        <v>95524</v>
      </c>
      <c r="B4458" s="1">
        <v>45061</v>
      </c>
      <c r="C4458" s="2">
        <v>0.27856481481481482</v>
      </c>
      <c r="D4458">
        <v>2</v>
      </c>
      <c r="E4458">
        <v>5</v>
      </c>
      <c r="F4458" t="s">
        <v>43</v>
      </c>
      <c r="G4458">
        <v>84</v>
      </c>
      <c r="H4458" t="s">
        <v>67</v>
      </c>
      <c r="I4458" t="s">
        <v>72</v>
      </c>
      <c r="J4458" t="s">
        <v>140</v>
      </c>
      <c r="K4458">
        <v>0.57854382302728169</v>
      </c>
      <c r="L4458">
        <v>0</v>
      </c>
      <c r="M4458">
        <v>12</v>
      </c>
      <c r="N4458">
        <f>(1-Coffee_Sales[[#This Row],[Discount_Percent]])*Coffee_Sales[[#This Row],[unit_price]]*Coffee_Sales[[#This Row],[transaction_qty]]</f>
        <v>24</v>
      </c>
      <c r="O4458" t="str">
        <f>TEXT(Coffee_Sales[[#This Row],[transaction_date]],"mmm-yyyy")</f>
        <v>May-2023</v>
      </c>
      <c r="P4458">
        <f>HOUR(Coffee_Sales[[#This Row],[transaction_time]])</f>
        <v>6</v>
      </c>
    </row>
    <row r="4459" spans="1:16" x14ac:dyDescent="0.3">
      <c r="A4459">
        <v>127638</v>
      </c>
      <c r="B4459" s="1">
        <v>45089</v>
      </c>
      <c r="C4459" s="2">
        <v>0.57331018518518517</v>
      </c>
      <c r="D4459">
        <v>1</v>
      </c>
      <c r="E4459">
        <v>3</v>
      </c>
      <c r="F4459" t="s">
        <v>58</v>
      </c>
      <c r="G4459">
        <v>74</v>
      </c>
      <c r="H4459" t="s">
        <v>18</v>
      </c>
      <c r="I4459" t="s">
        <v>107</v>
      </c>
      <c r="J4459" t="s">
        <v>108</v>
      </c>
      <c r="K4459">
        <v>1.652008836294766</v>
      </c>
      <c r="L4459">
        <v>0</v>
      </c>
      <c r="M4459">
        <v>52.5</v>
      </c>
      <c r="N4459">
        <f>(1-Coffee_Sales[[#This Row],[Discount_Percent]])*Coffee_Sales[[#This Row],[unit_price]]*Coffee_Sales[[#This Row],[transaction_qty]]</f>
        <v>52.5</v>
      </c>
      <c r="O4459" t="str">
        <f>TEXT(Coffee_Sales[[#This Row],[transaction_date]],"mmm-yyyy")</f>
        <v>Jun-2023</v>
      </c>
      <c r="P4459">
        <f>HOUR(Coffee_Sales[[#This Row],[transaction_time]])</f>
        <v>13</v>
      </c>
    </row>
    <row r="4460" spans="1:16" x14ac:dyDescent="0.3">
      <c r="A4460">
        <v>28509</v>
      </c>
      <c r="B4460" s="1">
        <v>44977</v>
      </c>
      <c r="C4460" s="2">
        <v>0.3278935185185185</v>
      </c>
      <c r="D4460">
        <v>1</v>
      </c>
      <c r="E4460">
        <v>3</v>
      </c>
      <c r="F4460" t="s">
        <v>50</v>
      </c>
      <c r="G4460">
        <v>24</v>
      </c>
      <c r="H4460" t="s">
        <v>14</v>
      </c>
      <c r="I4460" t="s">
        <v>55</v>
      </c>
      <c r="J4460" t="s">
        <v>86</v>
      </c>
      <c r="K4460">
        <v>1.2505088591889539</v>
      </c>
      <c r="L4460">
        <v>0.05</v>
      </c>
      <c r="M4460">
        <v>45</v>
      </c>
      <c r="N4460">
        <f>(1-Coffee_Sales[[#This Row],[Discount_Percent]])*Coffee_Sales[[#This Row],[unit_price]]*Coffee_Sales[[#This Row],[transaction_qty]]</f>
        <v>42.75</v>
      </c>
      <c r="O4460" t="str">
        <f>TEXT(Coffee_Sales[[#This Row],[transaction_date]],"mmm-yyyy")</f>
        <v>Feb-2023</v>
      </c>
      <c r="P4460">
        <f>HOUR(Coffee_Sales[[#This Row],[transaction_time]])</f>
        <v>7</v>
      </c>
    </row>
    <row r="4461" spans="1:16" x14ac:dyDescent="0.3">
      <c r="A4461">
        <v>40047</v>
      </c>
      <c r="B4461" s="1">
        <v>44995</v>
      </c>
      <c r="C4461" s="2">
        <v>0.37760416666666669</v>
      </c>
      <c r="D4461">
        <v>1</v>
      </c>
      <c r="E4461">
        <v>5</v>
      </c>
      <c r="F4461" t="s">
        <v>21</v>
      </c>
      <c r="G4461">
        <v>48</v>
      </c>
      <c r="H4461" t="s">
        <v>32</v>
      </c>
      <c r="I4461" t="s">
        <v>44</v>
      </c>
      <c r="J4461" t="s">
        <v>52</v>
      </c>
      <c r="K4461">
        <v>0.97570579247265599</v>
      </c>
      <c r="L4461">
        <v>0.05</v>
      </c>
      <c r="M4461">
        <v>37.5</v>
      </c>
      <c r="N4461">
        <f>(1-Coffee_Sales[[#This Row],[Discount_Percent]])*Coffee_Sales[[#This Row],[unit_price]]*Coffee_Sales[[#This Row],[transaction_qty]]</f>
        <v>35.625</v>
      </c>
      <c r="O4461" t="str">
        <f>TEXT(Coffee_Sales[[#This Row],[transaction_date]],"mmm-yyyy")</f>
        <v>Mar-2023</v>
      </c>
      <c r="P4461">
        <f>HOUR(Coffee_Sales[[#This Row],[transaction_time]])</f>
        <v>9</v>
      </c>
    </row>
    <row r="4462" spans="1:16" x14ac:dyDescent="0.3">
      <c r="A4462">
        <v>106365</v>
      </c>
      <c r="B4462" s="1">
        <v>45070</v>
      </c>
      <c r="C4462" s="2">
        <v>0.56192129629629628</v>
      </c>
      <c r="D4462">
        <v>2</v>
      </c>
      <c r="E4462">
        <v>8</v>
      </c>
      <c r="F4462" t="s">
        <v>46</v>
      </c>
      <c r="G4462">
        <v>42</v>
      </c>
      <c r="H4462" t="s">
        <v>32</v>
      </c>
      <c r="I4462" t="s">
        <v>40</v>
      </c>
      <c r="J4462" t="s">
        <v>99</v>
      </c>
      <c r="K4462">
        <v>2.0972605152531689</v>
      </c>
      <c r="L4462">
        <v>0.15</v>
      </c>
      <c r="M4462">
        <v>37.5</v>
      </c>
      <c r="N4462">
        <f>(1-Coffee_Sales[[#This Row],[Discount_Percent]])*Coffee_Sales[[#This Row],[unit_price]]*Coffee_Sales[[#This Row],[transaction_qty]]</f>
        <v>63.75</v>
      </c>
      <c r="O4462" t="str">
        <f>TEXT(Coffee_Sales[[#This Row],[transaction_date]],"mmm-yyyy")</f>
        <v>May-2023</v>
      </c>
      <c r="P4462">
        <f>HOUR(Coffee_Sales[[#This Row],[transaction_time]])</f>
        <v>13</v>
      </c>
    </row>
    <row r="4463" spans="1:16" x14ac:dyDescent="0.3">
      <c r="A4463">
        <v>93867</v>
      </c>
      <c r="B4463" s="1">
        <v>45059</v>
      </c>
      <c r="C4463" s="2">
        <v>0.44476851851851851</v>
      </c>
      <c r="D4463">
        <v>2</v>
      </c>
      <c r="E4463">
        <v>5</v>
      </c>
      <c r="F4463" t="s">
        <v>43</v>
      </c>
      <c r="G4463">
        <v>35</v>
      </c>
      <c r="H4463" t="s">
        <v>14</v>
      </c>
      <c r="I4463" t="s">
        <v>26</v>
      </c>
      <c r="J4463" t="s">
        <v>84</v>
      </c>
      <c r="K4463">
        <v>2.4556815220042711</v>
      </c>
      <c r="L4463">
        <v>0.05</v>
      </c>
      <c r="M4463">
        <v>46.5</v>
      </c>
      <c r="N4463">
        <f>(1-Coffee_Sales[[#This Row],[Discount_Percent]])*Coffee_Sales[[#This Row],[unit_price]]*Coffee_Sales[[#This Row],[transaction_qty]]</f>
        <v>88.35</v>
      </c>
      <c r="O4463" t="str">
        <f>TEXT(Coffee_Sales[[#This Row],[transaction_date]],"mmm-yyyy")</f>
        <v>May-2023</v>
      </c>
      <c r="P4463">
        <f>HOUR(Coffee_Sales[[#This Row],[transaction_time]])</f>
        <v>10</v>
      </c>
    </row>
    <row r="4464" spans="1:16" x14ac:dyDescent="0.3">
      <c r="A4464">
        <v>23047</v>
      </c>
      <c r="B4464" s="1">
        <v>44968</v>
      </c>
      <c r="C4464" s="2">
        <v>0.28240740740740738</v>
      </c>
      <c r="D4464">
        <v>1</v>
      </c>
      <c r="E4464">
        <v>8</v>
      </c>
      <c r="F4464" t="s">
        <v>87</v>
      </c>
      <c r="G4464">
        <v>78</v>
      </c>
      <c r="H4464" t="s">
        <v>18</v>
      </c>
      <c r="I4464" t="s">
        <v>19</v>
      </c>
      <c r="J4464" t="s">
        <v>51</v>
      </c>
      <c r="K4464">
        <v>1.3531263220812431</v>
      </c>
      <c r="L4464">
        <v>0</v>
      </c>
      <c r="M4464">
        <v>67.5</v>
      </c>
      <c r="N4464">
        <f>(1-Coffee_Sales[[#This Row],[Discount_Percent]])*Coffee_Sales[[#This Row],[unit_price]]*Coffee_Sales[[#This Row],[transaction_qty]]</f>
        <v>67.5</v>
      </c>
      <c r="O4464" t="str">
        <f>TEXT(Coffee_Sales[[#This Row],[transaction_date]],"mmm-yyyy")</f>
        <v>Feb-2023</v>
      </c>
      <c r="P4464">
        <f>HOUR(Coffee_Sales[[#This Row],[transaction_time]])</f>
        <v>6</v>
      </c>
    </row>
    <row r="4465" spans="1:16" x14ac:dyDescent="0.3">
      <c r="A4465">
        <v>32432</v>
      </c>
      <c r="B4465" s="1">
        <v>44983</v>
      </c>
      <c r="C4465" s="2">
        <v>0.67253472222222221</v>
      </c>
      <c r="D4465">
        <v>2</v>
      </c>
      <c r="E4465">
        <v>8</v>
      </c>
      <c r="F4465" t="s">
        <v>104</v>
      </c>
      <c r="G4465">
        <v>41</v>
      </c>
      <c r="H4465" t="s">
        <v>14</v>
      </c>
      <c r="I4465" t="s">
        <v>15</v>
      </c>
      <c r="J4465" t="s">
        <v>98</v>
      </c>
      <c r="K4465">
        <v>4.0201305666881471</v>
      </c>
      <c r="L4465">
        <v>0</v>
      </c>
      <c r="M4465">
        <v>63.75</v>
      </c>
      <c r="N4465">
        <f>(1-Coffee_Sales[[#This Row],[Discount_Percent]])*Coffee_Sales[[#This Row],[unit_price]]*Coffee_Sales[[#This Row],[transaction_qty]]</f>
        <v>127.5</v>
      </c>
      <c r="O4465" t="str">
        <f>TEXT(Coffee_Sales[[#This Row],[transaction_date]],"mmm-yyyy")</f>
        <v>Feb-2023</v>
      </c>
      <c r="P4465">
        <f>HOUR(Coffee_Sales[[#This Row],[transaction_time]])</f>
        <v>16</v>
      </c>
    </row>
    <row r="4466" spans="1:16" x14ac:dyDescent="0.3">
      <c r="A4466">
        <v>58627</v>
      </c>
      <c r="B4466" s="1">
        <v>45021</v>
      </c>
      <c r="C4466" s="2">
        <v>0.59371527777777777</v>
      </c>
      <c r="D4466">
        <v>2</v>
      </c>
      <c r="E4466">
        <v>3</v>
      </c>
      <c r="F4466" t="s">
        <v>46</v>
      </c>
      <c r="G4466">
        <v>60</v>
      </c>
      <c r="H4466" t="s">
        <v>74</v>
      </c>
      <c r="I4466" t="s">
        <v>75</v>
      </c>
      <c r="J4466" t="s">
        <v>112</v>
      </c>
      <c r="K4466">
        <v>2.7368159319953622</v>
      </c>
      <c r="L4466">
        <v>0.15</v>
      </c>
      <c r="M4466">
        <v>56.25</v>
      </c>
      <c r="N4466">
        <f>(1-Coffee_Sales[[#This Row],[Discount_Percent]])*Coffee_Sales[[#This Row],[unit_price]]*Coffee_Sales[[#This Row],[transaction_qty]]</f>
        <v>95.625</v>
      </c>
      <c r="O4466" t="str">
        <f>TEXT(Coffee_Sales[[#This Row],[transaction_date]],"mmm-yyyy")</f>
        <v>Apr-2023</v>
      </c>
      <c r="P4466">
        <f>HOUR(Coffee_Sales[[#This Row],[transaction_time]])</f>
        <v>14</v>
      </c>
    </row>
    <row r="4467" spans="1:16" x14ac:dyDescent="0.3">
      <c r="A4467">
        <v>44572</v>
      </c>
      <c r="B4467" s="1">
        <v>45001</v>
      </c>
      <c r="C4467" s="2">
        <v>0.52510416666666671</v>
      </c>
      <c r="D4467">
        <v>1</v>
      </c>
      <c r="E4467">
        <v>8</v>
      </c>
      <c r="F4467" t="s">
        <v>31</v>
      </c>
      <c r="G4467">
        <v>38</v>
      </c>
      <c r="H4467" t="s">
        <v>14</v>
      </c>
      <c r="I4467" t="s">
        <v>15</v>
      </c>
      <c r="J4467" t="s">
        <v>16</v>
      </c>
      <c r="K4467">
        <v>1.577999275210789</v>
      </c>
      <c r="L4467">
        <v>0</v>
      </c>
      <c r="M4467">
        <v>56.25</v>
      </c>
      <c r="N4467">
        <f>(1-Coffee_Sales[[#This Row],[Discount_Percent]])*Coffee_Sales[[#This Row],[unit_price]]*Coffee_Sales[[#This Row],[transaction_qty]]</f>
        <v>56.25</v>
      </c>
      <c r="O4467" t="str">
        <f>TEXT(Coffee_Sales[[#This Row],[transaction_date]],"mmm-yyyy")</f>
        <v>Mar-2023</v>
      </c>
      <c r="P4467">
        <f>HOUR(Coffee_Sales[[#This Row],[transaction_time]])</f>
        <v>12</v>
      </c>
    </row>
    <row r="4468" spans="1:16" x14ac:dyDescent="0.3">
      <c r="A4468">
        <v>83795</v>
      </c>
      <c r="B4468" s="1">
        <v>45050</v>
      </c>
      <c r="C4468" s="2">
        <v>0.47930555555555554</v>
      </c>
      <c r="D4468">
        <v>1</v>
      </c>
      <c r="E4468">
        <v>3</v>
      </c>
      <c r="F4468" t="s">
        <v>111</v>
      </c>
      <c r="G4468">
        <v>30</v>
      </c>
      <c r="H4468" t="s">
        <v>14</v>
      </c>
      <c r="I4468" t="s">
        <v>22</v>
      </c>
      <c r="J4468" t="s">
        <v>109</v>
      </c>
      <c r="K4468">
        <v>1.420194120655603</v>
      </c>
      <c r="L4468">
        <v>0</v>
      </c>
      <c r="M4468">
        <v>45</v>
      </c>
      <c r="N4468">
        <f>(1-Coffee_Sales[[#This Row],[Discount_Percent]])*Coffee_Sales[[#This Row],[unit_price]]*Coffee_Sales[[#This Row],[transaction_qty]]</f>
        <v>45</v>
      </c>
      <c r="O4468" t="str">
        <f>TEXT(Coffee_Sales[[#This Row],[transaction_date]],"mmm-yyyy")</f>
        <v>May-2023</v>
      </c>
      <c r="P4468">
        <f>HOUR(Coffee_Sales[[#This Row],[transaction_time]])</f>
        <v>11</v>
      </c>
    </row>
    <row r="4469" spans="1:16" x14ac:dyDescent="0.3">
      <c r="A4469">
        <v>73030</v>
      </c>
      <c r="B4469" s="1">
        <v>45038</v>
      </c>
      <c r="C4469" s="2">
        <v>0.33109953703703704</v>
      </c>
      <c r="D4469">
        <v>2</v>
      </c>
      <c r="E4469">
        <v>8</v>
      </c>
      <c r="F4469" t="s">
        <v>35</v>
      </c>
      <c r="G4469">
        <v>87</v>
      </c>
      <c r="H4469" t="s">
        <v>14</v>
      </c>
      <c r="I4469" t="s">
        <v>15</v>
      </c>
      <c r="J4469" t="s">
        <v>119</v>
      </c>
      <c r="K4469">
        <v>2.8095158839508279</v>
      </c>
      <c r="L4469">
        <v>0.1</v>
      </c>
      <c r="M4469">
        <v>45</v>
      </c>
      <c r="N4469">
        <f>(1-Coffee_Sales[[#This Row],[Discount_Percent]])*Coffee_Sales[[#This Row],[unit_price]]*Coffee_Sales[[#This Row],[transaction_qty]]</f>
        <v>81</v>
      </c>
      <c r="O4469" t="str">
        <f>TEXT(Coffee_Sales[[#This Row],[transaction_date]],"mmm-yyyy")</f>
        <v>Apr-2023</v>
      </c>
      <c r="P4469">
        <f>HOUR(Coffee_Sales[[#This Row],[transaction_time]])</f>
        <v>7</v>
      </c>
    </row>
    <row r="4470" spans="1:16" x14ac:dyDescent="0.3">
      <c r="A4470">
        <v>130112</v>
      </c>
      <c r="B4470" s="1">
        <v>45091</v>
      </c>
      <c r="C4470" s="2">
        <v>0.53791666666666671</v>
      </c>
      <c r="D4470">
        <v>2</v>
      </c>
      <c r="E4470">
        <v>3</v>
      </c>
      <c r="F4470" t="s">
        <v>77</v>
      </c>
      <c r="G4470">
        <v>28</v>
      </c>
      <c r="H4470" t="s">
        <v>14</v>
      </c>
      <c r="I4470" t="s">
        <v>22</v>
      </c>
      <c r="J4470" t="s">
        <v>117</v>
      </c>
      <c r="K4470">
        <v>1.2405815150035071</v>
      </c>
      <c r="L4470">
        <v>0</v>
      </c>
      <c r="M4470">
        <v>30</v>
      </c>
      <c r="N4470">
        <f>(1-Coffee_Sales[[#This Row],[Discount_Percent]])*Coffee_Sales[[#This Row],[unit_price]]*Coffee_Sales[[#This Row],[transaction_qty]]</f>
        <v>60</v>
      </c>
      <c r="O4470" t="str">
        <f>TEXT(Coffee_Sales[[#This Row],[transaction_date]],"mmm-yyyy")</f>
        <v>Jun-2023</v>
      </c>
      <c r="P4470">
        <f>HOUR(Coffee_Sales[[#This Row],[transaction_time]])</f>
        <v>12</v>
      </c>
    </row>
    <row r="4471" spans="1:16" x14ac:dyDescent="0.3">
      <c r="A4471">
        <v>85413</v>
      </c>
      <c r="B4471" s="1">
        <v>45051</v>
      </c>
      <c r="C4471" s="2">
        <v>0.70835648148148145</v>
      </c>
      <c r="D4471">
        <v>2</v>
      </c>
      <c r="E4471">
        <v>5</v>
      </c>
      <c r="F4471" t="s">
        <v>133</v>
      </c>
      <c r="G4471">
        <v>58</v>
      </c>
      <c r="H4471" t="s">
        <v>74</v>
      </c>
      <c r="I4471" t="s">
        <v>75</v>
      </c>
      <c r="J4471" t="s">
        <v>76</v>
      </c>
      <c r="K4471">
        <v>2.2685579046035338</v>
      </c>
      <c r="L4471">
        <v>0</v>
      </c>
      <c r="M4471">
        <v>52.5</v>
      </c>
      <c r="N4471">
        <f>(1-Coffee_Sales[[#This Row],[Discount_Percent]])*Coffee_Sales[[#This Row],[unit_price]]*Coffee_Sales[[#This Row],[transaction_qty]]</f>
        <v>105</v>
      </c>
      <c r="O4471" t="str">
        <f>TEXT(Coffee_Sales[[#This Row],[transaction_date]],"mmm-yyyy")</f>
        <v>May-2023</v>
      </c>
      <c r="P4471">
        <f>HOUR(Coffee_Sales[[#This Row],[transaction_time]])</f>
        <v>17</v>
      </c>
    </row>
    <row r="4472" spans="1:16" x14ac:dyDescent="0.3">
      <c r="A4472">
        <v>96536</v>
      </c>
      <c r="B4472" s="1">
        <v>45061</v>
      </c>
      <c r="C4472" s="2">
        <v>0.72729166666666667</v>
      </c>
      <c r="D4472">
        <v>1</v>
      </c>
      <c r="E4472">
        <v>8</v>
      </c>
      <c r="F4472" t="s">
        <v>38</v>
      </c>
      <c r="G4472">
        <v>74</v>
      </c>
      <c r="H4472" t="s">
        <v>18</v>
      </c>
      <c r="I4472" t="s">
        <v>107</v>
      </c>
      <c r="J4472" t="s">
        <v>108</v>
      </c>
      <c r="K4472">
        <v>1.1150706277094851</v>
      </c>
      <c r="L4472">
        <v>0.1</v>
      </c>
      <c r="M4472">
        <v>52.5</v>
      </c>
      <c r="N4472">
        <f>(1-Coffee_Sales[[#This Row],[Discount_Percent]])*Coffee_Sales[[#This Row],[unit_price]]*Coffee_Sales[[#This Row],[transaction_qty]]</f>
        <v>47.25</v>
      </c>
      <c r="O4472" t="str">
        <f>TEXT(Coffee_Sales[[#This Row],[transaction_date]],"mmm-yyyy")</f>
        <v>May-2023</v>
      </c>
      <c r="P4472">
        <f>HOUR(Coffee_Sales[[#This Row],[transaction_time]])</f>
        <v>17</v>
      </c>
    </row>
    <row r="4473" spans="1:16" x14ac:dyDescent="0.3">
      <c r="A4473">
        <v>133447</v>
      </c>
      <c r="B4473" s="1">
        <v>45094</v>
      </c>
      <c r="C4473" s="2">
        <v>0.39430555555555558</v>
      </c>
      <c r="D4473">
        <v>1</v>
      </c>
      <c r="E4473">
        <v>3</v>
      </c>
      <c r="F4473" t="s">
        <v>13</v>
      </c>
      <c r="G4473">
        <v>36</v>
      </c>
      <c r="H4473" t="s">
        <v>14</v>
      </c>
      <c r="I4473" t="s">
        <v>26</v>
      </c>
      <c r="J4473" t="s">
        <v>27</v>
      </c>
      <c r="K4473">
        <v>1.13135041812946</v>
      </c>
      <c r="L4473">
        <v>0.15</v>
      </c>
      <c r="M4473">
        <v>56.25</v>
      </c>
      <c r="N4473">
        <f>(1-Coffee_Sales[[#This Row],[Discount_Percent]])*Coffee_Sales[[#This Row],[unit_price]]*Coffee_Sales[[#This Row],[transaction_qty]]</f>
        <v>47.8125</v>
      </c>
      <c r="O4473" t="str">
        <f>TEXT(Coffee_Sales[[#This Row],[transaction_date]],"mmm-yyyy")</f>
        <v>Jun-2023</v>
      </c>
      <c r="P4473">
        <f>HOUR(Coffee_Sales[[#This Row],[transaction_time]])</f>
        <v>9</v>
      </c>
    </row>
    <row r="4474" spans="1:16" x14ac:dyDescent="0.3">
      <c r="A4474">
        <v>43751</v>
      </c>
      <c r="B4474" s="1">
        <v>45000</v>
      </c>
      <c r="C4474" s="2">
        <v>0.45391203703703703</v>
      </c>
      <c r="D4474">
        <v>1</v>
      </c>
      <c r="E4474">
        <v>3</v>
      </c>
      <c r="F4474" t="s">
        <v>133</v>
      </c>
      <c r="G4474">
        <v>25</v>
      </c>
      <c r="H4474" t="s">
        <v>14</v>
      </c>
      <c r="I4474" t="s">
        <v>29</v>
      </c>
      <c r="J4474" t="s">
        <v>71</v>
      </c>
      <c r="K4474">
        <v>1.0083412283962521</v>
      </c>
      <c r="L4474">
        <v>0</v>
      </c>
      <c r="M4474">
        <v>33</v>
      </c>
      <c r="N4474">
        <f>(1-Coffee_Sales[[#This Row],[Discount_Percent]])*Coffee_Sales[[#This Row],[unit_price]]*Coffee_Sales[[#This Row],[transaction_qty]]</f>
        <v>33</v>
      </c>
      <c r="O4474" t="str">
        <f>TEXT(Coffee_Sales[[#This Row],[transaction_date]],"mmm-yyyy")</f>
        <v>Mar-2023</v>
      </c>
      <c r="P4474">
        <f>HOUR(Coffee_Sales[[#This Row],[transaction_time]])</f>
        <v>10</v>
      </c>
    </row>
    <row r="4475" spans="1:16" x14ac:dyDescent="0.3">
      <c r="A4475">
        <v>26192</v>
      </c>
      <c r="B4475" s="1">
        <v>44973</v>
      </c>
      <c r="C4475" s="2">
        <v>0.36156250000000001</v>
      </c>
      <c r="D4475">
        <v>1</v>
      </c>
      <c r="E4475">
        <v>5</v>
      </c>
      <c r="F4475" t="s">
        <v>21</v>
      </c>
      <c r="G4475">
        <v>32</v>
      </c>
      <c r="H4475" t="s">
        <v>14</v>
      </c>
      <c r="I4475" t="s">
        <v>22</v>
      </c>
      <c r="J4475" t="s">
        <v>23</v>
      </c>
      <c r="K4475">
        <v>1.2867363975815631</v>
      </c>
      <c r="L4475">
        <v>0.1</v>
      </c>
      <c r="M4475">
        <v>45</v>
      </c>
      <c r="N4475">
        <f>(1-Coffee_Sales[[#This Row],[Discount_Percent]])*Coffee_Sales[[#This Row],[unit_price]]*Coffee_Sales[[#This Row],[transaction_qty]]</f>
        <v>40.5</v>
      </c>
      <c r="O4475" t="str">
        <f>TEXT(Coffee_Sales[[#This Row],[transaction_date]],"mmm-yyyy")</f>
        <v>Feb-2023</v>
      </c>
      <c r="P4475">
        <f>HOUR(Coffee_Sales[[#This Row],[transaction_time]])</f>
        <v>8</v>
      </c>
    </row>
    <row r="4476" spans="1:16" x14ac:dyDescent="0.3">
      <c r="A4476">
        <v>126338</v>
      </c>
      <c r="B4476" s="1">
        <v>45088</v>
      </c>
      <c r="C4476" s="2">
        <v>0.4674652777777778</v>
      </c>
      <c r="D4476">
        <v>1</v>
      </c>
      <c r="E4476">
        <v>8</v>
      </c>
      <c r="F4476" t="s">
        <v>42</v>
      </c>
      <c r="G4476">
        <v>54</v>
      </c>
      <c r="H4476" t="s">
        <v>32</v>
      </c>
      <c r="I4476" t="s">
        <v>33</v>
      </c>
      <c r="J4476" t="s">
        <v>127</v>
      </c>
      <c r="K4476">
        <v>0.91539048503756648</v>
      </c>
      <c r="L4476">
        <v>0</v>
      </c>
      <c r="M4476">
        <v>37.5</v>
      </c>
      <c r="N4476">
        <f>(1-Coffee_Sales[[#This Row],[Discount_Percent]])*Coffee_Sales[[#This Row],[unit_price]]*Coffee_Sales[[#This Row],[transaction_qty]]</f>
        <v>37.5</v>
      </c>
      <c r="O4476" t="str">
        <f>TEXT(Coffee_Sales[[#This Row],[transaction_date]],"mmm-yyyy")</f>
        <v>Jun-2023</v>
      </c>
      <c r="P4476">
        <f>HOUR(Coffee_Sales[[#This Row],[transaction_time]])</f>
        <v>11</v>
      </c>
    </row>
    <row r="4477" spans="1:16" x14ac:dyDescent="0.3">
      <c r="A4477">
        <v>100287</v>
      </c>
      <c r="B4477" s="1">
        <v>45065</v>
      </c>
      <c r="C4477" s="2">
        <v>0.3256134259259259</v>
      </c>
      <c r="D4477">
        <v>1</v>
      </c>
      <c r="E4477">
        <v>3</v>
      </c>
      <c r="F4477" t="s">
        <v>17</v>
      </c>
      <c r="G4477">
        <v>55</v>
      </c>
      <c r="H4477" t="s">
        <v>32</v>
      </c>
      <c r="I4477" t="s">
        <v>33</v>
      </c>
      <c r="J4477" t="s">
        <v>93</v>
      </c>
      <c r="K4477">
        <v>1.6129579681114821</v>
      </c>
      <c r="L4477">
        <v>0</v>
      </c>
      <c r="M4477">
        <v>60</v>
      </c>
      <c r="N4477">
        <f>(1-Coffee_Sales[[#This Row],[Discount_Percent]])*Coffee_Sales[[#This Row],[unit_price]]*Coffee_Sales[[#This Row],[transaction_qty]]</f>
        <v>60</v>
      </c>
      <c r="O4477" t="str">
        <f>TEXT(Coffee_Sales[[#This Row],[transaction_date]],"mmm-yyyy")</f>
        <v>May-2023</v>
      </c>
      <c r="P4477">
        <f>HOUR(Coffee_Sales[[#This Row],[transaction_time]])</f>
        <v>7</v>
      </c>
    </row>
    <row r="4478" spans="1:16" x14ac:dyDescent="0.3">
      <c r="A4478">
        <v>17754</v>
      </c>
      <c r="B4478" s="1">
        <v>44958</v>
      </c>
      <c r="C4478" s="2">
        <v>0.70730324074074069</v>
      </c>
      <c r="D4478">
        <v>2</v>
      </c>
      <c r="E4478">
        <v>3</v>
      </c>
      <c r="F4478" t="s">
        <v>42</v>
      </c>
      <c r="G4478">
        <v>45</v>
      </c>
      <c r="H4478" t="s">
        <v>32</v>
      </c>
      <c r="I4478" t="s">
        <v>40</v>
      </c>
      <c r="J4478" t="s">
        <v>120</v>
      </c>
      <c r="K4478">
        <v>2.4979325599459998</v>
      </c>
      <c r="L4478">
        <v>0.1</v>
      </c>
      <c r="M4478">
        <v>45</v>
      </c>
      <c r="N4478">
        <f>(1-Coffee_Sales[[#This Row],[Discount_Percent]])*Coffee_Sales[[#This Row],[unit_price]]*Coffee_Sales[[#This Row],[transaction_qty]]</f>
        <v>81</v>
      </c>
      <c r="O4478" t="str">
        <f>TEXT(Coffee_Sales[[#This Row],[transaction_date]],"mmm-yyyy")</f>
        <v>Feb-2023</v>
      </c>
      <c r="P4478">
        <f>HOUR(Coffee_Sales[[#This Row],[transaction_time]])</f>
        <v>16</v>
      </c>
    </row>
    <row r="4479" spans="1:16" x14ac:dyDescent="0.3">
      <c r="A4479">
        <v>96873</v>
      </c>
      <c r="B4479" s="1">
        <v>45062</v>
      </c>
      <c r="C4479" s="2">
        <v>0.33513888888888888</v>
      </c>
      <c r="D4479">
        <v>1</v>
      </c>
      <c r="E4479">
        <v>5</v>
      </c>
      <c r="F4479" t="s">
        <v>21</v>
      </c>
      <c r="G4479">
        <v>58</v>
      </c>
      <c r="H4479" t="s">
        <v>74</v>
      </c>
      <c r="I4479" t="s">
        <v>75</v>
      </c>
      <c r="J4479" t="s">
        <v>76</v>
      </c>
      <c r="K4479">
        <v>1.4995321254650851</v>
      </c>
      <c r="L4479">
        <v>0.15</v>
      </c>
      <c r="M4479">
        <v>52.5</v>
      </c>
      <c r="N4479">
        <f>(1-Coffee_Sales[[#This Row],[Discount_Percent]])*Coffee_Sales[[#This Row],[unit_price]]*Coffee_Sales[[#This Row],[transaction_qty]]</f>
        <v>44.625</v>
      </c>
      <c r="O4479" t="str">
        <f>TEXT(Coffee_Sales[[#This Row],[transaction_date]],"mmm-yyyy")</f>
        <v>May-2023</v>
      </c>
      <c r="P4479">
        <f>HOUR(Coffee_Sales[[#This Row],[transaction_time]])</f>
        <v>8</v>
      </c>
    </row>
    <row r="4480" spans="1:16" x14ac:dyDescent="0.3">
      <c r="A4480">
        <v>94273</v>
      </c>
      <c r="B4480" s="1">
        <v>45059</v>
      </c>
      <c r="C4480" s="2">
        <v>0.70520833333333333</v>
      </c>
      <c r="D4480">
        <v>1</v>
      </c>
      <c r="E4480">
        <v>3</v>
      </c>
      <c r="F4480" t="s">
        <v>54</v>
      </c>
      <c r="G4480">
        <v>79</v>
      </c>
      <c r="H4480" t="s">
        <v>18</v>
      </c>
      <c r="I4480" t="s">
        <v>19</v>
      </c>
      <c r="J4480" t="s">
        <v>20</v>
      </c>
      <c r="K4480">
        <v>1.429664526042411</v>
      </c>
      <c r="L4480">
        <v>0</v>
      </c>
      <c r="M4480">
        <v>56.25</v>
      </c>
      <c r="N4480">
        <f>(1-Coffee_Sales[[#This Row],[Discount_Percent]])*Coffee_Sales[[#This Row],[unit_price]]*Coffee_Sales[[#This Row],[transaction_qty]]</f>
        <v>56.25</v>
      </c>
      <c r="O4480" t="str">
        <f>TEXT(Coffee_Sales[[#This Row],[transaction_date]],"mmm-yyyy")</f>
        <v>May-2023</v>
      </c>
      <c r="P4480">
        <f>HOUR(Coffee_Sales[[#This Row],[transaction_time]])</f>
        <v>16</v>
      </c>
    </row>
    <row r="4481" spans="1:16" x14ac:dyDescent="0.3">
      <c r="A4481">
        <v>2450</v>
      </c>
      <c r="B4481" s="1">
        <v>44931</v>
      </c>
      <c r="C4481" s="2">
        <v>0.56910879629629629</v>
      </c>
      <c r="D4481">
        <v>2</v>
      </c>
      <c r="E4481">
        <v>3</v>
      </c>
      <c r="F4481" t="s">
        <v>78</v>
      </c>
      <c r="G4481">
        <v>22</v>
      </c>
      <c r="H4481" t="s">
        <v>14</v>
      </c>
      <c r="I4481" t="s">
        <v>55</v>
      </c>
      <c r="J4481" t="s">
        <v>56</v>
      </c>
      <c r="K4481">
        <v>1.5395252570879341</v>
      </c>
      <c r="L4481">
        <v>0</v>
      </c>
      <c r="M4481">
        <v>30</v>
      </c>
      <c r="N4481">
        <f>(1-Coffee_Sales[[#This Row],[Discount_Percent]])*Coffee_Sales[[#This Row],[unit_price]]*Coffee_Sales[[#This Row],[transaction_qty]]</f>
        <v>60</v>
      </c>
      <c r="O4481" t="str">
        <f>TEXT(Coffee_Sales[[#This Row],[transaction_date]],"mmm-yyyy")</f>
        <v>Jan-2023</v>
      </c>
      <c r="P4481">
        <f>HOUR(Coffee_Sales[[#This Row],[transaction_time]])</f>
        <v>13</v>
      </c>
    </row>
    <row r="4482" spans="1:16" x14ac:dyDescent="0.3">
      <c r="A4482">
        <v>6628</v>
      </c>
      <c r="B4482" s="1">
        <v>44938</v>
      </c>
      <c r="C4482" s="2">
        <v>0.76885416666666662</v>
      </c>
      <c r="D4482">
        <v>1</v>
      </c>
      <c r="E4482">
        <v>5</v>
      </c>
      <c r="F4482" t="s">
        <v>94</v>
      </c>
      <c r="G4482">
        <v>35</v>
      </c>
      <c r="H4482" t="s">
        <v>14</v>
      </c>
      <c r="I4482" t="s">
        <v>26</v>
      </c>
      <c r="J4482" t="s">
        <v>84</v>
      </c>
      <c r="K4482">
        <v>1.4498961428801711</v>
      </c>
      <c r="L4482">
        <v>0</v>
      </c>
      <c r="M4482">
        <v>46.5</v>
      </c>
      <c r="N4482">
        <f>(1-Coffee_Sales[[#This Row],[Discount_Percent]])*Coffee_Sales[[#This Row],[unit_price]]*Coffee_Sales[[#This Row],[transaction_qty]]</f>
        <v>46.5</v>
      </c>
      <c r="O4482" t="str">
        <f>TEXT(Coffee_Sales[[#This Row],[transaction_date]],"mmm-yyyy")</f>
        <v>Jan-2023</v>
      </c>
      <c r="P4482">
        <f>HOUR(Coffee_Sales[[#This Row],[transaction_time]])</f>
        <v>18</v>
      </c>
    </row>
    <row r="4483" spans="1:16" x14ac:dyDescent="0.3">
      <c r="A4483">
        <v>147885</v>
      </c>
      <c r="B4483" s="1">
        <v>45106</v>
      </c>
      <c r="C4483" s="2">
        <v>0.58311342592592597</v>
      </c>
      <c r="D4483">
        <v>1</v>
      </c>
      <c r="E4483">
        <v>8</v>
      </c>
      <c r="F4483" t="s">
        <v>48</v>
      </c>
      <c r="G4483">
        <v>22</v>
      </c>
      <c r="H4483" t="s">
        <v>14</v>
      </c>
      <c r="I4483" t="s">
        <v>55</v>
      </c>
      <c r="J4483" t="s">
        <v>56</v>
      </c>
      <c r="K4483">
        <v>0.81130406499262442</v>
      </c>
      <c r="L4483">
        <v>0</v>
      </c>
      <c r="M4483">
        <v>30</v>
      </c>
      <c r="N4483">
        <f>(1-Coffee_Sales[[#This Row],[Discount_Percent]])*Coffee_Sales[[#This Row],[unit_price]]*Coffee_Sales[[#This Row],[transaction_qty]]</f>
        <v>30</v>
      </c>
      <c r="O4483" t="str">
        <f>TEXT(Coffee_Sales[[#This Row],[transaction_date]],"mmm-yyyy")</f>
        <v>Jun-2023</v>
      </c>
      <c r="P4483">
        <f>HOUR(Coffee_Sales[[#This Row],[transaction_time]])</f>
        <v>13</v>
      </c>
    </row>
    <row r="4484" spans="1:16" x14ac:dyDescent="0.3">
      <c r="A4484">
        <v>41995</v>
      </c>
      <c r="B4484" s="1">
        <v>44998</v>
      </c>
      <c r="C4484" s="2">
        <v>0.33777777777777779</v>
      </c>
      <c r="D4484">
        <v>2</v>
      </c>
      <c r="E4484">
        <v>5</v>
      </c>
      <c r="F4484" t="s">
        <v>111</v>
      </c>
      <c r="G4484">
        <v>60</v>
      </c>
      <c r="H4484" t="s">
        <v>74</v>
      </c>
      <c r="I4484" t="s">
        <v>75</v>
      </c>
      <c r="J4484" t="s">
        <v>112</v>
      </c>
      <c r="K4484">
        <v>2.919792335685226</v>
      </c>
      <c r="L4484">
        <v>0</v>
      </c>
      <c r="M4484">
        <v>56.25</v>
      </c>
      <c r="N4484">
        <f>(1-Coffee_Sales[[#This Row],[Discount_Percent]])*Coffee_Sales[[#This Row],[unit_price]]*Coffee_Sales[[#This Row],[transaction_qty]]</f>
        <v>112.5</v>
      </c>
      <c r="O4484" t="str">
        <f>TEXT(Coffee_Sales[[#This Row],[transaction_date]],"mmm-yyyy")</f>
        <v>Mar-2023</v>
      </c>
      <c r="P4484">
        <f>HOUR(Coffee_Sales[[#This Row],[transaction_time]])</f>
        <v>8</v>
      </c>
    </row>
    <row r="4485" spans="1:16" x14ac:dyDescent="0.3">
      <c r="A4485">
        <v>31653</v>
      </c>
      <c r="B4485" s="1">
        <v>44982</v>
      </c>
      <c r="C4485" s="2">
        <v>0.44388888888888889</v>
      </c>
      <c r="D4485">
        <v>2</v>
      </c>
      <c r="E4485">
        <v>3</v>
      </c>
      <c r="F4485" t="s">
        <v>131</v>
      </c>
      <c r="G4485">
        <v>45</v>
      </c>
      <c r="H4485" t="s">
        <v>32</v>
      </c>
      <c r="I4485" t="s">
        <v>40</v>
      </c>
      <c r="J4485" t="s">
        <v>120</v>
      </c>
      <c r="K4485">
        <v>2.3156556735223321</v>
      </c>
      <c r="L4485">
        <v>0</v>
      </c>
      <c r="M4485">
        <v>45</v>
      </c>
      <c r="N4485">
        <f>(1-Coffee_Sales[[#This Row],[Discount_Percent]])*Coffee_Sales[[#This Row],[unit_price]]*Coffee_Sales[[#This Row],[transaction_qty]]</f>
        <v>90</v>
      </c>
      <c r="O4485" t="str">
        <f>TEXT(Coffee_Sales[[#This Row],[transaction_date]],"mmm-yyyy")</f>
        <v>Feb-2023</v>
      </c>
      <c r="P4485">
        <f>HOUR(Coffee_Sales[[#This Row],[transaction_time]])</f>
        <v>10</v>
      </c>
    </row>
    <row r="4486" spans="1:16" x14ac:dyDescent="0.3">
      <c r="A4486">
        <v>59680</v>
      </c>
      <c r="B4486" s="1">
        <v>45022</v>
      </c>
      <c r="C4486" s="2">
        <v>0.75962962962962965</v>
      </c>
      <c r="D4486">
        <v>2</v>
      </c>
      <c r="E4486">
        <v>8</v>
      </c>
      <c r="F4486" t="s">
        <v>77</v>
      </c>
      <c r="G4486">
        <v>49</v>
      </c>
      <c r="H4486" t="s">
        <v>32</v>
      </c>
      <c r="I4486" t="s">
        <v>44</v>
      </c>
      <c r="J4486" t="s">
        <v>91</v>
      </c>
      <c r="K4486">
        <v>2.7478713685051779</v>
      </c>
      <c r="L4486">
        <v>0</v>
      </c>
      <c r="M4486">
        <v>45</v>
      </c>
      <c r="N4486">
        <f>(1-Coffee_Sales[[#This Row],[Discount_Percent]])*Coffee_Sales[[#This Row],[unit_price]]*Coffee_Sales[[#This Row],[transaction_qty]]</f>
        <v>90</v>
      </c>
      <c r="O4486" t="str">
        <f>TEXT(Coffee_Sales[[#This Row],[transaction_date]],"mmm-yyyy")</f>
        <v>Apr-2023</v>
      </c>
      <c r="P4486">
        <f>HOUR(Coffee_Sales[[#This Row],[transaction_time]])</f>
        <v>18</v>
      </c>
    </row>
    <row r="4487" spans="1:16" x14ac:dyDescent="0.3">
      <c r="A4487">
        <v>131930</v>
      </c>
      <c r="B4487" s="1">
        <v>45093</v>
      </c>
      <c r="C4487" s="2">
        <v>0.33098379629629632</v>
      </c>
      <c r="D4487">
        <v>1</v>
      </c>
      <c r="E4487">
        <v>3</v>
      </c>
      <c r="F4487" t="s">
        <v>133</v>
      </c>
      <c r="G4487">
        <v>26</v>
      </c>
      <c r="H4487" t="s">
        <v>14</v>
      </c>
      <c r="I4487" t="s">
        <v>29</v>
      </c>
      <c r="J4487" t="s">
        <v>134</v>
      </c>
      <c r="K4487">
        <v>1.0546371646486279</v>
      </c>
      <c r="L4487">
        <v>0</v>
      </c>
      <c r="M4487">
        <v>45</v>
      </c>
      <c r="N4487">
        <f>(1-Coffee_Sales[[#This Row],[Discount_Percent]])*Coffee_Sales[[#This Row],[unit_price]]*Coffee_Sales[[#This Row],[transaction_qty]]</f>
        <v>45</v>
      </c>
      <c r="O4487" t="str">
        <f>TEXT(Coffee_Sales[[#This Row],[transaction_date]],"mmm-yyyy")</f>
        <v>Jun-2023</v>
      </c>
      <c r="P4487">
        <f>HOUR(Coffee_Sales[[#This Row],[transaction_time]])</f>
        <v>7</v>
      </c>
    </row>
    <row r="4488" spans="1:16" x14ac:dyDescent="0.3">
      <c r="A4488">
        <v>111747</v>
      </c>
      <c r="B4488" s="1">
        <v>45075</v>
      </c>
      <c r="C4488" s="2">
        <v>0.67017361111111107</v>
      </c>
      <c r="D4488">
        <v>1</v>
      </c>
      <c r="E4488">
        <v>3</v>
      </c>
      <c r="F4488" t="s">
        <v>96</v>
      </c>
      <c r="G4488">
        <v>45</v>
      </c>
      <c r="H4488" t="s">
        <v>32</v>
      </c>
      <c r="I4488" t="s">
        <v>40</v>
      </c>
      <c r="J4488" t="s">
        <v>120</v>
      </c>
      <c r="K4488">
        <v>1.484880543107358</v>
      </c>
      <c r="L4488">
        <v>0</v>
      </c>
      <c r="M4488">
        <v>45</v>
      </c>
      <c r="N4488">
        <f>(1-Coffee_Sales[[#This Row],[Discount_Percent]])*Coffee_Sales[[#This Row],[unit_price]]*Coffee_Sales[[#This Row],[transaction_qty]]</f>
        <v>45</v>
      </c>
      <c r="O4488" t="str">
        <f>TEXT(Coffee_Sales[[#This Row],[transaction_date]],"mmm-yyyy")</f>
        <v>May-2023</v>
      </c>
      <c r="P4488">
        <f>HOUR(Coffee_Sales[[#This Row],[transaction_time]])</f>
        <v>16</v>
      </c>
    </row>
    <row r="4489" spans="1:16" x14ac:dyDescent="0.3">
      <c r="A4489">
        <v>50099</v>
      </c>
      <c r="B4489" s="1">
        <v>45009</v>
      </c>
      <c r="C4489" s="2">
        <v>0.48380787037037037</v>
      </c>
      <c r="D4489">
        <v>2</v>
      </c>
      <c r="E4489">
        <v>8</v>
      </c>
      <c r="F4489" t="s">
        <v>13</v>
      </c>
      <c r="G4489">
        <v>48</v>
      </c>
      <c r="H4489" t="s">
        <v>32</v>
      </c>
      <c r="I4489" t="s">
        <v>44</v>
      </c>
      <c r="J4489" t="s">
        <v>52</v>
      </c>
      <c r="K4489">
        <v>2.1451681444568371</v>
      </c>
      <c r="L4489">
        <v>0.1</v>
      </c>
      <c r="M4489">
        <v>37.5</v>
      </c>
      <c r="N4489">
        <f>(1-Coffee_Sales[[#This Row],[Discount_Percent]])*Coffee_Sales[[#This Row],[unit_price]]*Coffee_Sales[[#This Row],[transaction_qty]]</f>
        <v>67.5</v>
      </c>
      <c r="O4489" t="str">
        <f>TEXT(Coffee_Sales[[#This Row],[transaction_date]],"mmm-yyyy")</f>
        <v>Mar-2023</v>
      </c>
      <c r="P4489">
        <f>HOUR(Coffee_Sales[[#This Row],[transaction_time]])</f>
        <v>11</v>
      </c>
    </row>
    <row r="4490" spans="1:16" x14ac:dyDescent="0.3">
      <c r="A4490">
        <v>2684</v>
      </c>
      <c r="B4490" s="1">
        <v>44931</v>
      </c>
      <c r="C4490" s="2">
        <v>0.76332175925925927</v>
      </c>
      <c r="D4490">
        <v>2</v>
      </c>
      <c r="E4490">
        <v>3</v>
      </c>
      <c r="F4490" t="s">
        <v>70</v>
      </c>
      <c r="G4490">
        <v>57</v>
      </c>
      <c r="H4490" t="s">
        <v>32</v>
      </c>
      <c r="I4490" t="s">
        <v>33</v>
      </c>
      <c r="J4490" t="s">
        <v>34</v>
      </c>
      <c r="K4490">
        <v>2.1325363158158148</v>
      </c>
      <c r="L4490">
        <v>0</v>
      </c>
      <c r="M4490">
        <v>46.5</v>
      </c>
      <c r="N4490">
        <f>(1-Coffee_Sales[[#This Row],[Discount_Percent]])*Coffee_Sales[[#This Row],[unit_price]]*Coffee_Sales[[#This Row],[transaction_qty]]</f>
        <v>93</v>
      </c>
      <c r="O4490" t="str">
        <f>TEXT(Coffee_Sales[[#This Row],[transaction_date]],"mmm-yyyy")</f>
        <v>Jan-2023</v>
      </c>
      <c r="P4490">
        <f>HOUR(Coffee_Sales[[#This Row],[transaction_time]])</f>
        <v>18</v>
      </c>
    </row>
    <row r="4491" spans="1:16" x14ac:dyDescent="0.3">
      <c r="A4491">
        <v>89458</v>
      </c>
      <c r="B4491" s="1">
        <v>45055</v>
      </c>
      <c r="C4491" s="2">
        <v>0.43518518518518517</v>
      </c>
      <c r="D4491">
        <v>1</v>
      </c>
      <c r="E4491">
        <v>3</v>
      </c>
      <c r="F4491" t="s">
        <v>87</v>
      </c>
      <c r="G4491">
        <v>49</v>
      </c>
      <c r="H4491" t="s">
        <v>32</v>
      </c>
      <c r="I4491" t="s">
        <v>44</v>
      </c>
      <c r="J4491" t="s">
        <v>91</v>
      </c>
      <c r="K4491">
        <v>1.1616642473667591</v>
      </c>
      <c r="L4491">
        <v>0</v>
      </c>
      <c r="M4491">
        <v>45</v>
      </c>
      <c r="N4491">
        <f>(1-Coffee_Sales[[#This Row],[Discount_Percent]])*Coffee_Sales[[#This Row],[unit_price]]*Coffee_Sales[[#This Row],[transaction_qty]]</f>
        <v>45</v>
      </c>
      <c r="O4491" t="str">
        <f>TEXT(Coffee_Sales[[#This Row],[transaction_date]],"mmm-yyyy")</f>
        <v>May-2023</v>
      </c>
      <c r="P4491">
        <f>HOUR(Coffee_Sales[[#This Row],[transaction_time]])</f>
        <v>10</v>
      </c>
    </row>
    <row r="4492" spans="1:16" x14ac:dyDescent="0.3">
      <c r="A4492">
        <v>19835</v>
      </c>
      <c r="B4492" s="1">
        <v>44962</v>
      </c>
      <c r="C4492" s="2">
        <v>0.52840277777777778</v>
      </c>
      <c r="D4492">
        <v>1</v>
      </c>
      <c r="E4492">
        <v>5</v>
      </c>
      <c r="F4492" t="s">
        <v>101</v>
      </c>
      <c r="G4492">
        <v>69</v>
      </c>
      <c r="H4492" t="s">
        <v>18</v>
      </c>
      <c r="I4492" t="s">
        <v>107</v>
      </c>
      <c r="J4492" t="s">
        <v>132</v>
      </c>
      <c r="K4492">
        <v>1.455244418867941</v>
      </c>
      <c r="L4492">
        <v>0.1</v>
      </c>
      <c r="M4492">
        <v>48.75</v>
      </c>
      <c r="N4492">
        <f>(1-Coffee_Sales[[#This Row],[Discount_Percent]])*Coffee_Sales[[#This Row],[unit_price]]*Coffee_Sales[[#This Row],[transaction_qty]]</f>
        <v>43.875</v>
      </c>
      <c r="O4492" t="str">
        <f>TEXT(Coffee_Sales[[#This Row],[transaction_date]],"mmm-yyyy")</f>
        <v>Feb-2023</v>
      </c>
      <c r="P4492">
        <f>HOUR(Coffee_Sales[[#This Row],[transaction_time]])</f>
        <v>12</v>
      </c>
    </row>
    <row r="4493" spans="1:16" x14ac:dyDescent="0.3">
      <c r="A4493">
        <v>42945</v>
      </c>
      <c r="B4493" s="1">
        <v>44999</v>
      </c>
      <c r="C4493" s="2">
        <v>0.4104976851851852</v>
      </c>
      <c r="D4493">
        <v>1</v>
      </c>
      <c r="E4493">
        <v>5</v>
      </c>
      <c r="F4493" t="s">
        <v>101</v>
      </c>
      <c r="G4493">
        <v>74</v>
      </c>
      <c r="H4493" t="s">
        <v>18</v>
      </c>
      <c r="I4493" t="s">
        <v>107</v>
      </c>
      <c r="J4493" t="s">
        <v>108</v>
      </c>
      <c r="K4493">
        <v>1.2635328164598669</v>
      </c>
      <c r="L4493">
        <v>0.05</v>
      </c>
      <c r="M4493">
        <v>52.5</v>
      </c>
      <c r="N4493">
        <f>(1-Coffee_Sales[[#This Row],[Discount_Percent]])*Coffee_Sales[[#This Row],[unit_price]]*Coffee_Sales[[#This Row],[transaction_qty]]</f>
        <v>49.875</v>
      </c>
      <c r="O4493" t="str">
        <f>TEXT(Coffee_Sales[[#This Row],[transaction_date]],"mmm-yyyy")</f>
        <v>Mar-2023</v>
      </c>
      <c r="P4493">
        <f>HOUR(Coffee_Sales[[#This Row],[transaction_time]])</f>
        <v>9</v>
      </c>
    </row>
    <row r="4494" spans="1:16" x14ac:dyDescent="0.3">
      <c r="A4494">
        <v>17888</v>
      </c>
      <c r="B4494" s="1">
        <v>44958</v>
      </c>
      <c r="C4494" s="2">
        <v>0.83134259259259258</v>
      </c>
      <c r="D4494">
        <v>1</v>
      </c>
      <c r="E4494">
        <v>3</v>
      </c>
      <c r="F4494" t="s">
        <v>35</v>
      </c>
      <c r="G4494">
        <v>48</v>
      </c>
      <c r="H4494" t="s">
        <v>32</v>
      </c>
      <c r="I4494" t="s">
        <v>44</v>
      </c>
      <c r="J4494" t="s">
        <v>52</v>
      </c>
      <c r="K4494">
        <v>0.96630452792196353</v>
      </c>
      <c r="L4494">
        <v>0</v>
      </c>
      <c r="M4494">
        <v>37.5</v>
      </c>
      <c r="N4494">
        <f>(1-Coffee_Sales[[#This Row],[Discount_Percent]])*Coffee_Sales[[#This Row],[unit_price]]*Coffee_Sales[[#This Row],[transaction_qty]]</f>
        <v>37.5</v>
      </c>
      <c r="O4494" t="str">
        <f>TEXT(Coffee_Sales[[#This Row],[transaction_date]],"mmm-yyyy")</f>
        <v>Feb-2023</v>
      </c>
      <c r="P4494">
        <f>HOUR(Coffee_Sales[[#This Row],[transaction_time]])</f>
        <v>19</v>
      </c>
    </row>
    <row r="4495" spans="1:16" x14ac:dyDescent="0.3">
      <c r="A4495">
        <v>9834</v>
      </c>
      <c r="B4495" s="1">
        <v>44944</v>
      </c>
      <c r="C4495" s="2">
        <v>0.35533564814814816</v>
      </c>
      <c r="D4495">
        <v>1</v>
      </c>
      <c r="E4495">
        <v>8</v>
      </c>
      <c r="F4495" t="s">
        <v>38</v>
      </c>
      <c r="G4495">
        <v>78</v>
      </c>
      <c r="H4495" t="s">
        <v>18</v>
      </c>
      <c r="I4495" t="s">
        <v>19</v>
      </c>
      <c r="J4495" t="s">
        <v>51</v>
      </c>
      <c r="K4495">
        <v>1.5333807514892519</v>
      </c>
      <c r="L4495">
        <v>0</v>
      </c>
      <c r="M4495">
        <v>67.5</v>
      </c>
      <c r="N4495">
        <f>(1-Coffee_Sales[[#This Row],[Discount_Percent]])*Coffee_Sales[[#This Row],[unit_price]]*Coffee_Sales[[#This Row],[transaction_qty]]</f>
        <v>67.5</v>
      </c>
      <c r="O4495" t="str">
        <f>TEXT(Coffee_Sales[[#This Row],[transaction_date]],"mmm-yyyy")</f>
        <v>Jan-2023</v>
      </c>
      <c r="P4495">
        <f>HOUR(Coffee_Sales[[#This Row],[transaction_time]])</f>
        <v>8</v>
      </c>
    </row>
    <row r="4496" spans="1:16" x14ac:dyDescent="0.3">
      <c r="A4496">
        <v>134477</v>
      </c>
      <c r="B4496" s="1">
        <v>45095</v>
      </c>
      <c r="C4496" s="2">
        <v>0.35817129629629629</v>
      </c>
      <c r="D4496">
        <v>1</v>
      </c>
      <c r="E4496">
        <v>3</v>
      </c>
      <c r="F4496" t="s">
        <v>87</v>
      </c>
      <c r="G4496">
        <v>27</v>
      </c>
      <c r="H4496" t="s">
        <v>14</v>
      </c>
      <c r="I4496" t="s">
        <v>29</v>
      </c>
      <c r="J4496" t="s">
        <v>30</v>
      </c>
      <c r="K4496">
        <v>1.235482369667124</v>
      </c>
      <c r="L4496">
        <v>0.05</v>
      </c>
      <c r="M4496">
        <v>52.5</v>
      </c>
      <c r="N4496">
        <f>(1-Coffee_Sales[[#This Row],[Discount_Percent]])*Coffee_Sales[[#This Row],[unit_price]]*Coffee_Sales[[#This Row],[transaction_qty]]</f>
        <v>49.875</v>
      </c>
      <c r="O4496" t="str">
        <f>TEXT(Coffee_Sales[[#This Row],[transaction_date]],"mmm-yyyy")</f>
        <v>Jun-2023</v>
      </c>
      <c r="P4496">
        <f>HOUR(Coffee_Sales[[#This Row],[transaction_time]])</f>
        <v>8</v>
      </c>
    </row>
    <row r="4497" spans="1:16" x14ac:dyDescent="0.3">
      <c r="A4497">
        <v>49789</v>
      </c>
      <c r="B4497" s="1">
        <v>45009</v>
      </c>
      <c r="C4497" s="2">
        <v>0.31431712962962965</v>
      </c>
      <c r="D4497">
        <v>2</v>
      </c>
      <c r="E4497">
        <v>3</v>
      </c>
      <c r="F4497" t="s">
        <v>42</v>
      </c>
      <c r="G4497">
        <v>44</v>
      </c>
      <c r="H4497" t="s">
        <v>32</v>
      </c>
      <c r="I4497" t="s">
        <v>40</v>
      </c>
      <c r="J4497" t="s">
        <v>41</v>
      </c>
      <c r="K4497">
        <v>1.889892077963766</v>
      </c>
      <c r="L4497">
        <v>0</v>
      </c>
      <c r="M4497">
        <v>37.5</v>
      </c>
      <c r="N4497">
        <f>(1-Coffee_Sales[[#This Row],[Discount_Percent]])*Coffee_Sales[[#This Row],[unit_price]]*Coffee_Sales[[#This Row],[transaction_qty]]</f>
        <v>75</v>
      </c>
      <c r="O4497" t="str">
        <f>TEXT(Coffee_Sales[[#This Row],[transaction_date]],"mmm-yyyy")</f>
        <v>Mar-2023</v>
      </c>
      <c r="P4497">
        <f>HOUR(Coffee_Sales[[#This Row],[transaction_time]])</f>
        <v>7</v>
      </c>
    </row>
    <row r="4498" spans="1:16" x14ac:dyDescent="0.3">
      <c r="A4498">
        <v>104927</v>
      </c>
      <c r="B4498" s="1">
        <v>45069</v>
      </c>
      <c r="C4498" s="2">
        <v>0.37550925925925926</v>
      </c>
      <c r="D4498">
        <v>2</v>
      </c>
      <c r="E4498">
        <v>3</v>
      </c>
      <c r="F4498" t="s">
        <v>21</v>
      </c>
      <c r="G4498">
        <v>33</v>
      </c>
      <c r="H4498" t="s">
        <v>14</v>
      </c>
      <c r="I4498" t="s">
        <v>22</v>
      </c>
      <c r="J4498" t="s">
        <v>49</v>
      </c>
      <c r="K4498">
        <v>2.8165512545648599</v>
      </c>
      <c r="L4498">
        <v>0.05</v>
      </c>
      <c r="M4498">
        <v>52.5</v>
      </c>
      <c r="N4498">
        <f>(1-Coffee_Sales[[#This Row],[Discount_Percent]])*Coffee_Sales[[#This Row],[unit_price]]*Coffee_Sales[[#This Row],[transaction_qty]]</f>
        <v>99.75</v>
      </c>
      <c r="O4498" t="str">
        <f>TEXT(Coffee_Sales[[#This Row],[transaction_date]],"mmm-yyyy")</f>
        <v>May-2023</v>
      </c>
      <c r="P4498">
        <f>HOUR(Coffee_Sales[[#This Row],[transaction_time]])</f>
        <v>9</v>
      </c>
    </row>
    <row r="4499" spans="1:16" x14ac:dyDescent="0.3">
      <c r="A4499">
        <v>65344</v>
      </c>
      <c r="B4499" s="1">
        <v>45029</v>
      </c>
      <c r="C4499" s="2">
        <v>0.39351851851851855</v>
      </c>
      <c r="D4499">
        <v>1</v>
      </c>
      <c r="E4499">
        <v>8</v>
      </c>
      <c r="F4499" t="s">
        <v>63</v>
      </c>
      <c r="G4499">
        <v>73</v>
      </c>
      <c r="H4499" t="s">
        <v>18</v>
      </c>
      <c r="I4499" t="s">
        <v>79</v>
      </c>
      <c r="J4499" t="s">
        <v>80</v>
      </c>
      <c r="K4499">
        <v>1.7751134057493569</v>
      </c>
      <c r="L4499">
        <v>0</v>
      </c>
      <c r="M4499">
        <v>56.25</v>
      </c>
      <c r="N4499">
        <f>(1-Coffee_Sales[[#This Row],[Discount_Percent]])*Coffee_Sales[[#This Row],[unit_price]]*Coffee_Sales[[#This Row],[transaction_qty]]</f>
        <v>56.25</v>
      </c>
      <c r="O4499" t="str">
        <f>TEXT(Coffee_Sales[[#This Row],[transaction_date]],"mmm-yyyy")</f>
        <v>Apr-2023</v>
      </c>
      <c r="P4499">
        <f>HOUR(Coffee_Sales[[#This Row],[transaction_time]])</f>
        <v>9</v>
      </c>
    </row>
    <row r="4500" spans="1:16" x14ac:dyDescent="0.3">
      <c r="A4500">
        <v>124774</v>
      </c>
      <c r="B4500" s="1">
        <v>45087</v>
      </c>
      <c r="C4500" s="2">
        <v>0.3717361111111111</v>
      </c>
      <c r="D4500">
        <v>1</v>
      </c>
      <c r="E4500">
        <v>5</v>
      </c>
      <c r="F4500" t="s">
        <v>81</v>
      </c>
      <c r="G4500">
        <v>53</v>
      </c>
      <c r="H4500" t="s">
        <v>32</v>
      </c>
      <c r="I4500" t="s">
        <v>33</v>
      </c>
      <c r="J4500" t="s">
        <v>129</v>
      </c>
      <c r="K4500">
        <v>1.3432001892687699</v>
      </c>
      <c r="L4500">
        <v>0</v>
      </c>
      <c r="M4500">
        <v>45</v>
      </c>
      <c r="N4500">
        <f>(1-Coffee_Sales[[#This Row],[Discount_Percent]])*Coffee_Sales[[#This Row],[unit_price]]*Coffee_Sales[[#This Row],[transaction_qty]]</f>
        <v>45</v>
      </c>
      <c r="O4500" t="str">
        <f>TEXT(Coffee_Sales[[#This Row],[transaction_date]],"mmm-yyyy")</f>
        <v>Jun-2023</v>
      </c>
      <c r="P4500">
        <f>HOUR(Coffee_Sales[[#This Row],[transaction_time]])</f>
        <v>8</v>
      </c>
    </row>
    <row r="4501" spans="1:16" x14ac:dyDescent="0.3">
      <c r="A4501">
        <v>118339</v>
      </c>
      <c r="B4501" s="1">
        <v>45081</v>
      </c>
      <c r="C4501" s="2">
        <v>0.71434027777777775</v>
      </c>
      <c r="D4501">
        <v>1</v>
      </c>
      <c r="E4501">
        <v>5</v>
      </c>
      <c r="F4501" t="s">
        <v>24</v>
      </c>
      <c r="G4501">
        <v>77</v>
      </c>
      <c r="H4501" t="s">
        <v>18</v>
      </c>
      <c r="I4501" t="s">
        <v>19</v>
      </c>
      <c r="J4501" t="s">
        <v>115</v>
      </c>
      <c r="K4501">
        <v>1.248540316249749</v>
      </c>
      <c r="L4501">
        <v>0</v>
      </c>
      <c r="M4501">
        <v>45</v>
      </c>
      <c r="N4501">
        <f>(1-Coffee_Sales[[#This Row],[Discount_Percent]])*Coffee_Sales[[#This Row],[unit_price]]*Coffee_Sales[[#This Row],[transaction_qty]]</f>
        <v>45</v>
      </c>
      <c r="O4501" t="str">
        <f>TEXT(Coffee_Sales[[#This Row],[transaction_date]],"mmm-yyyy")</f>
        <v>Jun-2023</v>
      </c>
      <c r="P4501">
        <f>HOUR(Coffee_Sales[[#This Row],[transaction_time]])</f>
        <v>17</v>
      </c>
    </row>
    <row r="4502" spans="1:16" x14ac:dyDescent="0.3">
      <c r="A4502">
        <v>44025</v>
      </c>
      <c r="B4502" s="1">
        <v>45000</v>
      </c>
      <c r="C4502" s="2">
        <v>0.77134259259259264</v>
      </c>
      <c r="D4502">
        <v>1</v>
      </c>
      <c r="E4502">
        <v>3</v>
      </c>
      <c r="F4502" t="s">
        <v>87</v>
      </c>
      <c r="G4502">
        <v>24</v>
      </c>
      <c r="H4502" t="s">
        <v>14</v>
      </c>
      <c r="I4502" t="s">
        <v>55</v>
      </c>
      <c r="J4502" t="s">
        <v>86</v>
      </c>
      <c r="K4502">
        <v>1.1404204277961669</v>
      </c>
      <c r="L4502">
        <v>0.05</v>
      </c>
      <c r="M4502">
        <v>45</v>
      </c>
      <c r="N4502">
        <f>(1-Coffee_Sales[[#This Row],[Discount_Percent]])*Coffee_Sales[[#This Row],[unit_price]]*Coffee_Sales[[#This Row],[transaction_qty]]</f>
        <v>42.75</v>
      </c>
      <c r="O4502" t="str">
        <f>TEXT(Coffee_Sales[[#This Row],[transaction_date]],"mmm-yyyy")</f>
        <v>Mar-2023</v>
      </c>
      <c r="P4502">
        <f>HOUR(Coffee_Sales[[#This Row],[transaction_time]])</f>
        <v>18</v>
      </c>
    </row>
    <row r="4503" spans="1:16" x14ac:dyDescent="0.3">
      <c r="A4503">
        <v>108890</v>
      </c>
      <c r="B4503" s="1">
        <v>45072</v>
      </c>
      <c r="C4503" s="2">
        <v>0.79369212962962965</v>
      </c>
      <c r="D4503">
        <v>1</v>
      </c>
      <c r="E4503">
        <v>8</v>
      </c>
      <c r="F4503" t="s">
        <v>131</v>
      </c>
      <c r="G4503">
        <v>41</v>
      </c>
      <c r="H4503" t="s">
        <v>14</v>
      </c>
      <c r="I4503" t="s">
        <v>15</v>
      </c>
      <c r="J4503" t="s">
        <v>98</v>
      </c>
      <c r="K4503">
        <v>1.6883483230669909</v>
      </c>
      <c r="L4503">
        <v>0.1</v>
      </c>
      <c r="M4503">
        <v>63.75</v>
      </c>
      <c r="N4503">
        <f>(1-Coffee_Sales[[#This Row],[Discount_Percent]])*Coffee_Sales[[#This Row],[unit_price]]*Coffee_Sales[[#This Row],[transaction_qty]]</f>
        <v>57.375</v>
      </c>
      <c r="O4503" t="str">
        <f>TEXT(Coffee_Sales[[#This Row],[transaction_date]],"mmm-yyyy")</f>
        <v>May-2023</v>
      </c>
      <c r="P4503">
        <f>HOUR(Coffee_Sales[[#This Row],[transaction_time]])</f>
        <v>19</v>
      </c>
    </row>
    <row r="4504" spans="1:16" x14ac:dyDescent="0.3">
      <c r="A4504">
        <v>113281</v>
      </c>
      <c r="B4504" s="1">
        <v>45077</v>
      </c>
      <c r="C4504" s="2">
        <v>0.36091435185185183</v>
      </c>
      <c r="D4504">
        <v>2</v>
      </c>
      <c r="E4504">
        <v>3</v>
      </c>
      <c r="F4504" t="s">
        <v>25</v>
      </c>
      <c r="G4504">
        <v>55</v>
      </c>
      <c r="H4504" t="s">
        <v>32</v>
      </c>
      <c r="I4504" t="s">
        <v>33</v>
      </c>
      <c r="J4504" t="s">
        <v>93</v>
      </c>
      <c r="K4504">
        <v>3.5389047584647528</v>
      </c>
      <c r="L4504">
        <v>0</v>
      </c>
      <c r="M4504">
        <v>60</v>
      </c>
      <c r="N4504">
        <f>(1-Coffee_Sales[[#This Row],[Discount_Percent]])*Coffee_Sales[[#This Row],[unit_price]]*Coffee_Sales[[#This Row],[transaction_qty]]</f>
        <v>120</v>
      </c>
      <c r="O4504" t="str">
        <f>TEXT(Coffee_Sales[[#This Row],[transaction_date]],"mmm-yyyy")</f>
        <v>May-2023</v>
      </c>
      <c r="P4504">
        <f>HOUR(Coffee_Sales[[#This Row],[transaction_time]])</f>
        <v>8</v>
      </c>
    </row>
    <row r="4505" spans="1:16" x14ac:dyDescent="0.3">
      <c r="A4505">
        <v>55121</v>
      </c>
      <c r="B4505" s="1">
        <v>45017</v>
      </c>
      <c r="C4505" s="2">
        <v>0.41237268518518516</v>
      </c>
      <c r="D4505">
        <v>1</v>
      </c>
      <c r="E4505">
        <v>8</v>
      </c>
      <c r="F4505" t="s">
        <v>96</v>
      </c>
      <c r="G4505">
        <v>35</v>
      </c>
      <c r="H4505" t="s">
        <v>14</v>
      </c>
      <c r="I4505" t="s">
        <v>26</v>
      </c>
      <c r="J4505" t="s">
        <v>84</v>
      </c>
      <c r="K4505">
        <v>1.545992098170379</v>
      </c>
      <c r="L4505">
        <v>0</v>
      </c>
      <c r="M4505">
        <v>46.5</v>
      </c>
      <c r="N4505">
        <f>(1-Coffee_Sales[[#This Row],[Discount_Percent]])*Coffee_Sales[[#This Row],[unit_price]]*Coffee_Sales[[#This Row],[transaction_qty]]</f>
        <v>46.5</v>
      </c>
      <c r="O4505" t="str">
        <f>TEXT(Coffee_Sales[[#This Row],[transaction_date]],"mmm-yyyy")</f>
        <v>Apr-2023</v>
      </c>
      <c r="P4505">
        <f>HOUR(Coffee_Sales[[#This Row],[transaction_time]])</f>
        <v>9</v>
      </c>
    </row>
    <row r="4506" spans="1:16" x14ac:dyDescent="0.3">
      <c r="A4506">
        <v>121955</v>
      </c>
      <c r="B4506" s="1">
        <v>45085</v>
      </c>
      <c r="C4506" s="2">
        <v>0.30440972222222223</v>
      </c>
      <c r="D4506">
        <v>1</v>
      </c>
      <c r="E4506">
        <v>3</v>
      </c>
      <c r="F4506" t="s">
        <v>90</v>
      </c>
      <c r="G4506">
        <v>49</v>
      </c>
      <c r="H4506" t="s">
        <v>32</v>
      </c>
      <c r="I4506" t="s">
        <v>44</v>
      </c>
      <c r="J4506" t="s">
        <v>91</v>
      </c>
      <c r="K4506">
        <v>1.2022564668595119</v>
      </c>
      <c r="L4506">
        <v>0</v>
      </c>
      <c r="M4506">
        <v>45</v>
      </c>
      <c r="N4506">
        <f>(1-Coffee_Sales[[#This Row],[Discount_Percent]])*Coffee_Sales[[#This Row],[unit_price]]*Coffee_Sales[[#This Row],[transaction_qty]]</f>
        <v>45</v>
      </c>
      <c r="O4506" t="str">
        <f>TEXT(Coffee_Sales[[#This Row],[transaction_date]],"mmm-yyyy")</f>
        <v>Jun-2023</v>
      </c>
      <c r="P4506">
        <f>HOUR(Coffee_Sales[[#This Row],[transaction_time]])</f>
        <v>7</v>
      </c>
    </row>
    <row r="4507" spans="1:16" x14ac:dyDescent="0.3">
      <c r="A4507">
        <v>64662</v>
      </c>
      <c r="B4507" s="1">
        <v>45028</v>
      </c>
      <c r="C4507" s="2">
        <v>0.46689814814814817</v>
      </c>
      <c r="D4507">
        <v>1</v>
      </c>
      <c r="E4507">
        <v>8</v>
      </c>
      <c r="F4507" t="s">
        <v>17</v>
      </c>
      <c r="G4507">
        <v>65</v>
      </c>
      <c r="H4507" t="s">
        <v>67</v>
      </c>
      <c r="I4507" t="s">
        <v>68</v>
      </c>
      <c r="J4507" t="s">
        <v>69</v>
      </c>
      <c r="K4507">
        <v>0.35429984183004121</v>
      </c>
      <c r="L4507">
        <v>0</v>
      </c>
      <c r="M4507">
        <v>12</v>
      </c>
      <c r="N4507">
        <f>(1-Coffee_Sales[[#This Row],[Discount_Percent]])*Coffee_Sales[[#This Row],[unit_price]]*Coffee_Sales[[#This Row],[transaction_qty]]</f>
        <v>12</v>
      </c>
      <c r="O4507" t="str">
        <f>TEXT(Coffee_Sales[[#This Row],[transaction_date]],"mmm-yyyy")</f>
        <v>Apr-2023</v>
      </c>
      <c r="P4507">
        <f>HOUR(Coffee_Sales[[#This Row],[transaction_time]])</f>
        <v>11</v>
      </c>
    </row>
    <row r="4508" spans="1:16" x14ac:dyDescent="0.3">
      <c r="A4508">
        <v>62836</v>
      </c>
      <c r="B4508" s="1">
        <v>45026</v>
      </c>
      <c r="C4508" s="2">
        <v>0.40787037037037038</v>
      </c>
      <c r="D4508">
        <v>2</v>
      </c>
      <c r="E4508">
        <v>8</v>
      </c>
      <c r="F4508" t="s">
        <v>96</v>
      </c>
      <c r="G4508">
        <v>36</v>
      </c>
      <c r="H4508" t="s">
        <v>14</v>
      </c>
      <c r="I4508" t="s">
        <v>26</v>
      </c>
      <c r="J4508" t="s">
        <v>27</v>
      </c>
      <c r="K4508">
        <v>2.648087548934198</v>
      </c>
      <c r="L4508">
        <v>0.1</v>
      </c>
      <c r="M4508">
        <v>56.25</v>
      </c>
      <c r="N4508">
        <f>(1-Coffee_Sales[[#This Row],[Discount_Percent]])*Coffee_Sales[[#This Row],[unit_price]]*Coffee_Sales[[#This Row],[transaction_qty]]</f>
        <v>101.25</v>
      </c>
      <c r="O4508" t="str">
        <f>TEXT(Coffee_Sales[[#This Row],[transaction_date]],"mmm-yyyy")</f>
        <v>Apr-2023</v>
      </c>
      <c r="P4508">
        <f>HOUR(Coffee_Sales[[#This Row],[transaction_time]])</f>
        <v>9</v>
      </c>
    </row>
    <row r="4509" spans="1:16" x14ac:dyDescent="0.3">
      <c r="A4509">
        <v>92919</v>
      </c>
      <c r="B4509" s="1">
        <v>45058</v>
      </c>
      <c r="C4509" s="2">
        <v>0.53464120370370372</v>
      </c>
      <c r="D4509">
        <v>2</v>
      </c>
      <c r="E4509">
        <v>8</v>
      </c>
      <c r="F4509" t="s">
        <v>133</v>
      </c>
      <c r="G4509">
        <v>84</v>
      </c>
      <c r="H4509" t="s">
        <v>67</v>
      </c>
      <c r="I4509" t="s">
        <v>72</v>
      </c>
      <c r="J4509" t="s">
        <v>140</v>
      </c>
      <c r="K4509">
        <v>0.79233719511344525</v>
      </c>
      <c r="L4509">
        <v>0</v>
      </c>
      <c r="M4509">
        <v>12</v>
      </c>
      <c r="N4509">
        <f>(1-Coffee_Sales[[#This Row],[Discount_Percent]])*Coffee_Sales[[#This Row],[unit_price]]*Coffee_Sales[[#This Row],[transaction_qty]]</f>
        <v>24</v>
      </c>
      <c r="O4509" t="str">
        <f>TEXT(Coffee_Sales[[#This Row],[transaction_date]],"mmm-yyyy")</f>
        <v>May-2023</v>
      </c>
      <c r="P4509">
        <f>HOUR(Coffee_Sales[[#This Row],[transaction_time]])</f>
        <v>12</v>
      </c>
    </row>
    <row r="4510" spans="1:16" x14ac:dyDescent="0.3">
      <c r="A4510">
        <v>714</v>
      </c>
      <c r="B4510" s="1">
        <v>44928</v>
      </c>
      <c r="C4510" s="2">
        <v>0.51438657407407407</v>
      </c>
      <c r="D4510">
        <v>1</v>
      </c>
      <c r="E4510">
        <v>5</v>
      </c>
      <c r="F4510" t="s">
        <v>111</v>
      </c>
      <c r="G4510">
        <v>47</v>
      </c>
      <c r="H4510" t="s">
        <v>32</v>
      </c>
      <c r="I4510" t="s">
        <v>36</v>
      </c>
      <c r="J4510" t="s">
        <v>37</v>
      </c>
      <c r="K4510">
        <v>1.1491033132165249</v>
      </c>
      <c r="L4510">
        <v>0.1</v>
      </c>
      <c r="M4510">
        <v>45</v>
      </c>
      <c r="N4510">
        <f>(1-Coffee_Sales[[#This Row],[Discount_Percent]])*Coffee_Sales[[#This Row],[unit_price]]*Coffee_Sales[[#This Row],[transaction_qty]]</f>
        <v>40.5</v>
      </c>
      <c r="O4510" t="str">
        <f>TEXT(Coffee_Sales[[#This Row],[transaction_date]],"mmm-yyyy")</f>
        <v>Jan-2023</v>
      </c>
      <c r="P4510">
        <f>HOUR(Coffee_Sales[[#This Row],[transaction_time]])</f>
        <v>12</v>
      </c>
    </row>
    <row r="4511" spans="1:16" x14ac:dyDescent="0.3">
      <c r="A4511">
        <v>33111</v>
      </c>
      <c r="B4511" s="1">
        <v>44984</v>
      </c>
      <c r="C4511" s="2">
        <v>0.69701388888888893</v>
      </c>
      <c r="D4511">
        <v>1</v>
      </c>
      <c r="E4511">
        <v>5</v>
      </c>
      <c r="F4511" t="s">
        <v>78</v>
      </c>
      <c r="G4511">
        <v>60</v>
      </c>
      <c r="H4511" t="s">
        <v>74</v>
      </c>
      <c r="I4511" t="s">
        <v>75</v>
      </c>
      <c r="J4511" t="s">
        <v>112</v>
      </c>
      <c r="K4511">
        <v>1.1688943218704511</v>
      </c>
      <c r="L4511">
        <v>0.05</v>
      </c>
      <c r="M4511">
        <v>56.25</v>
      </c>
      <c r="N4511">
        <f>(1-Coffee_Sales[[#This Row],[Discount_Percent]])*Coffee_Sales[[#This Row],[unit_price]]*Coffee_Sales[[#This Row],[transaction_qty]]</f>
        <v>53.4375</v>
      </c>
      <c r="O4511" t="str">
        <f>TEXT(Coffee_Sales[[#This Row],[transaction_date]],"mmm-yyyy")</f>
        <v>Feb-2023</v>
      </c>
      <c r="P4511">
        <f>HOUR(Coffee_Sales[[#This Row],[transaction_time]])</f>
        <v>16</v>
      </c>
    </row>
    <row r="4512" spans="1:16" x14ac:dyDescent="0.3">
      <c r="A4512">
        <v>58278</v>
      </c>
      <c r="B4512" s="1">
        <v>45021</v>
      </c>
      <c r="C4512" s="2">
        <v>0.37165509259259261</v>
      </c>
      <c r="D4512">
        <v>1</v>
      </c>
      <c r="E4512">
        <v>8</v>
      </c>
      <c r="F4512" t="s">
        <v>131</v>
      </c>
      <c r="G4512">
        <v>29</v>
      </c>
      <c r="H4512" t="s">
        <v>14</v>
      </c>
      <c r="I4512" t="s">
        <v>22</v>
      </c>
      <c r="J4512" t="s">
        <v>89</v>
      </c>
      <c r="K4512">
        <v>1.1627953664442501</v>
      </c>
      <c r="L4512">
        <v>0.1</v>
      </c>
      <c r="M4512">
        <v>37.5</v>
      </c>
      <c r="N4512">
        <f>(1-Coffee_Sales[[#This Row],[Discount_Percent]])*Coffee_Sales[[#This Row],[unit_price]]*Coffee_Sales[[#This Row],[transaction_qty]]</f>
        <v>33.75</v>
      </c>
      <c r="O4512" t="str">
        <f>TEXT(Coffee_Sales[[#This Row],[transaction_date]],"mmm-yyyy")</f>
        <v>Apr-2023</v>
      </c>
      <c r="P4512">
        <f>HOUR(Coffee_Sales[[#This Row],[transaction_time]])</f>
        <v>8</v>
      </c>
    </row>
    <row r="4513" spans="1:16" x14ac:dyDescent="0.3">
      <c r="A4513">
        <v>87268</v>
      </c>
      <c r="B4513" s="1">
        <v>45053</v>
      </c>
      <c r="C4513" s="2">
        <v>0.4621527777777778</v>
      </c>
      <c r="D4513">
        <v>1</v>
      </c>
      <c r="E4513">
        <v>3</v>
      </c>
      <c r="F4513" t="s">
        <v>78</v>
      </c>
      <c r="G4513">
        <v>78</v>
      </c>
      <c r="H4513" t="s">
        <v>18</v>
      </c>
      <c r="I4513" t="s">
        <v>19</v>
      </c>
      <c r="J4513" t="s">
        <v>51</v>
      </c>
      <c r="K4513">
        <v>1.8255154583244639</v>
      </c>
      <c r="L4513">
        <v>0.05</v>
      </c>
      <c r="M4513">
        <v>67.5</v>
      </c>
      <c r="N4513">
        <f>(1-Coffee_Sales[[#This Row],[Discount_Percent]])*Coffee_Sales[[#This Row],[unit_price]]*Coffee_Sales[[#This Row],[transaction_qty]]</f>
        <v>64.125</v>
      </c>
      <c r="O4513" t="str">
        <f>TEXT(Coffee_Sales[[#This Row],[transaction_date]],"mmm-yyyy")</f>
        <v>May-2023</v>
      </c>
      <c r="P4513">
        <f>HOUR(Coffee_Sales[[#This Row],[transaction_time]])</f>
        <v>11</v>
      </c>
    </row>
    <row r="4514" spans="1:16" x14ac:dyDescent="0.3">
      <c r="A4514">
        <v>77126</v>
      </c>
      <c r="B4514" s="1">
        <v>45042</v>
      </c>
      <c r="C4514" s="2">
        <v>0.74185185185185187</v>
      </c>
      <c r="D4514">
        <v>2</v>
      </c>
      <c r="E4514">
        <v>5</v>
      </c>
      <c r="F4514" t="s">
        <v>38</v>
      </c>
      <c r="G4514">
        <v>23</v>
      </c>
      <c r="H4514" t="s">
        <v>14</v>
      </c>
      <c r="I4514" t="s">
        <v>55</v>
      </c>
      <c r="J4514" t="s">
        <v>88</v>
      </c>
      <c r="K4514">
        <v>2.4085780081828618</v>
      </c>
      <c r="L4514">
        <v>0</v>
      </c>
      <c r="M4514">
        <v>37.5</v>
      </c>
      <c r="N4514">
        <f>(1-Coffee_Sales[[#This Row],[Discount_Percent]])*Coffee_Sales[[#This Row],[unit_price]]*Coffee_Sales[[#This Row],[transaction_qty]]</f>
        <v>75</v>
      </c>
      <c r="O4514" t="str">
        <f>TEXT(Coffee_Sales[[#This Row],[transaction_date]],"mmm-yyyy")</f>
        <v>Apr-2023</v>
      </c>
      <c r="P4514">
        <f>HOUR(Coffee_Sales[[#This Row],[transaction_time]])</f>
        <v>17</v>
      </c>
    </row>
    <row r="4515" spans="1:16" x14ac:dyDescent="0.3">
      <c r="A4515">
        <v>121482</v>
      </c>
      <c r="B4515" s="1">
        <v>45084</v>
      </c>
      <c r="C4515" s="2">
        <v>0.49211805555555554</v>
      </c>
      <c r="D4515">
        <v>2</v>
      </c>
      <c r="E4515">
        <v>5</v>
      </c>
      <c r="F4515" t="s">
        <v>35</v>
      </c>
      <c r="G4515">
        <v>24</v>
      </c>
      <c r="H4515" t="s">
        <v>14</v>
      </c>
      <c r="I4515" t="s">
        <v>55</v>
      </c>
      <c r="J4515" t="s">
        <v>86</v>
      </c>
      <c r="K4515">
        <v>2.249181705286377</v>
      </c>
      <c r="L4515">
        <v>0</v>
      </c>
      <c r="M4515">
        <v>45</v>
      </c>
      <c r="N4515">
        <f>(1-Coffee_Sales[[#This Row],[Discount_Percent]])*Coffee_Sales[[#This Row],[unit_price]]*Coffee_Sales[[#This Row],[transaction_qty]]</f>
        <v>90</v>
      </c>
      <c r="O4515" t="str">
        <f>TEXT(Coffee_Sales[[#This Row],[transaction_date]],"mmm-yyyy")</f>
        <v>Jun-2023</v>
      </c>
      <c r="P4515">
        <f>HOUR(Coffee_Sales[[#This Row],[transaction_time]])</f>
        <v>11</v>
      </c>
    </row>
    <row r="4516" spans="1:16" x14ac:dyDescent="0.3">
      <c r="A4516">
        <v>54716</v>
      </c>
      <c r="B4516" s="1">
        <v>45016</v>
      </c>
      <c r="C4516" s="2">
        <v>0.44060185185185186</v>
      </c>
      <c r="D4516">
        <v>1</v>
      </c>
      <c r="E4516">
        <v>3</v>
      </c>
      <c r="F4516" t="s">
        <v>54</v>
      </c>
      <c r="G4516">
        <v>36</v>
      </c>
      <c r="H4516" t="s">
        <v>14</v>
      </c>
      <c r="I4516" t="s">
        <v>26</v>
      </c>
      <c r="J4516" t="s">
        <v>27</v>
      </c>
      <c r="K4516">
        <v>1.462101239552831</v>
      </c>
      <c r="L4516">
        <v>0</v>
      </c>
      <c r="M4516">
        <v>56.25</v>
      </c>
      <c r="N4516">
        <f>(1-Coffee_Sales[[#This Row],[Discount_Percent]])*Coffee_Sales[[#This Row],[unit_price]]*Coffee_Sales[[#This Row],[transaction_qty]]</f>
        <v>56.25</v>
      </c>
      <c r="O4516" t="str">
        <f>TEXT(Coffee_Sales[[#This Row],[transaction_date]],"mmm-yyyy")</f>
        <v>Mar-2023</v>
      </c>
      <c r="P4516">
        <f>HOUR(Coffee_Sales[[#This Row],[transaction_time]])</f>
        <v>10</v>
      </c>
    </row>
    <row r="4517" spans="1:16" x14ac:dyDescent="0.3">
      <c r="A4517">
        <v>48052</v>
      </c>
      <c r="B4517" s="1">
        <v>45006</v>
      </c>
      <c r="C4517" s="2">
        <v>0.44586805555555553</v>
      </c>
      <c r="D4517">
        <v>1</v>
      </c>
      <c r="E4517">
        <v>3</v>
      </c>
      <c r="F4517" t="s">
        <v>102</v>
      </c>
      <c r="G4517">
        <v>84</v>
      </c>
      <c r="H4517" t="s">
        <v>67</v>
      </c>
      <c r="I4517" t="s">
        <v>72</v>
      </c>
      <c r="J4517" t="s">
        <v>140</v>
      </c>
      <c r="K4517">
        <v>0.33482151612594691</v>
      </c>
      <c r="L4517">
        <v>0</v>
      </c>
      <c r="M4517">
        <v>12</v>
      </c>
      <c r="N4517">
        <f>(1-Coffee_Sales[[#This Row],[Discount_Percent]])*Coffee_Sales[[#This Row],[unit_price]]*Coffee_Sales[[#This Row],[transaction_qty]]</f>
        <v>12</v>
      </c>
      <c r="O4517" t="str">
        <f>TEXT(Coffee_Sales[[#This Row],[transaction_date]],"mmm-yyyy")</f>
        <v>Mar-2023</v>
      </c>
      <c r="P4517">
        <f>HOUR(Coffee_Sales[[#This Row],[transaction_time]])</f>
        <v>10</v>
      </c>
    </row>
    <row r="4518" spans="1:16" x14ac:dyDescent="0.3">
      <c r="A4518">
        <v>110453</v>
      </c>
      <c r="B4518" s="1">
        <v>45074</v>
      </c>
      <c r="C4518" s="2">
        <v>0.48545138888888889</v>
      </c>
      <c r="D4518">
        <v>1</v>
      </c>
      <c r="E4518">
        <v>8</v>
      </c>
      <c r="F4518" t="s">
        <v>50</v>
      </c>
      <c r="G4518">
        <v>58</v>
      </c>
      <c r="H4518" t="s">
        <v>74</v>
      </c>
      <c r="I4518" t="s">
        <v>75</v>
      </c>
      <c r="J4518" t="s">
        <v>76</v>
      </c>
      <c r="K4518">
        <v>1.3850360849683809</v>
      </c>
      <c r="L4518">
        <v>0</v>
      </c>
      <c r="M4518">
        <v>52.5</v>
      </c>
      <c r="N4518">
        <f>(1-Coffee_Sales[[#This Row],[Discount_Percent]])*Coffee_Sales[[#This Row],[unit_price]]*Coffee_Sales[[#This Row],[transaction_qty]]</f>
        <v>52.5</v>
      </c>
      <c r="O4518" t="str">
        <f>TEXT(Coffee_Sales[[#This Row],[transaction_date]],"mmm-yyyy")</f>
        <v>May-2023</v>
      </c>
      <c r="P4518">
        <f>HOUR(Coffee_Sales[[#This Row],[transaction_time]])</f>
        <v>11</v>
      </c>
    </row>
    <row r="4519" spans="1:16" x14ac:dyDescent="0.3">
      <c r="A4519">
        <v>122436</v>
      </c>
      <c r="B4519" s="1">
        <v>45085</v>
      </c>
      <c r="C4519" s="2">
        <v>0.44577546296296294</v>
      </c>
      <c r="D4519">
        <v>4</v>
      </c>
      <c r="E4519">
        <v>5</v>
      </c>
      <c r="F4519" t="s">
        <v>25</v>
      </c>
      <c r="G4519">
        <v>65</v>
      </c>
      <c r="H4519" t="s">
        <v>67</v>
      </c>
      <c r="I4519" t="s">
        <v>68</v>
      </c>
      <c r="J4519" t="s">
        <v>69</v>
      </c>
      <c r="K4519">
        <v>1.026192218579834</v>
      </c>
      <c r="L4519">
        <v>0</v>
      </c>
      <c r="M4519">
        <v>12</v>
      </c>
      <c r="N4519">
        <f>(1-Coffee_Sales[[#This Row],[Discount_Percent]])*Coffee_Sales[[#This Row],[unit_price]]*Coffee_Sales[[#This Row],[transaction_qty]]</f>
        <v>48</v>
      </c>
      <c r="O4519" t="str">
        <f>TEXT(Coffee_Sales[[#This Row],[transaction_date]],"mmm-yyyy")</f>
        <v>Jun-2023</v>
      </c>
      <c r="P4519">
        <f>HOUR(Coffee_Sales[[#This Row],[transaction_time]])</f>
        <v>10</v>
      </c>
    </row>
    <row r="4520" spans="1:16" x14ac:dyDescent="0.3">
      <c r="A4520">
        <v>80665</v>
      </c>
      <c r="B4520" s="1">
        <v>45047</v>
      </c>
      <c r="C4520" s="2">
        <v>0.4815625</v>
      </c>
      <c r="D4520">
        <v>1</v>
      </c>
      <c r="E4520">
        <v>8</v>
      </c>
      <c r="F4520" t="s">
        <v>104</v>
      </c>
      <c r="G4520">
        <v>50</v>
      </c>
      <c r="H4520" t="s">
        <v>32</v>
      </c>
      <c r="I4520" t="s">
        <v>44</v>
      </c>
      <c r="J4520" t="s">
        <v>45</v>
      </c>
      <c r="K4520">
        <v>1.151852848844467</v>
      </c>
      <c r="L4520">
        <v>0.15</v>
      </c>
      <c r="M4520">
        <v>37.5</v>
      </c>
      <c r="N4520">
        <f>(1-Coffee_Sales[[#This Row],[Discount_Percent]])*Coffee_Sales[[#This Row],[unit_price]]*Coffee_Sales[[#This Row],[transaction_qty]]</f>
        <v>31.875</v>
      </c>
      <c r="O4520" t="str">
        <f>TEXT(Coffee_Sales[[#This Row],[transaction_date]],"mmm-yyyy")</f>
        <v>May-2023</v>
      </c>
      <c r="P4520">
        <f>HOUR(Coffee_Sales[[#This Row],[transaction_time]])</f>
        <v>11</v>
      </c>
    </row>
    <row r="4521" spans="1:16" x14ac:dyDescent="0.3">
      <c r="A4521">
        <v>97364</v>
      </c>
      <c r="B4521" s="1">
        <v>45062</v>
      </c>
      <c r="C4521" s="2">
        <v>0.46016203703703706</v>
      </c>
      <c r="D4521">
        <v>1</v>
      </c>
      <c r="E4521">
        <v>5</v>
      </c>
      <c r="F4521" t="s">
        <v>24</v>
      </c>
      <c r="G4521">
        <v>71</v>
      </c>
      <c r="H4521" t="s">
        <v>18</v>
      </c>
      <c r="I4521" t="s">
        <v>79</v>
      </c>
      <c r="J4521" t="s">
        <v>92</v>
      </c>
      <c r="K4521">
        <v>1.858076616220989</v>
      </c>
      <c r="L4521">
        <v>0</v>
      </c>
      <c r="M4521">
        <v>56.25</v>
      </c>
      <c r="N4521">
        <f>(1-Coffee_Sales[[#This Row],[Discount_Percent]])*Coffee_Sales[[#This Row],[unit_price]]*Coffee_Sales[[#This Row],[transaction_qty]]</f>
        <v>56.25</v>
      </c>
      <c r="O4521" t="str">
        <f>TEXT(Coffee_Sales[[#This Row],[transaction_date]],"mmm-yyyy")</f>
        <v>May-2023</v>
      </c>
      <c r="P4521">
        <f>HOUR(Coffee_Sales[[#This Row],[transaction_time]])</f>
        <v>11</v>
      </c>
    </row>
    <row r="4522" spans="1:16" x14ac:dyDescent="0.3">
      <c r="A4522">
        <v>102915</v>
      </c>
      <c r="B4522" s="1">
        <v>45067</v>
      </c>
      <c r="C4522" s="2">
        <v>0.42394675925925923</v>
      </c>
      <c r="D4522">
        <v>1</v>
      </c>
      <c r="E4522">
        <v>3</v>
      </c>
      <c r="F4522" t="s">
        <v>128</v>
      </c>
      <c r="G4522">
        <v>57</v>
      </c>
      <c r="H4522" t="s">
        <v>32</v>
      </c>
      <c r="I4522" t="s">
        <v>33</v>
      </c>
      <c r="J4522" t="s">
        <v>34</v>
      </c>
      <c r="K4522">
        <v>1.0157677714865581</v>
      </c>
      <c r="L4522">
        <v>0.05</v>
      </c>
      <c r="M4522">
        <v>46.5</v>
      </c>
      <c r="N4522">
        <f>(1-Coffee_Sales[[#This Row],[Discount_Percent]])*Coffee_Sales[[#This Row],[unit_price]]*Coffee_Sales[[#This Row],[transaction_qty]]</f>
        <v>44.174999999999997</v>
      </c>
      <c r="O4522" t="str">
        <f>TEXT(Coffee_Sales[[#This Row],[transaction_date]],"mmm-yyyy")</f>
        <v>May-2023</v>
      </c>
      <c r="P4522">
        <f>HOUR(Coffee_Sales[[#This Row],[transaction_time]])</f>
        <v>10</v>
      </c>
    </row>
    <row r="4523" spans="1:16" x14ac:dyDescent="0.3">
      <c r="A4523">
        <v>116049</v>
      </c>
      <c r="B4523" s="1">
        <v>45079</v>
      </c>
      <c r="C4523" s="2">
        <v>0.72059027777777773</v>
      </c>
      <c r="D4523">
        <v>1</v>
      </c>
      <c r="E4523">
        <v>3</v>
      </c>
      <c r="F4523" t="s">
        <v>31</v>
      </c>
      <c r="G4523">
        <v>35</v>
      </c>
      <c r="H4523" t="s">
        <v>14</v>
      </c>
      <c r="I4523" t="s">
        <v>26</v>
      </c>
      <c r="J4523" t="s">
        <v>84</v>
      </c>
      <c r="K4523">
        <v>1.1921874089194979</v>
      </c>
      <c r="L4523">
        <v>0.1</v>
      </c>
      <c r="M4523">
        <v>46.5</v>
      </c>
      <c r="N4523">
        <f>(1-Coffee_Sales[[#This Row],[Discount_Percent]])*Coffee_Sales[[#This Row],[unit_price]]*Coffee_Sales[[#This Row],[transaction_qty]]</f>
        <v>41.85</v>
      </c>
      <c r="O4523" t="str">
        <f>TEXT(Coffee_Sales[[#This Row],[transaction_date]],"mmm-yyyy")</f>
        <v>Jun-2023</v>
      </c>
      <c r="P4523">
        <f>HOUR(Coffee_Sales[[#This Row],[transaction_time]])</f>
        <v>17</v>
      </c>
    </row>
    <row r="4524" spans="1:16" x14ac:dyDescent="0.3">
      <c r="A4524">
        <v>509</v>
      </c>
      <c r="B4524" s="1">
        <v>44927</v>
      </c>
      <c r="C4524" s="2">
        <v>0.78631944444444446</v>
      </c>
      <c r="D4524">
        <v>2</v>
      </c>
      <c r="E4524">
        <v>8</v>
      </c>
      <c r="F4524" t="s">
        <v>58</v>
      </c>
      <c r="G4524">
        <v>22</v>
      </c>
      <c r="H4524" t="s">
        <v>14</v>
      </c>
      <c r="I4524" t="s">
        <v>55</v>
      </c>
      <c r="J4524" t="s">
        <v>56</v>
      </c>
      <c r="K4524">
        <v>1.2874732356305261</v>
      </c>
      <c r="L4524">
        <v>0.1</v>
      </c>
      <c r="M4524">
        <v>30</v>
      </c>
      <c r="N4524">
        <f>(1-Coffee_Sales[[#This Row],[Discount_Percent]])*Coffee_Sales[[#This Row],[unit_price]]*Coffee_Sales[[#This Row],[transaction_qty]]</f>
        <v>54</v>
      </c>
      <c r="O4524" t="str">
        <f>TEXT(Coffee_Sales[[#This Row],[transaction_date]],"mmm-yyyy")</f>
        <v>Jan-2023</v>
      </c>
      <c r="P4524">
        <f>HOUR(Coffee_Sales[[#This Row],[transaction_time]])</f>
        <v>18</v>
      </c>
    </row>
    <row r="4525" spans="1:16" x14ac:dyDescent="0.3">
      <c r="A4525">
        <v>101726</v>
      </c>
      <c r="B4525" s="1">
        <v>45066</v>
      </c>
      <c r="C4525" s="2">
        <v>0.39556712962962964</v>
      </c>
      <c r="D4525">
        <v>1</v>
      </c>
      <c r="E4525">
        <v>3</v>
      </c>
      <c r="F4525" t="s">
        <v>133</v>
      </c>
      <c r="G4525">
        <v>76</v>
      </c>
      <c r="H4525" t="s">
        <v>18</v>
      </c>
      <c r="I4525" t="s">
        <v>107</v>
      </c>
      <c r="J4525" t="s">
        <v>137</v>
      </c>
      <c r="K4525">
        <v>1.332138343610779</v>
      </c>
      <c r="L4525">
        <v>0</v>
      </c>
      <c r="M4525">
        <v>52.5</v>
      </c>
      <c r="N4525">
        <f>(1-Coffee_Sales[[#This Row],[Discount_Percent]])*Coffee_Sales[[#This Row],[unit_price]]*Coffee_Sales[[#This Row],[transaction_qty]]</f>
        <v>52.5</v>
      </c>
      <c r="O4525" t="str">
        <f>TEXT(Coffee_Sales[[#This Row],[transaction_date]],"mmm-yyyy")</f>
        <v>May-2023</v>
      </c>
      <c r="P4525">
        <f>HOUR(Coffee_Sales[[#This Row],[transaction_time]])</f>
        <v>9</v>
      </c>
    </row>
    <row r="4526" spans="1:16" x14ac:dyDescent="0.3">
      <c r="A4526">
        <v>62475</v>
      </c>
      <c r="B4526" s="1">
        <v>45026</v>
      </c>
      <c r="C4526" s="2">
        <v>0.29268518518518516</v>
      </c>
      <c r="D4526">
        <v>2</v>
      </c>
      <c r="E4526">
        <v>3</v>
      </c>
      <c r="F4526" t="s">
        <v>38</v>
      </c>
      <c r="G4526">
        <v>29</v>
      </c>
      <c r="H4526" t="s">
        <v>14</v>
      </c>
      <c r="I4526" t="s">
        <v>22</v>
      </c>
      <c r="J4526" t="s">
        <v>89</v>
      </c>
      <c r="K4526">
        <v>1.689838910040298</v>
      </c>
      <c r="L4526">
        <v>0</v>
      </c>
      <c r="M4526">
        <v>37.5</v>
      </c>
      <c r="N4526">
        <f>(1-Coffee_Sales[[#This Row],[Discount_Percent]])*Coffee_Sales[[#This Row],[unit_price]]*Coffee_Sales[[#This Row],[transaction_qty]]</f>
        <v>75</v>
      </c>
      <c r="O4526" t="str">
        <f>TEXT(Coffee_Sales[[#This Row],[transaction_date]],"mmm-yyyy")</f>
        <v>Apr-2023</v>
      </c>
      <c r="P4526">
        <f>HOUR(Coffee_Sales[[#This Row],[transaction_time]])</f>
        <v>7</v>
      </c>
    </row>
    <row r="4527" spans="1:16" x14ac:dyDescent="0.3">
      <c r="A4527">
        <v>92013</v>
      </c>
      <c r="B4527" s="1">
        <v>45057</v>
      </c>
      <c r="C4527" s="2">
        <v>0.6178703703703704</v>
      </c>
      <c r="D4527">
        <v>1</v>
      </c>
      <c r="E4527">
        <v>8</v>
      </c>
      <c r="F4527" t="s">
        <v>96</v>
      </c>
      <c r="G4527">
        <v>29</v>
      </c>
      <c r="H4527" t="s">
        <v>14</v>
      </c>
      <c r="I4527" t="s">
        <v>22</v>
      </c>
      <c r="J4527" t="s">
        <v>89</v>
      </c>
      <c r="K4527">
        <v>1.035163318322426</v>
      </c>
      <c r="L4527">
        <v>0</v>
      </c>
      <c r="M4527">
        <v>37.5</v>
      </c>
      <c r="N4527">
        <f>(1-Coffee_Sales[[#This Row],[Discount_Percent]])*Coffee_Sales[[#This Row],[unit_price]]*Coffee_Sales[[#This Row],[transaction_qty]]</f>
        <v>37.5</v>
      </c>
      <c r="O4527" t="str">
        <f>TEXT(Coffee_Sales[[#This Row],[transaction_date]],"mmm-yyyy")</f>
        <v>May-2023</v>
      </c>
      <c r="P4527">
        <f>HOUR(Coffee_Sales[[#This Row],[transaction_time]])</f>
        <v>14</v>
      </c>
    </row>
    <row r="4528" spans="1:16" x14ac:dyDescent="0.3">
      <c r="A4528">
        <v>103935</v>
      </c>
      <c r="B4528" s="1">
        <v>45068</v>
      </c>
      <c r="C4528" s="2">
        <v>0.42550925925925925</v>
      </c>
      <c r="D4528">
        <v>1</v>
      </c>
      <c r="E4528">
        <v>8</v>
      </c>
      <c r="F4528" t="s">
        <v>35</v>
      </c>
      <c r="G4528">
        <v>34</v>
      </c>
      <c r="H4528" t="s">
        <v>14</v>
      </c>
      <c r="I4528" t="s">
        <v>26</v>
      </c>
      <c r="J4528" t="s">
        <v>57</v>
      </c>
      <c r="K4528">
        <v>0.85756863366874847</v>
      </c>
      <c r="L4528">
        <v>0</v>
      </c>
      <c r="M4528">
        <v>36.75</v>
      </c>
      <c r="N4528">
        <f>(1-Coffee_Sales[[#This Row],[Discount_Percent]])*Coffee_Sales[[#This Row],[unit_price]]*Coffee_Sales[[#This Row],[transaction_qty]]</f>
        <v>36.75</v>
      </c>
      <c r="O4528" t="str">
        <f>TEXT(Coffee_Sales[[#This Row],[transaction_date]],"mmm-yyyy")</f>
        <v>May-2023</v>
      </c>
      <c r="P4528">
        <f>HOUR(Coffee_Sales[[#This Row],[transaction_time]])</f>
        <v>10</v>
      </c>
    </row>
    <row r="4529" spans="1:16" x14ac:dyDescent="0.3">
      <c r="A4529">
        <v>120</v>
      </c>
      <c r="B4529" s="1">
        <v>44927</v>
      </c>
      <c r="C4529" s="2">
        <v>0.47291666666666665</v>
      </c>
      <c r="D4529">
        <v>2</v>
      </c>
      <c r="E4529">
        <v>8</v>
      </c>
      <c r="F4529" t="s">
        <v>102</v>
      </c>
      <c r="G4529">
        <v>54</v>
      </c>
      <c r="H4529" t="s">
        <v>32</v>
      </c>
      <c r="I4529" t="s">
        <v>33</v>
      </c>
      <c r="J4529" t="s">
        <v>127</v>
      </c>
      <c r="K4529">
        <v>1.586958533110145</v>
      </c>
      <c r="L4529">
        <v>0</v>
      </c>
      <c r="M4529">
        <v>37.5</v>
      </c>
      <c r="N4529">
        <f>(1-Coffee_Sales[[#This Row],[Discount_Percent]])*Coffee_Sales[[#This Row],[unit_price]]*Coffee_Sales[[#This Row],[transaction_qty]]</f>
        <v>75</v>
      </c>
      <c r="O4529" t="str">
        <f>TEXT(Coffee_Sales[[#This Row],[transaction_date]],"mmm-yyyy")</f>
        <v>Jan-2023</v>
      </c>
      <c r="P4529">
        <f>HOUR(Coffee_Sales[[#This Row],[transaction_time]])</f>
        <v>11</v>
      </c>
    </row>
    <row r="4530" spans="1:16" x14ac:dyDescent="0.3">
      <c r="A4530">
        <v>99790</v>
      </c>
      <c r="B4530" s="1">
        <v>45064</v>
      </c>
      <c r="C4530" s="2">
        <v>0.59799768518518515</v>
      </c>
      <c r="D4530">
        <v>1</v>
      </c>
      <c r="E4530">
        <v>5</v>
      </c>
      <c r="F4530" t="s">
        <v>102</v>
      </c>
      <c r="G4530">
        <v>49</v>
      </c>
      <c r="H4530" t="s">
        <v>32</v>
      </c>
      <c r="I4530" t="s">
        <v>44</v>
      </c>
      <c r="J4530" t="s">
        <v>91</v>
      </c>
      <c r="K4530">
        <v>1.1567262217666761</v>
      </c>
      <c r="L4530">
        <v>0.1</v>
      </c>
      <c r="M4530">
        <v>45</v>
      </c>
      <c r="N4530">
        <f>(1-Coffee_Sales[[#This Row],[Discount_Percent]])*Coffee_Sales[[#This Row],[unit_price]]*Coffee_Sales[[#This Row],[transaction_qty]]</f>
        <v>40.5</v>
      </c>
      <c r="O4530" t="str">
        <f>TEXT(Coffee_Sales[[#This Row],[transaction_date]],"mmm-yyyy")</f>
        <v>May-2023</v>
      </c>
      <c r="P4530">
        <f>HOUR(Coffee_Sales[[#This Row],[transaction_time]])</f>
        <v>14</v>
      </c>
    </row>
    <row r="4531" spans="1:16" x14ac:dyDescent="0.3">
      <c r="A4531">
        <v>97951</v>
      </c>
      <c r="B4531" s="1">
        <v>45063</v>
      </c>
      <c r="C4531" s="2">
        <v>0.29905092592592591</v>
      </c>
      <c r="D4531">
        <v>1</v>
      </c>
      <c r="E4531">
        <v>3</v>
      </c>
      <c r="F4531" t="s">
        <v>131</v>
      </c>
      <c r="G4531">
        <v>78</v>
      </c>
      <c r="H4531" t="s">
        <v>18</v>
      </c>
      <c r="I4531" t="s">
        <v>19</v>
      </c>
      <c r="J4531" t="s">
        <v>51</v>
      </c>
      <c r="K4531">
        <v>2.0872933644938589</v>
      </c>
      <c r="L4531">
        <v>0</v>
      </c>
      <c r="M4531">
        <v>67.5</v>
      </c>
      <c r="N4531">
        <f>(1-Coffee_Sales[[#This Row],[Discount_Percent]])*Coffee_Sales[[#This Row],[unit_price]]*Coffee_Sales[[#This Row],[transaction_qty]]</f>
        <v>67.5</v>
      </c>
      <c r="O4531" t="str">
        <f>TEXT(Coffee_Sales[[#This Row],[transaction_date]],"mmm-yyyy")</f>
        <v>May-2023</v>
      </c>
      <c r="P4531">
        <f>HOUR(Coffee_Sales[[#This Row],[transaction_time]])</f>
        <v>7</v>
      </c>
    </row>
    <row r="4532" spans="1:16" x14ac:dyDescent="0.3">
      <c r="A4532">
        <v>55167</v>
      </c>
      <c r="B4532" s="1">
        <v>45017</v>
      </c>
      <c r="C4532" s="2">
        <v>0.45969907407407407</v>
      </c>
      <c r="D4532">
        <v>1</v>
      </c>
      <c r="E4532">
        <v>3</v>
      </c>
      <c r="F4532" t="s">
        <v>128</v>
      </c>
      <c r="G4532">
        <v>38</v>
      </c>
      <c r="H4532" t="s">
        <v>14</v>
      </c>
      <c r="I4532" t="s">
        <v>15</v>
      </c>
      <c r="J4532" t="s">
        <v>16</v>
      </c>
      <c r="K4532">
        <v>1.673401788727352</v>
      </c>
      <c r="L4532">
        <v>0</v>
      </c>
      <c r="M4532">
        <v>56.25</v>
      </c>
      <c r="N4532">
        <f>(1-Coffee_Sales[[#This Row],[Discount_Percent]])*Coffee_Sales[[#This Row],[unit_price]]*Coffee_Sales[[#This Row],[transaction_qty]]</f>
        <v>56.25</v>
      </c>
      <c r="O4532" t="str">
        <f>TEXT(Coffee_Sales[[#This Row],[transaction_date]],"mmm-yyyy")</f>
        <v>Apr-2023</v>
      </c>
      <c r="P4532">
        <f>HOUR(Coffee_Sales[[#This Row],[transaction_time]])</f>
        <v>11</v>
      </c>
    </row>
    <row r="4533" spans="1:16" x14ac:dyDescent="0.3">
      <c r="A4533">
        <v>36177</v>
      </c>
      <c r="B4533" s="1">
        <v>44989</v>
      </c>
      <c r="C4533" s="2">
        <v>0.65055555555555555</v>
      </c>
      <c r="D4533">
        <v>1</v>
      </c>
      <c r="E4533">
        <v>8</v>
      </c>
      <c r="F4533" t="s">
        <v>77</v>
      </c>
      <c r="G4533">
        <v>31</v>
      </c>
      <c r="H4533" t="s">
        <v>14</v>
      </c>
      <c r="I4533" t="s">
        <v>22</v>
      </c>
      <c r="J4533" t="s">
        <v>53</v>
      </c>
      <c r="K4533">
        <v>1.0125963861651419</v>
      </c>
      <c r="L4533">
        <v>0.15</v>
      </c>
      <c r="M4533">
        <v>33</v>
      </c>
      <c r="N4533">
        <f>(1-Coffee_Sales[[#This Row],[Discount_Percent]])*Coffee_Sales[[#This Row],[unit_price]]*Coffee_Sales[[#This Row],[transaction_qty]]</f>
        <v>28.05</v>
      </c>
      <c r="O4533" t="str">
        <f>TEXT(Coffee_Sales[[#This Row],[transaction_date]],"mmm-yyyy")</f>
        <v>Mar-2023</v>
      </c>
      <c r="P4533">
        <f>HOUR(Coffee_Sales[[#This Row],[transaction_time]])</f>
        <v>15</v>
      </c>
    </row>
    <row r="4534" spans="1:16" x14ac:dyDescent="0.3">
      <c r="A4534">
        <v>29047</v>
      </c>
      <c r="B4534" s="1">
        <v>44977</v>
      </c>
      <c r="C4534" s="2">
        <v>0.80105324074074069</v>
      </c>
      <c r="D4534">
        <v>1</v>
      </c>
      <c r="E4534">
        <v>3</v>
      </c>
      <c r="F4534" t="s">
        <v>70</v>
      </c>
      <c r="G4534">
        <v>45</v>
      </c>
      <c r="H4534" t="s">
        <v>32</v>
      </c>
      <c r="I4534" t="s">
        <v>40</v>
      </c>
      <c r="J4534" t="s">
        <v>120</v>
      </c>
      <c r="K4534">
        <v>1.3518857834425599</v>
      </c>
      <c r="L4534">
        <v>0</v>
      </c>
      <c r="M4534">
        <v>45</v>
      </c>
      <c r="N4534">
        <f>(1-Coffee_Sales[[#This Row],[Discount_Percent]])*Coffee_Sales[[#This Row],[unit_price]]*Coffee_Sales[[#This Row],[transaction_qty]]</f>
        <v>45</v>
      </c>
      <c r="O4534" t="str">
        <f>TEXT(Coffee_Sales[[#This Row],[transaction_date]],"mmm-yyyy")</f>
        <v>Feb-2023</v>
      </c>
      <c r="P4534">
        <f>HOUR(Coffee_Sales[[#This Row],[transaction_time]])</f>
        <v>19</v>
      </c>
    </row>
    <row r="4535" spans="1:16" x14ac:dyDescent="0.3">
      <c r="A4535">
        <v>126233</v>
      </c>
      <c r="B4535" s="1">
        <v>45088</v>
      </c>
      <c r="C4535" s="2">
        <v>0.43563657407407408</v>
      </c>
      <c r="D4535">
        <v>2</v>
      </c>
      <c r="E4535">
        <v>3</v>
      </c>
      <c r="F4535" t="s">
        <v>128</v>
      </c>
      <c r="G4535">
        <v>53</v>
      </c>
      <c r="H4535" t="s">
        <v>32</v>
      </c>
      <c r="I4535" t="s">
        <v>33</v>
      </c>
      <c r="J4535" t="s">
        <v>129</v>
      </c>
      <c r="K4535">
        <v>2.632301460778756</v>
      </c>
      <c r="L4535">
        <v>0</v>
      </c>
      <c r="M4535">
        <v>45</v>
      </c>
      <c r="N4535">
        <f>(1-Coffee_Sales[[#This Row],[Discount_Percent]])*Coffee_Sales[[#This Row],[unit_price]]*Coffee_Sales[[#This Row],[transaction_qty]]</f>
        <v>90</v>
      </c>
      <c r="O4535" t="str">
        <f>TEXT(Coffee_Sales[[#This Row],[transaction_date]],"mmm-yyyy")</f>
        <v>Jun-2023</v>
      </c>
      <c r="P4535">
        <f>HOUR(Coffee_Sales[[#This Row],[transaction_time]])</f>
        <v>10</v>
      </c>
    </row>
    <row r="4536" spans="1:16" x14ac:dyDescent="0.3">
      <c r="A4536">
        <v>146627</v>
      </c>
      <c r="B4536" s="1">
        <v>45105</v>
      </c>
      <c r="C4536" s="2">
        <v>0.47145833333333331</v>
      </c>
      <c r="D4536">
        <v>1</v>
      </c>
      <c r="E4536">
        <v>5</v>
      </c>
      <c r="F4536" t="s">
        <v>94</v>
      </c>
      <c r="G4536">
        <v>43</v>
      </c>
      <c r="H4536" t="s">
        <v>32</v>
      </c>
      <c r="I4536" t="s">
        <v>40</v>
      </c>
      <c r="J4536" t="s">
        <v>124</v>
      </c>
      <c r="K4536">
        <v>1.166919727948087</v>
      </c>
      <c r="L4536">
        <v>0.05</v>
      </c>
      <c r="M4536">
        <v>45</v>
      </c>
      <c r="N4536">
        <f>(1-Coffee_Sales[[#This Row],[Discount_Percent]])*Coffee_Sales[[#This Row],[unit_price]]*Coffee_Sales[[#This Row],[transaction_qty]]</f>
        <v>42.75</v>
      </c>
      <c r="O4536" t="str">
        <f>TEXT(Coffee_Sales[[#This Row],[transaction_date]],"mmm-yyyy")</f>
        <v>Jun-2023</v>
      </c>
      <c r="P4536">
        <f>HOUR(Coffee_Sales[[#This Row],[transaction_time]])</f>
        <v>11</v>
      </c>
    </row>
    <row r="4537" spans="1:16" x14ac:dyDescent="0.3">
      <c r="A4537">
        <v>143530</v>
      </c>
      <c r="B4537" s="1">
        <v>45102</v>
      </c>
      <c r="C4537" s="2">
        <v>0.64994212962962961</v>
      </c>
      <c r="D4537">
        <v>1</v>
      </c>
      <c r="E4537">
        <v>8</v>
      </c>
      <c r="F4537" t="s">
        <v>28</v>
      </c>
      <c r="G4537">
        <v>72</v>
      </c>
      <c r="H4537" t="s">
        <v>18</v>
      </c>
      <c r="I4537" t="s">
        <v>19</v>
      </c>
      <c r="J4537" t="s">
        <v>82</v>
      </c>
      <c r="K4537">
        <v>1.242805440848509</v>
      </c>
      <c r="L4537">
        <v>0</v>
      </c>
      <c r="M4537">
        <v>48.75</v>
      </c>
      <c r="N4537">
        <f>(1-Coffee_Sales[[#This Row],[Discount_Percent]])*Coffee_Sales[[#This Row],[unit_price]]*Coffee_Sales[[#This Row],[transaction_qty]]</f>
        <v>48.75</v>
      </c>
      <c r="O4537" t="str">
        <f>TEXT(Coffee_Sales[[#This Row],[transaction_date]],"mmm-yyyy")</f>
        <v>Jun-2023</v>
      </c>
      <c r="P4537">
        <f>HOUR(Coffee_Sales[[#This Row],[transaction_time]])</f>
        <v>15</v>
      </c>
    </row>
    <row r="4538" spans="1:16" x14ac:dyDescent="0.3">
      <c r="A4538">
        <v>102185</v>
      </c>
      <c r="B4538" s="1">
        <v>45066</v>
      </c>
      <c r="C4538" s="2">
        <v>0.62907407407407412</v>
      </c>
      <c r="D4538">
        <v>1</v>
      </c>
      <c r="E4538">
        <v>3</v>
      </c>
      <c r="F4538" t="s">
        <v>43</v>
      </c>
      <c r="G4538">
        <v>23</v>
      </c>
      <c r="H4538" t="s">
        <v>14</v>
      </c>
      <c r="I4538" t="s">
        <v>55</v>
      </c>
      <c r="J4538" t="s">
        <v>88</v>
      </c>
      <c r="K4538">
        <v>1.036750126379069</v>
      </c>
      <c r="L4538">
        <v>0.05</v>
      </c>
      <c r="M4538">
        <v>37.5</v>
      </c>
      <c r="N4538">
        <f>(1-Coffee_Sales[[#This Row],[Discount_Percent]])*Coffee_Sales[[#This Row],[unit_price]]*Coffee_Sales[[#This Row],[transaction_qty]]</f>
        <v>35.625</v>
      </c>
      <c r="O4538" t="str">
        <f>TEXT(Coffee_Sales[[#This Row],[transaction_date]],"mmm-yyyy")</f>
        <v>May-2023</v>
      </c>
      <c r="P4538">
        <f>HOUR(Coffee_Sales[[#This Row],[transaction_time]])</f>
        <v>15</v>
      </c>
    </row>
    <row r="4539" spans="1:16" x14ac:dyDescent="0.3">
      <c r="A4539">
        <v>21129</v>
      </c>
      <c r="B4539" s="1">
        <v>44964</v>
      </c>
      <c r="C4539" s="2">
        <v>0.71171296296296294</v>
      </c>
      <c r="D4539">
        <v>1</v>
      </c>
      <c r="E4539">
        <v>8</v>
      </c>
      <c r="F4539" t="s">
        <v>94</v>
      </c>
      <c r="G4539">
        <v>36</v>
      </c>
      <c r="H4539" t="s">
        <v>14</v>
      </c>
      <c r="I4539" t="s">
        <v>26</v>
      </c>
      <c r="J4539" t="s">
        <v>27</v>
      </c>
      <c r="K4539">
        <v>1.413434415134373</v>
      </c>
      <c r="L4539">
        <v>0</v>
      </c>
      <c r="M4539">
        <v>56.25</v>
      </c>
      <c r="N4539">
        <f>(1-Coffee_Sales[[#This Row],[Discount_Percent]])*Coffee_Sales[[#This Row],[unit_price]]*Coffee_Sales[[#This Row],[transaction_qty]]</f>
        <v>56.25</v>
      </c>
      <c r="O4539" t="str">
        <f>TEXT(Coffee_Sales[[#This Row],[transaction_date]],"mmm-yyyy")</f>
        <v>Feb-2023</v>
      </c>
      <c r="P4539">
        <f>HOUR(Coffee_Sales[[#This Row],[transaction_time]])</f>
        <v>17</v>
      </c>
    </row>
    <row r="4540" spans="1:16" x14ac:dyDescent="0.3">
      <c r="A4540">
        <v>71396</v>
      </c>
      <c r="B4540" s="1">
        <v>45036</v>
      </c>
      <c r="C4540" s="2">
        <v>0.35975694444444445</v>
      </c>
      <c r="D4540">
        <v>1</v>
      </c>
      <c r="E4540">
        <v>3</v>
      </c>
      <c r="F4540" t="s">
        <v>62</v>
      </c>
      <c r="G4540">
        <v>42</v>
      </c>
      <c r="H4540" t="s">
        <v>32</v>
      </c>
      <c r="I4540" t="s">
        <v>40</v>
      </c>
      <c r="J4540" t="s">
        <v>99</v>
      </c>
      <c r="K4540">
        <v>1.209212537194317</v>
      </c>
      <c r="L4540">
        <v>0.1</v>
      </c>
      <c r="M4540">
        <v>37.5</v>
      </c>
      <c r="N4540">
        <f>(1-Coffee_Sales[[#This Row],[Discount_Percent]])*Coffee_Sales[[#This Row],[unit_price]]*Coffee_Sales[[#This Row],[transaction_qty]]</f>
        <v>33.75</v>
      </c>
      <c r="O4540" t="str">
        <f>TEXT(Coffee_Sales[[#This Row],[transaction_date]],"mmm-yyyy")</f>
        <v>Apr-2023</v>
      </c>
      <c r="P4540">
        <f>HOUR(Coffee_Sales[[#This Row],[transaction_time]])</f>
        <v>8</v>
      </c>
    </row>
    <row r="4541" spans="1:16" x14ac:dyDescent="0.3">
      <c r="A4541">
        <v>8769</v>
      </c>
      <c r="B4541" s="1">
        <v>44942</v>
      </c>
      <c r="C4541" s="2">
        <v>0.39386574074074077</v>
      </c>
      <c r="D4541">
        <v>2</v>
      </c>
      <c r="E4541">
        <v>8</v>
      </c>
      <c r="F4541" t="s">
        <v>38</v>
      </c>
      <c r="G4541">
        <v>44</v>
      </c>
      <c r="H4541" t="s">
        <v>32</v>
      </c>
      <c r="I4541" t="s">
        <v>40</v>
      </c>
      <c r="J4541" t="s">
        <v>41</v>
      </c>
      <c r="K4541">
        <v>2.41221176294184</v>
      </c>
      <c r="L4541">
        <v>0</v>
      </c>
      <c r="M4541">
        <v>37.5</v>
      </c>
      <c r="N4541">
        <f>(1-Coffee_Sales[[#This Row],[Discount_Percent]])*Coffee_Sales[[#This Row],[unit_price]]*Coffee_Sales[[#This Row],[transaction_qty]]</f>
        <v>75</v>
      </c>
      <c r="O4541" t="str">
        <f>TEXT(Coffee_Sales[[#This Row],[transaction_date]],"mmm-yyyy")</f>
        <v>Jan-2023</v>
      </c>
      <c r="P4541">
        <f>HOUR(Coffee_Sales[[#This Row],[transaction_time]])</f>
        <v>9</v>
      </c>
    </row>
    <row r="4542" spans="1:16" x14ac:dyDescent="0.3">
      <c r="A4542">
        <v>80957</v>
      </c>
      <c r="B4542" s="1">
        <v>45047</v>
      </c>
      <c r="C4542" s="2">
        <v>0.60106481481481477</v>
      </c>
      <c r="D4542">
        <v>2</v>
      </c>
      <c r="E4542">
        <v>3</v>
      </c>
      <c r="F4542" t="s">
        <v>21</v>
      </c>
      <c r="G4542">
        <v>58</v>
      </c>
      <c r="H4542" t="s">
        <v>74</v>
      </c>
      <c r="I4542" t="s">
        <v>75</v>
      </c>
      <c r="J4542" t="s">
        <v>76</v>
      </c>
      <c r="K4542">
        <v>3.2594387554992781</v>
      </c>
      <c r="L4542">
        <v>0</v>
      </c>
      <c r="M4542">
        <v>52.5</v>
      </c>
      <c r="N4542">
        <f>(1-Coffee_Sales[[#This Row],[Discount_Percent]])*Coffee_Sales[[#This Row],[unit_price]]*Coffee_Sales[[#This Row],[transaction_qty]]</f>
        <v>105</v>
      </c>
      <c r="O4542" t="str">
        <f>TEXT(Coffee_Sales[[#This Row],[transaction_date]],"mmm-yyyy")</f>
        <v>May-2023</v>
      </c>
      <c r="P4542">
        <f>HOUR(Coffee_Sales[[#This Row],[transaction_time]])</f>
        <v>14</v>
      </c>
    </row>
    <row r="4543" spans="1:16" x14ac:dyDescent="0.3">
      <c r="A4543">
        <v>27393</v>
      </c>
      <c r="B4543" s="1">
        <v>44975</v>
      </c>
      <c r="C4543" s="2">
        <v>0.39055555555555554</v>
      </c>
      <c r="D4543">
        <v>2</v>
      </c>
      <c r="E4543">
        <v>3</v>
      </c>
      <c r="F4543" t="s">
        <v>62</v>
      </c>
      <c r="G4543">
        <v>40</v>
      </c>
      <c r="H4543" t="s">
        <v>14</v>
      </c>
      <c r="I4543" t="s">
        <v>15</v>
      </c>
      <c r="J4543" t="s">
        <v>100</v>
      </c>
      <c r="K4543">
        <v>2.9728837529394831</v>
      </c>
      <c r="L4543">
        <v>0</v>
      </c>
      <c r="M4543">
        <v>56.25</v>
      </c>
      <c r="N4543">
        <f>(1-Coffee_Sales[[#This Row],[Discount_Percent]])*Coffee_Sales[[#This Row],[unit_price]]*Coffee_Sales[[#This Row],[transaction_qty]]</f>
        <v>112.5</v>
      </c>
      <c r="O4543" t="str">
        <f>TEXT(Coffee_Sales[[#This Row],[transaction_date]],"mmm-yyyy")</f>
        <v>Feb-2023</v>
      </c>
      <c r="P4543">
        <f>HOUR(Coffee_Sales[[#This Row],[transaction_time]])</f>
        <v>9</v>
      </c>
    </row>
    <row r="4544" spans="1:16" x14ac:dyDescent="0.3">
      <c r="A4544">
        <v>53177</v>
      </c>
      <c r="B4544" s="1">
        <v>45014</v>
      </c>
      <c r="C4544" s="2">
        <v>0.29855324074074074</v>
      </c>
      <c r="D4544">
        <v>1</v>
      </c>
      <c r="E4544">
        <v>3</v>
      </c>
      <c r="F4544" t="s">
        <v>102</v>
      </c>
      <c r="G4544">
        <v>40</v>
      </c>
      <c r="H4544" t="s">
        <v>14</v>
      </c>
      <c r="I4544" t="s">
        <v>15</v>
      </c>
      <c r="J4544" t="s">
        <v>100</v>
      </c>
      <c r="K4544">
        <v>1.7145039909762649</v>
      </c>
      <c r="L4544">
        <v>0</v>
      </c>
      <c r="M4544">
        <v>56.25</v>
      </c>
      <c r="N4544">
        <f>(1-Coffee_Sales[[#This Row],[Discount_Percent]])*Coffee_Sales[[#This Row],[unit_price]]*Coffee_Sales[[#This Row],[transaction_qty]]</f>
        <v>56.25</v>
      </c>
      <c r="O4544" t="str">
        <f>TEXT(Coffee_Sales[[#This Row],[transaction_date]],"mmm-yyyy")</f>
        <v>Mar-2023</v>
      </c>
      <c r="P4544">
        <f>HOUR(Coffee_Sales[[#This Row],[transaction_time]])</f>
        <v>7</v>
      </c>
    </row>
    <row r="4545" spans="1:16" x14ac:dyDescent="0.3">
      <c r="A4545">
        <v>75622</v>
      </c>
      <c r="B4545" s="1">
        <v>45041</v>
      </c>
      <c r="C4545" s="2">
        <v>0.35243055555555558</v>
      </c>
      <c r="D4545">
        <v>1</v>
      </c>
      <c r="E4545">
        <v>8</v>
      </c>
      <c r="F4545" t="s">
        <v>81</v>
      </c>
      <c r="G4545">
        <v>34</v>
      </c>
      <c r="H4545" t="s">
        <v>14</v>
      </c>
      <c r="I4545" t="s">
        <v>26</v>
      </c>
      <c r="J4545" t="s">
        <v>57</v>
      </c>
      <c r="K4545">
        <v>1.0861906422886369</v>
      </c>
      <c r="L4545">
        <v>0</v>
      </c>
      <c r="M4545">
        <v>36.75</v>
      </c>
      <c r="N4545">
        <f>(1-Coffee_Sales[[#This Row],[Discount_Percent]])*Coffee_Sales[[#This Row],[unit_price]]*Coffee_Sales[[#This Row],[transaction_qty]]</f>
        <v>36.75</v>
      </c>
      <c r="O4545" t="str">
        <f>TEXT(Coffee_Sales[[#This Row],[transaction_date]],"mmm-yyyy")</f>
        <v>Apr-2023</v>
      </c>
      <c r="P4545">
        <f>HOUR(Coffee_Sales[[#This Row],[transaction_time]])</f>
        <v>8</v>
      </c>
    </row>
    <row r="4546" spans="1:16" x14ac:dyDescent="0.3">
      <c r="A4546">
        <v>122332</v>
      </c>
      <c r="B4546" s="1">
        <v>45085</v>
      </c>
      <c r="C4546" s="2">
        <v>0.41743055555555558</v>
      </c>
      <c r="D4546">
        <v>2</v>
      </c>
      <c r="E4546">
        <v>5</v>
      </c>
      <c r="F4546" t="s">
        <v>58</v>
      </c>
      <c r="G4546">
        <v>61</v>
      </c>
      <c r="H4546" t="s">
        <v>74</v>
      </c>
      <c r="I4546" t="s">
        <v>75</v>
      </c>
      <c r="J4546" t="s">
        <v>116</v>
      </c>
      <c r="K4546">
        <v>3.989405611271311</v>
      </c>
      <c r="L4546">
        <v>0</v>
      </c>
      <c r="M4546">
        <v>71.25</v>
      </c>
      <c r="N4546">
        <f>(1-Coffee_Sales[[#This Row],[Discount_Percent]])*Coffee_Sales[[#This Row],[unit_price]]*Coffee_Sales[[#This Row],[transaction_qty]]</f>
        <v>142.5</v>
      </c>
      <c r="O4546" t="str">
        <f>TEXT(Coffee_Sales[[#This Row],[transaction_date]],"mmm-yyyy")</f>
        <v>Jun-2023</v>
      </c>
      <c r="P4546">
        <f>HOUR(Coffee_Sales[[#This Row],[transaction_time]])</f>
        <v>10</v>
      </c>
    </row>
    <row r="4547" spans="1:16" x14ac:dyDescent="0.3">
      <c r="A4547">
        <v>69107</v>
      </c>
      <c r="B4547" s="1">
        <v>45033</v>
      </c>
      <c r="C4547" s="2">
        <v>0.45120370370370372</v>
      </c>
      <c r="D4547">
        <v>2</v>
      </c>
      <c r="E4547">
        <v>5</v>
      </c>
      <c r="F4547" t="s">
        <v>77</v>
      </c>
      <c r="G4547">
        <v>39</v>
      </c>
      <c r="H4547" t="s">
        <v>14</v>
      </c>
      <c r="I4547" t="s">
        <v>15</v>
      </c>
      <c r="J4547" t="s">
        <v>47</v>
      </c>
      <c r="K4547">
        <v>2.8698275891823539</v>
      </c>
      <c r="L4547">
        <v>0</v>
      </c>
      <c r="M4547">
        <v>63.75</v>
      </c>
      <c r="N4547">
        <f>(1-Coffee_Sales[[#This Row],[Discount_Percent]])*Coffee_Sales[[#This Row],[unit_price]]*Coffee_Sales[[#This Row],[transaction_qty]]</f>
        <v>127.5</v>
      </c>
      <c r="O4547" t="str">
        <f>TEXT(Coffee_Sales[[#This Row],[transaction_date]],"mmm-yyyy")</f>
        <v>Apr-2023</v>
      </c>
      <c r="P4547">
        <f>HOUR(Coffee_Sales[[#This Row],[transaction_time]])</f>
        <v>10</v>
      </c>
    </row>
    <row r="4548" spans="1:16" x14ac:dyDescent="0.3">
      <c r="A4548">
        <v>105188</v>
      </c>
      <c r="B4548" s="1">
        <v>45069</v>
      </c>
      <c r="C4548" s="2">
        <v>0.47212962962962962</v>
      </c>
      <c r="D4548">
        <v>1</v>
      </c>
      <c r="E4548">
        <v>8</v>
      </c>
      <c r="F4548" t="s">
        <v>114</v>
      </c>
      <c r="G4548">
        <v>44</v>
      </c>
      <c r="H4548" t="s">
        <v>32</v>
      </c>
      <c r="I4548" t="s">
        <v>40</v>
      </c>
      <c r="J4548" t="s">
        <v>41</v>
      </c>
      <c r="K4548">
        <v>1.2430689320435699</v>
      </c>
      <c r="L4548">
        <v>0</v>
      </c>
      <c r="M4548">
        <v>37.5</v>
      </c>
      <c r="N4548">
        <f>(1-Coffee_Sales[[#This Row],[Discount_Percent]])*Coffee_Sales[[#This Row],[unit_price]]*Coffee_Sales[[#This Row],[transaction_qty]]</f>
        <v>37.5</v>
      </c>
      <c r="O4548" t="str">
        <f>TEXT(Coffee_Sales[[#This Row],[transaction_date]],"mmm-yyyy")</f>
        <v>May-2023</v>
      </c>
      <c r="P4548">
        <f>HOUR(Coffee_Sales[[#This Row],[transaction_time]])</f>
        <v>11</v>
      </c>
    </row>
    <row r="4549" spans="1:16" x14ac:dyDescent="0.3">
      <c r="A4549">
        <v>39824</v>
      </c>
      <c r="B4549" s="1">
        <v>44995</v>
      </c>
      <c r="C4549" s="2">
        <v>0.28072916666666664</v>
      </c>
      <c r="D4549">
        <v>1</v>
      </c>
      <c r="E4549">
        <v>5</v>
      </c>
      <c r="F4549" t="s">
        <v>46</v>
      </c>
      <c r="G4549">
        <v>57</v>
      </c>
      <c r="H4549" t="s">
        <v>32</v>
      </c>
      <c r="I4549" t="s">
        <v>33</v>
      </c>
      <c r="J4549" t="s">
        <v>34</v>
      </c>
      <c r="K4549">
        <v>1.1473851314532939</v>
      </c>
      <c r="L4549">
        <v>0</v>
      </c>
      <c r="M4549">
        <v>46.5</v>
      </c>
      <c r="N4549">
        <f>(1-Coffee_Sales[[#This Row],[Discount_Percent]])*Coffee_Sales[[#This Row],[unit_price]]*Coffee_Sales[[#This Row],[transaction_qty]]</f>
        <v>46.5</v>
      </c>
      <c r="O4549" t="str">
        <f>TEXT(Coffee_Sales[[#This Row],[transaction_date]],"mmm-yyyy")</f>
        <v>Mar-2023</v>
      </c>
      <c r="P4549">
        <f>HOUR(Coffee_Sales[[#This Row],[transaction_time]])</f>
        <v>6</v>
      </c>
    </row>
    <row r="4550" spans="1:16" x14ac:dyDescent="0.3">
      <c r="A4550">
        <v>83401</v>
      </c>
      <c r="B4550" s="1">
        <v>45049</v>
      </c>
      <c r="C4550" s="2">
        <v>0.74976851851851856</v>
      </c>
      <c r="D4550">
        <v>1</v>
      </c>
      <c r="E4550">
        <v>5</v>
      </c>
      <c r="F4550" t="s">
        <v>87</v>
      </c>
      <c r="G4550">
        <v>27</v>
      </c>
      <c r="H4550" t="s">
        <v>14</v>
      </c>
      <c r="I4550" t="s">
        <v>29</v>
      </c>
      <c r="J4550" t="s">
        <v>30</v>
      </c>
      <c r="K4550">
        <v>1.2817864282715199</v>
      </c>
      <c r="L4550">
        <v>0</v>
      </c>
      <c r="M4550">
        <v>52.5</v>
      </c>
      <c r="N4550">
        <f>(1-Coffee_Sales[[#This Row],[Discount_Percent]])*Coffee_Sales[[#This Row],[unit_price]]*Coffee_Sales[[#This Row],[transaction_qty]]</f>
        <v>52.5</v>
      </c>
      <c r="O4550" t="str">
        <f>TEXT(Coffee_Sales[[#This Row],[transaction_date]],"mmm-yyyy")</f>
        <v>May-2023</v>
      </c>
      <c r="P4550">
        <f>HOUR(Coffee_Sales[[#This Row],[transaction_time]])</f>
        <v>17</v>
      </c>
    </row>
    <row r="4551" spans="1:16" x14ac:dyDescent="0.3">
      <c r="A4551">
        <v>120050</v>
      </c>
      <c r="B4551" s="1">
        <v>45083</v>
      </c>
      <c r="C4551" s="2">
        <v>0.52171296296296299</v>
      </c>
      <c r="D4551">
        <v>1</v>
      </c>
      <c r="E4551">
        <v>8</v>
      </c>
      <c r="F4551" t="s">
        <v>78</v>
      </c>
      <c r="G4551">
        <v>71</v>
      </c>
      <c r="H4551" t="s">
        <v>18</v>
      </c>
      <c r="I4551" t="s">
        <v>79</v>
      </c>
      <c r="J4551" t="s">
        <v>92</v>
      </c>
      <c r="K4551">
        <v>1.276008164732523</v>
      </c>
      <c r="L4551">
        <v>0.05</v>
      </c>
      <c r="M4551">
        <v>56.25</v>
      </c>
      <c r="N4551">
        <f>(1-Coffee_Sales[[#This Row],[Discount_Percent]])*Coffee_Sales[[#This Row],[unit_price]]*Coffee_Sales[[#This Row],[transaction_qty]]</f>
        <v>53.4375</v>
      </c>
      <c r="O4551" t="str">
        <f>TEXT(Coffee_Sales[[#This Row],[transaction_date]],"mmm-yyyy")</f>
        <v>Jun-2023</v>
      </c>
      <c r="P4551">
        <f>HOUR(Coffee_Sales[[#This Row],[transaction_time]])</f>
        <v>12</v>
      </c>
    </row>
    <row r="4552" spans="1:16" x14ac:dyDescent="0.3">
      <c r="A4552">
        <v>129172</v>
      </c>
      <c r="B4552" s="1">
        <v>45090</v>
      </c>
      <c r="C4552" s="2">
        <v>0.76901620370370372</v>
      </c>
      <c r="D4552">
        <v>1</v>
      </c>
      <c r="E4552">
        <v>3</v>
      </c>
      <c r="F4552" t="s">
        <v>90</v>
      </c>
      <c r="G4552">
        <v>63</v>
      </c>
      <c r="H4552" t="s">
        <v>67</v>
      </c>
      <c r="I4552" t="s">
        <v>72</v>
      </c>
      <c r="J4552" t="s">
        <v>73</v>
      </c>
      <c r="K4552">
        <v>0.25075952975034999</v>
      </c>
      <c r="L4552">
        <v>0</v>
      </c>
      <c r="M4552">
        <v>12</v>
      </c>
      <c r="N4552">
        <f>(1-Coffee_Sales[[#This Row],[Discount_Percent]])*Coffee_Sales[[#This Row],[unit_price]]*Coffee_Sales[[#This Row],[transaction_qty]]</f>
        <v>12</v>
      </c>
      <c r="O4552" t="str">
        <f>TEXT(Coffee_Sales[[#This Row],[transaction_date]],"mmm-yyyy")</f>
        <v>Jun-2023</v>
      </c>
      <c r="P4552">
        <f>HOUR(Coffee_Sales[[#This Row],[transaction_time]])</f>
        <v>18</v>
      </c>
    </row>
    <row r="4553" spans="1:16" x14ac:dyDescent="0.3">
      <c r="A4553">
        <v>49487</v>
      </c>
      <c r="B4553" s="1">
        <v>45008</v>
      </c>
      <c r="C4553" s="2">
        <v>0.60635416666666664</v>
      </c>
      <c r="D4553">
        <v>1</v>
      </c>
      <c r="E4553">
        <v>3</v>
      </c>
      <c r="F4553" t="s">
        <v>113</v>
      </c>
      <c r="G4553">
        <v>26</v>
      </c>
      <c r="H4553" t="s">
        <v>14</v>
      </c>
      <c r="I4553" t="s">
        <v>29</v>
      </c>
      <c r="J4553" t="s">
        <v>134</v>
      </c>
      <c r="K4553">
        <v>1.4879172906304261</v>
      </c>
      <c r="L4553">
        <v>0</v>
      </c>
      <c r="M4553">
        <v>45</v>
      </c>
      <c r="N4553">
        <f>(1-Coffee_Sales[[#This Row],[Discount_Percent]])*Coffee_Sales[[#This Row],[unit_price]]*Coffee_Sales[[#This Row],[transaction_qty]]</f>
        <v>45</v>
      </c>
      <c r="O4553" t="str">
        <f>TEXT(Coffee_Sales[[#This Row],[transaction_date]],"mmm-yyyy")</f>
        <v>Mar-2023</v>
      </c>
      <c r="P4553">
        <f>HOUR(Coffee_Sales[[#This Row],[transaction_time]])</f>
        <v>14</v>
      </c>
    </row>
    <row r="4554" spans="1:16" x14ac:dyDescent="0.3">
      <c r="A4554">
        <v>123280</v>
      </c>
      <c r="B4554" s="1">
        <v>45086</v>
      </c>
      <c r="C4554" s="2">
        <v>0.31840277777777776</v>
      </c>
      <c r="D4554">
        <v>2</v>
      </c>
      <c r="E4554">
        <v>5</v>
      </c>
      <c r="F4554" t="s">
        <v>48</v>
      </c>
      <c r="G4554">
        <v>37</v>
      </c>
      <c r="H4554" t="s">
        <v>14</v>
      </c>
      <c r="I4554" t="s">
        <v>15</v>
      </c>
      <c r="J4554" t="s">
        <v>95</v>
      </c>
      <c r="K4554">
        <v>2.81545955338414</v>
      </c>
      <c r="L4554">
        <v>0.05</v>
      </c>
      <c r="M4554">
        <v>45</v>
      </c>
      <c r="N4554">
        <f>(1-Coffee_Sales[[#This Row],[Discount_Percent]])*Coffee_Sales[[#This Row],[unit_price]]*Coffee_Sales[[#This Row],[transaction_qty]]</f>
        <v>85.5</v>
      </c>
      <c r="O4554" t="str">
        <f>TEXT(Coffee_Sales[[#This Row],[transaction_date]],"mmm-yyyy")</f>
        <v>Jun-2023</v>
      </c>
      <c r="P4554">
        <f>HOUR(Coffee_Sales[[#This Row],[transaction_time]])</f>
        <v>7</v>
      </c>
    </row>
    <row r="4555" spans="1:16" x14ac:dyDescent="0.3">
      <c r="A4555">
        <v>121550</v>
      </c>
      <c r="B4555" s="1">
        <v>45084</v>
      </c>
      <c r="C4555" s="2">
        <v>0.53268518518518515</v>
      </c>
      <c r="D4555">
        <v>2</v>
      </c>
      <c r="E4555">
        <v>5</v>
      </c>
      <c r="F4555" t="s">
        <v>131</v>
      </c>
      <c r="G4555">
        <v>46</v>
      </c>
      <c r="H4555" t="s">
        <v>32</v>
      </c>
      <c r="I4555" t="s">
        <v>36</v>
      </c>
      <c r="J4555" t="s">
        <v>39</v>
      </c>
      <c r="K4555">
        <v>1.6138287059440071</v>
      </c>
      <c r="L4555">
        <v>0.1</v>
      </c>
      <c r="M4555">
        <v>37.5</v>
      </c>
      <c r="N4555">
        <f>(1-Coffee_Sales[[#This Row],[Discount_Percent]])*Coffee_Sales[[#This Row],[unit_price]]*Coffee_Sales[[#This Row],[transaction_qty]]</f>
        <v>67.5</v>
      </c>
      <c r="O4555" t="str">
        <f>TEXT(Coffee_Sales[[#This Row],[transaction_date]],"mmm-yyyy")</f>
        <v>Jun-2023</v>
      </c>
      <c r="P4555">
        <f>HOUR(Coffee_Sales[[#This Row],[transaction_time]])</f>
        <v>12</v>
      </c>
    </row>
    <row r="4556" spans="1:16" x14ac:dyDescent="0.3">
      <c r="A4556">
        <v>77418</v>
      </c>
      <c r="B4556" s="1">
        <v>45043</v>
      </c>
      <c r="C4556" s="2">
        <v>0.37775462962962963</v>
      </c>
      <c r="D4556">
        <v>3</v>
      </c>
      <c r="E4556">
        <v>5</v>
      </c>
      <c r="F4556" t="s">
        <v>96</v>
      </c>
      <c r="G4556">
        <v>31</v>
      </c>
      <c r="H4556" t="s">
        <v>14</v>
      </c>
      <c r="I4556" t="s">
        <v>22</v>
      </c>
      <c r="J4556" t="s">
        <v>53</v>
      </c>
      <c r="K4556">
        <v>2.6947554979131398</v>
      </c>
      <c r="L4556">
        <v>0</v>
      </c>
      <c r="M4556">
        <v>33</v>
      </c>
      <c r="N4556">
        <f>(1-Coffee_Sales[[#This Row],[Discount_Percent]])*Coffee_Sales[[#This Row],[unit_price]]*Coffee_Sales[[#This Row],[transaction_qty]]</f>
        <v>99</v>
      </c>
      <c r="O4556" t="str">
        <f>TEXT(Coffee_Sales[[#This Row],[transaction_date]],"mmm-yyyy")</f>
        <v>Apr-2023</v>
      </c>
      <c r="P4556">
        <f>HOUR(Coffee_Sales[[#This Row],[transaction_time]])</f>
        <v>9</v>
      </c>
    </row>
    <row r="4557" spans="1:16" x14ac:dyDescent="0.3">
      <c r="A4557">
        <v>67072</v>
      </c>
      <c r="B4557" s="1">
        <v>45031</v>
      </c>
      <c r="C4557" s="2">
        <v>0.38460648148148147</v>
      </c>
      <c r="D4557">
        <v>1</v>
      </c>
      <c r="E4557">
        <v>3</v>
      </c>
      <c r="F4557" t="s">
        <v>38</v>
      </c>
      <c r="G4557">
        <v>25</v>
      </c>
      <c r="H4557" t="s">
        <v>14</v>
      </c>
      <c r="I4557" t="s">
        <v>29</v>
      </c>
      <c r="J4557" t="s">
        <v>71</v>
      </c>
      <c r="K4557">
        <v>0.8515801188692762</v>
      </c>
      <c r="L4557">
        <v>0</v>
      </c>
      <c r="M4557">
        <v>33</v>
      </c>
      <c r="N4557">
        <f>(1-Coffee_Sales[[#This Row],[Discount_Percent]])*Coffee_Sales[[#This Row],[unit_price]]*Coffee_Sales[[#This Row],[transaction_qty]]</f>
        <v>33</v>
      </c>
      <c r="O4557" t="str">
        <f>TEXT(Coffee_Sales[[#This Row],[transaction_date]],"mmm-yyyy")</f>
        <v>Apr-2023</v>
      </c>
      <c r="P4557">
        <f>HOUR(Coffee_Sales[[#This Row],[transaction_time]])</f>
        <v>9</v>
      </c>
    </row>
    <row r="4558" spans="1:16" x14ac:dyDescent="0.3">
      <c r="A4558">
        <v>106076</v>
      </c>
      <c r="B4558" s="1">
        <v>45070</v>
      </c>
      <c r="C4558" s="2">
        <v>0.42332175925925924</v>
      </c>
      <c r="D4558">
        <v>2</v>
      </c>
      <c r="E4558">
        <v>3</v>
      </c>
      <c r="F4558" t="s">
        <v>131</v>
      </c>
      <c r="G4558">
        <v>61</v>
      </c>
      <c r="H4558" t="s">
        <v>74</v>
      </c>
      <c r="I4558" t="s">
        <v>75</v>
      </c>
      <c r="J4558" t="s">
        <v>116</v>
      </c>
      <c r="K4558">
        <v>3.49024831292602</v>
      </c>
      <c r="L4558">
        <v>0</v>
      </c>
      <c r="M4558">
        <v>71.25</v>
      </c>
      <c r="N4558">
        <f>(1-Coffee_Sales[[#This Row],[Discount_Percent]])*Coffee_Sales[[#This Row],[unit_price]]*Coffee_Sales[[#This Row],[transaction_qty]]</f>
        <v>142.5</v>
      </c>
      <c r="O4558" t="str">
        <f>TEXT(Coffee_Sales[[#This Row],[transaction_date]],"mmm-yyyy")</f>
        <v>May-2023</v>
      </c>
      <c r="P4558">
        <f>HOUR(Coffee_Sales[[#This Row],[transaction_time]])</f>
        <v>10</v>
      </c>
    </row>
    <row r="4559" spans="1:16" x14ac:dyDescent="0.3">
      <c r="A4559">
        <v>146284</v>
      </c>
      <c r="B4559" s="1">
        <v>45105</v>
      </c>
      <c r="C4559" s="2">
        <v>0.29392361111111109</v>
      </c>
      <c r="D4559">
        <v>2</v>
      </c>
      <c r="E4559">
        <v>3</v>
      </c>
      <c r="F4559" t="s">
        <v>133</v>
      </c>
      <c r="G4559">
        <v>46</v>
      </c>
      <c r="H4559" t="s">
        <v>32</v>
      </c>
      <c r="I4559" t="s">
        <v>36</v>
      </c>
      <c r="J4559" t="s">
        <v>39</v>
      </c>
      <c r="K4559">
        <v>1.820933395504363</v>
      </c>
      <c r="L4559">
        <v>0</v>
      </c>
      <c r="M4559">
        <v>37.5</v>
      </c>
      <c r="N4559">
        <f>(1-Coffee_Sales[[#This Row],[Discount_Percent]])*Coffee_Sales[[#This Row],[unit_price]]*Coffee_Sales[[#This Row],[transaction_qty]]</f>
        <v>75</v>
      </c>
      <c r="O4559" t="str">
        <f>TEXT(Coffee_Sales[[#This Row],[transaction_date]],"mmm-yyyy")</f>
        <v>Jun-2023</v>
      </c>
      <c r="P4559">
        <f>HOUR(Coffee_Sales[[#This Row],[transaction_time]])</f>
        <v>7</v>
      </c>
    </row>
    <row r="4560" spans="1:16" x14ac:dyDescent="0.3">
      <c r="A4560">
        <v>102816</v>
      </c>
      <c r="B4560" s="1">
        <v>45067</v>
      </c>
      <c r="C4560" s="2">
        <v>0.4032175925925926</v>
      </c>
      <c r="D4560">
        <v>1</v>
      </c>
      <c r="E4560">
        <v>8</v>
      </c>
      <c r="F4560" t="s">
        <v>104</v>
      </c>
      <c r="G4560">
        <v>87</v>
      </c>
      <c r="H4560" t="s">
        <v>14</v>
      </c>
      <c r="I4560" t="s">
        <v>15</v>
      </c>
      <c r="J4560" t="s">
        <v>119</v>
      </c>
      <c r="K4560">
        <v>0.94095575801009534</v>
      </c>
      <c r="L4560">
        <v>0.05</v>
      </c>
      <c r="M4560">
        <v>45</v>
      </c>
      <c r="N4560">
        <f>(1-Coffee_Sales[[#This Row],[Discount_Percent]])*Coffee_Sales[[#This Row],[unit_price]]*Coffee_Sales[[#This Row],[transaction_qty]]</f>
        <v>42.75</v>
      </c>
      <c r="O4560" t="str">
        <f>TEXT(Coffee_Sales[[#This Row],[transaction_date]],"mmm-yyyy")</f>
        <v>May-2023</v>
      </c>
      <c r="P4560">
        <f>HOUR(Coffee_Sales[[#This Row],[transaction_time]])</f>
        <v>9</v>
      </c>
    </row>
    <row r="4561" spans="1:16" x14ac:dyDescent="0.3">
      <c r="A4561">
        <v>5270</v>
      </c>
      <c r="B4561" s="1">
        <v>44936</v>
      </c>
      <c r="C4561" s="2">
        <v>0.41724537037037035</v>
      </c>
      <c r="D4561">
        <v>1</v>
      </c>
      <c r="E4561">
        <v>3</v>
      </c>
      <c r="F4561" t="s">
        <v>31</v>
      </c>
      <c r="G4561">
        <v>69</v>
      </c>
      <c r="H4561" t="s">
        <v>18</v>
      </c>
      <c r="I4561" t="s">
        <v>107</v>
      </c>
      <c r="J4561" t="s">
        <v>132</v>
      </c>
      <c r="K4561">
        <v>0.97698287868241485</v>
      </c>
      <c r="L4561">
        <v>0</v>
      </c>
      <c r="M4561">
        <v>48.75</v>
      </c>
      <c r="N4561">
        <f>(1-Coffee_Sales[[#This Row],[Discount_Percent]])*Coffee_Sales[[#This Row],[unit_price]]*Coffee_Sales[[#This Row],[transaction_qty]]</f>
        <v>48.75</v>
      </c>
      <c r="O4561" t="str">
        <f>TEXT(Coffee_Sales[[#This Row],[transaction_date]],"mmm-yyyy")</f>
        <v>Jan-2023</v>
      </c>
      <c r="P4561">
        <f>HOUR(Coffee_Sales[[#This Row],[transaction_time]])</f>
        <v>10</v>
      </c>
    </row>
    <row r="4562" spans="1:16" x14ac:dyDescent="0.3">
      <c r="A4562">
        <v>73263</v>
      </c>
      <c r="B4562" s="1">
        <v>45038</v>
      </c>
      <c r="C4562" s="2">
        <v>0.44828703703703704</v>
      </c>
      <c r="D4562">
        <v>1</v>
      </c>
      <c r="E4562">
        <v>8</v>
      </c>
      <c r="F4562" t="s">
        <v>111</v>
      </c>
      <c r="G4562">
        <v>37</v>
      </c>
      <c r="H4562" t="s">
        <v>14</v>
      </c>
      <c r="I4562" t="s">
        <v>15</v>
      </c>
      <c r="J4562" t="s">
        <v>95</v>
      </c>
      <c r="K4562">
        <v>1.0679055234414361</v>
      </c>
      <c r="L4562">
        <v>0.05</v>
      </c>
      <c r="M4562">
        <v>45</v>
      </c>
      <c r="N4562">
        <f>(1-Coffee_Sales[[#This Row],[Discount_Percent]])*Coffee_Sales[[#This Row],[unit_price]]*Coffee_Sales[[#This Row],[transaction_qty]]</f>
        <v>42.75</v>
      </c>
      <c r="O4562" t="str">
        <f>TEXT(Coffee_Sales[[#This Row],[transaction_date]],"mmm-yyyy")</f>
        <v>Apr-2023</v>
      </c>
      <c r="P4562">
        <f>HOUR(Coffee_Sales[[#This Row],[transaction_time]])</f>
        <v>10</v>
      </c>
    </row>
    <row r="4563" spans="1:16" x14ac:dyDescent="0.3">
      <c r="A4563">
        <v>44172</v>
      </c>
      <c r="B4563" s="1">
        <v>45001</v>
      </c>
      <c r="C4563" s="2">
        <v>0.32383101851851853</v>
      </c>
      <c r="D4563">
        <v>2</v>
      </c>
      <c r="E4563">
        <v>5</v>
      </c>
      <c r="F4563" t="s">
        <v>114</v>
      </c>
      <c r="G4563">
        <v>55</v>
      </c>
      <c r="H4563" t="s">
        <v>32</v>
      </c>
      <c r="I4563" t="s">
        <v>33</v>
      </c>
      <c r="J4563" t="s">
        <v>93</v>
      </c>
      <c r="K4563">
        <v>3.5404460652717589</v>
      </c>
      <c r="L4563">
        <v>0</v>
      </c>
      <c r="M4563">
        <v>60</v>
      </c>
      <c r="N4563">
        <f>(1-Coffee_Sales[[#This Row],[Discount_Percent]])*Coffee_Sales[[#This Row],[unit_price]]*Coffee_Sales[[#This Row],[transaction_qty]]</f>
        <v>120</v>
      </c>
      <c r="O4563" t="str">
        <f>TEXT(Coffee_Sales[[#This Row],[transaction_date]],"mmm-yyyy")</f>
        <v>Mar-2023</v>
      </c>
      <c r="P4563">
        <f>HOUR(Coffee_Sales[[#This Row],[transaction_time]])</f>
        <v>7</v>
      </c>
    </row>
    <row r="4564" spans="1:16" x14ac:dyDescent="0.3">
      <c r="A4564">
        <v>61663</v>
      </c>
      <c r="B4564" s="1">
        <v>45025</v>
      </c>
      <c r="C4564" s="2">
        <v>0.33048611111111109</v>
      </c>
      <c r="D4564">
        <v>1</v>
      </c>
      <c r="E4564">
        <v>3</v>
      </c>
      <c r="F4564" t="s">
        <v>38</v>
      </c>
      <c r="G4564">
        <v>26</v>
      </c>
      <c r="H4564" t="s">
        <v>14</v>
      </c>
      <c r="I4564" t="s">
        <v>29</v>
      </c>
      <c r="J4564" t="s">
        <v>134</v>
      </c>
      <c r="K4564">
        <v>0.97214855862339355</v>
      </c>
      <c r="L4564">
        <v>0</v>
      </c>
      <c r="M4564">
        <v>45</v>
      </c>
      <c r="N4564">
        <f>(1-Coffee_Sales[[#This Row],[Discount_Percent]])*Coffee_Sales[[#This Row],[unit_price]]*Coffee_Sales[[#This Row],[transaction_qty]]</f>
        <v>45</v>
      </c>
      <c r="O4564" t="str">
        <f>TEXT(Coffee_Sales[[#This Row],[transaction_date]],"mmm-yyyy")</f>
        <v>Apr-2023</v>
      </c>
      <c r="P4564">
        <f>HOUR(Coffee_Sales[[#This Row],[transaction_time]])</f>
        <v>7</v>
      </c>
    </row>
    <row r="4565" spans="1:16" x14ac:dyDescent="0.3">
      <c r="A4565">
        <v>147404</v>
      </c>
      <c r="B4565" s="1">
        <v>45106</v>
      </c>
      <c r="C4565" s="2">
        <v>0.33583333333333332</v>
      </c>
      <c r="D4565">
        <v>1</v>
      </c>
      <c r="E4565">
        <v>5</v>
      </c>
      <c r="F4565" t="s">
        <v>113</v>
      </c>
      <c r="G4565">
        <v>74</v>
      </c>
      <c r="H4565" t="s">
        <v>18</v>
      </c>
      <c r="I4565" t="s">
        <v>107</v>
      </c>
      <c r="J4565" t="s">
        <v>108</v>
      </c>
      <c r="K4565">
        <v>1.7155453598214669</v>
      </c>
      <c r="L4565">
        <v>0.1</v>
      </c>
      <c r="M4565">
        <v>52.5</v>
      </c>
      <c r="N4565">
        <f>(1-Coffee_Sales[[#This Row],[Discount_Percent]])*Coffee_Sales[[#This Row],[unit_price]]*Coffee_Sales[[#This Row],[transaction_qty]]</f>
        <v>47.25</v>
      </c>
      <c r="O4565" t="str">
        <f>TEXT(Coffee_Sales[[#This Row],[transaction_date]],"mmm-yyyy")</f>
        <v>Jun-2023</v>
      </c>
      <c r="P4565">
        <f>HOUR(Coffee_Sales[[#This Row],[transaction_time]])</f>
        <v>8</v>
      </c>
    </row>
    <row r="4566" spans="1:16" x14ac:dyDescent="0.3">
      <c r="A4566">
        <v>79784</v>
      </c>
      <c r="B4566" s="1">
        <v>45046</v>
      </c>
      <c r="C4566" s="2">
        <v>0.35266203703703702</v>
      </c>
      <c r="D4566">
        <v>1</v>
      </c>
      <c r="E4566">
        <v>8</v>
      </c>
      <c r="F4566" t="s">
        <v>28</v>
      </c>
      <c r="G4566">
        <v>71</v>
      </c>
      <c r="H4566" t="s">
        <v>18</v>
      </c>
      <c r="I4566" t="s">
        <v>79</v>
      </c>
      <c r="J4566" t="s">
        <v>92</v>
      </c>
      <c r="K4566">
        <v>1.7016893603441281</v>
      </c>
      <c r="L4566">
        <v>0</v>
      </c>
      <c r="M4566">
        <v>56.25</v>
      </c>
      <c r="N4566">
        <f>(1-Coffee_Sales[[#This Row],[Discount_Percent]])*Coffee_Sales[[#This Row],[unit_price]]*Coffee_Sales[[#This Row],[transaction_qty]]</f>
        <v>56.25</v>
      </c>
      <c r="O4566" t="str">
        <f>TEXT(Coffee_Sales[[#This Row],[transaction_date]],"mmm-yyyy")</f>
        <v>Apr-2023</v>
      </c>
      <c r="P4566">
        <f>HOUR(Coffee_Sales[[#This Row],[transaction_time]])</f>
        <v>8</v>
      </c>
    </row>
    <row r="4567" spans="1:16" x14ac:dyDescent="0.3">
      <c r="A4567">
        <v>102262</v>
      </c>
      <c r="B4567" s="1">
        <v>45066</v>
      </c>
      <c r="C4567" s="2">
        <v>0.6889467592592593</v>
      </c>
      <c r="D4567">
        <v>1</v>
      </c>
      <c r="E4567">
        <v>3</v>
      </c>
      <c r="F4567" t="s">
        <v>50</v>
      </c>
      <c r="G4567">
        <v>72</v>
      </c>
      <c r="H4567" t="s">
        <v>18</v>
      </c>
      <c r="I4567" t="s">
        <v>19</v>
      </c>
      <c r="J4567" t="s">
        <v>82</v>
      </c>
      <c r="K4567">
        <v>1.041699283648585</v>
      </c>
      <c r="L4567">
        <v>0</v>
      </c>
      <c r="M4567">
        <v>48.75</v>
      </c>
      <c r="N4567">
        <f>(1-Coffee_Sales[[#This Row],[Discount_Percent]])*Coffee_Sales[[#This Row],[unit_price]]*Coffee_Sales[[#This Row],[transaction_qty]]</f>
        <v>48.75</v>
      </c>
      <c r="O4567" t="str">
        <f>TEXT(Coffee_Sales[[#This Row],[transaction_date]],"mmm-yyyy")</f>
        <v>May-2023</v>
      </c>
      <c r="P4567">
        <f>HOUR(Coffee_Sales[[#This Row],[transaction_time]])</f>
        <v>16</v>
      </c>
    </row>
    <row r="4568" spans="1:16" x14ac:dyDescent="0.3">
      <c r="A4568">
        <v>964</v>
      </c>
      <c r="B4568" s="1">
        <v>44928</v>
      </c>
      <c r="C4568" s="2">
        <v>0.68917824074074074</v>
      </c>
      <c r="D4568">
        <v>2</v>
      </c>
      <c r="E4568">
        <v>5</v>
      </c>
      <c r="F4568" t="s">
        <v>97</v>
      </c>
      <c r="G4568">
        <v>50</v>
      </c>
      <c r="H4568" t="s">
        <v>32</v>
      </c>
      <c r="I4568" t="s">
        <v>44</v>
      </c>
      <c r="J4568" t="s">
        <v>45</v>
      </c>
      <c r="K4568">
        <v>2.243808485560645</v>
      </c>
      <c r="L4568">
        <v>0.15</v>
      </c>
      <c r="M4568">
        <v>37.5</v>
      </c>
      <c r="N4568">
        <f>(1-Coffee_Sales[[#This Row],[Discount_Percent]])*Coffee_Sales[[#This Row],[unit_price]]*Coffee_Sales[[#This Row],[transaction_qty]]</f>
        <v>63.75</v>
      </c>
      <c r="O4568" t="str">
        <f>TEXT(Coffee_Sales[[#This Row],[transaction_date]],"mmm-yyyy")</f>
        <v>Jan-2023</v>
      </c>
      <c r="P4568">
        <f>HOUR(Coffee_Sales[[#This Row],[transaction_time]])</f>
        <v>16</v>
      </c>
    </row>
    <row r="4569" spans="1:16" x14ac:dyDescent="0.3">
      <c r="A4569">
        <v>59558</v>
      </c>
      <c r="B4569" s="1">
        <v>45022</v>
      </c>
      <c r="C4569" s="2">
        <v>0.69346064814814812</v>
      </c>
      <c r="D4569">
        <v>1</v>
      </c>
      <c r="E4569">
        <v>3</v>
      </c>
      <c r="F4569" t="s">
        <v>54</v>
      </c>
      <c r="G4569">
        <v>53</v>
      </c>
      <c r="H4569" t="s">
        <v>32</v>
      </c>
      <c r="I4569" t="s">
        <v>33</v>
      </c>
      <c r="J4569" t="s">
        <v>129</v>
      </c>
      <c r="K4569">
        <v>1.3676093642269509</v>
      </c>
      <c r="L4569">
        <v>0.1</v>
      </c>
      <c r="M4569">
        <v>45</v>
      </c>
      <c r="N4569">
        <f>(1-Coffee_Sales[[#This Row],[Discount_Percent]])*Coffee_Sales[[#This Row],[unit_price]]*Coffee_Sales[[#This Row],[transaction_qty]]</f>
        <v>40.5</v>
      </c>
      <c r="O4569" t="str">
        <f>TEXT(Coffee_Sales[[#This Row],[transaction_date]],"mmm-yyyy")</f>
        <v>Apr-2023</v>
      </c>
      <c r="P4569">
        <f>HOUR(Coffee_Sales[[#This Row],[transaction_time]])</f>
        <v>16</v>
      </c>
    </row>
    <row r="4570" spans="1:16" x14ac:dyDescent="0.3">
      <c r="A4570">
        <v>16075</v>
      </c>
      <c r="B4570" s="1">
        <v>44955</v>
      </c>
      <c r="C4570" s="2">
        <v>0.44369212962962962</v>
      </c>
      <c r="D4570">
        <v>1</v>
      </c>
      <c r="E4570">
        <v>8</v>
      </c>
      <c r="F4570" t="s">
        <v>113</v>
      </c>
      <c r="G4570">
        <v>46</v>
      </c>
      <c r="H4570" t="s">
        <v>32</v>
      </c>
      <c r="I4570" t="s">
        <v>36</v>
      </c>
      <c r="J4570" t="s">
        <v>39</v>
      </c>
      <c r="K4570">
        <v>1.1809373534298759</v>
      </c>
      <c r="L4570">
        <v>0.05</v>
      </c>
      <c r="M4570">
        <v>37.5</v>
      </c>
      <c r="N4570">
        <f>(1-Coffee_Sales[[#This Row],[Discount_Percent]])*Coffee_Sales[[#This Row],[unit_price]]*Coffee_Sales[[#This Row],[transaction_qty]]</f>
        <v>35.625</v>
      </c>
      <c r="O4570" t="str">
        <f>TEXT(Coffee_Sales[[#This Row],[transaction_date]],"mmm-yyyy")</f>
        <v>Jan-2023</v>
      </c>
      <c r="P4570">
        <f>HOUR(Coffee_Sales[[#This Row],[transaction_time]])</f>
        <v>10</v>
      </c>
    </row>
    <row r="4571" spans="1:16" x14ac:dyDescent="0.3">
      <c r="A4571">
        <v>117066</v>
      </c>
      <c r="B4571" s="1">
        <v>45080</v>
      </c>
      <c r="C4571" s="2">
        <v>0.66112268518518513</v>
      </c>
      <c r="D4571">
        <v>1</v>
      </c>
      <c r="E4571">
        <v>3</v>
      </c>
      <c r="F4571" t="s">
        <v>48</v>
      </c>
      <c r="G4571">
        <v>43</v>
      </c>
      <c r="H4571" t="s">
        <v>32</v>
      </c>
      <c r="I4571" t="s">
        <v>40</v>
      </c>
      <c r="J4571" t="s">
        <v>124</v>
      </c>
      <c r="K4571">
        <v>0.98453294541184988</v>
      </c>
      <c r="L4571">
        <v>0</v>
      </c>
      <c r="M4571">
        <v>45</v>
      </c>
      <c r="N4571">
        <f>(1-Coffee_Sales[[#This Row],[Discount_Percent]])*Coffee_Sales[[#This Row],[unit_price]]*Coffee_Sales[[#This Row],[transaction_qty]]</f>
        <v>45</v>
      </c>
      <c r="O4571" t="str">
        <f>TEXT(Coffee_Sales[[#This Row],[transaction_date]],"mmm-yyyy")</f>
        <v>Jun-2023</v>
      </c>
      <c r="P4571">
        <f>HOUR(Coffee_Sales[[#This Row],[transaction_time]])</f>
        <v>15</v>
      </c>
    </row>
    <row r="4572" spans="1:16" x14ac:dyDescent="0.3">
      <c r="A4572">
        <v>34533</v>
      </c>
      <c r="B4572" s="1">
        <v>44987</v>
      </c>
      <c r="C4572" s="2">
        <v>0.48293981481481479</v>
      </c>
      <c r="D4572">
        <v>2</v>
      </c>
      <c r="E4572">
        <v>5</v>
      </c>
      <c r="F4572" t="s">
        <v>21</v>
      </c>
      <c r="G4572">
        <v>87</v>
      </c>
      <c r="H4572" t="s">
        <v>14</v>
      </c>
      <c r="I4572" t="s">
        <v>15</v>
      </c>
      <c r="J4572" t="s">
        <v>119</v>
      </c>
      <c r="K4572">
        <v>2.399930088970696</v>
      </c>
      <c r="L4572">
        <v>0</v>
      </c>
      <c r="M4572">
        <v>45</v>
      </c>
      <c r="N4572">
        <f>(1-Coffee_Sales[[#This Row],[Discount_Percent]])*Coffee_Sales[[#This Row],[unit_price]]*Coffee_Sales[[#This Row],[transaction_qty]]</f>
        <v>90</v>
      </c>
      <c r="O4572" t="str">
        <f>TEXT(Coffee_Sales[[#This Row],[transaction_date]],"mmm-yyyy")</f>
        <v>Mar-2023</v>
      </c>
      <c r="P4572">
        <f>HOUR(Coffee_Sales[[#This Row],[transaction_time]])</f>
        <v>11</v>
      </c>
    </row>
    <row r="4573" spans="1:16" x14ac:dyDescent="0.3">
      <c r="A4573">
        <v>50661</v>
      </c>
      <c r="B4573" s="1">
        <v>45010</v>
      </c>
      <c r="C4573" s="2">
        <v>0.40274305555555556</v>
      </c>
      <c r="D4573">
        <v>1</v>
      </c>
      <c r="E4573">
        <v>8</v>
      </c>
      <c r="F4573" t="s">
        <v>35</v>
      </c>
      <c r="G4573">
        <v>77</v>
      </c>
      <c r="H4573" t="s">
        <v>18</v>
      </c>
      <c r="I4573" t="s">
        <v>19</v>
      </c>
      <c r="J4573" t="s">
        <v>115</v>
      </c>
      <c r="K4573">
        <v>1.0950640781675069</v>
      </c>
      <c r="L4573">
        <v>0.1</v>
      </c>
      <c r="M4573">
        <v>45</v>
      </c>
      <c r="N4573">
        <f>(1-Coffee_Sales[[#This Row],[Discount_Percent]])*Coffee_Sales[[#This Row],[unit_price]]*Coffee_Sales[[#This Row],[transaction_qty]]</f>
        <v>40.5</v>
      </c>
      <c r="O4573" t="str">
        <f>TEXT(Coffee_Sales[[#This Row],[transaction_date]],"mmm-yyyy")</f>
        <v>Mar-2023</v>
      </c>
      <c r="P4573">
        <f>HOUR(Coffee_Sales[[#This Row],[transaction_time]])</f>
        <v>9</v>
      </c>
    </row>
    <row r="4574" spans="1:16" x14ac:dyDescent="0.3">
      <c r="A4574">
        <v>87010</v>
      </c>
      <c r="B4574" s="1">
        <v>45053</v>
      </c>
      <c r="C4574" s="2">
        <v>0.39047453703703705</v>
      </c>
      <c r="D4574">
        <v>2</v>
      </c>
      <c r="E4574">
        <v>5</v>
      </c>
      <c r="F4574" t="s">
        <v>114</v>
      </c>
      <c r="G4574">
        <v>46</v>
      </c>
      <c r="H4574" t="s">
        <v>32</v>
      </c>
      <c r="I4574" t="s">
        <v>36</v>
      </c>
      <c r="J4574" t="s">
        <v>39</v>
      </c>
      <c r="K4574">
        <v>2.2609336159249702</v>
      </c>
      <c r="L4574">
        <v>0</v>
      </c>
      <c r="M4574">
        <v>37.5</v>
      </c>
      <c r="N4574">
        <f>(1-Coffee_Sales[[#This Row],[Discount_Percent]])*Coffee_Sales[[#This Row],[unit_price]]*Coffee_Sales[[#This Row],[transaction_qty]]</f>
        <v>75</v>
      </c>
      <c r="O4574" t="str">
        <f>TEXT(Coffee_Sales[[#This Row],[transaction_date]],"mmm-yyyy")</f>
        <v>May-2023</v>
      </c>
      <c r="P4574">
        <f>HOUR(Coffee_Sales[[#This Row],[transaction_time]])</f>
        <v>9</v>
      </c>
    </row>
    <row r="4575" spans="1:16" x14ac:dyDescent="0.3">
      <c r="A4575">
        <v>72100</v>
      </c>
      <c r="B4575" s="1">
        <v>45037</v>
      </c>
      <c r="C4575" s="2">
        <v>0.29951388888888891</v>
      </c>
      <c r="D4575">
        <v>1</v>
      </c>
      <c r="E4575">
        <v>5</v>
      </c>
      <c r="F4575" t="s">
        <v>102</v>
      </c>
      <c r="G4575">
        <v>64</v>
      </c>
      <c r="H4575" t="s">
        <v>67</v>
      </c>
      <c r="I4575" t="s">
        <v>72</v>
      </c>
      <c r="J4575" t="s">
        <v>118</v>
      </c>
      <c r="K4575">
        <v>0.27871353263820542</v>
      </c>
      <c r="L4575">
        <v>0.1</v>
      </c>
      <c r="M4575">
        <v>12</v>
      </c>
      <c r="N4575">
        <f>(1-Coffee_Sales[[#This Row],[Discount_Percent]])*Coffee_Sales[[#This Row],[unit_price]]*Coffee_Sales[[#This Row],[transaction_qty]]</f>
        <v>10.8</v>
      </c>
      <c r="O4575" t="str">
        <f>TEXT(Coffee_Sales[[#This Row],[transaction_date]],"mmm-yyyy")</f>
        <v>Apr-2023</v>
      </c>
      <c r="P4575">
        <f>HOUR(Coffee_Sales[[#This Row],[transaction_time]])</f>
        <v>7</v>
      </c>
    </row>
    <row r="4576" spans="1:16" x14ac:dyDescent="0.3">
      <c r="A4576">
        <v>143025</v>
      </c>
      <c r="B4576" s="1">
        <v>45102</v>
      </c>
      <c r="C4576" s="2">
        <v>0.39431712962962961</v>
      </c>
      <c r="D4576">
        <v>1</v>
      </c>
      <c r="E4576">
        <v>5</v>
      </c>
      <c r="F4576" t="s">
        <v>50</v>
      </c>
      <c r="G4576">
        <v>72</v>
      </c>
      <c r="H4576" t="s">
        <v>18</v>
      </c>
      <c r="I4576" t="s">
        <v>19</v>
      </c>
      <c r="J4576" t="s">
        <v>82</v>
      </c>
      <c r="K4576">
        <v>0.92219706117008782</v>
      </c>
      <c r="L4576">
        <v>0</v>
      </c>
      <c r="M4576">
        <v>39.75</v>
      </c>
      <c r="N4576">
        <f>(1-Coffee_Sales[[#This Row],[Discount_Percent]])*Coffee_Sales[[#This Row],[unit_price]]*Coffee_Sales[[#This Row],[transaction_qty]]</f>
        <v>39.75</v>
      </c>
      <c r="O4576" t="str">
        <f>TEXT(Coffee_Sales[[#This Row],[transaction_date]],"mmm-yyyy")</f>
        <v>Jun-2023</v>
      </c>
      <c r="P4576">
        <f>HOUR(Coffee_Sales[[#This Row],[transaction_time]])</f>
        <v>9</v>
      </c>
    </row>
    <row r="4577" spans="1:16" x14ac:dyDescent="0.3">
      <c r="A4577">
        <v>103895</v>
      </c>
      <c r="B4577" s="1">
        <v>45068</v>
      </c>
      <c r="C4577" s="2">
        <v>0.41174768518518517</v>
      </c>
      <c r="D4577">
        <v>1</v>
      </c>
      <c r="E4577">
        <v>8</v>
      </c>
      <c r="F4577" t="s">
        <v>114</v>
      </c>
      <c r="G4577">
        <v>56</v>
      </c>
      <c r="H4577" t="s">
        <v>32</v>
      </c>
      <c r="I4577" t="s">
        <v>33</v>
      </c>
      <c r="J4577" t="s">
        <v>135</v>
      </c>
      <c r="K4577">
        <v>1.115575007296767</v>
      </c>
      <c r="L4577">
        <v>0</v>
      </c>
      <c r="M4577">
        <v>38.25</v>
      </c>
      <c r="N4577">
        <f>(1-Coffee_Sales[[#This Row],[Discount_Percent]])*Coffee_Sales[[#This Row],[unit_price]]*Coffee_Sales[[#This Row],[transaction_qty]]</f>
        <v>38.25</v>
      </c>
      <c r="O4577" t="str">
        <f>TEXT(Coffee_Sales[[#This Row],[transaction_date]],"mmm-yyyy")</f>
        <v>May-2023</v>
      </c>
      <c r="P4577">
        <f>HOUR(Coffee_Sales[[#This Row],[transaction_time]])</f>
        <v>9</v>
      </c>
    </row>
    <row r="4578" spans="1:16" x14ac:dyDescent="0.3">
      <c r="A4578">
        <v>113792</v>
      </c>
      <c r="B4578" s="1">
        <v>45077</v>
      </c>
      <c r="C4578" s="2">
        <v>0.60444444444444445</v>
      </c>
      <c r="D4578">
        <v>1</v>
      </c>
      <c r="E4578">
        <v>8</v>
      </c>
      <c r="F4578" t="s">
        <v>48</v>
      </c>
      <c r="G4578">
        <v>58</v>
      </c>
      <c r="H4578" t="s">
        <v>74</v>
      </c>
      <c r="I4578" t="s">
        <v>75</v>
      </c>
      <c r="J4578" t="s">
        <v>76</v>
      </c>
      <c r="K4578">
        <v>1.462522156892802</v>
      </c>
      <c r="L4578">
        <v>0.15</v>
      </c>
      <c r="M4578">
        <v>52.5</v>
      </c>
      <c r="N4578">
        <f>(1-Coffee_Sales[[#This Row],[Discount_Percent]])*Coffee_Sales[[#This Row],[unit_price]]*Coffee_Sales[[#This Row],[transaction_qty]]</f>
        <v>44.625</v>
      </c>
      <c r="O4578" t="str">
        <f>TEXT(Coffee_Sales[[#This Row],[transaction_date]],"mmm-yyyy")</f>
        <v>May-2023</v>
      </c>
      <c r="P4578">
        <f>HOUR(Coffee_Sales[[#This Row],[transaction_time]])</f>
        <v>14</v>
      </c>
    </row>
    <row r="4579" spans="1:16" x14ac:dyDescent="0.3">
      <c r="A4579">
        <v>143796</v>
      </c>
      <c r="B4579" s="1">
        <v>45102</v>
      </c>
      <c r="C4579" s="2">
        <v>0.82438657407407412</v>
      </c>
      <c r="D4579">
        <v>1</v>
      </c>
      <c r="E4579">
        <v>8</v>
      </c>
      <c r="F4579" t="s">
        <v>46</v>
      </c>
      <c r="G4579">
        <v>53</v>
      </c>
      <c r="H4579" t="s">
        <v>32</v>
      </c>
      <c r="I4579" t="s">
        <v>33</v>
      </c>
      <c r="J4579" t="s">
        <v>129</v>
      </c>
      <c r="K4579">
        <v>1.37418583354188</v>
      </c>
      <c r="L4579">
        <v>0</v>
      </c>
      <c r="M4579">
        <v>45</v>
      </c>
      <c r="N4579">
        <f>(1-Coffee_Sales[[#This Row],[Discount_Percent]])*Coffee_Sales[[#This Row],[unit_price]]*Coffee_Sales[[#This Row],[transaction_qty]]</f>
        <v>45</v>
      </c>
      <c r="O4579" t="str">
        <f>TEXT(Coffee_Sales[[#This Row],[transaction_date]],"mmm-yyyy")</f>
        <v>Jun-2023</v>
      </c>
      <c r="P4579">
        <f>HOUR(Coffee_Sales[[#This Row],[transaction_time]])</f>
        <v>19</v>
      </c>
    </row>
    <row r="4580" spans="1:16" x14ac:dyDescent="0.3">
      <c r="A4580">
        <v>84600</v>
      </c>
      <c r="B4580" s="1">
        <v>45050</v>
      </c>
      <c r="C4580" s="2">
        <v>0.82994212962962965</v>
      </c>
      <c r="D4580">
        <v>2</v>
      </c>
      <c r="E4580">
        <v>3</v>
      </c>
      <c r="F4580" t="s">
        <v>50</v>
      </c>
      <c r="G4580">
        <v>46</v>
      </c>
      <c r="H4580" t="s">
        <v>32</v>
      </c>
      <c r="I4580" t="s">
        <v>36</v>
      </c>
      <c r="J4580" t="s">
        <v>39</v>
      </c>
      <c r="K4580">
        <v>1.5234389766770959</v>
      </c>
      <c r="L4580">
        <v>0</v>
      </c>
      <c r="M4580">
        <v>37.5</v>
      </c>
      <c r="N4580">
        <f>(1-Coffee_Sales[[#This Row],[Discount_Percent]])*Coffee_Sales[[#This Row],[unit_price]]*Coffee_Sales[[#This Row],[transaction_qty]]</f>
        <v>75</v>
      </c>
      <c r="O4580" t="str">
        <f>TEXT(Coffee_Sales[[#This Row],[transaction_date]],"mmm-yyyy")</f>
        <v>May-2023</v>
      </c>
      <c r="P4580">
        <f>HOUR(Coffee_Sales[[#This Row],[transaction_time]])</f>
        <v>19</v>
      </c>
    </row>
    <row r="4581" spans="1:16" x14ac:dyDescent="0.3">
      <c r="A4581">
        <v>56628</v>
      </c>
      <c r="B4581" s="1">
        <v>45018</v>
      </c>
      <c r="C4581" s="2">
        <v>0.82363425925925926</v>
      </c>
      <c r="D4581">
        <v>1</v>
      </c>
      <c r="E4581">
        <v>8</v>
      </c>
      <c r="F4581" t="s">
        <v>43</v>
      </c>
      <c r="G4581">
        <v>49</v>
      </c>
      <c r="H4581" t="s">
        <v>32</v>
      </c>
      <c r="I4581" t="s">
        <v>44</v>
      </c>
      <c r="J4581" t="s">
        <v>91</v>
      </c>
      <c r="K4581">
        <v>1.112638453764953</v>
      </c>
      <c r="L4581">
        <v>0</v>
      </c>
      <c r="M4581">
        <v>45</v>
      </c>
      <c r="N4581">
        <f>(1-Coffee_Sales[[#This Row],[Discount_Percent]])*Coffee_Sales[[#This Row],[unit_price]]*Coffee_Sales[[#This Row],[transaction_qty]]</f>
        <v>45</v>
      </c>
      <c r="O4581" t="str">
        <f>TEXT(Coffee_Sales[[#This Row],[transaction_date]],"mmm-yyyy")</f>
        <v>Apr-2023</v>
      </c>
      <c r="P4581">
        <f>HOUR(Coffee_Sales[[#This Row],[transaction_time]])</f>
        <v>19</v>
      </c>
    </row>
    <row r="4582" spans="1:16" x14ac:dyDescent="0.3">
      <c r="A4582">
        <v>133005</v>
      </c>
      <c r="B4582" s="1">
        <v>45093</v>
      </c>
      <c r="C4582" s="2">
        <v>0.82145833333333329</v>
      </c>
      <c r="D4582">
        <v>2</v>
      </c>
      <c r="E4582">
        <v>3</v>
      </c>
      <c r="F4582" t="s">
        <v>70</v>
      </c>
      <c r="G4582">
        <v>31</v>
      </c>
      <c r="H4582" t="s">
        <v>14</v>
      </c>
      <c r="I4582" t="s">
        <v>22</v>
      </c>
      <c r="J4582" t="s">
        <v>53</v>
      </c>
      <c r="K4582">
        <v>1.377601384970347</v>
      </c>
      <c r="L4582">
        <v>0</v>
      </c>
      <c r="M4582">
        <v>33</v>
      </c>
      <c r="N4582">
        <f>(1-Coffee_Sales[[#This Row],[Discount_Percent]])*Coffee_Sales[[#This Row],[unit_price]]*Coffee_Sales[[#This Row],[transaction_qty]]</f>
        <v>66</v>
      </c>
      <c r="O4582" t="str">
        <f>TEXT(Coffee_Sales[[#This Row],[transaction_date]],"mmm-yyyy")</f>
        <v>Jun-2023</v>
      </c>
      <c r="P4582">
        <f>HOUR(Coffee_Sales[[#This Row],[transaction_time]])</f>
        <v>19</v>
      </c>
    </row>
    <row r="4583" spans="1:16" x14ac:dyDescent="0.3">
      <c r="A4583">
        <v>324</v>
      </c>
      <c r="B4583" s="1">
        <v>44927</v>
      </c>
      <c r="C4583" s="2">
        <v>0.62369212962962961</v>
      </c>
      <c r="D4583">
        <v>2</v>
      </c>
      <c r="E4583">
        <v>8</v>
      </c>
      <c r="F4583" t="s">
        <v>13</v>
      </c>
      <c r="G4583">
        <v>30</v>
      </c>
      <c r="H4583" t="s">
        <v>14</v>
      </c>
      <c r="I4583" t="s">
        <v>22</v>
      </c>
      <c r="J4583" t="s">
        <v>109</v>
      </c>
      <c r="K4583">
        <v>2.6359373476450401</v>
      </c>
      <c r="L4583">
        <v>0</v>
      </c>
      <c r="M4583">
        <v>45</v>
      </c>
      <c r="N4583">
        <f>(1-Coffee_Sales[[#This Row],[Discount_Percent]])*Coffee_Sales[[#This Row],[unit_price]]*Coffee_Sales[[#This Row],[transaction_qty]]</f>
        <v>90</v>
      </c>
      <c r="O4583" t="str">
        <f>TEXT(Coffee_Sales[[#This Row],[transaction_date]],"mmm-yyyy")</f>
        <v>Jan-2023</v>
      </c>
      <c r="P4583">
        <f>HOUR(Coffee_Sales[[#This Row],[transaction_time]])</f>
        <v>14</v>
      </c>
    </row>
    <row r="4584" spans="1:16" x14ac:dyDescent="0.3">
      <c r="A4584">
        <v>17561</v>
      </c>
      <c r="B4584" s="1">
        <v>44958</v>
      </c>
      <c r="C4584" s="2">
        <v>0.55239583333333331</v>
      </c>
      <c r="D4584">
        <v>1</v>
      </c>
      <c r="E4584">
        <v>5</v>
      </c>
      <c r="F4584" t="s">
        <v>77</v>
      </c>
      <c r="G4584">
        <v>59</v>
      </c>
      <c r="H4584" t="s">
        <v>74</v>
      </c>
      <c r="I4584" t="s">
        <v>75</v>
      </c>
      <c r="J4584" t="s">
        <v>85</v>
      </c>
      <c r="K4584">
        <v>1.5462981783027989</v>
      </c>
      <c r="L4584">
        <v>0</v>
      </c>
      <c r="M4584">
        <v>67.5</v>
      </c>
      <c r="N4584">
        <f>(1-Coffee_Sales[[#This Row],[Discount_Percent]])*Coffee_Sales[[#This Row],[unit_price]]*Coffee_Sales[[#This Row],[transaction_qty]]</f>
        <v>67.5</v>
      </c>
      <c r="O4584" t="str">
        <f>TEXT(Coffee_Sales[[#This Row],[transaction_date]],"mmm-yyyy")</f>
        <v>Feb-2023</v>
      </c>
      <c r="P4584">
        <f>HOUR(Coffee_Sales[[#This Row],[transaction_time]])</f>
        <v>13</v>
      </c>
    </row>
    <row r="4585" spans="1:16" x14ac:dyDescent="0.3">
      <c r="A4585">
        <v>121901</v>
      </c>
      <c r="B4585" s="1">
        <v>45084</v>
      </c>
      <c r="C4585" s="2">
        <v>0.8740162037037037</v>
      </c>
      <c r="D4585">
        <v>2</v>
      </c>
      <c r="E4585">
        <v>8</v>
      </c>
      <c r="F4585" t="s">
        <v>81</v>
      </c>
      <c r="G4585">
        <v>46</v>
      </c>
      <c r="H4585" t="s">
        <v>32</v>
      </c>
      <c r="I4585" t="s">
        <v>36</v>
      </c>
      <c r="J4585" t="s">
        <v>39</v>
      </c>
      <c r="K4585">
        <v>1.7341413561152581</v>
      </c>
      <c r="L4585">
        <v>0</v>
      </c>
      <c r="M4585">
        <v>37.5</v>
      </c>
      <c r="N4585">
        <f>(1-Coffee_Sales[[#This Row],[Discount_Percent]])*Coffee_Sales[[#This Row],[unit_price]]*Coffee_Sales[[#This Row],[transaction_qty]]</f>
        <v>75</v>
      </c>
      <c r="O4585" t="str">
        <f>TEXT(Coffee_Sales[[#This Row],[transaction_date]],"mmm-yyyy")</f>
        <v>Jun-2023</v>
      </c>
      <c r="P4585">
        <f>HOUR(Coffee_Sales[[#This Row],[transaction_time]])</f>
        <v>20</v>
      </c>
    </row>
    <row r="4586" spans="1:16" x14ac:dyDescent="0.3">
      <c r="A4586">
        <v>57208</v>
      </c>
      <c r="B4586" s="1">
        <v>45019</v>
      </c>
      <c r="C4586" s="2">
        <v>0.67593749999999997</v>
      </c>
      <c r="D4586">
        <v>2</v>
      </c>
      <c r="E4586">
        <v>3</v>
      </c>
      <c r="F4586" t="s">
        <v>21</v>
      </c>
      <c r="G4586">
        <v>56</v>
      </c>
      <c r="H4586" t="s">
        <v>32</v>
      </c>
      <c r="I4586" t="s">
        <v>33</v>
      </c>
      <c r="J4586" t="s">
        <v>135</v>
      </c>
      <c r="K4586">
        <v>1.8445112350961279</v>
      </c>
      <c r="L4586">
        <v>0.05</v>
      </c>
      <c r="M4586">
        <v>38.25</v>
      </c>
      <c r="N4586">
        <f>(1-Coffee_Sales[[#This Row],[Discount_Percent]])*Coffee_Sales[[#This Row],[unit_price]]*Coffee_Sales[[#This Row],[transaction_qty]]</f>
        <v>72.674999999999997</v>
      </c>
      <c r="O4586" t="str">
        <f>TEXT(Coffee_Sales[[#This Row],[transaction_date]],"mmm-yyyy")</f>
        <v>Apr-2023</v>
      </c>
      <c r="P4586">
        <f>HOUR(Coffee_Sales[[#This Row],[transaction_time]])</f>
        <v>16</v>
      </c>
    </row>
    <row r="4587" spans="1:16" x14ac:dyDescent="0.3">
      <c r="A4587">
        <v>124464</v>
      </c>
      <c r="B4587" s="1">
        <v>45087</v>
      </c>
      <c r="C4587" s="2">
        <v>0.28612268518518519</v>
      </c>
      <c r="D4587">
        <v>2</v>
      </c>
      <c r="E4587">
        <v>5</v>
      </c>
      <c r="F4587" t="s">
        <v>104</v>
      </c>
      <c r="G4587">
        <v>45</v>
      </c>
      <c r="H4587" t="s">
        <v>32</v>
      </c>
      <c r="I4587" t="s">
        <v>40</v>
      </c>
      <c r="J4587" t="s">
        <v>120</v>
      </c>
      <c r="K4587">
        <v>1.841233229679839</v>
      </c>
      <c r="L4587">
        <v>0</v>
      </c>
      <c r="M4587">
        <v>45</v>
      </c>
      <c r="N4587">
        <f>(1-Coffee_Sales[[#This Row],[Discount_Percent]])*Coffee_Sales[[#This Row],[unit_price]]*Coffee_Sales[[#This Row],[transaction_qty]]</f>
        <v>90</v>
      </c>
      <c r="O4587" t="str">
        <f>TEXT(Coffee_Sales[[#This Row],[transaction_date]],"mmm-yyyy")</f>
        <v>Jun-2023</v>
      </c>
      <c r="P4587">
        <f>HOUR(Coffee_Sales[[#This Row],[transaction_time]])</f>
        <v>6</v>
      </c>
    </row>
    <row r="4588" spans="1:16" x14ac:dyDescent="0.3">
      <c r="A4588">
        <v>66153</v>
      </c>
      <c r="B4588" s="1">
        <v>45030</v>
      </c>
      <c r="C4588" s="2">
        <v>0.39488425925925924</v>
      </c>
      <c r="D4588">
        <v>1</v>
      </c>
      <c r="E4588">
        <v>8</v>
      </c>
      <c r="F4588" t="s">
        <v>28</v>
      </c>
      <c r="G4588">
        <v>28</v>
      </c>
      <c r="H4588" t="s">
        <v>14</v>
      </c>
      <c r="I4588" t="s">
        <v>22</v>
      </c>
      <c r="J4588" t="s">
        <v>117</v>
      </c>
      <c r="K4588">
        <v>0.84257786555747383</v>
      </c>
      <c r="L4588">
        <v>0.15</v>
      </c>
      <c r="M4588">
        <v>30</v>
      </c>
      <c r="N4588">
        <f>(1-Coffee_Sales[[#This Row],[Discount_Percent]])*Coffee_Sales[[#This Row],[unit_price]]*Coffee_Sales[[#This Row],[transaction_qty]]</f>
        <v>25.5</v>
      </c>
      <c r="O4588" t="str">
        <f>TEXT(Coffee_Sales[[#This Row],[transaction_date]],"mmm-yyyy")</f>
        <v>Apr-2023</v>
      </c>
      <c r="P4588">
        <f>HOUR(Coffee_Sales[[#This Row],[transaction_time]])</f>
        <v>9</v>
      </c>
    </row>
    <row r="4589" spans="1:16" x14ac:dyDescent="0.3">
      <c r="A4589">
        <v>65417</v>
      </c>
      <c r="B4589" s="1">
        <v>45029</v>
      </c>
      <c r="C4589" s="2">
        <v>0.41388888888888886</v>
      </c>
      <c r="D4589">
        <v>1</v>
      </c>
      <c r="E4589">
        <v>5</v>
      </c>
      <c r="F4589" t="s">
        <v>133</v>
      </c>
      <c r="G4589">
        <v>83</v>
      </c>
      <c r="H4589" t="s">
        <v>121</v>
      </c>
      <c r="I4589" t="s">
        <v>148</v>
      </c>
      <c r="J4589" t="s">
        <v>149</v>
      </c>
      <c r="K4589">
        <v>6.6339914939486793</v>
      </c>
      <c r="L4589">
        <v>0</v>
      </c>
      <c r="M4589">
        <v>210</v>
      </c>
      <c r="N4589">
        <f>(1-Coffee_Sales[[#This Row],[Discount_Percent]])*Coffee_Sales[[#This Row],[unit_price]]*Coffee_Sales[[#This Row],[transaction_qty]]</f>
        <v>210</v>
      </c>
      <c r="O4589" t="str">
        <f>TEXT(Coffee_Sales[[#This Row],[transaction_date]],"mmm-yyyy")</f>
        <v>Apr-2023</v>
      </c>
      <c r="P4589">
        <f>HOUR(Coffee_Sales[[#This Row],[transaction_time]])</f>
        <v>9</v>
      </c>
    </row>
    <row r="4590" spans="1:16" x14ac:dyDescent="0.3">
      <c r="A4590">
        <v>120419</v>
      </c>
      <c r="B4590" s="1">
        <v>45083</v>
      </c>
      <c r="C4590" s="2">
        <v>0.67024305555555552</v>
      </c>
      <c r="D4590">
        <v>2</v>
      </c>
      <c r="E4590">
        <v>3</v>
      </c>
      <c r="F4590" t="s">
        <v>90</v>
      </c>
      <c r="G4590">
        <v>23</v>
      </c>
      <c r="H4590" t="s">
        <v>14</v>
      </c>
      <c r="I4590" t="s">
        <v>55</v>
      </c>
      <c r="J4590" t="s">
        <v>88</v>
      </c>
      <c r="K4590">
        <v>1.828291140755939</v>
      </c>
      <c r="L4590">
        <v>0</v>
      </c>
      <c r="M4590">
        <v>37.5</v>
      </c>
      <c r="N4590">
        <f>(1-Coffee_Sales[[#This Row],[Discount_Percent]])*Coffee_Sales[[#This Row],[unit_price]]*Coffee_Sales[[#This Row],[transaction_qty]]</f>
        <v>75</v>
      </c>
      <c r="O4590" t="str">
        <f>TEXT(Coffee_Sales[[#This Row],[transaction_date]],"mmm-yyyy")</f>
        <v>Jun-2023</v>
      </c>
      <c r="P4590">
        <f>HOUR(Coffee_Sales[[#This Row],[transaction_time]])</f>
        <v>16</v>
      </c>
    </row>
    <row r="4591" spans="1:16" x14ac:dyDescent="0.3">
      <c r="A4591">
        <v>72855</v>
      </c>
      <c r="B4591" s="1">
        <v>45037</v>
      </c>
      <c r="C4591" s="2">
        <v>0.78122685185185181</v>
      </c>
      <c r="D4591">
        <v>2</v>
      </c>
      <c r="E4591">
        <v>8</v>
      </c>
      <c r="F4591" t="s">
        <v>104</v>
      </c>
      <c r="G4591">
        <v>53</v>
      </c>
      <c r="H4591" t="s">
        <v>32</v>
      </c>
      <c r="I4591" t="s">
        <v>33</v>
      </c>
      <c r="J4591" t="s">
        <v>129</v>
      </c>
      <c r="K4591">
        <v>2.124828239427353</v>
      </c>
      <c r="L4591">
        <v>0</v>
      </c>
      <c r="M4591">
        <v>45</v>
      </c>
      <c r="N4591">
        <f>(1-Coffee_Sales[[#This Row],[Discount_Percent]])*Coffee_Sales[[#This Row],[unit_price]]*Coffee_Sales[[#This Row],[transaction_qty]]</f>
        <v>90</v>
      </c>
      <c r="O4591" t="str">
        <f>TEXT(Coffee_Sales[[#This Row],[transaction_date]],"mmm-yyyy")</f>
        <v>Apr-2023</v>
      </c>
      <c r="P4591">
        <f>HOUR(Coffee_Sales[[#This Row],[transaction_time]])</f>
        <v>18</v>
      </c>
    </row>
    <row r="4592" spans="1:16" x14ac:dyDescent="0.3">
      <c r="A4592">
        <v>7446</v>
      </c>
      <c r="B4592" s="1">
        <v>44940</v>
      </c>
      <c r="C4592" s="2">
        <v>0.37868055555555558</v>
      </c>
      <c r="D4592">
        <v>2</v>
      </c>
      <c r="E4592">
        <v>3</v>
      </c>
      <c r="F4592" t="s">
        <v>114</v>
      </c>
      <c r="G4592">
        <v>27</v>
      </c>
      <c r="H4592" t="s">
        <v>14</v>
      </c>
      <c r="I4592" t="s">
        <v>29</v>
      </c>
      <c r="J4592" t="s">
        <v>30</v>
      </c>
      <c r="K4592">
        <v>2.6949151971576599</v>
      </c>
      <c r="L4592">
        <v>0.05</v>
      </c>
      <c r="M4592">
        <v>52.5</v>
      </c>
      <c r="N4592">
        <f>(1-Coffee_Sales[[#This Row],[Discount_Percent]])*Coffee_Sales[[#This Row],[unit_price]]*Coffee_Sales[[#This Row],[transaction_qty]]</f>
        <v>99.75</v>
      </c>
      <c r="O4592" t="str">
        <f>TEXT(Coffee_Sales[[#This Row],[transaction_date]],"mmm-yyyy")</f>
        <v>Jan-2023</v>
      </c>
      <c r="P4592">
        <f>HOUR(Coffee_Sales[[#This Row],[transaction_time]])</f>
        <v>9</v>
      </c>
    </row>
    <row r="4593" spans="1:16" x14ac:dyDescent="0.3">
      <c r="A4593">
        <v>8778</v>
      </c>
      <c r="B4593" s="1">
        <v>44942</v>
      </c>
      <c r="C4593" s="2">
        <v>0.39901620370370372</v>
      </c>
      <c r="D4593">
        <v>1</v>
      </c>
      <c r="E4593">
        <v>5</v>
      </c>
      <c r="F4593" t="s">
        <v>58</v>
      </c>
      <c r="G4593">
        <v>71</v>
      </c>
      <c r="H4593" t="s">
        <v>18</v>
      </c>
      <c r="I4593" t="s">
        <v>79</v>
      </c>
      <c r="J4593" t="s">
        <v>92</v>
      </c>
      <c r="K4593">
        <v>1.719886580149953</v>
      </c>
      <c r="L4593">
        <v>0.15</v>
      </c>
      <c r="M4593">
        <v>56.25</v>
      </c>
      <c r="N4593">
        <f>(1-Coffee_Sales[[#This Row],[Discount_Percent]])*Coffee_Sales[[#This Row],[unit_price]]*Coffee_Sales[[#This Row],[transaction_qty]]</f>
        <v>47.8125</v>
      </c>
      <c r="O4593" t="str">
        <f>TEXT(Coffee_Sales[[#This Row],[transaction_date]],"mmm-yyyy")</f>
        <v>Jan-2023</v>
      </c>
      <c r="P4593">
        <f>HOUR(Coffee_Sales[[#This Row],[transaction_time]])</f>
        <v>9</v>
      </c>
    </row>
    <row r="4594" spans="1:16" x14ac:dyDescent="0.3">
      <c r="A4594">
        <v>65142</v>
      </c>
      <c r="B4594" s="1">
        <v>45029</v>
      </c>
      <c r="C4594" s="2">
        <v>0.3362384259259259</v>
      </c>
      <c r="D4594">
        <v>2</v>
      </c>
      <c r="E4594">
        <v>8</v>
      </c>
      <c r="F4594" t="s">
        <v>131</v>
      </c>
      <c r="G4594">
        <v>44</v>
      </c>
      <c r="H4594" t="s">
        <v>32</v>
      </c>
      <c r="I4594" t="s">
        <v>40</v>
      </c>
      <c r="J4594" t="s">
        <v>41</v>
      </c>
      <c r="K4594">
        <v>1.995544058330645</v>
      </c>
      <c r="L4594">
        <v>0.1</v>
      </c>
      <c r="M4594">
        <v>37.5</v>
      </c>
      <c r="N4594">
        <f>(1-Coffee_Sales[[#This Row],[Discount_Percent]])*Coffee_Sales[[#This Row],[unit_price]]*Coffee_Sales[[#This Row],[transaction_qty]]</f>
        <v>67.5</v>
      </c>
      <c r="O4594" t="str">
        <f>TEXT(Coffee_Sales[[#This Row],[transaction_date]],"mmm-yyyy")</f>
        <v>Apr-2023</v>
      </c>
      <c r="P4594">
        <f>HOUR(Coffee_Sales[[#This Row],[transaction_time]])</f>
        <v>8</v>
      </c>
    </row>
    <row r="4595" spans="1:16" x14ac:dyDescent="0.3">
      <c r="A4595">
        <v>121811</v>
      </c>
      <c r="B4595" s="1">
        <v>45084</v>
      </c>
      <c r="C4595" s="2">
        <v>0.77435185185185185</v>
      </c>
      <c r="D4595">
        <v>2</v>
      </c>
      <c r="E4595">
        <v>3</v>
      </c>
      <c r="F4595" t="s">
        <v>97</v>
      </c>
      <c r="G4595">
        <v>55</v>
      </c>
      <c r="H4595" t="s">
        <v>32</v>
      </c>
      <c r="I4595" t="s">
        <v>33</v>
      </c>
      <c r="J4595" t="s">
        <v>93</v>
      </c>
      <c r="K4595">
        <v>3.5004964214893932</v>
      </c>
      <c r="L4595">
        <v>0</v>
      </c>
      <c r="M4595">
        <v>60</v>
      </c>
      <c r="N4595">
        <f>(1-Coffee_Sales[[#This Row],[Discount_Percent]])*Coffee_Sales[[#This Row],[unit_price]]*Coffee_Sales[[#This Row],[transaction_qty]]</f>
        <v>120</v>
      </c>
      <c r="O4595" t="str">
        <f>TEXT(Coffee_Sales[[#This Row],[transaction_date]],"mmm-yyyy")</f>
        <v>Jun-2023</v>
      </c>
      <c r="P4595">
        <f>HOUR(Coffee_Sales[[#This Row],[transaction_time]])</f>
        <v>18</v>
      </c>
    </row>
    <row r="4596" spans="1:16" x14ac:dyDescent="0.3">
      <c r="A4596">
        <v>21951</v>
      </c>
      <c r="B4596" s="1">
        <v>44966</v>
      </c>
      <c r="C4596" s="2">
        <v>0.36175925925925928</v>
      </c>
      <c r="D4596">
        <v>1</v>
      </c>
      <c r="E4596">
        <v>5</v>
      </c>
      <c r="F4596" t="s">
        <v>17</v>
      </c>
      <c r="G4596">
        <v>23</v>
      </c>
      <c r="H4596" t="s">
        <v>14</v>
      </c>
      <c r="I4596" t="s">
        <v>55</v>
      </c>
      <c r="J4596" t="s">
        <v>88</v>
      </c>
      <c r="K4596">
        <v>1.036266735916656</v>
      </c>
      <c r="L4596">
        <v>0</v>
      </c>
      <c r="M4596">
        <v>37.5</v>
      </c>
      <c r="N4596">
        <f>(1-Coffee_Sales[[#This Row],[Discount_Percent]])*Coffee_Sales[[#This Row],[unit_price]]*Coffee_Sales[[#This Row],[transaction_qty]]</f>
        <v>37.5</v>
      </c>
      <c r="O4596" t="str">
        <f>TEXT(Coffee_Sales[[#This Row],[transaction_date]],"mmm-yyyy")</f>
        <v>Feb-2023</v>
      </c>
      <c r="P4596">
        <f>HOUR(Coffee_Sales[[#This Row],[transaction_time]])</f>
        <v>8</v>
      </c>
    </row>
    <row r="4597" spans="1:16" x14ac:dyDescent="0.3">
      <c r="A4597">
        <v>31694</v>
      </c>
      <c r="B4597" s="1">
        <v>44982</v>
      </c>
      <c r="C4597" s="2">
        <v>0.4801273148148148</v>
      </c>
      <c r="D4597">
        <v>1</v>
      </c>
      <c r="E4597">
        <v>8</v>
      </c>
      <c r="F4597" t="s">
        <v>63</v>
      </c>
      <c r="G4597">
        <v>23</v>
      </c>
      <c r="H4597" t="s">
        <v>14</v>
      </c>
      <c r="I4597" t="s">
        <v>55</v>
      </c>
      <c r="J4597" t="s">
        <v>88</v>
      </c>
      <c r="K4597">
        <v>0.9273907120776681</v>
      </c>
      <c r="L4597">
        <v>0.1</v>
      </c>
      <c r="M4597">
        <v>37.5</v>
      </c>
      <c r="N4597">
        <f>(1-Coffee_Sales[[#This Row],[Discount_Percent]])*Coffee_Sales[[#This Row],[unit_price]]*Coffee_Sales[[#This Row],[transaction_qty]]</f>
        <v>33.75</v>
      </c>
      <c r="O4597" t="str">
        <f>TEXT(Coffee_Sales[[#This Row],[transaction_date]],"mmm-yyyy")</f>
        <v>Feb-2023</v>
      </c>
      <c r="P4597">
        <f>HOUR(Coffee_Sales[[#This Row],[transaction_time]])</f>
        <v>11</v>
      </c>
    </row>
    <row r="4598" spans="1:16" x14ac:dyDescent="0.3">
      <c r="A4598">
        <v>147178</v>
      </c>
      <c r="B4598" s="1">
        <v>45105</v>
      </c>
      <c r="C4598" s="2">
        <v>0.72636574074074078</v>
      </c>
      <c r="D4598">
        <v>1</v>
      </c>
      <c r="E4598">
        <v>8</v>
      </c>
      <c r="F4598" t="s">
        <v>38</v>
      </c>
      <c r="G4598">
        <v>61</v>
      </c>
      <c r="H4598" t="s">
        <v>74</v>
      </c>
      <c r="I4598" t="s">
        <v>75</v>
      </c>
      <c r="J4598" t="s">
        <v>116</v>
      </c>
      <c r="K4598">
        <v>1.667045994443707</v>
      </c>
      <c r="L4598">
        <v>0.1</v>
      </c>
      <c r="M4598">
        <v>71.25</v>
      </c>
      <c r="N4598">
        <f>(1-Coffee_Sales[[#This Row],[Discount_Percent]])*Coffee_Sales[[#This Row],[unit_price]]*Coffee_Sales[[#This Row],[transaction_qty]]</f>
        <v>64.125</v>
      </c>
      <c r="O4598" t="str">
        <f>TEXT(Coffee_Sales[[#This Row],[transaction_date]],"mmm-yyyy")</f>
        <v>Jun-2023</v>
      </c>
      <c r="P4598">
        <f>HOUR(Coffee_Sales[[#This Row],[transaction_time]])</f>
        <v>17</v>
      </c>
    </row>
    <row r="4599" spans="1:16" x14ac:dyDescent="0.3">
      <c r="A4599">
        <v>58539</v>
      </c>
      <c r="B4599" s="1">
        <v>45021</v>
      </c>
      <c r="C4599" s="2">
        <v>0.54251157407407402</v>
      </c>
      <c r="D4599">
        <v>2</v>
      </c>
      <c r="E4599">
        <v>5</v>
      </c>
      <c r="F4599" t="s">
        <v>35</v>
      </c>
      <c r="G4599">
        <v>36</v>
      </c>
      <c r="H4599" t="s">
        <v>14</v>
      </c>
      <c r="I4599" t="s">
        <v>26</v>
      </c>
      <c r="J4599" t="s">
        <v>27</v>
      </c>
      <c r="K4599">
        <v>3.4016629636479849</v>
      </c>
      <c r="L4599">
        <v>0.15</v>
      </c>
      <c r="M4599">
        <v>56.25</v>
      </c>
      <c r="N4599">
        <f>(1-Coffee_Sales[[#This Row],[Discount_Percent]])*Coffee_Sales[[#This Row],[unit_price]]*Coffee_Sales[[#This Row],[transaction_qty]]</f>
        <v>95.625</v>
      </c>
      <c r="O4599" t="str">
        <f>TEXT(Coffee_Sales[[#This Row],[transaction_date]],"mmm-yyyy")</f>
        <v>Apr-2023</v>
      </c>
      <c r="P4599">
        <f>HOUR(Coffee_Sales[[#This Row],[transaction_time]])</f>
        <v>13</v>
      </c>
    </row>
    <row r="4600" spans="1:16" x14ac:dyDescent="0.3">
      <c r="A4600">
        <v>103927</v>
      </c>
      <c r="B4600" s="1">
        <v>45068</v>
      </c>
      <c r="C4600" s="2">
        <v>0.42504629629629631</v>
      </c>
      <c r="D4600">
        <v>2</v>
      </c>
      <c r="E4600">
        <v>8</v>
      </c>
      <c r="F4600" t="s">
        <v>114</v>
      </c>
      <c r="G4600">
        <v>42</v>
      </c>
      <c r="H4600" t="s">
        <v>32</v>
      </c>
      <c r="I4600" t="s">
        <v>40</v>
      </c>
      <c r="J4600" t="s">
        <v>99</v>
      </c>
      <c r="K4600">
        <v>2.0946746393530469</v>
      </c>
      <c r="L4600">
        <v>0</v>
      </c>
      <c r="M4600">
        <v>37.5</v>
      </c>
      <c r="N4600">
        <f>(1-Coffee_Sales[[#This Row],[Discount_Percent]])*Coffee_Sales[[#This Row],[unit_price]]*Coffee_Sales[[#This Row],[transaction_qty]]</f>
        <v>75</v>
      </c>
      <c r="O4600" t="str">
        <f>TEXT(Coffee_Sales[[#This Row],[transaction_date]],"mmm-yyyy")</f>
        <v>May-2023</v>
      </c>
      <c r="P4600">
        <f>HOUR(Coffee_Sales[[#This Row],[transaction_time]])</f>
        <v>10</v>
      </c>
    </row>
    <row r="4601" spans="1:16" x14ac:dyDescent="0.3">
      <c r="A4601">
        <v>87638</v>
      </c>
      <c r="B4601" s="1">
        <v>45053</v>
      </c>
      <c r="C4601" s="2">
        <v>0.78153935185185186</v>
      </c>
      <c r="D4601">
        <v>2</v>
      </c>
      <c r="E4601">
        <v>3</v>
      </c>
      <c r="F4601" t="s">
        <v>50</v>
      </c>
      <c r="G4601">
        <v>50</v>
      </c>
      <c r="H4601" t="s">
        <v>32</v>
      </c>
      <c r="I4601" t="s">
        <v>44</v>
      </c>
      <c r="J4601" t="s">
        <v>45</v>
      </c>
      <c r="K4601">
        <v>2.2308384290083709</v>
      </c>
      <c r="L4601">
        <v>0.15</v>
      </c>
      <c r="M4601">
        <v>37.5</v>
      </c>
      <c r="N4601">
        <f>(1-Coffee_Sales[[#This Row],[Discount_Percent]])*Coffee_Sales[[#This Row],[unit_price]]*Coffee_Sales[[#This Row],[transaction_qty]]</f>
        <v>63.75</v>
      </c>
      <c r="O4601" t="str">
        <f>TEXT(Coffee_Sales[[#This Row],[transaction_date]],"mmm-yyyy")</f>
        <v>May-2023</v>
      </c>
      <c r="P4601">
        <f>HOUR(Coffee_Sales[[#This Row],[transaction_time]])</f>
        <v>18</v>
      </c>
    </row>
    <row r="4602" spans="1:16" x14ac:dyDescent="0.3">
      <c r="A4602">
        <v>47151</v>
      </c>
      <c r="B4602" s="1">
        <v>45005</v>
      </c>
      <c r="C4602" s="2">
        <v>0.37298611111111113</v>
      </c>
      <c r="D4602">
        <v>1</v>
      </c>
      <c r="E4602">
        <v>3</v>
      </c>
      <c r="F4602" t="s">
        <v>62</v>
      </c>
      <c r="G4602">
        <v>25</v>
      </c>
      <c r="H4602" t="s">
        <v>14</v>
      </c>
      <c r="I4602" t="s">
        <v>29</v>
      </c>
      <c r="J4602" t="s">
        <v>71</v>
      </c>
      <c r="K4602">
        <v>1.012602089900777</v>
      </c>
      <c r="L4602">
        <v>0</v>
      </c>
      <c r="M4602">
        <v>33</v>
      </c>
      <c r="N4602">
        <f>(1-Coffee_Sales[[#This Row],[Discount_Percent]])*Coffee_Sales[[#This Row],[unit_price]]*Coffee_Sales[[#This Row],[transaction_qty]]</f>
        <v>33</v>
      </c>
      <c r="O4602" t="str">
        <f>TEXT(Coffee_Sales[[#This Row],[transaction_date]],"mmm-yyyy")</f>
        <v>Mar-2023</v>
      </c>
      <c r="P4602">
        <f>HOUR(Coffee_Sales[[#This Row],[transaction_time]])</f>
        <v>8</v>
      </c>
    </row>
    <row r="4603" spans="1:16" x14ac:dyDescent="0.3">
      <c r="A4603">
        <v>12998</v>
      </c>
      <c r="B4603" s="1">
        <v>44949</v>
      </c>
      <c r="C4603" s="2">
        <v>0.67115740740740737</v>
      </c>
      <c r="D4603">
        <v>1</v>
      </c>
      <c r="E4603">
        <v>3</v>
      </c>
      <c r="F4603" t="s">
        <v>102</v>
      </c>
      <c r="G4603">
        <v>61</v>
      </c>
      <c r="H4603" t="s">
        <v>74</v>
      </c>
      <c r="I4603" t="s">
        <v>75</v>
      </c>
      <c r="J4603" t="s">
        <v>116</v>
      </c>
      <c r="K4603">
        <v>1.630782141003954</v>
      </c>
      <c r="L4603">
        <v>0</v>
      </c>
      <c r="M4603">
        <v>71.25</v>
      </c>
      <c r="N4603">
        <f>(1-Coffee_Sales[[#This Row],[Discount_Percent]])*Coffee_Sales[[#This Row],[unit_price]]*Coffee_Sales[[#This Row],[transaction_qty]]</f>
        <v>71.25</v>
      </c>
      <c r="O4603" t="str">
        <f>TEXT(Coffee_Sales[[#This Row],[transaction_date]],"mmm-yyyy")</f>
        <v>Jan-2023</v>
      </c>
      <c r="P4603">
        <f>HOUR(Coffee_Sales[[#This Row],[transaction_time]])</f>
        <v>16</v>
      </c>
    </row>
    <row r="4604" spans="1:16" x14ac:dyDescent="0.3">
      <c r="A4604">
        <v>63270</v>
      </c>
      <c r="B4604" s="1">
        <v>45026</v>
      </c>
      <c r="C4604" s="2">
        <v>0.75332175925925926</v>
      </c>
      <c r="D4604">
        <v>1</v>
      </c>
      <c r="E4604">
        <v>8</v>
      </c>
      <c r="F4604" t="s">
        <v>78</v>
      </c>
      <c r="G4604">
        <v>70</v>
      </c>
      <c r="H4604" t="s">
        <v>18</v>
      </c>
      <c r="I4604" t="s">
        <v>19</v>
      </c>
      <c r="J4604" t="s">
        <v>83</v>
      </c>
      <c r="K4604">
        <v>1.0339857486159549</v>
      </c>
      <c r="L4604">
        <v>0</v>
      </c>
      <c r="M4604">
        <v>48.75</v>
      </c>
      <c r="N4604">
        <f>(1-Coffee_Sales[[#This Row],[Discount_Percent]])*Coffee_Sales[[#This Row],[unit_price]]*Coffee_Sales[[#This Row],[transaction_qty]]</f>
        <v>48.75</v>
      </c>
      <c r="O4604" t="str">
        <f>TEXT(Coffee_Sales[[#This Row],[transaction_date]],"mmm-yyyy")</f>
        <v>Apr-2023</v>
      </c>
      <c r="P4604">
        <f>HOUR(Coffee_Sales[[#This Row],[transaction_time]])</f>
        <v>18</v>
      </c>
    </row>
    <row r="4605" spans="1:16" x14ac:dyDescent="0.3">
      <c r="A4605">
        <v>32295</v>
      </c>
      <c r="B4605" s="1">
        <v>44983</v>
      </c>
      <c r="C4605" s="2">
        <v>0.53874999999999995</v>
      </c>
      <c r="D4605">
        <v>1</v>
      </c>
      <c r="E4605">
        <v>5</v>
      </c>
      <c r="F4605" t="s">
        <v>25</v>
      </c>
      <c r="G4605">
        <v>75</v>
      </c>
      <c r="H4605" t="s">
        <v>18</v>
      </c>
      <c r="I4605" t="s">
        <v>79</v>
      </c>
      <c r="J4605" t="s">
        <v>136</v>
      </c>
      <c r="K4605">
        <v>1.490837470020796</v>
      </c>
      <c r="L4605">
        <v>0</v>
      </c>
      <c r="M4605">
        <v>52.5</v>
      </c>
      <c r="N4605">
        <f>(1-Coffee_Sales[[#This Row],[Discount_Percent]])*Coffee_Sales[[#This Row],[unit_price]]*Coffee_Sales[[#This Row],[transaction_qty]]</f>
        <v>52.5</v>
      </c>
      <c r="O4605" t="str">
        <f>TEXT(Coffee_Sales[[#This Row],[transaction_date]],"mmm-yyyy")</f>
        <v>Feb-2023</v>
      </c>
      <c r="P4605">
        <f>HOUR(Coffee_Sales[[#This Row],[transaction_time]])</f>
        <v>12</v>
      </c>
    </row>
    <row r="4606" spans="1:16" x14ac:dyDescent="0.3">
      <c r="A4606">
        <v>80591</v>
      </c>
      <c r="B4606" s="1">
        <v>45047</v>
      </c>
      <c r="C4606" s="2">
        <v>0.44047453703703704</v>
      </c>
      <c r="D4606">
        <v>2</v>
      </c>
      <c r="E4606">
        <v>5</v>
      </c>
      <c r="F4606" t="s">
        <v>35</v>
      </c>
      <c r="G4606">
        <v>48</v>
      </c>
      <c r="H4606" t="s">
        <v>32</v>
      </c>
      <c r="I4606" t="s">
        <v>44</v>
      </c>
      <c r="J4606" t="s">
        <v>52</v>
      </c>
      <c r="K4606">
        <v>1.748721075626233</v>
      </c>
      <c r="L4606">
        <v>0.05</v>
      </c>
      <c r="M4606">
        <v>37.5</v>
      </c>
      <c r="N4606">
        <f>(1-Coffee_Sales[[#This Row],[Discount_Percent]])*Coffee_Sales[[#This Row],[unit_price]]*Coffee_Sales[[#This Row],[transaction_qty]]</f>
        <v>71.25</v>
      </c>
      <c r="O4606" t="str">
        <f>TEXT(Coffee_Sales[[#This Row],[transaction_date]],"mmm-yyyy")</f>
        <v>May-2023</v>
      </c>
      <c r="P4606">
        <f>HOUR(Coffee_Sales[[#This Row],[transaction_time]])</f>
        <v>10</v>
      </c>
    </row>
    <row r="4607" spans="1:16" x14ac:dyDescent="0.3">
      <c r="A4607">
        <v>43136</v>
      </c>
      <c r="B4607" s="1">
        <v>44999</v>
      </c>
      <c r="C4607" s="2">
        <v>0.52587962962962964</v>
      </c>
      <c r="D4607">
        <v>2</v>
      </c>
      <c r="E4607">
        <v>5</v>
      </c>
      <c r="F4607" t="s">
        <v>81</v>
      </c>
      <c r="G4607">
        <v>84</v>
      </c>
      <c r="H4607" t="s">
        <v>67</v>
      </c>
      <c r="I4607" t="s">
        <v>72</v>
      </c>
      <c r="J4607" t="s">
        <v>140</v>
      </c>
      <c r="K4607">
        <v>0.51296150740338864</v>
      </c>
      <c r="L4607">
        <v>0.1</v>
      </c>
      <c r="M4607">
        <v>12</v>
      </c>
      <c r="N4607">
        <f>(1-Coffee_Sales[[#This Row],[Discount_Percent]])*Coffee_Sales[[#This Row],[unit_price]]*Coffee_Sales[[#This Row],[transaction_qty]]</f>
        <v>21.6</v>
      </c>
      <c r="O4607" t="str">
        <f>TEXT(Coffee_Sales[[#This Row],[transaction_date]],"mmm-yyyy")</f>
        <v>Mar-2023</v>
      </c>
      <c r="P4607">
        <f>HOUR(Coffee_Sales[[#This Row],[transaction_time]])</f>
        <v>12</v>
      </c>
    </row>
    <row r="4608" spans="1:16" x14ac:dyDescent="0.3">
      <c r="A4608">
        <v>23719</v>
      </c>
      <c r="B4608" s="1">
        <v>44969</v>
      </c>
      <c r="C4608" s="2">
        <v>0.34561342592592592</v>
      </c>
      <c r="D4608">
        <v>2</v>
      </c>
      <c r="E4608">
        <v>5</v>
      </c>
      <c r="F4608" t="s">
        <v>77</v>
      </c>
      <c r="G4608">
        <v>52</v>
      </c>
      <c r="H4608" t="s">
        <v>32</v>
      </c>
      <c r="I4608" t="s">
        <v>33</v>
      </c>
      <c r="J4608" t="s">
        <v>110</v>
      </c>
      <c r="K4608">
        <v>1.6538757894697691</v>
      </c>
      <c r="L4608">
        <v>0.05</v>
      </c>
      <c r="M4608">
        <v>37.5</v>
      </c>
      <c r="N4608">
        <f>(1-Coffee_Sales[[#This Row],[Discount_Percent]])*Coffee_Sales[[#This Row],[unit_price]]*Coffee_Sales[[#This Row],[transaction_qty]]</f>
        <v>71.25</v>
      </c>
      <c r="O4608" t="str">
        <f>TEXT(Coffee_Sales[[#This Row],[transaction_date]],"mmm-yyyy")</f>
        <v>Feb-2023</v>
      </c>
      <c r="P4608">
        <f>HOUR(Coffee_Sales[[#This Row],[transaction_time]])</f>
        <v>8</v>
      </c>
    </row>
    <row r="4609" spans="1:16" x14ac:dyDescent="0.3">
      <c r="A4609">
        <v>99638</v>
      </c>
      <c r="B4609" s="1">
        <v>45064</v>
      </c>
      <c r="C4609" s="2">
        <v>0.49252314814814813</v>
      </c>
      <c r="D4609">
        <v>2</v>
      </c>
      <c r="E4609">
        <v>3</v>
      </c>
      <c r="F4609" t="s">
        <v>96</v>
      </c>
      <c r="G4609">
        <v>37</v>
      </c>
      <c r="H4609" t="s">
        <v>14</v>
      </c>
      <c r="I4609" t="s">
        <v>15</v>
      </c>
      <c r="J4609" t="s">
        <v>95</v>
      </c>
      <c r="K4609">
        <v>2.780623933752929</v>
      </c>
      <c r="L4609">
        <v>0.05</v>
      </c>
      <c r="M4609">
        <v>45</v>
      </c>
      <c r="N4609">
        <f>(1-Coffee_Sales[[#This Row],[Discount_Percent]])*Coffee_Sales[[#This Row],[unit_price]]*Coffee_Sales[[#This Row],[transaction_qty]]</f>
        <v>85.5</v>
      </c>
      <c r="O4609" t="str">
        <f>TEXT(Coffee_Sales[[#This Row],[transaction_date]],"mmm-yyyy")</f>
        <v>May-2023</v>
      </c>
      <c r="P4609">
        <f>HOUR(Coffee_Sales[[#This Row],[transaction_time]])</f>
        <v>11</v>
      </c>
    </row>
    <row r="4610" spans="1:16" x14ac:dyDescent="0.3">
      <c r="A4610">
        <v>27244</v>
      </c>
      <c r="B4610" s="1">
        <v>44975</v>
      </c>
      <c r="C4610" s="2">
        <v>0.31600694444444444</v>
      </c>
      <c r="D4610">
        <v>2</v>
      </c>
      <c r="E4610">
        <v>3</v>
      </c>
      <c r="F4610" t="s">
        <v>113</v>
      </c>
      <c r="G4610">
        <v>31</v>
      </c>
      <c r="H4610" t="s">
        <v>14</v>
      </c>
      <c r="I4610" t="s">
        <v>22</v>
      </c>
      <c r="J4610" t="s">
        <v>53</v>
      </c>
      <c r="K4610">
        <v>1.358463144268242</v>
      </c>
      <c r="L4610">
        <v>0</v>
      </c>
      <c r="M4610">
        <v>33</v>
      </c>
      <c r="N4610">
        <f>(1-Coffee_Sales[[#This Row],[Discount_Percent]])*Coffee_Sales[[#This Row],[unit_price]]*Coffee_Sales[[#This Row],[transaction_qty]]</f>
        <v>66</v>
      </c>
      <c r="O4610" t="str">
        <f>TEXT(Coffee_Sales[[#This Row],[transaction_date]],"mmm-yyyy")</f>
        <v>Feb-2023</v>
      </c>
      <c r="P4610">
        <f>HOUR(Coffee_Sales[[#This Row],[transaction_time]])</f>
        <v>7</v>
      </c>
    </row>
    <row r="4611" spans="1:16" x14ac:dyDescent="0.3">
      <c r="A4611">
        <v>67238</v>
      </c>
      <c r="B4611" s="1">
        <v>45031</v>
      </c>
      <c r="C4611" s="2">
        <v>0.44252314814814814</v>
      </c>
      <c r="D4611">
        <v>2</v>
      </c>
      <c r="E4611">
        <v>5</v>
      </c>
      <c r="F4611" t="s">
        <v>96</v>
      </c>
      <c r="G4611">
        <v>31</v>
      </c>
      <c r="H4611" t="s">
        <v>14</v>
      </c>
      <c r="I4611" t="s">
        <v>22</v>
      </c>
      <c r="J4611" t="s">
        <v>53</v>
      </c>
      <c r="K4611">
        <v>1.8685247324220731</v>
      </c>
      <c r="L4611">
        <v>0.05</v>
      </c>
      <c r="M4611">
        <v>33</v>
      </c>
      <c r="N4611">
        <f>(1-Coffee_Sales[[#This Row],[Discount_Percent]])*Coffee_Sales[[#This Row],[unit_price]]*Coffee_Sales[[#This Row],[transaction_qty]]</f>
        <v>62.699999999999996</v>
      </c>
      <c r="O4611" t="str">
        <f>TEXT(Coffee_Sales[[#This Row],[transaction_date]],"mmm-yyyy")</f>
        <v>Apr-2023</v>
      </c>
      <c r="P4611">
        <f>HOUR(Coffee_Sales[[#This Row],[transaction_time]])</f>
        <v>10</v>
      </c>
    </row>
    <row r="4612" spans="1:16" x14ac:dyDescent="0.3">
      <c r="A4612">
        <v>89977</v>
      </c>
      <c r="B4612" s="1">
        <v>45055</v>
      </c>
      <c r="C4612" s="2">
        <v>0.81896990740740738</v>
      </c>
      <c r="D4612">
        <v>1</v>
      </c>
      <c r="E4612">
        <v>8</v>
      </c>
      <c r="F4612" t="s">
        <v>50</v>
      </c>
      <c r="G4612">
        <v>31</v>
      </c>
      <c r="H4612" t="s">
        <v>14</v>
      </c>
      <c r="I4612" t="s">
        <v>22</v>
      </c>
      <c r="J4612" t="s">
        <v>53</v>
      </c>
      <c r="K4612">
        <v>0.95073410908351219</v>
      </c>
      <c r="L4612">
        <v>0</v>
      </c>
      <c r="M4612">
        <v>33</v>
      </c>
      <c r="N4612">
        <f>(1-Coffee_Sales[[#This Row],[Discount_Percent]])*Coffee_Sales[[#This Row],[unit_price]]*Coffee_Sales[[#This Row],[transaction_qty]]</f>
        <v>33</v>
      </c>
      <c r="O4612" t="str">
        <f>TEXT(Coffee_Sales[[#This Row],[transaction_date]],"mmm-yyyy")</f>
        <v>May-2023</v>
      </c>
      <c r="P4612">
        <f>HOUR(Coffee_Sales[[#This Row],[transaction_time]])</f>
        <v>19</v>
      </c>
    </row>
    <row r="4613" spans="1:16" x14ac:dyDescent="0.3">
      <c r="A4613">
        <v>135044</v>
      </c>
      <c r="B4613" s="1">
        <v>45095</v>
      </c>
      <c r="C4613" s="2">
        <v>0.55638888888888893</v>
      </c>
      <c r="D4613">
        <v>2</v>
      </c>
      <c r="E4613">
        <v>8</v>
      </c>
      <c r="F4613" t="s">
        <v>62</v>
      </c>
      <c r="G4613">
        <v>34</v>
      </c>
      <c r="H4613" t="s">
        <v>14</v>
      </c>
      <c r="I4613" t="s">
        <v>26</v>
      </c>
      <c r="J4613" t="s">
        <v>57</v>
      </c>
      <c r="K4613">
        <v>2.388817299267775</v>
      </c>
      <c r="L4613">
        <v>0.1</v>
      </c>
      <c r="M4613">
        <v>36.75</v>
      </c>
      <c r="N4613">
        <f>(1-Coffee_Sales[[#This Row],[Discount_Percent]])*Coffee_Sales[[#This Row],[unit_price]]*Coffee_Sales[[#This Row],[transaction_qty]]</f>
        <v>66.150000000000006</v>
      </c>
      <c r="O4613" t="str">
        <f>TEXT(Coffee_Sales[[#This Row],[transaction_date]],"mmm-yyyy")</f>
        <v>Jun-2023</v>
      </c>
      <c r="P4613">
        <f>HOUR(Coffee_Sales[[#This Row],[transaction_time]])</f>
        <v>13</v>
      </c>
    </row>
    <row r="4614" spans="1:16" x14ac:dyDescent="0.3">
      <c r="A4614">
        <v>104082</v>
      </c>
      <c r="B4614" s="1">
        <v>45068</v>
      </c>
      <c r="C4614" s="2">
        <v>0.48356481481481484</v>
      </c>
      <c r="D4614">
        <v>2</v>
      </c>
      <c r="E4614">
        <v>3</v>
      </c>
      <c r="F4614" t="s">
        <v>17</v>
      </c>
      <c r="G4614">
        <v>57</v>
      </c>
      <c r="H4614" t="s">
        <v>32</v>
      </c>
      <c r="I4614" t="s">
        <v>33</v>
      </c>
      <c r="J4614" t="s">
        <v>34</v>
      </c>
      <c r="K4614">
        <v>2.4971446689099448</v>
      </c>
      <c r="L4614">
        <v>0.05</v>
      </c>
      <c r="M4614">
        <v>46.5</v>
      </c>
      <c r="N4614">
        <f>(1-Coffee_Sales[[#This Row],[Discount_Percent]])*Coffee_Sales[[#This Row],[unit_price]]*Coffee_Sales[[#This Row],[transaction_qty]]</f>
        <v>88.35</v>
      </c>
      <c r="O4614" t="str">
        <f>TEXT(Coffee_Sales[[#This Row],[transaction_date]],"mmm-yyyy")</f>
        <v>May-2023</v>
      </c>
      <c r="P4614">
        <f>HOUR(Coffee_Sales[[#This Row],[transaction_time]])</f>
        <v>11</v>
      </c>
    </row>
    <row r="4615" spans="1:16" x14ac:dyDescent="0.3">
      <c r="A4615">
        <v>20464</v>
      </c>
      <c r="B4615" s="1">
        <v>44963</v>
      </c>
      <c r="C4615" s="2">
        <v>0.65212962962962961</v>
      </c>
      <c r="D4615">
        <v>1</v>
      </c>
      <c r="E4615">
        <v>3</v>
      </c>
      <c r="F4615" t="s">
        <v>21</v>
      </c>
      <c r="G4615">
        <v>59</v>
      </c>
      <c r="H4615" t="s">
        <v>74</v>
      </c>
      <c r="I4615" t="s">
        <v>75</v>
      </c>
      <c r="J4615" t="s">
        <v>85</v>
      </c>
      <c r="K4615">
        <v>2.151887745923164</v>
      </c>
      <c r="L4615">
        <v>0.05</v>
      </c>
      <c r="M4615">
        <v>67.5</v>
      </c>
      <c r="N4615">
        <f>(1-Coffee_Sales[[#This Row],[Discount_Percent]])*Coffee_Sales[[#This Row],[unit_price]]*Coffee_Sales[[#This Row],[transaction_qty]]</f>
        <v>64.125</v>
      </c>
      <c r="O4615" t="str">
        <f>TEXT(Coffee_Sales[[#This Row],[transaction_date]],"mmm-yyyy")</f>
        <v>Feb-2023</v>
      </c>
      <c r="P4615">
        <f>HOUR(Coffee_Sales[[#This Row],[transaction_time]])</f>
        <v>15</v>
      </c>
    </row>
    <row r="4616" spans="1:16" x14ac:dyDescent="0.3">
      <c r="A4616">
        <v>147249</v>
      </c>
      <c r="B4616" s="1">
        <v>45105</v>
      </c>
      <c r="C4616" s="2">
        <v>0.76104166666666662</v>
      </c>
      <c r="D4616">
        <v>2</v>
      </c>
      <c r="E4616">
        <v>3</v>
      </c>
      <c r="F4616" t="s">
        <v>38</v>
      </c>
      <c r="G4616">
        <v>38</v>
      </c>
      <c r="H4616" t="s">
        <v>14</v>
      </c>
      <c r="I4616" t="s">
        <v>15</v>
      </c>
      <c r="J4616" t="s">
        <v>16</v>
      </c>
      <c r="K4616">
        <v>3.3771902686088611</v>
      </c>
      <c r="L4616">
        <v>0</v>
      </c>
      <c r="M4616">
        <v>56.25</v>
      </c>
      <c r="N4616">
        <f>(1-Coffee_Sales[[#This Row],[Discount_Percent]])*Coffee_Sales[[#This Row],[unit_price]]*Coffee_Sales[[#This Row],[transaction_qty]]</f>
        <v>112.5</v>
      </c>
      <c r="O4616" t="str">
        <f>TEXT(Coffee_Sales[[#This Row],[transaction_date]],"mmm-yyyy")</f>
        <v>Jun-2023</v>
      </c>
      <c r="P4616">
        <f>HOUR(Coffee_Sales[[#This Row],[transaction_time]])</f>
        <v>18</v>
      </c>
    </row>
    <row r="4617" spans="1:16" x14ac:dyDescent="0.3">
      <c r="A4617">
        <v>79693</v>
      </c>
      <c r="B4617" s="1">
        <v>45046</v>
      </c>
      <c r="C4617" s="2">
        <v>0.31103009259259257</v>
      </c>
      <c r="D4617">
        <v>2</v>
      </c>
      <c r="E4617">
        <v>5</v>
      </c>
      <c r="F4617" t="s">
        <v>62</v>
      </c>
      <c r="G4617">
        <v>25</v>
      </c>
      <c r="H4617" t="s">
        <v>14</v>
      </c>
      <c r="I4617" t="s">
        <v>29</v>
      </c>
      <c r="J4617" t="s">
        <v>71</v>
      </c>
      <c r="K4617">
        <v>1.9210904928447929</v>
      </c>
      <c r="L4617">
        <v>0.1</v>
      </c>
      <c r="M4617">
        <v>33</v>
      </c>
      <c r="N4617">
        <f>(1-Coffee_Sales[[#This Row],[Discount_Percent]])*Coffee_Sales[[#This Row],[unit_price]]*Coffee_Sales[[#This Row],[transaction_qty]]</f>
        <v>59.4</v>
      </c>
      <c r="O4617" t="str">
        <f>TEXT(Coffee_Sales[[#This Row],[transaction_date]],"mmm-yyyy")</f>
        <v>Apr-2023</v>
      </c>
      <c r="P4617">
        <f>HOUR(Coffee_Sales[[#This Row],[transaction_time]])</f>
        <v>7</v>
      </c>
    </row>
    <row r="4618" spans="1:16" x14ac:dyDescent="0.3">
      <c r="A4618">
        <v>98860</v>
      </c>
      <c r="B4618" s="1">
        <v>45063</v>
      </c>
      <c r="C4618" s="2">
        <v>0.80341435185185184</v>
      </c>
      <c r="D4618">
        <v>1</v>
      </c>
      <c r="E4618">
        <v>8</v>
      </c>
      <c r="F4618" t="s">
        <v>128</v>
      </c>
      <c r="G4618">
        <v>43</v>
      </c>
      <c r="H4618" t="s">
        <v>32</v>
      </c>
      <c r="I4618" t="s">
        <v>40</v>
      </c>
      <c r="J4618" t="s">
        <v>124</v>
      </c>
      <c r="K4618">
        <v>1.01470420590499</v>
      </c>
      <c r="L4618">
        <v>0</v>
      </c>
      <c r="M4618">
        <v>45</v>
      </c>
      <c r="N4618">
        <f>(1-Coffee_Sales[[#This Row],[Discount_Percent]])*Coffee_Sales[[#This Row],[unit_price]]*Coffee_Sales[[#This Row],[transaction_qty]]</f>
        <v>45</v>
      </c>
      <c r="O4618" t="str">
        <f>TEXT(Coffee_Sales[[#This Row],[transaction_date]],"mmm-yyyy")</f>
        <v>May-2023</v>
      </c>
      <c r="P4618">
        <f>HOUR(Coffee_Sales[[#This Row],[transaction_time]])</f>
        <v>19</v>
      </c>
    </row>
    <row r="4619" spans="1:16" x14ac:dyDescent="0.3">
      <c r="A4619">
        <v>27368</v>
      </c>
      <c r="B4619" s="1">
        <v>44975</v>
      </c>
      <c r="C4619" s="2">
        <v>0.36922453703703706</v>
      </c>
      <c r="D4619">
        <v>1</v>
      </c>
      <c r="E4619">
        <v>5</v>
      </c>
      <c r="F4619" t="s">
        <v>43</v>
      </c>
      <c r="G4619">
        <v>77</v>
      </c>
      <c r="H4619" t="s">
        <v>18</v>
      </c>
      <c r="I4619" t="s">
        <v>19</v>
      </c>
      <c r="J4619" t="s">
        <v>115</v>
      </c>
      <c r="K4619">
        <v>0.97470680976246227</v>
      </c>
      <c r="L4619">
        <v>0</v>
      </c>
      <c r="M4619">
        <v>45</v>
      </c>
      <c r="N4619">
        <f>(1-Coffee_Sales[[#This Row],[Discount_Percent]])*Coffee_Sales[[#This Row],[unit_price]]*Coffee_Sales[[#This Row],[transaction_qty]]</f>
        <v>45</v>
      </c>
      <c r="O4619" t="str">
        <f>TEXT(Coffee_Sales[[#This Row],[transaction_date]],"mmm-yyyy")</f>
        <v>Feb-2023</v>
      </c>
      <c r="P4619">
        <f>HOUR(Coffee_Sales[[#This Row],[transaction_time]])</f>
        <v>8</v>
      </c>
    </row>
    <row r="4620" spans="1:16" x14ac:dyDescent="0.3">
      <c r="A4620">
        <v>117846</v>
      </c>
      <c r="B4620" s="1">
        <v>45081</v>
      </c>
      <c r="C4620" s="2">
        <v>0.51918981481481485</v>
      </c>
      <c r="D4620">
        <v>2</v>
      </c>
      <c r="E4620">
        <v>3</v>
      </c>
      <c r="F4620" t="s">
        <v>133</v>
      </c>
      <c r="G4620">
        <v>25</v>
      </c>
      <c r="H4620" t="s">
        <v>14</v>
      </c>
      <c r="I4620" t="s">
        <v>29</v>
      </c>
      <c r="J4620" t="s">
        <v>71</v>
      </c>
      <c r="K4620">
        <v>1.9338296406339071</v>
      </c>
      <c r="L4620">
        <v>0.05</v>
      </c>
      <c r="M4620">
        <v>33</v>
      </c>
      <c r="N4620">
        <f>(1-Coffee_Sales[[#This Row],[Discount_Percent]])*Coffee_Sales[[#This Row],[unit_price]]*Coffee_Sales[[#This Row],[transaction_qty]]</f>
        <v>62.699999999999996</v>
      </c>
      <c r="O4620" t="str">
        <f>TEXT(Coffee_Sales[[#This Row],[transaction_date]],"mmm-yyyy")</f>
        <v>Jun-2023</v>
      </c>
      <c r="P4620">
        <f>HOUR(Coffee_Sales[[#This Row],[transaction_time]])</f>
        <v>12</v>
      </c>
    </row>
    <row r="4621" spans="1:16" x14ac:dyDescent="0.3">
      <c r="A4621">
        <v>54954</v>
      </c>
      <c r="B4621" s="1">
        <v>45016</v>
      </c>
      <c r="C4621" s="2">
        <v>0.7391550925925926</v>
      </c>
      <c r="D4621">
        <v>2</v>
      </c>
      <c r="E4621">
        <v>3</v>
      </c>
      <c r="F4621" t="s">
        <v>31</v>
      </c>
      <c r="G4621">
        <v>58</v>
      </c>
      <c r="H4621" t="s">
        <v>74</v>
      </c>
      <c r="I4621" t="s">
        <v>75</v>
      </c>
      <c r="J4621" t="s">
        <v>76</v>
      </c>
      <c r="K4621">
        <v>2.2978226302575959</v>
      </c>
      <c r="L4621">
        <v>0</v>
      </c>
      <c r="M4621">
        <v>52.5</v>
      </c>
      <c r="N4621">
        <f>(1-Coffee_Sales[[#This Row],[Discount_Percent]])*Coffee_Sales[[#This Row],[unit_price]]*Coffee_Sales[[#This Row],[transaction_qty]]</f>
        <v>105</v>
      </c>
      <c r="O4621" t="str">
        <f>TEXT(Coffee_Sales[[#This Row],[transaction_date]],"mmm-yyyy")</f>
        <v>Mar-2023</v>
      </c>
      <c r="P4621">
        <f>HOUR(Coffee_Sales[[#This Row],[transaction_time]])</f>
        <v>17</v>
      </c>
    </row>
    <row r="4622" spans="1:16" x14ac:dyDescent="0.3">
      <c r="A4622">
        <v>113633</v>
      </c>
      <c r="B4622" s="1">
        <v>45077</v>
      </c>
      <c r="C4622" s="2">
        <v>0.46253472222222225</v>
      </c>
      <c r="D4622">
        <v>2</v>
      </c>
      <c r="E4622">
        <v>3</v>
      </c>
      <c r="F4622" t="s">
        <v>70</v>
      </c>
      <c r="G4622">
        <v>28</v>
      </c>
      <c r="H4622" t="s">
        <v>14</v>
      </c>
      <c r="I4622" t="s">
        <v>22</v>
      </c>
      <c r="J4622" t="s">
        <v>117</v>
      </c>
      <c r="K4622">
        <v>1.314215250104168</v>
      </c>
      <c r="L4622">
        <v>0.1</v>
      </c>
      <c r="M4622">
        <v>30</v>
      </c>
      <c r="N4622">
        <f>(1-Coffee_Sales[[#This Row],[Discount_Percent]])*Coffee_Sales[[#This Row],[unit_price]]*Coffee_Sales[[#This Row],[transaction_qty]]</f>
        <v>54</v>
      </c>
      <c r="O4622" t="str">
        <f>TEXT(Coffee_Sales[[#This Row],[transaction_date]],"mmm-yyyy")</f>
        <v>May-2023</v>
      </c>
      <c r="P4622">
        <f>HOUR(Coffee_Sales[[#This Row],[transaction_time]])</f>
        <v>11</v>
      </c>
    </row>
    <row r="4623" spans="1:16" x14ac:dyDescent="0.3">
      <c r="A4623">
        <v>70595</v>
      </c>
      <c r="B4623" s="1">
        <v>45035</v>
      </c>
      <c r="C4623" s="2">
        <v>0.35896990740740742</v>
      </c>
      <c r="D4623">
        <v>1</v>
      </c>
      <c r="E4623">
        <v>8</v>
      </c>
      <c r="F4623" t="s">
        <v>62</v>
      </c>
      <c r="G4623">
        <v>52</v>
      </c>
      <c r="H4623" t="s">
        <v>32</v>
      </c>
      <c r="I4623" t="s">
        <v>33</v>
      </c>
      <c r="J4623" t="s">
        <v>110</v>
      </c>
      <c r="K4623">
        <v>0.86767452480756346</v>
      </c>
      <c r="L4623">
        <v>0</v>
      </c>
      <c r="M4623">
        <v>37.5</v>
      </c>
      <c r="N4623">
        <f>(1-Coffee_Sales[[#This Row],[Discount_Percent]])*Coffee_Sales[[#This Row],[unit_price]]*Coffee_Sales[[#This Row],[transaction_qty]]</f>
        <v>37.5</v>
      </c>
      <c r="O4623" t="str">
        <f>TEXT(Coffee_Sales[[#This Row],[transaction_date]],"mmm-yyyy")</f>
        <v>Apr-2023</v>
      </c>
      <c r="P4623">
        <f>HOUR(Coffee_Sales[[#This Row],[transaction_time]])</f>
        <v>8</v>
      </c>
    </row>
    <row r="4624" spans="1:16" x14ac:dyDescent="0.3">
      <c r="A4624">
        <v>109557</v>
      </c>
      <c r="B4624" s="1">
        <v>45073</v>
      </c>
      <c r="C4624" s="2">
        <v>0.47702546296296294</v>
      </c>
      <c r="D4624">
        <v>1</v>
      </c>
      <c r="E4624">
        <v>5</v>
      </c>
      <c r="F4624" t="s">
        <v>35</v>
      </c>
      <c r="G4624">
        <v>61</v>
      </c>
      <c r="H4624" t="s">
        <v>74</v>
      </c>
      <c r="I4624" t="s">
        <v>75</v>
      </c>
      <c r="J4624" t="s">
        <v>116</v>
      </c>
      <c r="K4624">
        <v>2.2356396416855771</v>
      </c>
      <c r="L4624">
        <v>0</v>
      </c>
      <c r="M4624">
        <v>71.25</v>
      </c>
      <c r="N4624">
        <f>(1-Coffee_Sales[[#This Row],[Discount_Percent]])*Coffee_Sales[[#This Row],[unit_price]]*Coffee_Sales[[#This Row],[transaction_qty]]</f>
        <v>71.25</v>
      </c>
      <c r="O4624" t="str">
        <f>TEXT(Coffee_Sales[[#This Row],[transaction_date]],"mmm-yyyy")</f>
        <v>May-2023</v>
      </c>
      <c r="P4624">
        <f>HOUR(Coffee_Sales[[#This Row],[transaction_time]])</f>
        <v>11</v>
      </c>
    </row>
    <row r="4625" spans="1:16" x14ac:dyDescent="0.3">
      <c r="A4625">
        <v>74538</v>
      </c>
      <c r="B4625" s="1">
        <v>45039</v>
      </c>
      <c r="C4625" s="2">
        <v>0.8131828703703704</v>
      </c>
      <c r="D4625">
        <v>1</v>
      </c>
      <c r="E4625">
        <v>3</v>
      </c>
      <c r="F4625" t="s">
        <v>62</v>
      </c>
      <c r="G4625">
        <v>40</v>
      </c>
      <c r="H4625" t="s">
        <v>14</v>
      </c>
      <c r="I4625" t="s">
        <v>15</v>
      </c>
      <c r="J4625" t="s">
        <v>100</v>
      </c>
      <c r="K4625">
        <v>1.357257864824454</v>
      </c>
      <c r="L4625">
        <v>0.1</v>
      </c>
      <c r="M4625">
        <v>56.25</v>
      </c>
      <c r="N4625">
        <f>(1-Coffee_Sales[[#This Row],[Discount_Percent]])*Coffee_Sales[[#This Row],[unit_price]]*Coffee_Sales[[#This Row],[transaction_qty]]</f>
        <v>50.625</v>
      </c>
      <c r="O4625" t="str">
        <f>TEXT(Coffee_Sales[[#This Row],[transaction_date]],"mmm-yyyy")</f>
        <v>Apr-2023</v>
      </c>
      <c r="P4625">
        <f>HOUR(Coffee_Sales[[#This Row],[transaction_time]])</f>
        <v>19</v>
      </c>
    </row>
    <row r="4626" spans="1:16" x14ac:dyDescent="0.3">
      <c r="A4626">
        <v>134496</v>
      </c>
      <c r="B4626" s="1">
        <v>45095</v>
      </c>
      <c r="C4626" s="2">
        <v>0.36578703703703702</v>
      </c>
      <c r="D4626">
        <v>1</v>
      </c>
      <c r="E4626">
        <v>5</v>
      </c>
      <c r="F4626" t="s">
        <v>111</v>
      </c>
      <c r="G4626">
        <v>27</v>
      </c>
      <c r="H4626" t="s">
        <v>14</v>
      </c>
      <c r="I4626" t="s">
        <v>29</v>
      </c>
      <c r="J4626" t="s">
        <v>30</v>
      </c>
      <c r="K4626">
        <v>1.088483154793602</v>
      </c>
      <c r="L4626">
        <v>0</v>
      </c>
      <c r="M4626">
        <v>52.5</v>
      </c>
      <c r="N4626">
        <f>(1-Coffee_Sales[[#This Row],[Discount_Percent]])*Coffee_Sales[[#This Row],[unit_price]]*Coffee_Sales[[#This Row],[transaction_qty]]</f>
        <v>52.5</v>
      </c>
      <c r="O4626" t="str">
        <f>TEXT(Coffee_Sales[[#This Row],[transaction_date]],"mmm-yyyy")</f>
        <v>Jun-2023</v>
      </c>
      <c r="P4626">
        <f>HOUR(Coffee_Sales[[#This Row],[transaction_time]])</f>
        <v>8</v>
      </c>
    </row>
    <row r="4627" spans="1:16" x14ac:dyDescent="0.3">
      <c r="A4627">
        <v>142688</v>
      </c>
      <c r="B4627" s="1">
        <v>45102</v>
      </c>
      <c r="C4627" s="2">
        <v>0.28719907407407408</v>
      </c>
      <c r="D4627">
        <v>1</v>
      </c>
      <c r="E4627">
        <v>5</v>
      </c>
      <c r="F4627" t="s">
        <v>38</v>
      </c>
      <c r="G4627">
        <v>84</v>
      </c>
      <c r="H4627" t="s">
        <v>67</v>
      </c>
      <c r="I4627" t="s">
        <v>72</v>
      </c>
      <c r="J4627" t="s">
        <v>140</v>
      </c>
      <c r="K4627">
        <v>0.29079352339725489</v>
      </c>
      <c r="L4627">
        <v>0</v>
      </c>
      <c r="M4627">
        <v>12</v>
      </c>
      <c r="N4627">
        <f>(1-Coffee_Sales[[#This Row],[Discount_Percent]])*Coffee_Sales[[#This Row],[unit_price]]*Coffee_Sales[[#This Row],[transaction_qty]]</f>
        <v>12</v>
      </c>
      <c r="O4627" t="str">
        <f>TEXT(Coffee_Sales[[#This Row],[transaction_date]],"mmm-yyyy")</f>
        <v>Jun-2023</v>
      </c>
      <c r="P4627">
        <f>HOUR(Coffee_Sales[[#This Row],[transaction_time]])</f>
        <v>6</v>
      </c>
    </row>
    <row r="4628" spans="1:16" x14ac:dyDescent="0.3">
      <c r="A4628">
        <v>76716</v>
      </c>
      <c r="B4628" s="1">
        <v>45042</v>
      </c>
      <c r="C4628" s="2">
        <v>0.44135416666666666</v>
      </c>
      <c r="D4628">
        <v>1</v>
      </c>
      <c r="E4628">
        <v>5</v>
      </c>
      <c r="F4628" t="s">
        <v>133</v>
      </c>
      <c r="G4628">
        <v>40</v>
      </c>
      <c r="H4628" t="s">
        <v>14</v>
      </c>
      <c r="I4628" t="s">
        <v>15</v>
      </c>
      <c r="J4628" t="s">
        <v>100</v>
      </c>
      <c r="K4628">
        <v>1.626287363169125</v>
      </c>
      <c r="L4628">
        <v>0</v>
      </c>
      <c r="M4628">
        <v>56.25</v>
      </c>
      <c r="N4628">
        <f>(1-Coffee_Sales[[#This Row],[Discount_Percent]])*Coffee_Sales[[#This Row],[unit_price]]*Coffee_Sales[[#This Row],[transaction_qty]]</f>
        <v>56.25</v>
      </c>
      <c r="O4628" t="str">
        <f>TEXT(Coffee_Sales[[#This Row],[transaction_date]],"mmm-yyyy")</f>
        <v>Apr-2023</v>
      </c>
      <c r="P4628">
        <f>HOUR(Coffee_Sales[[#This Row],[transaction_time]])</f>
        <v>10</v>
      </c>
    </row>
    <row r="4629" spans="1:16" x14ac:dyDescent="0.3">
      <c r="A4629">
        <v>58292</v>
      </c>
      <c r="B4629" s="1">
        <v>45021</v>
      </c>
      <c r="C4629" s="2">
        <v>0.38429398148148147</v>
      </c>
      <c r="D4629">
        <v>2</v>
      </c>
      <c r="E4629">
        <v>8</v>
      </c>
      <c r="F4629" t="s">
        <v>17</v>
      </c>
      <c r="G4629">
        <v>25</v>
      </c>
      <c r="H4629" t="s">
        <v>14</v>
      </c>
      <c r="I4629" t="s">
        <v>29</v>
      </c>
      <c r="J4629" t="s">
        <v>71</v>
      </c>
      <c r="K4629">
        <v>1.759490200660869</v>
      </c>
      <c r="L4629">
        <v>0</v>
      </c>
      <c r="M4629">
        <v>33</v>
      </c>
      <c r="N4629">
        <f>(1-Coffee_Sales[[#This Row],[Discount_Percent]])*Coffee_Sales[[#This Row],[unit_price]]*Coffee_Sales[[#This Row],[transaction_qty]]</f>
        <v>66</v>
      </c>
      <c r="O4629" t="str">
        <f>TEXT(Coffee_Sales[[#This Row],[transaction_date]],"mmm-yyyy")</f>
        <v>Apr-2023</v>
      </c>
      <c r="P4629">
        <f>HOUR(Coffee_Sales[[#This Row],[transaction_time]])</f>
        <v>9</v>
      </c>
    </row>
    <row r="4630" spans="1:16" x14ac:dyDescent="0.3">
      <c r="A4630">
        <v>11637</v>
      </c>
      <c r="B4630" s="1">
        <v>44947</v>
      </c>
      <c r="C4630" s="2">
        <v>0.38240740740740742</v>
      </c>
      <c r="D4630">
        <v>3</v>
      </c>
      <c r="E4630">
        <v>5</v>
      </c>
      <c r="F4630" t="s">
        <v>21</v>
      </c>
      <c r="G4630">
        <v>59</v>
      </c>
      <c r="H4630" t="s">
        <v>74</v>
      </c>
      <c r="I4630" t="s">
        <v>75</v>
      </c>
      <c r="J4630" t="s">
        <v>85</v>
      </c>
      <c r="K4630">
        <v>5.0065423829521549</v>
      </c>
      <c r="L4630">
        <v>0.05</v>
      </c>
      <c r="M4630">
        <v>67.5</v>
      </c>
      <c r="N4630">
        <f>(1-Coffee_Sales[[#This Row],[Discount_Percent]])*Coffee_Sales[[#This Row],[unit_price]]*Coffee_Sales[[#This Row],[transaction_qty]]</f>
        <v>192.375</v>
      </c>
      <c r="O4630" t="str">
        <f>TEXT(Coffee_Sales[[#This Row],[transaction_date]],"mmm-yyyy")</f>
        <v>Jan-2023</v>
      </c>
      <c r="P4630">
        <f>HOUR(Coffee_Sales[[#This Row],[transaction_time]])</f>
        <v>9</v>
      </c>
    </row>
    <row r="4631" spans="1:16" x14ac:dyDescent="0.3">
      <c r="A4631">
        <v>88503</v>
      </c>
      <c r="B4631" s="1">
        <v>45054</v>
      </c>
      <c r="C4631" s="2">
        <v>0.57180555555555557</v>
      </c>
      <c r="D4631">
        <v>1</v>
      </c>
      <c r="E4631">
        <v>3</v>
      </c>
      <c r="F4631" t="s">
        <v>31</v>
      </c>
      <c r="G4631">
        <v>50</v>
      </c>
      <c r="H4631" t="s">
        <v>32</v>
      </c>
      <c r="I4631" t="s">
        <v>44</v>
      </c>
      <c r="J4631" t="s">
        <v>45</v>
      </c>
      <c r="K4631">
        <v>0.99471479563574827</v>
      </c>
      <c r="L4631">
        <v>0</v>
      </c>
      <c r="M4631">
        <v>37.5</v>
      </c>
      <c r="N4631">
        <f>(1-Coffee_Sales[[#This Row],[Discount_Percent]])*Coffee_Sales[[#This Row],[unit_price]]*Coffee_Sales[[#This Row],[transaction_qty]]</f>
        <v>37.5</v>
      </c>
      <c r="O4631" t="str">
        <f>TEXT(Coffee_Sales[[#This Row],[transaction_date]],"mmm-yyyy")</f>
        <v>May-2023</v>
      </c>
      <c r="P4631">
        <f>HOUR(Coffee_Sales[[#This Row],[transaction_time]])</f>
        <v>13</v>
      </c>
    </row>
    <row r="4632" spans="1:16" x14ac:dyDescent="0.3">
      <c r="A4632">
        <v>52530</v>
      </c>
      <c r="B4632" s="1">
        <v>45012</v>
      </c>
      <c r="C4632" s="2">
        <v>0.82207175925925924</v>
      </c>
      <c r="D4632">
        <v>1</v>
      </c>
      <c r="E4632">
        <v>3</v>
      </c>
      <c r="F4632" t="s">
        <v>70</v>
      </c>
      <c r="G4632">
        <v>49</v>
      </c>
      <c r="H4632" t="s">
        <v>32</v>
      </c>
      <c r="I4632" t="s">
        <v>44</v>
      </c>
      <c r="J4632" t="s">
        <v>91</v>
      </c>
      <c r="K4632">
        <v>1.428028234961418</v>
      </c>
      <c r="L4632">
        <v>0.1</v>
      </c>
      <c r="M4632">
        <v>45</v>
      </c>
      <c r="N4632">
        <f>(1-Coffee_Sales[[#This Row],[Discount_Percent]])*Coffee_Sales[[#This Row],[unit_price]]*Coffee_Sales[[#This Row],[transaction_qty]]</f>
        <v>40.5</v>
      </c>
      <c r="O4632" t="str">
        <f>TEXT(Coffee_Sales[[#This Row],[transaction_date]],"mmm-yyyy")</f>
        <v>Mar-2023</v>
      </c>
      <c r="P4632">
        <f>HOUR(Coffee_Sales[[#This Row],[transaction_time]])</f>
        <v>19</v>
      </c>
    </row>
    <row r="4633" spans="1:16" x14ac:dyDescent="0.3">
      <c r="A4633">
        <v>76584</v>
      </c>
      <c r="B4633" s="1">
        <v>45042</v>
      </c>
      <c r="C4633" s="2">
        <v>0.38517361111111109</v>
      </c>
      <c r="D4633">
        <v>2</v>
      </c>
      <c r="E4633">
        <v>5</v>
      </c>
      <c r="F4633" t="s">
        <v>63</v>
      </c>
      <c r="G4633">
        <v>36</v>
      </c>
      <c r="H4633" t="s">
        <v>14</v>
      </c>
      <c r="I4633" t="s">
        <v>26</v>
      </c>
      <c r="J4633" t="s">
        <v>27</v>
      </c>
      <c r="K4633">
        <v>3.2819039330219688</v>
      </c>
      <c r="L4633">
        <v>0.05</v>
      </c>
      <c r="M4633">
        <v>56.25</v>
      </c>
      <c r="N4633">
        <f>(1-Coffee_Sales[[#This Row],[Discount_Percent]])*Coffee_Sales[[#This Row],[unit_price]]*Coffee_Sales[[#This Row],[transaction_qty]]</f>
        <v>106.875</v>
      </c>
      <c r="O4633" t="str">
        <f>TEXT(Coffee_Sales[[#This Row],[transaction_date]],"mmm-yyyy")</f>
        <v>Apr-2023</v>
      </c>
      <c r="P4633">
        <f>HOUR(Coffee_Sales[[#This Row],[transaction_time]])</f>
        <v>9</v>
      </c>
    </row>
    <row r="4634" spans="1:16" x14ac:dyDescent="0.3">
      <c r="A4634">
        <v>125471</v>
      </c>
      <c r="B4634" s="1">
        <v>45087</v>
      </c>
      <c r="C4634" s="2">
        <v>0.69671296296296292</v>
      </c>
      <c r="D4634">
        <v>2</v>
      </c>
      <c r="E4634">
        <v>8</v>
      </c>
      <c r="F4634" t="s">
        <v>58</v>
      </c>
      <c r="G4634">
        <v>84</v>
      </c>
      <c r="H4634" t="s">
        <v>67</v>
      </c>
      <c r="I4634" t="s">
        <v>72</v>
      </c>
      <c r="J4634" t="s">
        <v>140</v>
      </c>
      <c r="K4634">
        <v>0.54323327022283752</v>
      </c>
      <c r="L4634">
        <v>0</v>
      </c>
      <c r="M4634">
        <v>12</v>
      </c>
      <c r="N4634">
        <f>(1-Coffee_Sales[[#This Row],[Discount_Percent]])*Coffee_Sales[[#This Row],[unit_price]]*Coffee_Sales[[#This Row],[transaction_qty]]</f>
        <v>24</v>
      </c>
      <c r="O4634" t="str">
        <f>TEXT(Coffee_Sales[[#This Row],[transaction_date]],"mmm-yyyy")</f>
        <v>Jun-2023</v>
      </c>
      <c r="P4634">
        <f>HOUR(Coffee_Sales[[#This Row],[transaction_time]])</f>
        <v>16</v>
      </c>
    </row>
    <row r="4635" spans="1:16" x14ac:dyDescent="0.3">
      <c r="A4635">
        <v>94189</v>
      </c>
      <c r="B4635" s="1">
        <v>45059</v>
      </c>
      <c r="C4635" s="2">
        <v>0.64504629629629628</v>
      </c>
      <c r="D4635">
        <v>1</v>
      </c>
      <c r="E4635">
        <v>5</v>
      </c>
      <c r="F4635" t="s">
        <v>50</v>
      </c>
      <c r="G4635">
        <v>31</v>
      </c>
      <c r="H4635" t="s">
        <v>14</v>
      </c>
      <c r="I4635" t="s">
        <v>22</v>
      </c>
      <c r="J4635" t="s">
        <v>53</v>
      </c>
      <c r="K4635">
        <v>0.72097605971797241</v>
      </c>
      <c r="L4635">
        <v>0.05</v>
      </c>
      <c r="M4635">
        <v>33</v>
      </c>
      <c r="N4635">
        <f>(1-Coffee_Sales[[#This Row],[Discount_Percent]])*Coffee_Sales[[#This Row],[unit_price]]*Coffee_Sales[[#This Row],[transaction_qty]]</f>
        <v>31.349999999999998</v>
      </c>
      <c r="O4635" t="str">
        <f>TEXT(Coffee_Sales[[#This Row],[transaction_date]],"mmm-yyyy")</f>
        <v>May-2023</v>
      </c>
      <c r="P4635">
        <f>HOUR(Coffee_Sales[[#This Row],[transaction_time]])</f>
        <v>15</v>
      </c>
    </row>
    <row r="4636" spans="1:16" x14ac:dyDescent="0.3">
      <c r="A4636">
        <v>77249</v>
      </c>
      <c r="B4636" s="1">
        <v>45043</v>
      </c>
      <c r="C4636" s="2">
        <v>0.30388888888888888</v>
      </c>
      <c r="D4636">
        <v>1</v>
      </c>
      <c r="E4636">
        <v>5</v>
      </c>
      <c r="F4636" t="s">
        <v>87</v>
      </c>
      <c r="G4636">
        <v>46</v>
      </c>
      <c r="H4636" t="s">
        <v>32</v>
      </c>
      <c r="I4636" t="s">
        <v>36</v>
      </c>
      <c r="J4636" t="s">
        <v>39</v>
      </c>
      <c r="K4636">
        <v>1.181349983642215</v>
      </c>
      <c r="L4636">
        <v>0.05</v>
      </c>
      <c r="M4636">
        <v>37.5</v>
      </c>
      <c r="N4636">
        <f>(1-Coffee_Sales[[#This Row],[Discount_Percent]])*Coffee_Sales[[#This Row],[unit_price]]*Coffee_Sales[[#This Row],[transaction_qty]]</f>
        <v>35.625</v>
      </c>
      <c r="O4636" t="str">
        <f>TEXT(Coffee_Sales[[#This Row],[transaction_date]],"mmm-yyyy")</f>
        <v>Apr-2023</v>
      </c>
      <c r="P4636">
        <f>HOUR(Coffee_Sales[[#This Row],[transaction_time]])</f>
        <v>7</v>
      </c>
    </row>
    <row r="4637" spans="1:16" x14ac:dyDescent="0.3">
      <c r="A4637">
        <v>115255</v>
      </c>
      <c r="B4637" s="1">
        <v>45079</v>
      </c>
      <c r="C4637" s="2">
        <v>0.36028935185185185</v>
      </c>
      <c r="D4637">
        <v>1</v>
      </c>
      <c r="E4637">
        <v>5</v>
      </c>
      <c r="F4637" t="s">
        <v>87</v>
      </c>
      <c r="G4637">
        <v>78</v>
      </c>
      <c r="H4637" t="s">
        <v>18</v>
      </c>
      <c r="I4637" t="s">
        <v>19</v>
      </c>
      <c r="J4637" t="s">
        <v>51</v>
      </c>
      <c r="K4637">
        <v>1.392851922841148</v>
      </c>
      <c r="L4637">
        <v>0</v>
      </c>
      <c r="M4637">
        <v>67.5</v>
      </c>
      <c r="N4637">
        <f>(1-Coffee_Sales[[#This Row],[Discount_Percent]])*Coffee_Sales[[#This Row],[unit_price]]*Coffee_Sales[[#This Row],[transaction_qty]]</f>
        <v>67.5</v>
      </c>
      <c r="O4637" t="str">
        <f>TEXT(Coffee_Sales[[#This Row],[transaction_date]],"mmm-yyyy")</f>
        <v>Jun-2023</v>
      </c>
      <c r="P4637">
        <f>HOUR(Coffee_Sales[[#This Row],[transaction_time]])</f>
        <v>8</v>
      </c>
    </row>
    <row r="4638" spans="1:16" x14ac:dyDescent="0.3">
      <c r="A4638">
        <v>81462</v>
      </c>
      <c r="B4638" s="1">
        <v>45048</v>
      </c>
      <c r="C4638" s="2">
        <v>0.29814814814814816</v>
      </c>
      <c r="D4638">
        <v>1</v>
      </c>
      <c r="E4638">
        <v>5</v>
      </c>
      <c r="F4638" t="s">
        <v>35</v>
      </c>
      <c r="G4638">
        <v>31</v>
      </c>
      <c r="H4638" t="s">
        <v>14</v>
      </c>
      <c r="I4638" t="s">
        <v>22</v>
      </c>
      <c r="J4638" t="s">
        <v>53</v>
      </c>
      <c r="K4638">
        <v>0.95531804814661192</v>
      </c>
      <c r="L4638">
        <v>0</v>
      </c>
      <c r="M4638">
        <v>33</v>
      </c>
      <c r="N4638">
        <f>(1-Coffee_Sales[[#This Row],[Discount_Percent]])*Coffee_Sales[[#This Row],[unit_price]]*Coffee_Sales[[#This Row],[transaction_qty]]</f>
        <v>33</v>
      </c>
      <c r="O4638" t="str">
        <f>TEXT(Coffee_Sales[[#This Row],[transaction_date]],"mmm-yyyy")</f>
        <v>May-2023</v>
      </c>
      <c r="P4638">
        <f>HOUR(Coffee_Sales[[#This Row],[transaction_time]])</f>
        <v>7</v>
      </c>
    </row>
    <row r="4639" spans="1:16" x14ac:dyDescent="0.3">
      <c r="A4639">
        <v>22837</v>
      </c>
      <c r="B4639" s="1">
        <v>44967</v>
      </c>
      <c r="C4639" s="2">
        <v>0.53179398148148149</v>
      </c>
      <c r="D4639">
        <v>1</v>
      </c>
      <c r="E4639">
        <v>5</v>
      </c>
      <c r="F4639" t="s">
        <v>43</v>
      </c>
      <c r="G4639">
        <v>32</v>
      </c>
      <c r="H4639" t="s">
        <v>14</v>
      </c>
      <c r="I4639" t="s">
        <v>22</v>
      </c>
      <c r="J4639" t="s">
        <v>23</v>
      </c>
      <c r="K4639">
        <v>1.1026117567615681</v>
      </c>
      <c r="L4639">
        <v>0</v>
      </c>
      <c r="M4639">
        <v>45</v>
      </c>
      <c r="N4639">
        <f>(1-Coffee_Sales[[#This Row],[Discount_Percent]])*Coffee_Sales[[#This Row],[unit_price]]*Coffee_Sales[[#This Row],[transaction_qty]]</f>
        <v>45</v>
      </c>
      <c r="O4639" t="str">
        <f>TEXT(Coffee_Sales[[#This Row],[transaction_date]],"mmm-yyyy")</f>
        <v>Feb-2023</v>
      </c>
      <c r="P4639">
        <f>HOUR(Coffee_Sales[[#This Row],[transaction_time]])</f>
        <v>12</v>
      </c>
    </row>
    <row r="4640" spans="1:16" x14ac:dyDescent="0.3">
      <c r="A4640">
        <v>122377</v>
      </c>
      <c r="B4640" s="1">
        <v>45085</v>
      </c>
      <c r="C4640" s="2">
        <v>0.42956018518518518</v>
      </c>
      <c r="D4640">
        <v>2</v>
      </c>
      <c r="E4640">
        <v>5</v>
      </c>
      <c r="F4640" t="s">
        <v>87</v>
      </c>
      <c r="G4640">
        <v>38</v>
      </c>
      <c r="H4640" t="s">
        <v>14</v>
      </c>
      <c r="I4640" t="s">
        <v>15</v>
      </c>
      <c r="J4640" t="s">
        <v>16</v>
      </c>
      <c r="K4640">
        <v>2.6222622810649781</v>
      </c>
      <c r="L4640">
        <v>0.05</v>
      </c>
      <c r="M4640">
        <v>56.25</v>
      </c>
      <c r="N4640">
        <f>(1-Coffee_Sales[[#This Row],[Discount_Percent]])*Coffee_Sales[[#This Row],[unit_price]]*Coffee_Sales[[#This Row],[transaction_qty]]</f>
        <v>106.875</v>
      </c>
      <c r="O4640" t="str">
        <f>TEXT(Coffee_Sales[[#This Row],[transaction_date]],"mmm-yyyy")</f>
        <v>Jun-2023</v>
      </c>
      <c r="P4640">
        <f>HOUR(Coffee_Sales[[#This Row],[transaction_time]])</f>
        <v>10</v>
      </c>
    </row>
    <row r="4641" spans="1:16" x14ac:dyDescent="0.3">
      <c r="A4641">
        <v>94096</v>
      </c>
      <c r="B4641" s="1">
        <v>45059</v>
      </c>
      <c r="C4641" s="2">
        <v>0.57076388888888885</v>
      </c>
      <c r="D4641">
        <v>2</v>
      </c>
      <c r="E4641">
        <v>8</v>
      </c>
      <c r="F4641" t="s">
        <v>38</v>
      </c>
      <c r="G4641">
        <v>33</v>
      </c>
      <c r="H4641" t="s">
        <v>14</v>
      </c>
      <c r="I4641" t="s">
        <v>22</v>
      </c>
      <c r="J4641" t="s">
        <v>49</v>
      </c>
      <c r="K4641">
        <v>2.3632752715069629</v>
      </c>
      <c r="L4641">
        <v>0.05</v>
      </c>
      <c r="M4641">
        <v>52.5</v>
      </c>
      <c r="N4641">
        <f>(1-Coffee_Sales[[#This Row],[Discount_Percent]])*Coffee_Sales[[#This Row],[unit_price]]*Coffee_Sales[[#This Row],[transaction_qty]]</f>
        <v>99.75</v>
      </c>
      <c r="O4641" t="str">
        <f>TEXT(Coffee_Sales[[#This Row],[transaction_date]],"mmm-yyyy")</f>
        <v>May-2023</v>
      </c>
      <c r="P4641">
        <f>HOUR(Coffee_Sales[[#This Row],[transaction_time]])</f>
        <v>13</v>
      </c>
    </row>
    <row r="4642" spans="1:16" x14ac:dyDescent="0.3">
      <c r="A4642">
        <v>70980</v>
      </c>
      <c r="B4642" s="1">
        <v>45035</v>
      </c>
      <c r="C4642" s="2">
        <v>0.5194212962962963</v>
      </c>
      <c r="D4642">
        <v>1</v>
      </c>
      <c r="E4642">
        <v>8</v>
      </c>
      <c r="F4642" t="s">
        <v>113</v>
      </c>
      <c r="G4642">
        <v>65</v>
      </c>
      <c r="H4642" t="s">
        <v>67</v>
      </c>
      <c r="I4642" t="s">
        <v>68</v>
      </c>
      <c r="J4642" t="s">
        <v>69</v>
      </c>
      <c r="K4642">
        <v>0.24868004764385121</v>
      </c>
      <c r="L4642">
        <v>0</v>
      </c>
      <c r="M4642">
        <v>12</v>
      </c>
      <c r="N4642">
        <f>(1-Coffee_Sales[[#This Row],[Discount_Percent]])*Coffee_Sales[[#This Row],[unit_price]]*Coffee_Sales[[#This Row],[transaction_qty]]</f>
        <v>12</v>
      </c>
      <c r="O4642" t="str">
        <f>TEXT(Coffee_Sales[[#This Row],[transaction_date]],"mmm-yyyy")</f>
        <v>Apr-2023</v>
      </c>
      <c r="P4642">
        <f>HOUR(Coffee_Sales[[#This Row],[transaction_time]])</f>
        <v>12</v>
      </c>
    </row>
    <row r="4643" spans="1:16" x14ac:dyDescent="0.3">
      <c r="A4643">
        <v>66258</v>
      </c>
      <c r="B4643" s="1">
        <v>45030</v>
      </c>
      <c r="C4643" s="2">
        <v>0.41351851851851851</v>
      </c>
      <c r="D4643">
        <v>1</v>
      </c>
      <c r="E4643">
        <v>8</v>
      </c>
      <c r="F4643" t="s">
        <v>13</v>
      </c>
      <c r="G4643">
        <v>27</v>
      </c>
      <c r="H4643" t="s">
        <v>14</v>
      </c>
      <c r="I4643" t="s">
        <v>29</v>
      </c>
      <c r="J4643" t="s">
        <v>30</v>
      </c>
      <c r="K4643">
        <v>1.5309563163798241</v>
      </c>
      <c r="L4643">
        <v>0.05</v>
      </c>
      <c r="M4643">
        <v>52.5</v>
      </c>
      <c r="N4643">
        <f>(1-Coffee_Sales[[#This Row],[Discount_Percent]])*Coffee_Sales[[#This Row],[unit_price]]*Coffee_Sales[[#This Row],[transaction_qty]]</f>
        <v>49.875</v>
      </c>
      <c r="O4643" t="str">
        <f>TEXT(Coffee_Sales[[#This Row],[transaction_date]],"mmm-yyyy")</f>
        <v>Apr-2023</v>
      </c>
      <c r="P4643">
        <f>HOUR(Coffee_Sales[[#This Row],[transaction_time]])</f>
        <v>9</v>
      </c>
    </row>
    <row r="4644" spans="1:16" x14ac:dyDescent="0.3">
      <c r="A4644">
        <v>130896</v>
      </c>
      <c r="B4644" s="1">
        <v>45092</v>
      </c>
      <c r="C4644" s="2">
        <v>0.39037037037037037</v>
      </c>
      <c r="D4644">
        <v>2</v>
      </c>
      <c r="E4644">
        <v>8</v>
      </c>
      <c r="F4644" t="s">
        <v>38</v>
      </c>
      <c r="G4644">
        <v>60</v>
      </c>
      <c r="H4644" t="s">
        <v>74</v>
      </c>
      <c r="I4644" t="s">
        <v>75</v>
      </c>
      <c r="J4644" t="s">
        <v>112</v>
      </c>
      <c r="K4644">
        <v>2.4622403181726691</v>
      </c>
      <c r="L4644">
        <v>0.05</v>
      </c>
      <c r="M4644">
        <v>56.25</v>
      </c>
      <c r="N4644">
        <f>(1-Coffee_Sales[[#This Row],[Discount_Percent]])*Coffee_Sales[[#This Row],[unit_price]]*Coffee_Sales[[#This Row],[transaction_qty]]</f>
        <v>106.875</v>
      </c>
      <c r="O4644" t="str">
        <f>TEXT(Coffee_Sales[[#This Row],[transaction_date]],"mmm-yyyy")</f>
        <v>Jun-2023</v>
      </c>
      <c r="P4644">
        <f>HOUR(Coffee_Sales[[#This Row],[transaction_time]])</f>
        <v>9</v>
      </c>
    </row>
    <row r="4645" spans="1:16" x14ac:dyDescent="0.3">
      <c r="A4645">
        <v>32490</v>
      </c>
      <c r="B4645" s="1">
        <v>44983</v>
      </c>
      <c r="C4645" s="2">
        <v>0.73994212962962957</v>
      </c>
      <c r="D4645">
        <v>2</v>
      </c>
      <c r="E4645">
        <v>3</v>
      </c>
      <c r="F4645" t="s">
        <v>25</v>
      </c>
      <c r="G4645">
        <v>22</v>
      </c>
      <c r="H4645" t="s">
        <v>14</v>
      </c>
      <c r="I4645" t="s">
        <v>55</v>
      </c>
      <c r="J4645" t="s">
        <v>56</v>
      </c>
      <c r="K4645">
        <v>1.894650477251034</v>
      </c>
      <c r="L4645">
        <v>0.05</v>
      </c>
      <c r="M4645">
        <v>30</v>
      </c>
      <c r="N4645">
        <f>(1-Coffee_Sales[[#This Row],[Discount_Percent]])*Coffee_Sales[[#This Row],[unit_price]]*Coffee_Sales[[#This Row],[transaction_qty]]</f>
        <v>57</v>
      </c>
      <c r="O4645" t="str">
        <f>TEXT(Coffee_Sales[[#This Row],[transaction_date]],"mmm-yyyy")</f>
        <v>Feb-2023</v>
      </c>
      <c r="P4645">
        <f>HOUR(Coffee_Sales[[#This Row],[transaction_time]])</f>
        <v>17</v>
      </c>
    </row>
    <row r="4646" spans="1:16" x14ac:dyDescent="0.3">
      <c r="A4646">
        <v>21106</v>
      </c>
      <c r="B4646" s="1">
        <v>44964</v>
      </c>
      <c r="C4646" s="2">
        <v>0.67672453703703705</v>
      </c>
      <c r="D4646">
        <v>2</v>
      </c>
      <c r="E4646">
        <v>3</v>
      </c>
      <c r="F4646" t="s">
        <v>94</v>
      </c>
      <c r="G4646">
        <v>25</v>
      </c>
      <c r="H4646" t="s">
        <v>14</v>
      </c>
      <c r="I4646" t="s">
        <v>29</v>
      </c>
      <c r="J4646" t="s">
        <v>71</v>
      </c>
      <c r="K4646">
        <v>1.5795640024088391</v>
      </c>
      <c r="L4646">
        <v>0.05</v>
      </c>
      <c r="M4646">
        <v>33</v>
      </c>
      <c r="N4646">
        <f>(1-Coffee_Sales[[#This Row],[Discount_Percent]])*Coffee_Sales[[#This Row],[unit_price]]*Coffee_Sales[[#This Row],[transaction_qty]]</f>
        <v>62.699999999999996</v>
      </c>
      <c r="O4646" t="str">
        <f>TEXT(Coffee_Sales[[#This Row],[transaction_date]],"mmm-yyyy")</f>
        <v>Feb-2023</v>
      </c>
      <c r="P4646">
        <f>HOUR(Coffee_Sales[[#This Row],[transaction_time]])</f>
        <v>16</v>
      </c>
    </row>
    <row r="4647" spans="1:16" x14ac:dyDescent="0.3">
      <c r="A4647">
        <v>5033</v>
      </c>
      <c r="B4647" s="1">
        <v>44936</v>
      </c>
      <c r="C4647" s="2">
        <v>0.30975694444444446</v>
      </c>
      <c r="D4647">
        <v>1</v>
      </c>
      <c r="E4647">
        <v>8</v>
      </c>
      <c r="F4647" t="s">
        <v>70</v>
      </c>
      <c r="G4647">
        <v>57</v>
      </c>
      <c r="H4647" t="s">
        <v>32</v>
      </c>
      <c r="I4647" t="s">
        <v>33</v>
      </c>
      <c r="J4647" t="s">
        <v>34</v>
      </c>
      <c r="K4647">
        <v>1.089973807701329</v>
      </c>
      <c r="L4647">
        <v>0</v>
      </c>
      <c r="M4647">
        <v>46.5</v>
      </c>
      <c r="N4647">
        <f>(1-Coffee_Sales[[#This Row],[Discount_Percent]])*Coffee_Sales[[#This Row],[unit_price]]*Coffee_Sales[[#This Row],[transaction_qty]]</f>
        <v>46.5</v>
      </c>
      <c r="O4647" t="str">
        <f>TEXT(Coffee_Sales[[#This Row],[transaction_date]],"mmm-yyyy")</f>
        <v>Jan-2023</v>
      </c>
      <c r="P4647">
        <f>HOUR(Coffee_Sales[[#This Row],[transaction_time]])</f>
        <v>7</v>
      </c>
    </row>
    <row r="4648" spans="1:16" x14ac:dyDescent="0.3">
      <c r="A4648">
        <v>88883</v>
      </c>
      <c r="B4648" s="1">
        <v>45054</v>
      </c>
      <c r="C4648" s="2">
        <v>0.82802083333333332</v>
      </c>
      <c r="D4648">
        <v>2</v>
      </c>
      <c r="E4648">
        <v>8</v>
      </c>
      <c r="F4648" t="s">
        <v>62</v>
      </c>
      <c r="G4648">
        <v>29</v>
      </c>
      <c r="H4648" t="s">
        <v>14</v>
      </c>
      <c r="I4648" t="s">
        <v>22</v>
      </c>
      <c r="J4648" t="s">
        <v>89</v>
      </c>
      <c r="K4648">
        <v>1.8222767587986799</v>
      </c>
      <c r="L4648">
        <v>0.1</v>
      </c>
      <c r="M4648">
        <v>37.5</v>
      </c>
      <c r="N4648">
        <f>(1-Coffee_Sales[[#This Row],[Discount_Percent]])*Coffee_Sales[[#This Row],[unit_price]]*Coffee_Sales[[#This Row],[transaction_qty]]</f>
        <v>67.5</v>
      </c>
      <c r="O4648" t="str">
        <f>TEXT(Coffee_Sales[[#This Row],[transaction_date]],"mmm-yyyy")</f>
        <v>May-2023</v>
      </c>
      <c r="P4648">
        <f>HOUR(Coffee_Sales[[#This Row],[transaction_time]])</f>
        <v>19</v>
      </c>
    </row>
    <row r="4649" spans="1:16" x14ac:dyDescent="0.3">
      <c r="A4649">
        <v>41026</v>
      </c>
      <c r="B4649" s="1">
        <v>44996</v>
      </c>
      <c r="C4649" s="2">
        <v>0.55914351851851851</v>
      </c>
      <c r="D4649">
        <v>2</v>
      </c>
      <c r="E4649">
        <v>8</v>
      </c>
      <c r="F4649" t="s">
        <v>21</v>
      </c>
      <c r="G4649">
        <v>22</v>
      </c>
      <c r="H4649" t="s">
        <v>14</v>
      </c>
      <c r="I4649" t="s">
        <v>55</v>
      </c>
      <c r="J4649" t="s">
        <v>56</v>
      </c>
      <c r="K4649">
        <v>1.7981482110918781</v>
      </c>
      <c r="L4649">
        <v>0.05</v>
      </c>
      <c r="M4649">
        <v>30</v>
      </c>
      <c r="N4649">
        <f>(1-Coffee_Sales[[#This Row],[Discount_Percent]])*Coffee_Sales[[#This Row],[unit_price]]*Coffee_Sales[[#This Row],[transaction_qty]]</f>
        <v>57</v>
      </c>
      <c r="O4649" t="str">
        <f>TEXT(Coffee_Sales[[#This Row],[transaction_date]],"mmm-yyyy")</f>
        <v>Mar-2023</v>
      </c>
      <c r="P4649">
        <f>HOUR(Coffee_Sales[[#This Row],[transaction_time]])</f>
        <v>13</v>
      </c>
    </row>
    <row r="4650" spans="1:16" x14ac:dyDescent="0.3">
      <c r="A4650">
        <v>22819</v>
      </c>
      <c r="B4650" s="1">
        <v>44967</v>
      </c>
      <c r="C4650" s="2">
        <v>0.50192129629629634</v>
      </c>
      <c r="D4650">
        <v>2</v>
      </c>
      <c r="E4650">
        <v>5</v>
      </c>
      <c r="F4650" t="s">
        <v>96</v>
      </c>
      <c r="G4650">
        <v>22</v>
      </c>
      <c r="H4650" t="s">
        <v>14</v>
      </c>
      <c r="I4650" t="s">
        <v>55</v>
      </c>
      <c r="J4650" t="s">
        <v>56</v>
      </c>
      <c r="K4650">
        <v>1.3015654823878371</v>
      </c>
      <c r="L4650">
        <v>0.1</v>
      </c>
      <c r="M4650">
        <v>30</v>
      </c>
      <c r="N4650">
        <f>(1-Coffee_Sales[[#This Row],[Discount_Percent]])*Coffee_Sales[[#This Row],[unit_price]]*Coffee_Sales[[#This Row],[transaction_qty]]</f>
        <v>54</v>
      </c>
      <c r="O4650" t="str">
        <f>TEXT(Coffee_Sales[[#This Row],[transaction_date]],"mmm-yyyy")</f>
        <v>Feb-2023</v>
      </c>
      <c r="P4650">
        <f>HOUR(Coffee_Sales[[#This Row],[transaction_time]])</f>
        <v>12</v>
      </c>
    </row>
    <row r="4651" spans="1:16" x14ac:dyDescent="0.3">
      <c r="A4651">
        <v>4782</v>
      </c>
      <c r="B4651" s="1">
        <v>44935</v>
      </c>
      <c r="C4651" s="2">
        <v>0.49324074074074076</v>
      </c>
      <c r="D4651">
        <v>2</v>
      </c>
      <c r="E4651">
        <v>5</v>
      </c>
      <c r="F4651" t="s">
        <v>96</v>
      </c>
      <c r="G4651">
        <v>28</v>
      </c>
      <c r="H4651" t="s">
        <v>14</v>
      </c>
      <c r="I4651" t="s">
        <v>22</v>
      </c>
      <c r="J4651" t="s">
        <v>117</v>
      </c>
      <c r="K4651">
        <v>1.8649132293036841</v>
      </c>
      <c r="L4651">
        <v>0</v>
      </c>
      <c r="M4651">
        <v>30</v>
      </c>
      <c r="N4651">
        <f>(1-Coffee_Sales[[#This Row],[Discount_Percent]])*Coffee_Sales[[#This Row],[unit_price]]*Coffee_Sales[[#This Row],[transaction_qty]]</f>
        <v>60</v>
      </c>
      <c r="O4651" t="str">
        <f>TEXT(Coffee_Sales[[#This Row],[transaction_date]],"mmm-yyyy")</f>
        <v>Jan-2023</v>
      </c>
      <c r="P4651">
        <f>HOUR(Coffee_Sales[[#This Row],[transaction_time]])</f>
        <v>11</v>
      </c>
    </row>
    <row r="4652" spans="1:16" x14ac:dyDescent="0.3">
      <c r="A4652">
        <v>77842</v>
      </c>
      <c r="B4652" s="1">
        <v>45043</v>
      </c>
      <c r="C4652" s="2">
        <v>0.58924768518518522</v>
      </c>
      <c r="D4652">
        <v>1</v>
      </c>
      <c r="E4652">
        <v>3</v>
      </c>
      <c r="F4652" t="s">
        <v>70</v>
      </c>
      <c r="G4652">
        <v>77</v>
      </c>
      <c r="H4652" t="s">
        <v>18</v>
      </c>
      <c r="I4652" t="s">
        <v>19</v>
      </c>
      <c r="J4652" t="s">
        <v>115</v>
      </c>
      <c r="K4652">
        <v>1.4678191250875019</v>
      </c>
      <c r="L4652">
        <v>0</v>
      </c>
      <c r="M4652">
        <v>45</v>
      </c>
      <c r="N4652">
        <f>(1-Coffee_Sales[[#This Row],[Discount_Percent]])*Coffee_Sales[[#This Row],[unit_price]]*Coffee_Sales[[#This Row],[transaction_qty]]</f>
        <v>45</v>
      </c>
      <c r="O4652" t="str">
        <f>TEXT(Coffee_Sales[[#This Row],[transaction_date]],"mmm-yyyy")</f>
        <v>Apr-2023</v>
      </c>
      <c r="P4652">
        <f>HOUR(Coffee_Sales[[#This Row],[transaction_time]])</f>
        <v>14</v>
      </c>
    </row>
    <row r="4653" spans="1:16" x14ac:dyDescent="0.3">
      <c r="A4653">
        <v>139878</v>
      </c>
      <c r="B4653" s="1">
        <v>45099</v>
      </c>
      <c r="C4653" s="2">
        <v>0.58959490740740739</v>
      </c>
      <c r="D4653">
        <v>1</v>
      </c>
      <c r="E4653">
        <v>8</v>
      </c>
      <c r="F4653" t="s">
        <v>90</v>
      </c>
      <c r="G4653">
        <v>51</v>
      </c>
      <c r="H4653" t="s">
        <v>32</v>
      </c>
      <c r="I4653" t="s">
        <v>44</v>
      </c>
      <c r="J4653" t="s">
        <v>103</v>
      </c>
      <c r="K4653">
        <v>1.069521005632853</v>
      </c>
      <c r="L4653">
        <v>0</v>
      </c>
      <c r="M4653">
        <v>45</v>
      </c>
      <c r="N4653">
        <f>(1-Coffee_Sales[[#This Row],[Discount_Percent]])*Coffee_Sales[[#This Row],[unit_price]]*Coffee_Sales[[#This Row],[transaction_qty]]</f>
        <v>45</v>
      </c>
      <c r="O4653" t="str">
        <f>TEXT(Coffee_Sales[[#This Row],[transaction_date]],"mmm-yyyy")</f>
        <v>Jun-2023</v>
      </c>
      <c r="P4653">
        <f>HOUR(Coffee_Sales[[#This Row],[transaction_time]])</f>
        <v>14</v>
      </c>
    </row>
    <row r="4654" spans="1:16" x14ac:dyDescent="0.3">
      <c r="A4654">
        <v>24940</v>
      </c>
      <c r="B4654" s="1">
        <v>44971</v>
      </c>
      <c r="C4654" s="2">
        <v>0.37596064814814817</v>
      </c>
      <c r="D4654">
        <v>2</v>
      </c>
      <c r="E4654">
        <v>8</v>
      </c>
      <c r="F4654" t="s">
        <v>81</v>
      </c>
      <c r="G4654">
        <v>41</v>
      </c>
      <c r="H4654" t="s">
        <v>14</v>
      </c>
      <c r="I4654" t="s">
        <v>15</v>
      </c>
      <c r="J4654" t="s">
        <v>98</v>
      </c>
      <c r="K4654">
        <v>3.441691284104353</v>
      </c>
      <c r="L4654">
        <v>0</v>
      </c>
      <c r="M4654">
        <v>63.75</v>
      </c>
      <c r="N4654">
        <f>(1-Coffee_Sales[[#This Row],[Discount_Percent]])*Coffee_Sales[[#This Row],[unit_price]]*Coffee_Sales[[#This Row],[transaction_qty]]</f>
        <v>127.5</v>
      </c>
      <c r="O4654" t="str">
        <f>TEXT(Coffee_Sales[[#This Row],[transaction_date]],"mmm-yyyy")</f>
        <v>Feb-2023</v>
      </c>
      <c r="P4654">
        <f>HOUR(Coffee_Sales[[#This Row],[transaction_time]])</f>
        <v>9</v>
      </c>
    </row>
    <row r="4655" spans="1:16" x14ac:dyDescent="0.3">
      <c r="A4655">
        <v>109980</v>
      </c>
      <c r="B4655" s="1">
        <v>45073</v>
      </c>
      <c r="C4655" s="2">
        <v>0.74350694444444443</v>
      </c>
      <c r="D4655">
        <v>2</v>
      </c>
      <c r="E4655">
        <v>3</v>
      </c>
      <c r="F4655" t="s">
        <v>21</v>
      </c>
      <c r="G4655">
        <v>52</v>
      </c>
      <c r="H4655" t="s">
        <v>32</v>
      </c>
      <c r="I4655" t="s">
        <v>33</v>
      </c>
      <c r="J4655" t="s">
        <v>110</v>
      </c>
      <c r="K4655">
        <v>1.650901980041324</v>
      </c>
      <c r="L4655">
        <v>0.05</v>
      </c>
      <c r="M4655">
        <v>37.5</v>
      </c>
      <c r="N4655">
        <f>(1-Coffee_Sales[[#This Row],[Discount_Percent]])*Coffee_Sales[[#This Row],[unit_price]]*Coffee_Sales[[#This Row],[transaction_qty]]</f>
        <v>71.25</v>
      </c>
      <c r="O4655" t="str">
        <f>TEXT(Coffee_Sales[[#This Row],[transaction_date]],"mmm-yyyy")</f>
        <v>May-2023</v>
      </c>
      <c r="P4655">
        <f>HOUR(Coffee_Sales[[#This Row],[transaction_time]])</f>
        <v>17</v>
      </c>
    </row>
    <row r="4656" spans="1:16" x14ac:dyDescent="0.3">
      <c r="A4656">
        <v>46764</v>
      </c>
      <c r="B4656" s="1">
        <v>45004</v>
      </c>
      <c r="C4656" s="2">
        <v>0.5470949074074074</v>
      </c>
      <c r="D4656">
        <v>2</v>
      </c>
      <c r="E4656">
        <v>3</v>
      </c>
      <c r="F4656" t="s">
        <v>97</v>
      </c>
      <c r="G4656">
        <v>52</v>
      </c>
      <c r="H4656" t="s">
        <v>32</v>
      </c>
      <c r="I4656" t="s">
        <v>33</v>
      </c>
      <c r="J4656" t="s">
        <v>110</v>
      </c>
      <c r="K4656">
        <v>2.1166028589417412</v>
      </c>
      <c r="L4656">
        <v>0</v>
      </c>
      <c r="M4656">
        <v>37.5</v>
      </c>
      <c r="N4656">
        <f>(1-Coffee_Sales[[#This Row],[Discount_Percent]])*Coffee_Sales[[#This Row],[unit_price]]*Coffee_Sales[[#This Row],[transaction_qty]]</f>
        <v>75</v>
      </c>
      <c r="O4656" t="str">
        <f>TEXT(Coffee_Sales[[#This Row],[transaction_date]],"mmm-yyyy")</f>
        <v>Mar-2023</v>
      </c>
      <c r="P4656">
        <f>HOUR(Coffee_Sales[[#This Row],[transaction_time]])</f>
        <v>13</v>
      </c>
    </row>
    <row r="4657" spans="1:16" x14ac:dyDescent="0.3">
      <c r="A4657">
        <v>9217</v>
      </c>
      <c r="B4657" s="1">
        <v>44943</v>
      </c>
      <c r="C4657" s="2">
        <v>0.31443287037037038</v>
      </c>
      <c r="D4657">
        <v>1</v>
      </c>
      <c r="E4657">
        <v>3</v>
      </c>
      <c r="F4657" t="s">
        <v>104</v>
      </c>
      <c r="G4657">
        <v>54</v>
      </c>
      <c r="H4657" t="s">
        <v>32</v>
      </c>
      <c r="I4657" t="s">
        <v>33</v>
      </c>
      <c r="J4657" t="s">
        <v>127</v>
      </c>
      <c r="K4657">
        <v>1.1658607057461441</v>
      </c>
      <c r="L4657">
        <v>0.1</v>
      </c>
      <c r="M4657">
        <v>37.5</v>
      </c>
      <c r="N4657">
        <f>(1-Coffee_Sales[[#This Row],[Discount_Percent]])*Coffee_Sales[[#This Row],[unit_price]]*Coffee_Sales[[#This Row],[transaction_qty]]</f>
        <v>33.75</v>
      </c>
      <c r="O4657" t="str">
        <f>TEXT(Coffee_Sales[[#This Row],[transaction_date]],"mmm-yyyy")</f>
        <v>Jan-2023</v>
      </c>
      <c r="P4657">
        <f>HOUR(Coffee_Sales[[#This Row],[transaction_time]])</f>
        <v>7</v>
      </c>
    </row>
    <row r="4658" spans="1:16" x14ac:dyDescent="0.3">
      <c r="A4658">
        <v>12429</v>
      </c>
      <c r="B4658" s="1">
        <v>44948</v>
      </c>
      <c r="C4658" s="2">
        <v>0.66052083333333333</v>
      </c>
      <c r="D4658">
        <v>2</v>
      </c>
      <c r="E4658">
        <v>5</v>
      </c>
      <c r="F4658" t="s">
        <v>24</v>
      </c>
      <c r="G4658">
        <v>44</v>
      </c>
      <c r="H4658" t="s">
        <v>32</v>
      </c>
      <c r="I4658" t="s">
        <v>40</v>
      </c>
      <c r="J4658" t="s">
        <v>41</v>
      </c>
      <c r="K4658">
        <v>1.6635578075301309</v>
      </c>
      <c r="L4658">
        <v>0.05</v>
      </c>
      <c r="M4658">
        <v>37.5</v>
      </c>
      <c r="N4658">
        <f>(1-Coffee_Sales[[#This Row],[Discount_Percent]])*Coffee_Sales[[#This Row],[unit_price]]*Coffee_Sales[[#This Row],[transaction_qty]]</f>
        <v>71.25</v>
      </c>
      <c r="O4658" t="str">
        <f>TEXT(Coffee_Sales[[#This Row],[transaction_date]],"mmm-yyyy")</f>
        <v>Jan-2023</v>
      </c>
      <c r="P4658">
        <f>HOUR(Coffee_Sales[[#This Row],[transaction_time]])</f>
        <v>15</v>
      </c>
    </row>
    <row r="4659" spans="1:16" x14ac:dyDescent="0.3">
      <c r="A4659">
        <v>130513</v>
      </c>
      <c r="B4659" s="1">
        <v>45092</v>
      </c>
      <c r="C4659" s="2">
        <v>0.29207175925925927</v>
      </c>
      <c r="D4659">
        <v>1</v>
      </c>
      <c r="E4659">
        <v>8</v>
      </c>
      <c r="F4659" t="s">
        <v>113</v>
      </c>
      <c r="G4659">
        <v>81</v>
      </c>
      <c r="H4659" t="s">
        <v>121</v>
      </c>
      <c r="I4659" t="s">
        <v>122</v>
      </c>
      <c r="J4659" t="s">
        <v>123</v>
      </c>
      <c r="K4659">
        <v>10.926106062815601</v>
      </c>
      <c r="L4659">
        <v>0.05</v>
      </c>
      <c r="M4659">
        <v>420</v>
      </c>
      <c r="N4659">
        <f>(1-Coffee_Sales[[#This Row],[Discount_Percent]])*Coffee_Sales[[#This Row],[unit_price]]*Coffee_Sales[[#This Row],[transaction_qty]]</f>
        <v>399</v>
      </c>
      <c r="O4659" t="str">
        <f>TEXT(Coffee_Sales[[#This Row],[transaction_date]],"mmm-yyyy")</f>
        <v>Jun-2023</v>
      </c>
      <c r="P4659">
        <f>HOUR(Coffee_Sales[[#This Row],[transaction_time]])</f>
        <v>7</v>
      </c>
    </row>
    <row r="4660" spans="1:16" x14ac:dyDescent="0.3">
      <c r="A4660">
        <v>123357</v>
      </c>
      <c r="B4660" s="1">
        <v>45086</v>
      </c>
      <c r="C4660" s="2">
        <v>0.33506944444444442</v>
      </c>
      <c r="D4660">
        <v>1</v>
      </c>
      <c r="E4660">
        <v>5</v>
      </c>
      <c r="F4660" t="s">
        <v>50</v>
      </c>
      <c r="G4660">
        <v>59</v>
      </c>
      <c r="H4660" t="s">
        <v>74</v>
      </c>
      <c r="I4660" t="s">
        <v>75</v>
      </c>
      <c r="J4660" t="s">
        <v>85</v>
      </c>
      <c r="K4660">
        <v>2.0797237868486809</v>
      </c>
      <c r="L4660">
        <v>0</v>
      </c>
      <c r="M4660">
        <v>67.5</v>
      </c>
      <c r="N4660">
        <f>(1-Coffee_Sales[[#This Row],[Discount_Percent]])*Coffee_Sales[[#This Row],[unit_price]]*Coffee_Sales[[#This Row],[transaction_qty]]</f>
        <v>67.5</v>
      </c>
      <c r="O4660" t="str">
        <f>TEXT(Coffee_Sales[[#This Row],[transaction_date]],"mmm-yyyy")</f>
        <v>Jun-2023</v>
      </c>
      <c r="P4660">
        <f>HOUR(Coffee_Sales[[#This Row],[transaction_time]])</f>
        <v>8</v>
      </c>
    </row>
    <row r="4661" spans="1:16" x14ac:dyDescent="0.3">
      <c r="A4661">
        <v>146263</v>
      </c>
      <c r="B4661" s="1">
        <v>45104</v>
      </c>
      <c r="C4661" s="2">
        <v>0.84675925925925921</v>
      </c>
      <c r="D4661">
        <v>1</v>
      </c>
      <c r="E4661">
        <v>8</v>
      </c>
      <c r="F4661" t="s">
        <v>70</v>
      </c>
      <c r="G4661">
        <v>39</v>
      </c>
      <c r="H4661" t="s">
        <v>14</v>
      </c>
      <c r="I4661" t="s">
        <v>15</v>
      </c>
      <c r="J4661" t="s">
        <v>47</v>
      </c>
      <c r="K4661">
        <v>1.5126736012015209</v>
      </c>
      <c r="L4661">
        <v>0.15</v>
      </c>
      <c r="M4661">
        <v>63.75</v>
      </c>
      <c r="N4661">
        <f>(1-Coffee_Sales[[#This Row],[Discount_Percent]])*Coffee_Sales[[#This Row],[unit_price]]*Coffee_Sales[[#This Row],[transaction_qty]]</f>
        <v>54.1875</v>
      </c>
      <c r="O4661" t="str">
        <f>TEXT(Coffee_Sales[[#This Row],[transaction_date]],"mmm-yyyy")</f>
        <v>Jun-2023</v>
      </c>
      <c r="P4661">
        <f>HOUR(Coffee_Sales[[#This Row],[transaction_time]])</f>
        <v>20</v>
      </c>
    </row>
    <row r="4662" spans="1:16" x14ac:dyDescent="0.3">
      <c r="A4662">
        <v>31398</v>
      </c>
      <c r="B4662" s="1">
        <v>44982</v>
      </c>
      <c r="C4662" s="2">
        <v>0.27730324074074075</v>
      </c>
      <c r="D4662">
        <v>2</v>
      </c>
      <c r="E4662">
        <v>5</v>
      </c>
      <c r="F4662" t="s">
        <v>50</v>
      </c>
      <c r="G4662">
        <v>43</v>
      </c>
      <c r="H4662" t="s">
        <v>32</v>
      </c>
      <c r="I4662" t="s">
        <v>40</v>
      </c>
      <c r="J4662" t="s">
        <v>124</v>
      </c>
      <c r="K4662">
        <v>2.3866636338125988</v>
      </c>
      <c r="L4662">
        <v>0.1</v>
      </c>
      <c r="M4662">
        <v>45</v>
      </c>
      <c r="N4662">
        <f>(1-Coffee_Sales[[#This Row],[Discount_Percent]])*Coffee_Sales[[#This Row],[unit_price]]*Coffee_Sales[[#This Row],[transaction_qty]]</f>
        <v>81</v>
      </c>
      <c r="O4662" t="str">
        <f>TEXT(Coffee_Sales[[#This Row],[transaction_date]],"mmm-yyyy")</f>
        <v>Feb-2023</v>
      </c>
      <c r="P4662">
        <f>HOUR(Coffee_Sales[[#This Row],[transaction_time]])</f>
        <v>6</v>
      </c>
    </row>
    <row r="4663" spans="1:16" x14ac:dyDescent="0.3">
      <c r="A4663">
        <v>117359</v>
      </c>
      <c r="B4663" s="1">
        <v>45080</v>
      </c>
      <c r="C4663" s="2">
        <v>0.77474537037037039</v>
      </c>
      <c r="D4663">
        <v>2</v>
      </c>
      <c r="E4663">
        <v>3</v>
      </c>
      <c r="F4663" t="s">
        <v>96</v>
      </c>
      <c r="G4663">
        <v>61</v>
      </c>
      <c r="H4663" t="s">
        <v>74</v>
      </c>
      <c r="I4663" t="s">
        <v>75</v>
      </c>
      <c r="J4663" t="s">
        <v>116</v>
      </c>
      <c r="K4663">
        <v>3.6018053337433931</v>
      </c>
      <c r="L4663">
        <v>0.05</v>
      </c>
      <c r="M4663">
        <v>71.25</v>
      </c>
      <c r="N4663">
        <f>(1-Coffee_Sales[[#This Row],[Discount_Percent]])*Coffee_Sales[[#This Row],[unit_price]]*Coffee_Sales[[#This Row],[transaction_qty]]</f>
        <v>135.375</v>
      </c>
      <c r="O4663" t="str">
        <f>TEXT(Coffee_Sales[[#This Row],[transaction_date]],"mmm-yyyy")</f>
        <v>Jun-2023</v>
      </c>
      <c r="P4663">
        <f>HOUR(Coffee_Sales[[#This Row],[transaction_time]])</f>
        <v>18</v>
      </c>
    </row>
    <row r="4664" spans="1:16" x14ac:dyDescent="0.3">
      <c r="A4664">
        <v>138533</v>
      </c>
      <c r="B4664" s="1">
        <v>45098</v>
      </c>
      <c r="C4664" s="2">
        <v>0.43398148148148147</v>
      </c>
      <c r="D4664">
        <v>2</v>
      </c>
      <c r="E4664">
        <v>8</v>
      </c>
      <c r="F4664" t="s">
        <v>78</v>
      </c>
      <c r="G4664">
        <v>45</v>
      </c>
      <c r="H4664" t="s">
        <v>32</v>
      </c>
      <c r="I4664" t="s">
        <v>40</v>
      </c>
      <c r="J4664" t="s">
        <v>120</v>
      </c>
      <c r="K4664">
        <v>2.4469219941521021</v>
      </c>
      <c r="L4664">
        <v>0</v>
      </c>
      <c r="M4664">
        <v>45</v>
      </c>
      <c r="N4664">
        <f>(1-Coffee_Sales[[#This Row],[Discount_Percent]])*Coffee_Sales[[#This Row],[unit_price]]*Coffee_Sales[[#This Row],[transaction_qty]]</f>
        <v>90</v>
      </c>
      <c r="O4664" t="str">
        <f>TEXT(Coffee_Sales[[#This Row],[transaction_date]],"mmm-yyyy")</f>
        <v>Jun-2023</v>
      </c>
      <c r="P4664">
        <f>HOUR(Coffee_Sales[[#This Row],[transaction_time]])</f>
        <v>10</v>
      </c>
    </row>
    <row r="4665" spans="1:16" x14ac:dyDescent="0.3">
      <c r="A4665">
        <v>45671</v>
      </c>
      <c r="B4665" s="1">
        <v>45003</v>
      </c>
      <c r="C4665" s="2">
        <v>0.33656249999999999</v>
      </c>
      <c r="D4665">
        <v>1</v>
      </c>
      <c r="E4665">
        <v>5</v>
      </c>
      <c r="F4665" t="s">
        <v>81</v>
      </c>
      <c r="G4665">
        <v>40</v>
      </c>
      <c r="H4665" t="s">
        <v>14</v>
      </c>
      <c r="I4665" t="s">
        <v>15</v>
      </c>
      <c r="J4665" t="s">
        <v>100</v>
      </c>
      <c r="K4665">
        <v>1.253468262136495</v>
      </c>
      <c r="L4665">
        <v>0</v>
      </c>
      <c r="M4665">
        <v>56.25</v>
      </c>
      <c r="N4665">
        <f>(1-Coffee_Sales[[#This Row],[Discount_Percent]])*Coffee_Sales[[#This Row],[unit_price]]*Coffee_Sales[[#This Row],[transaction_qty]]</f>
        <v>56.25</v>
      </c>
      <c r="O4665" t="str">
        <f>TEXT(Coffee_Sales[[#This Row],[transaction_date]],"mmm-yyyy")</f>
        <v>Mar-2023</v>
      </c>
      <c r="P4665">
        <f>HOUR(Coffee_Sales[[#This Row],[transaction_time]])</f>
        <v>8</v>
      </c>
    </row>
    <row r="4666" spans="1:16" x14ac:dyDescent="0.3">
      <c r="A4666">
        <v>60699</v>
      </c>
      <c r="B4666" s="1">
        <v>45024</v>
      </c>
      <c r="C4666" s="2">
        <v>0.32250000000000001</v>
      </c>
      <c r="D4666">
        <v>2</v>
      </c>
      <c r="E4666">
        <v>5</v>
      </c>
      <c r="F4666" t="s">
        <v>28</v>
      </c>
      <c r="G4666">
        <v>49</v>
      </c>
      <c r="H4666" t="s">
        <v>32</v>
      </c>
      <c r="I4666" t="s">
        <v>44</v>
      </c>
      <c r="J4666" t="s">
        <v>91</v>
      </c>
      <c r="K4666">
        <v>2.0045247411803402</v>
      </c>
      <c r="L4666">
        <v>0</v>
      </c>
      <c r="M4666">
        <v>45</v>
      </c>
      <c r="N4666">
        <f>(1-Coffee_Sales[[#This Row],[Discount_Percent]])*Coffee_Sales[[#This Row],[unit_price]]*Coffee_Sales[[#This Row],[transaction_qty]]</f>
        <v>90</v>
      </c>
      <c r="O4666" t="str">
        <f>TEXT(Coffee_Sales[[#This Row],[transaction_date]],"mmm-yyyy")</f>
        <v>Apr-2023</v>
      </c>
      <c r="P4666">
        <f>HOUR(Coffee_Sales[[#This Row],[transaction_time]])</f>
        <v>7</v>
      </c>
    </row>
    <row r="4667" spans="1:16" x14ac:dyDescent="0.3">
      <c r="A4667">
        <v>144943</v>
      </c>
      <c r="B4667" s="1">
        <v>45103</v>
      </c>
      <c r="C4667" s="2">
        <v>0.77836805555555555</v>
      </c>
      <c r="D4667">
        <v>1</v>
      </c>
      <c r="E4667">
        <v>3</v>
      </c>
      <c r="F4667" t="s">
        <v>101</v>
      </c>
      <c r="G4667">
        <v>77</v>
      </c>
      <c r="H4667" t="s">
        <v>18</v>
      </c>
      <c r="I4667" t="s">
        <v>19</v>
      </c>
      <c r="J4667" t="s">
        <v>115</v>
      </c>
      <c r="K4667">
        <v>1.074366706905368</v>
      </c>
      <c r="L4667">
        <v>0</v>
      </c>
      <c r="M4667">
        <v>45</v>
      </c>
      <c r="N4667">
        <f>(1-Coffee_Sales[[#This Row],[Discount_Percent]])*Coffee_Sales[[#This Row],[unit_price]]*Coffee_Sales[[#This Row],[transaction_qty]]</f>
        <v>45</v>
      </c>
      <c r="O4667" t="str">
        <f>TEXT(Coffee_Sales[[#This Row],[transaction_date]],"mmm-yyyy")</f>
        <v>Jun-2023</v>
      </c>
      <c r="P4667">
        <f>HOUR(Coffee_Sales[[#This Row],[transaction_time]])</f>
        <v>18</v>
      </c>
    </row>
    <row r="4668" spans="1:16" x14ac:dyDescent="0.3">
      <c r="A4668">
        <v>16696</v>
      </c>
      <c r="B4668" s="1">
        <v>44956</v>
      </c>
      <c r="C4668" s="2">
        <v>0.51057870370370373</v>
      </c>
      <c r="D4668">
        <v>2</v>
      </c>
      <c r="E4668">
        <v>5</v>
      </c>
      <c r="F4668" t="s">
        <v>102</v>
      </c>
      <c r="G4668">
        <v>39</v>
      </c>
      <c r="H4668" t="s">
        <v>14</v>
      </c>
      <c r="I4668" t="s">
        <v>15</v>
      </c>
      <c r="J4668" t="s">
        <v>47</v>
      </c>
      <c r="K4668">
        <v>4.0708176584260141</v>
      </c>
      <c r="L4668">
        <v>0</v>
      </c>
      <c r="M4668">
        <v>63.75</v>
      </c>
      <c r="N4668">
        <f>(1-Coffee_Sales[[#This Row],[Discount_Percent]])*Coffee_Sales[[#This Row],[unit_price]]*Coffee_Sales[[#This Row],[transaction_qty]]</f>
        <v>127.5</v>
      </c>
      <c r="O4668" t="str">
        <f>TEXT(Coffee_Sales[[#This Row],[transaction_date]],"mmm-yyyy")</f>
        <v>Jan-2023</v>
      </c>
      <c r="P4668">
        <f>HOUR(Coffee_Sales[[#This Row],[transaction_time]])</f>
        <v>12</v>
      </c>
    </row>
    <row r="4669" spans="1:16" x14ac:dyDescent="0.3">
      <c r="A4669">
        <v>113947</v>
      </c>
      <c r="B4669" s="1">
        <v>45077</v>
      </c>
      <c r="C4669" s="2">
        <v>0.74667824074074074</v>
      </c>
      <c r="D4669">
        <v>2</v>
      </c>
      <c r="E4669">
        <v>8</v>
      </c>
      <c r="F4669" t="s">
        <v>113</v>
      </c>
      <c r="G4669">
        <v>42</v>
      </c>
      <c r="H4669" t="s">
        <v>32</v>
      </c>
      <c r="I4669" t="s">
        <v>40</v>
      </c>
      <c r="J4669" t="s">
        <v>99</v>
      </c>
      <c r="K4669">
        <v>1.661146138095932</v>
      </c>
      <c r="L4669">
        <v>0</v>
      </c>
      <c r="M4669">
        <v>37.5</v>
      </c>
      <c r="N4669">
        <f>(1-Coffee_Sales[[#This Row],[Discount_Percent]])*Coffee_Sales[[#This Row],[unit_price]]*Coffee_Sales[[#This Row],[transaction_qty]]</f>
        <v>75</v>
      </c>
      <c r="O4669" t="str">
        <f>TEXT(Coffee_Sales[[#This Row],[transaction_date]],"mmm-yyyy")</f>
        <v>May-2023</v>
      </c>
      <c r="P4669">
        <f>HOUR(Coffee_Sales[[#This Row],[transaction_time]])</f>
        <v>17</v>
      </c>
    </row>
    <row r="4670" spans="1:16" x14ac:dyDescent="0.3">
      <c r="A4670">
        <v>64202</v>
      </c>
      <c r="B4670" s="1">
        <v>45028</v>
      </c>
      <c r="C4670" s="2">
        <v>0.27243055555555556</v>
      </c>
      <c r="D4670">
        <v>2</v>
      </c>
      <c r="E4670">
        <v>5</v>
      </c>
      <c r="F4670" t="s">
        <v>58</v>
      </c>
      <c r="G4670">
        <v>27</v>
      </c>
      <c r="H4670" t="s">
        <v>14</v>
      </c>
      <c r="I4670" t="s">
        <v>29</v>
      </c>
      <c r="J4670" t="s">
        <v>30</v>
      </c>
      <c r="K4670">
        <v>2.5605818272539271</v>
      </c>
      <c r="L4670">
        <v>0.05</v>
      </c>
      <c r="M4670">
        <v>52.5</v>
      </c>
      <c r="N4670">
        <f>(1-Coffee_Sales[[#This Row],[Discount_Percent]])*Coffee_Sales[[#This Row],[unit_price]]*Coffee_Sales[[#This Row],[transaction_qty]]</f>
        <v>99.75</v>
      </c>
      <c r="O4670" t="str">
        <f>TEXT(Coffee_Sales[[#This Row],[transaction_date]],"mmm-yyyy")</f>
        <v>Apr-2023</v>
      </c>
      <c r="P4670">
        <f>HOUR(Coffee_Sales[[#This Row],[transaction_time]])</f>
        <v>6</v>
      </c>
    </row>
    <row r="4671" spans="1:16" x14ac:dyDescent="0.3">
      <c r="A4671">
        <v>77276</v>
      </c>
      <c r="B4671" s="1">
        <v>45043</v>
      </c>
      <c r="C4671" s="2">
        <v>0.32430555555555557</v>
      </c>
      <c r="D4671">
        <v>1</v>
      </c>
      <c r="E4671">
        <v>3</v>
      </c>
      <c r="F4671" t="s">
        <v>111</v>
      </c>
      <c r="G4671">
        <v>59</v>
      </c>
      <c r="H4671" t="s">
        <v>74</v>
      </c>
      <c r="I4671" t="s">
        <v>75</v>
      </c>
      <c r="J4671" t="s">
        <v>85</v>
      </c>
      <c r="K4671">
        <v>1.622678250596131</v>
      </c>
      <c r="L4671">
        <v>0</v>
      </c>
      <c r="M4671">
        <v>67.5</v>
      </c>
      <c r="N4671">
        <f>(1-Coffee_Sales[[#This Row],[Discount_Percent]])*Coffee_Sales[[#This Row],[unit_price]]*Coffee_Sales[[#This Row],[transaction_qty]]</f>
        <v>67.5</v>
      </c>
      <c r="O4671" t="str">
        <f>TEXT(Coffee_Sales[[#This Row],[transaction_date]],"mmm-yyyy")</f>
        <v>Apr-2023</v>
      </c>
      <c r="P4671">
        <f>HOUR(Coffee_Sales[[#This Row],[transaction_time]])</f>
        <v>7</v>
      </c>
    </row>
    <row r="4672" spans="1:16" x14ac:dyDescent="0.3">
      <c r="A4672">
        <v>145799</v>
      </c>
      <c r="B4672" s="1">
        <v>45104</v>
      </c>
      <c r="C4672" s="2">
        <v>0.54202546296296295</v>
      </c>
      <c r="D4672">
        <v>2</v>
      </c>
      <c r="E4672">
        <v>3</v>
      </c>
      <c r="F4672" t="s">
        <v>78</v>
      </c>
      <c r="G4672">
        <v>30</v>
      </c>
      <c r="H4672" t="s">
        <v>14</v>
      </c>
      <c r="I4672" t="s">
        <v>22</v>
      </c>
      <c r="J4672" t="s">
        <v>109</v>
      </c>
      <c r="K4672">
        <v>2.5644205915153542</v>
      </c>
      <c r="L4672">
        <v>0</v>
      </c>
      <c r="M4672">
        <v>45</v>
      </c>
      <c r="N4672">
        <f>(1-Coffee_Sales[[#This Row],[Discount_Percent]])*Coffee_Sales[[#This Row],[unit_price]]*Coffee_Sales[[#This Row],[transaction_qty]]</f>
        <v>90</v>
      </c>
      <c r="O4672" t="str">
        <f>TEXT(Coffee_Sales[[#This Row],[transaction_date]],"mmm-yyyy")</f>
        <v>Jun-2023</v>
      </c>
      <c r="P4672">
        <f>HOUR(Coffee_Sales[[#This Row],[transaction_time]])</f>
        <v>13</v>
      </c>
    </row>
    <row r="4673" spans="1:16" x14ac:dyDescent="0.3">
      <c r="A4673">
        <v>66798</v>
      </c>
      <c r="B4673" s="1">
        <v>45031</v>
      </c>
      <c r="C4673" s="2">
        <v>0.29518518518518516</v>
      </c>
      <c r="D4673">
        <v>1</v>
      </c>
      <c r="E4673">
        <v>5</v>
      </c>
      <c r="F4673" t="s">
        <v>24</v>
      </c>
      <c r="G4673">
        <v>24</v>
      </c>
      <c r="H4673" t="s">
        <v>14</v>
      </c>
      <c r="I4673" t="s">
        <v>55</v>
      </c>
      <c r="J4673" t="s">
        <v>86</v>
      </c>
      <c r="K4673">
        <v>0.97243226630579604</v>
      </c>
      <c r="L4673">
        <v>0.1</v>
      </c>
      <c r="M4673">
        <v>45</v>
      </c>
      <c r="N4673">
        <f>(1-Coffee_Sales[[#This Row],[Discount_Percent]])*Coffee_Sales[[#This Row],[unit_price]]*Coffee_Sales[[#This Row],[transaction_qty]]</f>
        <v>40.5</v>
      </c>
      <c r="O4673" t="str">
        <f>TEXT(Coffee_Sales[[#This Row],[transaction_date]],"mmm-yyyy")</f>
        <v>Apr-2023</v>
      </c>
      <c r="P4673">
        <f>HOUR(Coffee_Sales[[#This Row],[transaction_time]])</f>
        <v>7</v>
      </c>
    </row>
    <row r="4674" spans="1:16" x14ac:dyDescent="0.3">
      <c r="A4674">
        <v>115538</v>
      </c>
      <c r="B4674" s="1">
        <v>45079</v>
      </c>
      <c r="C4674" s="2">
        <v>0.52361111111111114</v>
      </c>
      <c r="D4674">
        <v>1</v>
      </c>
      <c r="E4674">
        <v>3</v>
      </c>
      <c r="F4674" t="s">
        <v>48</v>
      </c>
      <c r="G4674">
        <v>24</v>
      </c>
      <c r="H4674" t="s">
        <v>14</v>
      </c>
      <c r="I4674" t="s">
        <v>55</v>
      </c>
      <c r="J4674" t="s">
        <v>86</v>
      </c>
      <c r="K4674">
        <v>1.064777039859085</v>
      </c>
      <c r="L4674">
        <v>0</v>
      </c>
      <c r="M4674">
        <v>45</v>
      </c>
      <c r="N4674">
        <f>(1-Coffee_Sales[[#This Row],[Discount_Percent]])*Coffee_Sales[[#This Row],[unit_price]]*Coffee_Sales[[#This Row],[transaction_qty]]</f>
        <v>45</v>
      </c>
      <c r="O4674" t="str">
        <f>TEXT(Coffee_Sales[[#This Row],[transaction_date]],"mmm-yyyy")</f>
        <v>Jun-2023</v>
      </c>
      <c r="P4674">
        <f>HOUR(Coffee_Sales[[#This Row],[transaction_time]])</f>
        <v>12</v>
      </c>
    </row>
    <row r="4675" spans="1:16" x14ac:dyDescent="0.3">
      <c r="A4675">
        <v>67693</v>
      </c>
      <c r="B4675" s="1">
        <v>45032</v>
      </c>
      <c r="C4675" s="2">
        <v>0.29457175925925927</v>
      </c>
      <c r="D4675">
        <v>1</v>
      </c>
      <c r="E4675">
        <v>8</v>
      </c>
      <c r="F4675" t="s">
        <v>25</v>
      </c>
      <c r="G4675">
        <v>50</v>
      </c>
      <c r="H4675" t="s">
        <v>32</v>
      </c>
      <c r="I4675" t="s">
        <v>44</v>
      </c>
      <c r="J4675" t="s">
        <v>45</v>
      </c>
      <c r="K4675">
        <v>1.193704766735403</v>
      </c>
      <c r="L4675">
        <v>0.05</v>
      </c>
      <c r="M4675">
        <v>37.5</v>
      </c>
      <c r="N4675">
        <f>(1-Coffee_Sales[[#This Row],[Discount_Percent]])*Coffee_Sales[[#This Row],[unit_price]]*Coffee_Sales[[#This Row],[transaction_qty]]</f>
        <v>35.625</v>
      </c>
      <c r="O4675" t="str">
        <f>TEXT(Coffee_Sales[[#This Row],[transaction_date]],"mmm-yyyy")</f>
        <v>Apr-2023</v>
      </c>
      <c r="P4675">
        <f>HOUR(Coffee_Sales[[#This Row],[transaction_time]])</f>
        <v>7</v>
      </c>
    </row>
    <row r="4676" spans="1:16" x14ac:dyDescent="0.3">
      <c r="A4676">
        <v>12169</v>
      </c>
      <c r="B4676" s="1">
        <v>44948</v>
      </c>
      <c r="C4676" s="2">
        <v>0.36393518518518519</v>
      </c>
      <c r="D4676">
        <v>1</v>
      </c>
      <c r="E4676">
        <v>8</v>
      </c>
      <c r="F4676" t="s">
        <v>58</v>
      </c>
      <c r="G4676">
        <v>79</v>
      </c>
      <c r="H4676" t="s">
        <v>18</v>
      </c>
      <c r="I4676" t="s">
        <v>19</v>
      </c>
      <c r="J4676" t="s">
        <v>20</v>
      </c>
      <c r="K4676">
        <v>1.5691664741953779</v>
      </c>
      <c r="L4676">
        <v>0</v>
      </c>
      <c r="M4676">
        <v>56.25</v>
      </c>
      <c r="N4676">
        <f>(1-Coffee_Sales[[#This Row],[Discount_Percent]])*Coffee_Sales[[#This Row],[unit_price]]*Coffee_Sales[[#This Row],[transaction_qty]]</f>
        <v>56.25</v>
      </c>
      <c r="O4676" t="str">
        <f>TEXT(Coffee_Sales[[#This Row],[transaction_date]],"mmm-yyyy")</f>
        <v>Jan-2023</v>
      </c>
      <c r="P4676">
        <f>HOUR(Coffee_Sales[[#This Row],[transaction_time]])</f>
        <v>8</v>
      </c>
    </row>
    <row r="4677" spans="1:16" x14ac:dyDescent="0.3">
      <c r="A4677">
        <v>114208</v>
      </c>
      <c r="B4677" s="1">
        <v>45078</v>
      </c>
      <c r="C4677" s="2">
        <v>0.43454861111111109</v>
      </c>
      <c r="D4677">
        <v>2</v>
      </c>
      <c r="E4677">
        <v>5</v>
      </c>
      <c r="F4677" t="s">
        <v>17</v>
      </c>
      <c r="G4677">
        <v>58</v>
      </c>
      <c r="H4677" t="s">
        <v>74</v>
      </c>
      <c r="I4677" t="s">
        <v>75</v>
      </c>
      <c r="J4677" t="s">
        <v>76</v>
      </c>
      <c r="K4677">
        <v>2.259067493255801</v>
      </c>
      <c r="L4677">
        <v>0</v>
      </c>
      <c r="M4677">
        <v>52.5</v>
      </c>
      <c r="N4677">
        <f>(1-Coffee_Sales[[#This Row],[Discount_Percent]])*Coffee_Sales[[#This Row],[unit_price]]*Coffee_Sales[[#This Row],[transaction_qty]]</f>
        <v>105</v>
      </c>
      <c r="O4677" t="str">
        <f>TEXT(Coffee_Sales[[#This Row],[transaction_date]],"mmm-yyyy")</f>
        <v>Jun-2023</v>
      </c>
      <c r="P4677">
        <f>HOUR(Coffee_Sales[[#This Row],[transaction_time]])</f>
        <v>10</v>
      </c>
    </row>
    <row r="4678" spans="1:16" x14ac:dyDescent="0.3">
      <c r="A4678">
        <v>11207</v>
      </c>
      <c r="B4678" s="1">
        <v>44946</v>
      </c>
      <c r="C4678" s="2">
        <v>0.44876157407407408</v>
      </c>
      <c r="D4678">
        <v>1</v>
      </c>
      <c r="E4678">
        <v>8</v>
      </c>
      <c r="F4678" t="s">
        <v>97</v>
      </c>
      <c r="G4678">
        <v>34</v>
      </c>
      <c r="H4678" t="s">
        <v>14</v>
      </c>
      <c r="I4678" t="s">
        <v>26</v>
      </c>
      <c r="J4678" t="s">
        <v>57</v>
      </c>
      <c r="K4678">
        <v>1.2018736161682839</v>
      </c>
      <c r="L4678">
        <v>0</v>
      </c>
      <c r="M4678">
        <v>36.75</v>
      </c>
      <c r="N4678">
        <f>(1-Coffee_Sales[[#This Row],[Discount_Percent]])*Coffee_Sales[[#This Row],[unit_price]]*Coffee_Sales[[#This Row],[transaction_qty]]</f>
        <v>36.75</v>
      </c>
      <c r="O4678" t="str">
        <f>TEXT(Coffee_Sales[[#This Row],[transaction_date]],"mmm-yyyy")</f>
        <v>Jan-2023</v>
      </c>
      <c r="P4678">
        <f>HOUR(Coffee_Sales[[#This Row],[transaction_time]])</f>
        <v>10</v>
      </c>
    </row>
    <row r="4679" spans="1:16" x14ac:dyDescent="0.3">
      <c r="A4679">
        <v>25070</v>
      </c>
      <c r="B4679" s="1">
        <v>44971</v>
      </c>
      <c r="C4679" s="2">
        <v>0.41469907407407408</v>
      </c>
      <c r="D4679">
        <v>2</v>
      </c>
      <c r="E4679">
        <v>8</v>
      </c>
      <c r="F4679" t="s">
        <v>111</v>
      </c>
      <c r="G4679">
        <v>26</v>
      </c>
      <c r="H4679" t="s">
        <v>14</v>
      </c>
      <c r="I4679" t="s">
        <v>29</v>
      </c>
      <c r="J4679" t="s">
        <v>134</v>
      </c>
      <c r="K4679">
        <v>1.8463000564295411</v>
      </c>
      <c r="L4679">
        <v>0.05</v>
      </c>
      <c r="M4679">
        <v>45</v>
      </c>
      <c r="N4679">
        <f>(1-Coffee_Sales[[#This Row],[Discount_Percent]])*Coffee_Sales[[#This Row],[unit_price]]*Coffee_Sales[[#This Row],[transaction_qty]]</f>
        <v>85.5</v>
      </c>
      <c r="O4679" t="str">
        <f>TEXT(Coffee_Sales[[#This Row],[transaction_date]],"mmm-yyyy")</f>
        <v>Feb-2023</v>
      </c>
      <c r="P4679">
        <f>HOUR(Coffee_Sales[[#This Row],[transaction_time]])</f>
        <v>9</v>
      </c>
    </row>
    <row r="4680" spans="1:16" x14ac:dyDescent="0.3">
      <c r="A4680">
        <v>128744</v>
      </c>
      <c r="B4680" s="1">
        <v>45090</v>
      </c>
      <c r="C4680" s="2">
        <v>0.45423611111111112</v>
      </c>
      <c r="D4680">
        <v>2</v>
      </c>
      <c r="E4680">
        <v>5</v>
      </c>
      <c r="F4680" t="s">
        <v>114</v>
      </c>
      <c r="G4680">
        <v>84</v>
      </c>
      <c r="H4680" t="s">
        <v>67</v>
      </c>
      <c r="I4680" t="s">
        <v>72</v>
      </c>
      <c r="J4680" t="s">
        <v>140</v>
      </c>
      <c r="K4680">
        <v>0.58266797813774018</v>
      </c>
      <c r="L4680">
        <v>0</v>
      </c>
      <c r="M4680">
        <v>12</v>
      </c>
      <c r="N4680">
        <f>(1-Coffee_Sales[[#This Row],[Discount_Percent]])*Coffee_Sales[[#This Row],[unit_price]]*Coffee_Sales[[#This Row],[transaction_qty]]</f>
        <v>24</v>
      </c>
      <c r="O4680" t="str">
        <f>TEXT(Coffee_Sales[[#This Row],[transaction_date]],"mmm-yyyy")</f>
        <v>Jun-2023</v>
      </c>
      <c r="P4680">
        <f>HOUR(Coffee_Sales[[#This Row],[transaction_time]])</f>
        <v>10</v>
      </c>
    </row>
    <row r="4681" spans="1:16" x14ac:dyDescent="0.3">
      <c r="A4681">
        <v>138119</v>
      </c>
      <c r="B4681" s="1">
        <v>45098</v>
      </c>
      <c r="C4681" s="2">
        <v>0.35237268518518516</v>
      </c>
      <c r="D4681">
        <v>1</v>
      </c>
      <c r="E4681">
        <v>5</v>
      </c>
      <c r="F4681" t="s">
        <v>133</v>
      </c>
      <c r="G4681">
        <v>79</v>
      </c>
      <c r="H4681" t="s">
        <v>18</v>
      </c>
      <c r="I4681" t="s">
        <v>19</v>
      </c>
      <c r="J4681" t="s">
        <v>20</v>
      </c>
      <c r="K4681">
        <v>1.401468016767468</v>
      </c>
      <c r="L4681">
        <v>0.1</v>
      </c>
      <c r="M4681">
        <v>56.25</v>
      </c>
      <c r="N4681">
        <f>(1-Coffee_Sales[[#This Row],[Discount_Percent]])*Coffee_Sales[[#This Row],[unit_price]]*Coffee_Sales[[#This Row],[transaction_qty]]</f>
        <v>50.625</v>
      </c>
      <c r="O4681" t="str">
        <f>TEXT(Coffee_Sales[[#This Row],[transaction_date]],"mmm-yyyy")</f>
        <v>Jun-2023</v>
      </c>
      <c r="P4681">
        <f>HOUR(Coffee_Sales[[#This Row],[transaction_time]])</f>
        <v>8</v>
      </c>
    </row>
    <row r="4682" spans="1:16" x14ac:dyDescent="0.3">
      <c r="A4682">
        <v>104684</v>
      </c>
      <c r="B4682" s="1">
        <v>45069</v>
      </c>
      <c r="C4682" s="2">
        <v>0.29143518518518519</v>
      </c>
      <c r="D4682">
        <v>1</v>
      </c>
      <c r="E4682">
        <v>5</v>
      </c>
      <c r="F4682" t="s">
        <v>58</v>
      </c>
      <c r="G4682">
        <v>74</v>
      </c>
      <c r="H4682" t="s">
        <v>18</v>
      </c>
      <c r="I4682" t="s">
        <v>107</v>
      </c>
      <c r="J4682" t="s">
        <v>108</v>
      </c>
      <c r="K4682">
        <v>1.5606085204584059</v>
      </c>
      <c r="L4682">
        <v>0</v>
      </c>
      <c r="M4682">
        <v>52.5</v>
      </c>
      <c r="N4682">
        <f>(1-Coffee_Sales[[#This Row],[Discount_Percent]])*Coffee_Sales[[#This Row],[unit_price]]*Coffee_Sales[[#This Row],[transaction_qty]]</f>
        <v>52.5</v>
      </c>
      <c r="O4682" t="str">
        <f>TEXT(Coffee_Sales[[#This Row],[transaction_date]],"mmm-yyyy")</f>
        <v>May-2023</v>
      </c>
      <c r="P4682">
        <f>HOUR(Coffee_Sales[[#This Row],[transaction_time]])</f>
        <v>6</v>
      </c>
    </row>
    <row r="4683" spans="1:16" x14ac:dyDescent="0.3">
      <c r="A4683">
        <v>1842</v>
      </c>
      <c r="B4683" s="1">
        <v>44930</v>
      </c>
      <c r="C4683" s="2">
        <v>0.51148148148148154</v>
      </c>
      <c r="D4683">
        <v>2</v>
      </c>
      <c r="E4683">
        <v>3</v>
      </c>
      <c r="F4683" t="s">
        <v>25</v>
      </c>
      <c r="G4683">
        <v>58</v>
      </c>
      <c r="H4683" t="s">
        <v>74</v>
      </c>
      <c r="I4683" t="s">
        <v>75</v>
      </c>
      <c r="J4683" t="s">
        <v>76</v>
      </c>
      <c r="K4683">
        <v>3.1516914957651521</v>
      </c>
      <c r="L4683">
        <v>0</v>
      </c>
      <c r="M4683">
        <v>52.5</v>
      </c>
      <c r="N4683">
        <f>(1-Coffee_Sales[[#This Row],[Discount_Percent]])*Coffee_Sales[[#This Row],[unit_price]]*Coffee_Sales[[#This Row],[transaction_qty]]</f>
        <v>105</v>
      </c>
      <c r="O4683" t="str">
        <f>TEXT(Coffee_Sales[[#This Row],[transaction_date]],"mmm-yyyy")</f>
        <v>Jan-2023</v>
      </c>
      <c r="P4683">
        <f>HOUR(Coffee_Sales[[#This Row],[transaction_time]])</f>
        <v>12</v>
      </c>
    </row>
    <row r="4684" spans="1:16" x14ac:dyDescent="0.3">
      <c r="A4684">
        <v>12649</v>
      </c>
      <c r="B4684" s="1">
        <v>44949</v>
      </c>
      <c r="C4684" s="2">
        <v>0.34950231481481481</v>
      </c>
      <c r="D4684">
        <v>2</v>
      </c>
      <c r="E4684">
        <v>8</v>
      </c>
      <c r="F4684" t="s">
        <v>102</v>
      </c>
      <c r="G4684">
        <v>53</v>
      </c>
      <c r="H4684" t="s">
        <v>32</v>
      </c>
      <c r="I4684" t="s">
        <v>33</v>
      </c>
      <c r="J4684" t="s">
        <v>129</v>
      </c>
      <c r="K4684">
        <v>1.8695301366136861</v>
      </c>
      <c r="L4684">
        <v>0.05</v>
      </c>
      <c r="M4684">
        <v>45</v>
      </c>
      <c r="N4684">
        <f>(1-Coffee_Sales[[#This Row],[Discount_Percent]])*Coffee_Sales[[#This Row],[unit_price]]*Coffee_Sales[[#This Row],[transaction_qty]]</f>
        <v>85.5</v>
      </c>
      <c r="O4684" t="str">
        <f>TEXT(Coffee_Sales[[#This Row],[transaction_date]],"mmm-yyyy")</f>
        <v>Jan-2023</v>
      </c>
      <c r="P4684">
        <f>HOUR(Coffee_Sales[[#This Row],[transaction_time]])</f>
        <v>8</v>
      </c>
    </row>
    <row r="4685" spans="1:16" x14ac:dyDescent="0.3">
      <c r="A4685">
        <v>142817</v>
      </c>
      <c r="B4685" s="1">
        <v>45102</v>
      </c>
      <c r="C4685" s="2">
        <v>0.32744212962962965</v>
      </c>
      <c r="D4685">
        <v>1</v>
      </c>
      <c r="E4685">
        <v>8</v>
      </c>
      <c r="F4685" t="s">
        <v>31</v>
      </c>
      <c r="G4685">
        <v>22</v>
      </c>
      <c r="H4685" t="s">
        <v>14</v>
      </c>
      <c r="I4685" t="s">
        <v>55</v>
      </c>
      <c r="J4685" t="s">
        <v>56</v>
      </c>
      <c r="K4685">
        <v>0.88069101830635099</v>
      </c>
      <c r="L4685">
        <v>0</v>
      </c>
      <c r="M4685">
        <v>30</v>
      </c>
      <c r="N4685">
        <f>(1-Coffee_Sales[[#This Row],[Discount_Percent]])*Coffee_Sales[[#This Row],[unit_price]]*Coffee_Sales[[#This Row],[transaction_qty]]</f>
        <v>30</v>
      </c>
      <c r="O4685" t="str">
        <f>TEXT(Coffee_Sales[[#This Row],[transaction_date]],"mmm-yyyy")</f>
        <v>Jun-2023</v>
      </c>
      <c r="P4685">
        <f>HOUR(Coffee_Sales[[#This Row],[transaction_time]])</f>
        <v>7</v>
      </c>
    </row>
    <row r="4686" spans="1:16" x14ac:dyDescent="0.3">
      <c r="A4686">
        <v>99309</v>
      </c>
      <c r="B4686" s="1">
        <v>45064</v>
      </c>
      <c r="C4686" s="2">
        <v>0.39230324074074074</v>
      </c>
      <c r="D4686">
        <v>1</v>
      </c>
      <c r="E4686">
        <v>8</v>
      </c>
      <c r="F4686" t="s">
        <v>94</v>
      </c>
      <c r="G4686">
        <v>33</v>
      </c>
      <c r="H4686" t="s">
        <v>14</v>
      </c>
      <c r="I4686" t="s">
        <v>22</v>
      </c>
      <c r="J4686" t="s">
        <v>49</v>
      </c>
      <c r="K4686">
        <v>1.2071462922967</v>
      </c>
      <c r="L4686">
        <v>0.05</v>
      </c>
      <c r="M4686">
        <v>52.5</v>
      </c>
      <c r="N4686">
        <f>(1-Coffee_Sales[[#This Row],[Discount_Percent]])*Coffee_Sales[[#This Row],[unit_price]]*Coffee_Sales[[#This Row],[transaction_qty]]</f>
        <v>49.875</v>
      </c>
      <c r="O4686" t="str">
        <f>TEXT(Coffee_Sales[[#This Row],[transaction_date]],"mmm-yyyy")</f>
        <v>May-2023</v>
      </c>
      <c r="P4686">
        <f>HOUR(Coffee_Sales[[#This Row],[transaction_time]])</f>
        <v>9</v>
      </c>
    </row>
    <row r="4687" spans="1:16" x14ac:dyDescent="0.3">
      <c r="A4687">
        <v>41186</v>
      </c>
      <c r="B4687" s="1">
        <v>44996</v>
      </c>
      <c r="C4687" s="2">
        <v>0.74692129629629633</v>
      </c>
      <c r="D4687">
        <v>2</v>
      </c>
      <c r="E4687">
        <v>5</v>
      </c>
      <c r="F4687" t="s">
        <v>133</v>
      </c>
      <c r="G4687">
        <v>36</v>
      </c>
      <c r="H4687" t="s">
        <v>14</v>
      </c>
      <c r="I4687" t="s">
        <v>26</v>
      </c>
      <c r="J4687" t="s">
        <v>27</v>
      </c>
      <c r="K4687">
        <v>3.160317302689382</v>
      </c>
      <c r="L4687">
        <v>0</v>
      </c>
      <c r="M4687">
        <v>56.25</v>
      </c>
      <c r="N4687">
        <f>(1-Coffee_Sales[[#This Row],[Discount_Percent]])*Coffee_Sales[[#This Row],[unit_price]]*Coffee_Sales[[#This Row],[transaction_qty]]</f>
        <v>112.5</v>
      </c>
      <c r="O4687" t="str">
        <f>TEXT(Coffee_Sales[[#This Row],[transaction_date]],"mmm-yyyy")</f>
        <v>Mar-2023</v>
      </c>
      <c r="P4687">
        <f>HOUR(Coffee_Sales[[#This Row],[transaction_time]])</f>
        <v>17</v>
      </c>
    </row>
    <row r="4688" spans="1:16" x14ac:dyDescent="0.3">
      <c r="A4688">
        <v>22108</v>
      </c>
      <c r="B4688" s="1">
        <v>44966</v>
      </c>
      <c r="C4688" s="2">
        <v>0.43189814814814814</v>
      </c>
      <c r="D4688">
        <v>1</v>
      </c>
      <c r="E4688">
        <v>3</v>
      </c>
      <c r="F4688" t="s">
        <v>54</v>
      </c>
      <c r="G4688">
        <v>75</v>
      </c>
      <c r="H4688" t="s">
        <v>18</v>
      </c>
      <c r="I4688" t="s">
        <v>79</v>
      </c>
      <c r="J4688" t="s">
        <v>136</v>
      </c>
      <c r="K4688">
        <v>1.6525221504507071</v>
      </c>
      <c r="L4688">
        <v>0</v>
      </c>
      <c r="M4688">
        <v>52.5</v>
      </c>
      <c r="N4688">
        <f>(1-Coffee_Sales[[#This Row],[Discount_Percent]])*Coffee_Sales[[#This Row],[unit_price]]*Coffee_Sales[[#This Row],[transaction_qty]]</f>
        <v>52.5</v>
      </c>
      <c r="O4688" t="str">
        <f>TEXT(Coffee_Sales[[#This Row],[transaction_date]],"mmm-yyyy")</f>
        <v>Feb-2023</v>
      </c>
      <c r="P4688">
        <f>HOUR(Coffee_Sales[[#This Row],[transaction_time]])</f>
        <v>10</v>
      </c>
    </row>
    <row r="4689" spans="1:16" x14ac:dyDescent="0.3">
      <c r="A4689">
        <v>46343</v>
      </c>
      <c r="B4689" s="1">
        <v>45004</v>
      </c>
      <c r="C4689" s="2">
        <v>0.32394675925925925</v>
      </c>
      <c r="D4689">
        <v>2</v>
      </c>
      <c r="E4689">
        <v>8</v>
      </c>
      <c r="F4689" t="s">
        <v>131</v>
      </c>
      <c r="G4689">
        <v>38</v>
      </c>
      <c r="H4689" t="s">
        <v>14</v>
      </c>
      <c r="I4689" t="s">
        <v>15</v>
      </c>
      <c r="J4689" t="s">
        <v>16</v>
      </c>
      <c r="K4689">
        <v>3.733927053456962</v>
      </c>
      <c r="L4689">
        <v>0.05</v>
      </c>
      <c r="M4689">
        <v>56.25</v>
      </c>
      <c r="N4689">
        <f>(1-Coffee_Sales[[#This Row],[Discount_Percent]])*Coffee_Sales[[#This Row],[unit_price]]*Coffee_Sales[[#This Row],[transaction_qty]]</f>
        <v>106.875</v>
      </c>
      <c r="O4689" t="str">
        <f>TEXT(Coffee_Sales[[#This Row],[transaction_date]],"mmm-yyyy")</f>
        <v>Mar-2023</v>
      </c>
      <c r="P4689">
        <f>HOUR(Coffee_Sales[[#This Row],[transaction_time]])</f>
        <v>7</v>
      </c>
    </row>
    <row r="4690" spans="1:16" x14ac:dyDescent="0.3">
      <c r="A4690">
        <v>67141</v>
      </c>
      <c r="B4690" s="1">
        <v>45031</v>
      </c>
      <c r="C4690" s="2">
        <v>0.41312500000000002</v>
      </c>
      <c r="D4690">
        <v>1</v>
      </c>
      <c r="E4690">
        <v>8</v>
      </c>
      <c r="F4690" t="s">
        <v>101</v>
      </c>
      <c r="G4690">
        <v>51</v>
      </c>
      <c r="H4690" t="s">
        <v>32</v>
      </c>
      <c r="I4690" t="s">
        <v>44</v>
      </c>
      <c r="J4690" t="s">
        <v>103</v>
      </c>
      <c r="K4690">
        <v>1.1734455977908489</v>
      </c>
      <c r="L4690">
        <v>0.15</v>
      </c>
      <c r="M4690">
        <v>45</v>
      </c>
      <c r="N4690">
        <f>(1-Coffee_Sales[[#This Row],[Discount_Percent]])*Coffee_Sales[[#This Row],[unit_price]]*Coffee_Sales[[#This Row],[transaction_qty]]</f>
        <v>38.25</v>
      </c>
      <c r="O4690" t="str">
        <f>TEXT(Coffee_Sales[[#This Row],[transaction_date]],"mmm-yyyy")</f>
        <v>Apr-2023</v>
      </c>
      <c r="P4690">
        <f>HOUR(Coffee_Sales[[#This Row],[transaction_time]])</f>
        <v>9</v>
      </c>
    </row>
    <row r="4691" spans="1:16" x14ac:dyDescent="0.3">
      <c r="A4691">
        <v>43432</v>
      </c>
      <c r="B4691" s="1">
        <v>45000</v>
      </c>
      <c r="C4691" s="2">
        <v>0.32444444444444442</v>
      </c>
      <c r="D4691">
        <v>2</v>
      </c>
      <c r="E4691">
        <v>3</v>
      </c>
      <c r="F4691" t="s">
        <v>78</v>
      </c>
      <c r="G4691">
        <v>44</v>
      </c>
      <c r="H4691" t="s">
        <v>32</v>
      </c>
      <c r="I4691" t="s">
        <v>40</v>
      </c>
      <c r="J4691" t="s">
        <v>41</v>
      </c>
      <c r="K4691">
        <v>1.5242211814510671</v>
      </c>
      <c r="L4691">
        <v>0</v>
      </c>
      <c r="M4691">
        <v>37.5</v>
      </c>
      <c r="N4691">
        <f>(1-Coffee_Sales[[#This Row],[Discount_Percent]])*Coffee_Sales[[#This Row],[unit_price]]*Coffee_Sales[[#This Row],[transaction_qty]]</f>
        <v>75</v>
      </c>
      <c r="O4691" t="str">
        <f>TEXT(Coffee_Sales[[#This Row],[transaction_date]],"mmm-yyyy")</f>
        <v>Mar-2023</v>
      </c>
      <c r="P4691">
        <f>HOUR(Coffee_Sales[[#This Row],[transaction_time]])</f>
        <v>7</v>
      </c>
    </row>
    <row r="4692" spans="1:16" x14ac:dyDescent="0.3">
      <c r="A4692">
        <v>11972</v>
      </c>
      <c r="B4692" s="1">
        <v>44947</v>
      </c>
      <c r="C4692" s="2">
        <v>0.68998842592592591</v>
      </c>
      <c r="D4692">
        <v>2</v>
      </c>
      <c r="E4692">
        <v>5</v>
      </c>
      <c r="F4692" t="s">
        <v>131</v>
      </c>
      <c r="G4692">
        <v>59</v>
      </c>
      <c r="H4692" t="s">
        <v>74</v>
      </c>
      <c r="I4692" t="s">
        <v>75</v>
      </c>
      <c r="J4692" t="s">
        <v>85</v>
      </c>
      <c r="K4692">
        <v>3.8355548511434319</v>
      </c>
      <c r="L4692">
        <v>0.1</v>
      </c>
      <c r="M4692">
        <v>67.5</v>
      </c>
      <c r="N4692">
        <f>(1-Coffee_Sales[[#This Row],[Discount_Percent]])*Coffee_Sales[[#This Row],[unit_price]]*Coffee_Sales[[#This Row],[transaction_qty]]</f>
        <v>121.5</v>
      </c>
      <c r="O4692" t="str">
        <f>TEXT(Coffee_Sales[[#This Row],[transaction_date]],"mmm-yyyy")</f>
        <v>Jan-2023</v>
      </c>
      <c r="P4692">
        <f>HOUR(Coffee_Sales[[#This Row],[transaction_time]])</f>
        <v>16</v>
      </c>
    </row>
    <row r="4693" spans="1:16" x14ac:dyDescent="0.3">
      <c r="A4693">
        <v>66873</v>
      </c>
      <c r="B4693" s="1">
        <v>45031</v>
      </c>
      <c r="C4693" s="2">
        <v>0.31724537037037037</v>
      </c>
      <c r="D4693">
        <v>1</v>
      </c>
      <c r="E4693">
        <v>8</v>
      </c>
      <c r="F4693" t="s">
        <v>114</v>
      </c>
      <c r="G4693">
        <v>82</v>
      </c>
      <c r="H4693" t="s">
        <v>121</v>
      </c>
      <c r="I4693" t="s">
        <v>148</v>
      </c>
      <c r="J4693" t="s">
        <v>165</v>
      </c>
      <c r="K4693">
        <v>5.1427383984166921</v>
      </c>
      <c r="L4693">
        <v>0</v>
      </c>
      <c r="M4693">
        <v>180</v>
      </c>
      <c r="N4693">
        <f>(1-Coffee_Sales[[#This Row],[Discount_Percent]])*Coffee_Sales[[#This Row],[unit_price]]*Coffee_Sales[[#This Row],[transaction_qty]]</f>
        <v>180</v>
      </c>
      <c r="O4693" t="str">
        <f>TEXT(Coffee_Sales[[#This Row],[transaction_date]],"mmm-yyyy")</f>
        <v>Apr-2023</v>
      </c>
      <c r="P4693">
        <f>HOUR(Coffee_Sales[[#This Row],[transaction_time]])</f>
        <v>7</v>
      </c>
    </row>
    <row r="4694" spans="1:16" x14ac:dyDescent="0.3">
      <c r="A4694">
        <v>62166</v>
      </c>
      <c r="B4694" s="1">
        <v>45025</v>
      </c>
      <c r="C4694" s="2">
        <v>0.54971064814814818</v>
      </c>
      <c r="D4694">
        <v>1</v>
      </c>
      <c r="E4694">
        <v>3</v>
      </c>
      <c r="F4694" t="s">
        <v>48</v>
      </c>
      <c r="G4694">
        <v>34</v>
      </c>
      <c r="H4694" t="s">
        <v>14</v>
      </c>
      <c r="I4694" t="s">
        <v>26</v>
      </c>
      <c r="J4694" t="s">
        <v>57</v>
      </c>
      <c r="K4694">
        <v>1.0563951072537741</v>
      </c>
      <c r="L4694">
        <v>0.1</v>
      </c>
      <c r="M4694">
        <v>36.75</v>
      </c>
      <c r="N4694">
        <f>(1-Coffee_Sales[[#This Row],[Discount_Percent]])*Coffee_Sales[[#This Row],[unit_price]]*Coffee_Sales[[#This Row],[transaction_qty]]</f>
        <v>33.075000000000003</v>
      </c>
      <c r="O4694" t="str">
        <f>TEXT(Coffee_Sales[[#This Row],[transaction_date]],"mmm-yyyy")</f>
        <v>Apr-2023</v>
      </c>
      <c r="P4694">
        <f>HOUR(Coffee_Sales[[#This Row],[transaction_time]])</f>
        <v>13</v>
      </c>
    </row>
    <row r="4695" spans="1:16" x14ac:dyDescent="0.3">
      <c r="A4695">
        <v>147312</v>
      </c>
      <c r="B4695" s="1">
        <v>45105</v>
      </c>
      <c r="C4695" s="2">
        <v>0.80745370370370373</v>
      </c>
      <c r="D4695">
        <v>1</v>
      </c>
      <c r="E4695">
        <v>8</v>
      </c>
      <c r="F4695" t="s">
        <v>54</v>
      </c>
      <c r="G4695">
        <v>28</v>
      </c>
      <c r="H4695" t="s">
        <v>14</v>
      </c>
      <c r="I4695" t="s">
        <v>22</v>
      </c>
      <c r="J4695" t="s">
        <v>117</v>
      </c>
      <c r="K4695">
        <v>0.79178246507805672</v>
      </c>
      <c r="L4695">
        <v>0.05</v>
      </c>
      <c r="M4695">
        <v>30</v>
      </c>
      <c r="N4695">
        <f>(1-Coffee_Sales[[#This Row],[Discount_Percent]])*Coffee_Sales[[#This Row],[unit_price]]*Coffee_Sales[[#This Row],[transaction_qty]]</f>
        <v>28.5</v>
      </c>
      <c r="O4695" t="str">
        <f>TEXT(Coffee_Sales[[#This Row],[transaction_date]],"mmm-yyyy")</f>
        <v>Jun-2023</v>
      </c>
      <c r="P4695">
        <f>HOUR(Coffee_Sales[[#This Row],[transaction_time]])</f>
        <v>19</v>
      </c>
    </row>
    <row r="4696" spans="1:16" x14ac:dyDescent="0.3">
      <c r="A4696">
        <v>21371</v>
      </c>
      <c r="B4696" s="1">
        <v>44965</v>
      </c>
      <c r="C4696" s="2">
        <v>0.38944444444444443</v>
      </c>
      <c r="D4696">
        <v>2</v>
      </c>
      <c r="E4696">
        <v>8</v>
      </c>
      <c r="F4696" t="s">
        <v>94</v>
      </c>
      <c r="G4696">
        <v>34</v>
      </c>
      <c r="H4696" t="s">
        <v>14</v>
      </c>
      <c r="I4696" t="s">
        <v>26</v>
      </c>
      <c r="J4696" t="s">
        <v>57</v>
      </c>
      <c r="K4696">
        <v>2.0181484142441928</v>
      </c>
      <c r="L4696">
        <v>0</v>
      </c>
      <c r="M4696">
        <v>36.75</v>
      </c>
      <c r="N4696">
        <f>(1-Coffee_Sales[[#This Row],[Discount_Percent]])*Coffee_Sales[[#This Row],[unit_price]]*Coffee_Sales[[#This Row],[transaction_qty]]</f>
        <v>73.5</v>
      </c>
      <c r="O4696" t="str">
        <f>TEXT(Coffee_Sales[[#This Row],[transaction_date]],"mmm-yyyy")</f>
        <v>Feb-2023</v>
      </c>
      <c r="P4696">
        <f>HOUR(Coffee_Sales[[#This Row],[transaction_time]])</f>
        <v>9</v>
      </c>
    </row>
    <row r="4697" spans="1:16" x14ac:dyDescent="0.3">
      <c r="A4697">
        <v>10514</v>
      </c>
      <c r="B4697" s="1">
        <v>44945</v>
      </c>
      <c r="C4697" s="2">
        <v>0.39122685185185185</v>
      </c>
      <c r="D4697">
        <v>1</v>
      </c>
      <c r="E4697">
        <v>5</v>
      </c>
      <c r="F4697" t="s">
        <v>63</v>
      </c>
      <c r="G4697">
        <v>53</v>
      </c>
      <c r="H4697" t="s">
        <v>32</v>
      </c>
      <c r="I4697" t="s">
        <v>33</v>
      </c>
      <c r="J4697" t="s">
        <v>129</v>
      </c>
      <c r="K4697">
        <v>0.97205122396379151</v>
      </c>
      <c r="L4697">
        <v>0</v>
      </c>
      <c r="M4697">
        <v>45</v>
      </c>
      <c r="N4697">
        <f>(1-Coffee_Sales[[#This Row],[Discount_Percent]])*Coffee_Sales[[#This Row],[unit_price]]*Coffee_Sales[[#This Row],[transaction_qty]]</f>
        <v>45</v>
      </c>
      <c r="O4697" t="str">
        <f>TEXT(Coffee_Sales[[#This Row],[transaction_date]],"mmm-yyyy")</f>
        <v>Jan-2023</v>
      </c>
      <c r="P4697">
        <f>HOUR(Coffee_Sales[[#This Row],[transaction_time]])</f>
        <v>9</v>
      </c>
    </row>
    <row r="4698" spans="1:16" x14ac:dyDescent="0.3">
      <c r="A4698">
        <v>47750</v>
      </c>
      <c r="B4698" s="1">
        <v>45006</v>
      </c>
      <c r="C4698" s="2">
        <v>0.3435300925925926</v>
      </c>
      <c r="D4698">
        <v>1</v>
      </c>
      <c r="E4698">
        <v>8</v>
      </c>
      <c r="F4698" t="s">
        <v>104</v>
      </c>
      <c r="G4698">
        <v>29</v>
      </c>
      <c r="H4698" t="s">
        <v>14</v>
      </c>
      <c r="I4698" t="s">
        <v>22</v>
      </c>
      <c r="J4698" t="s">
        <v>89</v>
      </c>
      <c r="K4698">
        <v>0.99723960413825496</v>
      </c>
      <c r="L4698">
        <v>0</v>
      </c>
      <c r="M4698">
        <v>37.5</v>
      </c>
      <c r="N4698">
        <f>(1-Coffee_Sales[[#This Row],[Discount_Percent]])*Coffee_Sales[[#This Row],[unit_price]]*Coffee_Sales[[#This Row],[transaction_qty]]</f>
        <v>37.5</v>
      </c>
      <c r="O4698" t="str">
        <f>TEXT(Coffee_Sales[[#This Row],[transaction_date]],"mmm-yyyy")</f>
        <v>Mar-2023</v>
      </c>
      <c r="P4698">
        <f>HOUR(Coffee_Sales[[#This Row],[transaction_time]])</f>
        <v>8</v>
      </c>
    </row>
    <row r="4699" spans="1:16" x14ac:dyDescent="0.3">
      <c r="A4699">
        <v>65530</v>
      </c>
      <c r="B4699" s="1">
        <v>45029</v>
      </c>
      <c r="C4699" s="2">
        <v>0.44494212962962965</v>
      </c>
      <c r="D4699">
        <v>2</v>
      </c>
      <c r="E4699">
        <v>8</v>
      </c>
      <c r="F4699" t="s">
        <v>25</v>
      </c>
      <c r="G4699">
        <v>27</v>
      </c>
      <c r="H4699" t="s">
        <v>14</v>
      </c>
      <c r="I4699" t="s">
        <v>29</v>
      </c>
      <c r="J4699" t="s">
        <v>30</v>
      </c>
      <c r="K4699">
        <v>2.7891390265360032</v>
      </c>
      <c r="L4699">
        <v>0</v>
      </c>
      <c r="M4699">
        <v>52.5</v>
      </c>
      <c r="N4699">
        <f>(1-Coffee_Sales[[#This Row],[Discount_Percent]])*Coffee_Sales[[#This Row],[unit_price]]*Coffee_Sales[[#This Row],[transaction_qty]]</f>
        <v>105</v>
      </c>
      <c r="O4699" t="str">
        <f>TEXT(Coffee_Sales[[#This Row],[transaction_date]],"mmm-yyyy")</f>
        <v>Apr-2023</v>
      </c>
      <c r="P4699">
        <f>HOUR(Coffee_Sales[[#This Row],[transaction_time]])</f>
        <v>10</v>
      </c>
    </row>
    <row r="4700" spans="1:16" x14ac:dyDescent="0.3">
      <c r="A4700">
        <v>77653</v>
      </c>
      <c r="B4700" s="1">
        <v>45043</v>
      </c>
      <c r="C4700" s="2">
        <v>0.44385416666666666</v>
      </c>
      <c r="D4700">
        <v>2</v>
      </c>
      <c r="E4700">
        <v>3</v>
      </c>
      <c r="F4700" t="s">
        <v>101</v>
      </c>
      <c r="G4700">
        <v>49</v>
      </c>
      <c r="H4700" t="s">
        <v>32</v>
      </c>
      <c r="I4700" t="s">
        <v>44</v>
      </c>
      <c r="J4700" t="s">
        <v>91</v>
      </c>
      <c r="K4700">
        <v>2.8339540863353321</v>
      </c>
      <c r="L4700">
        <v>0</v>
      </c>
      <c r="M4700">
        <v>45</v>
      </c>
      <c r="N4700">
        <f>(1-Coffee_Sales[[#This Row],[Discount_Percent]])*Coffee_Sales[[#This Row],[unit_price]]*Coffee_Sales[[#This Row],[transaction_qty]]</f>
        <v>90</v>
      </c>
      <c r="O4700" t="str">
        <f>TEXT(Coffee_Sales[[#This Row],[transaction_date]],"mmm-yyyy")</f>
        <v>Apr-2023</v>
      </c>
      <c r="P4700">
        <f>HOUR(Coffee_Sales[[#This Row],[transaction_time]])</f>
        <v>10</v>
      </c>
    </row>
    <row r="4701" spans="1:16" x14ac:dyDescent="0.3">
      <c r="A4701">
        <v>122814</v>
      </c>
      <c r="B4701" s="1">
        <v>45085</v>
      </c>
      <c r="C4701" s="2">
        <v>0.62233796296296295</v>
      </c>
      <c r="D4701">
        <v>1</v>
      </c>
      <c r="E4701">
        <v>8</v>
      </c>
      <c r="F4701" t="s">
        <v>43</v>
      </c>
      <c r="G4701">
        <v>73</v>
      </c>
      <c r="H4701" t="s">
        <v>18</v>
      </c>
      <c r="I4701" t="s">
        <v>79</v>
      </c>
      <c r="J4701" t="s">
        <v>80</v>
      </c>
      <c r="K4701">
        <v>1.1379453443172109</v>
      </c>
      <c r="L4701">
        <v>0.05</v>
      </c>
      <c r="M4701">
        <v>56.25</v>
      </c>
      <c r="N4701">
        <f>(1-Coffee_Sales[[#This Row],[Discount_Percent]])*Coffee_Sales[[#This Row],[unit_price]]*Coffee_Sales[[#This Row],[transaction_qty]]</f>
        <v>53.4375</v>
      </c>
      <c r="O4701" t="str">
        <f>TEXT(Coffee_Sales[[#This Row],[transaction_date]],"mmm-yyyy")</f>
        <v>Jun-2023</v>
      </c>
      <c r="P4701">
        <f>HOUR(Coffee_Sales[[#This Row],[transaction_time]])</f>
        <v>14</v>
      </c>
    </row>
    <row r="4702" spans="1:16" x14ac:dyDescent="0.3">
      <c r="A4702">
        <v>116483</v>
      </c>
      <c r="B4702" s="1">
        <v>45080</v>
      </c>
      <c r="C4702" s="2">
        <v>0.43283564814814812</v>
      </c>
      <c r="D4702">
        <v>1</v>
      </c>
      <c r="E4702">
        <v>8</v>
      </c>
      <c r="F4702" t="s">
        <v>97</v>
      </c>
      <c r="G4702">
        <v>46</v>
      </c>
      <c r="H4702" t="s">
        <v>32</v>
      </c>
      <c r="I4702" t="s">
        <v>36</v>
      </c>
      <c r="J4702" t="s">
        <v>39</v>
      </c>
      <c r="K4702">
        <v>1.125013554565585</v>
      </c>
      <c r="L4702">
        <v>0.15</v>
      </c>
      <c r="M4702">
        <v>37.5</v>
      </c>
      <c r="N4702">
        <f>(1-Coffee_Sales[[#This Row],[Discount_Percent]])*Coffee_Sales[[#This Row],[unit_price]]*Coffee_Sales[[#This Row],[transaction_qty]]</f>
        <v>31.875</v>
      </c>
      <c r="O4702" t="str">
        <f>TEXT(Coffee_Sales[[#This Row],[transaction_date]],"mmm-yyyy")</f>
        <v>Jun-2023</v>
      </c>
      <c r="P4702">
        <f>HOUR(Coffee_Sales[[#This Row],[transaction_time]])</f>
        <v>10</v>
      </c>
    </row>
    <row r="4703" spans="1:16" x14ac:dyDescent="0.3">
      <c r="A4703">
        <v>76248</v>
      </c>
      <c r="B4703" s="1">
        <v>45041</v>
      </c>
      <c r="C4703" s="2">
        <v>0.75864583333333335</v>
      </c>
      <c r="D4703">
        <v>1</v>
      </c>
      <c r="E4703">
        <v>3</v>
      </c>
      <c r="F4703" t="s">
        <v>97</v>
      </c>
      <c r="G4703">
        <v>50</v>
      </c>
      <c r="H4703" t="s">
        <v>32</v>
      </c>
      <c r="I4703" t="s">
        <v>44</v>
      </c>
      <c r="J4703" t="s">
        <v>45</v>
      </c>
      <c r="K4703">
        <v>1.2133179662701989</v>
      </c>
      <c r="L4703">
        <v>0</v>
      </c>
      <c r="M4703">
        <v>37.5</v>
      </c>
      <c r="N4703">
        <f>(1-Coffee_Sales[[#This Row],[Discount_Percent]])*Coffee_Sales[[#This Row],[unit_price]]*Coffee_Sales[[#This Row],[transaction_qty]]</f>
        <v>37.5</v>
      </c>
      <c r="O4703" t="str">
        <f>TEXT(Coffee_Sales[[#This Row],[transaction_date]],"mmm-yyyy")</f>
        <v>Apr-2023</v>
      </c>
      <c r="P4703">
        <f>HOUR(Coffee_Sales[[#This Row],[transaction_time]])</f>
        <v>18</v>
      </c>
    </row>
    <row r="4704" spans="1:16" x14ac:dyDescent="0.3">
      <c r="A4704">
        <v>142875</v>
      </c>
      <c r="B4704" s="1">
        <v>45102</v>
      </c>
      <c r="C4704" s="2">
        <v>0.34868055555555555</v>
      </c>
      <c r="D4704">
        <v>2</v>
      </c>
      <c r="E4704">
        <v>8</v>
      </c>
      <c r="F4704" t="s">
        <v>77</v>
      </c>
      <c r="G4704">
        <v>46</v>
      </c>
      <c r="H4704" t="s">
        <v>32</v>
      </c>
      <c r="I4704" t="s">
        <v>36</v>
      </c>
      <c r="J4704" t="s">
        <v>39</v>
      </c>
      <c r="K4704">
        <v>1.8368537510247911</v>
      </c>
      <c r="L4704">
        <v>0</v>
      </c>
      <c r="M4704">
        <v>37.5</v>
      </c>
      <c r="N4704">
        <f>(1-Coffee_Sales[[#This Row],[Discount_Percent]])*Coffee_Sales[[#This Row],[unit_price]]*Coffee_Sales[[#This Row],[transaction_qty]]</f>
        <v>75</v>
      </c>
      <c r="O4704" t="str">
        <f>TEXT(Coffee_Sales[[#This Row],[transaction_date]],"mmm-yyyy")</f>
        <v>Jun-2023</v>
      </c>
      <c r="P4704">
        <f>HOUR(Coffee_Sales[[#This Row],[transaction_time]])</f>
        <v>8</v>
      </c>
    </row>
    <row r="4705" spans="1:16" x14ac:dyDescent="0.3">
      <c r="A4705">
        <v>86039</v>
      </c>
      <c r="B4705" s="1">
        <v>45052</v>
      </c>
      <c r="C4705" s="2">
        <v>0.55164351851851856</v>
      </c>
      <c r="D4705">
        <v>1</v>
      </c>
      <c r="E4705">
        <v>8</v>
      </c>
      <c r="F4705" t="s">
        <v>35</v>
      </c>
      <c r="G4705">
        <v>37</v>
      </c>
      <c r="H4705" t="s">
        <v>14</v>
      </c>
      <c r="I4705" t="s">
        <v>15</v>
      </c>
      <c r="J4705" t="s">
        <v>95</v>
      </c>
      <c r="K4705">
        <v>1.142780177905877</v>
      </c>
      <c r="L4705">
        <v>0</v>
      </c>
      <c r="M4705">
        <v>45</v>
      </c>
      <c r="N4705">
        <f>(1-Coffee_Sales[[#This Row],[Discount_Percent]])*Coffee_Sales[[#This Row],[unit_price]]*Coffee_Sales[[#This Row],[transaction_qty]]</f>
        <v>45</v>
      </c>
      <c r="O4705" t="str">
        <f>TEXT(Coffee_Sales[[#This Row],[transaction_date]],"mmm-yyyy")</f>
        <v>May-2023</v>
      </c>
      <c r="P4705">
        <f>HOUR(Coffee_Sales[[#This Row],[transaction_time]])</f>
        <v>13</v>
      </c>
    </row>
    <row r="4706" spans="1:16" x14ac:dyDescent="0.3">
      <c r="A4706">
        <v>26557</v>
      </c>
      <c r="B4706" s="1">
        <v>44973</v>
      </c>
      <c r="C4706" s="2">
        <v>0.69564814814814813</v>
      </c>
      <c r="D4706">
        <v>1</v>
      </c>
      <c r="E4706">
        <v>5</v>
      </c>
      <c r="F4706" t="s">
        <v>131</v>
      </c>
      <c r="G4706">
        <v>52</v>
      </c>
      <c r="H4706" t="s">
        <v>32</v>
      </c>
      <c r="I4706" t="s">
        <v>33</v>
      </c>
      <c r="J4706" t="s">
        <v>110</v>
      </c>
      <c r="K4706">
        <v>1.042427173003627</v>
      </c>
      <c r="L4706">
        <v>0.1</v>
      </c>
      <c r="M4706">
        <v>37.5</v>
      </c>
      <c r="N4706">
        <f>(1-Coffee_Sales[[#This Row],[Discount_Percent]])*Coffee_Sales[[#This Row],[unit_price]]*Coffee_Sales[[#This Row],[transaction_qty]]</f>
        <v>33.75</v>
      </c>
      <c r="O4706" t="str">
        <f>TEXT(Coffee_Sales[[#This Row],[transaction_date]],"mmm-yyyy")</f>
        <v>Feb-2023</v>
      </c>
      <c r="P4706">
        <f>HOUR(Coffee_Sales[[#This Row],[transaction_time]])</f>
        <v>16</v>
      </c>
    </row>
    <row r="4707" spans="1:16" x14ac:dyDescent="0.3">
      <c r="A4707">
        <v>71200</v>
      </c>
      <c r="B4707" s="1">
        <v>45035</v>
      </c>
      <c r="C4707" s="2">
        <v>0.76990740740740737</v>
      </c>
      <c r="D4707">
        <v>2</v>
      </c>
      <c r="E4707">
        <v>8</v>
      </c>
      <c r="F4707" t="s">
        <v>63</v>
      </c>
      <c r="G4707">
        <v>56</v>
      </c>
      <c r="H4707" t="s">
        <v>32</v>
      </c>
      <c r="I4707" t="s">
        <v>33</v>
      </c>
      <c r="J4707" t="s">
        <v>135</v>
      </c>
      <c r="K4707">
        <v>2.119363921441709</v>
      </c>
      <c r="L4707">
        <v>0</v>
      </c>
      <c r="M4707">
        <v>38.25</v>
      </c>
      <c r="N4707">
        <f>(1-Coffee_Sales[[#This Row],[Discount_Percent]])*Coffee_Sales[[#This Row],[unit_price]]*Coffee_Sales[[#This Row],[transaction_qty]]</f>
        <v>76.5</v>
      </c>
      <c r="O4707" t="str">
        <f>TEXT(Coffee_Sales[[#This Row],[transaction_date]],"mmm-yyyy")</f>
        <v>Apr-2023</v>
      </c>
      <c r="P4707">
        <f>HOUR(Coffee_Sales[[#This Row],[transaction_time]])</f>
        <v>18</v>
      </c>
    </row>
    <row r="4708" spans="1:16" x14ac:dyDescent="0.3">
      <c r="A4708">
        <v>58007</v>
      </c>
      <c r="B4708" s="1">
        <v>45020</v>
      </c>
      <c r="C4708" s="2">
        <v>0.70476851851851852</v>
      </c>
      <c r="D4708">
        <v>1</v>
      </c>
      <c r="E4708">
        <v>5</v>
      </c>
      <c r="F4708" t="s">
        <v>48</v>
      </c>
      <c r="G4708">
        <v>29</v>
      </c>
      <c r="H4708" t="s">
        <v>14</v>
      </c>
      <c r="I4708" t="s">
        <v>22</v>
      </c>
      <c r="J4708" t="s">
        <v>89</v>
      </c>
      <c r="K4708">
        <v>0.8574680394767844</v>
      </c>
      <c r="L4708">
        <v>0</v>
      </c>
      <c r="M4708">
        <v>37.5</v>
      </c>
      <c r="N4708">
        <f>(1-Coffee_Sales[[#This Row],[Discount_Percent]])*Coffee_Sales[[#This Row],[unit_price]]*Coffee_Sales[[#This Row],[transaction_qty]]</f>
        <v>37.5</v>
      </c>
      <c r="O4708" t="str">
        <f>TEXT(Coffee_Sales[[#This Row],[transaction_date]],"mmm-yyyy")</f>
        <v>Apr-2023</v>
      </c>
      <c r="P4708">
        <f>HOUR(Coffee_Sales[[#This Row],[transaction_time]])</f>
        <v>16</v>
      </c>
    </row>
    <row r="4709" spans="1:16" x14ac:dyDescent="0.3">
      <c r="A4709">
        <v>130203</v>
      </c>
      <c r="B4709" s="1">
        <v>45091</v>
      </c>
      <c r="C4709" s="2">
        <v>0.61708333333333332</v>
      </c>
      <c r="D4709">
        <v>1</v>
      </c>
      <c r="E4709">
        <v>3</v>
      </c>
      <c r="F4709" t="s">
        <v>78</v>
      </c>
      <c r="G4709">
        <v>75</v>
      </c>
      <c r="H4709" t="s">
        <v>18</v>
      </c>
      <c r="I4709" t="s">
        <v>79</v>
      </c>
      <c r="J4709" t="s">
        <v>136</v>
      </c>
      <c r="K4709">
        <v>1.6130011519302461</v>
      </c>
      <c r="L4709">
        <v>0</v>
      </c>
      <c r="M4709">
        <v>52.5</v>
      </c>
      <c r="N4709">
        <f>(1-Coffee_Sales[[#This Row],[Discount_Percent]])*Coffee_Sales[[#This Row],[unit_price]]*Coffee_Sales[[#This Row],[transaction_qty]]</f>
        <v>52.5</v>
      </c>
      <c r="O4709" t="str">
        <f>TEXT(Coffee_Sales[[#This Row],[transaction_date]],"mmm-yyyy")</f>
        <v>Jun-2023</v>
      </c>
      <c r="P4709">
        <f>HOUR(Coffee_Sales[[#This Row],[transaction_time]])</f>
        <v>14</v>
      </c>
    </row>
    <row r="4710" spans="1:16" x14ac:dyDescent="0.3">
      <c r="A4710">
        <v>95249</v>
      </c>
      <c r="B4710" s="1">
        <v>45060</v>
      </c>
      <c r="C4710" s="2">
        <v>0.59449074074074071</v>
      </c>
      <c r="D4710">
        <v>1</v>
      </c>
      <c r="E4710">
        <v>3</v>
      </c>
      <c r="F4710" t="s">
        <v>104</v>
      </c>
      <c r="G4710">
        <v>45</v>
      </c>
      <c r="H4710" t="s">
        <v>32</v>
      </c>
      <c r="I4710" t="s">
        <v>40</v>
      </c>
      <c r="J4710" t="s">
        <v>120</v>
      </c>
      <c r="K4710">
        <v>1.0078480086330659</v>
      </c>
      <c r="L4710">
        <v>0</v>
      </c>
      <c r="M4710">
        <v>45</v>
      </c>
      <c r="N4710">
        <f>(1-Coffee_Sales[[#This Row],[Discount_Percent]])*Coffee_Sales[[#This Row],[unit_price]]*Coffee_Sales[[#This Row],[transaction_qty]]</f>
        <v>45</v>
      </c>
      <c r="O4710" t="str">
        <f>TEXT(Coffee_Sales[[#This Row],[transaction_date]],"mmm-yyyy")</f>
        <v>May-2023</v>
      </c>
      <c r="P4710">
        <f>HOUR(Coffee_Sales[[#This Row],[transaction_time]])</f>
        <v>14</v>
      </c>
    </row>
    <row r="4711" spans="1:16" x14ac:dyDescent="0.3">
      <c r="A4711">
        <v>16452</v>
      </c>
      <c r="B4711" s="1">
        <v>44956</v>
      </c>
      <c r="C4711" s="2">
        <v>0.31940972222222225</v>
      </c>
      <c r="D4711">
        <v>1</v>
      </c>
      <c r="E4711">
        <v>3</v>
      </c>
      <c r="F4711" t="s">
        <v>43</v>
      </c>
      <c r="G4711">
        <v>22</v>
      </c>
      <c r="H4711" t="s">
        <v>14</v>
      </c>
      <c r="I4711" t="s">
        <v>55</v>
      </c>
      <c r="J4711" t="s">
        <v>56</v>
      </c>
      <c r="K4711">
        <v>0.74050115444199283</v>
      </c>
      <c r="L4711">
        <v>0</v>
      </c>
      <c r="M4711">
        <v>30</v>
      </c>
      <c r="N4711">
        <f>(1-Coffee_Sales[[#This Row],[Discount_Percent]])*Coffee_Sales[[#This Row],[unit_price]]*Coffee_Sales[[#This Row],[transaction_qty]]</f>
        <v>30</v>
      </c>
      <c r="O4711" t="str">
        <f>TEXT(Coffee_Sales[[#This Row],[transaction_date]],"mmm-yyyy")</f>
        <v>Jan-2023</v>
      </c>
      <c r="P4711">
        <f>HOUR(Coffee_Sales[[#This Row],[transaction_time]])</f>
        <v>7</v>
      </c>
    </row>
    <row r="4712" spans="1:16" x14ac:dyDescent="0.3">
      <c r="A4712">
        <v>123613</v>
      </c>
      <c r="B4712" s="1">
        <v>45086</v>
      </c>
      <c r="C4712" s="2">
        <v>0.39901620370370372</v>
      </c>
      <c r="D4712">
        <v>2</v>
      </c>
      <c r="E4712">
        <v>8</v>
      </c>
      <c r="F4712" t="s">
        <v>90</v>
      </c>
      <c r="G4712">
        <v>35</v>
      </c>
      <c r="H4712" t="s">
        <v>14</v>
      </c>
      <c r="I4712" t="s">
        <v>26</v>
      </c>
      <c r="J4712" t="s">
        <v>84</v>
      </c>
      <c r="K4712">
        <v>2.5804774805133901</v>
      </c>
      <c r="L4712">
        <v>0</v>
      </c>
      <c r="M4712">
        <v>46.5</v>
      </c>
      <c r="N4712">
        <f>(1-Coffee_Sales[[#This Row],[Discount_Percent]])*Coffee_Sales[[#This Row],[unit_price]]*Coffee_Sales[[#This Row],[transaction_qty]]</f>
        <v>93</v>
      </c>
      <c r="O4712" t="str">
        <f>TEXT(Coffee_Sales[[#This Row],[transaction_date]],"mmm-yyyy")</f>
        <v>Jun-2023</v>
      </c>
      <c r="P4712">
        <f>HOUR(Coffee_Sales[[#This Row],[transaction_time]])</f>
        <v>9</v>
      </c>
    </row>
    <row r="4713" spans="1:16" x14ac:dyDescent="0.3">
      <c r="A4713">
        <v>120236</v>
      </c>
      <c r="B4713" s="1">
        <v>45083</v>
      </c>
      <c r="C4713" s="2">
        <v>0.60327546296296297</v>
      </c>
      <c r="D4713">
        <v>1</v>
      </c>
      <c r="E4713">
        <v>8</v>
      </c>
      <c r="F4713" t="s">
        <v>104</v>
      </c>
      <c r="G4713">
        <v>74</v>
      </c>
      <c r="H4713" t="s">
        <v>18</v>
      </c>
      <c r="I4713" t="s">
        <v>107</v>
      </c>
      <c r="J4713" t="s">
        <v>108</v>
      </c>
      <c r="K4713">
        <v>1.429379968391292</v>
      </c>
      <c r="L4713">
        <v>0</v>
      </c>
      <c r="M4713">
        <v>52.5</v>
      </c>
      <c r="N4713">
        <f>(1-Coffee_Sales[[#This Row],[Discount_Percent]])*Coffee_Sales[[#This Row],[unit_price]]*Coffee_Sales[[#This Row],[transaction_qty]]</f>
        <v>52.5</v>
      </c>
      <c r="O4713" t="str">
        <f>TEXT(Coffee_Sales[[#This Row],[transaction_date]],"mmm-yyyy")</f>
        <v>Jun-2023</v>
      </c>
      <c r="P4713">
        <f>HOUR(Coffee_Sales[[#This Row],[transaction_time]])</f>
        <v>14</v>
      </c>
    </row>
    <row r="4714" spans="1:16" x14ac:dyDescent="0.3">
      <c r="A4714">
        <v>19591</v>
      </c>
      <c r="B4714" s="1">
        <v>44961</v>
      </c>
      <c r="C4714" s="2">
        <v>0.78802083333333328</v>
      </c>
      <c r="D4714">
        <v>1</v>
      </c>
      <c r="E4714">
        <v>3</v>
      </c>
      <c r="F4714" t="s">
        <v>21</v>
      </c>
      <c r="G4714">
        <v>55</v>
      </c>
      <c r="H4714" t="s">
        <v>32</v>
      </c>
      <c r="I4714" t="s">
        <v>33</v>
      </c>
      <c r="J4714" t="s">
        <v>93</v>
      </c>
      <c r="K4714">
        <v>1.7946822342511231</v>
      </c>
      <c r="L4714">
        <v>0</v>
      </c>
      <c r="M4714">
        <v>60</v>
      </c>
      <c r="N4714">
        <f>(1-Coffee_Sales[[#This Row],[Discount_Percent]])*Coffee_Sales[[#This Row],[unit_price]]*Coffee_Sales[[#This Row],[transaction_qty]]</f>
        <v>60</v>
      </c>
      <c r="O4714" t="str">
        <f>TEXT(Coffee_Sales[[#This Row],[transaction_date]],"mmm-yyyy")</f>
        <v>Feb-2023</v>
      </c>
      <c r="P4714">
        <f>HOUR(Coffee_Sales[[#This Row],[transaction_time]])</f>
        <v>18</v>
      </c>
    </row>
    <row r="4715" spans="1:16" x14ac:dyDescent="0.3">
      <c r="A4715">
        <v>63725</v>
      </c>
      <c r="B4715" s="1">
        <v>45027</v>
      </c>
      <c r="C4715" s="2">
        <v>0.4251388888888889</v>
      </c>
      <c r="D4715">
        <v>1</v>
      </c>
      <c r="E4715">
        <v>3</v>
      </c>
      <c r="F4715" t="s">
        <v>13</v>
      </c>
      <c r="G4715">
        <v>83</v>
      </c>
      <c r="H4715" t="s">
        <v>121</v>
      </c>
      <c r="I4715" t="s">
        <v>148</v>
      </c>
      <c r="J4715" t="s">
        <v>149</v>
      </c>
      <c r="K4715">
        <v>4.8940798684484701</v>
      </c>
      <c r="L4715">
        <v>0</v>
      </c>
      <c r="M4715">
        <v>210</v>
      </c>
      <c r="N4715">
        <f>(1-Coffee_Sales[[#This Row],[Discount_Percent]])*Coffee_Sales[[#This Row],[unit_price]]*Coffee_Sales[[#This Row],[transaction_qty]]</f>
        <v>210</v>
      </c>
      <c r="O4715" t="str">
        <f>TEXT(Coffee_Sales[[#This Row],[transaction_date]],"mmm-yyyy")</f>
        <v>Apr-2023</v>
      </c>
      <c r="P4715">
        <f>HOUR(Coffee_Sales[[#This Row],[transaction_time]])</f>
        <v>10</v>
      </c>
    </row>
    <row r="4716" spans="1:16" x14ac:dyDescent="0.3">
      <c r="A4716">
        <v>60965</v>
      </c>
      <c r="B4716" s="1">
        <v>45024</v>
      </c>
      <c r="C4716" s="2">
        <v>0.42618055555555556</v>
      </c>
      <c r="D4716">
        <v>1</v>
      </c>
      <c r="E4716">
        <v>8</v>
      </c>
      <c r="F4716" t="s">
        <v>97</v>
      </c>
      <c r="G4716">
        <v>30</v>
      </c>
      <c r="H4716" t="s">
        <v>14</v>
      </c>
      <c r="I4716" t="s">
        <v>22</v>
      </c>
      <c r="J4716" t="s">
        <v>109</v>
      </c>
      <c r="K4716">
        <v>1.1922751546168391</v>
      </c>
      <c r="L4716">
        <v>0</v>
      </c>
      <c r="M4716">
        <v>45</v>
      </c>
      <c r="N4716">
        <f>(1-Coffee_Sales[[#This Row],[Discount_Percent]])*Coffee_Sales[[#This Row],[unit_price]]*Coffee_Sales[[#This Row],[transaction_qty]]</f>
        <v>45</v>
      </c>
      <c r="O4716" t="str">
        <f>TEXT(Coffee_Sales[[#This Row],[transaction_date]],"mmm-yyyy")</f>
        <v>Apr-2023</v>
      </c>
      <c r="P4716">
        <f>HOUR(Coffee_Sales[[#This Row],[transaction_time]])</f>
        <v>10</v>
      </c>
    </row>
    <row r="4717" spans="1:16" x14ac:dyDescent="0.3">
      <c r="A4717">
        <v>124808</v>
      </c>
      <c r="B4717" s="1">
        <v>45087</v>
      </c>
      <c r="C4717" s="2">
        <v>0.37812499999999999</v>
      </c>
      <c r="D4717">
        <v>1</v>
      </c>
      <c r="E4717">
        <v>8</v>
      </c>
      <c r="F4717" t="s">
        <v>70</v>
      </c>
      <c r="G4717">
        <v>69</v>
      </c>
      <c r="H4717" t="s">
        <v>18</v>
      </c>
      <c r="I4717" t="s">
        <v>107</v>
      </c>
      <c r="J4717" t="s">
        <v>132</v>
      </c>
      <c r="K4717">
        <v>1.4164445472126019</v>
      </c>
      <c r="L4717">
        <v>0</v>
      </c>
      <c r="M4717">
        <v>48.75</v>
      </c>
      <c r="N4717">
        <f>(1-Coffee_Sales[[#This Row],[Discount_Percent]])*Coffee_Sales[[#This Row],[unit_price]]*Coffee_Sales[[#This Row],[transaction_qty]]</f>
        <v>48.75</v>
      </c>
      <c r="O4717" t="str">
        <f>TEXT(Coffee_Sales[[#This Row],[transaction_date]],"mmm-yyyy")</f>
        <v>Jun-2023</v>
      </c>
      <c r="P4717">
        <f>HOUR(Coffee_Sales[[#This Row],[transaction_time]])</f>
        <v>9</v>
      </c>
    </row>
    <row r="4718" spans="1:16" x14ac:dyDescent="0.3">
      <c r="A4718">
        <v>16459</v>
      </c>
      <c r="B4718" s="1">
        <v>44956</v>
      </c>
      <c r="C4718" s="2">
        <v>0.32493055555555556</v>
      </c>
      <c r="D4718">
        <v>2</v>
      </c>
      <c r="E4718">
        <v>5</v>
      </c>
      <c r="F4718" t="s">
        <v>42</v>
      </c>
      <c r="G4718">
        <v>36</v>
      </c>
      <c r="H4718" t="s">
        <v>14</v>
      </c>
      <c r="I4718" t="s">
        <v>26</v>
      </c>
      <c r="J4718" t="s">
        <v>27</v>
      </c>
      <c r="K4718">
        <v>2.8559248263585748</v>
      </c>
      <c r="L4718">
        <v>0.1</v>
      </c>
      <c r="M4718">
        <v>56.25</v>
      </c>
      <c r="N4718">
        <f>(1-Coffee_Sales[[#This Row],[Discount_Percent]])*Coffee_Sales[[#This Row],[unit_price]]*Coffee_Sales[[#This Row],[transaction_qty]]</f>
        <v>101.25</v>
      </c>
      <c r="O4718" t="str">
        <f>TEXT(Coffee_Sales[[#This Row],[transaction_date]],"mmm-yyyy")</f>
        <v>Jan-2023</v>
      </c>
      <c r="P4718">
        <f>HOUR(Coffee_Sales[[#This Row],[transaction_time]])</f>
        <v>7</v>
      </c>
    </row>
    <row r="4719" spans="1:16" x14ac:dyDescent="0.3">
      <c r="A4719">
        <v>120051</v>
      </c>
      <c r="B4719" s="1">
        <v>45083</v>
      </c>
      <c r="C4719" s="2">
        <v>0.52190972222222221</v>
      </c>
      <c r="D4719">
        <v>2</v>
      </c>
      <c r="E4719">
        <v>5</v>
      </c>
      <c r="F4719" t="s">
        <v>81</v>
      </c>
      <c r="G4719">
        <v>29</v>
      </c>
      <c r="H4719" t="s">
        <v>14</v>
      </c>
      <c r="I4719" t="s">
        <v>22</v>
      </c>
      <c r="J4719" t="s">
        <v>89</v>
      </c>
      <c r="K4719">
        <v>1.5042655479486771</v>
      </c>
      <c r="L4719">
        <v>0.1</v>
      </c>
      <c r="M4719">
        <v>37.5</v>
      </c>
      <c r="N4719">
        <f>(1-Coffee_Sales[[#This Row],[Discount_Percent]])*Coffee_Sales[[#This Row],[unit_price]]*Coffee_Sales[[#This Row],[transaction_qty]]</f>
        <v>67.5</v>
      </c>
      <c r="O4719" t="str">
        <f>TEXT(Coffee_Sales[[#This Row],[transaction_date]],"mmm-yyyy")</f>
        <v>Jun-2023</v>
      </c>
      <c r="P4719">
        <f>HOUR(Coffee_Sales[[#This Row],[transaction_time]])</f>
        <v>12</v>
      </c>
    </row>
    <row r="4720" spans="1:16" x14ac:dyDescent="0.3">
      <c r="A4720">
        <v>62903</v>
      </c>
      <c r="B4720" s="1">
        <v>45026</v>
      </c>
      <c r="C4720" s="2">
        <v>0.4331712962962963</v>
      </c>
      <c r="D4720">
        <v>2</v>
      </c>
      <c r="E4720">
        <v>3</v>
      </c>
      <c r="F4720" t="s">
        <v>78</v>
      </c>
      <c r="G4720">
        <v>27</v>
      </c>
      <c r="H4720" t="s">
        <v>14</v>
      </c>
      <c r="I4720" t="s">
        <v>29</v>
      </c>
      <c r="J4720" t="s">
        <v>30</v>
      </c>
      <c r="K4720">
        <v>2.890632808480825</v>
      </c>
      <c r="L4720">
        <v>0</v>
      </c>
      <c r="M4720">
        <v>52.5</v>
      </c>
      <c r="N4720">
        <f>(1-Coffee_Sales[[#This Row],[Discount_Percent]])*Coffee_Sales[[#This Row],[unit_price]]*Coffee_Sales[[#This Row],[transaction_qty]]</f>
        <v>105</v>
      </c>
      <c r="O4720" t="str">
        <f>TEXT(Coffee_Sales[[#This Row],[transaction_date]],"mmm-yyyy")</f>
        <v>Apr-2023</v>
      </c>
      <c r="P4720">
        <f>HOUR(Coffee_Sales[[#This Row],[transaction_time]])</f>
        <v>10</v>
      </c>
    </row>
    <row r="4721" spans="1:16" x14ac:dyDescent="0.3">
      <c r="A4721">
        <v>148867</v>
      </c>
      <c r="B4721" s="1">
        <v>45107</v>
      </c>
      <c r="C4721" s="2">
        <v>0.42526620370370372</v>
      </c>
      <c r="D4721">
        <v>2</v>
      </c>
      <c r="E4721">
        <v>8</v>
      </c>
      <c r="F4721" t="s">
        <v>58</v>
      </c>
      <c r="G4721">
        <v>52</v>
      </c>
      <c r="H4721" t="s">
        <v>32</v>
      </c>
      <c r="I4721" t="s">
        <v>33</v>
      </c>
      <c r="J4721" t="s">
        <v>110</v>
      </c>
      <c r="K4721">
        <v>1.5793085992213809</v>
      </c>
      <c r="L4721">
        <v>0</v>
      </c>
      <c r="M4721">
        <v>37.5</v>
      </c>
      <c r="N4721">
        <f>(1-Coffee_Sales[[#This Row],[Discount_Percent]])*Coffee_Sales[[#This Row],[unit_price]]*Coffee_Sales[[#This Row],[transaction_qty]]</f>
        <v>75</v>
      </c>
      <c r="O4721" t="str">
        <f>TEXT(Coffee_Sales[[#This Row],[transaction_date]],"mmm-yyyy")</f>
        <v>Jun-2023</v>
      </c>
      <c r="P4721">
        <f>HOUR(Coffee_Sales[[#This Row],[transaction_time]])</f>
        <v>10</v>
      </c>
    </row>
    <row r="4722" spans="1:16" x14ac:dyDescent="0.3">
      <c r="A4722">
        <v>114389</v>
      </c>
      <c r="B4722" s="1">
        <v>45078</v>
      </c>
      <c r="C4722" s="2">
        <v>0.5100231481481482</v>
      </c>
      <c r="D4722">
        <v>2</v>
      </c>
      <c r="E4722">
        <v>8</v>
      </c>
      <c r="F4722" t="s">
        <v>113</v>
      </c>
      <c r="G4722">
        <v>35</v>
      </c>
      <c r="H4722" t="s">
        <v>14</v>
      </c>
      <c r="I4722" t="s">
        <v>26</v>
      </c>
      <c r="J4722" t="s">
        <v>84</v>
      </c>
      <c r="K4722">
        <v>2.672179118493538</v>
      </c>
      <c r="L4722">
        <v>0.05</v>
      </c>
      <c r="M4722">
        <v>46.5</v>
      </c>
      <c r="N4722">
        <f>(1-Coffee_Sales[[#This Row],[Discount_Percent]])*Coffee_Sales[[#This Row],[unit_price]]*Coffee_Sales[[#This Row],[transaction_qty]]</f>
        <v>88.35</v>
      </c>
      <c r="O4722" t="str">
        <f>TEXT(Coffee_Sales[[#This Row],[transaction_date]],"mmm-yyyy")</f>
        <v>Jun-2023</v>
      </c>
      <c r="P4722">
        <f>HOUR(Coffee_Sales[[#This Row],[transaction_time]])</f>
        <v>12</v>
      </c>
    </row>
    <row r="4723" spans="1:16" x14ac:dyDescent="0.3">
      <c r="A4723">
        <v>135246</v>
      </c>
      <c r="B4723" s="1">
        <v>45095</v>
      </c>
      <c r="C4723" s="2">
        <v>0.69368055555555552</v>
      </c>
      <c r="D4723">
        <v>1</v>
      </c>
      <c r="E4723">
        <v>8</v>
      </c>
      <c r="F4723" t="s">
        <v>104</v>
      </c>
      <c r="G4723">
        <v>69</v>
      </c>
      <c r="H4723" t="s">
        <v>18</v>
      </c>
      <c r="I4723" t="s">
        <v>107</v>
      </c>
      <c r="J4723" t="s">
        <v>132</v>
      </c>
      <c r="K4723">
        <v>1.589423740498759</v>
      </c>
      <c r="L4723">
        <v>0</v>
      </c>
      <c r="M4723">
        <v>48.75</v>
      </c>
      <c r="N4723">
        <f>(1-Coffee_Sales[[#This Row],[Discount_Percent]])*Coffee_Sales[[#This Row],[unit_price]]*Coffee_Sales[[#This Row],[transaction_qty]]</f>
        <v>48.75</v>
      </c>
      <c r="O4723" t="str">
        <f>TEXT(Coffee_Sales[[#This Row],[transaction_date]],"mmm-yyyy")</f>
        <v>Jun-2023</v>
      </c>
      <c r="P4723">
        <f>HOUR(Coffee_Sales[[#This Row],[transaction_time]])</f>
        <v>16</v>
      </c>
    </row>
    <row r="4724" spans="1:16" x14ac:dyDescent="0.3">
      <c r="A4724">
        <v>139441</v>
      </c>
      <c r="B4724" s="1">
        <v>45099</v>
      </c>
      <c r="C4724" s="2">
        <v>0.38395833333333335</v>
      </c>
      <c r="D4724">
        <v>2</v>
      </c>
      <c r="E4724">
        <v>8</v>
      </c>
      <c r="F4724" t="s">
        <v>31</v>
      </c>
      <c r="G4724">
        <v>35</v>
      </c>
      <c r="H4724" t="s">
        <v>14</v>
      </c>
      <c r="I4724" t="s">
        <v>26</v>
      </c>
      <c r="J4724" t="s">
        <v>84</v>
      </c>
      <c r="K4724">
        <v>2.8467397881031489</v>
      </c>
      <c r="L4724">
        <v>0</v>
      </c>
      <c r="M4724">
        <v>46.5</v>
      </c>
      <c r="N4724">
        <f>(1-Coffee_Sales[[#This Row],[Discount_Percent]])*Coffee_Sales[[#This Row],[unit_price]]*Coffee_Sales[[#This Row],[transaction_qty]]</f>
        <v>93</v>
      </c>
      <c r="O4724" t="str">
        <f>TEXT(Coffee_Sales[[#This Row],[transaction_date]],"mmm-yyyy")</f>
        <v>Jun-2023</v>
      </c>
      <c r="P4724">
        <f>HOUR(Coffee_Sales[[#This Row],[transaction_time]])</f>
        <v>9</v>
      </c>
    </row>
    <row r="4725" spans="1:16" x14ac:dyDescent="0.3">
      <c r="A4725">
        <v>122342</v>
      </c>
      <c r="B4725" s="1">
        <v>45085</v>
      </c>
      <c r="C4725" s="2">
        <v>0.41905092592592591</v>
      </c>
      <c r="D4725">
        <v>2</v>
      </c>
      <c r="E4725">
        <v>5</v>
      </c>
      <c r="F4725" t="s">
        <v>87</v>
      </c>
      <c r="G4725">
        <v>63</v>
      </c>
      <c r="H4725" t="s">
        <v>67</v>
      </c>
      <c r="I4725" t="s">
        <v>72</v>
      </c>
      <c r="J4725" t="s">
        <v>73</v>
      </c>
      <c r="K4725">
        <v>0.66601755413514108</v>
      </c>
      <c r="L4725">
        <v>0</v>
      </c>
      <c r="M4725">
        <v>12</v>
      </c>
      <c r="N4725">
        <f>(1-Coffee_Sales[[#This Row],[Discount_Percent]])*Coffee_Sales[[#This Row],[unit_price]]*Coffee_Sales[[#This Row],[transaction_qty]]</f>
        <v>24</v>
      </c>
      <c r="O4725" t="str">
        <f>TEXT(Coffee_Sales[[#This Row],[transaction_date]],"mmm-yyyy")</f>
        <v>Jun-2023</v>
      </c>
      <c r="P4725">
        <f>HOUR(Coffee_Sales[[#This Row],[transaction_time]])</f>
        <v>10</v>
      </c>
    </row>
    <row r="4726" spans="1:16" x14ac:dyDescent="0.3">
      <c r="A4726">
        <v>72795</v>
      </c>
      <c r="B4726" s="1">
        <v>45037</v>
      </c>
      <c r="C4726" s="2">
        <v>0.71394675925925921</v>
      </c>
      <c r="D4726">
        <v>2</v>
      </c>
      <c r="E4726">
        <v>3</v>
      </c>
      <c r="F4726" t="s">
        <v>94</v>
      </c>
      <c r="G4726">
        <v>61</v>
      </c>
      <c r="H4726" t="s">
        <v>74</v>
      </c>
      <c r="I4726" t="s">
        <v>75</v>
      </c>
      <c r="J4726" t="s">
        <v>116</v>
      </c>
      <c r="K4726">
        <v>4.3326936356703198</v>
      </c>
      <c r="L4726">
        <v>0.1</v>
      </c>
      <c r="M4726">
        <v>71.25</v>
      </c>
      <c r="N4726">
        <f>(1-Coffee_Sales[[#This Row],[Discount_Percent]])*Coffee_Sales[[#This Row],[unit_price]]*Coffee_Sales[[#This Row],[transaction_qty]]</f>
        <v>128.25</v>
      </c>
      <c r="O4726" t="str">
        <f>TEXT(Coffee_Sales[[#This Row],[transaction_date]],"mmm-yyyy")</f>
        <v>Apr-2023</v>
      </c>
      <c r="P4726">
        <f>HOUR(Coffee_Sales[[#This Row],[transaction_time]])</f>
        <v>17</v>
      </c>
    </row>
    <row r="4727" spans="1:16" x14ac:dyDescent="0.3">
      <c r="A4727">
        <v>10086</v>
      </c>
      <c r="B4727" s="1">
        <v>44944</v>
      </c>
      <c r="C4727" s="2">
        <v>0.50384259259259256</v>
      </c>
      <c r="D4727">
        <v>1</v>
      </c>
      <c r="E4727">
        <v>5</v>
      </c>
      <c r="F4727" t="s">
        <v>21</v>
      </c>
      <c r="G4727">
        <v>45</v>
      </c>
      <c r="H4727" t="s">
        <v>32</v>
      </c>
      <c r="I4727" t="s">
        <v>40</v>
      </c>
      <c r="J4727" t="s">
        <v>120</v>
      </c>
      <c r="K4727">
        <v>1.4998637770690471</v>
      </c>
      <c r="L4727">
        <v>0.1</v>
      </c>
      <c r="M4727">
        <v>45</v>
      </c>
      <c r="N4727">
        <f>(1-Coffee_Sales[[#This Row],[Discount_Percent]])*Coffee_Sales[[#This Row],[unit_price]]*Coffee_Sales[[#This Row],[transaction_qty]]</f>
        <v>40.5</v>
      </c>
      <c r="O4727" t="str">
        <f>TEXT(Coffee_Sales[[#This Row],[transaction_date]],"mmm-yyyy")</f>
        <v>Jan-2023</v>
      </c>
      <c r="P4727">
        <f>HOUR(Coffee_Sales[[#This Row],[transaction_time]])</f>
        <v>12</v>
      </c>
    </row>
    <row r="4728" spans="1:16" x14ac:dyDescent="0.3">
      <c r="A4728">
        <v>69681</v>
      </c>
      <c r="B4728" s="1">
        <v>45034</v>
      </c>
      <c r="C4728" s="2">
        <v>0.36539351851851853</v>
      </c>
      <c r="D4728">
        <v>2</v>
      </c>
      <c r="E4728">
        <v>8</v>
      </c>
      <c r="F4728" t="s">
        <v>90</v>
      </c>
      <c r="G4728">
        <v>49</v>
      </c>
      <c r="H4728" t="s">
        <v>32</v>
      </c>
      <c r="I4728" t="s">
        <v>44</v>
      </c>
      <c r="J4728" t="s">
        <v>91</v>
      </c>
      <c r="K4728">
        <v>1.9019981547029681</v>
      </c>
      <c r="L4728">
        <v>0</v>
      </c>
      <c r="M4728">
        <v>45</v>
      </c>
      <c r="N4728">
        <f>(1-Coffee_Sales[[#This Row],[Discount_Percent]])*Coffee_Sales[[#This Row],[unit_price]]*Coffee_Sales[[#This Row],[transaction_qty]]</f>
        <v>90</v>
      </c>
      <c r="O4728" t="str">
        <f>TEXT(Coffee_Sales[[#This Row],[transaction_date]],"mmm-yyyy")</f>
        <v>Apr-2023</v>
      </c>
      <c r="P4728">
        <f>HOUR(Coffee_Sales[[#This Row],[transaction_time]])</f>
        <v>8</v>
      </c>
    </row>
    <row r="4729" spans="1:16" x14ac:dyDescent="0.3">
      <c r="A4729">
        <v>71447</v>
      </c>
      <c r="B4729" s="1">
        <v>45036</v>
      </c>
      <c r="C4729" s="2">
        <v>0.36959490740740741</v>
      </c>
      <c r="D4729">
        <v>2</v>
      </c>
      <c r="E4729">
        <v>8</v>
      </c>
      <c r="F4729" t="s">
        <v>104</v>
      </c>
      <c r="G4729">
        <v>61</v>
      </c>
      <c r="H4729" t="s">
        <v>74</v>
      </c>
      <c r="I4729" t="s">
        <v>75</v>
      </c>
      <c r="J4729" t="s">
        <v>116</v>
      </c>
      <c r="K4729">
        <v>3.146629118661235</v>
      </c>
      <c r="L4729">
        <v>0</v>
      </c>
      <c r="M4729">
        <v>71.25</v>
      </c>
      <c r="N4729">
        <f>(1-Coffee_Sales[[#This Row],[Discount_Percent]])*Coffee_Sales[[#This Row],[unit_price]]*Coffee_Sales[[#This Row],[transaction_qty]]</f>
        <v>142.5</v>
      </c>
      <c r="O4729" t="str">
        <f>TEXT(Coffee_Sales[[#This Row],[transaction_date]],"mmm-yyyy")</f>
        <v>Apr-2023</v>
      </c>
      <c r="P4729">
        <f>HOUR(Coffee_Sales[[#This Row],[transaction_time]])</f>
        <v>8</v>
      </c>
    </row>
    <row r="4730" spans="1:16" x14ac:dyDescent="0.3">
      <c r="A4730">
        <v>128090</v>
      </c>
      <c r="B4730" s="1">
        <v>45090</v>
      </c>
      <c r="C4730" s="2">
        <v>0.3279050925925926</v>
      </c>
      <c r="D4730">
        <v>1</v>
      </c>
      <c r="E4730">
        <v>5</v>
      </c>
      <c r="F4730" t="s">
        <v>24</v>
      </c>
      <c r="G4730">
        <v>73</v>
      </c>
      <c r="H4730" t="s">
        <v>18</v>
      </c>
      <c r="I4730" t="s">
        <v>79</v>
      </c>
      <c r="J4730" t="s">
        <v>80</v>
      </c>
      <c r="K4730">
        <v>1.31828082638479</v>
      </c>
      <c r="L4730">
        <v>0.1</v>
      </c>
      <c r="M4730">
        <v>56.25</v>
      </c>
      <c r="N4730">
        <f>(1-Coffee_Sales[[#This Row],[Discount_Percent]])*Coffee_Sales[[#This Row],[unit_price]]*Coffee_Sales[[#This Row],[transaction_qty]]</f>
        <v>50.625</v>
      </c>
      <c r="O4730" t="str">
        <f>TEXT(Coffee_Sales[[#This Row],[transaction_date]],"mmm-yyyy")</f>
        <v>Jun-2023</v>
      </c>
      <c r="P4730">
        <f>HOUR(Coffee_Sales[[#This Row],[transaction_time]])</f>
        <v>7</v>
      </c>
    </row>
    <row r="4731" spans="1:16" x14ac:dyDescent="0.3">
      <c r="A4731">
        <v>92944</v>
      </c>
      <c r="B4731" s="1">
        <v>45058</v>
      </c>
      <c r="C4731" s="2">
        <v>0.55715277777777783</v>
      </c>
      <c r="D4731">
        <v>2</v>
      </c>
      <c r="E4731">
        <v>8</v>
      </c>
      <c r="F4731" t="s">
        <v>13</v>
      </c>
      <c r="G4731">
        <v>84</v>
      </c>
      <c r="H4731" t="s">
        <v>67</v>
      </c>
      <c r="I4731" t="s">
        <v>72</v>
      </c>
      <c r="J4731" t="s">
        <v>140</v>
      </c>
      <c r="K4731">
        <v>0.74629932939327093</v>
      </c>
      <c r="L4731">
        <v>0.1</v>
      </c>
      <c r="M4731">
        <v>12</v>
      </c>
      <c r="N4731">
        <f>(1-Coffee_Sales[[#This Row],[Discount_Percent]])*Coffee_Sales[[#This Row],[unit_price]]*Coffee_Sales[[#This Row],[transaction_qty]]</f>
        <v>21.6</v>
      </c>
      <c r="O4731" t="str">
        <f>TEXT(Coffee_Sales[[#This Row],[transaction_date]],"mmm-yyyy")</f>
        <v>May-2023</v>
      </c>
      <c r="P4731">
        <f>HOUR(Coffee_Sales[[#This Row],[transaction_time]])</f>
        <v>13</v>
      </c>
    </row>
    <row r="4732" spans="1:16" x14ac:dyDescent="0.3">
      <c r="A4732">
        <v>6787</v>
      </c>
      <c r="B4732" s="1">
        <v>44939</v>
      </c>
      <c r="C4732" s="2">
        <v>0.36077546296296298</v>
      </c>
      <c r="D4732">
        <v>1</v>
      </c>
      <c r="E4732">
        <v>8</v>
      </c>
      <c r="F4732" t="s">
        <v>42</v>
      </c>
      <c r="G4732">
        <v>38</v>
      </c>
      <c r="H4732" t="s">
        <v>14</v>
      </c>
      <c r="I4732" t="s">
        <v>15</v>
      </c>
      <c r="J4732" t="s">
        <v>16</v>
      </c>
      <c r="K4732">
        <v>1.7847273178425109</v>
      </c>
      <c r="L4732">
        <v>0.15</v>
      </c>
      <c r="M4732">
        <v>56.25</v>
      </c>
      <c r="N4732">
        <f>(1-Coffee_Sales[[#This Row],[Discount_Percent]])*Coffee_Sales[[#This Row],[unit_price]]*Coffee_Sales[[#This Row],[transaction_qty]]</f>
        <v>47.8125</v>
      </c>
      <c r="O4732" t="str">
        <f>TEXT(Coffee_Sales[[#This Row],[transaction_date]],"mmm-yyyy")</f>
        <v>Jan-2023</v>
      </c>
      <c r="P4732">
        <f>HOUR(Coffee_Sales[[#This Row],[transaction_time]])</f>
        <v>8</v>
      </c>
    </row>
    <row r="4733" spans="1:16" x14ac:dyDescent="0.3">
      <c r="A4733">
        <v>81916</v>
      </c>
      <c r="B4733" s="1">
        <v>45048</v>
      </c>
      <c r="C4733" s="2">
        <v>0.5753125</v>
      </c>
      <c r="D4733">
        <v>2</v>
      </c>
      <c r="E4733">
        <v>8</v>
      </c>
      <c r="F4733" t="s">
        <v>35</v>
      </c>
      <c r="G4733">
        <v>26</v>
      </c>
      <c r="H4733" t="s">
        <v>14</v>
      </c>
      <c r="I4733" t="s">
        <v>29</v>
      </c>
      <c r="J4733" t="s">
        <v>134</v>
      </c>
      <c r="K4733">
        <v>2.9188743006331399</v>
      </c>
      <c r="L4733">
        <v>0</v>
      </c>
      <c r="M4733">
        <v>45</v>
      </c>
      <c r="N4733">
        <f>(1-Coffee_Sales[[#This Row],[Discount_Percent]])*Coffee_Sales[[#This Row],[unit_price]]*Coffee_Sales[[#This Row],[transaction_qty]]</f>
        <v>90</v>
      </c>
      <c r="O4733" t="str">
        <f>TEXT(Coffee_Sales[[#This Row],[transaction_date]],"mmm-yyyy")</f>
        <v>May-2023</v>
      </c>
      <c r="P4733">
        <f>HOUR(Coffee_Sales[[#This Row],[transaction_time]])</f>
        <v>13</v>
      </c>
    </row>
    <row r="4734" spans="1:16" x14ac:dyDescent="0.3">
      <c r="A4734">
        <v>105351</v>
      </c>
      <c r="B4734" s="1">
        <v>45069</v>
      </c>
      <c r="C4734" s="2">
        <v>0.5932291666666667</v>
      </c>
      <c r="D4734">
        <v>1</v>
      </c>
      <c r="E4734">
        <v>3</v>
      </c>
      <c r="F4734" t="s">
        <v>131</v>
      </c>
      <c r="G4734">
        <v>22</v>
      </c>
      <c r="H4734" t="s">
        <v>14</v>
      </c>
      <c r="I4734" t="s">
        <v>55</v>
      </c>
      <c r="J4734" t="s">
        <v>56</v>
      </c>
      <c r="K4734">
        <v>0.71038832449083156</v>
      </c>
      <c r="L4734">
        <v>0</v>
      </c>
      <c r="M4734">
        <v>30</v>
      </c>
      <c r="N4734">
        <f>(1-Coffee_Sales[[#This Row],[Discount_Percent]])*Coffee_Sales[[#This Row],[unit_price]]*Coffee_Sales[[#This Row],[transaction_qty]]</f>
        <v>30</v>
      </c>
      <c r="O4734" t="str">
        <f>TEXT(Coffee_Sales[[#This Row],[transaction_date]],"mmm-yyyy")</f>
        <v>May-2023</v>
      </c>
      <c r="P4734">
        <f>HOUR(Coffee_Sales[[#This Row],[transaction_time]])</f>
        <v>14</v>
      </c>
    </row>
    <row r="4735" spans="1:16" x14ac:dyDescent="0.3">
      <c r="A4735">
        <v>115638</v>
      </c>
      <c r="B4735" s="1">
        <v>45079</v>
      </c>
      <c r="C4735" s="2">
        <v>0.56509259259259259</v>
      </c>
      <c r="D4735">
        <v>2</v>
      </c>
      <c r="E4735">
        <v>5</v>
      </c>
      <c r="F4735" t="s">
        <v>48</v>
      </c>
      <c r="G4735">
        <v>59</v>
      </c>
      <c r="H4735" t="s">
        <v>74</v>
      </c>
      <c r="I4735" t="s">
        <v>75</v>
      </c>
      <c r="J4735" t="s">
        <v>85</v>
      </c>
      <c r="K4735">
        <v>2.8281456707618058</v>
      </c>
      <c r="L4735">
        <v>0.05</v>
      </c>
      <c r="M4735">
        <v>67.5</v>
      </c>
      <c r="N4735">
        <f>(1-Coffee_Sales[[#This Row],[Discount_Percent]])*Coffee_Sales[[#This Row],[unit_price]]*Coffee_Sales[[#This Row],[transaction_qty]]</f>
        <v>128.25</v>
      </c>
      <c r="O4735" t="str">
        <f>TEXT(Coffee_Sales[[#This Row],[transaction_date]],"mmm-yyyy")</f>
        <v>Jun-2023</v>
      </c>
      <c r="P4735">
        <f>HOUR(Coffee_Sales[[#This Row],[transaction_time]])</f>
        <v>13</v>
      </c>
    </row>
    <row r="4736" spans="1:16" x14ac:dyDescent="0.3">
      <c r="A4736">
        <v>106670</v>
      </c>
      <c r="B4736" s="1">
        <v>45070</v>
      </c>
      <c r="C4736" s="2">
        <v>0.74131944444444442</v>
      </c>
      <c r="D4736">
        <v>2</v>
      </c>
      <c r="E4736">
        <v>5</v>
      </c>
      <c r="F4736" t="s">
        <v>102</v>
      </c>
      <c r="G4736">
        <v>23</v>
      </c>
      <c r="H4736" t="s">
        <v>14</v>
      </c>
      <c r="I4736" t="s">
        <v>55</v>
      </c>
      <c r="J4736" t="s">
        <v>88</v>
      </c>
      <c r="K4736">
        <v>2.069464179086963</v>
      </c>
      <c r="L4736">
        <v>0</v>
      </c>
      <c r="M4736">
        <v>37.5</v>
      </c>
      <c r="N4736">
        <f>(1-Coffee_Sales[[#This Row],[Discount_Percent]])*Coffee_Sales[[#This Row],[unit_price]]*Coffee_Sales[[#This Row],[transaction_qty]]</f>
        <v>75</v>
      </c>
      <c r="O4736" t="str">
        <f>TEXT(Coffee_Sales[[#This Row],[transaction_date]],"mmm-yyyy")</f>
        <v>May-2023</v>
      </c>
      <c r="P4736">
        <f>HOUR(Coffee_Sales[[#This Row],[transaction_time]])</f>
        <v>17</v>
      </c>
    </row>
    <row r="4737" spans="1:16" x14ac:dyDescent="0.3">
      <c r="A4737">
        <v>5563</v>
      </c>
      <c r="B4737" s="1">
        <v>44937</v>
      </c>
      <c r="C4737" s="2">
        <v>0.25325231481481481</v>
      </c>
      <c r="D4737">
        <v>1</v>
      </c>
      <c r="E4737">
        <v>5</v>
      </c>
      <c r="F4737" t="s">
        <v>94</v>
      </c>
      <c r="G4737">
        <v>40</v>
      </c>
      <c r="H4737" t="s">
        <v>14</v>
      </c>
      <c r="I4737" t="s">
        <v>15</v>
      </c>
      <c r="J4737" t="s">
        <v>100</v>
      </c>
      <c r="K4737">
        <v>1.785644496002964</v>
      </c>
      <c r="L4737">
        <v>0</v>
      </c>
      <c r="M4737">
        <v>56.25</v>
      </c>
      <c r="N4737">
        <f>(1-Coffee_Sales[[#This Row],[Discount_Percent]])*Coffee_Sales[[#This Row],[unit_price]]*Coffee_Sales[[#This Row],[transaction_qty]]</f>
        <v>56.25</v>
      </c>
      <c r="O4737" t="str">
        <f>TEXT(Coffee_Sales[[#This Row],[transaction_date]],"mmm-yyyy")</f>
        <v>Jan-2023</v>
      </c>
      <c r="P4737">
        <f>HOUR(Coffee_Sales[[#This Row],[transaction_time]])</f>
        <v>6</v>
      </c>
    </row>
    <row r="4738" spans="1:16" x14ac:dyDescent="0.3">
      <c r="A4738">
        <v>25544</v>
      </c>
      <c r="B4738" s="1">
        <v>44972</v>
      </c>
      <c r="C4738" s="2">
        <v>0.35400462962962964</v>
      </c>
      <c r="D4738">
        <v>1</v>
      </c>
      <c r="E4738">
        <v>5</v>
      </c>
      <c r="F4738" t="s">
        <v>54</v>
      </c>
      <c r="G4738">
        <v>36</v>
      </c>
      <c r="H4738" t="s">
        <v>14</v>
      </c>
      <c r="I4738" t="s">
        <v>26</v>
      </c>
      <c r="J4738" t="s">
        <v>27</v>
      </c>
      <c r="K4738">
        <v>1.4907053844509199</v>
      </c>
      <c r="L4738">
        <v>0</v>
      </c>
      <c r="M4738">
        <v>56.25</v>
      </c>
      <c r="N4738">
        <f>(1-Coffee_Sales[[#This Row],[Discount_Percent]])*Coffee_Sales[[#This Row],[unit_price]]*Coffee_Sales[[#This Row],[transaction_qty]]</f>
        <v>56.25</v>
      </c>
      <c r="O4738" t="str">
        <f>TEXT(Coffee_Sales[[#This Row],[transaction_date]],"mmm-yyyy")</f>
        <v>Feb-2023</v>
      </c>
      <c r="P4738">
        <f>HOUR(Coffee_Sales[[#This Row],[transaction_time]])</f>
        <v>8</v>
      </c>
    </row>
    <row r="4739" spans="1:16" x14ac:dyDescent="0.3">
      <c r="A4739">
        <v>98683</v>
      </c>
      <c r="B4739" s="1">
        <v>45063</v>
      </c>
      <c r="C4739" s="2">
        <v>0.61668981481481477</v>
      </c>
      <c r="D4739">
        <v>1</v>
      </c>
      <c r="E4739">
        <v>5</v>
      </c>
      <c r="F4739" t="s">
        <v>42</v>
      </c>
      <c r="G4739">
        <v>76</v>
      </c>
      <c r="H4739" t="s">
        <v>18</v>
      </c>
      <c r="I4739" t="s">
        <v>107</v>
      </c>
      <c r="J4739" t="s">
        <v>137</v>
      </c>
      <c r="K4739">
        <v>1.505817664778959</v>
      </c>
      <c r="L4739">
        <v>0.1</v>
      </c>
      <c r="M4739">
        <v>52.5</v>
      </c>
      <c r="N4739">
        <f>(1-Coffee_Sales[[#This Row],[Discount_Percent]])*Coffee_Sales[[#This Row],[unit_price]]*Coffee_Sales[[#This Row],[transaction_qty]]</f>
        <v>47.25</v>
      </c>
      <c r="O4739" t="str">
        <f>TEXT(Coffee_Sales[[#This Row],[transaction_date]],"mmm-yyyy")</f>
        <v>May-2023</v>
      </c>
      <c r="P4739">
        <f>HOUR(Coffee_Sales[[#This Row],[transaction_time]])</f>
        <v>14</v>
      </c>
    </row>
    <row r="4740" spans="1:16" x14ac:dyDescent="0.3">
      <c r="A4740">
        <v>30224</v>
      </c>
      <c r="B4740" s="1">
        <v>44980</v>
      </c>
      <c r="C4740" s="2">
        <v>0.25973379629629628</v>
      </c>
      <c r="D4740">
        <v>2</v>
      </c>
      <c r="E4740">
        <v>5</v>
      </c>
      <c r="F4740" t="s">
        <v>96</v>
      </c>
      <c r="G4740">
        <v>29</v>
      </c>
      <c r="H4740" t="s">
        <v>14</v>
      </c>
      <c r="I4740" t="s">
        <v>22</v>
      </c>
      <c r="J4740" t="s">
        <v>89</v>
      </c>
      <c r="K4740">
        <v>2.1251750756500019</v>
      </c>
      <c r="L4740">
        <v>0.1</v>
      </c>
      <c r="M4740">
        <v>37.5</v>
      </c>
      <c r="N4740">
        <f>(1-Coffee_Sales[[#This Row],[Discount_Percent]])*Coffee_Sales[[#This Row],[unit_price]]*Coffee_Sales[[#This Row],[transaction_qty]]</f>
        <v>67.5</v>
      </c>
      <c r="O4740" t="str">
        <f>TEXT(Coffee_Sales[[#This Row],[transaction_date]],"mmm-yyyy")</f>
        <v>Feb-2023</v>
      </c>
      <c r="P4740">
        <f>HOUR(Coffee_Sales[[#This Row],[transaction_time]])</f>
        <v>6</v>
      </c>
    </row>
    <row r="4741" spans="1:16" x14ac:dyDescent="0.3">
      <c r="A4741">
        <v>60760</v>
      </c>
      <c r="B4741" s="1">
        <v>45024</v>
      </c>
      <c r="C4741" s="2">
        <v>0.34314814814814815</v>
      </c>
      <c r="D4741">
        <v>1</v>
      </c>
      <c r="E4741">
        <v>5</v>
      </c>
      <c r="F4741" t="s">
        <v>128</v>
      </c>
      <c r="G4741">
        <v>59</v>
      </c>
      <c r="H4741" t="s">
        <v>74</v>
      </c>
      <c r="I4741" t="s">
        <v>75</v>
      </c>
      <c r="J4741" t="s">
        <v>85</v>
      </c>
      <c r="K4741">
        <v>1.6908024382598641</v>
      </c>
      <c r="L4741">
        <v>0</v>
      </c>
      <c r="M4741">
        <v>67.5</v>
      </c>
      <c r="N4741">
        <f>(1-Coffee_Sales[[#This Row],[Discount_Percent]])*Coffee_Sales[[#This Row],[unit_price]]*Coffee_Sales[[#This Row],[transaction_qty]]</f>
        <v>67.5</v>
      </c>
      <c r="O4741" t="str">
        <f>TEXT(Coffee_Sales[[#This Row],[transaction_date]],"mmm-yyyy")</f>
        <v>Apr-2023</v>
      </c>
      <c r="P4741">
        <f>HOUR(Coffee_Sales[[#This Row],[transaction_time]])</f>
        <v>8</v>
      </c>
    </row>
    <row r="4742" spans="1:16" x14ac:dyDescent="0.3">
      <c r="A4742">
        <v>105781</v>
      </c>
      <c r="B4742" s="1">
        <v>45070</v>
      </c>
      <c r="C4742" s="2">
        <v>0.31033564814814812</v>
      </c>
      <c r="D4742">
        <v>1</v>
      </c>
      <c r="E4742">
        <v>3</v>
      </c>
      <c r="F4742" t="s">
        <v>43</v>
      </c>
      <c r="G4742">
        <v>25</v>
      </c>
      <c r="H4742" t="s">
        <v>14</v>
      </c>
      <c r="I4742" t="s">
        <v>29</v>
      </c>
      <c r="J4742" t="s">
        <v>71</v>
      </c>
      <c r="K4742">
        <v>0.78376403016463114</v>
      </c>
      <c r="L4742">
        <v>0.1</v>
      </c>
      <c r="M4742">
        <v>33</v>
      </c>
      <c r="N4742">
        <f>(1-Coffee_Sales[[#This Row],[Discount_Percent]])*Coffee_Sales[[#This Row],[unit_price]]*Coffee_Sales[[#This Row],[transaction_qty]]</f>
        <v>29.7</v>
      </c>
      <c r="O4742" t="str">
        <f>TEXT(Coffee_Sales[[#This Row],[transaction_date]],"mmm-yyyy")</f>
        <v>May-2023</v>
      </c>
      <c r="P4742">
        <f>HOUR(Coffee_Sales[[#This Row],[transaction_time]])</f>
        <v>7</v>
      </c>
    </row>
    <row r="4743" spans="1:16" x14ac:dyDescent="0.3">
      <c r="A4743">
        <v>103550</v>
      </c>
      <c r="B4743" s="1">
        <v>45068</v>
      </c>
      <c r="C4743" s="2">
        <v>0.28074074074074074</v>
      </c>
      <c r="D4743">
        <v>1</v>
      </c>
      <c r="E4743">
        <v>5</v>
      </c>
      <c r="F4743" t="s">
        <v>13</v>
      </c>
      <c r="G4743">
        <v>32</v>
      </c>
      <c r="H4743" t="s">
        <v>14</v>
      </c>
      <c r="I4743" t="s">
        <v>22</v>
      </c>
      <c r="J4743" t="s">
        <v>23</v>
      </c>
      <c r="K4743">
        <v>1.433637840676103</v>
      </c>
      <c r="L4743">
        <v>0</v>
      </c>
      <c r="M4743">
        <v>45</v>
      </c>
      <c r="N4743">
        <f>(1-Coffee_Sales[[#This Row],[Discount_Percent]])*Coffee_Sales[[#This Row],[unit_price]]*Coffee_Sales[[#This Row],[transaction_qty]]</f>
        <v>45</v>
      </c>
      <c r="O4743" t="str">
        <f>TEXT(Coffee_Sales[[#This Row],[transaction_date]],"mmm-yyyy")</f>
        <v>May-2023</v>
      </c>
      <c r="P4743">
        <f>HOUR(Coffee_Sales[[#This Row],[transaction_time]])</f>
        <v>6</v>
      </c>
    </row>
    <row r="4744" spans="1:16" x14ac:dyDescent="0.3">
      <c r="A4744">
        <v>24125</v>
      </c>
      <c r="B4744" s="1">
        <v>44969</v>
      </c>
      <c r="C4744" s="2">
        <v>0.72542824074074075</v>
      </c>
      <c r="D4744">
        <v>1</v>
      </c>
      <c r="E4744">
        <v>5</v>
      </c>
      <c r="F4744" t="s">
        <v>42</v>
      </c>
      <c r="G4744">
        <v>53</v>
      </c>
      <c r="H4744" t="s">
        <v>32</v>
      </c>
      <c r="I4744" t="s">
        <v>33</v>
      </c>
      <c r="J4744" t="s">
        <v>129</v>
      </c>
      <c r="K4744">
        <v>1.478645861516114</v>
      </c>
      <c r="L4744">
        <v>0.1</v>
      </c>
      <c r="M4744">
        <v>45</v>
      </c>
      <c r="N4744">
        <f>(1-Coffee_Sales[[#This Row],[Discount_Percent]])*Coffee_Sales[[#This Row],[unit_price]]*Coffee_Sales[[#This Row],[transaction_qty]]</f>
        <v>40.5</v>
      </c>
      <c r="O4744" t="str">
        <f>TEXT(Coffee_Sales[[#This Row],[transaction_date]],"mmm-yyyy")</f>
        <v>Feb-2023</v>
      </c>
      <c r="P4744">
        <f>HOUR(Coffee_Sales[[#This Row],[transaction_time]])</f>
        <v>17</v>
      </c>
    </row>
    <row r="4745" spans="1:16" x14ac:dyDescent="0.3">
      <c r="A4745">
        <v>86256</v>
      </c>
      <c r="B4745" s="1">
        <v>45052</v>
      </c>
      <c r="C4745" s="2">
        <v>0.6518518518518519</v>
      </c>
      <c r="D4745">
        <v>1</v>
      </c>
      <c r="E4745">
        <v>5</v>
      </c>
      <c r="F4745" t="s">
        <v>58</v>
      </c>
      <c r="G4745">
        <v>34</v>
      </c>
      <c r="H4745" t="s">
        <v>14</v>
      </c>
      <c r="I4745" t="s">
        <v>26</v>
      </c>
      <c r="J4745" t="s">
        <v>57</v>
      </c>
      <c r="K4745">
        <v>0.73777815168399985</v>
      </c>
      <c r="L4745">
        <v>0</v>
      </c>
      <c r="M4745">
        <v>36.75</v>
      </c>
      <c r="N4745">
        <f>(1-Coffee_Sales[[#This Row],[Discount_Percent]])*Coffee_Sales[[#This Row],[unit_price]]*Coffee_Sales[[#This Row],[transaction_qty]]</f>
        <v>36.75</v>
      </c>
      <c r="O4745" t="str">
        <f>TEXT(Coffee_Sales[[#This Row],[transaction_date]],"mmm-yyyy")</f>
        <v>May-2023</v>
      </c>
      <c r="P4745">
        <f>HOUR(Coffee_Sales[[#This Row],[transaction_time]])</f>
        <v>15</v>
      </c>
    </row>
    <row r="4746" spans="1:16" x14ac:dyDescent="0.3">
      <c r="A4746">
        <v>132666</v>
      </c>
      <c r="B4746" s="1">
        <v>45093</v>
      </c>
      <c r="C4746" s="2">
        <v>0.57179398148148153</v>
      </c>
      <c r="D4746">
        <v>2</v>
      </c>
      <c r="E4746">
        <v>3</v>
      </c>
      <c r="F4746" t="s">
        <v>54</v>
      </c>
      <c r="G4746">
        <v>33</v>
      </c>
      <c r="H4746" t="s">
        <v>14</v>
      </c>
      <c r="I4746" t="s">
        <v>22</v>
      </c>
      <c r="J4746" t="s">
        <v>49</v>
      </c>
      <c r="K4746">
        <v>3.174180311518227</v>
      </c>
      <c r="L4746">
        <v>0</v>
      </c>
      <c r="M4746">
        <v>52.5</v>
      </c>
      <c r="N4746">
        <f>(1-Coffee_Sales[[#This Row],[Discount_Percent]])*Coffee_Sales[[#This Row],[unit_price]]*Coffee_Sales[[#This Row],[transaction_qty]]</f>
        <v>105</v>
      </c>
      <c r="O4746" t="str">
        <f>TEXT(Coffee_Sales[[#This Row],[transaction_date]],"mmm-yyyy")</f>
        <v>Jun-2023</v>
      </c>
      <c r="P4746">
        <f>HOUR(Coffee_Sales[[#This Row],[transaction_time]])</f>
        <v>13</v>
      </c>
    </row>
    <row r="4747" spans="1:16" x14ac:dyDescent="0.3">
      <c r="A4747">
        <v>80954</v>
      </c>
      <c r="B4747" s="1">
        <v>45047</v>
      </c>
      <c r="C4747" s="2">
        <v>0.59962962962962962</v>
      </c>
      <c r="D4747">
        <v>1</v>
      </c>
      <c r="E4747">
        <v>8</v>
      </c>
      <c r="F4747" t="s">
        <v>43</v>
      </c>
      <c r="G4747">
        <v>71</v>
      </c>
      <c r="H4747" t="s">
        <v>18</v>
      </c>
      <c r="I4747" t="s">
        <v>79</v>
      </c>
      <c r="J4747" t="s">
        <v>92</v>
      </c>
      <c r="K4747">
        <v>1.8346271063186561</v>
      </c>
      <c r="L4747">
        <v>0</v>
      </c>
      <c r="M4747">
        <v>56.25</v>
      </c>
      <c r="N4747">
        <f>(1-Coffee_Sales[[#This Row],[Discount_Percent]])*Coffee_Sales[[#This Row],[unit_price]]*Coffee_Sales[[#This Row],[transaction_qty]]</f>
        <v>56.25</v>
      </c>
      <c r="O4747" t="str">
        <f>TEXT(Coffee_Sales[[#This Row],[transaction_date]],"mmm-yyyy")</f>
        <v>May-2023</v>
      </c>
      <c r="P4747">
        <f>HOUR(Coffee_Sales[[#This Row],[transaction_time]])</f>
        <v>14</v>
      </c>
    </row>
    <row r="4748" spans="1:16" x14ac:dyDescent="0.3">
      <c r="A4748">
        <v>55985</v>
      </c>
      <c r="B4748" s="1">
        <v>45018</v>
      </c>
      <c r="C4748" s="2">
        <v>0.46971064814814817</v>
      </c>
      <c r="D4748">
        <v>1</v>
      </c>
      <c r="E4748">
        <v>5</v>
      </c>
      <c r="F4748" t="s">
        <v>17</v>
      </c>
      <c r="G4748">
        <v>35</v>
      </c>
      <c r="H4748" t="s">
        <v>14</v>
      </c>
      <c r="I4748" t="s">
        <v>26</v>
      </c>
      <c r="J4748" t="s">
        <v>84</v>
      </c>
      <c r="K4748">
        <v>1.4322772959605301</v>
      </c>
      <c r="L4748">
        <v>0</v>
      </c>
      <c r="M4748">
        <v>46.5</v>
      </c>
      <c r="N4748">
        <f>(1-Coffee_Sales[[#This Row],[Discount_Percent]])*Coffee_Sales[[#This Row],[unit_price]]*Coffee_Sales[[#This Row],[transaction_qty]]</f>
        <v>46.5</v>
      </c>
      <c r="O4748" t="str">
        <f>TEXT(Coffee_Sales[[#This Row],[transaction_date]],"mmm-yyyy")</f>
        <v>Apr-2023</v>
      </c>
      <c r="P4748">
        <f>HOUR(Coffee_Sales[[#This Row],[transaction_time]])</f>
        <v>11</v>
      </c>
    </row>
    <row r="4749" spans="1:16" x14ac:dyDescent="0.3">
      <c r="A4749">
        <v>49787</v>
      </c>
      <c r="B4749" s="1">
        <v>45009</v>
      </c>
      <c r="C4749" s="2">
        <v>0.31413194444444442</v>
      </c>
      <c r="D4749">
        <v>2</v>
      </c>
      <c r="E4749">
        <v>3</v>
      </c>
      <c r="F4749" t="s">
        <v>113</v>
      </c>
      <c r="G4749">
        <v>45</v>
      </c>
      <c r="H4749" t="s">
        <v>32</v>
      </c>
      <c r="I4749" t="s">
        <v>40</v>
      </c>
      <c r="J4749" t="s">
        <v>120</v>
      </c>
      <c r="K4749">
        <v>2.9532505843818431</v>
      </c>
      <c r="L4749">
        <v>0</v>
      </c>
      <c r="M4749">
        <v>45</v>
      </c>
      <c r="N4749">
        <f>(1-Coffee_Sales[[#This Row],[Discount_Percent]])*Coffee_Sales[[#This Row],[unit_price]]*Coffee_Sales[[#This Row],[transaction_qty]]</f>
        <v>90</v>
      </c>
      <c r="O4749" t="str">
        <f>TEXT(Coffee_Sales[[#This Row],[transaction_date]],"mmm-yyyy")</f>
        <v>Mar-2023</v>
      </c>
      <c r="P4749">
        <f>HOUR(Coffee_Sales[[#This Row],[transaction_time]])</f>
        <v>7</v>
      </c>
    </row>
    <row r="4750" spans="1:16" x14ac:dyDescent="0.3">
      <c r="A4750">
        <v>62617</v>
      </c>
      <c r="B4750" s="1">
        <v>45026</v>
      </c>
      <c r="C4750" s="2">
        <v>0.34444444444444444</v>
      </c>
      <c r="D4750">
        <v>1</v>
      </c>
      <c r="E4750">
        <v>3</v>
      </c>
      <c r="F4750" t="s">
        <v>31</v>
      </c>
      <c r="G4750">
        <v>70</v>
      </c>
      <c r="H4750" t="s">
        <v>18</v>
      </c>
      <c r="I4750" t="s">
        <v>19</v>
      </c>
      <c r="J4750" t="s">
        <v>83</v>
      </c>
      <c r="K4750">
        <v>1.3703229184988379</v>
      </c>
      <c r="L4750">
        <v>0</v>
      </c>
      <c r="M4750">
        <v>48.75</v>
      </c>
      <c r="N4750">
        <f>(1-Coffee_Sales[[#This Row],[Discount_Percent]])*Coffee_Sales[[#This Row],[unit_price]]*Coffee_Sales[[#This Row],[transaction_qty]]</f>
        <v>48.75</v>
      </c>
      <c r="O4750" t="str">
        <f>TEXT(Coffee_Sales[[#This Row],[transaction_date]],"mmm-yyyy")</f>
        <v>Apr-2023</v>
      </c>
      <c r="P4750">
        <f>HOUR(Coffee_Sales[[#This Row],[transaction_time]])</f>
        <v>8</v>
      </c>
    </row>
    <row r="4751" spans="1:16" x14ac:dyDescent="0.3">
      <c r="A4751">
        <v>127106</v>
      </c>
      <c r="B4751" s="1">
        <v>45089</v>
      </c>
      <c r="C4751" s="2">
        <v>0.35900462962962965</v>
      </c>
      <c r="D4751">
        <v>2</v>
      </c>
      <c r="E4751">
        <v>3</v>
      </c>
      <c r="F4751" t="s">
        <v>25</v>
      </c>
      <c r="G4751">
        <v>29</v>
      </c>
      <c r="H4751" t="s">
        <v>14</v>
      </c>
      <c r="I4751" t="s">
        <v>22</v>
      </c>
      <c r="J4751" t="s">
        <v>89</v>
      </c>
      <c r="K4751">
        <v>1.697598215548676</v>
      </c>
      <c r="L4751">
        <v>0.15</v>
      </c>
      <c r="M4751">
        <v>37.5</v>
      </c>
      <c r="N4751">
        <f>(1-Coffee_Sales[[#This Row],[Discount_Percent]])*Coffee_Sales[[#This Row],[unit_price]]*Coffee_Sales[[#This Row],[transaction_qty]]</f>
        <v>63.75</v>
      </c>
      <c r="O4751" t="str">
        <f>TEXT(Coffee_Sales[[#This Row],[transaction_date]],"mmm-yyyy")</f>
        <v>Jun-2023</v>
      </c>
      <c r="P4751">
        <f>HOUR(Coffee_Sales[[#This Row],[transaction_time]])</f>
        <v>8</v>
      </c>
    </row>
    <row r="4752" spans="1:16" x14ac:dyDescent="0.3">
      <c r="A4752">
        <v>104723</v>
      </c>
      <c r="B4752" s="1">
        <v>45069</v>
      </c>
      <c r="C4752" s="2">
        <v>0.3051388888888889</v>
      </c>
      <c r="D4752">
        <v>2</v>
      </c>
      <c r="E4752">
        <v>5</v>
      </c>
      <c r="F4752" t="s">
        <v>87</v>
      </c>
      <c r="G4752">
        <v>63</v>
      </c>
      <c r="H4752" t="s">
        <v>67</v>
      </c>
      <c r="I4752" t="s">
        <v>72</v>
      </c>
      <c r="J4752" t="s">
        <v>73</v>
      </c>
      <c r="K4752">
        <v>0.69080177607752946</v>
      </c>
      <c r="L4752">
        <v>0</v>
      </c>
      <c r="M4752">
        <v>12</v>
      </c>
      <c r="N4752">
        <f>(1-Coffee_Sales[[#This Row],[Discount_Percent]])*Coffee_Sales[[#This Row],[unit_price]]*Coffee_Sales[[#This Row],[transaction_qty]]</f>
        <v>24</v>
      </c>
      <c r="O4752" t="str">
        <f>TEXT(Coffee_Sales[[#This Row],[transaction_date]],"mmm-yyyy")</f>
        <v>May-2023</v>
      </c>
      <c r="P4752">
        <f>HOUR(Coffee_Sales[[#This Row],[transaction_time]])</f>
        <v>7</v>
      </c>
    </row>
    <row r="4753" spans="1:16" x14ac:dyDescent="0.3">
      <c r="A4753">
        <v>58275</v>
      </c>
      <c r="B4753" s="1">
        <v>45021</v>
      </c>
      <c r="C4753" s="2">
        <v>0.3692361111111111</v>
      </c>
      <c r="D4753">
        <v>1</v>
      </c>
      <c r="E4753">
        <v>8</v>
      </c>
      <c r="F4753" t="s">
        <v>42</v>
      </c>
      <c r="G4753">
        <v>38</v>
      </c>
      <c r="H4753" t="s">
        <v>14</v>
      </c>
      <c r="I4753" t="s">
        <v>15</v>
      </c>
      <c r="J4753" t="s">
        <v>16</v>
      </c>
      <c r="K4753">
        <v>1.541862444841225</v>
      </c>
      <c r="L4753">
        <v>0</v>
      </c>
      <c r="M4753">
        <v>56.25</v>
      </c>
      <c r="N4753">
        <f>(1-Coffee_Sales[[#This Row],[Discount_Percent]])*Coffee_Sales[[#This Row],[unit_price]]*Coffee_Sales[[#This Row],[transaction_qty]]</f>
        <v>56.25</v>
      </c>
      <c r="O4753" t="str">
        <f>TEXT(Coffee_Sales[[#This Row],[transaction_date]],"mmm-yyyy")</f>
        <v>Apr-2023</v>
      </c>
      <c r="P4753">
        <f>HOUR(Coffee_Sales[[#This Row],[transaction_time]])</f>
        <v>8</v>
      </c>
    </row>
    <row r="4754" spans="1:16" x14ac:dyDescent="0.3">
      <c r="A4754">
        <v>145944</v>
      </c>
      <c r="B4754" s="1">
        <v>45104</v>
      </c>
      <c r="C4754" s="2">
        <v>0.6340972222222222</v>
      </c>
      <c r="D4754">
        <v>2</v>
      </c>
      <c r="E4754">
        <v>3</v>
      </c>
      <c r="F4754" t="s">
        <v>128</v>
      </c>
      <c r="G4754">
        <v>59</v>
      </c>
      <c r="H4754" t="s">
        <v>74</v>
      </c>
      <c r="I4754" t="s">
        <v>75</v>
      </c>
      <c r="J4754" t="s">
        <v>85</v>
      </c>
      <c r="K4754">
        <v>3.28394380757861</v>
      </c>
      <c r="L4754">
        <v>0</v>
      </c>
      <c r="M4754">
        <v>67.5</v>
      </c>
      <c r="N4754">
        <f>(1-Coffee_Sales[[#This Row],[Discount_Percent]])*Coffee_Sales[[#This Row],[unit_price]]*Coffee_Sales[[#This Row],[transaction_qty]]</f>
        <v>135</v>
      </c>
      <c r="O4754" t="str">
        <f>TEXT(Coffee_Sales[[#This Row],[transaction_date]],"mmm-yyyy")</f>
        <v>Jun-2023</v>
      </c>
      <c r="P4754">
        <f>HOUR(Coffee_Sales[[#This Row],[transaction_time]])</f>
        <v>15</v>
      </c>
    </row>
    <row r="4755" spans="1:16" x14ac:dyDescent="0.3">
      <c r="A4755">
        <v>50471</v>
      </c>
      <c r="B4755" s="1">
        <v>45010</v>
      </c>
      <c r="C4755" s="2">
        <v>0.30145833333333333</v>
      </c>
      <c r="D4755">
        <v>1</v>
      </c>
      <c r="E4755">
        <v>3</v>
      </c>
      <c r="F4755" t="s">
        <v>35</v>
      </c>
      <c r="G4755">
        <v>37</v>
      </c>
      <c r="H4755" t="s">
        <v>14</v>
      </c>
      <c r="I4755" t="s">
        <v>15</v>
      </c>
      <c r="J4755" t="s">
        <v>95</v>
      </c>
      <c r="K4755">
        <v>1.194663557958072</v>
      </c>
      <c r="L4755">
        <v>0</v>
      </c>
      <c r="M4755">
        <v>45</v>
      </c>
      <c r="N4755">
        <f>(1-Coffee_Sales[[#This Row],[Discount_Percent]])*Coffee_Sales[[#This Row],[unit_price]]*Coffee_Sales[[#This Row],[transaction_qty]]</f>
        <v>45</v>
      </c>
      <c r="O4755" t="str">
        <f>TEXT(Coffee_Sales[[#This Row],[transaction_date]],"mmm-yyyy")</f>
        <v>Mar-2023</v>
      </c>
      <c r="P4755">
        <f>HOUR(Coffee_Sales[[#This Row],[transaction_time]])</f>
        <v>7</v>
      </c>
    </row>
    <row r="4756" spans="1:16" x14ac:dyDescent="0.3">
      <c r="A4756">
        <v>126079</v>
      </c>
      <c r="B4756" s="1">
        <v>45088</v>
      </c>
      <c r="C4756" s="2">
        <v>0.39182870370370371</v>
      </c>
      <c r="D4756">
        <v>1</v>
      </c>
      <c r="E4756">
        <v>3</v>
      </c>
      <c r="F4756" t="s">
        <v>21</v>
      </c>
      <c r="G4756">
        <v>64</v>
      </c>
      <c r="H4756" t="s">
        <v>67</v>
      </c>
      <c r="I4756" t="s">
        <v>72</v>
      </c>
      <c r="J4756" t="s">
        <v>118</v>
      </c>
      <c r="K4756">
        <v>0.26216869023658818</v>
      </c>
      <c r="L4756">
        <v>0</v>
      </c>
      <c r="M4756">
        <v>12</v>
      </c>
      <c r="N4756">
        <f>(1-Coffee_Sales[[#This Row],[Discount_Percent]])*Coffee_Sales[[#This Row],[unit_price]]*Coffee_Sales[[#This Row],[transaction_qty]]</f>
        <v>12</v>
      </c>
      <c r="O4756" t="str">
        <f>TEXT(Coffee_Sales[[#This Row],[transaction_date]],"mmm-yyyy")</f>
        <v>Jun-2023</v>
      </c>
      <c r="P4756">
        <f>HOUR(Coffee_Sales[[#This Row],[transaction_time]])</f>
        <v>9</v>
      </c>
    </row>
    <row r="4757" spans="1:16" x14ac:dyDescent="0.3">
      <c r="A4757">
        <v>141730</v>
      </c>
      <c r="B4757" s="1">
        <v>45101</v>
      </c>
      <c r="C4757" s="2">
        <v>0.37357638888888889</v>
      </c>
      <c r="D4757">
        <v>1</v>
      </c>
      <c r="E4757">
        <v>8</v>
      </c>
      <c r="F4757" t="s">
        <v>63</v>
      </c>
      <c r="G4757">
        <v>76</v>
      </c>
      <c r="H4757" t="s">
        <v>18</v>
      </c>
      <c r="I4757" t="s">
        <v>107</v>
      </c>
      <c r="J4757" t="s">
        <v>137</v>
      </c>
      <c r="K4757">
        <v>1.1437750274679701</v>
      </c>
      <c r="L4757">
        <v>0.05</v>
      </c>
      <c r="M4757">
        <v>52.5</v>
      </c>
      <c r="N4757">
        <f>(1-Coffee_Sales[[#This Row],[Discount_Percent]])*Coffee_Sales[[#This Row],[unit_price]]*Coffee_Sales[[#This Row],[transaction_qty]]</f>
        <v>49.875</v>
      </c>
      <c r="O4757" t="str">
        <f>TEXT(Coffee_Sales[[#This Row],[transaction_date]],"mmm-yyyy")</f>
        <v>Jun-2023</v>
      </c>
      <c r="P4757">
        <f>HOUR(Coffee_Sales[[#This Row],[transaction_time]])</f>
        <v>8</v>
      </c>
    </row>
    <row r="4758" spans="1:16" x14ac:dyDescent="0.3">
      <c r="A4758">
        <v>113473</v>
      </c>
      <c r="B4758" s="1">
        <v>45077</v>
      </c>
      <c r="C4758" s="2">
        <v>0.42167824074074073</v>
      </c>
      <c r="D4758">
        <v>1</v>
      </c>
      <c r="E4758">
        <v>5</v>
      </c>
      <c r="F4758" t="s">
        <v>21</v>
      </c>
      <c r="G4758">
        <v>64</v>
      </c>
      <c r="H4758" t="s">
        <v>67</v>
      </c>
      <c r="I4758" t="s">
        <v>72</v>
      </c>
      <c r="J4758" t="s">
        <v>118</v>
      </c>
      <c r="K4758">
        <v>0.39841428872141538</v>
      </c>
      <c r="L4758">
        <v>0</v>
      </c>
      <c r="M4758">
        <v>12</v>
      </c>
      <c r="N4758">
        <f>(1-Coffee_Sales[[#This Row],[Discount_Percent]])*Coffee_Sales[[#This Row],[unit_price]]*Coffee_Sales[[#This Row],[transaction_qty]]</f>
        <v>12</v>
      </c>
      <c r="O4758" t="str">
        <f>TEXT(Coffee_Sales[[#This Row],[transaction_date]],"mmm-yyyy")</f>
        <v>May-2023</v>
      </c>
      <c r="P4758">
        <f>HOUR(Coffee_Sales[[#This Row],[transaction_time]])</f>
        <v>10</v>
      </c>
    </row>
    <row r="4759" spans="1:16" x14ac:dyDescent="0.3">
      <c r="A4759">
        <v>35199</v>
      </c>
      <c r="B4759" s="1">
        <v>44988</v>
      </c>
      <c r="C4759" s="2">
        <v>0.4722337962962963</v>
      </c>
      <c r="D4759">
        <v>1</v>
      </c>
      <c r="E4759">
        <v>3</v>
      </c>
      <c r="F4759" t="s">
        <v>77</v>
      </c>
      <c r="G4759">
        <v>59</v>
      </c>
      <c r="H4759" t="s">
        <v>74</v>
      </c>
      <c r="I4759" t="s">
        <v>75</v>
      </c>
      <c r="J4759" t="s">
        <v>85</v>
      </c>
      <c r="K4759">
        <v>1.5497583241651209</v>
      </c>
      <c r="L4759">
        <v>0.05</v>
      </c>
      <c r="M4759">
        <v>67.5</v>
      </c>
      <c r="N4759">
        <f>(1-Coffee_Sales[[#This Row],[Discount_Percent]])*Coffee_Sales[[#This Row],[unit_price]]*Coffee_Sales[[#This Row],[transaction_qty]]</f>
        <v>64.125</v>
      </c>
      <c r="O4759" t="str">
        <f>TEXT(Coffee_Sales[[#This Row],[transaction_date]],"mmm-yyyy")</f>
        <v>Mar-2023</v>
      </c>
      <c r="P4759">
        <f>HOUR(Coffee_Sales[[#This Row],[transaction_time]])</f>
        <v>11</v>
      </c>
    </row>
    <row r="4760" spans="1:16" x14ac:dyDescent="0.3">
      <c r="A4760">
        <v>137794</v>
      </c>
      <c r="B4760" s="1">
        <v>45097</v>
      </c>
      <c r="C4760" s="2">
        <v>0.7034259259259259</v>
      </c>
      <c r="D4760">
        <v>1</v>
      </c>
      <c r="E4760">
        <v>3</v>
      </c>
      <c r="F4760" t="s">
        <v>94</v>
      </c>
      <c r="G4760">
        <v>74</v>
      </c>
      <c r="H4760" t="s">
        <v>18</v>
      </c>
      <c r="I4760" t="s">
        <v>107</v>
      </c>
      <c r="J4760" t="s">
        <v>108</v>
      </c>
      <c r="K4760">
        <v>1.427486479830828</v>
      </c>
      <c r="L4760">
        <v>0.05</v>
      </c>
      <c r="M4760">
        <v>52.5</v>
      </c>
      <c r="N4760">
        <f>(1-Coffee_Sales[[#This Row],[Discount_Percent]])*Coffee_Sales[[#This Row],[unit_price]]*Coffee_Sales[[#This Row],[transaction_qty]]</f>
        <v>49.875</v>
      </c>
      <c r="O4760" t="str">
        <f>TEXT(Coffee_Sales[[#This Row],[transaction_date]],"mmm-yyyy")</f>
        <v>Jun-2023</v>
      </c>
      <c r="P4760">
        <f>HOUR(Coffee_Sales[[#This Row],[transaction_time]])</f>
        <v>16</v>
      </c>
    </row>
    <row r="4761" spans="1:16" x14ac:dyDescent="0.3">
      <c r="A4761">
        <v>36782</v>
      </c>
      <c r="B4761" s="1">
        <v>44990</v>
      </c>
      <c r="C4761" s="2">
        <v>0.61848379629629635</v>
      </c>
      <c r="D4761">
        <v>2</v>
      </c>
      <c r="E4761">
        <v>8</v>
      </c>
      <c r="F4761" t="s">
        <v>17</v>
      </c>
      <c r="G4761">
        <v>33</v>
      </c>
      <c r="H4761" t="s">
        <v>14</v>
      </c>
      <c r="I4761" t="s">
        <v>22</v>
      </c>
      <c r="J4761" t="s">
        <v>49</v>
      </c>
      <c r="K4761">
        <v>2.115623242174872</v>
      </c>
      <c r="L4761">
        <v>0</v>
      </c>
      <c r="M4761">
        <v>52.5</v>
      </c>
      <c r="N4761">
        <f>(1-Coffee_Sales[[#This Row],[Discount_Percent]])*Coffee_Sales[[#This Row],[unit_price]]*Coffee_Sales[[#This Row],[transaction_qty]]</f>
        <v>105</v>
      </c>
      <c r="O4761" t="str">
        <f>TEXT(Coffee_Sales[[#This Row],[transaction_date]],"mmm-yyyy")</f>
        <v>Mar-2023</v>
      </c>
      <c r="P4761">
        <f>HOUR(Coffee_Sales[[#This Row],[transaction_time]])</f>
        <v>14</v>
      </c>
    </row>
    <row r="4762" spans="1:16" x14ac:dyDescent="0.3">
      <c r="A4762">
        <v>8989</v>
      </c>
      <c r="B4762" s="1">
        <v>44942</v>
      </c>
      <c r="C4762" s="2">
        <v>0.57924768518518521</v>
      </c>
      <c r="D4762">
        <v>1</v>
      </c>
      <c r="E4762">
        <v>3</v>
      </c>
      <c r="F4762" t="s">
        <v>81</v>
      </c>
      <c r="G4762">
        <v>74</v>
      </c>
      <c r="H4762" t="s">
        <v>18</v>
      </c>
      <c r="I4762" t="s">
        <v>107</v>
      </c>
      <c r="J4762" t="s">
        <v>108</v>
      </c>
      <c r="K4762">
        <v>1.411737546887196</v>
      </c>
      <c r="L4762">
        <v>0</v>
      </c>
      <c r="M4762">
        <v>52.5</v>
      </c>
      <c r="N4762">
        <f>(1-Coffee_Sales[[#This Row],[Discount_Percent]])*Coffee_Sales[[#This Row],[unit_price]]*Coffee_Sales[[#This Row],[transaction_qty]]</f>
        <v>52.5</v>
      </c>
      <c r="O4762" t="str">
        <f>TEXT(Coffee_Sales[[#This Row],[transaction_date]],"mmm-yyyy")</f>
        <v>Jan-2023</v>
      </c>
      <c r="P4762">
        <f>HOUR(Coffee_Sales[[#This Row],[transaction_time]])</f>
        <v>13</v>
      </c>
    </row>
    <row r="4763" spans="1:16" x14ac:dyDescent="0.3">
      <c r="A4763">
        <v>9781</v>
      </c>
      <c r="B4763" s="1">
        <v>44944</v>
      </c>
      <c r="C4763" s="2">
        <v>0.32881944444444444</v>
      </c>
      <c r="D4763">
        <v>1</v>
      </c>
      <c r="E4763">
        <v>5</v>
      </c>
      <c r="F4763" t="s">
        <v>90</v>
      </c>
      <c r="G4763">
        <v>28</v>
      </c>
      <c r="H4763" t="s">
        <v>14</v>
      </c>
      <c r="I4763" t="s">
        <v>22</v>
      </c>
      <c r="J4763" t="s">
        <v>117</v>
      </c>
      <c r="K4763">
        <v>0.605241621844681</v>
      </c>
      <c r="L4763">
        <v>0.1</v>
      </c>
      <c r="M4763">
        <v>30</v>
      </c>
      <c r="N4763">
        <f>(1-Coffee_Sales[[#This Row],[Discount_Percent]])*Coffee_Sales[[#This Row],[unit_price]]*Coffee_Sales[[#This Row],[transaction_qty]]</f>
        <v>27</v>
      </c>
      <c r="O4763" t="str">
        <f>TEXT(Coffee_Sales[[#This Row],[transaction_date]],"mmm-yyyy")</f>
        <v>Jan-2023</v>
      </c>
      <c r="P4763">
        <f>HOUR(Coffee_Sales[[#This Row],[transaction_time]])</f>
        <v>7</v>
      </c>
    </row>
    <row r="4764" spans="1:16" x14ac:dyDescent="0.3">
      <c r="A4764">
        <v>131734</v>
      </c>
      <c r="B4764" s="1">
        <v>45093</v>
      </c>
      <c r="C4764" s="2">
        <v>0.28310185185185183</v>
      </c>
      <c r="D4764">
        <v>1</v>
      </c>
      <c r="E4764">
        <v>5</v>
      </c>
      <c r="F4764" t="s">
        <v>133</v>
      </c>
      <c r="G4764">
        <v>1</v>
      </c>
      <c r="H4764" t="s">
        <v>59</v>
      </c>
      <c r="I4764" t="s">
        <v>60</v>
      </c>
      <c r="J4764" t="s">
        <v>61</v>
      </c>
      <c r="K4764">
        <v>6.2835502996593497</v>
      </c>
      <c r="L4764">
        <v>0</v>
      </c>
      <c r="M4764">
        <v>270</v>
      </c>
      <c r="N4764">
        <f>(1-Coffee_Sales[[#This Row],[Discount_Percent]])*Coffee_Sales[[#This Row],[unit_price]]*Coffee_Sales[[#This Row],[transaction_qty]]</f>
        <v>270</v>
      </c>
      <c r="O4764" t="str">
        <f>TEXT(Coffee_Sales[[#This Row],[transaction_date]],"mmm-yyyy")</f>
        <v>Jun-2023</v>
      </c>
      <c r="P4764">
        <f>HOUR(Coffee_Sales[[#This Row],[transaction_time]])</f>
        <v>6</v>
      </c>
    </row>
    <row r="4765" spans="1:16" x14ac:dyDescent="0.3">
      <c r="A4765">
        <v>60382</v>
      </c>
      <c r="B4765" s="1">
        <v>45023</v>
      </c>
      <c r="C4765" s="2">
        <v>0.55646990740740743</v>
      </c>
      <c r="D4765">
        <v>2</v>
      </c>
      <c r="E4765">
        <v>8</v>
      </c>
      <c r="F4765" t="s">
        <v>38</v>
      </c>
      <c r="G4765">
        <v>59</v>
      </c>
      <c r="H4765" t="s">
        <v>74</v>
      </c>
      <c r="I4765" t="s">
        <v>75</v>
      </c>
      <c r="J4765" t="s">
        <v>85</v>
      </c>
      <c r="K4765">
        <v>4.0525112076960497</v>
      </c>
      <c r="L4765">
        <v>0</v>
      </c>
      <c r="M4765">
        <v>67.5</v>
      </c>
      <c r="N4765">
        <f>(1-Coffee_Sales[[#This Row],[Discount_Percent]])*Coffee_Sales[[#This Row],[unit_price]]*Coffee_Sales[[#This Row],[transaction_qty]]</f>
        <v>135</v>
      </c>
      <c r="O4765" t="str">
        <f>TEXT(Coffee_Sales[[#This Row],[transaction_date]],"mmm-yyyy")</f>
        <v>Apr-2023</v>
      </c>
      <c r="P4765">
        <f>HOUR(Coffee_Sales[[#This Row],[transaction_time]])</f>
        <v>13</v>
      </c>
    </row>
    <row r="4766" spans="1:16" x14ac:dyDescent="0.3">
      <c r="A4766">
        <v>126521</v>
      </c>
      <c r="B4766" s="1">
        <v>45088</v>
      </c>
      <c r="C4766" s="2">
        <v>0.59307870370370375</v>
      </c>
      <c r="D4766">
        <v>1</v>
      </c>
      <c r="E4766">
        <v>3</v>
      </c>
      <c r="F4766" t="s">
        <v>78</v>
      </c>
      <c r="G4766">
        <v>63</v>
      </c>
      <c r="H4766" t="s">
        <v>67</v>
      </c>
      <c r="I4766" t="s">
        <v>72</v>
      </c>
      <c r="J4766" t="s">
        <v>73</v>
      </c>
      <c r="K4766">
        <v>0.31385680331408677</v>
      </c>
      <c r="L4766">
        <v>0.1</v>
      </c>
      <c r="M4766">
        <v>12</v>
      </c>
      <c r="N4766">
        <f>(1-Coffee_Sales[[#This Row],[Discount_Percent]])*Coffee_Sales[[#This Row],[unit_price]]*Coffee_Sales[[#This Row],[transaction_qty]]</f>
        <v>10.8</v>
      </c>
      <c r="O4766" t="str">
        <f>TEXT(Coffee_Sales[[#This Row],[transaction_date]],"mmm-yyyy")</f>
        <v>Jun-2023</v>
      </c>
      <c r="P4766">
        <f>HOUR(Coffee_Sales[[#This Row],[transaction_time]])</f>
        <v>14</v>
      </c>
    </row>
    <row r="4767" spans="1:16" x14ac:dyDescent="0.3">
      <c r="A4767">
        <v>71521</v>
      </c>
      <c r="B4767" s="1">
        <v>45036</v>
      </c>
      <c r="C4767" s="2">
        <v>0.39076388888888891</v>
      </c>
      <c r="D4767">
        <v>1</v>
      </c>
      <c r="E4767">
        <v>8</v>
      </c>
      <c r="F4767" t="s">
        <v>25</v>
      </c>
      <c r="G4767">
        <v>42</v>
      </c>
      <c r="H4767" t="s">
        <v>32</v>
      </c>
      <c r="I4767" t="s">
        <v>40</v>
      </c>
      <c r="J4767" t="s">
        <v>99</v>
      </c>
      <c r="K4767">
        <v>0.75393218026070885</v>
      </c>
      <c r="L4767">
        <v>0</v>
      </c>
      <c r="M4767">
        <v>37.5</v>
      </c>
      <c r="N4767">
        <f>(1-Coffee_Sales[[#This Row],[Discount_Percent]])*Coffee_Sales[[#This Row],[unit_price]]*Coffee_Sales[[#This Row],[transaction_qty]]</f>
        <v>37.5</v>
      </c>
      <c r="O4767" t="str">
        <f>TEXT(Coffee_Sales[[#This Row],[transaction_date]],"mmm-yyyy")</f>
        <v>Apr-2023</v>
      </c>
      <c r="P4767">
        <f>HOUR(Coffee_Sales[[#This Row],[transaction_time]])</f>
        <v>9</v>
      </c>
    </row>
    <row r="4768" spans="1:16" x14ac:dyDescent="0.3">
      <c r="A4768">
        <v>38210</v>
      </c>
      <c r="B4768" s="1">
        <v>44992</v>
      </c>
      <c r="C4768" s="2">
        <v>0.67989583333333337</v>
      </c>
      <c r="D4768">
        <v>1</v>
      </c>
      <c r="E4768">
        <v>8</v>
      </c>
      <c r="F4768" t="s">
        <v>62</v>
      </c>
      <c r="G4768">
        <v>35</v>
      </c>
      <c r="H4768" t="s">
        <v>14</v>
      </c>
      <c r="I4768" t="s">
        <v>26</v>
      </c>
      <c r="J4768" t="s">
        <v>84</v>
      </c>
      <c r="K4768">
        <v>1.0183310231938081</v>
      </c>
      <c r="L4768">
        <v>0</v>
      </c>
      <c r="M4768">
        <v>46.5</v>
      </c>
      <c r="N4768">
        <f>(1-Coffee_Sales[[#This Row],[Discount_Percent]])*Coffee_Sales[[#This Row],[unit_price]]*Coffee_Sales[[#This Row],[transaction_qty]]</f>
        <v>46.5</v>
      </c>
      <c r="O4768" t="str">
        <f>TEXT(Coffee_Sales[[#This Row],[transaction_date]],"mmm-yyyy")</f>
        <v>Mar-2023</v>
      </c>
      <c r="P4768">
        <f>HOUR(Coffee_Sales[[#This Row],[transaction_time]])</f>
        <v>16</v>
      </c>
    </row>
    <row r="4769" spans="1:16" x14ac:dyDescent="0.3">
      <c r="A4769">
        <v>32646</v>
      </c>
      <c r="B4769" s="1">
        <v>44984</v>
      </c>
      <c r="C4769" s="2">
        <v>0.3502777777777778</v>
      </c>
      <c r="D4769">
        <v>1</v>
      </c>
      <c r="E4769">
        <v>8</v>
      </c>
      <c r="F4769" t="s">
        <v>90</v>
      </c>
      <c r="G4769">
        <v>55</v>
      </c>
      <c r="H4769" t="s">
        <v>32</v>
      </c>
      <c r="I4769" t="s">
        <v>33</v>
      </c>
      <c r="J4769" t="s">
        <v>93</v>
      </c>
      <c r="K4769">
        <v>1.9221064849670231</v>
      </c>
      <c r="L4769">
        <v>0.15</v>
      </c>
      <c r="M4769">
        <v>60</v>
      </c>
      <c r="N4769">
        <f>(1-Coffee_Sales[[#This Row],[Discount_Percent]])*Coffee_Sales[[#This Row],[unit_price]]*Coffee_Sales[[#This Row],[transaction_qty]]</f>
        <v>51</v>
      </c>
      <c r="O4769" t="str">
        <f>TEXT(Coffee_Sales[[#This Row],[transaction_date]],"mmm-yyyy")</f>
        <v>Feb-2023</v>
      </c>
      <c r="P4769">
        <f>HOUR(Coffee_Sales[[#This Row],[transaction_time]])</f>
        <v>8</v>
      </c>
    </row>
    <row r="4770" spans="1:16" x14ac:dyDescent="0.3">
      <c r="A4770">
        <v>135021</v>
      </c>
      <c r="B4770" s="1">
        <v>45095</v>
      </c>
      <c r="C4770" s="2">
        <v>0.54052083333333334</v>
      </c>
      <c r="D4770">
        <v>2</v>
      </c>
      <c r="E4770">
        <v>3</v>
      </c>
      <c r="F4770" t="s">
        <v>87</v>
      </c>
      <c r="G4770">
        <v>44</v>
      </c>
      <c r="H4770" t="s">
        <v>32</v>
      </c>
      <c r="I4770" t="s">
        <v>40</v>
      </c>
      <c r="J4770" t="s">
        <v>41</v>
      </c>
      <c r="K4770">
        <v>1.793628003190004</v>
      </c>
      <c r="L4770">
        <v>0</v>
      </c>
      <c r="M4770">
        <v>37.5</v>
      </c>
      <c r="N4770">
        <f>(1-Coffee_Sales[[#This Row],[Discount_Percent]])*Coffee_Sales[[#This Row],[unit_price]]*Coffee_Sales[[#This Row],[transaction_qty]]</f>
        <v>75</v>
      </c>
      <c r="O4770" t="str">
        <f>TEXT(Coffee_Sales[[#This Row],[transaction_date]],"mmm-yyyy")</f>
        <v>Jun-2023</v>
      </c>
      <c r="P4770">
        <f>HOUR(Coffee_Sales[[#This Row],[transaction_time]])</f>
        <v>12</v>
      </c>
    </row>
    <row r="4771" spans="1:16" x14ac:dyDescent="0.3">
      <c r="A4771">
        <v>123446</v>
      </c>
      <c r="B4771" s="1">
        <v>45086</v>
      </c>
      <c r="C4771" s="2">
        <v>0.35688657407407409</v>
      </c>
      <c r="D4771">
        <v>2</v>
      </c>
      <c r="E4771">
        <v>5</v>
      </c>
      <c r="F4771" t="s">
        <v>114</v>
      </c>
      <c r="G4771">
        <v>53</v>
      </c>
      <c r="H4771" t="s">
        <v>32</v>
      </c>
      <c r="I4771" t="s">
        <v>33</v>
      </c>
      <c r="J4771" t="s">
        <v>129</v>
      </c>
      <c r="K4771">
        <v>2.5853044969550241</v>
      </c>
      <c r="L4771">
        <v>0</v>
      </c>
      <c r="M4771">
        <v>45</v>
      </c>
      <c r="N4771">
        <f>(1-Coffee_Sales[[#This Row],[Discount_Percent]])*Coffee_Sales[[#This Row],[unit_price]]*Coffee_Sales[[#This Row],[transaction_qty]]</f>
        <v>90</v>
      </c>
      <c r="O4771" t="str">
        <f>TEXT(Coffee_Sales[[#This Row],[transaction_date]],"mmm-yyyy")</f>
        <v>Jun-2023</v>
      </c>
      <c r="P4771">
        <f>HOUR(Coffee_Sales[[#This Row],[transaction_time]])</f>
        <v>8</v>
      </c>
    </row>
    <row r="4772" spans="1:16" x14ac:dyDescent="0.3">
      <c r="A4772">
        <v>139632</v>
      </c>
      <c r="B4772" s="1">
        <v>45099</v>
      </c>
      <c r="C4772" s="2">
        <v>0.45385416666666667</v>
      </c>
      <c r="D4772">
        <v>1</v>
      </c>
      <c r="E4772">
        <v>8</v>
      </c>
      <c r="F4772" t="s">
        <v>62</v>
      </c>
      <c r="G4772">
        <v>22</v>
      </c>
      <c r="H4772" t="s">
        <v>14</v>
      </c>
      <c r="I4772" t="s">
        <v>55</v>
      </c>
      <c r="J4772" t="s">
        <v>56</v>
      </c>
      <c r="K4772">
        <v>0.99720709524786066</v>
      </c>
      <c r="L4772">
        <v>0.1</v>
      </c>
      <c r="M4772">
        <v>30</v>
      </c>
      <c r="N4772">
        <f>(1-Coffee_Sales[[#This Row],[Discount_Percent]])*Coffee_Sales[[#This Row],[unit_price]]*Coffee_Sales[[#This Row],[transaction_qty]]</f>
        <v>27</v>
      </c>
      <c r="O4772" t="str">
        <f>TEXT(Coffee_Sales[[#This Row],[transaction_date]],"mmm-yyyy")</f>
        <v>Jun-2023</v>
      </c>
      <c r="P4772">
        <f>HOUR(Coffee_Sales[[#This Row],[transaction_time]])</f>
        <v>10</v>
      </c>
    </row>
    <row r="4773" spans="1:16" x14ac:dyDescent="0.3">
      <c r="A4773">
        <v>39806</v>
      </c>
      <c r="B4773" s="1">
        <v>44995</v>
      </c>
      <c r="C4773" s="2">
        <v>0.25341435185185185</v>
      </c>
      <c r="D4773">
        <v>1</v>
      </c>
      <c r="E4773">
        <v>5</v>
      </c>
      <c r="F4773" t="s">
        <v>43</v>
      </c>
      <c r="G4773">
        <v>48</v>
      </c>
      <c r="H4773" t="s">
        <v>32</v>
      </c>
      <c r="I4773" t="s">
        <v>44</v>
      </c>
      <c r="J4773" t="s">
        <v>52</v>
      </c>
      <c r="K4773">
        <v>1.0482595154865</v>
      </c>
      <c r="L4773">
        <v>0.1</v>
      </c>
      <c r="M4773">
        <v>37.5</v>
      </c>
      <c r="N4773">
        <f>(1-Coffee_Sales[[#This Row],[Discount_Percent]])*Coffee_Sales[[#This Row],[unit_price]]*Coffee_Sales[[#This Row],[transaction_qty]]</f>
        <v>33.75</v>
      </c>
      <c r="O4773" t="str">
        <f>TEXT(Coffee_Sales[[#This Row],[transaction_date]],"mmm-yyyy")</f>
        <v>Mar-2023</v>
      </c>
      <c r="P4773">
        <f>HOUR(Coffee_Sales[[#This Row],[transaction_time]])</f>
        <v>6</v>
      </c>
    </row>
    <row r="4774" spans="1:16" x14ac:dyDescent="0.3">
      <c r="A4774">
        <v>39140</v>
      </c>
      <c r="B4774" s="1">
        <v>44994</v>
      </c>
      <c r="C4774" s="2">
        <v>0.31840277777777776</v>
      </c>
      <c r="D4774">
        <v>2</v>
      </c>
      <c r="E4774">
        <v>5</v>
      </c>
      <c r="F4774" t="s">
        <v>38</v>
      </c>
      <c r="G4774">
        <v>65</v>
      </c>
      <c r="H4774" t="s">
        <v>67</v>
      </c>
      <c r="I4774" t="s">
        <v>68</v>
      </c>
      <c r="J4774" t="s">
        <v>69</v>
      </c>
      <c r="K4774">
        <v>0.72487858504800917</v>
      </c>
      <c r="L4774">
        <v>0</v>
      </c>
      <c r="M4774">
        <v>12</v>
      </c>
      <c r="N4774">
        <f>(1-Coffee_Sales[[#This Row],[Discount_Percent]])*Coffee_Sales[[#This Row],[unit_price]]*Coffee_Sales[[#This Row],[transaction_qty]]</f>
        <v>24</v>
      </c>
      <c r="O4774" t="str">
        <f>TEXT(Coffee_Sales[[#This Row],[transaction_date]],"mmm-yyyy")</f>
        <v>Mar-2023</v>
      </c>
      <c r="P4774">
        <f>HOUR(Coffee_Sales[[#This Row],[transaction_time]])</f>
        <v>7</v>
      </c>
    </row>
    <row r="4775" spans="1:16" x14ac:dyDescent="0.3">
      <c r="A4775">
        <v>21839</v>
      </c>
      <c r="B4775" s="1">
        <v>44966</v>
      </c>
      <c r="C4775" s="2">
        <v>0.29671296296296296</v>
      </c>
      <c r="D4775">
        <v>1</v>
      </c>
      <c r="E4775">
        <v>8</v>
      </c>
      <c r="F4775" t="s">
        <v>42</v>
      </c>
      <c r="G4775">
        <v>41</v>
      </c>
      <c r="H4775" t="s">
        <v>14</v>
      </c>
      <c r="I4775" t="s">
        <v>15</v>
      </c>
      <c r="J4775" t="s">
        <v>98</v>
      </c>
      <c r="K4775">
        <v>1.4289611200575989</v>
      </c>
      <c r="L4775">
        <v>0</v>
      </c>
      <c r="M4775">
        <v>63.75</v>
      </c>
      <c r="N4775">
        <f>(1-Coffee_Sales[[#This Row],[Discount_Percent]])*Coffee_Sales[[#This Row],[unit_price]]*Coffee_Sales[[#This Row],[transaction_qty]]</f>
        <v>63.75</v>
      </c>
      <c r="O4775" t="str">
        <f>TEXT(Coffee_Sales[[#This Row],[transaction_date]],"mmm-yyyy")</f>
        <v>Feb-2023</v>
      </c>
      <c r="P4775">
        <f>HOUR(Coffee_Sales[[#This Row],[transaction_time]])</f>
        <v>7</v>
      </c>
    </row>
    <row r="4776" spans="1:16" x14ac:dyDescent="0.3">
      <c r="A4776">
        <v>92886</v>
      </c>
      <c r="B4776" s="1">
        <v>45058</v>
      </c>
      <c r="C4776" s="2">
        <v>0.50515046296296295</v>
      </c>
      <c r="D4776">
        <v>2</v>
      </c>
      <c r="E4776">
        <v>8</v>
      </c>
      <c r="F4776" t="s">
        <v>104</v>
      </c>
      <c r="G4776">
        <v>40</v>
      </c>
      <c r="H4776" t="s">
        <v>14</v>
      </c>
      <c r="I4776" t="s">
        <v>15</v>
      </c>
      <c r="J4776" t="s">
        <v>100</v>
      </c>
      <c r="K4776">
        <v>3.2440040867313509</v>
      </c>
      <c r="L4776">
        <v>0.1</v>
      </c>
      <c r="M4776">
        <v>56.25</v>
      </c>
      <c r="N4776">
        <f>(1-Coffee_Sales[[#This Row],[Discount_Percent]])*Coffee_Sales[[#This Row],[unit_price]]*Coffee_Sales[[#This Row],[transaction_qty]]</f>
        <v>101.25</v>
      </c>
      <c r="O4776" t="str">
        <f>TEXT(Coffee_Sales[[#This Row],[transaction_date]],"mmm-yyyy")</f>
        <v>May-2023</v>
      </c>
      <c r="P4776">
        <f>HOUR(Coffee_Sales[[#This Row],[transaction_time]])</f>
        <v>12</v>
      </c>
    </row>
    <row r="4777" spans="1:16" x14ac:dyDescent="0.3">
      <c r="A4777">
        <v>76274</v>
      </c>
      <c r="B4777" s="1">
        <v>45041</v>
      </c>
      <c r="C4777" s="2">
        <v>0.79916666666666669</v>
      </c>
      <c r="D4777">
        <v>2</v>
      </c>
      <c r="E4777">
        <v>3</v>
      </c>
      <c r="F4777" t="s">
        <v>113</v>
      </c>
      <c r="G4777">
        <v>57</v>
      </c>
      <c r="H4777" t="s">
        <v>32</v>
      </c>
      <c r="I4777" t="s">
        <v>33</v>
      </c>
      <c r="J4777" t="s">
        <v>34</v>
      </c>
      <c r="K4777">
        <v>2.0738706194972671</v>
      </c>
      <c r="L4777">
        <v>0.05</v>
      </c>
      <c r="M4777">
        <v>46.5</v>
      </c>
      <c r="N4777">
        <f>(1-Coffee_Sales[[#This Row],[Discount_Percent]])*Coffee_Sales[[#This Row],[unit_price]]*Coffee_Sales[[#This Row],[transaction_qty]]</f>
        <v>88.35</v>
      </c>
      <c r="O4777" t="str">
        <f>TEXT(Coffee_Sales[[#This Row],[transaction_date]],"mmm-yyyy")</f>
        <v>Apr-2023</v>
      </c>
      <c r="P4777">
        <f>HOUR(Coffee_Sales[[#This Row],[transaction_time]])</f>
        <v>19</v>
      </c>
    </row>
    <row r="4778" spans="1:16" x14ac:dyDescent="0.3">
      <c r="A4778">
        <v>111593</v>
      </c>
      <c r="B4778" s="1">
        <v>45075</v>
      </c>
      <c r="C4778" s="2">
        <v>0.58508101851851857</v>
      </c>
      <c r="D4778">
        <v>2</v>
      </c>
      <c r="E4778">
        <v>8</v>
      </c>
      <c r="F4778" t="s">
        <v>87</v>
      </c>
      <c r="G4778">
        <v>27</v>
      </c>
      <c r="H4778" t="s">
        <v>14</v>
      </c>
      <c r="I4778" t="s">
        <v>29</v>
      </c>
      <c r="J4778" t="s">
        <v>30</v>
      </c>
      <c r="K4778">
        <v>3.4991628856312871</v>
      </c>
      <c r="L4778">
        <v>0</v>
      </c>
      <c r="M4778">
        <v>52.5</v>
      </c>
      <c r="N4778">
        <f>(1-Coffee_Sales[[#This Row],[Discount_Percent]])*Coffee_Sales[[#This Row],[unit_price]]*Coffee_Sales[[#This Row],[transaction_qty]]</f>
        <v>105</v>
      </c>
      <c r="O4778" t="str">
        <f>TEXT(Coffee_Sales[[#This Row],[transaction_date]],"mmm-yyyy")</f>
        <v>May-2023</v>
      </c>
      <c r="P4778">
        <f>HOUR(Coffee_Sales[[#This Row],[transaction_time]])</f>
        <v>14</v>
      </c>
    </row>
    <row r="4779" spans="1:16" x14ac:dyDescent="0.3">
      <c r="A4779">
        <v>109838</v>
      </c>
      <c r="B4779" s="1">
        <v>45073</v>
      </c>
      <c r="C4779" s="2">
        <v>0.6572337962962963</v>
      </c>
      <c r="D4779">
        <v>1</v>
      </c>
      <c r="E4779">
        <v>8</v>
      </c>
      <c r="F4779" t="s">
        <v>62</v>
      </c>
      <c r="G4779">
        <v>36</v>
      </c>
      <c r="H4779" t="s">
        <v>14</v>
      </c>
      <c r="I4779" t="s">
        <v>26</v>
      </c>
      <c r="J4779" t="s">
        <v>27</v>
      </c>
      <c r="K4779">
        <v>1.644135637480411</v>
      </c>
      <c r="L4779">
        <v>0</v>
      </c>
      <c r="M4779">
        <v>56.25</v>
      </c>
      <c r="N4779">
        <f>(1-Coffee_Sales[[#This Row],[Discount_Percent]])*Coffee_Sales[[#This Row],[unit_price]]*Coffee_Sales[[#This Row],[transaction_qty]]</f>
        <v>56.25</v>
      </c>
      <c r="O4779" t="str">
        <f>TEXT(Coffee_Sales[[#This Row],[transaction_date]],"mmm-yyyy")</f>
        <v>May-2023</v>
      </c>
      <c r="P4779">
        <f>HOUR(Coffee_Sales[[#This Row],[transaction_time]])</f>
        <v>15</v>
      </c>
    </row>
    <row r="4780" spans="1:16" x14ac:dyDescent="0.3">
      <c r="A4780">
        <v>23174</v>
      </c>
      <c r="B4780" s="1">
        <v>44968</v>
      </c>
      <c r="C4780" s="2">
        <v>0.35217592592592595</v>
      </c>
      <c r="D4780">
        <v>1</v>
      </c>
      <c r="E4780">
        <v>8</v>
      </c>
      <c r="F4780" t="s">
        <v>102</v>
      </c>
      <c r="G4780">
        <v>36</v>
      </c>
      <c r="H4780" t="s">
        <v>14</v>
      </c>
      <c r="I4780" t="s">
        <v>26</v>
      </c>
      <c r="J4780" t="s">
        <v>27</v>
      </c>
      <c r="K4780">
        <v>1.694126089269179</v>
      </c>
      <c r="L4780">
        <v>0</v>
      </c>
      <c r="M4780">
        <v>56.25</v>
      </c>
      <c r="N4780">
        <f>(1-Coffee_Sales[[#This Row],[Discount_Percent]])*Coffee_Sales[[#This Row],[unit_price]]*Coffee_Sales[[#This Row],[transaction_qty]]</f>
        <v>56.25</v>
      </c>
      <c r="O4780" t="str">
        <f>TEXT(Coffee_Sales[[#This Row],[transaction_date]],"mmm-yyyy")</f>
        <v>Feb-2023</v>
      </c>
      <c r="P4780">
        <f>HOUR(Coffee_Sales[[#This Row],[transaction_time]])</f>
        <v>8</v>
      </c>
    </row>
    <row r="4781" spans="1:16" x14ac:dyDescent="0.3">
      <c r="A4781">
        <v>106183</v>
      </c>
      <c r="B4781" s="1">
        <v>45070</v>
      </c>
      <c r="C4781" s="2">
        <v>0.45629629629629631</v>
      </c>
      <c r="D4781">
        <v>1</v>
      </c>
      <c r="E4781">
        <v>8</v>
      </c>
      <c r="F4781" t="s">
        <v>111</v>
      </c>
      <c r="G4781">
        <v>75</v>
      </c>
      <c r="H4781" t="s">
        <v>18</v>
      </c>
      <c r="I4781" t="s">
        <v>79</v>
      </c>
      <c r="J4781" t="s">
        <v>136</v>
      </c>
      <c r="K4781">
        <v>1.586502847251972</v>
      </c>
      <c r="L4781">
        <v>0.1</v>
      </c>
      <c r="M4781">
        <v>52.5</v>
      </c>
      <c r="N4781">
        <f>(1-Coffee_Sales[[#This Row],[Discount_Percent]])*Coffee_Sales[[#This Row],[unit_price]]*Coffee_Sales[[#This Row],[transaction_qty]]</f>
        <v>47.25</v>
      </c>
      <c r="O4781" t="str">
        <f>TEXT(Coffee_Sales[[#This Row],[transaction_date]],"mmm-yyyy")</f>
        <v>May-2023</v>
      </c>
      <c r="P4781">
        <f>HOUR(Coffee_Sales[[#This Row],[transaction_time]])</f>
        <v>10</v>
      </c>
    </row>
    <row r="4782" spans="1:16" x14ac:dyDescent="0.3">
      <c r="A4782">
        <v>103602</v>
      </c>
      <c r="B4782" s="1">
        <v>45068</v>
      </c>
      <c r="C4782" s="2">
        <v>0.30141203703703706</v>
      </c>
      <c r="D4782">
        <v>1</v>
      </c>
      <c r="E4782">
        <v>5</v>
      </c>
      <c r="F4782" t="s">
        <v>87</v>
      </c>
      <c r="G4782">
        <v>48</v>
      </c>
      <c r="H4782" t="s">
        <v>32</v>
      </c>
      <c r="I4782" t="s">
        <v>44</v>
      </c>
      <c r="J4782" t="s">
        <v>52</v>
      </c>
      <c r="K4782">
        <v>1.215906690117269</v>
      </c>
      <c r="L4782">
        <v>0.1</v>
      </c>
      <c r="M4782">
        <v>37.5</v>
      </c>
      <c r="N4782">
        <f>(1-Coffee_Sales[[#This Row],[Discount_Percent]])*Coffee_Sales[[#This Row],[unit_price]]*Coffee_Sales[[#This Row],[transaction_qty]]</f>
        <v>33.75</v>
      </c>
      <c r="O4782" t="str">
        <f>TEXT(Coffee_Sales[[#This Row],[transaction_date]],"mmm-yyyy")</f>
        <v>May-2023</v>
      </c>
      <c r="P4782">
        <f>HOUR(Coffee_Sales[[#This Row],[transaction_time]])</f>
        <v>7</v>
      </c>
    </row>
    <row r="4783" spans="1:16" x14ac:dyDescent="0.3">
      <c r="A4783">
        <v>110398</v>
      </c>
      <c r="B4783" s="1">
        <v>45074</v>
      </c>
      <c r="C4783" s="2">
        <v>0.45363425925925926</v>
      </c>
      <c r="D4783">
        <v>2</v>
      </c>
      <c r="E4783">
        <v>5</v>
      </c>
      <c r="F4783" t="s">
        <v>17</v>
      </c>
      <c r="G4783">
        <v>24</v>
      </c>
      <c r="H4783" t="s">
        <v>14</v>
      </c>
      <c r="I4783" t="s">
        <v>55</v>
      </c>
      <c r="J4783" t="s">
        <v>86</v>
      </c>
      <c r="K4783">
        <v>2.7754508755073979</v>
      </c>
      <c r="L4783">
        <v>0.15</v>
      </c>
      <c r="M4783">
        <v>45</v>
      </c>
      <c r="N4783">
        <f>(1-Coffee_Sales[[#This Row],[Discount_Percent]])*Coffee_Sales[[#This Row],[unit_price]]*Coffee_Sales[[#This Row],[transaction_qty]]</f>
        <v>76.5</v>
      </c>
      <c r="O4783" t="str">
        <f>TEXT(Coffee_Sales[[#This Row],[transaction_date]],"mmm-yyyy")</f>
        <v>May-2023</v>
      </c>
      <c r="P4783">
        <f>HOUR(Coffee_Sales[[#This Row],[transaction_time]])</f>
        <v>10</v>
      </c>
    </row>
    <row r="4784" spans="1:16" x14ac:dyDescent="0.3">
      <c r="A4784">
        <v>3284</v>
      </c>
      <c r="B4784" s="1">
        <v>44933</v>
      </c>
      <c r="C4784" s="2">
        <v>0.26901620370370372</v>
      </c>
      <c r="D4784">
        <v>2</v>
      </c>
      <c r="E4784">
        <v>5</v>
      </c>
      <c r="F4784" t="s">
        <v>35</v>
      </c>
      <c r="G4784">
        <v>64</v>
      </c>
      <c r="H4784" t="s">
        <v>67</v>
      </c>
      <c r="I4784" t="s">
        <v>72</v>
      </c>
      <c r="J4784" t="s">
        <v>118</v>
      </c>
      <c r="K4784">
        <v>0.62222413763660167</v>
      </c>
      <c r="L4784">
        <v>0.1</v>
      </c>
      <c r="M4784">
        <v>12</v>
      </c>
      <c r="N4784">
        <f>(1-Coffee_Sales[[#This Row],[Discount_Percent]])*Coffee_Sales[[#This Row],[unit_price]]*Coffee_Sales[[#This Row],[transaction_qty]]</f>
        <v>21.6</v>
      </c>
      <c r="O4784" t="str">
        <f>TEXT(Coffee_Sales[[#This Row],[transaction_date]],"mmm-yyyy")</f>
        <v>Jan-2023</v>
      </c>
      <c r="P4784">
        <f>HOUR(Coffee_Sales[[#This Row],[transaction_time]])</f>
        <v>6</v>
      </c>
    </row>
    <row r="4785" spans="1:16" x14ac:dyDescent="0.3">
      <c r="A4785">
        <v>19168</v>
      </c>
      <c r="B4785" s="1">
        <v>44961</v>
      </c>
      <c r="C4785" s="2">
        <v>0.45976851851851852</v>
      </c>
      <c r="D4785">
        <v>1</v>
      </c>
      <c r="E4785">
        <v>8</v>
      </c>
      <c r="F4785" t="s">
        <v>58</v>
      </c>
      <c r="G4785">
        <v>69</v>
      </c>
      <c r="H4785" t="s">
        <v>18</v>
      </c>
      <c r="I4785" t="s">
        <v>107</v>
      </c>
      <c r="J4785" t="s">
        <v>132</v>
      </c>
      <c r="K4785">
        <v>1.4356153026554661</v>
      </c>
      <c r="L4785">
        <v>0</v>
      </c>
      <c r="M4785">
        <v>48.75</v>
      </c>
      <c r="N4785">
        <f>(1-Coffee_Sales[[#This Row],[Discount_Percent]])*Coffee_Sales[[#This Row],[unit_price]]*Coffee_Sales[[#This Row],[transaction_qty]]</f>
        <v>48.75</v>
      </c>
      <c r="O4785" t="str">
        <f>TEXT(Coffee_Sales[[#This Row],[transaction_date]],"mmm-yyyy")</f>
        <v>Feb-2023</v>
      </c>
      <c r="P4785">
        <f>HOUR(Coffee_Sales[[#This Row],[transaction_time]])</f>
        <v>11</v>
      </c>
    </row>
    <row r="4786" spans="1:16" x14ac:dyDescent="0.3">
      <c r="A4786">
        <v>15021</v>
      </c>
      <c r="B4786" s="1">
        <v>44953</v>
      </c>
      <c r="C4786" s="2">
        <v>0.38430555555555557</v>
      </c>
      <c r="D4786">
        <v>1</v>
      </c>
      <c r="E4786">
        <v>8</v>
      </c>
      <c r="F4786" t="s">
        <v>97</v>
      </c>
      <c r="G4786">
        <v>87</v>
      </c>
      <c r="H4786" t="s">
        <v>14</v>
      </c>
      <c r="I4786" t="s">
        <v>15</v>
      </c>
      <c r="J4786" t="s">
        <v>119</v>
      </c>
      <c r="K4786">
        <v>1.249563130602511</v>
      </c>
      <c r="L4786">
        <v>0</v>
      </c>
      <c r="M4786">
        <v>45</v>
      </c>
      <c r="N4786">
        <f>(1-Coffee_Sales[[#This Row],[Discount_Percent]])*Coffee_Sales[[#This Row],[unit_price]]*Coffee_Sales[[#This Row],[transaction_qty]]</f>
        <v>45</v>
      </c>
      <c r="O4786" t="str">
        <f>TEXT(Coffee_Sales[[#This Row],[transaction_date]],"mmm-yyyy")</f>
        <v>Jan-2023</v>
      </c>
      <c r="P4786">
        <f>HOUR(Coffee_Sales[[#This Row],[transaction_time]])</f>
        <v>9</v>
      </c>
    </row>
    <row r="4787" spans="1:16" x14ac:dyDescent="0.3">
      <c r="A4787">
        <v>115541</v>
      </c>
      <c r="B4787" s="1">
        <v>45079</v>
      </c>
      <c r="C4787" s="2">
        <v>0.52542824074074079</v>
      </c>
      <c r="D4787">
        <v>1</v>
      </c>
      <c r="E4787">
        <v>5</v>
      </c>
      <c r="F4787" t="s">
        <v>133</v>
      </c>
      <c r="G4787">
        <v>25</v>
      </c>
      <c r="H4787" t="s">
        <v>14</v>
      </c>
      <c r="I4787" t="s">
        <v>29</v>
      </c>
      <c r="J4787" t="s">
        <v>71</v>
      </c>
      <c r="K4787">
        <v>0.93417857264723714</v>
      </c>
      <c r="L4787">
        <v>0.05</v>
      </c>
      <c r="M4787">
        <v>33</v>
      </c>
      <c r="N4787">
        <f>(1-Coffee_Sales[[#This Row],[Discount_Percent]])*Coffee_Sales[[#This Row],[unit_price]]*Coffee_Sales[[#This Row],[transaction_qty]]</f>
        <v>31.349999999999998</v>
      </c>
      <c r="O4787" t="str">
        <f>TEXT(Coffee_Sales[[#This Row],[transaction_date]],"mmm-yyyy")</f>
        <v>Jun-2023</v>
      </c>
      <c r="P4787">
        <f>HOUR(Coffee_Sales[[#This Row],[transaction_time]])</f>
        <v>12</v>
      </c>
    </row>
    <row r="4788" spans="1:16" x14ac:dyDescent="0.3">
      <c r="A4788">
        <v>111885</v>
      </c>
      <c r="B4788" s="1">
        <v>45075</v>
      </c>
      <c r="C4788" s="2">
        <v>0.73120370370370369</v>
      </c>
      <c r="D4788">
        <v>2</v>
      </c>
      <c r="E4788">
        <v>8</v>
      </c>
      <c r="F4788" t="s">
        <v>62</v>
      </c>
      <c r="G4788">
        <v>31</v>
      </c>
      <c r="H4788" t="s">
        <v>14</v>
      </c>
      <c r="I4788" t="s">
        <v>22</v>
      </c>
      <c r="J4788" t="s">
        <v>53</v>
      </c>
      <c r="K4788">
        <v>1.4292036660000931</v>
      </c>
      <c r="L4788">
        <v>0.05</v>
      </c>
      <c r="M4788">
        <v>33</v>
      </c>
      <c r="N4788">
        <f>(1-Coffee_Sales[[#This Row],[Discount_Percent]])*Coffee_Sales[[#This Row],[unit_price]]*Coffee_Sales[[#This Row],[transaction_qty]]</f>
        <v>62.699999999999996</v>
      </c>
      <c r="O4788" t="str">
        <f>TEXT(Coffee_Sales[[#This Row],[transaction_date]],"mmm-yyyy")</f>
        <v>May-2023</v>
      </c>
      <c r="P4788">
        <f>HOUR(Coffee_Sales[[#This Row],[transaction_time]])</f>
        <v>17</v>
      </c>
    </row>
    <row r="4789" spans="1:16" x14ac:dyDescent="0.3">
      <c r="A4789">
        <v>96316</v>
      </c>
      <c r="B4789" s="1">
        <v>45061</v>
      </c>
      <c r="C4789" s="2">
        <v>0.54115740740740736</v>
      </c>
      <c r="D4789">
        <v>1</v>
      </c>
      <c r="E4789">
        <v>8</v>
      </c>
      <c r="F4789" t="s">
        <v>24</v>
      </c>
      <c r="G4789">
        <v>53</v>
      </c>
      <c r="H4789" t="s">
        <v>32</v>
      </c>
      <c r="I4789" t="s">
        <v>33</v>
      </c>
      <c r="J4789" t="s">
        <v>129</v>
      </c>
      <c r="K4789">
        <v>0.95682060059369078</v>
      </c>
      <c r="L4789">
        <v>0</v>
      </c>
      <c r="M4789">
        <v>45</v>
      </c>
      <c r="N4789">
        <f>(1-Coffee_Sales[[#This Row],[Discount_Percent]])*Coffee_Sales[[#This Row],[unit_price]]*Coffee_Sales[[#This Row],[transaction_qty]]</f>
        <v>45</v>
      </c>
      <c r="O4789" t="str">
        <f>TEXT(Coffee_Sales[[#This Row],[transaction_date]],"mmm-yyyy")</f>
        <v>May-2023</v>
      </c>
      <c r="P4789">
        <f>HOUR(Coffee_Sales[[#This Row],[transaction_time]])</f>
        <v>12</v>
      </c>
    </row>
    <row r="4790" spans="1:16" x14ac:dyDescent="0.3">
      <c r="A4790">
        <v>75196</v>
      </c>
      <c r="B4790" s="1">
        <v>45040</v>
      </c>
      <c r="C4790" s="2">
        <v>0.62050925925925926</v>
      </c>
      <c r="D4790">
        <v>2</v>
      </c>
      <c r="E4790">
        <v>8</v>
      </c>
      <c r="F4790" t="s">
        <v>38</v>
      </c>
      <c r="G4790">
        <v>29</v>
      </c>
      <c r="H4790" t="s">
        <v>14</v>
      </c>
      <c r="I4790" t="s">
        <v>22</v>
      </c>
      <c r="J4790" t="s">
        <v>89</v>
      </c>
      <c r="K4790">
        <v>2.0070430283441398</v>
      </c>
      <c r="L4790">
        <v>0</v>
      </c>
      <c r="M4790">
        <v>37.5</v>
      </c>
      <c r="N4790">
        <f>(1-Coffee_Sales[[#This Row],[Discount_Percent]])*Coffee_Sales[[#This Row],[unit_price]]*Coffee_Sales[[#This Row],[transaction_qty]]</f>
        <v>75</v>
      </c>
      <c r="O4790" t="str">
        <f>TEXT(Coffee_Sales[[#This Row],[transaction_date]],"mmm-yyyy")</f>
        <v>Apr-2023</v>
      </c>
      <c r="P4790">
        <f>HOUR(Coffee_Sales[[#This Row],[transaction_time]])</f>
        <v>14</v>
      </c>
    </row>
    <row r="4791" spans="1:16" x14ac:dyDescent="0.3">
      <c r="A4791">
        <v>81032</v>
      </c>
      <c r="B4791" s="1">
        <v>45047</v>
      </c>
      <c r="C4791" s="2">
        <v>0.63559027777777777</v>
      </c>
      <c r="D4791">
        <v>2</v>
      </c>
      <c r="E4791">
        <v>8</v>
      </c>
      <c r="F4791" t="s">
        <v>46</v>
      </c>
      <c r="G4791">
        <v>51</v>
      </c>
      <c r="H4791" t="s">
        <v>32</v>
      </c>
      <c r="I4791" t="s">
        <v>44</v>
      </c>
      <c r="J4791" t="s">
        <v>103</v>
      </c>
      <c r="K4791">
        <v>2.6038128596212751</v>
      </c>
      <c r="L4791">
        <v>0.1</v>
      </c>
      <c r="M4791">
        <v>45</v>
      </c>
      <c r="N4791">
        <f>(1-Coffee_Sales[[#This Row],[Discount_Percent]])*Coffee_Sales[[#This Row],[unit_price]]*Coffee_Sales[[#This Row],[transaction_qty]]</f>
        <v>81</v>
      </c>
      <c r="O4791" t="str">
        <f>TEXT(Coffee_Sales[[#This Row],[transaction_date]],"mmm-yyyy")</f>
        <v>May-2023</v>
      </c>
      <c r="P4791">
        <f>HOUR(Coffee_Sales[[#This Row],[transaction_time]])</f>
        <v>15</v>
      </c>
    </row>
    <row r="4792" spans="1:16" x14ac:dyDescent="0.3">
      <c r="A4792">
        <v>107167</v>
      </c>
      <c r="B4792" s="1">
        <v>45071</v>
      </c>
      <c r="C4792" s="2">
        <v>0.40937499999999999</v>
      </c>
      <c r="D4792">
        <v>2</v>
      </c>
      <c r="E4792">
        <v>8</v>
      </c>
      <c r="F4792" t="s">
        <v>111</v>
      </c>
      <c r="G4792">
        <v>55</v>
      </c>
      <c r="H4792" t="s">
        <v>32</v>
      </c>
      <c r="I4792" t="s">
        <v>33</v>
      </c>
      <c r="J4792" t="s">
        <v>93</v>
      </c>
      <c r="K4792">
        <v>3.8291188735962178</v>
      </c>
      <c r="L4792">
        <v>0</v>
      </c>
      <c r="M4792">
        <v>60</v>
      </c>
      <c r="N4792">
        <f>(1-Coffee_Sales[[#This Row],[Discount_Percent]])*Coffee_Sales[[#This Row],[unit_price]]*Coffee_Sales[[#This Row],[transaction_qty]]</f>
        <v>120</v>
      </c>
      <c r="O4792" t="str">
        <f>TEXT(Coffee_Sales[[#This Row],[transaction_date]],"mmm-yyyy")</f>
        <v>May-2023</v>
      </c>
      <c r="P4792">
        <f>HOUR(Coffee_Sales[[#This Row],[transaction_time]])</f>
        <v>9</v>
      </c>
    </row>
    <row r="4793" spans="1:16" x14ac:dyDescent="0.3">
      <c r="A4793">
        <v>120832</v>
      </c>
      <c r="B4793" s="1">
        <v>45084</v>
      </c>
      <c r="C4793" s="2">
        <v>0.29640046296296296</v>
      </c>
      <c r="D4793">
        <v>2</v>
      </c>
      <c r="E4793">
        <v>3</v>
      </c>
      <c r="F4793" t="s">
        <v>70</v>
      </c>
      <c r="G4793">
        <v>50</v>
      </c>
      <c r="H4793" t="s">
        <v>32</v>
      </c>
      <c r="I4793" t="s">
        <v>44</v>
      </c>
      <c r="J4793" t="s">
        <v>45</v>
      </c>
      <c r="K4793">
        <v>1.546597120617905</v>
      </c>
      <c r="L4793">
        <v>0</v>
      </c>
      <c r="M4793">
        <v>37.5</v>
      </c>
      <c r="N4793">
        <f>(1-Coffee_Sales[[#This Row],[Discount_Percent]])*Coffee_Sales[[#This Row],[unit_price]]*Coffee_Sales[[#This Row],[transaction_qty]]</f>
        <v>75</v>
      </c>
      <c r="O4793" t="str">
        <f>TEXT(Coffee_Sales[[#This Row],[transaction_date]],"mmm-yyyy")</f>
        <v>Jun-2023</v>
      </c>
      <c r="P4793">
        <f>HOUR(Coffee_Sales[[#This Row],[transaction_time]])</f>
        <v>7</v>
      </c>
    </row>
    <row r="4794" spans="1:16" x14ac:dyDescent="0.3">
      <c r="A4794">
        <v>140290</v>
      </c>
      <c r="B4794" s="1">
        <v>45100</v>
      </c>
      <c r="C4794" s="2">
        <v>0.28031250000000002</v>
      </c>
      <c r="D4794">
        <v>1</v>
      </c>
      <c r="E4794">
        <v>8</v>
      </c>
      <c r="F4794" t="s">
        <v>38</v>
      </c>
      <c r="G4794">
        <v>76</v>
      </c>
      <c r="H4794" t="s">
        <v>18</v>
      </c>
      <c r="I4794" t="s">
        <v>107</v>
      </c>
      <c r="J4794" t="s">
        <v>137</v>
      </c>
      <c r="K4794">
        <v>1.707841138569792</v>
      </c>
      <c r="L4794">
        <v>0.05</v>
      </c>
      <c r="M4794">
        <v>52.5</v>
      </c>
      <c r="N4794">
        <f>(1-Coffee_Sales[[#This Row],[Discount_Percent]])*Coffee_Sales[[#This Row],[unit_price]]*Coffee_Sales[[#This Row],[transaction_qty]]</f>
        <v>49.875</v>
      </c>
      <c r="O4794" t="str">
        <f>TEXT(Coffee_Sales[[#This Row],[transaction_date]],"mmm-yyyy")</f>
        <v>Jun-2023</v>
      </c>
      <c r="P4794">
        <f>HOUR(Coffee_Sales[[#This Row],[transaction_time]])</f>
        <v>6</v>
      </c>
    </row>
    <row r="4795" spans="1:16" x14ac:dyDescent="0.3">
      <c r="A4795">
        <v>28982</v>
      </c>
      <c r="B4795" s="1">
        <v>44977</v>
      </c>
      <c r="C4795" s="2">
        <v>0.68196759259259254</v>
      </c>
      <c r="D4795">
        <v>1</v>
      </c>
      <c r="E4795">
        <v>5</v>
      </c>
      <c r="F4795" t="s">
        <v>94</v>
      </c>
      <c r="G4795">
        <v>43</v>
      </c>
      <c r="H4795" t="s">
        <v>32</v>
      </c>
      <c r="I4795" t="s">
        <v>40</v>
      </c>
      <c r="J4795" t="s">
        <v>124</v>
      </c>
      <c r="K4795">
        <v>1.3214098334590321</v>
      </c>
      <c r="L4795">
        <v>0.05</v>
      </c>
      <c r="M4795">
        <v>45</v>
      </c>
      <c r="N4795">
        <f>(1-Coffee_Sales[[#This Row],[Discount_Percent]])*Coffee_Sales[[#This Row],[unit_price]]*Coffee_Sales[[#This Row],[transaction_qty]]</f>
        <v>42.75</v>
      </c>
      <c r="O4795" t="str">
        <f>TEXT(Coffee_Sales[[#This Row],[transaction_date]],"mmm-yyyy")</f>
        <v>Feb-2023</v>
      </c>
      <c r="P4795">
        <f>HOUR(Coffee_Sales[[#This Row],[transaction_time]])</f>
        <v>16</v>
      </c>
    </row>
    <row r="4796" spans="1:16" x14ac:dyDescent="0.3">
      <c r="A4796">
        <v>4665</v>
      </c>
      <c r="B4796" s="1">
        <v>44935</v>
      </c>
      <c r="C4796" s="2">
        <v>0.42027777777777775</v>
      </c>
      <c r="D4796">
        <v>1</v>
      </c>
      <c r="E4796">
        <v>5</v>
      </c>
      <c r="F4796" t="s">
        <v>42</v>
      </c>
      <c r="G4796">
        <v>55</v>
      </c>
      <c r="H4796" t="s">
        <v>32</v>
      </c>
      <c r="I4796" t="s">
        <v>33</v>
      </c>
      <c r="J4796" t="s">
        <v>93</v>
      </c>
      <c r="K4796">
        <v>1.7615470390639969</v>
      </c>
      <c r="L4796">
        <v>0</v>
      </c>
      <c r="M4796">
        <v>60</v>
      </c>
      <c r="N4796">
        <f>(1-Coffee_Sales[[#This Row],[Discount_Percent]])*Coffee_Sales[[#This Row],[unit_price]]*Coffee_Sales[[#This Row],[transaction_qty]]</f>
        <v>60</v>
      </c>
      <c r="O4796" t="str">
        <f>TEXT(Coffee_Sales[[#This Row],[transaction_date]],"mmm-yyyy")</f>
        <v>Jan-2023</v>
      </c>
      <c r="P4796">
        <f>HOUR(Coffee_Sales[[#This Row],[transaction_time]])</f>
        <v>10</v>
      </c>
    </row>
    <row r="4797" spans="1:16" x14ac:dyDescent="0.3">
      <c r="A4797">
        <v>89501</v>
      </c>
      <c r="B4797" s="1">
        <v>45055</v>
      </c>
      <c r="C4797" s="2">
        <v>0.44689814814814816</v>
      </c>
      <c r="D4797">
        <v>2</v>
      </c>
      <c r="E4797">
        <v>5</v>
      </c>
      <c r="F4797" t="s">
        <v>46</v>
      </c>
      <c r="G4797">
        <v>33</v>
      </c>
      <c r="H4797" t="s">
        <v>14</v>
      </c>
      <c r="I4797" t="s">
        <v>22</v>
      </c>
      <c r="J4797" t="s">
        <v>49</v>
      </c>
      <c r="K4797">
        <v>3.051438199403699</v>
      </c>
      <c r="L4797">
        <v>0.1</v>
      </c>
      <c r="M4797">
        <v>52.5</v>
      </c>
      <c r="N4797">
        <f>(1-Coffee_Sales[[#This Row],[Discount_Percent]])*Coffee_Sales[[#This Row],[unit_price]]*Coffee_Sales[[#This Row],[transaction_qty]]</f>
        <v>94.5</v>
      </c>
      <c r="O4797" t="str">
        <f>TEXT(Coffee_Sales[[#This Row],[transaction_date]],"mmm-yyyy")</f>
        <v>May-2023</v>
      </c>
      <c r="P4797">
        <f>HOUR(Coffee_Sales[[#This Row],[transaction_time]])</f>
        <v>10</v>
      </c>
    </row>
    <row r="4798" spans="1:16" x14ac:dyDescent="0.3">
      <c r="A4798">
        <v>62186</v>
      </c>
      <c r="B4798" s="1">
        <v>45025</v>
      </c>
      <c r="C4798" s="2">
        <v>0.56582175925925926</v>
      </c>
      <c r="D4798">
        <v>1</v>
      </c>
      <c r="E4798">
        <v>3</v>
      </c>
      <c r="F4798" t="s">
        <v>96</v>
      </c>
      <c r="G4798">
        <v>28</v>
      </c>
      <c r="H4798" t="s">
        <v>14</v>
      </c>
      <c r="I4798" t="s">
        <v>22</v>
      </c>
      <c r="J4798" t="s">
        <v>117</v>
      </c>
      <c r="K4798">
        <v>0.93428526269103629</v>
      </c>
      <c r="L4798">
        <v>0</v>
      </c>
      <c r="M4798">
        <v>30</v>
      </c>
      <c r="N4798">
        <f>(1-Coffee_Sales[[#This Row],[Discount_Percent]])*Coffee_Sales[[#This Row],[unit_price]]*Coffee_Sales[[#This Row],[transaction_qty]]</f>
        <v>30</v>
      </c>
      <c r="O4798" t="str">
        <f>TEXT(Coffee_Sales[[#This Row],[transaction_date]],"mmm-yyyy")</f>
        <v>Apr-2023</v>
      </c>
      <c r="P4798">
        <f>HOUR(Coffee_Sales[[#This Row],[transaction_time]])</f>
        <v>13</v>
      </c>
    </row>
    <row r="4799" spans="1:16" x14ac:dyDescent="0.3">
      <c r="A4799">
        <v>68012</v>
      </c>
      <c r="B4799" s="1">
        <v>45032</v>
      </c>
      <c r="C4799" s="2">
        <v>0.38971064814814815</v>
      </c>
      <c r="D4799">
        <v>2</v>
      </c>
      <c r="E4799">
        <v>3</v>
      </c>
      <c r="F4799" t="s">
        <v>114</v>
      </c>
      <c r="G4799">
        <v>50</v>
      </c>
      <c r="H4799" t="s">
        <v>32</v>
      </c>
      <c r="I4799" t="s">
        <v>44</v>
      </c>
      <c r="J4799" t="s">
        <v>45</v>
      </c>
      <c r="K4799">
        <v>1.7168385690763039</v>
      </c>
      <c r="L4799">
        <v>0</v>
      </c>
      <c r="M4799">
        <v>37.5</v>
      </c>
      <c r="N4799">
        <f>(1-Coffee_Sales[[#This Row],[Discount_Percent]])*Coffee_Sales[[#This Row],[unit_price]]*Coffee_Sales[[#This Row],[transaction_qty]]</f>
        <v>75</v>
      </c>
      <c r="O4799" t="str">
        <f>TEXT(Coffee_Sales[[#This Row],[transaction_date]],"mmm-yyyy")</f>
        <v>Apr-2023</v>
      </c>
      <c r="P4799">
        <f>HOUR(Coffee_Sales[[#This Row],[transaction_time]])</f>
        <v>9</v>
      </c>
    </row>
    <row r="4800" spans="1:16" x14ac:dyDescent="0.3">
      <c r="A4800">
        <v>84767</v>
      </c>
      <c r="B4800" s="1">
        <v>45051</v>
      </c>
      <c r="C4800" s="2">
        <v>0.41806712962962961</v>
      </c>
      <c r="D4800">
        <v>2</v>
      </c>
      <c r="E4800">
        <v>8</v>
      </c>
      <c r="F4800" t="s">
        <v>21</v>
      </c>
      <c r="G4800">
        <v>27</v>
      </c>
      <c r="H4800" t="s">
        <v>14</v>
      </c>
      <c r="I4800" t="s">
        <v>29</v>
      </c>
      <c r="J4800" t="s">
        <v>30</v>
      </c>
      <c r="K4800">
        <v>3.3285029932476151</v>
      </c>
      <c r="L4800">
        <v>0</v>
      </c>
      <c r="M4800">
        <v>52.5</v>
      </c>
      <c r="N4800">
        <f>(1-Coffee_Sales[[#This Row],[Discount_Percent]])*Coffee_Sales[[#This Row],[unit_price]]*Coffee_Sales[[#This Row],[transaction_qty]]</f>
        <v>105</v>
      </c>
      <c r="O4800" t="str">
        <f>TEXT(Coffee_Sales[[#This Row],[transaction_date]],"mmm-yyyy")</f>
        <v>May-2023</v>
      </c>
      <c r="P4800">
        <f>HOUR(Coffee_Sales[[#This Row],[transaction_time]])</f>
        <v>10</v>
      </c>
    </row>
    <row r="4801" spans="1:16" x14ac:dyDescent="0.3">
      <c r="A4801">
        <v>94608</v>
      </c>
      <c r="B4801" s="1">
        <v>45060</v>
      </c>
      <c r="C4801" s="2">
        <v>0.36238425925925927</v>
      </c>
      <c r="D4801">
        <v>1</v>
      </c>
      <c r="E4801">
        <v>5</v>
      </c>
      <c r="F4801" t="s">
        <v>58</v>
      </c>
      <c r="G4801">
        <v>74</v>
      </c>
      <c r="H4801" t="s">
        <v>18</v>
      </c>
      <c r="I4801" t="s">
        <v>107</v>
      </c>
      <c r="J4801" t="s">
        <v>108</v>
      </c>
      <c r="K4801">
        <v>1.3055653385927859</v>
      </c>
      <c r="L4801">
        <v>0.05</v>
      </c>
      <c r="M4801">
        <v>52.5</v>
      </c>
      <c r="N4801">
        <f>(1-Coffee_Sales[[#This Row],[Discount_Percent]])*Coffee_Sales[[#This Row],[unit_price]]*Coffee_Sales[[#This Row],[transaction_qty]]</f>
        <v>49.875</v>
      </c>
      <c r="O4801" t="str">
        <f>TEXT(Coffee_Sales[[#This Row],[transaction_date]],"mmm-yyyy")</f>
        <v>May-2023</v>
      </c>
      <c r="P4801">
        <f>HOUR(Coffee_Sales[[#This Row],[transaction_time]])</f>
        <v>8</v>
      </c>
    </row>
    <row r="4802" spans="1:16" x14ac:dyDescent="0.3">
      <c r="A4802">
        <v>12849</v>
      </c>
      <c r="B4802" s="1">
        <v>44949</v>
      </c>
      <c r="C4802" s="2">
        <v>0.48287037037037039</v>
      </c>
      <c r="D4802">
        <v>1</v>
      </c>
      <c r="E4802">
        <v>8</v>
      </c>
      <c r="F4802" t="s">
        <v>38</v>
      </c>
      <c r="G4802">
        <v>23</v>
      </c>
      <c r="H4802" t="s">
        <v>14</v>
      </c>
      <c r="I4802" t="s">
        <v>55</v>
      </c>
      <c r="J4802" t="s">
        <v>88</v>
      </c>
      <c r="K4802">
        <v>1.188076986647091</v>
      </c>
      <c r="L4802">
        <v>0.15</v>
      </c>
      <c r="M4802">
        <v>37.5</v>
      </c>
      <c r="N4802">
        <f>(1-Coffee_Sales[[#This Row],[Discount_Percent]])*Coffee_Sales[[#This Row],[unit_price]]*Coffee_Sales[[#This Row],[transaction_qty]]</f>
        <v>31.875</v>
      </c>
      <c r="O4802" t="str">
        <f>TEXT(Coffee_Sales[[#This Row],[transaction_date]],"mmm-yyyy")</f>
        <v>Jan-2023</v>
      </c>
      <c r="P4802">
        <f>HOUR(Coffee_Sales[[#This Row],[transaction_time]])</f>
        <v>11</v>
      </c>
    </row>
    <row r="4803" spans="1:16" x14ac:dyDescent="0.3">
      <c r="A4803">
        <v>125365</v>
      </c>
      <c r="B4803" s="1">
        <v>45087</v>
      </c>
      <c r="C4803" s="2">
        <v>0.61884259259259256</v>
      </c>
      <c r="D4803">
        <v>1</v>
      </c>
      <c r="E4803">
        <v>3</v>
      </c>
      <c r="F4803" t="s">
        <v>43</v>
      </c>
      <c r="G4803">
        <v>82</v>
      </c>
      <c r="H4803" t="s">
        <v>121</v>
      </c>
      <c r="I4803" t="s">
        <v>148</v>
      </c>
      <c r="J4803" t="s">
        <v>165</v>
      </c>
      <c r="K4803">
        <v>5.830714469776904</v>
      </c>
      <c r="L4803">
        <v>0.1</v>
      </c>
      <c r="M4803">
        <v>180</v>
      </c>
      <c r="N4803">
        <f>(1-Coffee_Sales[[#This Row],[Discount_Percent]])*Coffee_Sales[[#This Row],[unit_price]]*Coffee_Sales[[#This Row],[transaction_qty]]</f>
        <v>162</v>
      </c>
      <c r="O4803" t="str">
        <f>TEXT(Coffee_Sales[[#This Row],[transaction_date]],"mmm-yyyy")</f>
        <v>Jun-2023</v>
      </c>
      <c r="P4803">
        <f>HOUR(Coffee_Sales[[#This Row],[transaction_time]])</f>
        <v>14</v>
      </c>
    </row>
    <row r="4804" spans="1:16" x14ac:dyDescent="0.3">
      <c r="A4804">
        <v>116946</v>
      </c>
      <c r="B4804" s="1">
        <v>45080</v>
      </c>
      <c r="C4804" s="2">
        <v>0.61956018518518519</v>
      </c>
      <c r="D4804">
        <v>1</v>
      </c>
      <c r="E4804">
        <v>5</v>
      </c>
      <c r="F4804" t="s">
        <v>62</v>
      </c>
      <c r="G4804">
        <v>69</v>
      </c>
      <c r="H4804" t="s">
        <v>18</v>
      </c>
      <c r="I4804" t="s">
        <v>107</v>
      </c>
      <c r="J4804" t="s">
        <v>132</v>
      </c>
      <c r="K4804">
        <v>1.0338708226041811</v>
      </c>
      <c r="L4804">
        <v>0.1</v>
      </c>
      <c r="M4804">
        <v>48.75</v>
      </c>
      <c r="N4804">
        <f>(1-Coffee_Sales[[#This Row],[Discount_Percent]])*Coffee_Sales[[#This Row],[unit_price]]*Coffee_Sales[[#This Row],[transaction_qty]]</f>
        <v>43.875</v>
      </c>
      <c r="O4804" t="str">
        <f>TEXT(Coffee_Sales[[#This Row],[transaction_date]],"mmm-yyyy")</f>
        <v>Jun-2023</v>
      </c>
      <c r="P4804">
        <f>HOUR(Coffee_Sales[[#This Row],[transaction_time]])</f>
        <v>14</v>
      </c>
    </row>
    <row r="4805" spans="1:16" x14ac:dyDescent="0.3">
      <c r="A4805">
        <v>22633</v>
      </c>
      <c r="B4805" s="1">
        <v>44967</v>
      </c>
      <c r="C4805" s="2">
        <v>0.39409722222222221</v>
      </c>
      <c r="D4805">
        <v>2</v>
      </c>
      <c r="E4805">
        <v>8</v>
      </c>
      <c r="F4805" t="s">
        <v>70</v>
      </c>
      <c r="G4805">
        <v>34</v>
      </c>
      <c r="H4805" t="s">
        <v>14</v>
      </c>
      <c r="I4805" t="s">
        <v>26</v>
      </c>
      <c r="J4805" t="s">
        <v>57</v>
      </c>
      <c r="K4805">
        <v>2.2636738090076691</v>
      </c>
      <c r="L4805">
        <v>0</v>
      </c>
      <c r="M4805">
        <v>36.75</v>
      </c>
      <c r="N4805">
        <f>(1-Coffee_Sales[[#This Row],[Discount_Percent]])*Coffee_Sales[[#This Row],[unit_price]]*Coffee_Sales[[#This Row],[transaction_qty]]</f>
        <v>73.5</v>
      </c>
      <c r="O4805" t="str">
        <f>TEXT(Coffee_Sales[[#This Row],[transaction_date]],"mmm-yyyy")</f>
        <v>Feb-2023</v>
      </c>
      <c r="P4805">
        <f>HOUR(Coffee_Sales[[#This Row],[transaction_time]])</f>
        <v>9</v>
      </c>
    </row>
    <row r="4806" spans="1:16" x14ac:dyDescent="0.3">
      <c r="A4806">
        <v>9414</v>
      </c>
      <c r="B4806" s="1">
        <v>44943</v>
      </c>
      <c r="C4806" s="2">
        <v>0.42358796296296297</v>
      </c>
      <c r="D4806">
        <v>1</v>
      </c>
      <c r="E4806">
        <v>5</v>
      </c>
      <c r="F4806" t="s">
        <v>113</v>
      </c>
      <c r="G4806">
        <v>39</v>
      </c>
      <c r="H4806" t="s">
        <v>14</v>
      </c>
      <c r="I4806" t="s">
        <v>15</v>
      </c>
      <c r="J4806" t="s">
        <v>47</v>
      </c>
      <c r="K4806">
        <v>1.4269373686242519</v>
      </c>
      <c r="L4806">
        <v>0</v>
      </c>
      <c r="M4806">
        <v>63.75</v>
      </c>
      <c r="N4806">
        <f>(1-Coffee_Sales[[#This Row],[Discount_Percent]])*Coffee_Sales[[#This Row],[unit_price]]*Coffee_Sales[[#This Row],[transaction_qty]]</f>
        <v>63.75</v>
      </c>
      <c r="O4806" t="str">
        <f>TEXT(Coffee_Sales[[#This Row],[transaction_date]],"mmm-yyyy")</f>
        <v>Jan-2023</v>
      </c>
      <c r="P4806">
        <f>HOUR(Coffee_Sales[[#This Row],[transaction_time]])</f>
        <v>10</v>
      </c>
    </row>
    <row r="4807" spans="1:16" x14ac:dyDescent="0.3">
      <c r="A4807">
        <v>96149</v>
      </c>
      <c r="B4807" s="1">
        <v>45061</v>
      </c>
      <c r="C4807" s="2">
        <v>0.44768518518518519</v>
      </c>
      <c r="D4807">
        <v>2</v>
      </c>
      <c r="E4807">
        <v>3</v>
      </c>
      <c r="F4807" t="s">
        <v>35</v>
      </c>
      <c r="G4807">
        <v>59</v>
      </c>
      <c r="H4807" t="s">
        <v>74</v>
      </c>
      <c r="I4807" t="s">
        <v>75</v>
      </c>
      <c r="J4807" t="s">
        <v>85</v>
      </c>
      <c r="K4807">
        <v>3.519664432007156</v>
      </c>
      <c r="L4807">
        <v>0</v>
      </c>
      <c r="M4807">
        <v>67.5</v>
      </c>
      <c r="N4807">
        <f>(1-Coffee_Sales[[#This Row],[Discount_Percent]])*Coffee_Sales[[#This Row],[unit_price]]*Coffee_Sales[[#This Row],[transaction_qty]]</f>
        <v>135</v>
      </c>
      <c r="O4807" t="str">
        <f>TEXT(Coffee_Sales[[#This Row],[transaction_date]],"mmm-yyyy")</f>
        <v>May-2023</v>
      </c>
      <c r="P4807">
        <f>HOUR(Coffee_Sales[[#This Row],[transaction_time]])</f>
        <v>10</v>
      </c>
    </row>
    <row r="4808" spans="1:16" x14ac:dyDescent="0.3">
      <c r="A4808">
        <v>41225</v>
      </c>
      <c r="B4808" s="1">
        <v>44996</v>
      </c>
      <c r="C4808" s="2">
        <v>0.79740740740740745</v>
      </c>
      <c r="D4808">
        <v>1</v>
      </c>
      <c r="E4808">
        <v>8</v>
      </c>
      <c r="F4808" t="s">
        <v>87</v>
      </c>
      <c r="G4808">
        <v>71</v>
      </c>
      <c r="H4808" t="s">
        <v>18</v>
      </c>
      <c r="I4808" t="s">
        <v>79</v>
      </c>
      <c r="J4808" t="s">
        <v>92</v>
      </c>
      <c r="K4808">
        <v>1.816607610293423</v>
      </c>
      <c r="L4808">
        <v>0</v>
      </c>
      <c r="M4808">
        <v>56.25</v>
      </c>
      <c r="N4808">
        <f>(1-Coffee_Sales[[#This Row],[Discount_Percent]])*Coffee_Sales[[#This Row],[unit_price]]*Coffee_Sales[[#This Row],[transaction_qty]]</f>
        <v>56.25</v>
      </c>
      <c r="O4808" t="str">
        <f>TEXT(Coffee_Sales[[#This Row],[transaction_date]],"mmm-yyyy")</f>
        <v>Mar-2023</v>
      </c>
      <c r="P4808">
        <f>HOUR(Coffee_Sales[[#This Row],[transaction_time]])</f>
        <v>19</v>
      </c>
    </row>
    <row r="4809" spans="1:16" x14ac:dyDescent="0.3">
      <c r="A4809">
        <v>115898</v>
      </c>
      <c r="B4809" s="1">
        <v>45079</v>
      </c>
      <c r="C4809" s="2">
        <v>0.6629976851851852</v>
      </c>
      <c r="D4809">
        <v>2</v>
      </c>
      <c r="E4809">
        <v>8</v>
      </c>
      <c r="F4809" t="s">
        <v>63</v>
      </c>
      <c r="G4809">
        <v>28</v>
      </c>
      <c r="H4809" t="s">
        <v>14</v>
      </c>
      <c r="I4809" t="s">
        <v>22</v>
      </c>
      <c r="J4809" t="s">
        <v>117</v>
      </c>
      <c r="K4809">
        <v>1.235641446849546</v>
      </c>
      <c r="L4809">
        <v>0.1</v>
      </c>
      <c r="M4809">
        <v>30</v>
      </c>
      <c r="N4809">
        <f>(1-Coffee_Sales[[#This Row],[Discount_Percent]])*Coffee_Sales[[#This Row],[unit_price]]*Coffee_Sales[[#This Row],[transaction_qty]]</f>
        <v>54</v>
      </c>
      <c r="O4809" t="str">
        <f>TEXT(Coffee_Sales[[#This Row],[transaction_date]],"mmm-yyyy")</f>
        <v>Jun-2023</v>
      </c>
      <c r="P4809">
        <f>HOUR(Coffee_Sales[[#This Row],[transaction_time]])</f>
        <v>15</v>
      </c>
    </row>
    <row r="4810" spans="1:16" x14ac:dyDescent="0.3">
      <c r="A4810">
        <v>64958</v>
      </c>
      <c r="B4810" s="1">
        <v>45028</v>
      </c>
      <c r="C4810" s="2">
        <v>0.72704861111111108</v>
      </c>
      <c r="D4810">
        <v>1</v>
      </c>
      <c r="E4810">
        <v>5</v>
      </c>
      <c r="F4810" t="s">
        <v>28</v>
      </c>
      <c r="G4810">
        <v>43</v>
      </c>
      <c r="H4810" t="s">
        <v>32</v>
      </c>
      <c r="I4810" t="s">
        <v>40</v>
      </c>
      <c r="J4810" t="s">
        <v>124</v>
      </c>
      <c r="K4810">
        <v>1.351823299804864</v>
      </c>
      <c r="L4810">
        <v>0.05</v>
      </c>
      <c r="M4810">
        <v>45</v>
      </c>
      <c r="N4810">
        <f>(1-Coffee_Sales[[#This Row],[Discount_Percent]])*Coffee_Sales[[#This Row],[unit_price]]*Coffee_Sales[[#This Row],[transaction_qty]]</f>
        <v>42.75</v>
      </c>
      <c r="O4810" t="str">
        <f>TEXT(Coffee_Sales[[#This Row],[transaction_date]],"mmm-yyyy")</f>
        <v>Apr-2023</v>
      </c>
      <c r="P4810">
        <f>HOUR(Coffee_Sales[[#This Row],[transaction_time]])</f>
        <v>17</v>
      </c>
    </row>
    <row r="4811" spans="1:16" x14ac:dyDescent="0.3">
      <c r="A4811">
        <v>91926</v>
      </c>
      <c r="B4811" s="1">
        <v>45057</v>
      </c>
      <c r="C4811" s="2">
        <v>0.55285879629629631</v>
      </c>
      <c r="D4811">
        <v>1</v>
      </c>
      <c r="E4811">
        <v>8</v>
      </c>
      <c r="F4811" t="s">
        <v>31</v>
      </c>
      <c r="G4811">
        <v>56</v>
      </c>
      <c r="H4811" t="s">
        <v>32</v>
      </c>
      <c r="I4811" t="s">
        <v>33</v>
      </c>
      <c r="J4811" t="s">
        <v>135</v>
      </c>
      <c r="K4811">
        <v>0.83658087387017055</v>
      </c>
      <c r="L4811">
        <v>0.15</v>
      </c>
      <c r="M4811">
        <v>38.25</v>
      </c>
      <c r="N4811">
        <f>(1-Coffee_Sales[[#This Row],[Discount_Percent]])*Coffee_Sales[[#This Row],[unit_price]]*Coffee_Sales[[#This Row],[transaction_qty]]</f>
        <v>32.512499999999996</v>
      </c>
      <c r="O4811" t="str">
        <f>TEXT(Coffee_Sales[[#This Row],[transaction_date]],"mmm-yyyy")</f>
        <v>May-2023</v>
      </c>
      <c r="P4811">
        <f>HOUR(Coffee_Sales[[#This Row],[transaction_time]])</f>
        <v>13</v>
      </c>
    </row>
    <row r="4812" spans="1:16" x14ac:dyDescent="0.3">
      <c r="A4812">
        <v>135512</v>
      </c>
      <c r="B4812" s="1">
        <v>45096</v>
      </c>
      <c r="C4812" s="2">
        <v>0.29248842592592594</v>
      </c>
      <c r="D4812">
        <v>1</v>
      </c>
      <c r="E4812">
        <v>5</v>
      </c>
      <c r="F4812" t="s">
        <v>38</v>
      </c>
      <c r="G4812">
        <v>54</v>
      </c>
      <c r="H4812" t="s">
        <v>32</v>
      </c>
      <c r="I4812" t="s">
        <v>33</v>
      </c>
      <c r="J4812" t="s">
        <v>127</v>
      </c>
      <c r="K4812">
        <v>1.165594997107718</v>
      </c>
      <c r="L4812">
        <v>0</v>
      </c>
      <c r="M4812">
        <v>37.5</v>
      </c>
      <c r="N4812">
        <f>(1-Coffee_Sales[[#This Row],[Discount_Percent]])*Coffee_Sales[[#This Row],[unit_price]]*Coffee_Sales[[#This Row],[transaction_qty]]</f>
        <v>37.5</v>
      </c>
      <c r="O4812" t="str">
        <f>TEXT(Coffee_Sales[[#This Row],[transaction_date]],"mmm-yyyy")</f>
        <v>Jun-2023</v>
      </c>
      <c r="P4812">
        <f>HOUR(Coffee_Sales[[#This Row],[transaction_time]])</f>
        <v>7</v>
      </c>
    </row>
    <row r="4813" spans="1:16" x14ac:dyDescent="0.3">
      <c r="A4813">
        <v>30585</v>
      </c>
      <c r="B4813" s="1">
        <v>44980</v>
      </c>
      <c r="C4813" s="2">
        <v>0.57335648148148144</v>
      </c>
      <c r="D4813">
        <v>1</v>
      </c>
      <c r="E4813">
        <v>8</v>
      </c>
      <c r="F4813" t="s">
        <v>113</v>
      </c>
      <c r="G4813">
        <v>33</v>
      </c>
      <c r="H4813" t="s">
        <v>14</v>
      </c>
      <c r="I4813" t="s">
        <v>22</v>
      </c>
      <c r="J4813" t="s">
        <v>49</v>
      </c>
      <c r="K4813">
        <v>1.152239982500703</v>
      </c>
      <c r="L4813">
        <v>0</v>
      </c>
      <c r="M4813">
        <v>52.5</v>
      </c>
      <c r="N4813">
        <f>(1-Coffee_Sales[[#This Row],[Discount_Percent]])*Coffee_Sales[[#This Row],[unit_price]]*Coffee_Sales[[#This Row],[transaction_qty]]</f>
        <v>52.5</v>
      </c>
      <c r="O4813" t="str">
        <f>TEXT(Coffee_Sales[[#This Row],[transaction_date]],"mmm-yyyy")</f>
        <v>Feb-2023</v>
      </c>
      <c r="P4813">
        <f>HOUR(Coffee_Sales[[#This Row],[transaction_time]])</f>
        <v>13</v>
      </c>
    </row>
    <row r="4814" spans="1:16" x14ac:dyDescent="0.3">
      <c r="A4814">
        <v>102940</v>
      </c>
      <c r="B4814" s="1">
        <v>45067</v>
      </c>
      <c r="C4814" s="2">
        <v>0.42800925925925926</v>
      </c>
      <c r="D4814">
        <v>2</v>
      </c>
      <c r="E4814">
        <v>8</v>
      </c>
      <c r="F4814" t="s">
        <v>38</v>
      </c>
      <c r="G4814">
        <v>87</v>
      </c>
      <c r="H4814" t="s">
        <v>14</v>
      </c>
      <c r="I4814" t="s">
        <v>15</v>
      </c>
      <c r="J4814" t="s">
        <v>119</v>
      </c>
      <c r="K4814">
        <v>2.984125424513647</v>
      </c>
      <c r="L4814">
        <v>0</v>
      </c>
      <c r="M4814">
        <v>45</v>
      </c>
      <c r="N4814">
        <f>(1-Coffee_Sales[[#This Row],[Discount_Percent]])*Coffee_Sales[[#This Row],[unit_price]]*Coffee_Sales[[#This Row],[transaction_qty]]</f>
        <v>90</v>
      </c>
      <c r="O4814" t="str">
        <f>TEXT(Coffee_Sales[[#This Row],[transaction_date]],"mmm-yyyy")</f>
        <v>May-2023</v>
      </c>
      <c r="P4814">
        <f>HOUR(Coffee_Sales[[#This Row],[transaction_time]])</f>
        <v>10</v>
      </c>
    </row>
    <row r="4815" spans="1:16" x14ac:dyDescent="0.3">
      <c r="A4815">
        <v>33117</v>
      </c>
      <c r="B4815" s="1">
        <v>44984</v>
      </c>
      <c r="C4815" s="2">
        <v>0.71126157407407409</v>
      </c>
      <c r="D4815">
        <v>1</v>
      </c>
      <c r="E4815">
        <v>5</v>
      </c>
      <c r="F4815" t="s">
        <v>81</v>
      </c>
      <c r="G4815">
        <v>38</v>
      </c>
      <c r="H4815" t="s">
        <v>14</v>
      </c>
      <c r="I4815" t="s">
        <v>15</v>
      </c>
      <c r="J4815" t="s">
        <v>16</v>
      </c>
      <c r="K4815">
        <v>1.491164657572889</v>
      </c>
      <c r="L4815">
        <v>0</v>
      </c>
      <c r="M4815">
        <v>56.25</v>
      </c>
      <c r="N4815">
        <f>(1-Coffee_Sales[[#This Row],[Discount_Percent]])*Coffee_Sales[[#This Row],[unit_price]]*Coffee_Sales[[#This Row],[transaction_qty]]</f>
        <v>56.25</v>
      </c>
      <c r="O4815" t="str">
        <f>TEXT(Coffee_Sales[[#This Row],[transaction_date]],"mmm-yyyy")</f>
        <v>Feb-2023</v>
      </c>
      <c r="P4815">
        <f>HOUR(Coffee_Sales[[#This Row],[transaction_time]])</f>
        <v>17</v>
      </c>
    </row>
    <row r="4816" spans="1:16" x14ac:dyDescent="0.3">
      <c r="A4816">
        <v>20978</v>
      </c>
      <c r="B4816" s="1">
        <v>44964</v>
      </c>
      <c r="C4816" s="2">
        <v>0.45504629629629628</v>
      </c>
      <c r="D4816">
        <v>2</v>
      </c>
      <c r="E4816">
        <v>8</v>
      </c>
      <c r="F4816" t="s">
        <v>94</v>
      </c>
      <c r="G4816">
        <v>44</v>
      </c>
      <c r="H4816" t="s">
        <v>32</v>
      </c>
      <c r="I4816" t="s">
        <v>40</v>
      </c>
      <c r="J4816" t="s">
        <v>41</v>
      </c>
      <c r="K4816">
        <v>1.7305574205784431</v>
      </c>
      <c r="L4816">
        <v>0</v>
      </c>
      <c r="M4816">
        <v>37.5</v>
      </c>
      <c r="N4816">
        <f>(1-Coffee_Sales[[#This Row],[Discount_Percent]])*Coffee_Sales[[#This Row],[unit_price]]*Coffee_Sales[[#This Row],[transaction_qty]]</f>
        <v>75</v>
      </c>
      <c r="O4816" t="str">
        <f>TEXT(Coffee_Sales[[#This Row],[transaction_date]],"mmm-yyyy")</f>
        <v>Feb-2023</v>
      </c>
      <c r="P4816">
        <f>HOUR(Coffee_Sales[[#This Row],[transaction_time]])</f>
        <v>10</v>
      </c>
    </row>
    <row r="4817" spans="1:16" x14ac:dyDescent="0.3">
      <c r="A4817">
        <v>76269</v>
      </c>
      <c r="B4817" s="1">
        <v>45041</v>
      </c>
      <c r="C4817" s="2">
        <v>0.79170138888888886</v>
      </c>
      <c r="D4817">
        <v>1</v>
      </c>
      <c r="E4817">
        <v>3</v>
      </c>
      <c r="F4817" t="s">
        <v>104</v>
      </c>
      <c r="G4817">
        <v>48</v>
      </c>
      <c r="H4817" t="s">
        <v>32</v>
      </c>
      <c r="I4817" t="s">
        <v>44</v>
      </c>
      <c r="J4817" t="s">
        <v>52</v>
      </c>
      <c r="K4817">
        <v>0.78260224125360844</v>
      </c>
      <c r="L4817">
        <v>0</v>
      </c>
      <c r="M4817">
        <v>37.5</v>
      </c>
      <c r="N4817">
        <f>(1-Coffee_Sales[[#This Row],[Discount_Percent]])*Coffee_Sales[[#This Row],[unit_price]]*Coffee_Sales[[#This Row],[transaction_qty]]</f>
        <v>37.5</v>
      </c>
      <c r="O4817" t="str">
        <f>TEXT(Coffee_Sales[[#This Row],[transaction_date]],"mmm-yyyy")</f>
        <v>Apr-2023</v>
      </c>
      <c r="P4817">
        <f>HOUR(Coffee_Sales[[#This Row],[transaction_time]])</f>
        <v>19</v>
      </c>
    </row>
    <row r="4818" spans="1:16" x14ac:dyDescent="0.3">
      <c r="A4818">
        <v>57736</v>
      </c>
      <c r="B4818" s="1">
        <v>45020</v>
      </c>
      <c r="C4818" s="2">
        <v>0.53765046296296293</v>
      </c>
      <c r="D4818">
        <v>1</v>
      </c>
      <c r="E4818">
        <v>8</v>
      </c>
      <c r="F4818" t="s">
        <v>17</v>
      </c>
      <c r="G4818">
        <v>70</v>
      </c>
      <c r="H4818" t="s">
        <v>18</v>
      </c>
      <c r="I4818" t="s">
        <v>19</v>
      </c>
      <c r="J4818" t="s">
        <v>83</v>
      </c>
      <c r="K4818">
        <v>1.034018611465783</v>
      </c>
      <c r="L4818">
        <v>0</v>
      </c>
      <c r="M4818">
        <v>48.75</v>
      </c>
      <c r="N4818">
        <f>(1-Coffee_Sales[[#This Row],[Discount_Percent]])*Coffee_Sales[[#This Row],[unit_price]]*Coffee_Sales[[#This Row],[transaction_qty]]</f>
        <v>48.75</v>
      </c>
      <c r="O4818" t="str">
        <f>TEXT(Coffee_Sales[[#This Row],[transaction_date]],"mmm-yyyy")</f>
        <v>Apr-2023</v>
      </c>
      <c r="P4818">
        <f>HOUR(Coffee_Sales[[#This Row],[transaction_time]])</f>
        <v>12</v>
      </c>
    </row>
    <row r="4819" spans="1:16" x14ac:dyDescent="0.3">
      <c r="A4819">
        <v>9612</v>
      </c>
      <c r="B4819" s="1">
        <v>44943</v>
      </c>
      <c r="C4819" s="2">
        <v>0.66813657407407412</v>
      </c>
      <c r="D4819">
        <v>2</v>
      </c>
      <c r="E4819">
        <v>3</v>
      </c>
      <c r="F4819" t="s">
        <v>25</v>
      </c>
      <c r="G4819">
        <v>39</v>
      </c>
      <c r="H4819" t="s">
        <v>14</v>
      </c>
      <c r="I4819" t="s">
        <v>15</v>
      </c>
      <c r="J4819" t="s">
        <v>47</v>
      </c>
      <c r="K4819">
        <v>2.8566377217690042</v>
      </c>
      <c r="L4819">
        <v>0</v>
      </c>
      <c r="M4819">
        <v>63.75</v>
      </c>
      <c r="N4819">
        <f>(1-Coffee_Sales[[#This Row],[Discount_Percent]])*Coffee_Sales[[#This Row],[unit_price]]*Coffee_Sales[[#This Row],[transaction_qty]]</f>
        <v>127.5</v>
      </c>
      <c r="O4819" t="str">
        <f>TEXT(Coffee_Sales[[#This Row],[transaction_date]],"mmm-yyyy")</f>
        <v>Jan-2023</v>
      </c>
      <c r="P4819">
        <f>HOUR(Coffee_Sales[[#This Row],[transaction_time]])</f>
        <v>16</v>
      </c>
    </row>
    <row r="4820" spans="1:16" x14ac:dyDescent="0.3">
      <c r="A4820">
        <v>109181</v>
      </c>
      <c r="B4820" s="1">
        <v>45073</v>
      </c>
      <c r="C4820" s="2">
        <v>0.37903935185185184</v>
      </c>
      <c r="D4820">
        <v>1</v>
      </c>
      <c r="E4820">
        <v>5</v>
      </c>
      <c r="F4820" t="s">
        <v>54</v>
      </c>
      <c r="G4820">
        <v>75</v>
      </c>
      <c r="H4820" t="s">
        <v>18</v>
      </c>
      <c r="I4820" t="s">
        <v>79</v>
      </c>
      <c r="J4820" t="s">
        <v>136</v>
      </c>
      <c r="K4820">
        <v>1.1282660552370869</v>
      </c>
      <c r="L4820">
        <v>0</v>
      </c>
      <c r="M4820">
        <v>52.5</v>
      </c>
      <c r="N4820">
        <f>(1-Coffee_Sales[[#This Row],[Discount_Percent]])*Coffee_Sales[[#This Row],[unit_price]]*Coffee_Sales[[#This Row],[transaction_qty]]</f>
        <v>52.5</v>
      </c>
      <c r="O4820" t="str">
        <f>TEXT(Coffee_Sales[[#This Row],[transaction_date]],"mmm-yyyy")</f>
        <v>May-2023</v>
      </c>
      <c r="P4820">
        <f>HOUR(Coffee_Sales[[#This Row],[transaction_time]])</f>
        <v>9</v>
      </c>
    </row>
    <row r="4821" spans="1:16" x14ac:dyDescent="0.3">
      <c r="A4821">
        <v>127889</v>
      </c>
      <c r="B4821" s="1">
        <v>45089</v>
      </c>
      <c r="C4821" s="2">
        <v>0.75275462962962958</v>
      </c>
      <c r="D4821">
        <v>1</v>
      </c>
      <c r="E4821">
        <v>8</v>
      </c>
      <c r="F4821" t="s">
        <v>78</v>
      </c>
      <c r="G4821">
        <v>25</v>
      </c>
      <c r="H4821" t="s">
        <v>14</v>
      </c>
      <c r="I4821" t="s">
        <v>29</v>
      </c>
      <c r="J4821" t="s">
        <v>71</v>
      </c>
      <c r="K4821">
        <v>1.012343338231686</v>
      </c>
      <c r="L4821">
        <v>0</v>
      </c>
      <c r="M4821">
        <v>33</v>
      </c>
      <c r="N4821">
        <f>(1-Coffee_Sales[[#This Row],[Discount_Percent]])*Coffee_Sales[[#This Row],[unit_price]]*Coffee_Sales[[#This Row],[transaction_qty]]</f>
        <v>33</v>
      </c>
      <c r="O4821" t="str">
        <f>TEXT(Coffee_Sales[[#This Row],[transaction_date]],"mmm-yyyy")</f>
        <v>Jun-2023</v>
      </c>
      <c r="P4821">
        <f>HOUR(Coffee_Sales[[#This Row],[transaction_time]])</f>
        <v>18</v>
      </c>
    </row>
    <row r="4822" spans="1:16" x14ac:dyDescent="0.3">
      <c r="A4822">
        <v>91385</v>
      </c>
      <c r="B4822" s="1">
        <v>45057</v>
      </c>
      <c r="C4822" s="2">
        <v>0.33931712962962962</v>
      </c>
      <c r="D4822">
        <v>2</v>
      </c>
      <c r="E4822">
        <v>5</v>
      </c>
      <c r="F4822" t="s">
        <v>25</v>
      </c>
      <c r="G4822">
        <v>32</v>
      </c>
      <c r="H4822" t="s">
        <v>14</v>
      </c>
      <c r="I4822" t="s">
        <v>22</v>
      </c>
      <c r="J4822" t="s">
        <v>23</v>
      </c>
      <c r="K4822">
        <v>2.658978845145926</v>
      </c>
      <c r="L4822">
        <v>0</v>
      </c>
      <c r="M4822">
        <v>45</v>
      </c>
      <c r="N4822">
        <f>(1-Coffee_Sales[[#This Row],[Discount_Percent]])*Coffee_Sales[[#This Row],[unit_price]]*Coffee_Sales[[#This Row],[transaction_qty]]</f>
        <v>90</v>
      </c>
      <c r="O4822" t="str">
        <f>TEXT(Coffee_Sales[[#This Row],[transaction_date]],"mmm-yyyy")</f>
        <v>May-2023</v>
      </c>
      <c r="P4822">
        <f>HOUR(Coffee_Sales[[#This Row],[transaction_time]])</f>
        <v>8</v>
      </c>
    </row>
    <row r="4823" spans="1:16" x14ac:dyDescent="0.3">
      <c r="A4823">
        <v>109039</v>
      </c>
      <c r="B4823" s="1">
        <v>45073</v>
      </c>
      <c r="C4823" s="2">
        <v>0.33980324074074075</v>
      </c>
      <c r="D4823">
        <v>1</v>
      </c>
      <c r="E4823">
        <v>8</v>
      </c>
      <c r="F4823" t="s">
        <v>24</v>
      </c>
      <c r="G4823">
        <v>63</v>
      </c>
      <c r="H4823" t="s">
        <v>67</v>
      </c>
      <c r="I4823" t="s">
        <v>72</v>
      </c>
      <c r="J4823" t="s">
        <v>73</v>
      </c>
      <c r="K4823">
        <v>0.35376503601263071</v>
      </c>
      <c r="L4823">
        <v>0</v>
      </c>
      <c r="M4823">
        <v>12</v>
      </c>
      <c r="N4823">
        <f>(1-Coffee_Sales[[#This Row],[Discount_Percent]])*Coffee_Sales[[#This Row],[unit_price]]*Coffee_Sales[[#This Row],[transaction_qty]]</f>
        <v>12</v>
      </c>
      <c r="O4823" t="str">
        <f>TEXT(Coffee_Sales[[#This Row],[transaction_date]],"mmm-yyyy")</f>
        <v>May-2023</v>
      </c>
      <c r="P4823">
        <f>HOUR(Coffee_Sales[[#This Row],[transaction_time]])</f>
        <v>8</v>
      </c>
    </row>
    <row r="4824" spans="1:16" x14ac:dyDescent="0.3">
      <c r="A4824">
        <v>54740</v>
      </c>
      <c r="B4824" s="1">
        <v>45016</v>
      </c>
      <c r="C4824" s="2">
        <v>0.45040509259259259</v>
      </c>
      <c r="D4824">
        <v>1</v>
      </c>
      <c r="E4824">
        <v>5</v>
      </c>
      <c r="F4824" t="s">
        <v>102</v>
      </c>
      <c r="G4824">
        <v>71</v>
      </c>
      <c r="H4824" t="s">
        <v>18</v>
      </c>
      <c r="I4824" t="s">
        <v>79</v>
      </c>
      <c r="J4824" t="s">
        <v>92</v>
      </c>
      <c r="K4824">
        <v>1.592209551748726</v>
      </c>
      <c r="L4824">
        <v>0</v>
      </c>
      <c r="M4824">
        <v>56.25</v>
      </c>
      <c r="N4824">
        <f>(1-Coffee_Sales[[#This Row],[Discount_Percent]])*Coffee_Sales[[#This Row],[unit_price]]*Coffee_Sales[[#This Row],[transaction_qty]]</f>
        <v>56.25</v>
      </c>
      <c r="O4824" t="str">
        <f>TEXT(Coffee_Sales[[#This Row],[transaction_date]],"mmm-yyyy")</f>
        <v>Mar-2023</v>
      </c>
      <c r="P4824">
        <f>HOUR(Coffee_Sales[[#This Row],[transaction_time]])</f>
        <v>10</v>
      </c>
    </row>
    <row r="4825" spans="1:16" x14ac:dyDescent="0.3">
      <c r="A4825">
        <v>69986</v>
      </c>
      <c r="B4825" s="1">
        <v>45034</v>
      </c>
      <c r="C4825" s="2">
        <v>0.46960648148148149</v>
      </c>
      <c r="D4825">
        <v>1</v>
      </c>
      <c r="E4825">
        <v>8</v>
      </c>
      <c r="F4825" t="s">
        <v>17</v>
      </c>
      <c r="G4825">
        <v>78</v>
      </c>
      <c r="H4825" t="s">
        <v>18</v>
      </c>
      <c r="I4825" t="s">
        <v>19</v>
      </c>
      <c r="J4825" t="s">
        <v>51</v>
      </c>
      <c r="K4825">
        <v>1.8960113966533301</v>
      </c>
      <c r="L4825">
        <v>0</v>
      </c>
      <c r="M4825">
        <v>67.5</v>
      </c>
      <c r="N4825">
        <f>(1-Coffee_Sales[[#This Row],[Discount_Percent]])*Coffee_Sales[[#This Row],[unit_price]]*Coffee_Sales[[#This Row],[transaction_qty]]</f>
        <v>67.5</v>
      </c>
      <c r="O4825" t="str">
        <f>TEXT(Coffee_Sales[[#This Row],[transaction_date]],"mmm-yyyy")</f>
        <v>Apr-2023</v>
      </c>
      <c r="P4825">
        <f>HOUR(Coffee_Sales[[#This Row],[transaction_time]])</f>
        <v>11</v>
      </c>
    </row>
    <row r="4826" spans="1:16" x14ac:dyDescent="0.3">
      <c r="A4826">
        <v>46671</v>
      </c>
      <c r="B4826" s="1">
        <v>45004</v>
      </c>
      <c r="C4826" s="2">
        <v>0.45686342592592594</v>
      </c>
      <c r="D4826">
        <v>2</v>
      </c>
      <c r="E4826">
        <v>3</v>
      </c>
      <c r="F4826" t="s">
        <v>70</v>
      </c>
      <c r="G4826">
        <v>30</v>
      </c>
      <c r="H4826" t="s">
        <v>14</v>
      </c>
      <c r="I4826" t="s">
        <v>22</v>
      </c>
      <c r="J4826" t="s">
        <v>109</v>
      </c>
      <c r="K4826">
        <v>2.3465336104143901</v>
      </c>
      <c r="L4826">
        <v>0</v>
      </c>
      <c r="M4826">
        <v>45</v>
      </c>
      <c r="N4826">
        <f>(1-Coffee_Sales[[#This Row],[Discount_Percent]])*Coffee_Sales[[#This Row],[unit_price]]*Coffee_Sales[[#This Row],[transaction_qty]]</f>
        <v>90</v>
      </c>
      <c r="O4826" t="str">
        <f>TEXT(Coffee_Sales[[#This Row],[transaction_date]],"mmm-yyyy")</f>
        <v>Mar-2023</v>
      </c>
      <c r="P4826">
        <f>HOUR(Coffee_Sales[[#This Row],[transaction_time]])</f>
        <v>10</v>
      </c>
    </row>
    <row r="4827" spans="1:16" x14ac:dyDescent="0.3">
      <c r="A4827">
        <v>16915</v>
      </c>
      <c r="B4827" s="1">
        <v>44957</v>
      </c>
      <c r="C4827" s="2">
        <v>0.29891203703703706</v>
      </c>
      <c r="D4827">
        <v>1</v>
      </c>
      <c r="E4827">
        <v>3</v>
      </c>
      <c r="F4827" t="s">
        <v>97</v>
      </c>
      <c r="G4827">
        <v>58</v>
      </c>
      <c r="H4827" t="s">
        <v>74</v>
      </c>
      <c r="I4827" t="s">
        <v>75</v>
      </c>
      <c r="J4827" t="s">
        <v>76</v>
      </c>
      <c r="K4827">
        <v>1.638084165643491</v>
      </c>
      <c r="L4827">
        <v>0</v>
      </c>
      <c r="M4827">
        <v>52.5</v>
      </c>
      <c r="N4827">
        <f>(1-Coffee_Sales[[#This Row],[Discount_Percent]])*Coffee_Sales[[#This Row],[unit_price]]*Coffee_Sales[[#This Row],[transaction_qty]]</f>
        <v>52.5</v>
      </c>
      <c r="O4827" t="str">
        <f>TEXT(Coffee_Sales[[#This Row],[transaction_date]],"mmm-yyyy")</f>
        <v>Jan-2023</v>
      </c>
      <c r="P4827">
        <f>HOUR(Coffee_Sales[[#This Row],[transaction_time]])</f>
        <v>7</v>
      </c>
    </row>
    <row r="4828" spans="1:16" x14ac:dyDescent="0.3">
      <c r="A4828">
        <v>131004</v>
      </c>
      <c r="B4828" s="1">
        <v>45092</v>
      </c>
      <c r="C4828" s="2">
        <v>0.41563657407407406</v>
      </c>
      <c r="D4828">
        <v>1</v>
      </c>
      <c r="E4828">
        <v>8</v>
      </c>
      <c r="F4828" t="s">
        <v>54</v>
      </c>
      <c r="G4828">
        <v>57</v>
      </c>
      <c r="H4828" t="s">
        <v>32</v>
      </c>
      <c r="I4828" t="s">
        <v>33</v>
      </c>
      <c r="J4828" t="s">
        <v>34</v>
      </c>
      <c r="K4828">
        <v>1.121427068452687</v>
      </c>
      <c r="L4828">
        <v>0</v>
      </c>
      <c r="M4828">
        <v>46.5</v>
      </c>
      <c r="N4828">
        <f>(1-Coffee_Sales[[#This Row],[Discount_Percent]])*Coffee_Sales[[#This Row],[unit_price]]*Coffee_Sales[[#This Row],[transaction_qty]]</f>
        <v>46.5</v>
      </c>
      <c r="O4828" t="str">
        <f>TEXT(Coffee_Sales[[#This Row],[transaction_date]],"mmm-yyyy")</f>
        <v>Jun-2023</v>
      </c>
      <c r="P4828">
        <f>HOUR(Coffee_Sales[[#This Row],[transaction_time]])</f>
        <v>9</v>
      </c>
    </row>
    <row r="4829" spans="1:16" x14ac:dyDescent="0.3">
      <c r="A4829">
        <v>93564</v>
      </c>
      <c r="B4829" s="1">
        <v>45059</v>
      </c>
      <c r="C4829" s="2">
        <v>0.37304398148148149</v>
      </c>
      <c r="D4829">
        <v>1</v>
      </c>
      <c r="E4829">
        <v>3</v>
      </c>
      <c r="F4829" t="s">
        <v>94</v>
      </c>
      <c r="G4829">
        <v>71</v>
      </c>
      <c r="H4829" t="s">
        <v>18</v>
      </c>
      <c r="I4829" t="s">
        <v>79</v>
      </c>
      <c r="J4829" t="s">
        <v>92</v>
      </c>
      <c r="K4829">
        <v>1.74932509552162</v>
      </c>
      <c r="L4829">
        <v>0.05</v>
      </c>
      <c r="M4829">
        <v>56.25</v>
      </c>
      <c r="N4829">
        <f>(1-Coffee_Sales[[#This Row],[Discount_Percent]])*Coffee_Sales[[#This Row],[unit_price]]*Coffee_Sales[[#This Row],[transaction_qty]]</f>
        <v>53.4375</v>
      </c>
      <c r="O4829" t="str">
        <f>TEXT(Coffee_Sales[[#This Row],[transaction_date]],"mmm-yyyy")</f>
        <v>May-2023</v>
      </c>
      <c r="P4829">
        <f>HOUR(Coffee_Sales[[#This Row],[transaction_time]])</f>
        <v>8</v>
      </c>
    </row>
    <row r="4830" spans="1:16" x14ac:dyDescent="0.3">
      <c r="A4830">
        <v>76452</v>
      </c>
      <c r="B4830" s="1">
        <v>45042</v>
      </c>
      <c r="C4830" s="2">
        <v>0.33458333333333334</v>
      </c>
      <c r="D4830">
        <v>2</v>
      </c>
      <c r="E4830">
        <v>3</v>
      </c>
      <c r="F4830" t="s">
        <v>94</v>
      </c>
      <c r="G4830">
        <v>35</v>
      </c>
      <c r="H4830" t="s">
        <v>14</v>
      </c>
      <c r="I4830" t="s">
        <v>26</v>
      </c>
      <c r="J4830" t="s">
        <v>84</v>
      </c>
      <c r="K4830">
        <v>2.715217482190361</v>
      </c>
      <c r="L4830">
        <v>0.05</v>
      </c>
      <c r="M4830">
        <v>46.5</v>
      </c>
      <c r="N4830">
        <f>(1-Coffee_Sales[[#This Row],[Discount_Percent]])*Coffee_Sales[[#This Row],[unit_price]]*Coffee_Sales[[#This Row],[transaction_qty]]</f>
        <v>88.35</v>
      </c>
      <c r="O4830" t="str">
        <f>TEXT(Coffee_Sales[[#This Row],[transaction_date]],"mmm-yyyy")</f>
        <v>Apr-2023</v>
      </c>
      <c r="P4830">
        <f>HOUR(Coffee_Sales[[#This Row],[transaction_time]])</f>
        <v>8</v>
      </c>
    </row>
    <row r="4831" spans="1:16" x14ac:dyDescent="0.3">
      <c r="A4831">
        <v>129490</v>
      </c>
      <c r="B4831" s="1">
        <v>45091</v>
      </c>
      <c r="C4831" s="2">
        <v>0.36238425925925927</v>
      </c>
      <c r="D4831">
        <v>2</v>
      </c>
      <c r="E4831">
        <v>5</v>
      </c>
      <c r="F4831" t="s">
        <v>87</v>
      </c>
      <c r="G4831">
        <v>48</v>
      </c>
      <c r="H4831" t="s">
        <v>32</v>
      </c>
      <c r="I4831" t="s">
        <v>44</v>
      </c>
      <c r="J4831" t="s">
        <v>52</v>
      </c>
      <c r="K4831">
        <v>1.996654869393846</v>
      </c>
      <c r="L4831">
        <v>0.1</v>
      </c>
      <c r="M4831">
        <v>37.5</v>
      </c>
      <c r="N4831">
        <f>(1-Coffee_Sales[[#This Row],[Discount_Percent]])*Coffee_Sales[[#This Row],[unit_price]]*Coffee_Sales[[#This Row],[transaction_qty]]</f>
        <v>67.5</v>
      </c>
      <c r="O4831" t="str">
        <f>TEXT(Coffee_Sales[[#This Row],[transaction_date]],"mmm-yyyy")</f>
        <v>Jun-2023</v>
      </c>
      <c r="P4831">
        <f>HOUR(Coffee_Sales[[#This Row],[transaction_time]])</f>
        <v>8</v>
      </c>
    </row>
    <row r="4832" spans="1:16" x14ac:dyDescent="0.3">
      <c r="A4832">
        <v>28453</v>
      </c>
      <c r="B4832" s="1">
        <v>44976</v>
      </c>
      <c r="C4832" s="2">
        <v>0.82190972222222225</v>
      </c>
      <c r="D4832">
        <v>1</v>
      </c>
      <c r="E4832">
        <v>3</v>
      </c>
      <c r="F4832" t="s">
        <v>63</v>
      </c>
      <c r="G4832">
        <v>77</v>
      </c>
      <c r="H4832" t="s">
        <v>18</v>
      </c>
      <c r="I4832" t="s">
        <v>19</v>
      </c>
      <c r="J4832" t="s">
        <v>115</v>
      </c>
      <c r="K4832">
        <v>1.022135663085914</v>
      </c>
      <c r="L4832">
        <v>0</v>
      </c>
      <c r="M4832">
        <v>45</v>
      </c>
      <c r="N4832">
        <f>(1-Coffee_Sales[[#This Row],[Discount_Percent]])*Coffee_Sales[[#This Row],[unit_price]]*Coffee_Sales[[#This Row],[transaction_qty]]</f>
        <v>45</v>
      </c>
      <c r="O4832" t="str">
        <f>TEXT(Coffee_Sales[[#This Row],[transaction_date]],"mmm-yyyy")</f>
        <v>Feb-2023</v>
      </c>
      <c r="P4832">
        <f>HOUR(Coffee_Sales[[#This Row],[transaction_time]])</f>
        <v>19</v>
      </c>
    </row>
    <row r="4833" spans="1:16" x14ac:dyDescent="0.3">
      <c r="A4833">
        <v>112026</v>
      </c>
      <c r="B4833" s="1">
        <v>45076</v>
      </c>
      <c r="C4833" s="2">
        <v>0.26309027777777777</v>
      </c>
      <c r="D4833">
        <v>1</v>
      </c>
      <c r="E4833">
        <v>5</v>
      </c>
      <c r="F4833" t="s">
        <v>70</v>
      </c>
      <c r="G4833">
        <v>73</v>
      </c>
      <c r="H4833" t="s">
        <v>18</v>
      </c>
      <c r="I4833" t="s">
        <v>79</v>
      </c>
      <c r="J4833" t="s">
        <v>80</v>
      </c>
      <c r="K4833">
        <v>1.320398075070955</v>
      </c>
      <c r="L4833">
        <v>0</v>
      </c>
      <c r="M4833">
        <v>56.25</v>
      </c>
      <c r="N4833">
        <f>(1-Coffee_Sales[[#This Row],[Discount_Percent]])*Coffee_Sales[[#This Row],[unit_price]]*Coffee_Sales[[#This Row],[transaction_qty]]</f>
        <v>56.25</v>
      </c>
      <c r="O4833" t="str">
        <f>TEXT(Coffee_Sales[[#This Row],[transaction_date]],"mmm-yyyy")</f>
        <v>May-2023</v>
      </c>
      <c r="P4833">
        <f>HOUR(Coffee_Sales[[#This Row],[transaction_time]])</f>
        <v>6</v>
      </c>
    </row>
    <row r="4834" spans="1:16" x14ac:dyDescent="0.3">
      <c r="A4834">
        <v>127495</v>
      </c>
      <c r="B4834" s="1">
        <v>45089</v>
      </c>
      <c r="C4834" s="2">
        <v>0.46689814814814817</v>
      </c>
      <c r="D4834">
        <v>1</v>
      </c>
      <c r="E4834">
        <v>8</v>
      </c>
      <c r="F4834" t="s">
        <v>21</v>
      </c>
      <c r="G4834">
        <v>65</v>
      </c>
      <c r="H4834" t="s">
        <v>67</v>
      </c>
      <c r="I4834" t="s">
        <v>68</v>
      </c>
      <c r="J4834" t="s">
        <v>69</v>
      </c>
      <c r="K4834">
        <v>0.29671450297431651</v>
      </c>
      <c r="L4834">
        <v>0.1</v>
      </c>
      <c r="M4834">
        <v>12</v>
      </c>
      <c r="N4834">
        <f>(1-Coffee_Sales[[#This Row],[Discount_Percent]])*Coffee_Sales[[#This Row],[unit_price]]*Coffee_Sales[[#This Row],[transaction_qty]]</f>
        <v>10.8</v>
      </c>
      <c r="O4834" t="str">
        <f>TEXT(Coffee_Sales[[#This Row],[transaction_date]],"mmm-yyyy")</f>
        <v>Jun-2023</v>
      </c>
      <c r="P4834">
        <f>HOUR(Coffee_Sales[[#This Row],[transaction_time]])</f>
        <v>11</v>
      </c>
    </row>
    <row r="4835" spans="1:16" x14ac:dyDescent="0.3">
      <c r="A4835">
        <v>96686</v>
      </c>
      <c r="B4835" s="1">
        <v>45062</v>
      </c>
      <c r="C4835" s="2">
        <v>0.28881944444444446</v>
      </c>
      <c r="D4835">
        <v>1</v>
      </c>
      <c r="E4835">
        <v>8</v>
      </c>
      <c r="F4835" t="s">
        <v>63</v>
      </c>
      <c r="G4835">
        <v>24</v>
      </c>
      <c r="H4835" t="s">
        <v>14</v>
      </c>
      <c r="I4835" t="s">
        <v>55</v>
      </c>
      <c r="J4835" t="s">
        <v>86</v>
      </c>
      <c r="K4835">
        <v>1.4065360436518981</v>
      </c>
      <c r="L4835">
        <v>0</v>
      </c>
      <c r="M4835">
        <v>45</v>
      </c>
      <c r="N4835">
        <f>(1-Coffee_Sales[[#This Row],[Discount_Percent]])*Coffee_Sales[[#This Row],[unit_price]]*Coffee_Sales[[#This Row],[transaction_qty]]</f>
        <v>45</v>
      </c>
      <c r="O4835" t="str">
        <f>TEXT(Coffee_Sales[[#This Row],[transaction_date]],"mmm-yyyy")</f>
        <v>May-2023</v>
      </c>
      <c r="P4835">
        <f>HOUR(Coffee_Sales[[#This Row],[transaction_time]])</f>
        <v>6</v>
      </c>
    </row>
    <row r="4836" spans="1:16" x14ac:dyDescent="0.3">
      <c r="A4836">
        <v>119333</v>
      </c>
      <c r="B4836" s="1">
        <v>45082</v>
      </c>
      <c r="C4836" s="2">
        <v>0.65313657407407411</v>
      </c>
      <c r="D4836">
        <v>1</v>
      </c>
      <c r="E4836">
        <v>3</v>
      </c>
      <c r="F4836" t="s">
        <v>70</v>
      </c>
      <c r="G4836">
        <v>38</v>
      </c>
      <c r="H4836" t="s">
        <v>14</v>
      </c>
      <c r="I4836" t="s">
        <v>15</v>
      </c>
      <c r="J4836" t="s">
        <v>16</v>
      </c>
      <c r="K4836">
        <v>1.4647159907883169</v>
      </c>
      <c r="L4836">
        <v>0.05</v>
      </c>
      <c r="M4836">
        <v>56.25</v>
      </c>
      <c r="N4836">
        <f>(1-Coffee_Sales[[#This Row],[Discount_Percent]])*Coffee_Sales[[#This Row],[unit_price]]*Coffee_Sales[[#This Row],[transaction_qty]]</f>
        <v>53.4375</v>
      </c>
      <c r="O4836" t="str">
        <f>TEXT(Coffee_Sales[[#This Row],[transaction_date]],"mmm-yyyy")</f>
        <v>Jun-2023</v>
      </c>
      <c r="P4836">
        <f>HOUR(Coffee_Sales[[#This Row],[transaction_time]])</f>
        <v>15</v>
      </c>
    </row>
    <row r="4837" spans="1:16" x14ac:dyDescent="0.3">
      <c r="A4837">
        <v>140606</v>
      </c>
      <c r="B4837" s="1">
        <v>45100</v>
      </c>
      <c r="C4837" s="2">
        <v>0.38707175925925924</v>
      </c>
      <c r="D4837">
        <v>3</v>
      </c>
      <c r="E4837">
        <v>5</v>
      </c>
      <c r="F4837" t="s">
        <v>24</v>
      </c>
      <c r="G4837">
        <v>23</v>
      </c>
      <c r="H4837" t="s">
        <v>14</v>
      </c>
      <c r="I4837" t="s">
        <v>55</v>
      </c>
      <c r="J4837" t="s">
        <v>88</v>
      </c>
      <c r="K4837">
        <v>3.618830247300171</v>
      </c>
      <c r="L4837">
        <v>0</v>
      </c>
      <c r="M4837">
        <v>37.5</v>
      </c>
      <c r="N4837">
        <f>(1-Coffee_Sales[[#This Row],[Discount_Percent]])*Coffee_Sales[[#This Row],[unit_price]]*Coffee_Sales[[#This Row],[transaction_qty]]</f>
        <v>112.5</v>
      </c>
      <c r="O4837" t="str">
        <f>TEXT(Coffee_Sales[[#This Row],[transaction_date]],"mmm-yyyy")</f>
        <v>Jun-2023</v>
      </c>
      <c r="P4837">
        <f>HOUR(Coffee_Sales[[#This Row],[transaction_time]])</f>
        <v>9</v>
      </c>
    </row>
    <row r="4838" spans="1:16" x14ac:dyDescent="0.3">
      <c r="A4838">
        <v>80843</v>
      </c>
      <c r="B4838" s="1">
        <v>45047</v>
      </c>
      <c r="C4838" s="2">
        <v>0.55056712962962961</v>
      </c>
      <c r="D4838">
        <v>2</v>
      </c>
      <c r="E4838">
        <v>3</v>
      </c>
      <c r="F4838" t="s">
        <v>25</v>
      </c>
      <c r="G4838">
        <v>61</v>
      </c>
      <c r="H4838" t="s">
        <v>74</v>
      </c>
      <c r="I4838" t="s">
        <v>75</v>
      </c>
      <c r="J4838" t="s">
        <v>116</v>
      </c>
      <c r="K4838">
        <v>4.0330099640863626</v>
      </c>
      <c r="L4838">
        <v>0</v>
      </c>
      <c r="M4838">
        <v>71.25</v>
      </c>
      <c r="N4838">
        <f>(1-Coffee_Sales[[#This Row],[Discount_Percent]])*Coffee_Sales[[#This Row],[unit_price]]*Coffee_Sales[[#This Row],[transaction_qty]]</f>
        <v>142.5</v>
      </c>
      <c r="O4838" t="str">
        <f>TEXT(Coffee_Sales[[#This Row],[transaction_date]],"mmm-yyyy")</f>
        <v>May-2023</v>
      </c>
      <c r="P4838">
        <f>HOUR(Coffee_Sales[[#This Row],[transaction_time]])</f>
        <v>13</v>
      </c>
    </row>
    <row r="4839" spans="1:16" x14ac:dyDescent="0.3">
      <c r="A4839">
        <v>45718</v>
      </c>
      <c r="B4839" s="1">
        <v>45003</v>
      </c>
      <c r="C4839" s="2">
        <v>0.35533564814814816</v>
      </c>
      <c r="D4839">
        <v>1</v>
      </c>
      <c r="E4839">
        <v>8</v>
      </c>
      <c r="F4839" t="s">
        <v>111</v>
      </c>
      <c r="G4839">
        <v>78</v>
      </c>
      <c r="H4839" t="s">
        <v>18</v>
      </c>
      <c r="I4839" t="s">
        <v>19</v>
      </c>
      <c r="J4839" t="s">
        <v>51</v>
      </c>
      <c r="K4839">
        <v>1.8778351227390371</v>
      </c>
      <c r="L4839">
        <v>0.05</v>
      </c>
      <c r="M4839">
        <v>67.5</v>
      </c>
      <c r="N4839">
        <f>(1-Coffee_Sales[[#This Row],[Discount_Percent]])*Coffee_Sales[[#This Row],[unit_price]]*Coffee_Sales[[#This Row],[transaction_qty]]</f>
        <v>64.125</v>
      </c>
      <c r="O4839" t="str">
        <f>TEXT(Coffee_Sales[[#This Row],[transaction_date]],"mmm-yyyy")</f>
        <v>Mar-2023</v>
      </c>
      <c r="P4839">
        <f>HOUR(Coffee_Sales[[#This Row],[transaction_time]])</f>
        <v>8</v>
      </c>
    </row>
    <row r="4840" spans="1:16" x14ac:dyDescent="0.3">
      <c r="A4840">
        <v>17319</v>
      </c>
      <c r="B4840" s="1">
        <v>44957</v>
      </c>
      <c r="C4840" s="2">
        <v>0.77542824074074079</v>
      </c>
      <c r="D4840">
        <v>1</v>
      </c>
      <c r="E4840">
        <v>3</v>
      </c>
      <c r="F4840" t="s">
        <v>113</v>
      </c>
      <c r="G4840">
        <v>47</v>
      </c>
      <c r="H4840" t="s">
        <v>32</v>
      </c>
      <c r="I4840" t="s">
        <v>36</v>
      </c>
      <c r="J4840" t="s">
        <v>37</v>
      </c>
      <c r="K4840">
        <v>1.4761131363325479</v>
      </c>
      <c r="L4840">
        <v>0</v>
      </c>
      <c r="M4840">
        <v>45</v>
      </c>
      <c r="N4840">
        <f>(1-Coffee_Sales[[#This Row],[Discount_Percent]])*Coffee_Sales[[#This Row],[unit_price]]*Coffee_Sales[[#This Row],[transaction_qty]]</f>
        <v>45</v>
      </c>
      <c r="O4840" t="str">
        <f>TEXT(Coffee_Sales[[#This Row],[transaction_date]],"mmm-yyyy")</f>
        <v>Jan-2023</v>
      </c>
      <c r="P4840">
        <f>HOUR(Coffee_Sales[[#This Row],[transaction_time]])</f>
        <v>18</v>
      </c>
    </row>
    <row r="4841" spans="1:16" x14ac:dyDescent="0.3">
      <c r="A4841">
        <v>74579</v>
      </c>
      <c r="B4841" s="1">
        <v>45040</v>
      </c>
      <c r="C4841" s="2">
        <v>0.27668981481481481</v>
      </c>
      <c r="D4841">
        <v>1</v>
      </c>
      <c r="E4841">
        <v>5</v>
      </c>
      <c r="F4841" t="s">
        <v>46</v>
      </c>
      <c r="G4841">
        <v>52</v>
      </c>
      <c r="H4841" t="s">
        <v>32</v>
      </c>
      <c r="I4841" t="s">
        <v>33</v>
      </c>
      <c r="J4841" t="s">
        <v>110</v>
      </c>
      <c r="K4841">
        <v>1.113005950265014</v>
      </c>
      <c r="L4841">
        <v>0</v>
      </c>
      <c r="M4841">
        <v>37.5</v>
      </c>
      <c r="N4841">
        <f>(1-Coffee_Sales[[#This Row],[Discount_Percent]])*Coffee_Sales[[#This Row],[unit_price]]*Coffee_Sales[[#This Row],[transaction_qty]]</f>
        <v>37.5</v>
      </c>
      <c r="O4841" t="str">
        <f>TEXT(Coffee_Sales[[#This Row],[transaction_date]],"mmm-yyyy")</f>
        <v>Apr-2023</v>
      </c>
      <c r="P4841">
        <f>HOUR(Coffee_Sales[[#This Row],[transaction_time]])</f>
        <v>6</v>
      </c>
    </row>
    <row r="4842" spans="1:16" x14ac:dyDescent="0.3">
      <c r="A4842">
        <v>88565</v>
      </c>
      <c r="B4842" s="1">
        <v>45054</v>
      </c>
      <c r="C4842" s="2">
        <v>0.60498842592592594</v>
      </c>
      <c r="D4842">
        <v>2</v>
      </c>
      <c r="E4842">
        <v>3</v>
      </c>
      <c r="F4842" t="s">
        <v>81</v>
      </c>
      <c r="G4842">
        <v>58</v>
      </c>
      <c r="H4842" t="s">
        <v>74</v>
      </c>
      <c r="I4842" t="s">
        <v>75</v>
      </c>
      <c r="J4842" t="s">
        <v>76</v>
      </c>
      <c r="K4842">
        <v>2.162090745826915</v>
      </c>
      <c r="L4842">
        <v>0</v>
      </c>
      <c r="M4842">
        <v>52.5</v>
      </c>
      <c r="N4842">
        <f>(1-Coffee_Sales[[#This Row],[Discount_Percent]])*Coffee_Sales[[#This Row],[unit_price]]*Coffee_Sales[[#This Row],[transaction_qty]]</f>
        <v>105</v>
      </c>
      <c r="O4842" t="str">
        <f>TEXT(Coffee_Sales[[#This Row],[transaction_date]],"mmm-yyyy")</f>
        <v>May-2023</v>
      </c>
      <c r="P4842">
        <f>HOUR(Coffee_Sales[[#This Row],[transaction_time]])</f>
        <v>14</v>
      </c>
    </row>
    <row r="4843" spans="1:16" x14ac:dyDescent="0.3">
      <c r="A4843">
        <v>80636</v>
      </c>
      <c r="B4843" s="1">
        <v>45047</v>
      </c>
      <c r="C4843" s="2">
        <v>0.46877314814814813</v>
      </c>
      <c r="D4843">
        <v>1</v>
      </c>
      <c r="E4843">
        <v>3</v>
      </c>
      <c r="F4843" t="s">
        <v>131</v>
      </c>
      <c r="G4843">
        <v>42</v>
      </c>
      <c r="H4843" t="s">
        <v>32</v>
      </c>
      <c r="I4843" t="s">
        <v>40</v>
      </c>
      <c r="J4843" t="s">
        <v>99</v>
      </c>
      <c r="K4843">
        <v>0.77318369608515547</v>
      </c>
      <c r="L4843">
        <v>0</v>
      </c>
      <c r="M4843">
        <v>37.5</v>
      </c>
      <c r="N4843">
        <f>(1-Coffee_Sales[[#This Row],[Discount_Percent]])*Coffee_Sales[[#This Row],[unit_price]]*Coffee_Sales[[#This Row],[transaction_qty]]</f>
        <v>37.5</v>
      </c>
      <c r="O4843" t="str">
        <f>TEXT(Coffee_Sales[[#This Row],[transaction_date]],"mmm-yyyy")</f>
        <v>May-2023</v>
      </c>
      <c r="P4843">
        <f>HOUR(Coffee_Sales[[#This Row],[transaction_time]])</f>
        <v>11</v>
      </c>
    </row>
    <row r="4844" spans="1:16" x14ac:dyDescent="0.3">
      <c r="A4844">
        <v>102615</v>
      </c>
      <c r="B4844" s="1">
        <v>45067</v>
      </c>
      <c r="C4844" s="2">
        <v>0.35606481481481483</v>
      </c>
      <c r="D4844">
        <v>1</v>
      </c>
      <c r="E4844">
        <v>3</v>
      </c>
      <c r="F4844" t="s">
        <v>38</v>
      </c>
      <c r="G4844">
        <v>53</v>
      </c>
      <c r="H4844" t="s">
        <v>32</v>
      </c>
      <c r="I4844" t="s">
        <v>33</v>
      </c>
      <c r="J4844" t="s">
        <v>129</v>
      </c>
      <c r="K4844">
        <v>1.288603767448476</v>
      </c>
      <c r="L4844">
        <v>0</v>
      </c>
      <c r="M4844">
        <v>45</v>
      </c>
      <c r="N4844">
        <f>(1-Coffee_Sales[[#This Row],[Discount_Percent]])*Coffee_Sales[[#This Row],[unit_price]]*Coffee_Sales[[#This Row],[transaction_qty]]</f>
        <v>45</v>
      </c>
      <c r="O4844" t="str">
        <f>TEXT(Coffee_Sales[[#This Row],[transaction_date]],"mmm-yyyy")</f>
        <v>May-2023</v>
      </c>
      <c r="P4844">
        <f>HOUR(Coffee_Sales[[#This Row],[transaction_time]])</f>
        <v>8</v>
      </c>
    </row>
    <row r="4845" spans="1:16" x14ac:dyDescent="0.3">
      <c r="A4845">
        <v>67623</v>
      </c>
      <c r="B4845" s="1">
        <v>45032</v>
      </c>
      <c r="C4845" s="2">
        <v>0.2528009259259259</v>
      </c>
      <c r="D4845">
        <v>1</v>
      </c>
      <c r="E4845">
        <v>5</v>
      </c>
      <c r="F4845" t="s">
        <v>25</v>
      </c>
      <c r="G4845">
        <v>52</v>
      </c>
      <c r="H4845" t="s">
        <v>32</v>
      </c>
      <c r="I4845" t="s">
        <v>33</v>
      </c>
      <c r="J4845" t="s">
        <v>110</v>
      </c>
      <c r="K4845">
        <v>1.228449945525838</v>
      </c>
      <c r="L4845">
        <v>0</v>
      </c>
      <c r="M4845">
        <v>37.5</v>
      </c>
      <c r="N4845">
        <f>(1-Coffee_Sales[[#This Row],[Discount_Percent]])*Coffee_Sales[[#This Row],[unit_price]]*Coffee_Sales[[#This Row],[transaction_qty]]</f>
        <v>37.5</v>
      </c>
      <c r="O4845" t="str">
        <f>TEXT(Coffee_Sales[[#This Row],[transaction_date]],"mmm-yyyy")</f>
        <v>Apr-2023</v>
      </c>
      <c r="P4845">
        <f>HOUR(Coffee_Sales[[#This Row],[transaction_time]])</f>
        <v>6</v>
      </c>
    </row>
    <row r="4846" spans="1:16" x14ac:dyDescent="0.3">
      <c r="A4846">
        <v>15880</v>
      </c>
      <c r="B4846" s="1">
        <v>44954</v>
      </c>
      <c r="C4846" s="2">
        <v>0.73968750000000005</v>
      </c>
      <c r="D4846">
        <v>1</v>
      </c>
      <c r="E4846">
        <v>8</v>
      </c>
      <c r="F4846" t="s">
        <v>13</v>
      </c>
      <c r="G4846">
        <v>60</v>
      </c>
      <c r="H4846" t="s">
        <v>74</v>
      </c>
      <c r="I4846" t="s">
        <v>75</v>
      </c>
      <c r="J4846" t="s">
        <v>112</v>
      </c>
      <c r="K4846">
        <v>1.7406787955038641</v>
      </c>
      <c r="L4846">
        <v>0.05</v>
      </c>
      <c r="M4846">
        <v>56.25</v>
      </c>
      <c r="N4846">
        <f>(1-Coffee_Sales[[#This Row],[Discount_Percent]])*Coffee_Sales[[#This Row],[unit_price]]*Coffee_Sales[[#This Row],[transaction_qty]]</f>
        <v>53.4375</v>
      </c>
      <c r="O4846" t="str">
        <f>TEXT(Coffee_Sales[[#This Row],[transaction_date]],"mmm-yyyy")</f>
        <v>Jan-2023</v>
      </c>
      <c r="P4846">
        <f>HOUR(Coffee_Sales[[#This Row],[transaction_time]])</f>
        <v>17</v>
      </c>
    </row>
    <row r="4847" spans="1:16" x14ac:dyDescent="0.3">
      <c r="A4847">
        <v>112913</v>
      </c>
      <c r="B4847" s="1">
        <v>45076</v>
      </c>
      <c r="C4847" s="2">
        <v>0.70518518518518514</v>
      </c>
      <c r="D4847">
        <v>2</v>
      </c>
      <c r="E4847">
        <v>5</v>
      </c>
      <c r="F4847" t="s">
        <v>81</v>
      </c>
      <c r="G4847">
        <v>45</v>
      </c>
      <c r="H4847" t="s">
        <v>32</v>
      </c>
      <c r="I4847" t="s">
        <v>40</v>
      </c>
      <c r="J4847" t="s">
        <v>120</v>
      </c>
      <c r="K4847">
        <v>2.5293386478797522</v>
      </c>
      <c r="L4847">
        <v>0.05</v>
      </c>
      <c r="M4847">
        <v>45</v>
      </c>
      <c r="N4847">
        <f>(1-Coffee_Sales[[#This Row],[Discount_Percent]])*Coffee_Sales[[#This Row],[unit_price]]*Coffee_Sales[[#This Row],[transaction_qty]]</f>
        <v>85.5</v>
      </c>
      <c r="O4847" t="str">
        <f>TEXT(Coffee_Sales[[#This Row],[transaction_date]],"mmm-yyyy")</f>
        <v>May-2023</v>
      </c>
      <c r="P4847">
        <f>HOUR(Coffee_Sales[[#This Row],[transaction_time]])</f>
        <v>16</v>
      </c>
    </row>
    <row r="4848" spans="1:16" x14ac:dyDescent="0.3">
      <c r="A4848">
        <v>14071</v>
      </c>
      <c r="B4848" s="1">
        <v>44951</v>
      </c>
      <c r="C4848" s="2">
        <v>0.53318287037037038</v>
      </c>
      <c r="D4848">
        <v>1</v>
      </c>
      <c r="E4848">
        <v>3</v>
      </c>
      <c r="F4848" t="s">
        <v>114</v>
      </c>
      <c r="G4848">
        <v>38</v>
      </c>
      <c r="H4848" t="s">
        <v>14</v>
      </c>
      <c r="I4848" t="s">
        <v>15</v>
      </c>
      <c r="J4848" t="s">
        <v>16</v>
      </c>
      <c r="K4848">
        <v>1.164165226523078</v>
      </c>
      <c r="L4848">
        <v>0</v>
      </c>
      <c r="M4848">
        <v>56.25</v>
      </c>
      <c r="N4848">
        <f>(1-Coffee_Sales[[#This Row],[Discount_Percent]])*Coffee_Sales[[#This Row],[unit_price]]*Coffee_Sales[[#This Row],[transaction_qty]]</f>
        <v>56.25</v>
      </c>
      <c r="O4848" t="str">
        <f>TEXT(Coffee_Sales[[#This Row],[transaction_date]],"mmm-yyyy")</f>
        <v>Jan-2023</v>
      </c>
      <c r="P4848">
        <f>HOUR(Coffee_Sales[[#This Row],[transaction_time]])</f>
        <v>12</v>
      </c>
    </row>
    <row r="4849" spans="1:16" x14ac:dyDescent="0.3">
      <c r="A4849">
        <v>127412</v>
      </c>
      <c r="B4849" s="1">
        <v>45089</v>
      </c>
      <c r="C4849" s="2">
        <v>0.44158564814814816</v>
      </c>
      <c r="D4849">
        <v>1</v>
      </c>
      <c r="E4849">
        <v>8</v>
      </c>
      <c r="F4849" t="s">
        <v>31</v>
      </c>
      <c r="G4849">
        <v>33</v>
      </c>
      <c r="H4849" t="s">
        <v>14</v>
      </c>
      <c r="I4849" t="s">
        <v>22</v>
      </c>
      <c r="J4849" t="s">
        <v>49</v>
      </c>
      <c r="K4849">
        <v>1.65116065552397</v>
      </c>
      <c r="L4849">
        <v>0.15</v>
      </c>
      <c r="M4849">
        <v>52.5</v>
      </c>
      <c r="N4849">
        <f>(1-Coffee_Sales[[#This Row],[Discount_Percent]])*Coffee_Sales[[#This Row],[unit_price]]*Coffee_Sales[[#This Row],[transaction_qty]]</f>
        <v>44.625</v>
      </c>
      <c r="O4849" t="str">
        <f>TEXT(Coffee_Sales[[#This Row],[transaction_date]],"mmm-yyyy")</f>
        <v>Jun-2023</v>
      </c>
      <c r="P4849">
        <f>HOUR(Coffee_Sales[[#This Row],[transaction_time]])</f>
        <v>10</v>
      </c>
    </row>
    <row r="4850" spans="1:16" x14ac:dyDescent="0.3">
      <c r="A4850">
        <v>144124</v>
      </c>
      <c r="B4850" s="1">
        <v>45103</v>
      </c>
      <c r="C4850" s="2">
        <v>0.36953703703703705</v>
      </c>
      <c r="D4850">
        <v>2</v>
      </c>
      <c r="E4850">
        <v>3</v>
      </c>
      <c r="F4850" t="s">
        <v>81</v>
      </c>
      <c r="G4850">
        <v>50</v>
      </c>
      <c r="H4850" t="s">
        <v>32</v>
      </c>
      <c r="I4850" t="s">
        <v>44</v>
      </c>
      <c r="J4850" t="s">
        <v>45</v>
      </c>
      <c r="K4850">
        <v>1.7364841563317881</v>
      </c>
      <c r="L4850">
        <v>0</v>
      </c>
      <c r="M4850">
        <v>37.5</v>
      </c>
      <c r="N4850">
        <f>(1-Coffee_Sales[[#This Row],[Discount_Percent]])*Coffee_Sales[[#This Row],[unit_price]]*Coffee_Sales[[#This Row],[transaction_qty]]</f>
        <v>75</v>
      </c>
      <c r="O4850" t="str">
        <f>TEXT(Coffee_Sales[[#This Row],[transaction_date]],"mmm-yyyy")</f>
        <v>Jun-2023</v>
      </c>
      <c r="P4850">
        <f>HOUR(Coffee_Sales[[#This Row],[transaction_time]])</f>
        <v>8</v>
      </c>
    </row>
    <row r="4851" spans="1:16" x14ac:dyDescent="0.3">
      <c r="A4851">
        <v>85473</v>
      </c>
      <c r="B4851" s="1">
        <v>45051</v>
      </c>
      <c r="C4851" s="2">
        <v>0.73410879629629633</v>
      </c>
      <c r="D4851">
        <v>1</v>
      </c>
      <c r="E4851">
        <v>5</v>
      </c>
      <c r="F4851" t="s">
        <v>38</v>
      </c>
      <c r="G4851">
        <v>71</v>
      </c>
      <c r="H4851" t="s">
        <v>18</v>
      </c>
      <c r="I4851" t="s">
        <v>79</v>
      </c>
      <c r="J4851" t="s">
        <v>92</v>
      </c>
      <c r="K4851">
        <v>1.7934880954689809</v>
      </c>
      <c r="L4851">
        <v>0</v>
      </c>
      <c r="M4851">
        <v>56.25</v>
      </c>
      <c r="N4851">
        <f>(1-Coffee_Sales[[#This Row],[Discount_Percent]])*Coffee_Sales[[#This Row],[unit_price]]*Coffee_Sales[[#This Row],[transaction_qty]]</f>
        <v>56.25</v>
      </c>
      <c r="O4851" t="str">
        <f>TEXT(Coffee_Sales[[#This Row],[transaction_date]],"mmm-yyyy")</f>
        <v>May-2023</v>
      </c>
      <c r="P4851">
        <f>HOUR(Coffee_Sales[[#This Row],[transaction_time]])</f>
        <v>17</v>
      </c>
    </row>
    <row r="4852" spans="1:16" x14ac:dyDescent="0.3">
      <c r="A4852">
        <v>57511</v>
      </c>
      <c r="B4852" s="1">
        <v>45020</v>
      </c>
      <c r="C4852" s="2">
        <v>0.37238425925925928</v>
      </c>
      <c r="D4852">
        <v>1</v>
      </c>
      <c r="E4852">
        <v>5</v>
      </c>
      <c r="F4852" t="s">
        <v>133</v>
      </c>
      <c r="G4852">
        <v>36</v>
      </c>
      <c r="H4852" t="s">
        <v>14</v>
      </c>
      <c r="I4852" t="s">
        <v>26</v>
      </c>
      <c r="J4852" t="s">
        <v>27</v>
      </c>
      <c r="K4852">
        <v>1.139056816956542</v>
      </c>
      <c r="L4852">
        <v>0.1</v>
      </c>
      <c r="M4852">
        <v>56.25</v>
      </c>
      <c r="N4852">
        <f>(1-Coffee_Sales[[#This Row],[Discount_Percent]])*Coffee_Sales[[#This Row],[unit_price]]*Coffee_Sales[[#This Row],[transaction_qty]]</f>
        <v>50.625</v>
      </c>
      <c r="O4852" t="str">
        <f>TEXT(Coffee_Sales[[#This Row],[transaction_date]],"mmm-yyyy")</f>
        <v>Apr-2023</v>
      </c>
      <c r="P4852">
        <f>HOUR(Coffee_Sales[[#This Row],[transaction_time]])</f>
        <v>8</v>
      </c>
    </row>
    <row r="4853" spans="1:16" x14ac:dyDescent="0.3">
      <c r="A4853">
        <v>18483</v>
      </c>
      <c r="B4853" s="1">
        <v>44960</v>
      </c>
      <c r="C4853" s="2">
        <v>0.34989583333333335</v>
      </c>
      <c r="D4853">
        <v>2</v>
      </c>
      <c r="E4853">
        <v>8</v>
      </c>
      <c r="F4853" t="s">
        <v>104</v>
      </c>
      <c r="G4853">
        <v>48</v>
      </c>
      <c r="H4853" t="s">
        <v>32</v>
      </c>
      <c r="I4853" t="s">
        <v>44</v>
      </c>
      <c r="J4853" t="s">
        <v>52</v>
      </c>
      <c r="K4853">
        <v>2.1183835008908649</v>
      </c>
      <c r="L4853">
        <v>0.05</v>
      </c>
      <c r="M4853">
        <v>37.5</v>
      </c>
      <c r="N4853">
        <f>(1-Coffee_Sales[[#This Row],[Discount_Percent]])*Coffee_Sales[[#This Row],[unit_price]]*Coffee_Sales[[#This Row],[transaction_qty]]</f>
        <v>71.25</v>
      </c>
      <c r="O4853" t="str">
        <f>TEXT(Coffee_Sales[[#This Row],[transaction_date]],"mmm-yyyy")</f>
        <v>Feb-2023</v>
      </c>
      <c r="P4853">
        <f>HOUR(Coffee_Sales[[#This Row],[transaction_time]])</f>
        <v>8</v>
      </c>
    </row>
    <row r="4854" spans="1:16" x14ac:dyDescent="0.3">
      <c r="A4854">
        <v>30233</v>
      </c>
      <c r="B4854" s="1">
        <v>44980</v>
      </c>
      <c r="C4854" s="2">
        <v>0.2738888888888889</v>
      </c>
      <c r="D4854">
        <v>1</v>
      </c>
      <c r="E4854">
        <v>8</v>
      </c>
      <c r="F4854" t="s">
        <v>128</v>
      </c>
      <c r="G4854">
        <v>52</v>
      </c>
      <c r="H4854" t="s">
        <v>32</v>
      </c>
      <c r="I4854" t="s">
        <v>33</v>
      </c>
      <c r="J4854" t="s">
        <v>110</v>
      </c>
      <c r="K4854">
        <v>0.86238273055047232</v>
      </c>
      <c r="L4854">
        <v>0.05</v>
      </c>
      <c r="M4854">
        <v>37.5</v>
      </c>
      <c r="N4854">
        <f>(1-Coffee_Sales[[#This Row],[Discount_Percent]])*Coffee_Sales[[#This Row],[unit_price]]*Coffee_Sales[[#This Row],[transaction_qty]]</f>
        <v>35.625</v>
      </c>
      <c r="O4854" t="str">
        <f>TEXT(Coffee_Sales[[#This Row],[transaction_date]],"mmm-yyyy")</f>
        <v>Feb-2023</v>
      </c>
      <c r="P4854">
        <f>HOUR(Coffee_Sales[[#This Row],[transaction_time]])</f>
        <v>6</v>
      </c>
    </row>
    <row r="4855" spans="1:16" x14ac:dyDescent="0.3">
      <c r="A4855">
        <v>145130</v>
      </c>
      <c r="B4855" s="1">
        <v>45104</v>
      </c>
      <c r="C4855" s="2">
        <v>0.34271990740740743</v>
      </c>
      <c r="D4855">
        <v>2</v>
      </c>
      <c r="E4855">
        <v>8</v>
      </c>
      <c r="F4855" t="s">
        <v>102</v>
      </c>
      <c r="G4855">
        <v>87</v>
      </c>
      <c r="H4855" t="s">
        <v>14</v>
      </c>
      <c r="I4855" t="s">
        <v>15</v>
      </c>
      <c r="J4855" t="s">
        <v>119</v>
      </c>
      <c r="K4855">
        <v>2.5888907006266422</v>
      </c>
      <c r="L4855">
        <v>0</v>
      </c>
      <c r="M4855">
        <v>45</v>
      </c>
      <c r="N4855">
        <f>(1-Coffee_Sales[[#This Row],[Discount_Percent]])*Coffee_Sales[[#This Row],[unit_price]]*Coffee_Sales[[#This Row],[transaction_qty]]</f>
        <v>90</v>
      </c>
      <c r="O4855" t="str">
        <f>TEXT(Coffee_Sales[[#This Row],[transaction_date]],"mmm-yyyy")</f>
        <v>Jun-2023</v>
      </c>
      <c r="P4855">
        <f>HOUR(Coffee_Sales[[#This Row],[transaction_time]])</f>
        <v>8</v>
      </c>
    </row>
    <row r="4856" spans="1:16" x14ac:dyDescent="0.3">
      <c r="A4856">
        <v>102894</v>
      </c>
      <c r="B4856" s="1">
        <v>45067</v>
      </c>
      <c r="C4856" s="2">
        <v>0.41759259259259257</v>
      </c>
      <c r="D4856">
        <v>1</v>
      </c>
      <c r="E4856">
        <v>8</v>
      </c>
      <c r="F4856" t="s">
        <v>111</v>
      </c>
      <c r="G4856">
        <v>65</v>
      </c>
      <c r="H4856" t="s">
        <v>67</v>
      </c>
      <c r="I4856" t="s">
        <v>68</v>
      </c>
      <c r="J4856" t="s">
        <v>69</v>
      </c>
      <c r="K4856">
        <v>0.29957297965459062</v>
      </c>
      <c r="L4856">
        <v>0</v>
      </c>
      <c r="M4856">
        <v>12</v>
      </c>
      <c r="N4856">
        <f>(1-Coffee_Sales[[#This Row],[Discount_Percent]])*Coffee_Sales[[#This Row],[unit_price]]*Coffee_Sales[[#This Row],[transaction_qty]]</f>
        <v>12</v>
      </c>
      <c r="O4856" t="str">
        <f>TEXT(Coffee_Sales[[#This Row],[transaction_date]],"mmm-yyyy")</f>
        <v>May-2023</v>
      </c>
      <c r="P4856">
        <f>HOUR(Coffee_Sales[[#This Row],[transaction_time]])</f>
        <v>10</v>
      </c>
    </row>
    <row r="4857" spans="1:16" x14ac:dyDescent="0.3">
      <c r="A4857">
        <v>49916</v>
      </c>
      <c r="B4857" s="1">
        <v>45009</v>
      </c>
      <c r="C4857" s="2">
        <v>0.38366898148148149</v>
      </c>
      <c r="D4857">
        <v>1</v>
      </c>
      <c r="E4857">
        <v>8</v>
      </c>
      <c r="F4857" t="s">
        <v>70</v>
      </c>
      <c r="G4857">
        <v>41</v>
      </c>
      <c r="H4857" t="s">
        <v>14</v>
      </c>
      <c r="I4857" t="s">
        <v>15</v>
      </c>
      <c r="J4857" t="s">
        <v>98</v>
      </c>
      <c r="K4857">
        <v>1.9617863279709691</v>
      </c>
      <c r="L4857">
        <v>0.1</v>
      </c>
      <c r="M4857">
        <v>63.75</v>
      </c>
      <c r="N4857">
        <f>(1-Coffee_Sales[[#This Row],[Discount_Percent]])*Coffee_Sales[[#This Row],[unit_price]]*Coffee_Sales[[#This Row],[transaction_qty]]</f>
        <v>57.375</v>
      </c>
      <c r="O4857" t="str">
        <f>TEXT(Coffee_Sales[[#This Row],[transaction_date]],"mmm-yyyy")</f>
        <v>Mar-2023</v>
      </c>
      <c r="P4857">
        <f>HOUR(Coffee_Sales[[#This Row],[transaction_time]])</f>
        <v>9</v>
      </c>
    </row>
    <row r="4858" spans="1:16" x14ac:dyDescent="0.3">
      <c r="A4858">
        <v>437</v>
      </c>
      <c r="B4858" s="1">
        <v>44927</v>
      </c>
      <c r="C4858" s="2">
        <v>0.72621527777777772</v>
      </c>
      <c r="D4858">
        <v>2</v>
      </c>
      <c r="E4858">
        <v>3</v>
      </c>
      <c r="F4858" t="s">
        <v>42</v>
      </c>
      <c r="G4858">
        <v>58</v>
      </c>
      <c r="H4858" t="s">
        <v>74</v>
      </c>
      <c r="I4858" t="s">
        <v>75</v>
      </c>
      <c r="J4858" t="s">
        <v>76</v>
      </c>
      <c r="K4858">
        <v>3.295570572984253</v>
      </c>
      <c r="L4858">
        <v>0</v>
      </c>
      <c r="M4858">
        <v>52.5</v>
      </c>
      <c r="N4858">
        <f>(1-Coffee_Sales[[#This Row],[Discount_Percent]])*Coffee_Sales[[#This Row],[unit_price]]*Coffee_Sales[[#This Row],[transaction_qty]]</f>
        <v>105</v>
      </c>
      <c r="O4858" t="str">
        <f>TEXT(Coffee_Sales[[#This Row],[transaction_date]],"mmm-yyyy")</f>
        <v>Jan-2023</v>
      </c>
      <c r="P4858">
        <f>HOUR(Coffee_Sales[[#This Row],[transaction_time]])</f>
        <v>17</v>
      </c>
    </row>
    <row r="4859" spans="1:16" x14ac:dyDescent="0.3">
      <c r="A4859">
        <v>127576</v>
      </c>
      <c r="B4859" s="1">
        <v>45089</v>
      </c>
      <c r="C4859" s="2">
        <v>0.53434027777777782</v>
      </c>
      <c r="D4859">
        <v>1</v>
      </c>
      <c r="E4859">
        <v>8</v>
      </c>
      <c r="F4859" t="s">
        <v>111</v>
      </c>
      <c r="G4859">
        <v>65</v>
      </c>
      <c r="H4859" t="s">
        <v>67</v>
      </c>
      <c r="I4859" t="s">
        <v>68</v>
      </c>
      <c r="J4859" t="s">
        <v>69</v>
      </c>
      <c r="K4859">
        <v>0.2499097376690991</v>
      </c>
      <c r="L4859">
        <v>0.05</v>
      </c>
      <c r="M4859">
        <v>12</v>
      </c>
      <c r="N4859">
        <f>(1-Coffee_Sales[[#This Row],[Discount_Percent]])*Coffee_Sales[[#This Row],[unit_price]]*Coffee_Sales[[#This Row],[transaction_qty]]</f>
        <v>11.399999999999999</v>
      </c>
      <c r="O4859" t="str">
        <f>TEXT(Coffee_Sales[[#This Row],[transaction_date]],"mmm-yyyy")</f>
        <v>Jun-2023</v>
      </c>
      <c r="P4859">
        <f>HOUR(Coffee_Sales[[#This Row],[transaction_time]])</f>
        <v>12</v>
      </c>
    </row>
    <row r="4860" spans="1:16" x14ac:dyDescent="0.3">
      <c r="A4860">
        <v>49606</v>
      </c>
      <c r="B4860" s="1">
        <v>45008</v>
      </c>
      <c r="C4860" s="2">
        <v>0.72196759259259258</v>
      </c>
      <c r="D4860">
        <v>2</v>
      </c>
      <c r="E4860">
        <v>8</v>
      </c>
      <c r="F4860" t="s">
        <v>94</v>
      </c>
      <c r="G4860">
        <v>41</v>
      </c>
      <c r="H4860" t="s">
        <v>14</v>
      </c>
      <c r="I4860" t="s">
        <v>15</v>
      </c>
      <c r="J4860" t="s">
        <v>98</v>
      </c>
      <c r="K4860">
        <v>2.689999627562464</v>
      </c>
      <c r="L4860">
        <v>0</v>
      </c>
      <c r="M4860">
        <v>63.75</v>
      </c>
      <c r="N4860">
        <f>(1-Coffee_Sales[[#This Row],[Discount_Percent]])*Coffee_Sales[[#This Row],[unit_price]]*Coffee_Sales[[#This Row],[transaction_qty]]</f>
        <v>127.5</v>
      </c>
      <c r="O4860" t="str">
        <f>TEXT(Coffee_Sales[[#This Row],[transaction_date]],"mmm-yyyy")</f>
        <v>Mar-2023</v>
      </c>
      <c r="P4860">
        <f>HOUR(Coffee_Sales[[#This Row],[transaction_time]])</f>
        <v>17</v>
      </c>
    </row>
    <row r="4861" spans="1:16" x14ac:dyDescent="0.3">
      <c r="A4861">
        <v>67745</v>
      </c>
      <c r="B4861" s="1">
        <v>45032</v>
      </c>
      <c r="C4861" s="2">
        <v>0.31086805555555558</v>
      </c>
      <c r="D4861">
        <v>1</v>
      </c>
      <c r="E4861">
        <v>3</v>
      </c>
      <c r="F4861" t="s">
        <v>54</v>
      </c>
      <c r="G4861">
        <v>26</v>
      </c>
      <c r="H4861" t="s">
        <v>14</v>
      </c>
      <c r="I4861" t="s">
        <v>29</v>
      </c>
      <c r="J4861" t="s">
        <v>134</v>
      </c>
      <c r="K4861">
        <v>0.96751863587227049</v>
      </c>
      <c r="L4861">
        <v>0.1</v>
      </c>
      <c r="M4861">
        <v>45</v>
      </c>
      <c r="N4861">
        <f>(1-Coffee_Sales[[#This Row],[Discount_Percent]])*Coffee_Sales[[#This Row],[unit_price]]*Coffee_Sales[[#This Row],[transaction_qty]]</f>
        <v>40.5</v>
      </c>
      <c r="O4861" t="str">
        <f>TEXT(Coffee_Sales[[#This Row],[transaction_date]],"mmm-yyyy")</f>
        <v>Apr-2023</v>
      </c>
      <c r="P4861">
        <f>HOUR(Coffee_Sales[[#This Row],[transaction_time]])</f>
        <v>7</v>
      </c>
    </row>
    <row r="4862" spans="1:16" x14ac:dyDescent="0.3">
      <c r="A4862">
        <v>439</v>
      </c>
      <c r="B4862" s="1">
        <v>44927</v>
      </c>
      <c r="C4862" s="2">
        <v>0.7265625</v>
      </c>
      <c r="D4862">
        <v>1</v>
      </c>
      <c r="E4862">
        <v>8</v>
      </c>
      <c r="F4862" t="s">
        <v>111</v>
      </c>
      <c r="G4862">
        <v>76</v>
      </c>
      <c r="H4862" t="s">
        <v>18</v>
      </c>
      <c r="I4862" t="s">
        <v>107</v>
      </c>
      <c r="J4862" t="s">
        <v>137</v>
      </c>
      <c r="K4862">
        <v>1.312196584883385</v>
      </c>
      <c r="L4862">
        <v>0</v>
      </c>
      <c r="M4862">
        <v>52.5</v>
      </c>
      <c r="N4862">
        <f>(1-Coffee_Sales[[#This Row],[Discount_Percent]])*Coffee_Sales[[#This Row],[unit_price]]*Coffee_Sales[[#This Row],[transaction_qty]]</f>
        <v>52.5</v>
      </c>
      <c r="O4862" t="str">
        <f>TEXT(Coffee_Sales[[#This Row],[transaction_date]],"mmm-yyyy")</f>
        <v>Jan-2023</v>
      </c>
      <c r="P4862">
        <f>HOUR(Coffee_Sales[[#This Row],[transaction_time]])</f>
        <v>17</v>
      </c>
    </row>
    <row r="4863" spans="1:16" x14ac:dyDescent="0.3">
      <c r="A4863">
        <v>57693</v>
      </c>
      <c r="B4863" s="1">
        <v>45020</v>
      </c>
      <c r="C4863" s="2">
        <v>0.51239583333333338</v>
      </c>
      <c r="D4863">
        <v>1</v>
      </c>
      <c r="E4863">
        <v>3</v>
      </c>
      <c r="F4863" t="s">
        <v>25</v>
      </c>
      <c r="G4863">
        <v>24</v>
      </c>
      <c r="H4863" t="s">
        <v>14</v>
      </c>
      <c r="I4863" t="s">
        <v>55</v>
      </c>
      <c r="J4863" t="s">
        <v>86</v>
      </c>
      <c r="K4863">
        <v>1.015039073270233</v>
      </c>
      <c r="L4863">
        <v>0</v>
      </c>
      <c r="M4863">
        <v>45</v>
      </c>
      <c r="N4863">
        <f>(1-Coffee_Sales[[#This Row],[Discount_Percent]])*Coffee_Sales[[#This Row],[unit_price]]*Coffee_Sales[[#This Row],[transaction_qty]]</f>
        <v>45</v>
      </c>
      <c r="O4863" t="str">
        <f>TEXT(Coffee_Sales[[#This Row],[transaction_date]],"mmm-yyyy")</f>
        <v>Apr-2023</v>
      </c>
      <c r="P4863">
        <f>HOUR(Coffee_Sales[[#This Row],[transaction_time]])</f>
        <v>12</v>
      </c>
    </row>
    <row r="4864" spans="1:16" x14ac:dyDescent="0.3">
      <c r="A4864">
        <v>9967</v>
      </c>
      <c r="B4864" s="1">
        <v>44944</v>
      </c>
      <c r="C4864" s="2">
        <v>0.42206018518518518</v>
      </c>
      <c r="D4864">
        <v>2</v>
      </c>
      <c r="E4864">
        <v>8</v>
      </c>
      <c r="F4864" t="s">
        <v>25</v>
      </c>
      <c r="G4864">
        <v>57</v>
      </c>
      <c r="H4864" t="s">
        <v>32</v>
      </c>
      <c r="I4864" t="s">
        <v>33</v>
      </c>
      <c r="J4864" t="s">
        <v>34</v>
      </c>
      <c r="K4864">
        <v>3.014394198229895</v>
      </c>
      <c r="L4864">
        <v>0</v>
      </c>
      <c r="M4864">
        <v>46.5</v>
      </c>
      <c r="N4864">
        <f>(1-Coffee_Sales[[#This Row],[Discount_Percent]])*Coffee_Sales[[#This Row],[unit_price]]*Coffee_Sales[[#This Row],[transaction_qty]]</f>
        <v>93</v>
      </c>
      <c r="O4864" t="str">
        <f>TEXT(Coffee_Sales[[#This Row],[transaction_date]],"mmm-yyyy")</f>
        <v>Jan-2023</v>
      </c>
      <c r="P4864">
        <f>HOUR(Coffee_Sales[[#This Row],[transaction_time]])</f>
        <v>10</v>
      </c>
    </row>
    <row r="4865" spans="1:16" x14ac:dyDescent="0.3">
      <c r="A4865">
        <v>35123</v>
      </c>
      <c r="B4865" s="1">
        <v>44988</v>
      </c>
      <c r="C4865" s="2">
        <v>0.38020833333333331</v>
      </c>
      <c r="D4865">
        <v>1</v>
      </c>
      <c r="E4865">
        <v>5</v>
      </c>
      <c r="F4865" t="s">
        <v>38</v>
      </c>
      <c r="G4865">
        <v>70</v>
      </c>
      <c r="H4865" t="s">
        <v>18</v>
      </c>
      <c r="I4865" t="s">
        <v>19</v>
      </c>
      <c r="J4865" t="s">
        <v>83</v>
      </c>
      <c r="K4865">
        <v>1.407387122771059</v>
      </c>
      <c r="L4865">
        <v>0.05</v>
      </c>
      <c r="M4865">
        <v>48.75</v>
      </c>
      <c r="N4865">
        <f>(1-Coffee_Sales[[#This Row],[Discount_Percent]])*Coffee_Sales[[#This Row],[unit_price]]*Coffee_Sales[[#This Row],[transaction_qty]]</f>
        <v>46.3125</v>
      </c>
      <c r="O4865" t="str">
        <f>TEXT(Coffee_Sales[[#This Row],[transaction_date]],"mmm-yyyy")</f>
        <v>Mar-2023</v>
      </c>
      <c r="P4865">
        <f>HOUR(Coffee_Sales[[#This Row],[transaction_time]])</f>
        <v>9</v>
      </c>
    </row>
    <row r="4866" spans="1:16" x14ac:dyDescent="0.3">
      <c r="A4866">
        <v>86748</v>
      </c>
      <c r="B4866" s="1">
        <v>45053</v>
      </c>
      <c r="C4866" s="2">
        <v>0.30859953703703702</v>
      </c>
      <c r="D4866">
        <v>2</v>
      </c>
      <c r="E4866">
        <v>3</v>
      </c>
      <c r="F4866" t="s">
        <v>24</v>
      </c>
      <c r="G4866">
        <v>41</v>
      </c>
      <c r="H4866" t="s">
        <v>14</v>
      </c>
      <c r="I4866" t="s">
        <v>15</v>
      </c>
      <c r="J4866" t="s">
        <v>98</v>
      </c>
      <c r="K4866">
        <v>3.7167046879128338</v>
      </c>
      <c r="L4866">
        <v>0.05</v>
      </c>
      <c r="M4866">
        <v>63.75</v>
      </c>
      <c r="N4866">
        <f>(1-Coffee_Sales[[#This Row],[Discount_Percent]])*Coffee_Sales[[#This Row],[unit_price]]*Coffee_Sales[[#This Row],[transaction_qty]]</f>
        <v>121.125</v>
      </c>
      <c r="O4866" t="str">
        <f>TEXT(Coffee_Sales[[#This Row],[transaction_date]],"mmm-yyyy")</f>
        <v>May-2023</v>
      </c>
      <c r="P4866">
        <f>HOUR(Coffee_Sales[[#This Row],[transaction_time]])</f>
        <v>7</v>
      </c>
    </row>
    <row r="4867" spans="1:16" x14ac:dyDescent="0.3">
      <c r="A4867">
        <v>92887</v>
      </c>
      <c r="B4867" s="1">
        <v>45058</v>
      </c>
      <c r="C4867" s="2">
        <v>0.50515046296296295</v>
      </c>
      <c r="D4867">
        <v>2</v>
      </c>
      <c r="E4867">
        <v>8</v>
      </c>
      <c r="F4867" t="s">
        <v>96</v>
      </c>
      <c r="G4867">
        <v>64</v>
      </c>
      <c r="H4867" t="s">
        <v>67</v>
      </c>
      <c r="I4867" t="s">
        <v>72</v>
      </c>
      <c r="J4867" t="s">
        <v>118</v>
      </c>
      <c r="K4867">
        <v>0.59659349697516384</v>
      </c>
      <c r="L4867">
        <v>0</v>
      </c>
      <c r="M4867">
        <v>12</v>
      </c>
      <c r="N4867">
        <f>(1-Coffee_Sales[[#This Row],[Discount_Percent]])*Coffee_Sales[[#This Row],[unit_price]]*Coffee_Sales[[#This Row],[transaction_qty]]</f>
        <v>24</v>
      </c>
      <c r="O4867" t="str">
        <f>TEXT(Coffee_Sales[[#This Row],[transaction_date]],"mmm-yyyy")</f>
        <v>May-2023</v>
      </c>
      <c r="P4867">
        <f>HOUR(Coffee_Sales[[#This Row],[transaction_time]])</f>
        <v>12</v>
      </c>
    </row>
    <row r="4868" spans="1:16" x14ac:dyDescent="0.3">
      <c r="A4868">
        <v>145836</v>
      </c>
      <c r="B4868" s="1">
        <v>45104</v>
      </c>
      <c r="C4868" s="2">
        <v>0.56300925925925926</v>
      </c>
      <c r="D4868">
        <v>1</v>
      </c>
      <c r="E4868">
        <v>8</v>
      </c>
      <c r="F4868" t="s">
        <v>43</v>
      </c>
      <c r="G4868">
        <v>22</v>
      </c>
      <c r="H4868" t="s">
        <v>14</v>
      </c>
      <c r="I4868" t="s">
        <v>55</v>
      </c>
      <c r="J4868" t="s">
        <v>56</v>
      </c>
      <c r="K4868">
        <v>0.85761689061174384</v>
      </c>
      <c r="L4868">
        <v>0.05</v>
      </c>
      <c r="M4868">
        <v>30</v>
      </c>
      <c r="N4868">
        <f>(1-Coffee_Sales[[#This Row],[Discount_Percent]])*Coffee_Sales[[#This Row],[unit_price]]*Coffee_Sales[[#This Row],[transaction_qty]]</f>
        <v>28.5</v>
      </c>
      <c r="O4868" t="str">
        <f>TEXT(Coffee_Sales[[#This Row],[transaction_date]],"mmm-yyyy")</f>
        <v>Jun-2023</v>
      </c>
      <c r="P4868">
        <f>HOUR(Coffee_Sales[[#This Row],[transaction_time]])</f>
        <v>13</v>
      </c>
    </row>
    <row r="4869" spans="1:16" x14ac:dyDescent="0.3">
      <c r="A4869">
        <v>10171</v>
      </c>
      <c r="B4869" s="1">
        <v>44944</v>
      </c>
      <c r="C4869" s="2">
        <v>0.65822916666666664</v>
      </c>
      <c r="D4869">
        <v>2</v>
      </c>
      <c r="E4869">
        <v>5</v>
      </c>
      <c r="F4869" t="s">
        <v>128</v>
      </c>
      <c r="G4869">
        <v>45</v>
      </c>
      <c r="H4869" t="s">
        <v>32</v>
      </c>
      <c r="I4869" t="s">
        <v>40</v>
      </c>
      <c r="J4869" t="s">
        <v>120</v>
      </c>
      <c r="K4869">
        <v>2.8217918620275828</v>
      </c>
      <c r="L4869">
        <v>0</v>
      </c>
      <c r="M4869">
        <v>45</v>
      </c>
      <c r="N4869">
        <f>(1-Coffee_Sales[[#This Row],[Discount_Percent]])*Coffee_Sales[[#This Row],[unit_price]]*Coffee_Sales[[#This Row],[transaction_qty]]</f>
        <v>90</v>
      </c>
      <c r="O4869" t="str">
        <f>TEXT(Coffee_Sales[[#This Row],[transaction_date]],"mmm-yyyy")</f>
        <v>Jan-2023</v>
      </c>
      <c r="P4869">
        <f>HOUR(Coffee_Sales[[#This Row],[transaction_time]])</f>
        <v>15</v>
      </c>
    </row>
    <row r="4870" spans="1:16" x14ac:dyDescent="0.3">
      <c r="A4870">
        <v>146804</v>
      </c>
      <c r="B4870" s="1">
        <v>45105</v>
      </c>
      <c r="C4870" s="2">
        <v>0.55541666666666667</v>
      </c>
      <c r="D4870">
        <v>2</v>
      </c>
      <c r="E4870">
        <v>8</v>
      </c>
      <c r="F4870" t="s">
        <v>70</v>
      </c>
      <c r="G4870">
        <v>39</v>
      </c>
      <c r="H4870" t="s">
        <v>14</v>
      </c>
      <c r="I4870" t="s">
        <v>15</v>
      </c>
      <c r="J4870" t="s">
        <v>47</v>
      </c>
      <c r="K4870">
        <v>3.2360059717969758</v>
      </c>
      <c r="L4870">
        <v>0</v>
      </c>
      <c r="M4870">
        <v>63.75</v>
      </c>
      <c r="N4870">
        <f>(1-Coffee_Sales[[#This Row],[Discount_Percent]])*Coffee_Sales[[#This Row],[unit_price]]*Coffee_Sales[[#This Row],[transaction_qty]]</f>
        <v>127.5</v>
      </c>
      <c r="O4870" t="str">
        <f>TEXT(Coffee_Sales[[#This Row],[transaction_date]],"mmm-yyyy")</f>
        <v>Jun-2023</v>
      </c>
      <c r="P4870">
        <f>HOUR(Coffee_Sales[[#This Row],[transaction_time]])</f>
        <v>13</v>
      </c>
    </row>
    <row r="4871" spans="1:16" x14ac:dyDescent="0.3">
      <c r="A4871">
        <v>33055</v>
      </c>
      <c r="B4871" s="1">
        <v>44984</v>
      </c>
      <c r="C4871" s="2">
        <v>0.6419097222222222</v>
      </c>
      <c r="D4871">
        <v>3</v>
      </c>
      <c r="E4871">
        <v>5</v>
      </c>
      <c r="F4871" t="s">
        <v>97</v>
      </c>
      <c r="G4871">
        <v>55</v>
      </c>
      <c r="H4871" t="s">
        <v>32</v>
      </c>
      <c r="I4871" t="s">
        <v>33</v>
      </c>
      <c r="J4871" t="s">
        <v>93</v>
      </c>
      <c r="K4871">
        <v>4.0454785903942057</v>
      </c>
      <c r="L4871">
        <v>0</v>
      </c>
      <c r="M4871">
        <v>60</v>
      </c>
      <c r="N4871">
        <f>(1-Coffee_Sales[[#This Row],[Discount_Percent]])*Coffee_Sales[[#This Row],[unit_price]]*Coffee_Sales[[#This Row],[transaction_qty]]</f>
        <v>180</v>
      </c>
      <c r="O4871" t="str">
        <f>TEXT(Coffee_Sales[[#This Row],[transaction_date]],"mmm-yyyy")</f>
        <v>Feb-2023</v>
      </c>
      <c r="P4871">
        <f>HOUR(Coffee_Sales[[#This Row],[transaction_time]])</f>
        <v>15</v>
      </c>
    </row>
    <row r="4872" spans="1:16" x14ac:dyDescent="0.3">
      <c r="A4872">
        <v>141997</v>
      </c>
      <c r="B4872" s="1">
        <v>45101</v>
      </c>
      <c r="C4872" s="2">
        <v>0.46943287037037035</v>
      </c>
      <c r="D4872">
        <v>1</v>
      </c>
      <c r="E4872">
        <v>3</v>
      </c>
      <c r="F4872" t="s">
        <v>31</v>
      </c>
      <c r="G4872">
        <v>30</v>
      </c>
      <c r="H4872" t="s">
        <v>14</v>
      </c>
      <c r="I4872" t="s">
        <v>22</v>
      </c>
      <c r="J4872" t="s">
        <v>109</v>
      </c>
      <c r="K4872">
        <v>1.2707259033240159</v>
      </c>
      <c r="L4872">
        <v>0</v>
      </c>
      <c r="M4872">
        <v>45</v>
      </c>
      <c r="N4872">
        <f>(1-Coffee_Sales[[#This Row],[Discount_Percent]])*Coffee_Sales[[#This Row],[unit_price]]*Coffee_Sales[[#This Row],[transaction_qty]]</f>
        <v>45</v>
      </c>
      <c r="O4872" t="str">
        <f>TEXT(Coffee_Sales[[#This Row],[transaction_date]],"mmm-yyyy")</f>
        <v>Jun-2023</v>
      </c>
      <c r="P4872">
        <f>HOUR(Coffee_Sales[[#This Row],[transaction_time]])</f>
        <v>11</v>
      </c>
    </row>
    <row r="4873" spans="1:16" x14ac:dyDescent="0.3">
      <c r="A4873">
        <v>137563</v>
      </c>
      <c r="B4873" s="1">
        <v>45097</v>
      </c>
      <c r="C4873" s="2">
        <v>0.5258680555555556</v>
      </c>
      <c r="D4873">
        <v>2</v>
      </c>
      <c r="E4873">
        <v>8</v>
      </c>
      <c r="F4873" t="s">
        <v>35</v>
      </c>
      <c r="G4873">
        <v>42</v>
      </c>
      <c r="H4873" t="s">
        <v>32</v>
      </c>
      <c r="I4873" t="s">
        <v>40</v>
      </c>
      <c r="J4873" t="s">
        <v>99</v>
      </c>
      <c r="K4873">
        <v>2.367731284901518</v>
      </c>
      <c r="L4873">
        <v>0</v>
      </c>
      <c r="M4873">
        <v>37.5</v>
      </c>
      <c r="N4873">
        <f>(1-Coffee_Sales[[#This Row],[Discount_Percent]])*Coffee_Sales[[#This Row],[unit_price]]*Coffee_Sales[[#This Row],[transaction_qty]]</f>
        <v>75</v>
      </c>
      <c r="O4873" t="str">
        <f>TEXT(Coffee_Sales[[#This Row],[transaction_date]],"mmm-yyyy")</f>
        <v>Jun-2023</v>
      </c>
      <c r="P4873">
        <f>HOUR(Coffee_Sales[[#This Row],[transaction_time]])</f>
        <v>12</v>
      </c>
    </row>
    <row r="4874" spans="1:16" x14ac:dyDescent="0.3">
      <c r="A4874">
        <v>132166</v>
      </c>
      <c r="B4874" s="1">
        <v>45093</v>
      </c>
      <c r="C4874" s="2">
        <v>0.38658564814814816</v>
      </c>
      <c r="D4874">
        <v>1</v>
      </c>
      <c r="E4874">
        <v>8</v>
      </c>
      <c r="F4874" t="s">
        <v>43</v>
      </c>
      <c r="G4874">
        <v>22</v>
      </c>
      <c r="H4874" t="s">
        <v>14</v>
      </c>
      <c r="I4874" t="s">
        <v>55</v>
      </c>
      <c r="J4874" t="s">
        <v>56</v>
      </c>
      <c r="K4874">
        <v>0.92132472107487073</v>
      </c>
      <c r="L4874">
        <v>0</v>
      </c>
      <c r="M4874">
        <v>30</v>
      </c>
      <c r="N4874">
        <f>(1-Coffee_Sales[[#This Row],[Discount_Percent]])*Coffee_Sales[[#This Row],[unit_price]]*Coffee_Sales[[#This Row],[transaction_qty]]</f>
        <v>30</v>
      </c>
      <c r="O4874" t="str">
        <f>TEXT(Coffee_Sales[[#This Row],[transaction_date]],"mmm-yyyy")</f>
        <v>Jun-2023</v>
      </c>
      <c r="P4874">
        <f>HOUR(Coffee_Sales[[#This Row],[transaction_time]])</f>
        <v>9</v>
      </c>
    </row>
    <row r="4875" spans="1:16" x14ac:dyDescent="0.3">
      <c r="A4875">
        <v>131301</v>
      </c>
      <c r="B4875" s="1">
        <v>45092</v>
      </c>
      <c r="C4875" s="2">
        <v>0.51269675925925928</v>
      </c>
      <c r="D4875">
        <v>1</v>
      </c>
      <c r="E4875">
        <v>3</v>
      </c>
      <c r="F4875" t="s">
        <v>35</v>
      </c>
      <c r="G4875">
        <v>59</v>
      </c>
      <c r="H4875" t="s">
        <v>74</v>
      </c>
      <c r="I4875" t="s">
        <v>75</v>
      </c>
      <c r="J4875" t="s">
        <v>85</v>
      </c>
      <c r="K4875">
        <v>2.036265025347554</v>
      </c>
      <c r="L4875">
        <v>0.05</v>
      </c>
      <c r="M4875">
        <v>67.5</v>
      </c>
      <c r="N4875">
        <f>(1-Coffee_Sales[[#This Row],[Discount_Percent]])*Coffee_Sales[[#This Row],[unit_price]]*Coffee_Sales[[#This Row],[transaction_qty]]</f>
        <v>64.125</v>
      </c>
      <c r="O4875" t="str">
        <f>TEXT(Coffee_Sales[[#This Row],[transaction_date]],"mmm-yyyy")</f>
        <v>Jun-2023</v>
      </c>
      <c r="P4875">
        <f>HOUR(Coffee_Sales[[#This Row],[transaction_time]])</f>
        <v>12</v>
      </c>
    </row>
    <row r="4876" spans="1:16" x14ac:dyDescent="0.3">
      <c r="A4876">
        <v>117872</v>
      </c>
      <c r="B4876" s="1">
        <v>45081</v>
      </c>
      <c r="C4876" s="2">
        <v>0.52975694444444443</v>
      </c>
      <c r="D4876">
        <v>1</v>
      </c>
      <c r="E4876">
        <v>3</v>
      </c>
      <c r="F4876" t="s">
        <v>87</v>
      </c>
      <c r="G4876">
        <v>52</v>
      </c>
      <c r="H4876" t="s">
        <v>32</v>
      </c>
      <c r="I4876" t="s">
        <v>33</v>
      </c>
      <c r="J4876" t="s">
        <v>110</v>
      </c>
      <c r="K4876">
        <v>1.1000512035027319</v>
      </c>
      <c r="L4876">
        <v>0.05</v>
      </c>
      <c r="M4876">
        <v>37.5</v>
      </c>
      <c r="N4876">
        <f>(1-Coffee_Sales[[#This Row],[Discount_Percent]])*Coffee_Sales[[#This Row],[unit_price]]*Coffee_Sales[[#This Row],[transaction_qty]]</f>
        <v>35.625</v>
      </c>
      <c r="O4876" t="str">
        <f>TEXT(Coffee_Sales[[#This Row],[transaction_date]],"mmm-yyyy")</f>
        <v>Jun-2023</v>
      </c>
      <c r="P4876">
        <f>HOUR(Coffee_Sales[[#This Row],[transaction_time]])</f>
        <v>12</v>
      </c>
    </row>
    <row r="4877" spans="1:16" x14ac:dyDescent="0.3">
      <c r="A4877">
        <v>39750</v>
      </c>
      <c r="B4877" s="1">
        <v>44994</v>
      </c>
      <c r="C4877" s="2">
        <v>0.78011574074074075</v>
      </c>
      <c r="D4877">
        <v>1</v>
      </c>
      <c r="E4877">
        <v>8</v>
      </c>
      <c r="F4877" t="s">
        <v>101</v>
      </c>
      <c r="G4877">
        <v>76</v>
      </c>
      <c r="H4877" t="s">
        <v>18</v>
      </c>
      <c r="I4877" t="s">
        <v>107</v>
      </c>
      <c r="J4877" t="s">
        <v>137</v>
      </c>
      <c r="K4877">
        <v>1.300043450645584</v>
      </c>
      <c r="L4877">
        <v>0.05</v>
      </c>
      <c r="M4877">
        <v>52.5</v>
      </c>
      <c r="N4877">
        <f>(1-Coffee_Sales[[#This Row],[Discount_Percent]])*Coffee_Sales[[#This Row],[unit_price]]*Coffee_Sales[[#This Row],[transaction_qty]]</f>
        <v>49.875</v>
      </c>
      <c r="O4877" t="str">
        <f>TEXT(Coffee_Sales[[#This Row],[transaction_date]],"mmm-yyyy")</f>
        <v>Mar-2023</v>
      </c>
      <c r="P4877">
        <f>HOUR(Coffee_Sales[[#This Row],[transaction_time]])</f>
        <v>18</v>
      </c>
    </row>
    <row r="4878" spans="1:16" x14ac:dyDescent="0.3">
      <c r="A4878">
        <v>26549</v>
      </c>
      <c r="B4878" s="1">
        <v>44973</v>
      </c>
      <c r="C4878" s="2">
        <v>0.68369212962962966</v>
      </c>
      <c r="D4878">
        <v>1</v>
      </c>
      <c r="E4878">
        <v>8</v>
      </c>
      <c r="F4878" t="s">
        <v>104</v>
      </c>
      <c r="G4878">
        <v>22</v>
      </c>
      <c r="H4878" t="s">
        <v>14</v>
      </c>
      <c r="I4878" t="s">
        <v>55</v>
      </c>
      <c r="J4878" t="s">
        <v>56</v>
      </c>
      <c r="K4878">
        <v>0.75962180618491248</v>
      </c>
      <c r="L4878">
        <v>0</v>
      </c>
      <c r="M4878">
        <v>30</v>
      </c>
      <c r="N4878">
        <f>(1-Coffee_Sales[[#This Row],[Discount_Percent]])*Coffee_Sales[[#This Row],[unit_price]]*Coffee_Sales[[#This Row],[transaction_qty]]</f>
        <v>30</v>
      </c>
      <c r="O4878" t="str">
        <f>TEXT(Coffee_Sales[[#This Row],[transaction_date]],"mmm-yyyy")</f>
        <v>Feb-2023</v>
      </c>
      <c r="P4878">
        <f>HOUR(Coffee_Sales[[#This Row],[transaction_time]])</f>
        <v>16</v>
      </c>
    </row>
    <row r="4879" spans="1:16" x14ac:dyDescent="0.3">
      <c r="A4879">
        <v>75528</v>
      </c>
      <c r="B4879" s="1">
        <v>45041</v>
      </c>
      <c r="C4879" s="2">
        <v>0.30762731481481481</v>
      </c>
      <c r="D4879">
        <v>2</v>
      </c>
      <c r="E4879">
        <v>5</v>
      </c>
      <c r="F4879" t="s">
        <v>114</v>
      </c>
      <c r="G4879">
        <v>84</v>
      </c>
      <c r="H4879" t="s">
        <v>67</v>
      </c>
      <c r="I4879" t="s">
        <v>72</v>
      </c>
      <c r="J4879" t="s">
        <v>140</v>
      </c>
      <c r="K4879">
        <v>0.57725444429854766</v>
      </c>
      <c r="L4879">
        <v>0.1</v>
      </c>
      <c r="M4879">
        <v>12</v>
      </c>
      <c r="N4879">
        <f>(1-Coffee_Sales[[#This Row],[Discount_Percent]])*Coffee_Sales[[#This Row],[unit_price]]*Coffee_Sales[[#This Row],[transaction_qty]]</f>
        <v>21.6</v>
      </c>
      <c r="O4879" t="str">
        <f>TEXT(Coffee_Sales[[#This Row],[transaction_date]],"mmm-yyyy")</f>
        <v>Apr-2023</v>
      </c>
      <c r="P4879">
        <f>HOUR(Coffee_Sales[[#This Row],[transaction_time]])</f>
        <v>7</v>
      </c>
    </row>
    <row r="4880" spans="1:16" x14ac:dyDescent="0.3">
      <c r="A4880">
        <v>104613</v>
      </c>
      <c r="B4880" s="1">
        <v>45068</v>
      </c>
      <c r="C4880" s="2">
        <v>0.83068287037037036</v>
      </c>
      <c r="D4880">
        <v>2</v>
      </c>
      <c r="E4880">
        <v>3</v>
      </c>
      <c r="F4880" t="s">
        <v>133</v>
      </c>
      <c r="G4880">
        <v>37</v>
      </c>
      <c r="H4880" t="s">
        <v>14</v>
      </c>
      <c r="I4880" t="s">
        <v>15</v>
      </c>
      <c r="J4880" t="s">
        <v>95</v>
      </c>
      <c r="K4880">
        <v>2.564997618562185</v>
      </c>
      <c r="L4880">
        <v>0.05</v>
      </c>
      <c r="M4880">
        <v>45</v>
      </c>
      <c r="N4880">
        <f>(1-Coffee_Sales[[#This Row],[Discount_Percent]])*Coffee_Sales[[#This Row],[unit_price]]*Coffee_Sales[[#This Row],[transaction_qty]]</f>
        <v>85.5</v>
      </c>
      <c r="O4880" t="str">
        <f>TEXT(Coffee_Sales[[#This Row],[transaction_date]],"mmm-yyyy")</f>
        <v>May-2023</v>
      </c>
      <c r="P4880">
        <f>HOUR(Coffee_Sales[[#This Row],[transaction_time]])</f>
        <v>19</v>
      </c>
    </row>
    <row r="4881" spans="1:16" x14ac:dyDescent="0.3">
      <c r="A4881">
        <v>104769</v>
      </c>
      <c r="B4881" s="1">
        <v>45069</v>
      </c>
      <c r="C4881" s="2">
        <v>0.3180439814814815</v>
      </c>
      <c r="D4881">
        <v>1</v>
      </c>
      <c r="E4881">
        <v>8</v>
      </c>
      <c r="F4881" t="s">
        <v>94</v>
      </c>
      <c r="G4881">
        <v>60</v>
      </c>
      <c r="H4881" t="s">
        <v>74</v>
      </c>
      <c r="I4881" t="s">
        <v>75</v>
      </c>
      <c r="J4881" t="s">
        <v>112</v>
      </c>
      <c r="K4881">
        <v>1.257001761090017</v>
      </c>
      <c r="L4881">
        <v>0</v>
      </c>
      <c r="M4881">
        <v>56.25</v>
      </c>
      <c r="N4881">
        <f>(1-Coffee_Sales[[#This Row],[Discount_Percent]])*Coffee_Sales[[#This Row],[unit_price]]*Coffee_Sales[[#This Row],[transaction_qty]]</f>
        <v>56.25</v>
      </c>
      <c r="O4881" t="str">
        <f>TEXT(Coffee_Sales[[#This Row],[transaction_date]],"mmm-yyyy")</f>
        <v>May-2023</v>
      </c>
      <c r="P4881">
        <f>HOUR(Coffee_Sales[[#This Row],[transaction_time]])</f>
        <v>7</v>
      </c>
    </row>
    <row r="4882" spans="1:16" x14ac:dyDescent="0.3">
      <c r="A4882">
        <v>39205</v>
      </c>
      <c r="B4882" s="1">
        <v>44994</v>
      </c>
      <c r="C4882" s="2">
        <v>0.34212962962962962</v>
      </c>
      <c r="D4882">
        <v>1</v>
      </c>
      <c r="E4882">
        <v>8</v>
      </c>
      <c r="F4882" t="s">
        <v>87</v>
      </c>
      <c r="G4882">
        <v>79</v>
      </c>
      <c r="H4882" t="s">
        <v>18</v>
      </c>
      <c r="I4882" t="s">
        <v>19</v>
      </c>
      <c r="J4882" t="s">
        <v>20</v>
      </c>
      <c r="K4882">
        <v>1.7219342541331799</v>
      </c>
      <c r="L4882">
        <v>0.1</v>
      </c>
      <c r="M4882">
        <v>56.25</v>
      </c>
      <c r="N4882">
        <f>(1-Coffee_Sales[[#This Row],[Discount_Percent]])*Coffee_Sales[[#This Row],[unit_price]]*Coffee_Sales[[#This Row],[transaction_qty]]</f>
        <v>50.625</v>
      </c>
      <c r="O4882" t="str">
        <f>TEXT(Coffee_Sales[[#This Row],[transaction_date]],"mmm-yyyy")</f>
        <v>Mar-2023</v>
      </c>
      <c r="P4882">
        <f>HOUR(Coffee_Sales[[#This Row],[transaction_time]])</f>
        <v>8</v>
      </c>
    </row>
    <row r="4883" spans="1:16" x14ac:dyDescent="0.3">
      <c r="A4883">
        <v>117730</v>
      </c>
      <c r="B4883" s="1">
        <v>45081</v>
      </c>
      <c r="C4883" s="2">
        <v>0.47743055555555558</v>
      </c>
      <c r="D4883">
        <v>1</v>
      </c>
      <c r="E4883">
        <v>3</v>
      </c>
      <c r="F4883" t="s">
        <v>21</v>
      </c>
      <c r="G4883">
        <v>71</v>
      </c>
      <c r="H4883" t="s">
        <v>18</v>
      </c>
      <c r="I4883" t="s">
        <v>79</v>
      </c>
      <c r="J4883" t="s">
        <v>92</v>
      </c>
      <c r="K4883">
        <v>1.523219439361384</v>
      </c>
      <c r="L4883">
        <v>0</v>
      </c>
      <c r="M4883">
        <v>56.25</v>
      </c>
      <c r="N4883">
        <f>(1-Coffee_Sales[[#This Row],[Discount_Percent]])*Coffee_Sales[[#This Row],[unit_price]]*Coffee_Sales[[#This Row],[transaction_qty]]</f>
        <v>56.25</v>
      </c>
      <c r="O4883" t="str">
        <f>TEXT(Coffee_Sales[[#This Row],[transaction_date]],"mmm-yyyy")</f>
        <v>Jun-2023</v>
      </c>
      <c r="P4883">
        <f>HOUR(Coffee_Sales[[#This Row],[transaction_time]])</f>
        <v>11</v>
      </c>
    </row>
    <row r="4884" spans="1:16" x14ac:dyDescent="0.3">
      <c r="A4884">
        <v>95169</v>
      </c>
      <c r="B4884" s="1">
        <v>45060</v>
      </c>
      <c r="C4884" s="2">
        <v>0.51380787037037035</v>
      </c>
      <c r="D4884">
        <v>1</v>
      </c>
      <c r="E4884">
        <v>8</v>
      </c>
      <c r="F4884" t="s">
        <v>101</v>
      </c>
      <c r="G4884">
        <v>54</v>
      </c>
      <c r="H4884" t="s">
        <v>32</v>
      </c>
      <c r="I4884" t="s">
        <v>33</v>
      </c>
      <c r="J4884" t="s">
        <v>127</v>
      </c>
      <c r="K4884">
        <v>0.84953063922928518</v>
      </c>
      <c r="L4884">
        <v>0</v>
      </c>
      <c r="M4884">
        <v>37.5</v>
      </c>
      <c r="N4884">
        <f>(1-Coffee_Sales[[#This Row],[Discount_Percent]])*Coffee_Sales[[#This Row],[unit_price]]*Coffee_Sales[[#This Row],[transaction_qty]]</f>
        <v>37.5</v>
      </c>
      <c r="O4884" t="str">
        <f>TEXT(Coffee_Sales[[#This Row],[transaction_date]],"mmm-yyyy")</f>
        <v>May-2023</v>
      </c>
      <c r="P4884">
        <f>HOUR(Coffee_Sales[[#This Row],[transaction_time]])</f>
        <v>12</v>
      </c>
    </row>
    <row r="4885" spans="1:16" x14ac:dyDescent="0.3">
      <c r="A4885">
        <v>46740</v>
      </c>
      <c r="B4885" s="1">
        <v>45004</v>
      </c>
      <c r="C4885" s="2">
        <v>0.52127314814814818</v>
      </c>
      <c r="D4885">
        <v>1</v>
      </c>
      <c r="E4885">
        <v>5</v>
      </c>
      <c r="F4885" t="s">
        <v>81</v>
      </c>
      <c r="G4885">
        <v>78</v>
      </c>
      <c r="H4885" t="s">
        <v>18</v>
      </c>
      <c r="I4885" t="s">
        <v>19</v>
      </c>
      <c r="J4885" t="s">
        <v>51</v>
      </c>
      <c r="K4885">
        <v>2.0878572170406429</v>
      </c>
      <c r="L4885">
        <v>0</v>
      </c>
      <c r="M4885">
        <v>67.5</v>
      </c>
      <c r="N4885">
        <f>(1-Coffee_Sales[[#This Row],[Discount_Percent]])*Coffee_Sales[[#This Row],[unit_price]]*Coffee_Sales[[#This Row],[transaction_qty]]</f>
        <v>67.5</v>
      </c>
      <c r="O4885" t="str">
        <f>TEXT(Coffee_Sales[[#This Row],[transaction_date]],"mmm-yyyy")</f>
        <v>Mar-2023</v>
      </c>
      <c r="P4885">
        <f>HOUR(Coffee_Sales[[#This Row],[transaction_time]])</f>
        <v>12</v>
      </c>
    </row>
    <row r="4886" spans="1:16" x14ac:dyDescent="0.3">
      <c r="A4886">
        <v>103853</v>
      </c>
      <c r="B4886" s="1">
        <v>45068</v>
      </c>
      <c r="C4886" s="2">
        <v>0.39598379629629632</v>
      </c>
      <c r="D4886">
        <v>2</v>
      </c>
      <c r="E4886">
        <v>8</v>
      </c>
      <c r="F4886" t="s">
        <v>87</v>
      </c>
      <c r="G4886">
        <v>55</v>
      </c>
      <c r="H4886" t="s">
        <v>32</v>
      </c>
      <c r="I4886" t="s">
        <v>33</v>
      </c>
      <c r="J4886" t="s">
        <v>93</v>
      </c>
      <c r="K4886">
        <v>3.8242190180147468</v>
      </c>
      <c r="L4886">
        <v>0</v>
      </c>
      <c r="M4886">
        <v>60</v>
      </c>
      <c r="N4886">
        <f>(1-Coffee_Sales[[#This Row],[Discount_Percent]])*Coffee_Sales[[#This Row],[unit_price]]*Coffee_Sales[[#This Row],[transaction_qty]]</f>
        <v>120</v>
      </c>
      <c r="O4886" t="str">
        <f>TEXT(Coffee_Sales[[#This Row],[transaction_date]],"mmm-yyyy")</f>
        <v>May-2023</v>
      </c>
      <c r="P4886">
        <f>HOUR(Coffee_Sales[[#This Row],[transaction_time]])</f>
        <v>9</v>
      </c>
    </row>
    <row r="4887" spans="1:16" x14ac:dyDescent="0.3">
      <c r="A4887">
        <v>69666</v>
      </c>
      <c r="B4887" s="1">
        <v>45034</v>
      </c>
      <c r="C4887" s="2">
        <v>0.35940972222222223</v>
      </c>
      <c r="D4887">
        <v>1</v>
      </c>
      <c r="E4887">
        <v>3</v>
      </c>
      <c r="F4887" t="s">
        <v>102</v>
      </c>
      <c r="G4887">
        <v>25</v>
      </c>
      <c r="H4887" t="s">
        <v>14</v>
      </c>
      <c r="I4887" t="s">
        <v>29</v>
      </c>
      <c r="J4887" t="s">
        <v>71</v>
      </c>
      <c r="K4887">
        <v>0.71117905421728467</v>
      </c>
      <c r="L4887">
        <v>0.1</v>
      </c>
      <c r="M4887">
        <v>33</v>
      </c>
      <c r="N4887">
        <f>(1-Coffee_Sales[[#This Row],[Discount_Percent]])*Coffee_Sales[[#This Row],[unit_price]]*Coffee_Sales[[#This Row],[transaction_qty]]</f>
        <v>29.7</v>
      </c>
      <c r="O4887" t="str">
        <f>TEXT(Coffee_Sales[[#This Row],[transaction_date]],"mmm-yyyy")</f>
        <v>Apr-2023</v>
      </c>
      <c r="P4887">
        <f>HOUR(Coffee_Sales[[#This Row],[transaction_time]])</f>
        <v>8</v>
      </c>
    </row>
    <row r="4888" spans="1:16" x14ac:dyDescent="0.3">
      <c r="A4888">
        <v>1944</v>
      </c>
      <c r="B4888" s="1">
        <v>44930</v>
      </c>
      <c r="C4888" s="2">
        <v>0.59844907407407411</v>
      </c>
      <c r="D4888">
        <v>2</v>
      </c>
      <c r="E4888">
        <v>3</v>
      </c>
      <c r="F4888" t="s">
        <v>77</v>
      </c>
      <c r="G4888">
        <v>53</v>
      </c>
      <c r="H4888" t="s">
        <v>32</v>
      </c>
      <c r="I4888" t="s">
        <v>33</v>
      </c>
      <c r="J4888" t="s">
        <v>129</v>
      </c>
      <c r="K4888">
        <v>2.5884844046889648</v>
      </c>
      <c r="L4888">
        <v>0</v>
      </c>
      <c r="M4888">
        <v>45</v>
      </c>
      <c r="N4888">
        <f>(1-Coffee_Sales[[#This Row],[Discount_Percent]])*Coffee_Sales[[#This Row],[unit_price]]*Coffee_Sales[[#This Row],[transaction_qty]]</f>
        <v>90</v>
      </c>
      <c r="O4888" t="str">
        <f>TEXT(Coffee_Sales[[#This Row],[transaction_date]],"mmm-yyyy")</f>
        <v>Jan-2023</v>
      </c>
      <c r="P4888">
        <f>HOUR(Coffee_Sales[[#This Row],[transaction_time]])</f>
        <v>14</v>
      </c>
    </row>
    <row r="4889" spans="1:16" x14ac:dyDescent="0.3">
      <c r="A4889">
        <v>121199</v>
      </c>
      <c r="B4889" s="1">
        <v>45084</v>
      </c>
      <c r="C4889" s="2">
        <v>0.41060185185185183</v>
      </c>
      <c r="D4889">
        <v>1</v>
      </c>
      <c r="E4889">
        <v>3</v>
      </c>
      <c r="F4889" t="s">
        <v>25</v>
      </c>
      <c r="G4889">
        <v>43</v>
      </c>
      <c r="H4889" t="s">
        <v>32</v>
      </c>
      <c r="I4889" t="s">
        <v>40</v>
      </c>
      <c r="J4889" t="s">
        <v>124</v>
      </c>
      <c r="K4889">
        <v>1.0896779250545809</v>
      </c>
      <c r="L4889">
        <v>0</v>
      </c>
      <c r="M4889">
        <v>45</v>
      </c>
      <c r="N4889">
        <f>(1-Coffee_Sales[[#This Row],[Discount_Percent]])*Coffee_Sales[[#This Row],[unit_price]]*Coffee_Sales[[#This Row],[transaction_qty]]</f>
        <v>45</v>
      </c>
      <c r="O4889" t="str">
        <f>TEXT(Coffee_Sales[[#This Row],[transaction_date]],"mmm-yyyy")</f>
        <v>Jun-2023</v>
      </c>
      <c r="P4889">
        <f>HOUR(Coffee_Sales[[#This Row],[transaction_time]])</f>
        <v>9</v>
      </c>
    </row>
    <row r="4890" spans="1:16" x14ac:dyDescent="0.3">
      <c r="A4890">
        <v>99559</v>
      </c>
      <c r="B4890" s="1">
        <v>45064</v>
      </c>
      <c r="C4890" s="2">
        <v>0.4508449074074074</v>
      </c>
      <c r="D4890">
        <v>2</v>
      </c>
      <c r="E4890">
        <v>5</v>
      </c>
      <c r="F4890" t="s">
        <v>97</v>
      </c>
      <c r="G4890">
        <v>58</v>
      </c>
      <c r="H4890" t="s">
        <v>74</v>
      </c>
      <c r="I4890" t="s">
        <v>75</v>
      </c>
      <c r="J4890" t="s">
        <v>76</v>
      </c>
      <c r="K4890">
        <v>3.464511954030487</v>
      </c>
      <c r="L4890">
        <v>0.1</v>
      </c>
      <c r="M4890">
        <v>52.5</v>
      </c>
      <c r="N4890">
        <f>(1-Coffee_Sales[[#This Row],[Discount_Percent]])*Coffee_Sales[[#This Row],[unit_price]]*Coffee_Sales[[#This Row],[transaction_qty]]</f>
        <v>94.5</v>
      </c>
      <c r="O4890" t="str">
        <f>TEXT(Coffee_Sales[[#This Row],[transaction_date]],"mmm-yyyy")</f>
        <v>May-2023</v>
      </c>
      <c r="P4890">
        <f>HOUR(Coffee_Sales[[#This Row],[transaction_time]])</f>
        <v>10</v>
      </c>
    </row>
    <row r="4891" spans="1:16" x14ac:dyDescent="0.3">
      <c r="A4891">
        <v>127970</v>
      </c>
      <c r="B4891" s="1">
        <v>45089</v>
      </c>
      <c r="C4891" s="2">
        <v>0.82835648148148144</v>
      </c>
      <c r="D4891">
        <v>1</v>
      </c>
      <c r="E4891">
        <v>8</v>
      </c>
      <c r="F4891" t="s">
        <v>46</v>
      </c>
      <c r="G4891">
        <v>71</v>
      </c>
      <c r="H4891" t="s">
        <v>18</v>
      </c>
      <c r="I4891" t="s">
        <v>79</v>
      </c>
      <c r="J4891" t="s">
        <v>92</v>
      </c>
      <c r="K4891">
        <v>1.3574648336929129</v>
      </c>
      <c r="L4891">
        <v>0.1</v>
      </c>
      <c r="M4891">
        <v>56.25</v>
      </c>
      <c r="N4891">
        <f>(1-Coffee_Sales[[#This Row],[Discount_Percent]])*Coffee_Sales[[#This Row],[unit_price]]*Coffee_Sales[[#This Row],[transaction_qty]]</f>
        <v>50.625</v>
      </c>
      <c r="O4891" t="str">
        <f>TEXT(Coffee_Sales[[#This Row],[transaction_date]],"mmm-yyyy")</f>
        <v>Jun-2023</v>
      </c>
      <c r="P4891">
        <f>HOUR(Coffee_Sales[[#This Row],[transaction_time]])</f>
        <v>19</v>
      </c>
    </row>
    <row r="4892" spans="1:16" x14ac:dyDescent="0.3">
      <c r="A4892">
        <v>48227</v>
      </c>
      <c r="B4892" s="1">
        <v>45006</v>
      </c>
      <c r="C4892" s="2">
        <v>0.66298611111111116</v>
      </c>
      <c r="D4892">
        <v>2</v>
      </c>
      <c r="E4892">
        <v>5</v>
      </c>
      <c r="F4892" t="s">
        <v>58</v>
      </c>
      <c r="G4892">
        <v>65</v>
      </c>
      <c r="H4892" t="s">
        <v>67</v>
      </c>
      <c r="I4892" t="s">
        <v>68</v>
      </c>
      <c r="J4892" t="s">
        <v>69</v>
      </c>
      <c r="K4892">
        <v>0.69884758030496963</v>
      </c>
      <c r="L4892">
        <v>0.05</v>
      </c>
      <c r="M4892">
        <v>12</v>
      </c>
      <c r="N4892">
        <f>(1-Coffee_Sales[[#This Row],[Discount_Percent]])*Coffee_Sales[[#This Row],[unit_price]]*Coffee_Sales[[#This Row],[transaction_qty]]</f>
        <v>22.799999999999997</v>
      </c>
      <c r="O4892" t="str">
        <f>TEXT(Coffee_Sales[[#This Row],[transaction_date]],"mmm-yyyy")</f>
        <v>Mar-2023</v>
      </c>
      <c r="P4892">
        <f>HOUR(Coffee_Sales[[#This Row],[transaction_time]])</f>
        <v>15</v>
      </c>
    </row>
    <row r="4893" spans="1:16" x14ac:dyDescent="0.3">
      <c r="A4893">
        <v>125166</v>
      </c>
      <c r="B4893" s="1">
        <v>45087</v>
      </c>
      <c r="C4893" s="2">
        <v>0.47017361111111111</v>
      </c>
      <c r="D4893">
        <v>1</v>
      </c>
      <c r="E4893">
        <v>8</v>
      </c>
      <c r="F4893" t="s">
        <v>31</v>
      </c>
      <c r="G4893">
        <v>82</v>
      </c>
      <c r="H4893" t="s">
        <v>121</v>
      </c>
      <c r="I4893" t="s">
        <v>148</v>
      </c>
      <c r="J4893" t="s">
        <v>165</v>
      </c>
      <c r="K4893">
        <v>5.8662219513901404</v>
      </c>
      <c r="L4893">
        <v>0</v>
      </c>
      <c r="M4893">
        <v>180</v>
      </c>
      <c r="N4893">
        <f>(1-Coffee_Sales[[#This Row],[Discount_Percent]])*Coffee_Sales[[#This Row],[unit_price]]*Coffee_Sales[[#This Row],[transaction_qty]]</f>
        <v>180</v>
      </c>
      <c r="O4893" t="str">
        <f>TEXT(Coffee_Sales[[#This Row],[transaction_date]],"mmm-yyyy")</f>
        <v>Jun-2023</v>
      </c>
      <c r="P4893">
        <f>HOUR(Coffee_Sales[[#This Row],[transaction_time]])</f>
        <v>11</v>
      </c>
    </row>
    <row r="4894" spans="1:16" x14ac:dyDescent="0.3">
      <c r="A4894">
        <v>43415</v>
      </c>
      <c r="B4894" s="1">
        <v>45000</v>
      </c>
      <c r="C4894" s="2">
        <v>0.31774305555555554</v>
      </c>
      <c r="D4894">
        <v>2</v>
      </c>
      <c r="E4894">
        <v>5</v>
      </c>
      <c r="F4894" t="s">
        <v>58</v>
      </c>
      <c r="G4894">
        <v>46</v>
      </c>
      <c r="H4894" t="s">
        <v>32</v>
      </c>
      <c r="I4894" t="s">
        <v>36</v>
      </c>
      <c r="J4894" t="s">
        <v>39</v>
      </c>
      <c r="K4894">
        <v>1.890187238451883</v>
      </c>
      <c r="L4894">
        <v>0</v>
      </c>
      <c r="M4894">
        <v>37.5</v>
      </c>
      <c r="N4894">
        <f>(1-Coffee_Sales[[#This Row],[Discount_Percent]])*Coffee_Sales[[#This Row],[unit_price]]*Coffee_Sales[[#This Row],[transaction_qty]]</f>
        <v>75</v>
      </c>
      <c r="O4894" t="str">
        <f>TEXT(Coffee_Sales[[#This Row],[transaction_date]],"mmm-yyyy")</f>
        <v>Mar-2023</v>
      </c>
      <c r="P4894">
        <f>HOUR(Coffee_Sales[[#This Row],[transaction_time]])</f>
        <v>7</v>
      </c>
    </row>
    <row r="4895" spans="1:16" x14ac:dyDescent="0.3">
      <c r="A4895">
        <v>34673</v>
      </c>
      <c r="B4895" s="1">
        <v>44987</v>
      </c>
      <c r="C4895" s="2">
        <v>0.57049768518518518</v>
      </c>
      <c r="D4895">
        <v>1</v>
      </c>
      <c r="E4895">
        <v>3</v>
      </c>
      <c r="F4895" t="s">
        <v>35</v>
      </c>
      <c r="G4895">
        <v>53</v>
      </c>
      <c r="H4895" t="s">
        <v>32</v>
      </c>
      <c r="I4895" t="s">
        <v>33</v>
      </c>
      <c r="J4895" t="s">
        <v>129</v>
      </c>
      <c r="K4895">
        <v>1.355517710356096</v>
      </c>
      <c r="L4895">
        <v>0.05</v>
      </c>
      <c r="M4895">
        <v>45</v>
      </c>
      <c r="N4895">
        <f>(1-Coffee_Sales[[#This Row],[Discount_Percent]])*Coffee_Sales[[#This Row],[unit_price]]*Coffee_Sales[[#This Row],[transaction_qty]]</f>
        <v>42.75</v>
      </c>
      <c r="O4895" t="str">
        <f>TEXT(Coffee_Sales[[#This Row],[transaction_date]],"mmm-yyyy")</f>
        <v>Mar-2023</v>
      </c>
      <c r="P4895">
        <f>HOUR(Coffee_Sales[[#This Row],[transaction_time]])</f>
        <v>13</v>
      </c>
    </row>
    <row r="4896" spans="1:16" x14ac:dyDescent="0.3">
      <c r="A4896">
        <v>69856</v>
      </c>
      <c r="B4896" s="1">
        <v>45034</v>
      </c>
      <c r="C4896" s="2">
        <v>0.42652777777777778</v>
      </c>
      <c r="D4896">
        <v>1</v>
      </c>
      <c r="E4896">
        <v>3</v>
      </c>
      <c r="F4896" t="s">
        <v>54</v>
      </c>
      <c r="G4896">
        <v>56</v>
      </c>
      <c r="H4896" t="s">
        <v>32</v>
      </c>
      <c r="I4896" t="s">
        <v>33</v>
      </c>
      <c r="J4896" t="s">
        <v>135</v>
      </c>
      <c r="K4896">
        <v>1.077728306553541</v>
      </c>
      <c r="L4896">
        <v>0</v>
      </c>
      <c r="M4896">
        <v>38.25</v>
      </c>
      <c r="N4896">
        <f>(1-Coffee_Sales[[#This Row],[Discount_Percent]])*Coffee_Sales[[#This Row],[unit_price]]*Coffee_Sales[[#This Row],[transaction_qty]]</f>
        <v>38.25</v>
      </c>
      <c r="O4896" t="str">
        <f>TEXT(Coffee_Sales[[#This Row],[transaction_date]],"mmm-yyyy")</f>
        <v>Apr-2023</v>
      </c>
      <c r="P4896">
        <f>HOUR(Coffee_Sales[[#This Row],[transaction_time]])</f>
        <v>10</v>
      </c>
    </row>
    <row r="4897" spans="1:16" x14ac:dyDescent="0.3">
      <c r="A4897">
        <v>104745</v>
      </c>
      <c r="B4897" s="1">
        <v>45069</v>
      </c>
      <c r="C4897" s="2">
        <v>0.31079861111111112</v>
      </c>
      <c r="D4897">
        <v>2</v>
      </c>
      <c r="E4897">
        <v>8</v>
      </c>
      <c r="F4897" t="s">
        <v>21</v>
      </c>
      <c r="G4897">
        <v>51</v>
      </c>
      <c r="H4897" t="s">
        <v>32</v>
      </c>
      <c r="I4897" t="s">
        <v>44</v>
      </c>
      <c r="J4897" t="s">
        <v>103</v>
      </c>
      <c r="K4897">
        <v>2.903303025256184</v>
      </c>
      <c r="L4897">
        <v>0</v>
      </c>
      <c r="M4897">
        <v>45</v>
      </c>
      <c r="N4897">
        <f>(1-Coffee_Sales[[#This Row],[Discount_Percent]])*Coffee_Sales[[#This Row],[unit_price]]*Coffee_Sales[[#This Row],[transaction_qty]]</f>
        <v>90</v>
      </c>
      <c r="O4897" t="str">
        <f>TEXT(Coffee_Sales[[#This Row],[transaction_date]],"mmm-yyyy")</f>
        <v>May-2023</v>
      </c>
      <c r="P4897">
        <f>HOUR(Coffee_Sales[[#This Row],[transaction_time]])</f>
        <v>7</v>
      </c>
    </row>
    <row r="4898" spans="1:16" x14ac:dyDescent="0.3">
      <c r="A4898">
        <v>94902</v>
      </c>
      <c r="B4898" s="1">
        <v>45060</v>
      </c>
      <c r="C4898" s="2">
        <v>0.41357638888888887</v>
      </c>
      <c r="D4898">
        <v>1</v>
      </c>
      <c r="E4898">
        <v>3</v>
      </c>
      <c r="F4898" t="s">
        <v>94</v>
      </c>
      <c r="G4898">
        <v>40</v>
      </c>
      <c r="H4898" t="s">
        <v>14</v>
      </c>
      <c r="I4898" t="s">
        <v>15</v>
      </c>
      <c r="J4898" t="s">
        <v>100</v>
      </c>
      <c r="K4898">
        <v>1.764627561678791</v>
      </c>
      <c r="L4898">
        <v>0</v>
      </c>
      <c r="M4898">
        <v>56.25</v>
      </c>
      <c r="N4898">
        <f>(1-Coffee_Sales[[#This Row],[Discount_Percent]])*Coffee_Sales[[#This Row],[unit_price]]*Coffee_Sales[[#This Row],[transaction_qty]]</f>
        <v>56.25</v>
      </c>
      <c r="O4898" t="str">
        <f>TEXT(Coffee_Sales[[#This Row],[transaction_date]],"mmm-yyyy")</f>
        <v>May-2023</v>
      </c>
      <c r="P4898">
        <f>HOUR(Coffee_Sales[[#This Row],[transaction_time]])</f>
        <v>9</v>
      </c>
    </row>
    <row r="4899" spans="1:16" x14ac:dyDescent="0.3">
      <c r="A4899">
        <v>94416</v>
      </c>
      <c r="B4899" s="1">
        <v>45060</v>
      </c>
      <c r="C4899" s="2">
        <v>0.29255787037037034</v>
      </c>
      <c r="D4899">
        <v>1</v>
      </c>
      <c r="E4899">
        <v>5</v>
      </c>
      <c r="F4899" t="s">
        <v>111</v>
      </c>
      <c r="G4899">
        <v>40</v>
      </c>
      <c r="H4899" t="s">
        <v>14</v>
      </c>
      <c r="I4899" t="s">
        <v>15</v>
      </c>
      <c r="J4899" t="s">
        <v>100</v>
      </c>
      <c r="K4899">
        <v>1.651517073378117</v>
      </c>
      <c r="L4899">
        <v>0</v>
      </c>
      <c r="M4899">
        <v>56.25</v>
      </c>
      <c r="N4899">
        <f>(1-Coffee_Sales[[#This Row],[Discount_Percent]])*Coffee_Sales[[#This Row],[unit_price]]*Coffee_Sales[[#This Row],[transaction_qty]]</f>
        <v>56.25</v>
      </c>
      <c r="O4899" t="str">
        <f>TEXT(Coffee_Sales[[#This Row],[transaction_date]],"mmm-yyyy")</f>
        <v>May-2023</v>
      </c>
      <c r="P4899">
        <f>HOUR(Coffee_Sales[[#This Row],[transaction_time]])</f>
        <v>7</v>
      </c>
    </row>
    <row r="4900" spans="1:16" x14ac:dyDescent="0.3">
      <c r="A4900">
        <v>147763</v>
      </c>
      <c r="B4900" s="1">
        <v>45106</v>
      </c>
      <c r="C4900" s="2">
        <v>0.52460648148148148</v>
      </c>
      <c r="D4900">
        <v>2</v>
      </c>
      <c r="E4900">
        <v>3</v>
      </c>
      <c r="F4900" t="s">
        <v>31</v>
      </c>
      <c r="G4900">
        <v>57</v>
      </c>
      <c r="H4900" t="s">
        <v>32</v>
      </c>
      <c r="I4900" t="s">
        <v>33</v>
      </c>
      <c r="J4900" t="s">
        <v>34</v>
      </c>
      <c r="K4900">
        <v>2.9886982193054048</v>
      </c>
      <c r="L4900">
        <v>0</v>
      </c>
      <c r="M4900">
        <v>46.5</v>
      </c>
      <c r="N4900">
        <f>(1-Coffee_Sales[[#This Row],[Discount_Percent]])*Coffee_Sales[[#This Row],[unit_price]]*Coffee_Sales[[#This Row],[transaction_qty]]</f>
        <v>93</v>
      </c>
      <c r="O4900" t="str">
        <f>TEXT(Coffee_Sales[[#This Row],[transaction_date]],"mmm-yyyy")</f>
        <v>Jun-2023</v>
      </c>
      <c r="P4900">
        <f>HOUR(Coffee_Sales[[#This Row],[transaction_time]])</f>
        <v>12</v>
      </c>
    </row>
    <row r="4901" spans="1:16" x14ac:dyDescent="0.3">
      <c r="A4901">
        <v>92611</v>
      </c>
      <c r="B4901" s="1">
        <v>45058</v>
      </c>
      <c r="C4901" s="2">
        <v>0.39494212962962966</v>
      </c>
      <c r="D4901">
        <v>2</v>
      </c>
      <c r="E4901">
        <v>8</v>
      </c>
      <c r="F4901" t="s">
        <v>17</v>
      </c>
      <c r="G4901">
        <v>43</v>
      </c>
      <c r="H4901" t="s">
        <v>32</v>
      </c>
      <c r="I4901" t="s">
        <v>40</v>
      </c>
      <c r="J4901" t="s">
        <v>124</v>
      </c>
      <c r="K4901">
        <v>1.907008482376422</v>
      </c>
      <c r="L4901">
        <v>0</v>
      </c>
      <c r="M4901">
        <v>45</v>
      </c>
      <c r="N4901">
        <f>(1-Coffee_Sales[[#This Row],[Discount_Percent]])*Coffee_Sales[[#This Row],[unit_price]]*Coffee_Sales[[#This Row],[transaction_qty]]</f>
        <v>90</v>
      </c>
      <c r="O4901" t="str">
        <f>TEXT(Coffee_Sales[[#This Row],[transaction_date]],"mmm-yyyy")</f>
        <v>May-2023</v>
      </c>
      <c r="P4901">
        <f>HOUR(Coffee_Sales[[#This Row],[transaction_time]])</f>
        <v>9</v>
      </c>
    </row>
    <row r="4902" spans="1:16" x14ac:dyDescent="0.3">
      <c r="A4902">
        <v>17053</v>
      </c>
      <c r="B4902" s="1">
        <v>44957</v>
      </c>
      <c r="C4902" s="2">
        <v>0.39114583333333336</v>
      </c>
      <c r="D4902">
        <v>2</v>
      </c>
      <c r="E4902">
        <v>3</v>
      </c>
      <c r="F4902" t="s">
        <v>13</v>
      </c>
      <c r="G4902">
        <v>30</v>
      </c>
      <c r="H4902" t="s">
        <v>14</v>
      </c>
      <c r="I4902" t="s">
        <v>22</v>
      </c>
      <c r="J4902" t="s">
        <v>109</v>
      </c>
      <c r="K4902">
        <v>2.9927435481792259</v>
      </c>
      <c r="L4902">
        <v>0</v>
      </c>
      <c r="M4902">
        <v>45</v>
      </c>
      <c r="N4902">
        <f>(1-Coffee_Sales[[#This Row],[Discount_Percent]])*Coffee_Sales[[#This Row],[unit_price]]*Coffee_Sales[[#This Row],[transaction_qty]]</f>
        <v>90</v>
      </c>
      <c r="O4902" t="str">
        <f>TEXT(Coffee_Sales[[#This Row],[transaction_date]],"mmm-yyyy")</f>
        <v>Jan-2023</v>
      </c>
      <c r="P4902">
        <f>HOUR(Coffee_Sales[[#This Row],[transaction_time]])</f>
        <v>9</v>
      </c>
    </row>
    <row r="4903" spans="1:16" x14ac:dyDescent="0.3">
      <c r="A4903">
        <v>27555</v>
      </c>
      <c r="B4903" s="1">
        <v>44975</v>
      </c>
      <c r="C4903" s="2">
        <v>0.46899305555555554</v>
      </c>
      <c r="D4903">
        <v>1</v>
      </c>
      <c r="E4903">
        <v>5</v>
      </c>
      <c r="F4903" t="s">
        <v>90</v>
      </c>
      <c r="G4903">
        <v>51</v>
      </c>
      <c r="H4903" t="s">
        <v>32</v>
      </c>
      <c r="I4903" t="s">
        <v>44</v>
      </c>
      <c r="J4903" t="s">
        <v>103</v>
      </c>
      <c r="K4903">
        <v>1.2096838686814131</v>
      </c>
      <c r="L4903">
        <v>0</v>
      </c>
      <c r="M4903">
        <v>45</v>
      </c>
      <c r="N4903">
        <f>(1-Coffee_Sales[[#This Row],[Discount_Percent]])*Coffee_Sales[[#This Row],[unit_price]]*Coffee_Sales[[#This Row],[transaction_qty]]</f>
        <v>45</v>
      </c>
      <c r="O4903" t="str">
        <f>TEXT(Coffee_Sales[[#This Row],[transaction_date]],"mmm-yyyy")</f>
        <v>Feb-2023</v>
      </c>
      <c r="P4903">
        <f>HOUR(Coffee_Sales[[#This Row],[transaction_time]])</f>
        <v>11</v>
      </c>
    </row>
    <row r="4904" spans="1:16" x14ac:dyDescent="0.3">
      <c r="A4904">
        <v>10079</v>
      </c>
      <c r="B4904" s="1">
        <v>44944</v>
      </c>
      <c r="C4904" s="2">
        <v>0.49528935185185186</v>
      </c>
      <c r="D4904">
        <v>2</v>
      </c>
      <c r="E4904">
        <v>3</v>
      </c>
      <c r="F4904" t="s">
        <v>111</v>
      </c>
      <c r="G4904">
        <v>52</v>
      </c>
      <c r="H4904" t="s">
        <v>32</v>
      </c>
      <c r="I4904" t="s">
        <v>33</v>
      </c>
      <c r="J4904" t="s">
        <v>110</v>
      </c>
      <c r="K4904">
        <v>2.376752541867448</v>
      </c>
      <c r="L4904">
        <v>0</v>
      </c>
      <c r="M4904">
        <v>37.5</v>
      </c>
      <c r="N4904">
        <f>(1-Coffee_Sales[[#This Row],[Discount_Percent]])*Coffee_Sales[[#This Row],[unit_price]]*Coffee_Sales[[#This Row],[transaction_qty]]</f>
        <v>75</v>
      </c>
      <c r="O4904" t="str">
        <f>TEXT(Coffee_Sales[[#This Row],[transaction_date]],"mmm-yyyy")</f>
        <v>Jan-2023</v>
      </c>
      <c r="P4904">
        <f>HOUR(Coffee_Sales[[#This Row],[transaction_time]])</f>
        <v>11</v>
      </c>
    </row>
    <row r="4905" spans="1:16" x14ac:dyDescent="0.3">
      <c r="A4905">
        <v>13268</v>
      </c>
      <c r="B4905" s="1">
        <v>44950</v>
      </c>
      <c r="C4905" s="2">
        <v>0.36369212962962966</v>
      </c>
      <c r="D4905">
        <v>2</v>
      </c>
      <c r="E4905">
        <v>3</v>
      </c>
      <c r="F4905" t="s">
        <v>63</v>
      </c>
      <c r="G4905">
        <v>38</v>
      </c>
      <c r="H4905" t="s">
        <v>14</v>
      </c>
      <c r="I4905" t="s">
        <v>15</v>
      </c>
      <c r="J4905" t="s">
        <v>16</v>
      </c>
      <c r="K4905">
        <v>3.288481365783078</v>
      </c>
      <c r="L4905">
        <v>0</v>
      </c>
      <c r="M4905">
        <v>56.25</v>
      </c>
      <c r="N4905">
        <f>(1-Coffee_Sales[[#This Row],[Discount_Percent]])*Coffee_Sales[[#This Row],[unit_price]]*Coffee_Sales[[#This Row],[transaction_qty]]</f>
        <v>112.5</v>
      </c>
      <c r="O4905" t="str">
        <f>TEXT(Coffee_Sales[[#This Row],[transaction_date]],"mmm-yyyy")</f>
        <v>Jan-2023</v>
      </c>
      <c r="P4905">
        <f>HOUR(Coffee_Sales[[#This Row],[transaction_time]])</f>
        <v>8</v>
      </c>
    </row>
    <row r="4906" spans="1:16" x14ac:dyDescent="0.3">
      <c r="A4906">
        <v>96041</v>
      </c>
      <c r="B4906" s="1">
        <v>45061</v>
      </c>
      <c r="C4906" s="2">
        <v>0.42249999999999999</v>
      </c>
      <c r="D4906">
        <v>1</v>
      </c>
      <c r="E4906">
        <v>3</v>
      </c>
      <c r="F4906" t="s">
        <v>101</v>
      </c>
      <c r="G4906">
        <v>70</v>
      </c>
      <c r="H4906" t="s">
        <v>18</v>
      </c>
      <c r="I4906" t="s">
        <v>19</v>
      </c>
      <c r="J4906" t="s">
        <v>83</v>
      </c>
      <c r="K4906">
        <v>1.0230612861181281</v>
      </c>
      <c r="L4906">
        <v>0.05</v>
      </c>
      <c r="M4906">
        <v>48.75</v>
      </c>
      <c r="N4906">
        <f>(1-Coffee_Sales[[#This Row],[Discount_Percent]])*Coffee_Sales[[#This Row],[unit_price]]*Coffee_Sales[[#This Row],[transaction_qty]]</f>
        <v>46.3125</v>
      </c>
      <c r="O4906" t="str">
        <f>TEXT(Coffee_Sales[[#This Row],[transaction_date]],"mmm-yyyy")</f>
        <v>May-2023</v>
      </c>
      <c r="P4906">
        <f>HOUR(Coffee_Sales[[#This Row],[transaction_time]])</f>
        <v>10</v>
      </c>
    </row>
    <row r="4907" spans="1:16" x14ac:dyDescent="0.3">
      <c r="A4907">
        <v>106572</v>
      </c>
      <c r="B4907" s="1">
        <v>45070</v>
      </c>
      <c r="C4907" s="2">
        <v>0.6738425925925926</v>
      </c>
      <c r="D4907">
        <v>2</v>
      </c>
      <c r="E4907">
        <v>3</v>
      </c>
      <c r="F4907" t="s">
        <v>38</v>
      </c>
      <c r="G4907">
        <v>56</v>
      </c>
      <c r="H4907" t="s">
        <v>32</v>
      </c>
      <c r="I4907" t="s">
        <v>33</v>
      </c>
      <c r="J4907" t="s">
        <v>135</v>
      </c>
      <c r="K4907">
        <v>2.385071555660534</v>
      </c>
      <c r="L4907">
        <v>0.1</v>
      </c>
      <c r="M4907">
        <v>38.25</v>
      </c>
      <c r="N4907">
        <f>(1-Coffee_Sales[[#This Row],[Discount_Percent]])*Coffee_Sales[[#This Row],[unit_price]]*Coffee_Sales[[#This Row],[transaction_qty]]</f>
        <v>68.850000000000009</v>
      </c>
      <c r="O4907" t="str">
        <f>TEXT(Coffee_Sales[[#This Row],[transaction_date]],"mmm-yyyy")</f>
        <v>May-2023</v>
      </c>
      <c r="P4907">
        <f>HOUR(Coffee_Sales[[#This Row],[transaction_time]])</f>
        <v>16</v>
      </c>
    </row>
    <row r="4908" spans="1:16" x14ac:dyDescent="0.3">
      <c r="A4908">
        <v>16593</v>
      </c>
      <c r="B4908" s="1">
        <v>44956</v>
      </c>
      <c r="C4908" s="2">
        <v>0.41905092592592591</v>
      </c>
      <c r="D4908">
        <v>2</v>
      </c>
      <c r="E4908">
        <v>5</v>
      </c>
      <c r="F4908" t="s">
        <v>48</v>
      </c>
      <c r="G4908">
        <v>63</v>
      </c>
      <c r="H4908" t="s">
        <v>67</v>
      </c>
      <c r="I4908" t="s">
        <v>72</v>
      </c>
      <c r="J4908" t="s">
        <v>73</v>
      </c>
      <c r="K4908">
        <v>0.49093365769013347</v>
      </c>
      <c r="L4908">
        <v>0</v>
      </c>
      <c r="M4908">
        <v>12</v>
      </c>
      <c r="N4908">
        <f>(1-Coffee_Sales[[#This Row],[Discount_Percent]])*Coffee_Sales[[#This Row],[unit_price]]*Coffee_Sales[[#This Row],[transaction_qty]]</f>
        <v>24</v>
      </c>
      <c r="O4908" t="str">
        <f>TEXT(Coffee_Sales[[#This Row],[transaction_date]],"mmm-yyyy")</f>
        <v>Jan-2023</v>
      </c>
      <c r="P4908">
        <f>HOUR(Coffee_Sales[[#This Row],[transaction_time]])</f>
        <v>10</v>
      </c>
    </row>
    <row r="4909" spans="1:16" x14ac:dyDescent="0.3">
      <c r="A4909">
        <v>68786</v>
      </c>
      <c r="B4909" s="1">
        <v>45033</v>
      </c>
      <c r="C4909" s="2">
        <v>0.32971064814814816</v>
      </c>
      <c r="D4909">
        <v>2</v>
      </c>
      <c r="E4909">
        <v>8</v>
      </c>
      <c r="F4909" t="s">
        <v>128</v>
      </c>
      <c r="G4909">
        <v>61</v>
      </c>
      <c r="H4909" t="s">
        <v>74</v>
      </c>
      <c r="I4909" t="s">
        <v>75</v>
      </c>
      <c r="J4909" t="s">
        <v>116</v>
      </c>
      <c r="K4909">
        <v>4.3589906837200987</v>
      </c>
      <c r="L4909">
        <v>0</v>
      </c>
      <c r="M4909">
        <v>71.25</v>
      </c>
      <c r="N4909">
        <f>(1-Coffee_Sales[[#This Row],[Discount_Percent]])*Coffee_Sales[[#This Row],[unit_price]]*Coffee_Sales[[#This Row],[transaction_qty]]</f>
        <v>142.5</v>
      </c>
      <c r="O4909" t="str">
        <f>TEXT(Coffee_Sales[[#This Row],[transaction_date]],"mmm-yyyy")</f>
        <v>Apr-2023</v>
      </c>
      <c r="P4909">
        <f>HOUR(Coffee_Sales[[#This Row],[transaction_time]])</f>
        <v>7</v>
      </c>
    </row>
    <row r="4910" spans="1:16" x14ac:dyDescent="0.3">
      <c r="A4910">
        <v>58873</v>
      </c>
      <c r="B4910" s="1">
        <v>45021</v>
      </c>
      <c r="C4910" s="2">
        <v>0.73557870370370371</v>
      </c>
      <c r="D4910">
        <v>2</v>
      </c>
      <c r="E4910">
        <v>5</v>
      </c>
      <c r="F4910" t="s">
        <v>131</v>
      </c>
      <c r="G4910">
        <v>47</v>
      </c>
      <c r="H4910" t="s">
        <v>32</v>
      </c>
      <c r="I4910" t="s">
        <v>36</v>
      </c>
      <c r="J4910" t="s">
        <v>37</v>
      </c>
      <c r="K4910">
        <v>2.1101206698398038</v>
      </c>
      <c r="L4910">
        <v>0</v>
      </c>
      <c r="M4910">
        <v>45</v>
      </c>
      <c r="N4910">
        <f>(1-Coffee_Sales[[#This Row],[Discount_Percent]])*Coffee_Sales[[#This Row],[unit_price]]*Coffee_Sales[[#This Row],[transaction_qty]]</f>
        <v>90</v>
      </c>
      <c r="O4910" t="str">
        <f>TEXT(Coffee_Sales[[#This Row],[transaction_date]],"mmm-yyyy")</f>
        <v>Apr-2023</v>
      </c>
      <c r="P4910">
        <f>HOUR(Coffee_Sales[[#This Row],[transaction_time]])</f>
        <v>17</v>
      </c>
    </row>
    <row r="4911" spans="1:16" x14ac:dyDescent="0.3">
      <c r="A4911">
        <v>123381</v>
      </c>
      <c r="B4911" s="1">
        <v>45086</v>
      </c>
      <c r="C4911" s="2">
        <v>0.34143518518518517</v>
      </c>
      <c r="D4911">
        <v>2</v>
      </c>
      <c r="E4911">
        <v>5</v>
      </c>
      <c r="F4911" t="s">
        <v>133</v>
      </c>
      <c r="G4911">
        <v>22</v>
      </c>
      <c r="H4911" t="s">
        <v>14</v>
      </c>
      <c r="I4911" t="s">
        <v>55</v>
      </c>
      <c r="J4911" t="s">
        <v>56</v>
      </c>
      <c r="K4911">
        <v>1.5626581880821511</v>
      </c>
      <c r="L4911">
        <v>0</v>
      </c>
      <c r="M4911">
        <v>30</v>
      </c>
      <c r="N4911">
        <f>(1-Coffee_Sales[[#This Row],[Discount_Percent]])*Coffee_Sales[[#This Row],[unit_price]]*Coffee_Sales[[#This Row],[transaction_qty]]</f>
        <v>60</v>
      </c>
      <c r="O4911" t="str">
        <f>TEXT(Coffee_Sales[[#This Row],[transaction_date]],"mmm-yyyy")</f>
        <v>Jun-2023</v>
      </c>
      <c r="P4911">
        <f>HOUR(Coffee_Sales[[#This Row],[transaction_time]])</f>
        <v>8</v>
      </c>
    </row>
    <row r="4912" spans="1:16" x14ac:dyDescent="0.3">
      <c r="A4912">
        <v>129765</v>
      </c>
      <c r="B4912" s="1">
        <v>45091</v>
      </c>
      <c r="C4912" s="2">
        <v>0.41087962962962965</v>
      </c>
      <c r="D4912">
        <v>2</v>
      </c>
      <c r="E4912">
        <v>5</v>
      </c>
      <c r="F4912" t="s">
        <v>24</v>
      </c>
      <c r="G4912">
        <v>32</v>
      </c>
      <c r="H4912" t="s">
        <v>14</v>
      </c>
      <c r="I4912" t="s">
        <v>22</v>
      </c>
      <c r="J4912" t="s">
        <v>23</v>
      </c>
      <c r="K4912">
        <v>1.938625526883889</v>
      </c>
      <c r="L4912">
        <v>0</v>
      </c>
      <c r="M4912">
        <v>45</v>
      </c>
      <c r="N4912">
        <f>(1-Coffee_Sales[[#This Row],[Discount_Percent]])*Coffee_Sales[[#This Row],[unit_price]]*Coffee_Sales[[#This Row],[transaction_qty]]</f>
        <v>90</v>
      </c>
      <c r="O4912" t="str">
        <f>TEXT(Coffee_Sales[[#This Row],[transaction_date]],"mmm-yyyy")</f>
        <v>Jun-2023</v>
      </c>
      <c r="P4912">
        <f>HOUR(Coffee_Sales[[#This Row],[transaction_time]])</f>
        <v>9</v>
      </c>
    </row>
    <row r="4913" spans="1:16" x14ac:dyDescent="0.3">
      <c r="A4913">
        <v>115504</v>
      </c>
      <c r="B4913" s="1">
        <v>45079</v>
      </c>
      <c r="C4913" s="2">
        <v>0.51275462962962959</v>
      </c>
      <c r="D4913">
        <v>1</v>
      </c>
      <c r="E4913">
        <v>3</v>
      </c>
      <c r="F4913" t="s">
        <v>87</v>
      </c>
      <c r="G4913">
        <v>79</v>
      </c>
      <c r="H4913" t="s">
        <v>18</v>
      </c>
      <c r="I4913" t="s">
        <v>19</v>
      </c>
      <c r="J4913" t="s">
        <v>20</v>
      </c>
      <c r="K4913">
        <v>1.4595050583726521</v>
      </c>
      <c r="L4913">
        <v>0</v>
      </c>
      <c r="M4913">
        <v>56.25</v>
      </c>
      <c r="N4913">
        <f>(1-Coffee_Sales[[#This Row],[Discount_Percent]])*Coffee_Sales[[#This Row],[unit_price]]*Coffee_Sales[[#This Row],[transaction_qty]]</f>
        <v>56.25</v>
      </c>
      <c r="O4913" t="str">
        <f>TEXT(Coffee_Sales[[#This Row],[transaction_date]],"mmm-yyyy")</f>
        <v>Jun-2023</v>
      </c>
      <c r="P4913">
        <f>HOUR(Coffee_Sales[[#This Row],[transaction_time]])</f>
        <v>12</v>
      </c>
    </row>
    <row r="4914" spans="1:16" x14ac:dyDescent="0.3">
      <c r="A4914">
        <v>112257</v>
      </c>
      <c r="B4914" s="1">
        <v>45076</v>
      </c>
      <c r="C4914" s="2">
        <v>0.35987268518518517</v>
      </c>
      <c r="D4914">
        <v>1</v>
      </c>
      <c r="E4914">
        <v>3</v>
      </c>
      <c r="F4914" t="s">
        <v>131</v>
      </c>
      <c r="G4914">
        <v>75</v>
      </c>
      <c r="H4914" t="s">
        <v>18</v>
      </c>
      <c r="I4914" t="s">
        <v>79</v>
      </c>
      <c r="J4914" t="s">
        <v>136</v>
      </c>
      <c r="K4914">
        <v>1.375808546590584</v>
      </c>
      <c r="L4914">
        <v>0.05</v>
      </c>
      <c r="M4914">
        <v>52.5</v>
      </c>
      <c r="N4914">
        <f>(1-Coffee_Sales[[#This Row],[Discount_Percent]])*Coffee_Sales[[#This Row],[unit_price]]*Coffee_Sales[[#This Row],[transaction_qty]]</f>
        <v>49.875</v>
      </c>
      <c r="O4914" t="str">
        <f>TEXT(Coffee_Sales[[#This Row],[transaction_date]],"mmm-yyyy")</f>
        <v>May-2023</v>
      </c>
      <c r="P4914">
        <f>HOUR(Coffee_Sales[[#This Row],[transaction_time]])</f>
        <v>8</v>
      </c>
    </row>
    <row r="4915" spans="1:16" x14ac:dyDescent="0.3">
      <c r="A4915">
        <v>75995</v>
      </c>
      <c r="B4915" s="1">
        <v>45041</v>
      </c>
      <c r="C4915" s="2">
        <v>0.5435416666666667</v>
      </c>
      <c r="D4915">
        <v>2</v>
      </c>
      <c r="E4915">
        <v>8</v>
      </c>
      <c r="F4915" t="s">
        <v>38</v>
      </c>
      <c r="G4915">
        <v>52</v>
      </c>
      <c r="H4915" t="s">
        <v>32</v>
      </c>
      <c r="I4915" t="s">
        <v>33</v>
      </c>
      <c r="J4915" t="s">
        <v>110</v>
      </c>
      <c r="K4915">
        <v>2.3045419996316001</v>
      </c>
      <c r="L4915">
        <v>0.05</v>
      </c>
      <c r="M4915">
        <v>37.5</v>
      </c>
      <c r="N4915">
        <f>(1-Coffee_Sales[[#This Row],[Discount_Percent]])*Coffee_Sales[[#This Row],[unit_price]]*Coffee_Sales[[#This Row],[transaction_qty]]</f>
        <v>71.25</v>
      </c>
      <c r="O4915" t="str">
        <f>TEXT(Coffee_Sales[[#This Row],[transaction_date]],"mmm-yyyy")</f>
        <v>Apr-2023</v>
      </c>
      <c r="P4915">
        <f>HOUR(Coffee_Sales[[#This Row],[transaction_time]])</f>
        <v>13</v>
      </c>
    </row>
    <row r="4916" spans="1:16" x14ac:dyDescent="0.3">
      <c r="A4916">
        <v>51237</v>
      </c>
      <c r="B4916" s="1">
        <v>45011</v>
      </c>
      <c r="C4916" s="2">
        <v>0.33795138888888887</v>
      </c>
      <c r="D4916">
        <v>2</v>
      </c>
      <c r="E4916">
        <v>3</v>
      </c>
      <c r="F4916" t="s">
        <v>101</v>
      </c>
      <c r="G4916">
        <v>46</v>
      </c>
      <c r="H4916" t="s">
        <v>32</v>
      </c>
      <c r="I4916" t="s">
        <v>36</v>
      </c>
      <c r="J4916" t="s">
        <v>39</v>
      </c>
      <c r="K4916">
        <v>2.3337706379483421</v>
      </c>
      <c r="L4916">
        <v>0</v>
      </c>
      <c r="M4916">
        <v>37.5</v>
      </c>
      <c r="N4916">
        <f>(1-Coffee_Sales[[#This Row],[Discount_Percent]])*Coffee_Sales[[#This Row],[unit_price]]*Coffee_Sales[[#This Row],[transaction_qty]]</f>
        <v>75</v>
      </c>
      <c r="O4916" t="str">
        <f>TEXT(Coffee_Sales[[#This Row],[transaction_date]],"mmm-yyyy")</f>
        <v>Mar-2023</v>
      </c>
      <c r="P4916">
        <f>HOUR(Coffee_Sales[[#This Row],[transaction_time]])</f>
        <v>8</v>
      </c>
    </row>
    <row r="4917" spans="1:16" x14ac:dyDescent="0.3">
      <c r="A4917">
        <v>10423</v>
      </c>
      <c r="B4917" s="1">
        <v>44945</v>
      </c>
      <c r="C4917" s="2">
        <v>0.34547453703703701</v>
      </c>
      <c r="D4917">
        <v>2</v>
      </c>
      <c r="E4917">
        <v>5</v>
      </c>
      <c r="F4917" t="s">
        <v>48</v>
      </c>
      <c r="G4917">
        <v>87</v>
      </c>
      <c r="H4917" t="s">
        <v>14</v>
      </c>
      <c r="I4917" t="s">
        <v>15</v>
      </c>
      <c r="J4917" t="s">
        <v>119</v>
      </c>
      <c r="K4917">
        <v>1.900213018661383</v>
      </c>
      <c r="L4917">
        <v>0</v>
      </c>
      <c r="M4917">
        <v>45</v>
      </c>
      <c r="N4917">
        <f>(1-Coffee_Sales[[#This Row],[Discount_Percent]])*Coffee_Sales[[#This Row],[unit_price]]*Coffee_Sales[[#This Row],[transaction_qty]]</f>
        <v>90</v>
      </c>
      <c r="O4917" t="str">
        <f>TEXT(Coffee_Sales[[#This Row],[transaction_date]],"mmm-yyyy")</f>
        <v>Jan-2023</v>
      </c>
      <c r="P4917">
        <f>HOUR(Coffee_Sales[[#This Row],[transaction_time]])</f>
        <v>8</v>
      </c>
    </row>
    <row r="4918" spans="1:16" x14ac:dyDescent="0.3">
      <c r="A4918">
        <v>40426</v>
      </c>
      <c r="B4918" s="1">
        <v>44995</v>
      </c>
      <c r="C4918" s="2">
        <v>0.67256944444444444</v>
      </c>
      <c r="D4918">
        <v>2</v>
      </c>
      <c r="E4918">
        <v>3</v>
      </c>
      <c r="F4918" t="s">
        <v>78</v>
      </c>
      <c r="G4918">
        <v>39</v>
      </c>
      <c r="H4918" t="s">
        <v>14</v>
      </c>
      <c r="I4918" t="s">
        <v>15</v>
      </c>
      <c r="J4918" t="s">
        <v>47</v>
      </c>
      <c r="K4918">
        <v>3.692675061954942</v>
      </c>
      <c r="L4918">
        <v>0.05</v>
      </c>
      <c r="M4918">
        <v>63.75</v>
      </c>
      <c r="N4918">
        <f>(1-Coffee_Sales[[#This Row],[Discount_Percent]])*Coffee_Sales[[#This Row],[unit_price]]*Coffee_Sales[[#This Row],[transaction_qty]]</f>
        <v>121.125</v>
      </c>
      <c r="O4918" t="str">
        <f>TEXT(Coffee_Sales[[#This Row],[transaction_date]],"mmm-yyyy")</f>
        <v>Mar-2023</v>
      </c>
      <c r="P4918">
        <f>HOUR(Coffee_Sales[[#This Row],[transaction_time]])</f>
        <v>16</v>
      </c>
    </row>
    <row r="4919" spans="1:16" x14ac:dyDescent="0.3">
      <c r="A4919">
        <v>73935</v>
      </c>
      <c r="B4919" s="1">
        <v>45039</v>
      </c>
      <c r="C4919" s="2">
        <v>0.37347222222222221</v>
      </c>
      <c r="D4919">
        <v>1</v>
      </c>
      <c r="E4919">
        <v>3</v>
      </c>
      <c r="F4919" t="s">
        <v>58</v>
      </c>
      <c r="G4919">
        <v>32</v>
      </c>
      <c r="H4919" t="s">
        <v>14</v>
      </c>
      <c r="I4919" t="s">
        <v>22</v>
      </c>
      <c r="J4919" t="s">
        <v>23</v>
      </c>
      <c r="K4919">
        <v>1.276750647022262</v>
      </c>
      <c r="L4919">
        <v>0</v>
      </c>
      <c r="M4919">
        <v>45</v>
      </c>
      <c r="N4919">
        <f>(1-Coffee_Sales[[#This Row],[Discount_Percent]])*Coffee_Sales[[#This Row],[unit_price]]*Coffee_Sales[[#This Row],[transaction_qty]]</f>
        <v>45</v>
      </c>
      <c r="O4919" t="str">
        <f>TEXT(Coffee_Sales[[#This Row],[transaction_date]],"mmm-yyyy")</f>
        <v>Apr-2023</v>
      </c>
      <c r="P4919">
        <f>HOUR(Coffee_Sales[[#This Row],[transaction_time]])</f>
        <v>8</v>
      </c>
    </row>
    <row r="4920" spans="1:16" x14ac:dyDescent="0.3">
      <c r="A4920">
        <v>23854</v>
      </c>
      <c r="B4920" s="1">
        <v>44969</v>
      </c>
      <c r="C4920" s="2">
        <v>0.42329861111111111</v>
      </c>
      <c r="D4920">
        <v>1</v>
      </c>
      <c r="E4920">
        <v>8</v>
      </c>
      <c r="F4920" t="s">
        <v>133</v>
      </c>
      <c r="G4920">
        <v>56</v>
      </c>
      <c r="H4920" t="s">
        <v>32</v>
      </c>
      <c r="I4920" t="s">
        <v>33</v>
      </c>
      <c r="J4920" t="s">
        <v>135</v>
      </c>
      <c r="K4920">
        <v>0.88748993420152211</v>
      </c>
      <c r="L4920">
        <v>0.05</v>
      </c>
      <c r="M4920">
        <v>38.25</v>
      </c>
      <c r="N4920">
        <f>(1-Coffee_Sales[[#This Row],[Discount_Percent]])*Coffee_Sales[[#This Row],[unit_price]]*Coffee_Sales[[#This Row],[transaction_qty]]</f>
        <v>36.337499999999999</v>
      </c>
      <c r="O4920" t="str">
        <f>TEXT(Coffee_Sales[[#This Row],[transaction_date]],"mmm-yyyy")</f>
        <v>Feb-2023</v>
      </c>
      <c r="P4920">
        <f>HOUR(Coffee_Sales[[#This Row],[transaction_time]])</f>
        <v>10</v>
      </c>
    </row>
    <row r="4921" spans="1:16" x14ac:dyDescent="0.3">
      <c r="A4921">
        <v>48251</v>
      </c>
      <c r="B4921" s="1">
        <v>45006</v>
      </c>
      <c r="C4921" s="2">
        <v>0.70491898148148147</v>
      </c>
      <c r="D4921">
        <v>1</v>
      </c>
      <c r="E4921">
        <v>8</v>
      </c>
      <c r="F4921" t="s">
        <v>58</v>
      </c>
      <c r="G4921">
        <v>51</v>
      </c>
      <c r="H4921" t="s">
        <v>32</v>
      </c>
      <c r="I4921" t="s">
        <v>44</v>
      </c>
      <c r="J4921" t="s">
        <v>103</v>
      </c>
      <c r="K4921">
        <v>1.296705910546315</v>
      </c>
      <c r="L4921">
        <v>0</v>
      </c>
      <c r="M4921">
        <v>45</v>
      </c>
      <c r="N4921">
        <f>(1-Coffee_Sales[[#This Row],[Discount_Percent]])*Coffee_Sales[[#This Row],[unit_price]]*Coffee_Sales[[#This Row],[transaction_qty]]</f>
        <v>45</v>
      </c>
      <c r="O4921" t="str">
        <f>TEXT(Coffee_Sales[[#This Row],[transaction_date]],"mmm-yyyy")</f>
        <v>Mar-2023</v>
      </c>
      <c r="P4921">
        <f>HOUR(Coffee_Sales[[#This Row],[transaction_time]])</f>
        <v>16</v>
      </c>
    </row>
    <row r="4922" spans="1:16" x14ac:dyDescent="0.3">
      <c r="A4922">
        <v>123670</v>
      </c>
      <c r="B4922" s="1">
        <v>45086</v>
      </c>
      <c r="C4922" s="2">
        <v>0.41158564814814813</v>
      </c>
      <c r="D4922">
        <v>2</v>
      </c>
      <c r="E4922">
        <v>5</v>
      </c>
      <c r="F4922" t="s">
        <v>114</v>
      </c>
      <c r="G4922">
        <v>31</v>
      </c>
      <c r="H4922" t="s">
        <v>14</v>
      </c>
      <c r="I4922" t="s">
        <v>22</v>
      </c>
      <c r="J4922" t="s">
        <v>53</v>
      </c>
      <c r="K4922">
        <v>1.3621850469576779</v>
      </c>
      <c r="L4922">
        <v>0.05</v>
      </c>
      <c r="M4922">
        <v>33</v>
      </c>
      <c r="N4922">
        <f>(1-Coffee_Sales[[#This Row],[Discount_Percent]])*Coffee_Sales[[#This Row],[unit_price]]*Coffee_Sales[[#This Row],[transaction_qty]]</f>
        <v>62.699999999999996</v>
      </c>
      <c r="O4922" t="str">
        <f>TEXT(Coffee_Sales[[#This Row],[transaction_date]],"mmm-yyyy")</f>
        <v>Jun-2023</v>
      </c>
      <c r="P4922">
        <f>HOUR(Coffee_Sales[[#This Row],[transaction_time]])</f>
        <v>9</v>
      </c>
    </row>
    <row r="4923" spans="1:16" x14ac:dyDescent="0.3">
      <c r="A4923">
        <v>112051</v>
      </c>
      <c r="B4923" s="1">
        <v>45076</v>
      </c>
      <c r="C4923" s="2">
        <v>0.27954861111111112</v>
      </c>
      <c r="D4923">
        <v>2</v>
      </c>
      <c r="E4923">
        <v>8</v>
      </c>
      <c r="F4923" t="s">
        <v>58</v>
      </c>
      <c r="G4923">
        <v>40</v>
      </c>
      <c r="H4923" t="s">
        <v>14</v>
      </c>
      <c r="I4923" t="s">
        <v>15</v>
      </c>
      <c r="J4923" t="s">
        <v>100</v>
      </c>
      <c r="K4923">
        <v>2.643108346501799</v>
      </c>
      <c r="L4923">
        <v>0.1</v>
      </c>
      <c r="M4923">
        <v>56.25</v>
      </c>
      <c r="N4923">
        <f>(1-Coffee_Sales[[#This Row],[Discount_Percent]])*Coffee_Sales[[#This Row],[unit_price]]*Coffee_Sales[[#This Row],[transaction_qty]]</f>
        <v>101.25</v>
      </c>
      <c r="O4923" t="str">
        <f>TEXT(Coffee_Sales[[#This Row],[transaction_date]],"mmm-yyyy")</f>
        <v>May-2023</v>
      </c>
      <c r="P4923">
        <f>HOUR(Coffee_Sales[[#This Row],[transaction_time]])</f>
        <v>6</v>
      </c>
    </row>
    <row r="4924" spans="1:16" x14ac:dyDescent="0.3">
      <c r="A4924">
        <v>106204</v>
      </c>
      <c r="B4924" s="1">
        <v>45070</v>
      </c>
      <c r="C4924" s="2">
        <v>0.4697337962962963</v>
      </c>
      <c r="D4924">
        <v>2</v>
      </c>
      <c r="E4924">
        <v>8</v>
      </c>
      <c r="F4924" t="s">
        <v>90</v>
      </c>
      <c r="G4924">
        <v>44</v>
      </c>
      <c r="H4924" t="s">
        <v>32</v>
      </c>
      <c r="I4924" t="s">
        <v>40</v>
      </c>
      <c r="J4924" t="s">
        <v>41</v>
      </c>
      <c r="K4924">
        <v>1.90257075742658</v>
      </c>
      <c r="L4924">
        <v>0.1</v>
      </c>
      <c r="M4924">
        <v>37.5</v>
      </c>
      <c r="N4924">
        <f>(1-Coffee_Sales[[#This Row],[Discount_Percent]])*Coffee_Sales[[#This Row],[unit_price]]*Coffee_Sales[[#This Row],[transaction_qty]]</f>
        <v>67.5</v>
      </c>
      <c r="O4924" t="str">
        <f>TEXT(Coffee_Sales[[#This Row],[transaction_date]],"mmm-yyyy")</f>
        <v>May-2023</v>
      </c>
      <c r="P4924">
        <f>HOUR(Coffee_Sales[[#This Row],[transaction_time]])</f>
        <v>11</v>
      </c>
    </row>
    <row r="4925" spans="1:16" x14ac:dyDescent="0.3">
      <c r="A4925">
        <v>42725</v>
      </c>
      <c r="B4925" s="1">
        <v>44999</v>
      </c>
      <c r="C4925" s="2">
        <v>0.35096064814814815</v>
      </c>
      <c r="D4925">
        <v>2</v>
      </c>
      <c r="E4925">
        <v>8</v>
      </c>
      <c r="F4925" t="s">
        <v>46</v>
      </c>
      <c r="G4925">
        <v>41</v>
      </c>
      <c r="H4925" t="s">
        <v>14</v>
      </c>
      <c r="I4925" t="s">
        <v>15</v>
      </c>
      <c r="J4925" t="s">
        <v>98</v>
      </c>
      <c r="K4925">
        <v>2.752478227073921</v>
      </c>
      <c r="L4925">
        <v>0</v>
      </c>
      <c r="M4925">
        <v>63.75</v>
      </c>
      <c r="N4925">
        <f>(1-Coffee_Sales[[#This Row],[Discount_Percent]])*Coffee_Sales[[#This Row],[unit_price]]*Coffee_Sales[[#This Row],[transaction_qty]]</f>
        <v>127.5</v>
      </c>
      <c r="O4925" t="str">
        <f>TEXT(Coffee_Sales[[#This Row],[transaction_date]],"mmm-yyyy")</f>
        <v>Mar-2023</v>
      </c>
      <c r="P4925">
        <f>HOUR(Coffee_Sales[[#This Row],[transaction_time]])</f>
        <v>8</v>
      </c>
    </row>
    <row r="4926" spans="1:16" x14ac:dyDescent="0.3">
      <c r="A4926">
        <v>4280</v>
      </c>
      <c r="B4926" s="1">
        <v>44934</v>
      </c>
      <c r="C4926" s="2">
        <v>0.66081018518518519</v>
      </c>
      <c r="D4926">
        <v>1</v>
      </c>
      <c r="E4926">
        <v>8</v>
      </c>
      <c r="F4926" t="s">
        <v>31</v>
      </c>
      <c r="G4926">
        <v>22</v>
      </c>
      <c r="H4926" t="s">
        <v>14</v>
      </c>
      <c r="I4926" t="s">
        <v>55</v>
      </c>
      <c r="J4926" t="s">
        <v>56</v>
      </c>
      <c r="K4926">
        <v>0.98015763666020694</v>
      </c>
      <c r="L4926">
        <v>0</v>
      </c>
      <c r="M4926">
        <v>30</v>
      </c>
      <c r="N4926">
        <f>(1-Coffee_Sales[[#This Row],[Discount_Percent]])*Coffee_Sales[[#This Row],[unit_price]]*Coffee_Sales[[#This Row],[transaction_qty]]</f>
        <v>30</v>
      </c>
      <c r="O4926" t="str">
        <f>TEXT(Coffee_Sales[[#This Row],[transaction_date]],"mmm-yyyy")</f>
        <v>Jan-2023</v>
      </c>
      <c r="P4926">
        <f>HOUR(Coffee_Sales[[#This Row],[transaction_time]])</f>
        <v>15</v>
      </c>
    </row>
    <row r="4927" spans="1:16" x14ac:dyDescent="0.3">
      <c r="A4927">
        <v>101915</v>
      </c>
      <c r="B4927" s="1">
        <v>45066</v>
      </c>
      <c r="C4927" s="2">
        <v>0.43776620370370373</v>
      </c>
      <c r="D4927">
        <v>1</v>
      </c>
      <c r="E4927">
        <v>8</v>
      </c>
      <c r="F4927" t="s">
        <v>94</v>
      </c>
      <c r="G4927">
        <v>83</v>
      </c>
      <c r="H4927" t="s">
        <v>121</v>
      </c>
      <c r="I4927" t="s">
        <v>148</v>
      </c>
      <c r="J4927" t="s">
        <v>149</v>
      </c>
      <c r="K4927">
        <v>6.2802244618702154</v>
      </c>
      <c r="L4927">
        <v>0</v>
      </c>
      <c r="M4927">
        <v>210</v>
      </c>
      <c r="N4927">
        <f>(1-Coffee_Sales[[#This Row],[Discount_Percent]])*Coffee_Sales[[#This Row],[unit_price]]*Coffee_Sales[[#This Row],[transaction_qty]]</f>
        <v>210</v>
      </c>
      <c r="O4927" t="str">
        <f>TEXT(Coffee_Sales[[#This Row],[transaction_date]],"mmm-yyyy")</f>
        <v>May-2023</v>
      </c>
      <c r="P4927">
        <f>HOUR(Coffee_Sales[[#This Row],[transaction_time]])</f>
        <v>10</v>
      </c>
    </row>
    <row r="4928" spans="1:16" x14ac:dyDescent="0.3">
      <c r="A4928">
        <v>19650</v>
      </c>
      <c r="B4928" s="1">
        <v>44962</v>
      </c>
      <c r="C4928" s="2">
        <v>0.34902777777777777</v>
      </c>
      <c r="D4928">
        <v>1</v>
      </c>
      <c r="E4928">
        <v>8</v>
      </c>
      <c r="F4928" t="s">
        <v>58</v>
      </c>
      <c r="G4928">
        <v>29</v>
      </c>
      <c r="H4928" t="s">
        <v>14</v>
      </c>
      <c r="I4928" t="s">
        <v>22</v>
      </c>
      <c r="J4928" t="s">
        <v>89</v>
      </c>
      <c r="K4928">
        <v>1.017481832889545</v>
      </c>
      <c r="L4928">
        <v>0.1</v>
      </c>
      <c r="M4928">
        <v>37.5</v>
      </c>
      <c r="N4928">
        <f>(1-Coffee_Sales[[#This Row],[Discount_Percent]])*Coffee_Sales[[#This Row],[unit_price]]*Coffee_Sales[[#This Row],[transaction_qty]]</f>
        <v>33.75</v>
      </c>
      <c r="O4928" t="str">
        <f>TEXT(Coffee_Sales[[#This Row],[transaction_date]],"mmm-yyyy")</f>
        <v>Feb-2023</v>
      </c>
      <c r="P4928">
        <f>HOUR(Coffee_Sales[[#This Row],[transaction_time]])</f>
        <v>8</v>
      </c>
    </row>
    <row r="4929" spans="1:16" x14ac:dyDescent="0.3">
      <c r="A4929">
        <v>106669</v>
      </c>
      <c r="B4929" s="1">
        <v>45070</v>
      </c>
      <c r="C4929" s="2">
        <v>0.74130787037037038</v>
      </c>
      <c r="D4929">
        <v>1</v>
      </c>
      <c r="E4929">
        <v>3</v>
      </c>
      <c r="F4929" t="s">
        <v>101</v>
      </c>
      <c r="G4929">
        <v>73</v>
      </c>
      <c r="H4929" t="s">
        <v>18</v>
      </c>
      <c r="I4929" t="s">
        <v>79</v>
      </c>
      <c r="J4929" t="s">
        <v>80</v>
      </c>
      <c r="K4929">
        <v>1.704766095396359</v>
      </c>
      <c r="L4929">
        <v>0</v>
      </c>
      <c r="M4929">
        <v>56.25</v>
      </c>
      <c r="N4929">
        <f>(1-Coffee_Sales[[#This Row],[Discount_Percent]])*Coffee_Sales[[#This Row],[unit_price]]*Coffee_Sales[[#This Row],[transaction_qty]]</f>
        <v>56.25</v>
      </c>
      <c r="O4929" t="str">
        <f>TEXT(Coffee_Sales[[#This Row],[transaction_date]],"mmm-yyyy")</f>
        <v>May-2023</v>
      </c>
      <c r="P4929">
        <f>HOUR(Coffee_Sales[[#This Row],[transaction_time]])</f>
        <v>17</v>
      </c>
    </row>
    <row r="4930" spans="1:16" x14ac:dyDescent="0.3">
      <c r="A4930">
        <v>4089</v>
      </c>
      <c r="B4930" s="1">
        <v>44934</v>
      </c>
      <c r="C4930" s="2">
        <v>0.44612268518518516</v>
      </c>
      <c r="D4930">
        <v>1</v>
      </c>
      <c r="E4930">
        <v>8</v>
      </c>
      <c r="F4930" t="s">
        <v>13</v>
      </c>
      <c r="G4930">
        <v>74</v>
      </c>
      <c r="H4930" t="s">
        <v>18</v>
      </c>
      <c r="I4930" t="s">
        <v>107</v>
      </c>
      <c r="J4930" t="s">
        <v>108</v>
      </c>
      <c r="K4930">
        <v>1.2292663688884939</v>
      </c>
      <c r="L4930">
        <v>0</v>
      </c>
      <c r="M4930">
        <v>52.5</v>
      </c>
      <c r="N4930">
        <f>(1-Coffee_Sales[[#This Row],[Discount_Percent]])*Coffee_Sales[[#This Row],[unit_price]]*Coffee_Sales[[#This Row],[transaction_qty]]</f>
        <v>52.5</v>
      </c>
      <c r="O4930" t="str">
        <f>TEXT(Coffee_Sales[[#This Row],[transaction_date]],"mmm-yyyy")</f>
        <v>Jan-2023</v>
      </c>
      <c r="P4930">
        <f>HOUR(Coffee_Sales[[#This Row],[transaction_time]])</f>
        <v>10</v>
      </c>
    </row>
    <row r="4931" spans="1:16" x14ac:dyDescent="0.3">
      <c r="A4931">
        <v>30897</v>
      </c>
      <c r="B4931" s="1">
        <v>44981</v>
      </c>
      <c r="C4931" s="2">
        <v>0.34425925925925926</v>
      </c>
      <c r="D4931">
        <v>1</v>
      </c>
      <c r="E4931">
        <v>5</v>
      </c>
      <c r="F4931" t="s">
        <v>77</v>
      </c>
      <c r="G4931">
        <v>70</v>
      </c>
      <c r="H4931" t="s">
        <v>18</v>
      </c>
      <c r="I4931" t="s">
        <v>19</v>
      </c>
      <c r="J4931" t="s">
        <v>83</v>
      </c>
      <c r="K4931">
        <v>1.027514779815079</v>
      </c>
      <c r="L4931">
        <v>0</v>
      </c>
      <c r="M4931">
        <v>48.75</v>
      </c>
      <c r="N4931">
        <f>(1-Coffee_Sales[[#This Row],[Discount_Percent]])*Coffee_Sales[[#This Row],[unit_price]]*Coffee_Sales[[#This Row],[transaction_qty]]</f>
        <v>48.75</v>
      </c>
      <c r="O4931" t="str">
        <f>TEXT(Coffee_Sales[[#This Row],[transaction_date]],"mmm-yyyy")</f>
        <v>Feb-2023</v>
      </c>
      <c r="P4931">
        <f>HOUR(Coffee_Sales[[#This Row],[transaction_time]])</f>
        <v>8</v>
      </c>
    </row>
    <row r="4932" spans="1:16" x14ac:dyDescent="0.3">
      <c r="A4932">
        <v>61721</v>
      </c>
      <c r="B4932" s="1">
        <v>45025</v>
      </c>
      <c r="C4932" s="2">
        <v>0.35130787037037037</v>
      </c>
      <c r="D4932">
        <v>1</v>
      </c>
      <c r="E4932">
        <v>5</v>
      </c>
      <c r="F4932" t="s">
        <v>94</v>
      </c>
      <c r="G4932">
        <v>44</v>
      </c>
      <c r="H4932" t="s">
        <v>32</v>
      </c>
      <c r="I4932" t="s">
        <v>40</v>
      </c>
      <c r="J4932" t="s">
        <v>41</v>
      </c>
      <c r="K4932">
        <v>1.038114940034538</v>
      </c>
      <c r="L4932">
        <v>0</v>
      </c>
      <c r="M4932">
        <v>37.5</v>
      </c>
      <c r="N4932">
        <f>(1-Coffee_Sales[[#This Row],[Discount_Percent]])*Coffee_Sales[[#This Row],[unit_price]]*Coffee_Sales[[#This Row],[transaction_qty]]</f>
        <v>37.5</v>
      </c>
      <c r="O4932" t="str">
        <f>TEXT(Coffee_Sales[[#This Row],[transaction_date]],"mmm-yyyy")</f>
        <v>Apr-2023</v>
      </c>
      <c r="P4932">
        <f>HOUR(Coffee_Sales[[#This Row],[transaction_time]])</f>
        <v>8</v>
      </c>
    </row>
    <row r="4933" spans="1:16" x14ac:dyDescent="0.3">
      <c r="A4933">
        <v>5984</v>
      </c>
      <c r="B4933" s="1">
        <v>44937</v>
      </c>
      <c r="C4933" s="2">
        <v>0.6178703703703704</v>
      </c>
      <c r="D4933">
        <v>1</v>
      </c>
      <c r="E4933">
        <v>8</v>
      </c>
      <c r="F4933" t="s">
        <v>28</v>
      </c>
      <c r="G4933">
        <v>29</v>
      </c>
      <c r="H4933" t="s">
        <v>14</v>
      </c>
      <c r="I4933" t="s">
        <v>22</v>
      </c>
      <c r="J4933" t="s">
        <v>89</v>
      </c>
      <c r="K4933">
        <v>1.078933699944052</v>
      </c>
      <c r="L4933">
        <v>0</v>
      </c>
      <c r="M4933">
        <v>37.5</v>
      </c>
      <c r="N4933">
        <f>(1-Coffee_Sales[[#This Row],[Discount_Percent]])*Coffee_Sales[[#This Row],[unit_price]]*Coffee_Sales[[#This Row],[transaction_qty]]</f>
        <v>37.5</v>
      </c>
      <c r="O4933" t="str">
        <f>TEXT(Coffee_Sales[[#This Row],[transaction_date]],"mmm-yyyy")</f>
        <v>Jan-2023</v>
      </c>
      <c r="P4933">
        <f>HOUR(Coffee_Sales[[#This Row],[transaction_time]])</f>
        <v>14</v>
      </c>
    </row>
    <row r="4934" spans="1:16" x14ac:dyDescent="0.3">
      <c r="A4934">
        <v>131154</v>
      </c>
      <c r="B4934" s="1">
        <v>45092</v>
      </c>
      <c r="C4934" s="2">
        <v>0.44461805555555556</v>
      </c>
      <c r="D4934">
        <v>1</v>
      </c>
      <c r="E4934">
        <v>8</v>
      </c>
      <c r="F4934" t="s">
        <v>28</v>
      </c>
      <c r="G4934">
        <v>59</v>
      </c>
      <c r="H4934" t="s">
        <v>74</v>
      </c>
      <c r="I4934" t="s">
        <v>75</v>
      </c>
      <c r="J4934" t="s">
        <v>85</v>
      </c>
      <c r="K4934">
        <v>1.384604341076191</v>
      </c>
      <c r="L4934">
        <v>0</v>
      </c>
      <c r="M4934">
        <v>67.5</v>
      </c>
      <c r="N4934">
        <f>(1-Coffee_Sales[[#This Row],[Discount_Percent]])*Coffee_Sales[[#This Row],[unit_price]]*Coffee_Sales[[#This Row],[transaction_qty]]</f>
        <v>67.5</v>
      </c>
      <c r="O4934" t="str">
        <f>TEXT(Coffee_Sales[[#This Row],[transaction_date]],"mmm-yyyy")</f>
        <v>Jun-2023</v>
      </c>
      <c r="P4934">
        <f>HOUR(Coffee_Sales[[#This Row],[transaction_time]])</f>
        <v>10</v>
      </c>
    </row>
    <row r="4935" spans="1:16" x14ac:dyDescent="0.3">
      <c r="A4935">
        <v>45375</v>
      </c>
      <c r="B4935" s="1">
        <v>45002</v>
      </c>
      <c r="C4935" s="2">
        <v>0.61355324074074069</v>
      </c>
      <c r="D4935">
        <v>1</v>
      </c>
      <c r="E4935">
        <v>3</v>
      </c>
      <c r="F4935" t="s">
        <v>17</v>
      </c>
      <c r="G4935">
        <v>69</v>
      </c>
      <c r="H4935" t="s">
        <v>18</v>
      </c>
      <c r="I4935" t="s">
        <v>107</v>
      </c>
      <c r="J4935" t="s">
        <v>132</v>
      </c>
      <c r="K4935">
        <v>1.335845918662099</v>
      </c>
      <c r="L4935">
        <v>0</v>
      </c>
      <c r="M4935">
        <v>48.75</v>
      </c>
      <c r="N4935">
        <f>(1-Coffee_Sales[[#This Row],[Discount_Percent]])*Coffee_Sales[[#This Row],[unit_price]]*Coffee_Sales[[#This Row],[transaction_qty]]</f>
        <v>48.75</v>
      </c>
      <c r="O4935" t="str">
        <f>TEXT(Coffee_Sales[[#This Row],[transaction_date]],"mmm-yyyy")</f>
        <v>Mar-2023</v>
      </c>
      <c r="P4935">
        <f>HOUR(Coffee_Sales[[#This Row],[transaction_time]])</f>
        <v>14</v>
      </c>
    </row>
    <row r="4936" spans="1:16" x14ac:dyDescent="0.3">
      <c r="A4936">
        <v>37320</v>
      </c>
      <c r="B4936" s="1">
        <v>44991</v>
      </c>
      <c r="C4936" s="2">
        <v>0.55122685185185183</v>
      </c>
      <c r="D4936">
        <v>2</v>
      </c>
      <c r="E4936">
        <v>5</v>
      </c>
      <c r="F4936" t="s">
        <v>128</v>
      </c>
      <c r="G4936">
        <v>38</v>
      </c>
      <c r="H4936" t="s">
        <v>14</v>
      </c>
      <c r="I4936" t="s">
        <v>15</v>
      </c>
      <c r="J4936" t="s">
        <v>16</v>
      </c>
      <c r="K4936">
        <v>3.016427399326076</v>
      </c>
      <c r="L4936">
        <v>0</v>
      </c>
      <c r="M4936">
        <v>56.25</v>
      </c>
      <c r="N4936">
        <f>(1-Coffee_Sales[[#This Row],[Discount_Percent]])*Coffee_Sales[[#This Row],[unit_price]]*Coffee_Sales[[#This Row],[transaction_qty]]</f>
        <v>112.5</v>
      </c>
      <c r="O4936" t="str">
        <f>TEXT(Coffee_Sales[[#This Row],[transaction_date]],"mmm-yyyy")</f>
        <v>Mar-2023</v>
      </c>
      <c r="P4936">
        <f>HOUR(Coffee_Sales[[#This Row],[transaction_time]])</f>
        <v>13</v>
      </c>
    </row>
    <row r="4937" spans="1:16" x14ac:dyDescent="0.3">
      <c r="A4937">
        <v>105955</v>
      </c>
      <c r="B4937" s="1">
        <v>45070</v>
      </c>
      <c r="C4937" s="2">
        <v>0.3724189814814815</v>
      </c>
      <c r="D4937">
        <v>1</v>
      </c>
      <c r="E4937">
        <v>5</v>
      </c>
      <c r="F4937" t="s">
        <v>111</v>
      </c>
      <c r="G4937">
        <v>81</v>
      </c>
      <c r="H4937" t="s">
        <v>121</v>
      </c>
      <c r="I4937" t="s">
        <v>122</v>
      </c>
      <c r="J4937" t="s">
        <v>123</v>
      </c>
      <c r="K4937">
        <v>12.03076071488533</v>
      </c>
      <c r="L4937">
        <v>0.1</v>
      </c>
      <c r="M4937">
        <v>420</v>
      </c>
      <c r="N4937">
        <f>(1-Coffee_Sales[[#This Row],[Discount_Percent]])*Coffee_Sales[[#This Row],[unit_price]]*Coffee_Sales[[#This Row],[transaction_qty]]</f>
        <v>378</v>
      </c>
      <c r="O4937" t="str">
        <f>TEXT(Coffee_Sales[[#This Row],[transaction_date]],"mmm-yyyy")</f>
        <v>May-2023</v>
      </c>
      <c r="P4937">
        <f>HOUR(Coffee_Sales[[#This Row],[transaction_time]])</f>
        <v>8</v>
      </c>
    </row>
    <row r="4938" spans="1:16" x14ac:dyDescent="0.3">
      <c r="A4938">
        <v>53027</v>
      </c>
      <c r="B4938" s="1">
        <v>45013</v>
      </c>
      <c r="C4938" s="2">
        <v>0.69773148148148145</v>
      </c>
      <c r="D4938">
        <v>1</v>
      </c>
      <c r="E4938">
        <v>5</v>
      </c>
      <c r="F4938" t="s">
        <v>113</v>
      </c>
      <c r="G4938">
        <v>38</v>
      </c>
      <c r="H4938" t="s">
        <v>14</v>
      </c>
      <c r="I4938" t="s">
        <v>15</v>
      </c>
      <c r="J4938" t="s">
        <v>16</v>
      </c>
      <c r="K4938">
        <v>1.1928386452408959</v>
      </c>
      <c r="L4938">
        <v>0.05</v>
      </c>
      <c r="M4938">
        <v>56.25</v>
      </c>
      <c r="N4938">
        <f>(1-Coffee_Sales[[#This Row],[Discount_Percent]])*Coffee_Sales[[#This Row],[unit_price]]*Coffee_Sales[[#This Row],[transaction_qty]]</f>
        <v>53.4375</v>
      </c>
      <c r="O4938" t="str">
        <f>TEXT(Coffee_Sales[[#This Row],[transaction_date]],"mmm-yyyy")</f>
        <v>Mar-2023</v>
      </c>
      <c r="P4938">
        <f>HOUR(Coffee_Sales[[#This Row],[transaction_time]])</f>
        <v>16</v>
      </c>
    </row>
    <row r="4939" spans="1:16" x14ac:dyDescent="0.3">
      <c r="A4939">
        <v>113455</v>
      </c>
      <c r="B4939" s="1">
        <v>45077</v>
      </c>
      <c r="C4939" s="2">
        <v>0.41598379629629628</v>
      </c>
      <c r="D4939">
        <v>1</v>
      </c>
      <c r="E4939">
        <v>8</v>
      </c>
      <c r="F4939" t="s">
        <v>13</v>
      </c>
      <c r="G4939">
        <v>49</v>
      </c>
      <c r="H4939" t="s">
        <v>32</v>
      </c>
      <c r="I4939" t="s">
        <v>44</v>
      </c>
      <c r="J4939" t="s">
        <v>91</v>
      </c>
      <c r="K4939">
        <v>1.15862671003089</v>
      </c>
      <c r="L4939">
        <v>0.1</v>
      </c>
      <c r="M4939">
        <v>45</v>
      </c>
      <c r="N4939">
        <f>(1-Coffee_Sales[[#This Row],[Discount_Percent]])*Coffee_Sales[[#This Row],[unit_price]]*Coffee_Sales[[#This Row],[transaction_qty]]</f>
        <v>40.5</v>
      </c>
      <c r="O4939" t="str">
        <f>TEXT(Coffee_Sales[[#This Row],[transaction_date]],"mmm-yyyy")</f>
        <v>May-2023</v>
      </c>
      <c r="P4939">
        <f>HOUR(Coffee_Sales[[#This Row],[transaction_time]])</f>
        <v>9</v>
      </c>
    </row>
    <row r="4940" spans="1:16" x14ac:dyDescent="0.3">
      <c r="A4940">
        <v>81407</v>
      </c>
      <c r="B4940" s="1">
        <v>45047</v>
      </c>
      <c r="C4940" s="2">
        <v>0.80056712962962961</v>
      </c>
      <c r="D4940">
        <v>2</v>
      </c>
      <c r="E4940">
        <v>3</v>
      </c>
      <c r="F4940" t="s">
        <v>87</v>
      </c>
      <c r="G4940">
        <v>40</v>
      </c>
      <c r="H4940" t="s">
        <v>14</v>
      </c>
      <c r="I4940" t="s">
        <v>15</v>
      </c>
      <c r="J4940" t="s">
        <v>100</v>
      </c>
      <c r="K4940">
        <v>2.6067381192275341</v>
      </c>
      <c r="L4940">
        <v>0</v>
      </c>
      <c r="M4940">
        <v>56.25</v>
      </c>
      <c r="N4940">
        <f>(1-Coffee_Sales[[#This Row],[Discount_Percent]])*Coffee_Sales[[#This Row],[unit_price]]*Coffee_Sales[[#This Row],[transaction_qty]]</f>
        <v>112.5</v>
      </c>
      <c r="O4940" t="str">
        <f>TEXT(Coffee_Sales[[#This Row],[transaction_date]],"mmm-yyyy")</f>
        <v>May-2023</v>
      </c>
      <c r="P4940">
        <f>HOUR(Coffee_Sales[[#This Row],[transaction_time]])</f>
        <v>19</v>
      </c>
    </row>
    <row r="4941" spans="1:16" x14ac:dyDescent="0.3">
      <c r="A4941">
        <v>125017</v>
      </c>
      <c r="B4941" s="1">
        <v>45087</v>
      </c>
      <c r="C4941" s="2">
        <v>0.4241550925925926</v>
      </c>
      <c r="D4941">
        <v>2</v>
      </c>
      <c r="E4941">
        <v>8</v>
      </c>
      <c r="F4941" t="s">
        <v>43</v>
      </c>
      <c r="G4941">
        <v>32</v>
      </c>
      <c r="H4941" t="s">
        <v>14</v>
      </c>
      <c r="I4941" t="s">
        <v>22</v>
      </c>
      <c r="J4941" t="s">
        <v>23</v>
      </c>
      <c r="K4941">
        <v>2.0258319379789369</v>
      </c>
      <c r="L4941">
        <v>0.05</v>
      </c>
      <c r="M4941">
        <v>45</v>
      </c>
      <c r="N4941">
        <f>(1-Coffee_Sales[[#This Row],[Discount_Percent]])*Coffee_Sales[[#This Row],[unit_price]]*Coffee_Sales[[#This Row],[transaction_qty]]</f>
        <v>85.5</v>
      </c>
      <c r="O4941" t="str">
        <f>TEXT(Coffee_Sales[[#This Row],[transaction_date]],"mmm-yyyy")</f>
        <v>Jun-2023</v>
      </c>
      <c r="P4941">
        <f>HOUR(Coffee_Sales[[#This Row],[transaction_time]])</f>
        <v>10</v>
      </c>
    </row>
    <row r="4942" spans="1:16" x14ac:dyDescent="0.3">
      <c r="A4942">
        <v>8984</v>
      </c>
      <c r="B4942" s="1">
        <v>44942</v>
      </c>
      <c r="C4942" s="2">
        <v>0.57200231481481478</v>
      </c>
      <c r="D4942">
        <v>2</v>
      </c>
      <c r="E4942">
        <v>3</v>
      </c>
      <c r="F4942" t="s">
        <v>58</v>
      </c>
      <c r="G4942">
        <v>55</v>
      </c>
      <c r="H4942" t="s">
        <v>32</v>
      </c>
      <c r="I4942" t="s">
        <v>33</v>
      </c>
      <c r="J4942" t="s">
        <v>93</v>
      </c>
      <c r="K4942">
        <v>3.4530415329323869</v>
      </c>
      <c r="L4942">
        <v>0</v>
      </c>
      <c r="M4942">
        <v>60</v>
      </c>
      <c r="N4942">
        <f>(1-Coffee_Sales[[#This Row],[Discount_Percent]])*Coffee_Sales[[#This Row],[unit_price]]*Coffee_Sales[[#This Row],[transaction_qty]]</f>
        <v>120</v>
      </c>
      <c r="O4942" t="str">
        <f>TEXT(Coffee_Sales[[#This Row],[transaction_date]],"mmm-yyyy")</f>
        <v>Jan-2023</v>
      </c>
      <c r="P4942">
        <f>HOUR(Coffee_Sales[[#This Row],[transaction_time]])</f>
        <v>13</v>
      </c>
    </row>
    <row r="4943" spans="1:16" x14ac:dyDescent="0.3">
      <c r="A4943">
        <v>45727</v>
      </c>
      <c r="B4943" s="1">
        <v>45003</v>
      </c>
      <c r="C4943" s="2">
        <v>0.36063657407407407</v>
      </c>
      <c r="D4943">
        <v>1</v>
      </c>
      <c r="E4943">
        <v>3</v>
      </c>
      <c r="F4943" t="s">
        <v>63</v>
      </c>
      <c r="G4943">
        <v>11</v>
      </c>
      <c r="H4943" t="s">
        <v>64</v>
      </c>
      <c r="I4943" t="s">
        <v>159</v>
      </c>
      <c r="J4943" t="s">
        <v>163</v>
      </c>
      <c r="K4943">
        <v>3.698687146936519</v>
      </c>
      <c r="L4943">
        <v>0</v>
      </c>
      <c r="M4943">
        <v>134.25</v>
      </c>
      <c r="N4943">
        <f>(1-Coffee_Sales[[#This Row],[Discount_Percent]])*Coffee_Sales[[#This Row],[unit_price]]*Coffee_Sales[[#This Row],[transaction_qty]]</f>
        <v>134.25</v>
      </c>
      <c r="O4943" t="str">
        <f>TEXT(Coffee_Sales[[#This Row],[transaction_date]],"mmm-yyyy")</f>
        <v>Mar-2023</v>
      </c>
      <c r="P4943">
        <f>HOUR(Coffee_Sales[[#This Row],[transaction_time]])</f>
        <v>8</v>
      </c>
    </row>
    <row r="4944" spans="1:16" x14ac:dyDescent="0.3">
      <c r="A4944">
        <v>5271</v>
      </c>
      <c r="B4944" s="1">
        <v>44936</v>
      </c>
      <c r="C4944" s="2">
        <v>0.41768518518518516</v>
      </c>
      <c r="D4944">
        <v>2</v>
      </c>
      <c r="E4944">
        <v>5</v>
      </c>
      <c r="F4944" t="s">
        <v>128</v>
      </c>
      <c r="G4944">
        <v>46</v>
      </c>
      <c r="H4944" t="s">
        <v>32</v>
      </c>
      <c r="I4944" t="s">
        <v>36</v>
      </c>
      <c r="J4944" t="s">
        <v>39</v>
      </c>
      <c r="K4944">
        <v>1.651528225593736</v>
      </c>
      <c r="L4944">
        <v>0</v>
      </c>
      <c r="M4944">
        <v>37.5</v>
      </c>
      <c r="N4944">
        <f>(1-Coffee_Sales[[#This Row],[Discount_Percent]])*Coffee_Sales[[#This Row],[unit_price]]*Coffee_Sales[[#This Row],[transaction_qty]]</f>
        <v>75</v>
      </c>
      <c r="O4944" t="str">
        <f>TEXT(Coffee_Sales[[#This Row],[transaction_date]],"mmm-yyyy")</f>
        <v>Jan-2023</v>
      </c>
      <c r="P4944">
        <f>HOUR(Coffee_Sales[[#This Row],[transaction_time]])</f>
        <v>10</v>
      </c>
    </row>
    <row r="4945" spans="1:16" x14ac:dyDescent="0.3">
      <c r="A4945">
        <v>128128</v>
      </c>
      <c r="B4945" s="1">
        <v>45090</v>
      </c>
      <c r="C4945" s="2">
        <v>0.33765046296296297</v>
      </c>
      <c r="D4945">
        <v>1</v>
      </c>
      <c r="E4945">
        <v>8</v>
      </c>
      <c r="F4945" t="s">
        <v>90</v>
      </c>
      <c r="G4945">
        <v>79</v>
      </c>
      <c r="H4945" t="s">
        <v>18</v>
      </c>
      <c r="I4945" t="s">
        <v>19</v>
      </c>
      <c r="J4945" t="s">
        <v>20</v>
      </c>
      <c r="K4945">
        <v>1.6025584862431419</v>
      </c>
      <c r="L4945">
        <v>0</v>
      </c>
      <c r="M4945">
        <v>56.25</v>
      </c>
      <c r="N4945">
        <f>(1-Coffee_Sales[[#This Row],[Discount_Percent]])*Coffee_Sales[[#This Row],[unit_price]]*Coffee_Sales[[#This Row],[transaction_qty]]</f>
        <v>56.25</v>
      </c>
      <c r="O4945" t="str">
        <f>TEXT(Coffee_Sales[[#This Row],[transaction_date]],"mmm-yyyy")</f>
        <v>Jun-2023</v>
      </c>
      <c r="P4945">
        <f>HOUR(Coffee_Sales[[#This Row],[transaction_time]])</f>
        <v>8</v>
      </c>
    </row>
    <row r="4946" spans="1:16" x14ac:dyDescent="0.3">
      <c r="A4946">
        <v>52913</v>
      </c>
      <c r="B4946" s="1">
        <v>45013</v>
      </c>
      <c r="C4946" s="2">
        <v>0.61776620370370372</v>
      </c>
      <c r="D4946">
        <v>1</v>
      </c>
      <c r="E4946">
        <v>8</v>
      </c>
      <c r="F4946" t="s">
        <v>133</v>
      </c>
      <c r="G4946">
        <v>26</v>
      </c>
      <c r="H4946" t="s">
        <v>14</v>
      </c>
      <c r="I4946" t="s">
        <v>29</v>
      </c>
      <c r="J4946" t="s">
        <v>134</v>
      </c>
      <c r="K4946">
        <v>1.0236389199288889</v>
      </c>
      <c r="L4946">
        <v>0</v>
      </c>
      <c r="M4946">
        <v>45</v>
      </c>
      <c r="N4946">
        <f>(1-Coffee_Sales[[#This Row],[Discount_Percent]])*Coffee_Sales[[#This Row],[unit_price]]*Coffee_Sales[[#This Row],[transaction_qty]]</f>
        <v>45</v>
      </c>
      <c r="O4946" t="str">
        <f>TEXT(Coffee_Sales[[#This Row],[transaction_date]],"mmm-yyyy")</f>
        <v>Mar-2023</v>
      </c>
      <c r="P4946">
        <f>HOUR(Coffee_Sales[[#This Row],[transaction_time]])</f>
        <v>14</v>
      </c>
    </row>
    <row r="4947" spans="1:16" x14ac:dyDescent="0.3">
      <c r="A4947">
        <v>33150</v>
      </c>
      <c r="B4947" s="1">
        <v>44984</v>
      </c>
      <c r="C4947" s="2">
        <v>0.74922453703703706</v>
      </c>
      <c r="D4947">
        <v>1</v>
      </c>
      <c r="E4947">
        <v>3</v>
      </c>
      <c r="F4947" t="s">
        <v>54</v>
      </c>
      <c r="G4947">
        <v>26</v>
      </c>
      <c r="H4947" t="s">
        <v>14</v>
      </c>
      <c r="I4947" t="s">
        <v>29</v>
      </c>
      <c r="J4947" t="s">
        <v>134</v>
      </c>
      <c r="K4947">
        <v>0.93540460645533807</v>
      </c>
      <c r="L4947">
        <v>0.15</v>
      </c>
      <c r="M4947">
        <v>45</v>
      </c>
      <c r="N4947">
        <f>(1-Coffee_Sales[[#This Row],[Discount_Percent]])*Coffee_Sales[[#This Row],[unit_price]]*Coffee_Sales[[#This Row],[transaction_qty]]</f>
        <v>38.25</v>
      </c>
      <c r="O4947" t="str">
        <f>TEXT(Coffee_Sales[[#This Row],[transaction_date]],"mmm-yyyy")</f>
        <v>Feb-2023</v>
      </c>
      <c r="P4947">
        <f>HOUR(Coffee_Sales[[#This Row],[transaction_time]])</f>
        <v>17</v>
      </c>
    </row>
    <row r="4948" spans="1:16" x14ac:dyDescent="0.3">
      <c r="A4948">
        <v>2618</v>
      </c>
      <c r="B4948" s="1">
        <v>44931</v>
      </c>
      <c r="C4948" s="2">
        <v>0.70113425925925921</v>
      </c>
      <c r="D4948">
        <v>1</v>
      </c>
      <c r="E4948">
        <v>3</v>
      </c>
      <c r="F4948" t="s">
        <v>101</v>
      </c>
      <c r="G4948">
        <v>42</v>
      </c>
      <c r="H4948" t="s">
        <v>32</v>
      </c>
      <c r="I4948" t="s">
        <v>40</v>
      </c>
      <c r="J4948" t="s">
        <v>99</v>
      </c>
      <c r="K4948">
        <v>0.93839481346599674</v>
      </c>
      <c r="L4948">
        <v>0</v>
      </c>
      <c r="M4948">
        <v>37.5</v>
      </c>
      <c r="N4948">
        <f>(1-Coffee_Sales[[#This Row],[Discount_Percent]])*Coffee_Sales[[#This Row],[unit_price]]*Coffee_Sales[[#This Row],[transaction_qty]]</f>
        <v>37.5</v>
      </c>
      <c r="O4948" t="str">
        <f>TEXT(Coffee_Sales[[#This Row],[transaction_date]],"mmm-yyyy")</f>
        <v>Jan-2023</v>
      </c>
      <c r="P4948">
        <f>HOUR(Coffee_Sales[[#This Row],[transaction_time]])</f>
        <v>16</v>
      </c>
    </row>
    <row r="4949" spans="1:16" x14ac:dyDescent="0.3">
      <c r="A4949">
        <v>69494</v>
      </c>
      <c r="B4949" s="1">
        <v>45034</v>
      </c>
      <c r="C4949" s="2">
        <v>0.3037037037037037</v>
      </c>
      <c r="D4949">
        <v>2</v>
      </c>
      <c r="E4949">
        <v>5</v>
      </c>
      <c r="F4949" t="s">
        <v>13</v>
      </c>
      <c r="G4949">
        <v>52</v>
      </c>
      <c r="H4949" t="s">
        <v>32</v>
      </c>
      <c r="I4949" t="s">
        <v>33</v>
      </c>
      <c r="J4949" t="s">
        <v>110</v>
      </c>
      <c r="K4949">
        <v>1.758372712548111</v>
      </c>
      <c r="L4949">
        <v>0</v>
      </c>
      <c r="M4949">
        <v>37.5</v>
      </c>
      <c r="N4949">
        <f>(1-Coffee_Sales[[#This Row],[Discount_Percent]])*Coffee_Sales[[#This Row],[unit_price]]*Coffee_Sales[[#This Row],[transaction_qty]]</f>
        <v>75</v>
      </c>
      <c r="O4949" t="str">
        <f>TEXT(Coffee_Sales[[#This Row],[transaction_date]],"mmm-yyyy")</f>
        <v>Apr-2023</v>
      </c>
      <c r="P4949">
        <f>HOUR(Coffee_Sales[[#This Row],[transaction_time]])</f>
        <v>7</v>
      </c>
    </row>
    <row r="4950" spans="1:16" x14ac:dyDescent="0.3">
      <c r="A4950">
        <v>46345</v>
      </c>
      <c r="B4950" s="1">
        <v>45004</v>
      </c>
      <c r="C4950" s="2">
        <v>0.3256134259259259</v>
      </c>
      <c r="D4950">
        <v>1</v>
      </c>
      <c r="E4950">
        <v>3</v>
      </c>
      <c r="F4950" t="s">
        <v>128</v>
      </c>
      <c r="G4950">
        <v>55</v>
      </c>
      <c r="H4950" t="s">
        <v>32</v>
      </c>
      <c r="I4950" t="s">
        <v>33</v>
      </c>
      <c r="J4950" t="s">
        <v>93</v>
      </c>
      <c r="K4950">
        <v>1.355922150367092</v>
      </c>
      <c r="L4950">
        <v>0</v>
      </c>
      <c r="M4950">
        <v>60</v>
      </c>
      <c r="N4950">
        <f>(1-Coffee_Sales[[#This Row],[Discount_Percent]])*Coffee_Sales[[#This Row],[unit_price]]*Coffee_Sales[[#This Row],[transaction_qty]]</f>
        <v>60</v>
      </c>
      <c r="O4950" t="str">
        <f>TEXT(Coffee_Sales[[#This Row],[transaction_date]],"mmm-yyyy")</f>
        <v>Mar-2023</v>
      </c>
      <c r="P4950">
        <f>HOUR(Coffee_Sales[[#This Row],[transaction_time]])</f>
        <v>7</v>
      </c>
    </row>
    <row r="4951" spans="1:16" x14ac:dyDescent="0.3">
      <c r="A4951">
        <v>65431</v>
      </c>
      <c r="B4951" s="1">
        <v>45029</v>
      </c>
      <c r="C4951" s="2">
        <v>0.41871527777777778</v>
      </c>
      <c r="D4951">
        <v>1</v>
      </c>
      <c r="E4951">
        <v>3</v>
      </c>
      <c r="F4951" t="s">
        <v>28</v>
      </c>
      <c r="G4951">
        <v>71</v>
      </c>
      <c r="H4951" t="s">
        <v>18</v>
      </c>
      <c r="I4951" t="s">
        <v>79</v>
      </c>
      <c r="J4951" t="s">
        <v>92</v>
      </c>
      <c r="K4951">
        <v>1.241220263327518</v>
      </c>
      <c r="L4951">
        <v>0</v>
      </c>
      <c r="M4951">
        <v>56.25</v>
      </c>
      <c r="N4951">
        <f>(1-Coffee_Sales[[#This Row],[Discount_Percent]])*Coffee_Sales[[#This Row],[unit_price]]*Coffee_Sales[[#This Row],[transaction_qty]]</f>
        <v>56.25</v>
      </c>
      <c r="O4951" t="str">
        <f>TEXT(Coffee_Sales[[#This Row],[transaction_date]],"mmm-yyyy")</f>
        <v>Apr-2023</v>
      </c>
      <c r="P4951">
        <f>HOUR(Coffee_Sales[[#This Row],[transaction_time]])</f>
        <v>10</v>
      </c>
    </row>
    <row r="4952" spans="1:16" x14ac:dyDescent="0.3">
      <c r="A4952">
        <v>106543</v>
      </c>
      <c r="B4952" s="1">
        <v>45070</v>
      </c>
      <c r="C4952" s="2">
        <v>0.65489583333333334</v>
      </c>
      <c r="D4952">
        <v>2</v>
      </c>
      <c r="E4952">
        <v>8</v>
      </c>
      <c r="F4952" t="s">
        <v>28</v>
      </c>
      <c r="G4952">
        <v>87</v>
      </c>
      <c r="H4952" t="s">
        <v>14</v>
      </c>
      <c r="I4952" t="s">
        <v>15</v>
      </c>
      <c r="J4952" t="s">
        <v>119</v>
      </c>
      <c r="K4952">
        <v>1.768155196200291</v>
      </c>
      <c r="L4952">
        <v>0</v>
      </c>
      <c r="M4952">
        <v>31.5</v>
      </c>
      <c r="N4952">
        <f>(1-Coffee_Sales[[#This Row],[Discount_Percent]])*Coffee_Sales[[#This Row],[unit_price]]*Coffee_Sales[[#This Row],[transaction_qty]]</f>
        <v>63</v>
      </c>
      <c r="O4952" t="str">
        <f>TEXT(Coffee_Sales[[#This Row],[transaction_date]],"mmm-yyyy")</f>
        <v>May-2023</v>
      </c>
      <c r="P4952">
        <f>HOUR(Coffee_Sales[[#This Row],[transaction_time]])</f>
        <v>15</v>
      </c>
    </row>
    <row r="4953" spans="1:16" x14ac:dyDescent="0.3">
      <c r="A4953">
        <v>132321</v>
      </c>
      <c r="B4953" s="1">
        <v>45093</v>
      </c>
      <c r="C4953" s="2">
        <v>0.42563657407407407</v>
      </c>
      <c r="D4953">
        <v>2</v>
      </c>
      <c r="E4953">
        <v>3</v>
      </c>
      <c r="F4953" t="s">
        <v>70</v>
      </c>
      <c r="G4953">
        <v>41</v>
      </c>
      <c r="H4953" t="s">
        <v>14</v>
      </c>
      <c r="I4953" t="s">
        <v>15</v>
      </c>
      <c r="J4953" t="s">
        <v>98</v>
      </c>
      <c r="K4953">
        <v>4.162852119400803</v>
      </c>
      <c r="L4953">
        <v>0</v>
      </c>
      <c r="M4953">
        <v>63.75</v>
      </c>
      <c r="N4953">
        <f>(1-Coffee_Sales[[#This Row],[Discount_Percent]])*Coffee_Sales[[#This Row],[unit_price]]*Coffee_Sales[[#This Row],[transaction_qty]]</f>
        <v>127.5</v>
      </c>
      <c r="O4953" t="str">
        <f>TEXT(Coffee_Sales[[#This Row],[transaction_date]],"mmm-yyyy")</f>
        <v>Jun-2023</v>
      </c>
      <c r="P4953">
        <f>HOUR(Coffee_Sales[[#This Row],[transaction_time]])</f>
        <v>10</v>
      </c>
    </row>
    <row r="4954" spans="1:16" x14ac:dyDescent="0.3">
      <c r="A4954">
        <v>117982</v>
      </c>
      <c r="B4954" s="1">
        <v>45081</v>
      </c>
      <c r="C4954" s="2">
        <v>0.58019675925925929</v>
      </c>
      <c r="D4954">
        <v>1</v>
      </c>
      <c r="E4954">
        <v>8</v>
      </c>
      <c r="F4954" t="s">
        <v>94</v>
      </c>
      <c r="G4954">
        <v>36</v>
      </c>
      <c r="H4954" t="s">
        <v>14</v>
      </c>
      <c r="I4954" t="s">
        <v>26</v>
      </c>
      <c r="J4954" t="s">
        <v>27</v>
      </c>
      <c r="K4954">
        <v>1.573592796572445</v>
      </c>
      <c r="L4954">
        <v>0.05</v>
      </c>
      <c r="M4954">
        <v>56.25</v>
      </c>
      <c r="N4954">
        <f>(1-Coffee_Sales[[#This Row],[Discount_Percent]])*Coffee_Sales[[#This Row],[unit_price]]*Coffee_Sales[[#This Row],[transaction_qty]]</f>
        <v>53.4375</v>
      </c>
      <c r="O4954" t="str">
        <f>TEXT(Coffee_Sales[[#This Row],[transaction_date]],"mmm-yyyy")</f>
        <v>Jun-2023</v>
      </c>
      <c r="P4954">
        <f>HOUR(Coffee_Sales[[#This Row],[transaction_time]])</f>
        <v>13</v>
      </c>
    </row>
    <row r="4955" spans="1:16" x14ac:dyDescent="0.3">
      <c r="A4955">
        <v>128046</v>
      </c>
      <c r="B4955" s="1">
        <v>45090</v>
      </c>
      <c r="C4955" s="2">
        <v>0.31570601851851854</v>
      </c>
      <c r="D4955">
        <v>1</v>
      </c>
      <c r="E4955">
        <v>3</v>
      </c>
      <c r="F4955" t="s">
        <v>128</v>
      </c>
      <c r="G4955">
        <v>58</v>
      </c>
      <c r="H4955" t="s">
        <v>74</v>
      </c>
      <c r="I4955" t="s">
        <v>75</v>
      </c>
      <c r="J4955" t="s">
        <v>76</v>
      </c>
      <c r="K4955">
        <v>1.278370639151138</v>
      </c>
      <c r="L4955">
        <v>0</v>
      </c>
      <c r="M4955">
        <v>52.5</v>
      </c>
      <c r="N4955">
        <f>(1-Coffee_Sales[[#This Row],[Discount_Percent]])*Coffee_Sales[[#This Row],[unit_price]]*Coffee_Sales[[#This Row],[transaction_qty]]</f>
        <v>52.5</v>
      </c>
      <c r="O4955" t="str">
        <f>TEXT(Coffee_Sales[[#This Row],[transaction_date]],"mmm-yyyy")</f>
        <v>Jun-2023</v>
      </c>
      <c r="P4955">
        <f>HOUR(Coffee_Sales[[#This Row],[transaction_time]])</f>
        <v>7</v>
      </c>
    </row>
    <row r="4956" spans="1:16" x14ac:dyDescent="0.3">
      <c r="A4956">
        <v>127692</v>
      </c>
      <c r="B4956" s="1">
        <v>45089</v>
      </c>
      <c r="C4956" s="2">
        <v>0.61517361111111113</v>
      </c>
      <c r="D4956">
        <v>1</v>
      </c>
      <c r="E4956">
        <v>8</v>
      </c>
      <c r="F4956" t="s">
        <v>28</v>
      </c>
      <c r="G4956">
        <v>26</v>
      </c>
      <c r="H4956" t="s">
        <v>14</v>
      </c>
      <c r="I4956" t="s">
        <v>29</v>
      </c>
      <c r="J4956" t="s">
        <v>134</v>
      </c>
      <c r="K4956">
        <v>1.229789768531524</v>
      </c>
      <c r="L4956">
        <v>0</v>
      </c>
      <c r="M4956">
        <v>45</v>
      </c>
      <c r="N4956">
        <f>(1-Coffee_Sales[[#This Row],[Discount_Percent]])*Coffee_Sales[[#This Row],[unit_price]]*Coffee_Sales[[#This Row],[transaction_qty]]</f>
        <v>45</v>
      </c>
      <c r="O4956" t="str">
        <f>TEXT(Coffee_Sales[[#This Row],[transaction_date]],"mmm-yyyy")</f>
        <v>Jun-2023</v>
      </c>
      <c r="P4956">
        <f>HOUR(Coffee_Sales[[#This Row],[transaction_time]])</f>
        <v>14</v>
      </c>
    </row>
    <row r="4957" spans="1:16" x14ac:dyDescent="0.3">
      <c r="A4957">
        <v>122354</v>
      </c>
      <c r="B4957" s="1">
        <v>45085</v>
      </c>
      <c r="C4957" s="2">
        <v>0.42373842592592592</v>
      </c>
      <c r="D4957">
        <v>2</v>
      </c>
      <c r="E4957">
        <v>5</v>
      </c>
      <c r="F4957" t="s">
        <v>46</v>
      </c>
      <c r="G4957">
        <v>36</v>
      </c>
      <c r="H4957" t="s">
        <v>14</v>
      </c>
      <c r="I4957" t="s">
        <v>26</v>
      </c>
      <c r="J4957" t="s">
        <v>27</v>
      </c>
      <c r="K4957">
        <v>2.626555273709402</v>
      </c>
      <c r="L4957">
        <v>0.05</v>
      </c>
      <c r="M4957">
        <v>56.25</v>
      </c>
      <c r="N4957">
        <f>(1-Coffee_Sales[[#This Row],[Discount_Percent]])*Coffee_Sales[[#This Row],[unit_price]]*Coffee_Sales[[#This Row],[transaction_qty]]</f>
        <v>106.875</v>
      </c>
      <c r="O4957" t="str">
        <f>TEXT(Coffee_Sales[[#This Row],[transaction_date]],"mmm-yyyy")</f>
        <v>Jun-2023</v>
      </c>
      <c r="P4957">
        <f>HOUR(Coffee_Sales[[#This Row],[transaction_time]])</f>
        <v>10</v>
      </c>
    </row>
    <row r="4958" spans="1:16" x14ac:dyDescent="0.3">
      <c r="A4958">
        <v>28780</v>
      </c>
      <c r="B4958" s="1">
        <v>44977</v>
      </c>
      <c r="C4958" s="2">
        <v>0.4306828703703704</v>
      </c>
      <c r="D4958">
        <v>2</v>
      </c>
      <c r="E4958">
        <v>8</v>
      </c>
      <c r="F4958" t="s">
        <v>21</v>
      </c>
      <c r="G4958">
        <v>84</v>
      </c>
      <c r="H4958" t="s">
        <v>67</v>
      </c>
      <c r="I4958" t="s">
        <v>72</v>
      </c>
      <c r="J4958" t="s">
        <v>140</v>
      </c>
      <c r="K4958">
        <v>0.68576562257002749</v>
      </c>
      <c r="L4958">
        <v>0.1</v>
      </c>
      <c r="M4958">
        <v>12</v>
      </c>
      <c r="N4958">
        <f>(1-Coffee_Sales[[#This Row],[Discount_Percent]])*Coffee_Sales[[#This Row],[unit_price]]*Coffee_Sales[[#This Row],[transaction_qty]]</f>
        <v>21.6</v>
      </c>
      <c r="O4958" t="str">
        <f>TEXT(Coffee_Sales[[#This Row],[transaction_date]],"mmm-yyyy")</f>
        <v>Feb-2023</v>
      </c>
      <c r="P4958">
        <f>HOUR(Coffee_Sales[[#This Row],[transaction_time]])</f>
        <v>10</v>
      </c>
    </row>
    <row r="4959" spans="1:16" x14ac:dyDescent="0.3">
      <c r="A4959">
        <v>97566</v>
      </c>
      <c r="B4959" s="1">
        <v>45062</v>
      </c>
      <c r="C4959" s="2">
        <v>0.59627314814814814</v>
      </c>
      <c r="D4959">
        <v>1</v>
      </c>
      <c r="E4959">
        <v>8</v>
      </c>
      <c r="F4959" t="s">
        <v>113</v>
      </c>
      <c r="G4959">
        <v>59</v>
      </c>
      <c r="H4959" t="s">
        <v>74</v>
      </c>
      <c r="I4959" t="s">
        <v>75</v>
      </c>
      <c r="J4959" t="s">
        <v>85</v>
      </c>
      <c r="K4959">
        <v>1.6787302730063729</v>
      </c>
      <c r="L4959">
        <v>0.1</v>
      </c>
      <c r="M4959">
        <v>67.5</v>
      </c>
      <c r="N4959">
        <f>(1-Coffee_Sales[[#This Row],[Discount_Percent]])*Coffee_Sales[[#This Row],[unit_price]]*Coffee_Sales[[#This Row],[transaction_qty]]</f>
        <v>60.75</v>
      </c>
      <c r="O4959" t="str">
        <f>TEXT(Coffee_Sales[[#This Row],[transaction_date]],"mmm-yyyy")</f>
        <v>May-2023</v>
      </c>
      <c r="P4959">
        <f>HOUR(Coffee_Sales[[#This Row],[transaction_time]])</f>
        <v>14</v>
      </c>
    </row>
    <row r="4960" spans="1:16" x14ac:dyDescent="0.3">
      <c r="A4960">
        <v>39160</v>
      </c>
      <c r="B4960" s="1">
        <v>44994</v>
      </c>
      <c r="C4960" s="2">
        <v>0.32792824074074073</v>
      </c>
      <c r="D4960">
        <v>2</v>
      </c>
      <c r="E4960">
        <v>5</v>
      </c>
      <c r="F4960" t="s">
        <v>94</v>
      </c>
      <c r="G4960">
        <v>54</v>
      </c>
      <c r="H4960" t="s">
        <v>32</v>
      </c>
      <c r="I4960" t="s">
        <v>33</v>
      </c>
      <c r="J4960" t="s">
        <v>127</v>
      </c>
      <c r="K4960">
        <v>2.313580195146026</v>
      </c>
      <c r="L4960">
        <v>0.05</v>
      </c>
      <c r="M4960">
        <v>37.5</v>
      </c>
      <c r="N4960">
        <f>(1-Coffee_Sales[[#This Row],[Discount_Percent]])*Coffee_Sales[[#This Row],[unit_price]]*Coffee_Sales[[#This Row],[transaction_qty]]</f>
        <v>71.25</v>
      </c>
      <c r="O4960" t="str">
        <f>TEXT(Coffee_Sales[[#This Row],[transaction_date]],"mmm-yyyy")</f>
        <v>Mar-2023</v>
      </c>
      <c r="P4960">
        <f>HOUR(Coffee_Sales[[#This Row],[transaction_time]])</f>
        <v>7</v>
      </c>
    </row>
    <row r="4961" spans="1:16" x14ac:dyDescent="0.3">
      <c r="A4961">
        <v>73214</v>
      </c>
      <c r="B4961" s="1">
        <v>45038</v>
      </c>
      <c r="C4961" s="2">
        <v>0.42504629629629631</v>
      </c>
      <c r="D4961">
        <v>1</v>
      </c>
      <c r="E4961">
        <v>8</v>
      </c>
      <c r="F4961" t="s">
        <v>77</v>
      </c>
      <c r="G4961">
        <v>1</v>
      </c>
      <c r="H4961" t="s">
        <v>59</v>
      </c>
      <c r="I4961" t="s">
        <v>60</v>
      </c>
      <c r="J4961" t="s">
        <v>61</v>
      </c>
      <c r="K4961">
        <v>6.3022700280781567</v>
      </c>
      <c r="L4961">
        <v>0</v>
      </c>
      <c r="M4961">
        <v>270</v>
      </c>
      <c r="N4961">
        <f>(1-Coffee_Sales[[#This Row],[Discount_Percent]])*Coffee_Sales[[#This Row],[unit_price]]*Coffee_Sales[[#This Row],[transaction_qty]]</f>
        <v>270</v>
      </c>
      <c r="O4961" t="str">
        <f>TEXT(Coffee_Sales[[#This Row],[transaction_date]],"mmm-yyyy")</f>
        <v>Apr-2023</v>
      </c>
      <c r="P4961">
        <f>HOUR(Coffee_Sales[[#This Row],[transaction_time]])</f>
        <v>10</v>
      </c>
    </row>
    <row r="4962" spans="1:16" x14ac:dyDescent="0.3">
      <c r="A4962">
        <v>63720</v>
      </c>
      <c r="B4962" s="1">
        <v>45027</v>
      </c>
      <c r="C4962" s="2">
        <v>0.42459490740740741</v>
      </c>
      <c r="D4962">
        <v>1</v>
      </c>
      <c r="E4962">
        <v>8</v>
      </c>
      <c r="F4962" t="s">
        <v>114</v>
      </c>
      <c r="G4962">
        <v>49</v>
      </c>
      <c r="H4962" t="s">
        <v>32</v>
      </c>
      <c r="I4962" t="s">
        <v>44</v>
      </c>
      <c r="J4962" t="s">
        <v>91</v>
      </c>
      <c r="K4962">
        <v>1.172582418712184</v>
      </c>
      <c r="L4962">
        <v>0</v>
      </c>
      <c r="M4962">
        <v>45</v>
      </c>
      <c r="N4962">
        <f>(1-Coffee_Sales[[#This Row],[Discount_Percent]])*Coffee_Sales[[#This Row],[unit_price]]*Coffee_Sales[[#This Row],[transaction_qty]]</f>
        <v>45</v>
      </c>
      <c r="O4962" t="str">
        <f>TEXT(Coffee_Sales[[#This Row],[transaction_date]],"mmm-yyyy")</f>
        <v>Apr-2023</v>
      </c>
      <c r="P4962">
        <f>HOUR(Coffee_Sales[[#This Row],[transaction_time]])</f>
        <v>10</v>
      </c>
    </row>
    <row r="4963" spans="1:16" x14ac:dyDescent="0.3">
      <c r="A4963">
        <v>126760</v>
      </c>
      <c r="B4963" s="1">
        <v>45088</v>
      </c>
      <c r="C4963" s="2">
        <v>0.76959490740740744</v>
      </c>
      <c r="D4963">
        <v>1</v>
      </c>
      <c r="E4963">
        <v>5</v>
      </c>
      <c r="F4963" t="s">
        <v>111</v>
      </c>
      <c r="G4963">
        <v>75</v>
      </c>
      <c r="H4963" t="s">
        <v>18</v>
      </c>
      <c r="I4963" t="s">
        <v>79</v>
      </c>
      <c r="J4963" t="s">
        <v>136</v>
      </c>
      <c r="K4963">
        <v>1.60715492801738</v>
      </c>
      <c r="L4963">
        <v>0.05</v>
      </c>
      <c r="M4963">
        <v>52.5</v>
      </c>
      <c r="N4963">
        <f>(1-Coffee_Sales[[#This Row],[Discount_Percent]])*Coffee_Sales[[#This Row],[unit_price]]*Coffee_Sales[[#This Row],[transaction_qty]]</f>
        <v>49.875</v>
      </c>
      <c r="O4963" t="str">
        <f>TEXT(Coffee_Sales[[#This Row],[transaction_date]],"mmm-yyyy")</f>
        <v>Jun-2023</v>
      </c>
      <c r="P4963">
        <f>HOUR(Coffee_Sales[[#This Row],[transaction_time]])</f>
        <v>18</v>
      </c>
    </row>
    <row r="4964" spans="1:16" x14ac:dyDescent="0.3">
      <c r="A4964">
        <v>25312</v>
      </c>
      <c r="B4964" s="1">
        <v>44971</v>
      </c>
      <c r="C4964" s="2">
        <v>0.7356597222222222</v>
      </c>
      <c r="D4964">
        <v>1</v>
      </c>
      <c r="E4964">
        <v>5</v>
      </c>
      <c r="F4964" t="s">
        <v>90</v>
      </c>
      <c r="G4964">
        <v>38</v>
      </c>
      <c r="H4964" t="s">
        <v>14</v>
      </c>
      <c r="I4964" t="s">
        <v>15</v>
      </c>
      <c r="J4964" t="s">
        <v>16</v>
      </c>
      <c r="K4964">
        <v>1.6560666198766441</v>
      </c>
      <c r="L4964">
        <v>0.1</v>
      </c>
      <c r="M4964">
        <v>56.25</v>
      </c>
      <c r="N4964">
        <f>(1-Coffee_Sales[[#This Row],[Discount_Percent]])*Coffee_Sales[[#This Row],[unit_price]]*Coffee_Sales[[#This Row],[transaction_qty]]</f>
        <v>50.625</v>
      </c>
      <c r="O4964" t="str">
        <f>TEXT(Coffee_Sales[[#This Row],[transaction_date]],"mmm-yyyy")</f>
        <v>Feb-2023</v>
      </c>
      <c r="P4964">
        <f>HOUR(Coffee_Sales[[#This Row],[transaction_time]])</f>
        <v>17</v>
      </c>
    </row>
    <row r="4965" spans="1:16" x14ac:dyDescent="0.3">
      <c r="A4965">
        <v>84084</v>
      </c>
      <c r="B4965" s="1">
        <v>45050</v>
      </c>
      <c r="C4965" s="2">
        <v>0.59568287037037038</v>
      </c>
      <c r="D4965">
        <v>2</v>
      </c>
      <c r="E4965">
        <v>5</v>
      </c>
      <c r="F4965" t="s">
        <v>31</v>
      </c>
      <c r="G4965">
        <v>58</v>
      </c>
      <c r="H4965" t="s">
        <v>74</v>
      </c>
      <c r="I4965" t="s">
        <v>75</v>
      </c>
      <c r="J4965" t="s">
        <v>76</v>
      </c>
      <c r="K4965">
        <v>2.4519478079854351</v>
      </c>
      <c r="L4965">
        <v>0</v>
      </c>
      <c r="M4965">
        <v>52.5</v>
      </c>
      <c r="N4965">
        <f>(1-Coffee_Sales[[#This Row],[Discount_Percent]])*Coffee_Sales[[#This Row],[unit_price]]*Coffee_Sales[[#This Row],[transaction_qty]]</f>
        <v>105</v>
      </c>
      <c r="O4965" t="str">
        <f>TEXT(Coffee_Sales[[#This Row],[transaction_date]],"mmm-yyyy")</f>
        <v>May-2023</v>
      </c>
      <c r="P4965">
        <f>HOUR(Coffee_Sales[[#This Row],[transaction_time]])</f>
        <v>14</v>
      </c>
    </row>
    <row r="4966" spans="1:16" x14ac:dyDescent="0.3">
      <c r="A4966">
        <v>139281</v>
      </c>
      <c r="B4966" s="1">
        <v>45099</v>
      </c>
      <c r="C4966" s="2">
        <v>0.33109953703703704</v>
      </c>
      <c r="D4966">
        <v>2</v>
      </c>
      <c r="E4966">
        <v>8</v>
      </c>
      <c r="F4966" t="s">
        <v>50</v>
      </c>
      <c r="G4966">
        <v>87</v>
      </c>
      <c r="H4966" t="s">
        <v>14</v>
      </c>
      <c r="I4966" t="s">
        <v>15</v>
      </c>
      <c r="J4966" t="s">
        <v>119</v>
      </c>
      <c r="K4966">
        <v>2.4208785172061749</v>
      </c>
      <c r="L4966">
        <v>0</v>
      </c>
      <c r="M4966">
        <v>45</v>
      </c>
      <c r="N4966">
        <f>(1-Coffee_Sales[[#This Row],[Discount_Percent]])*Coffee_Sales[[#This Row],[unit_price]]*Coffee_Sales[[#This Row],[transaction_qty]]</f>
        <v>90</v>
      </c>
      <c r="O4966" t="str">
        <f>TEXT(Coffee_Sales[[#This Row],[transaction_date]],"mmm-yyyy")</f>
        <v>Jun-2023</v>
      </c>
      <c r="P4966">
        <f>HOUR(Coffee_Sales[[#This Row],[transaction_time]])</f>
        <v>7</v>
      </c>
    </row>
    <row r="4967" spans="1:16" x14ac:dyDescent="0.3">
      <c r="A4967">
        <v>54425</v>
      </c>
      <c r="B4967" s="1">
        <v>45016</v>
      </c>
      <c r="C4967" s="2">
        <v>0.30015046296296294</v>
      </c>
      <c r="D4967">
        <v>2</v>
      </c>
      <c r="E4967">
        <v>5</v>
      </c>
      <c r="F4967" t="s">
        <v>28</v>
      </c>
      <c r="G4967">
        <v>27</v>
      </c>
      <c r="H4967" t="s">
        <v>14</v>
      </c>
      <c r="I4967" t="s">
        <v>29</v>
      </c>
      <c r="J4967" t="s">
        <v>30</v>
      </c>
      <c r="K4967">
        <v>3.1975559834496989</v>
      </c>
      <c r="L4967">
        <v>0.05</v>
      </c>
      <c r="M4967">
        <v>52.5</v>
      </c>
      <c r="N4967">
        <f>(1-Coffee_Sales[[#This Row],[Discount_Percent]])*Coffee_Sales[[#This Row],[unit_price]]*Coffee_Sales[[#This Row],[transaction_qty]]</f>
        <v>99.75</v>
      </c>
      <c r="O4967" t="str">
        <f>TEXT(Coffee_Sales[[#This Row],[transaction_date]],"mmm-yyyy")</f>
        <v>Mar-2023</v>
      </c>
      <c r="P4967">
        <f>HOUR(Coffee_Sales[[#This Row],[transaction_time]])</f>
        <v>7</v>
      </c>
    </row>
    <row r="4968" spans="1:16" x14ac:dyDescent="0.3">
      <c r="A4968">
        <v>37559</v>
      </c>
      <c r="B4968" s="1">
        <v>44991</v>
      </c>
      <c r="C4968" s="2">
        <v>0.72366898148148151</v>
      </c>
      <c r="D4968">
        <v>1</v>
      </c>
      <c r="E4968">
        <v>5</v>
      </c>
      <c r="F4968" t="s">
        <v>81</v>
      </c>
      <c r="G4968">
        <v>57</v>
      </c>
      <c r="H4968" t="s">
        <v>32</v>
      </c>
      <c r="I4968" t="s">
        <v>33</v>
      </c>
      <c r="J4968" t="s">
        <v>34</v>
      </c>
      <c r="K4968">
        <v>0.95029186197041549</v>
      </c>
      <c r="L4968">
        <v>0</v>
      </c>
      <c r="M4968">
        <v>46.5</v>
      </c>
      <c r="N4968">
        <f>(1-Coffee_Sales[[#This Row],[Discount_Percent]])*Coffee_Sales[[#This Row],[unit_price]]*Coffee_Sales[[#This Row],[transaction_qty]]</f>
        <v>46.5</v>
      </c>
      <c r="O4968" t="str">
        <f>TEXT(Coffee_Sales[[#This Row],[transaction_date]],"mmm-yyyy")</f>
        <v>Mar-2023</v>
      </c>
      <c r="P4968">
        <f>HOUR(Coffee_Sales[[#This Row],[transaction_time]])</f>
        <v>17</v>
      </c>
    </row>
    <row r="4969" spans="1:16" x14ac:dyDescent="0.3">
      <c r="A4969">
        <v>23971</v>
      </c>
      <c r="B4969" s="1">
        <v>44969</v>
      </c>
      <c r="C4969" s="2">
        <v>0.51612268518518523</v>
      </c>
      <c r="D4969">
        <v>1</v>
      </c>
      <c r="E4969">
        <v>8</v>
      </c>
      <c r="F4969" t="s">
        <v>31</v>
      </c>
      <c r="G4969">
        <v>63</v>
      </c>
      <c r="H4969" t="s">
        <v>67</v>
      </c>
      <c r="I4969" t="s">
        <v>72</v>
      </c>
      <c r="J4969" t="s">
        <v>73</v>
      </c>
      <c r="K4969">
        <v>0.28557999682929791</v>
      </c>
      <c r="L4969">
        <v>0</v>
      </c>
      <c r="M4969">
        <v>12</v>
      </c>
      <c r="N4969">
        <f>(1-Coffee_Sales[[#This Row],[Discount_Percent]])*Coffee_Sales[[#This Row],[unit_price]]*Coffee_Sales[[#This Row],[transaction_qty]]</f>
        <v>12</v>
      </c>
      <c r="O4969" t="str">
        <f>TEXT(Coffee_Sales[[#This Row],[transaction_date]],"mmm-yyyy")</f>
        <v>Feb-2023</v>
      </c>
      <c r="P4969">
        <f>HOUR(Coffee_Sales[[#This Row],[transaction_time]])</f>
        <v>12</v>
      </c>
    </row>
    <row r="4970" spans="1:16" x14ac:dyDescent="0.3">
      <c r="A4970">
        <v>9091</v>
      </c>
      <c r="B4970" s="1">
        <v>44942</v>
      </c>
      <c r="C4970" s="2">
        <v>0.72412037037037036</v>
      </c>
      <c r="D4970">
        <v>1</v>
      </c>
      <c r="E4970">
        <v>8</v>
      </c>
      <c r="F4970" t="s">
        <v>31</v>
      </c>
      <c r="G4970">
        <v>50</v>
      </c>
      <c r="H4970" t="s">
        <v>32</v>
      </c>
      <c r="I4970" t="s">
        <v>44</v>
      </c>
      <c r="J4970" t="s">
        <v>45</v>
      </c>
      <c r="K4970">
        <v>0.77143258373010193</v>
      </c>
      <c r="L4970">
        <v>0</v>
      </c>
      <c r="M4970">
        <v>37.5</v>
      </c>
      <c r="N4970">
        <f>(1-Coffee_Sales[[#This Row],[Discount_Percent]])*Coffee_Sales[[#This Row],[unit_price]]*Coffee_Sales[[#This Row],[transaction_qty]]</f>
        <v>37.5</v>
      </c>
      <c r="O4970" t="str">
        <f>TEXT(Coffee_Sales[[#This Row],[transaction_date]],"mmm-yyyy")</f>
        <v>Jan-2023</v>
      </c>
      <c r="P4970">
        <f>HOUR(Coffee_Sales[[#This Row],[transaction_time]])</f>
        <v>17</v>
      </c>
    </row>
    <row r="4971" spans="1:16" x14ac:dyDescent="0.3">
      <c r="A4971">
        <v>128003</v>
      </c>
      <c r="B4971" s="1">
        <v>45090</v>
      </c>
      <c r="C4971" s="2">
        <v>0.30232638888888891</v>
      </c>
      <c r="D4971">
        <v>1</v>
      </c>
      <c r="E4971">
        <v>3</v>
      </c>
      <c r="F4971" t="s">
        <v>94</v>
      </c>
      <c r="G4971">
        <v>78</v>
      </c>
      <c r="H4971" t="s">
        <v>18</v>
      </c>
      <c r="I4971" t="s">
        <v>19</v>
      </c>
      <c r="J4971" t="s">
        <v>51</v>
      </c>
      <c r="K4971">
        <v>1.865605459175691</v>
      </c>
      <c r="L4971">
        <v>0.05</v>
      </c>
      <c r="M4971">
        <v>67.5</v>
      </c>
      <c r="N4971">
        <f>(1-Coffee_Sales[[#This Row],[Discount_Percent]])*Coffee_Sales[[#This Row],[unit_price]]*Coffee_Sales[[#This Row],[transaction_qty]]</f>
        <v>64.125</v>
      </c>
      <c r="O4971" t="str">
        <f>TEXT(Coffee_Sales[[#This Row],[transaction_date]],"mmm-yyyy")</f>
        <v>Jun-2023</v>
      </c>
      <c r="P4971">
        <f>HOUR(Coffee_Sales[[#This Row],[transaction_time]])</f>
        <v>7</v>
      </c>
    </row>
    <row r="4972" spans="1:16" x14ac:dyDescent="0.3">
      <c r="A4972">
        <v>57536</v>
      </c>
      <c r="B4972" s="1">
        <v>45020</v>
      </c>
      <c r="C4972" s="2">
        <v>0.39412037037037034</v>
      </c>
      <c r="D4972">
        <v>1</v>
      </c>
      <c r="E4972">
        <v>8</v>
      </c>
      <c r="F4972" t="s">
        <v>63</v>
      </c>
      <c r="G4972">
        <v>73</v>
      </c>
      <c r="H4972" t="s">
        <v>18</v>
      </c>
      <c r="I4972" t="s">
        <v>79</v>
      </c>
      <c r="J4972" t="s">
        <v>80</v>
      </c>
      <c r="K4972">
        <v>1.5186747444812101</v>
      </c>
      <c r="L4972">
        <v>0.15</v>
      </c>
      <c r="M4972">
        <v>56.25</v>
      </c>
      <c r="N4972">
        <f>(1-Coffee_Sales[[#This Row],[Discount_Percent]])*Coffee_Sales[[#This Row],[unit_price]]*Coffee_Sales[[#This Row],[transaction_qty]]</f>
        <v>47.8125</v>
      </c>
      <c r="O4972" t="str">
        <f>TEXT(Coffee_Sales[[#This Row],[transaction_date]],"mmm-yyyy")</f>
        <v>Apr-2023</v>
      </c>
      <c r="P4972">
        <f>HOUR(Coffee_Sales[[#This Row],[transaction_time]])</f>
        <v>9</v>
      </c>
    </row>
    <row r="4973" spans="1:16" x14ac:dyDescent="0.3">
      <c r="A4973">
        <v>131268</v>
      </c>
      <c r="B4973" s="1">
        <v>45092</v>
      </c>
      <c r="C4973" s="2">
        <v>0.49291666666666667</v>
      </c>
      <c r="D4973">
        <v>1</v>
      </c>
      <c r="E4973">
        <v>8</v>
      </c>
      <c r="F4973" t="s">
        <v>81</v>
      </c>
      <c r="G4973">
        <v>18</v>
      </c>
      <c r="H4973" t="s">
        <v>64</v>
      </c>
      <c r="I4973" t="s">
        <v>152</v>
      </c>
      <c r="J4973" t="s">
        <v>153</v>
      </c>
      <c r="K4973">
        <v>3.508478076554808</v>
      </c>
      <c r="L4973">
        <v>0</v>
      </c>
      <c r="M4973">
        <v>164.25</v>
      </c>
      <c r="N4973">
        <f>(1-Coffee_Sales[[#This Row],[Discount_Percent]])*Coffee_Sales[[#This Row],[unit_price]]*Coffee_Sales[[#This Row],[transaction_qty]]</f>
        <v>164.25</v>
      </c>
      <c r="O4973" t="str">
        <f>TEXT(Coffee_Sales[[#This Row],[transaction_date]],"mmm-yyyy")</f>
        <v>Jun-2023</v>
      </c>
      <c r="P4973">
        <f>HOUR(Coffee_Sales[[#This Row],[transaction_time]])</f>
        <v>11</v>
      </c>
    </row>
    <row r="4974" spans="1:16" x14ac:dyDescent="0.3">
      <c r="A4974">
        <v>50169</v>
      </c>
      <c r="B4974" s="1">
        <v>45009</v>
      </c>
      <c r="C4974" s="2">
        <v>0.56438657407407411</v>
      </c>
      <c r="D4974">
        <v>2</v>
      </c>
      <c r="E4974">
        <v>3</v>
      </c>
      <c r="F4974" t="s">
        <v>96</v>
      </c>
      <c r="G4974">
        <v>39</v>
      </c>
      <c r="H4974" t="s">
        <v>14</v>
      </c>
      <c r="I4974" t="s">
        <v>15</v>
      </c>
      <c r="J4974" t="s">
        <v>47</v>
      </c>
      <c r="K4974">
        <v>3.3574161215828471</v>
      </c>
      <c r="L4974">
        <v>0</v>
      </c>
      <c r="M4974">
        <v>63.75</v>
      </c>
      <c r="N4974">
        <f>(1-Coffee_Sales[[#This Row],[Discount_Percent]])*Coffee_Sales[[#This Row],[unit_price]]*Coffee_Sales[[#This Row],[transaction_qty]]</f>
        <v>127.5</v>
      </c>
      <c r="O4974" t="str">
        <f>TEXT(Coffee_Sales[[#This Row],[transaction_date]],"mmm-yyyy")</f>
        <v>Mar-2023</v>
      </c>
      <c r="P4974">
        <f>HOUR(Coffee_Sales[[#This Row],[transaction_time]])</f>
        <v>13</v>
      </c>
    </row>
    <row r="4975" spans="1:16" x14ac:dyDescent="0.3">
      <c r="A4975">
        <v>93377</v>
      </c>
      <c r="B4975" s="1">
        <v>45059</v>
      </c>
      <c r="C4975" s="2">
        <v>0.33299768518518519</v>
      </c>
      <c r="D4975">
        <v>1</v>
      </c>
      <c r="E4975">
        <v>3</v>
      </c>
      <c r="F4975" t="s">
        <v>46</v>
      </c>
      <c r="G4975">
        <v>34</v>
      </c>
      <c r="H4975" t="s">
        <v>14</v>
      </c>
      <c r="I4975" t="s">
        <v>26</v>
      </c>
      <c r="J4975" t="s">
        <v>57</v>
      </c>
      <c r="K4975">
        <v>0.87843333316622307</v>
      </c>
      <c r="L4975">
        <v>0</v>
      </c>
      <c r="M4975">
        <v>36.75</v>
      </c>
      <c r="N4975">
        <f>(1-Coffee_Sales[[#This Row],[Discount_Percent]])*Coffee_Sales[[#This Row],[unit_price]]*Coffee_Sales[[#This Row],[transaction_qty]]</f>
        <v>36.75</v>
      </c>
      <c r="O4975" t="str">
        <f>TEXT(Coffee_Sales[[#This Row],[transaction_date]],"mmm-yyyy")</f>
        <v>May-2023</v>
      </c>
      <c r="P4975">
        <f>HOUR(Coffee_Sales[[#This Row],[transaction_time]])</f>
        <v>7</v>
      </c>
    </row>
    <row r="4976" spans="1:16" x14ac:dyDescent="0.3">
      <c r="A4976">
        <v>21737</v>
      </c>
      <c r="B4976" s="1">
        <v>44965</v>
      </c>
      <c r="C4976" s="2">
        <v>0.72119212962962964</v>
      </c>
      <c r="D4976">
        <v>1</v>
      </c>
      <c r="E4976">
        <v>5</v>
      </c>
      <c r="F4976" t="s">
        <v>94</v>
      </c>
      <c r="G4976">
        <v>52</v>
      </c>
      <c r="H4976" t="s">
        <v>32</v>
      </c>
      <c r="I4976" t="s">
        <v>33</v>
      </c>
      <c r="J4976" t="s">
        <v>110</v>
      </c>
      <c r="K4976">
        <v>1.1239135612522351</v>
      </c>
      <c r="L4976">
        <v>0</v>
      </c>
      <c r="M4976">
        <v>37.5</v>
      </c>
      <c r="N4976">
        <f>(1-Coffee_Sales[[#This Row],[Discount_Percent]])*Coffee_Sales[[#This Row],[unit_price]]*Coffee_Sales[[#This Row],[transaction_qty]]</f>
        <v>37.5</v>
      </c>
      <c r="O4976" t="str">
        <f>TEXT(Coffee_Sales[[#This Row],[transaction_date]],"mmm-yyyy")</f>
        <v>Feb-2023</v>
      </c>
      <c r="P4976">
        <f>HOUR(Coffee_Sales[[#This Row],[transaction_time]])</f>
        <v>17</v>
      </c>
    </row>
    <row r="4977" spans="1:16" x14ac:dyDescent="0.3">
      <c r="A4977">
        <v>51533</v>
      </c>
      <c r="B4977" s="1">
        <v>45011</v>
      </c>
      <c r="C4977" s="2">
        <v>0.54202546296296295</v>
      </c>
      <c r="D4977">
        <v>1</v>
      </c>
      <c r="E4977">
        <v>8</v>
      </c>
      <c r="F4977" t="s">
        <v>104</v>
      </c>
      <c r="G4977">
        <v>54</v>
      </c>
      <c r="H4977" t="s">
        <v>32</v>
      </c>
      <c r="I4977" t="s">
        <v>33</v>
      </c>
      <c r="J4977" t="s">
        <v>127</v>
      </c>
      <c r="K4977">
        <v>1.0266367656486799</v>
      </c>
      <c r="L4977">
        <v>0</v>
      </c>
      <c r="M4977">
        <v>37.5</v>
      </c>
      <c r="N4977">
        <f>(1-Coffee_Sales[[#This Row],[Discount_Percent]])*Coffee_Sales[[#This Row],[unit_price]]*Coffee_Sales[[#This Row],[transaction_qty]]</f>
        <v>37.5</v>
      </c>
      <c r="O4977" t="str">
        <f>TEXT(Coffee_Sales[[#This Row],[transaction_date]],"mmm-yyyy")</f>
        <v>Mar-2023</v>
      </c>
      <c r="P4977">
        <f>HOUR(Coffee_Sales[[#This Row],[transaction_time]])</f>
        <v>13</v>
      </c>
    </row>
    <row r="4978" spans="1:16" x14ac:dyDescent="0.3">
      <c r="A4978">
        <v>41294</v>
      </c>
      <c r="B4978" s="1">
        <v>44997</v>
      </c>
      <c r="C4978" s="2">
        <v>0.29245370370370372</v>
      </c>
      <c r="D4978">
        <v>1</v>
      </c>
      <c r="E4978">
        <v>8</v>
      </c>
      <c r="F4978" t="s">
        <v>90</v>
      </c>
      <c r="G4978">
        <v>46</v>
      </c>
      <c r="H4978" t="s">
        <v>32</v>
      </c>
      <c r="I4978" t="s">
        <v>36</v>
      </c>
      <c r="J4978" t="s">
        <v>39</v>
      </c>
      <c r="K4978">
        <v>1.188275067094823</v>
      </c>
      <c r="L4978">
        <v>0</v>
      </c>
      <c r="M4978">
        <v>37.5</v>
      </c>
      <c r="N4978">
        <f>(1-Coffee_Sales[[#This Row],[Discount_Percent]])*Coffee_Sales[[#This Row],[unit_price]]*Coffee_Sales[[#This Row],[transaction_qty]]</f>
        <v>37.5</v>
      </c>
      <c r="O4978" t="str">
        <f>TEXT(Coffee_Sales[[#This Row],[transaction_date]],"mmm-yyyy")</f>
        <v>Mar-2023</v>
      </c>
      <c r="P4978">
        <f>HOUR(Coffee_Sales[[#This Row],[transaction_time]])</f>
        <v>7</v>
      </c>
    </row>
    <row r="4979" spans="1:16" x14ac:dyDescent="0.3">
      <c r="A4979">
        <v>39829</v>
      </c>
      <c r="B4979" s="1">
        <v>44995</v>
      </c>
      <c r="C4979" s="2">
        <v>0.28437499999999999</v>
      </c>
      <c r="D4979">
        <v>1</v>
      </c>
      <c r="E4979">
        <v>5</v>
      </c>
      <c r="F4979" t="s">
        <v>101</v>
      </c>
      <c r="G4979">
        <v>50</v>
      </c>
      <c r="H4979" t="s">
        <v>32</v>
      </c>
      <c r="I4979" t="s">
        <v>44</v>
      </c>
      <c r="J4979" t="s">
        <v>45</v>
      </c>
      <c r="K4979">
        <v>1.1470099820615189</v>
      </c>
      <c r="L4979">
        <v>0</v>
      </c>
      <c r="M4979">
        <v>37.5</v>
      </c>
      <c r="N4979">
        <f>(1-Coffee_Sales[[#This Row],[Discount_Percent]])*Coffee_Sales[[#This Row],[unit_price]]*Coffee_Sales[[#This Row],[transaction_qty]]</f>
        <v>37.5</v>
      </c>
      <c r="O4979" t="str">
        <f>TEXT(Coffee_Sales[[#This Row],[transaction_date]],"mmm-yyyy")</f>
        <v>Mar-2023</v>
      </c>
      <c r="P4979">
        <f>HOUR(Coffee_Sales[[#This Row],[transaction_time]])</f>
        <v>6</v>
      </c>
    </row>
    <row r="4980" spans="1:16" x14ac:dyDescent="0.3">
      <c r="A4980">
        <v>6243</v>
      </c>
      <c r="B4980" s="1">
        <v>44938</v>
      </c>
      <c r="C4980" s="2">
        <v>0.34708333333333335</v>
      </c>
      <c r="D4980">
        <v>1</v>
      </c>
      <c r="E4980">
        <v>8</v>
      </c>
      <c r="F4980" t="s">
        <v>50</v>
      </c>
      <c r="G4980">
        <v>22</v>
      </c>
      <c r="H4980" t="s">
        <v>14</v>
      </c>
      <c r="I4980" t="s">
        <v>55</v>
      </c>
      <c r="J4980" t="s">
        <v>56</v>
      </c>
      <c r="K4980">
        <v>0.99962263389294748</v>
      </c>
      <c r="L4980">
        <v>0.05</v>
      </c>
      <c r="M4980">
        <v>30</v>
      </c>
      <c r="N4980">
        <f>(1-Coffee_Sales[[#This Row],[Discount_Percent]])*Coffee_Sales[[#This Row],[unit_price]]*Coffee_Sales[[#This Row],[transaction_qty]]</f>
        <v>28.5</v>
      </c>
      <c r="O4980" t="str">
        <f>TEXT(Coffee_Sales[[#This Row],[transaction_date]],"mmm-yyyy")</f>
        <v>Jan-2023</v>
      </c>
      <c r="P4980">
        <f>HOUR(Coffee_Sales[[#This Row],[transaction_time]])</f>
        <v>8</v>
      </c>
    </row>
    <row r="4981" spans="1:16" x14ac:dyDescent="0.3">
      <c r="A4981">
        <v>24019</v>
      </c>
      <c r="B4981" s="1">
        <v>44969</v>
      </c>
      <c r="C4981" s="2">
        <v>0.58546296296296296</v>
      </c>
      <c r="D4981">
        <v>1</v>
      </c>
      <c r="E4981">
        <v>5</v>
      </c>
      <c r="F4981" t="s">
        <v>31</v>
      </c>
      <c r="G4981">
        <v>59</v>
      </c>
      <c r="H4981" t="s">
        <v>74</v>
      </c>
      <c r="I4981" t="s">
        <v>75</v>
      </c>
      <c r="J4981" t="s">
        <v>85</v>
      </c>
      <c r="K4981">
        <v>2.214661453516205</v>
      </c>
      <c r="L4981">
        <v>0.05</v>
      </c>
      <c r="M4981">
        <v>67.5</v>
      </c>
      <c r="N4981">
        <f>(1-Coffee_Sales[[#This Row],[Discount_Percent]])*Coffee_Sales[[#This Row],[unit_price]]*Coffee_Sales[[#This Row],[transaction_qty]]</f>
        <v>64.125</v>
      </c>
      <c r="O4981" t="str">
        <f>TEXT(Coffee_Sales[[#This Row],[transaction_date]],"mmm-yyyy")</f>
        <v>Feb-2023</v>
      </c>
      <c r="P4981">
        <f>HOUR(Coffee_Sales[[#This Row],[transaction_time]])</f>
        <v>14</v>
      </c>
    </row>
    <row r="4982" spans="1:16" x14ac:dyDescent="0.3">
      <c r="A4982">
        <v>113953</v>
      </c>
      <c r="B4982" s="1">
        <v>45077</v>
      </c>
      <c r="C4982" s="2">
        <v>0.75149305555555557</v>
      </c>
      <c r="D4982">
        <v>1</v>
      </c>
      <c r="E4982">
        <v>3</v>
      </c>
      <c r="F4982" t="s">
        <v>133</v>
      </c>
      <c r="G4982">
        <v>41</v>
      </c>
      <c r="H4982" t="s">
        <v>14</v>
      </c>
      <c r="I4982" t="s">
        <v>15</v>
      </c>
      <c r="J4982" t="s">
        <v>98</v>
      </c>
      <c r="K4982">
        <v>1.29430875029961</v>
      </c>
      <c r="L4982">
        <v>0</v>
      </c>
      <c r="M4982">
        <v>63.75</v>
      </c>
      <c r="N4982">
        <f>(1-Coffee_Sales[[#This Row],[Discount_Percent]])*Coffee_Sales[[#This Row],[unit_price]]*Coffee_Sales[[#This Row],[transaction_qty]]</f>
        <v>63.75</v>
      </c>
      <c r="O4982" t="str">
        <f>TEXT(Coffee_Sales[[#This Row],[transaction_date]],"mmm-yyyy")</f>
        <v>May-2023</v>
      </c>
      <c r="P4982">
        <f>HOUR(Coffee_Sales[[#This Row],[transaction_time]])</f>
        <v>18</v>
      </c>
    </row>
    <row r="4983" spans="1:16" x14ac:dyDescent="0.3">
      <c r="A4983">
        <v>12466</v>
      </c>
      <c r="B4983" s="1">
        <v>44948</v>
      </c>
      <c r="C4983" s="2">
        <v>0.70479166666666671</v>
      </c>
      <c r="D4983">
        <v>1</v>
      </c>
      <c r="E4983">
        <v>3</v>
      </c>
      <c r="F4983" t="s">
        <v>102</v>
      </c>
      <c r="G4983">
        <v>78</v>
      </c>
      <c r="H4983" t="s">
        <v>18</v>
      </c>
      <c r="I4983" t="s">
        <v>19</v>
      </c>
      <c r="J4983" t="s">
        <v>51</v>
      </c>
      <c r="K4983">
        <v>2.0318816743769141</v>
      </c>
      <c r="L4983">
        <v>0</v>
      </c>
      <c r="M4983">
        <v>67.5</v>
      </c>
      <c r="N4983">
        <f>(1-Coffee_Sales[[#This Row],[Discount_Percent]])*Coffee_Sales[[#This Row],[unit_price]]*Coffee_Sales[[#This Row],[transaction_qty]]</f>
        <v>67.5</v>
      </c>
      <c r="O4983" t="str">
        <f>TEXT(Coffee_Sales[[#This Row],[transaction_date]],"mmm-yyyy")</f>
        <v>Jan-2023</v>
      </c>
      <c r="P4983">
        <f>HOUR(Coffee_Sales[[#This Row],[transaction_time]])</f>
        <v>16</v>
      </c>
    </row>
    <row r="4984" spans="1:16" x14ac:dyDescent="0.3">
      <c r="A4984">
        <v>32874</v>
      </c>
      <c r="B4984" s="1">
        <v>44984</v>
      </c>
      <c r="C4984" s="2">
        <v>0.44472222222222224</v>
      </c>
      <c r="D4984">
        <v>3</v>
      </c>
      <c r="E4984">
        <v>5</v>
      </c>
      <c r="F4984" t="s">
        <v>48</v>
      </c>
      <c r="G4984">
        <v>48</v>
      </c>
      <c r="H4984" t="s">
        <v>32</v>
      </c>
      <c r="I4984" t="s">
        <v>44</v>
      </c>
      <c r="J4984" t="s">
        <v>52</v>
      </c>
      <c r="K4984">
        <v>2.755033935743997</v>
      </c>
      <c r="L4984">
        <v>0.15</v>
      </c>
      <c r="M4984">
        <v>37.5</v>
      </c>
      <c r="N4984">
        <f>(1-Coffee_Sales[[#This Row],[Discount_Percent]])*Coffee_Sales[[#This Row],[unit_price]]*Coffee_Sales[[#This Row],[transaction_qty]]</f>
        <v>95.625</v>
      </c>
      <c r="O4984" t="str">
        <f>TEXT(Coffee_Sales[[#This Row],[transaction_date]],"mmm-yyyy")</f>
        <v>Feb-2023</v>
      </c>
      <c r="P4984">
        <f>HOUR(Coffee_Sales[[#This Row],[transaction_time]])</f>
        <v>10</v>
      </c>
    </row>
    <row r="4985" spans="1:16" x14ac:dyDescent="0.3">
      <c r="A4985">
        <v>22176</v>
      </c>
      <c r="B4985" s="1">
        <v>44966</v>
      </c>
      <c r="C4985" s="2">
        <v>0.46438657407407408</v>
      </c>
      <c r="D4985">
        <v>1</v>
      </c>
      <c r="E4985">
        <v>8</v>
      </c>
      <c r="F4985" t="s">
        <v>35</v>
      </c>
      <c r="G4985">
        <v>71</v>
      </c>
      <c r="H4985" t="s">
        <v>18</v>
      </c>
      <c r="I4985" t="s">
        <v>79</v>
      </c>
      <c r="J4985" t="s">
        <v>92</v>
      </c>
      <c r="K4985">
        <v>1.2456752259002919</v>
      </c>
      <c r="L4985">
        <v>0</v>
      </c>
      <c r="M4985">
        <v>56.25</v>
      </c>
      <c r="N4985">
        <f>(1-Coffee_Sales[[#This Row],[Discount_Percent]])*Coffee_Sales[[#This Row],[unit_price]]*Coffee_Sales[[#This Row],[transaction_qty]]</f>
        <v>56.25</v>
      </c>
      <c r="O4985" t="str">
        <f>TEXT(Coffee_Sales[[#This Row],[transaction_date]],"mmm-yyyy")</f>
        <v>Feb-2023</v>
      </c>
      <c r="P4985">
        <f>HOUR(Coffee_Sales[[#This Row],[transaction_time]])</f>
        <v>11</v>
      </c>
    </row>
    <row r="4986" spans="1:16" x14ac:dyDescent="0.3">
      <c r="A4986">
        <v>99017</v>
      </c>
      <c r="B4986" s="1">
        <v>45064</v>
      </c>
      <c r="C4986" s="2">
        <v>0.31039351851851854</v>
      </c>
      <c r="D4986">
        <v>1</v>
      </c>
      <c r="E4986">
        <v>3</v>
      </c>
      <c r="F4986" t="s">
        <v>13</v>
      </c>
      <c r="G4986">
        <v>20</v>
      </c>
      <c r="H4986" t="s">
        <v>142</v>
      </c>
      <c r="I4986" t="s">
        <v>154</v>
      </c>
      <c r="J4986" t="s">
        <v>155</v>
      </c>
      <c r="K4986">
        <v>2.9629961019604218</v>
      </c>
      <c r="L4986">
        <v>0.05</v>
      </c>
      <c r="M4986">
        <v>114</v>
      </c>
      <c r="N4986">
        <f>(1-Coffee_Sales[[#This Row],[Discount_Percent]])*Coffee_Sales[[#This Row],[unit_price]]*Coffee_Sales[[#This Row],[transaction_qty]]</f>
        <v>108.3</v>
      </c>
      <c r="O4986" t="str">
        <f>TEXT(Coffee_Sales[[#This Row],[transaction_date]],"mmm-yyyy")</f>
        <v>May-2023</v>
      </c>
      <c r="P4986">
        <f>HOUR(Coffee_Sales[[#This Row],[transaction_time]])</f>
        <v>7</v>
      </c>
    </row>
    <row r="4987" spans="1:16" x14ac:dyDescent="0.3">
      <c r="A4987">
        <v>17422</v>
      </c>
      <c r="B4987" s="1">
        <v>44958</v>
      </c>
      <c r="C4987" s="2">
        <v>0.42015046296296299</v>
      </c>
      <c r="D4987">
        <v>2</v>
      </c>
      <c r="E4987">
        <v>5</v>
      </c>
      <c r="F4987" t="s">
        <v>46</v>
      </c>
      <c r="G4987">
        <v>61</v>
      </c>
      <c r="H4987" t="s">
        <v>74</v>
      </c>
      <c r="I4987" t="s">
        <v>75</v>
      </c>
      <c r="J4987" t="s">
        <v>116</v>
      </c>
      <c r="K4987">
        <v>4.4590254498404844</v>
      </c>
      <c r="L4987">
        <v>0</v>
      </c>
      <c r="M4987">
        <v>71.25</v>
      </c>
      <c r="N4987">
        <f>(1-Coffee_Sales[[#This Row],[Discount_Percent]])*Coffee_Sales[[#This Row],[unit_price]]*Coffee_Sales[[#This Row],[transaction_qty]]</f>
        <v>142.5</v>
      </c>
      <c r="O4987" t="str">
        <f>TEXT(Coffee_Sales[[#This Row],[transaction_date]],"mmm-yyyy")</f>
        <v>Feb-2023</v>
      </c>
      <c r="P4987">
        <f>HOUR(Coffee_Sales[[#This Row],[transaction_time]])</f>
        <v>10</v>
      </c>
    </row>
    <row r="4988" spans="1:16" x14ac:dyDescent="0.3">
      <c r="A4988">
        <v>24733</v>
      </c>
      <c r="B4988" s="1">
        <v>44970</v>
      </c>
      <c r="C4988" s="2">
        <v>0.73670138888888892</v>
      </c>
      <c r="D4988">
        <v>1</v>
      </c>
      <c r="E4988">
        <v>3</v>
      </c>
      <c r="F4988" t="s">
        <v>43</v>
      </c>
      <c r="G4988">
        <v>54</v>
      </c>
      <c r="H4988" t="s">
        <v>32</v>
      </c>
      <c r="I4988" t="s">
        <v>33</v>
      </c>
      <c r="J4988" t="s">
        <v>127</v>
      </c>
      <c r="K4988">
        <v>0.88594178133191703</v>
      </c>
      <c r="L4988">
        <v>0.05</v>
      </c>
      <c r="M4988">
        <v>37.5</v>
      </c>
      <c r="N4988">
        <f>(1-Coffee_Sales[[#This Row],[Discount_Percent]])*Coffee_Sales[[#This Row],[unit_price]]*Coffee_Sales[[#This Row],[transaction_qty]]</f>
        <v>35.625</v>
      </c>
      <c r="O4988" t="str">
        <f>TEXT(Coffee_Sales[[#This Row],[transaction_date]],"mmm-yyyy")</f>
        <v>Feb-2023</v>
      </c>
      <c r="P4988">
        <f>HOUR(Coffee_Sales[[#This Row],[transaction_time]])</f>
        <v>17</v>
      </c>
    </row>
    <row r="4989" spans="1:16" x14ac:dyDescent="0.3">
      <c r="A4989">
        <v>148924</v>
      </c>
      <c r="B4989" s="1">
        <v>45107</v>
      </c>
      <c r="C4989" s="2">
        <v>0.43571759259259257</v>
      </c>
      <c r="D4989">
        <v>2</v>
      </c>
      <c r="E4989">
        <v>8</v>
      </c>
      <c r="F4989" t="s">
        <v>104</v>
      </c>
      <c r="G4989">
        <v>51</v>
      </c>
      <c r="H4989" t="s">
        <v>32</v>
      </c>
      <c r="I4989" t="s">
        <v>44</v>
      </c>
      <c r="J4989" t="s">
        <v>103</v>
      </c>
      <c r="K4989">
        <v>2.2796983078805009</v>
      </c>
      <c r="L4989">
        <v>0.05</v>
      </c>
      <c r="M4989">
        <v>45</v>
      </c>
      <c r="N4989">
        <f>(1-Coffee_Sales[[#This Row],[Discount_Percent]])*Coffee_Sales[[#This Row],[unit_price]]*Coffee_Sales[[#This Row],[transaction_qty]]</f>
        <v>85.5</v>
      </c>
      <c r="O4989" t="str">
        <f>TEXT(Coffee_Sales[[#This Row],[transaction_date]],"mmm-yyyy")</f>
        <v>Jun-2023</v>
      </c>
      <c r="P4989">
        <f>HOUR(Coffee_Sales[[#This Row],[transaction_time]])</f>
        <v>10</v>
      </c>
    </row>
    <row r="4990" spans="1:16" x14ac:dyDescent="0.3">
      <c r="A4990">
        <v>132240</v>
      </c>
      <c r="B4990" s="1">
        <v>45093</v>
      </c>
      <c r="C4990" s="2">
        <v>0.40462962962962962</v>
      </c>
      <c r="D4990">
        <v>1</v>
      </c>
      <c r="E4990">
        <v>8</v>
      </c>
      <c r="F4990" t="s">
        <v>62</v>
      </c>
      <c r="G4990">
        <v>25</v>
      </c>
      <c r="H4990" t="s">
        <v>14</v>
      </c>
      <c r="I4990" t="s">
        <v>29</v>
      </c>
      <c r="J4990" t="s">
        <v>71</v>
      </c>
      <c r="K4990">
        <v>0.77824974068715513</v>
      </c>
      <c r="L4990">
        <v>0.05</v>
      </c>
      <c r="M4990">
        <v>33</v>
      </c>
      <c r="N4990">
        <f>(1-Coffee_Sales[[#This Row],[Discount_Percent]])*Coffee_Sales[[#This Row],[unit_price]]*Coffee_Sales[[#This Row],[transaction_qty]]</f>
        <v>31.349999999999998</v>
      </c>
      <c r="O4990" t="str">
        <f>TEXT(Coffee_Sales[[#This Row],[transaction_date]],"mmm-yyyy")</f>
        <v>Jun-2023</v>
      </c>
      <c r="P4990">
        <f>HOUR(Coffee_Sales[[#This Row],[transaction_time]])</f>
        <v>9</v>
      </c>
    </row>
    <row r="4991" spans="1:16" x14ac:dyDescent="0.3">
      <c r="A4991">
        <v>13155</v>
      </c>
      <c r="B4991" s="1">
        <v>44950</v>
      </c>
      <c r="C4991" s="2">
        <v>0.27953703703703703</v>
      </c>
      <c r="D4991">
        <v>2</v>
      </c>
      <c r="E4991">
        <v>5</v>
      </c>
      <c r="F4991" t="s">
        <v>101</v>
      </c>
      <c r="G4991">
        <v>28</v>
      </c>
      <c r="H4991" t="s">
        <v>14</v>
      </c>
      <c r="I4991" t="s">
        <v>22</v>
      </c>
      <c r="J4991" t="s">
        <v>117</v>
      </c>
      <c r="K4991">
        <v>1.3842027017143299</v>
      </c>
      <c r="L4991">
        <v>0.1</v>
      </c>
      <c r="M4991">
        <v>30</v>
      </c>
      <c r="N4991">
        <f>(1-Coffee_Sales[[#This Row],[Discount_Percent]])*Coffee_Sales[[#This Row],[unit_price]]*Coffee_Sales[[#This Row],[transaction_qty]]</f>
        <v>54</v>
      </c>
      <c r="O4991" t="str">
        <f>TEXT(Coffee_Sales[[#This Row],[transaction_date]],"mmm-yyyy")</f>
        <v>Jan-2023</v>
      </c>
      <c r="P4991">
        <f>HOUR(Coffee_Sales[[#This Row],[transaction_time]])</f>
        <v>6</v>
      </c>
    </row>
    <row r="4992" spans="1:16" x14ac:dyDescent="0.3">
      <c r="A4992">
        <v>14509</v>
      </c>
      <c r="B4992" s="1">
        <v>44952</v>
      </c>
      <c r="C4992" s="2">
        <v>0.39027777777777778</v>
      </c>
      <c r="D4992">
        <v>2</v>
      </c>
      <c r="E4992">
        <v>3</v>
      </c>
      <c r="F4992" t="s">
        <v>63</v>
      </c>
      <c r="G4992">
        <v>40</v>
      </c>
      <c r="H4992" t="s">
        <v>14</v>
      </c>
      <c r="I4992" t="s">
        <v>15</v>
      </c>
      <c r="J4992" t="s">
        <v>100</v>
      </c>
      <c r="K4992">
        <v>2.286884448472883</v>
      </c>
      <c r="L4992">
        <v>0.1</v>
      </c>
      <c r="M4992">
        <v>56.25</v>
      </c>
      <c r="N4992">
        <f>(1-Coffee_Sales[[#This Row],[Discount_Percent]])*Coffee_Sales[[#This Row],[unit_price]]*Coffee_Sales[[#This Row],[transaction_qty]]</f>
        <v>101.25</v>
      </c>
      <c r="O4992" t="str">
        <f>TEXT(Coffee_Sales[[#This Row],[transaction_date]],"mmm-yyyy")</f>
        <v>Jan-2023</v>
      </c>
      <c r="P4992">
        <f>HOUR(Coffee_Sales[[#This Row],[transaction_time]])</f>
        <v>9</v>
      </c>
    </row>
    <row r="4993" spans="1:16" x14ac:dyDescent="0.3">
      <c r="A4993">
        <v>117080</v>
      </c>
      <c r="B4993" s="1">
        <v>45080</v>
      </c>
      <c r="C4993" s="2">
        <v>0.66563657407407406</v>
      </c>
      <c r="D4993">
        <v>2</v>
      </c>
      <c r="E4993">
        <v>3</v>
      </c>
      <c r="F4993" t="s">
        <v>50</v>
      </c>
      <c r="G4993">
        <v>40</v>
      </c>
      <c r="H4993" t="s">
        <v>14</v>
      </c>
      <c r="I4993" t="s">
        <v>15</v>
      </c>
      <c r="J4993" t="s">
        <v>100</v>
      </c>
      <c r="K4993">
        <v>2.889655079959935</v>
      </c>
      <c r="L4993">
        <v>0</v>
      </c>
      <c r="M4993">
        <v>56.25</v>
      </c>
      <c r="N4993">
        <f>(1-Coffee_Sales[[#This Row],[Discount_Percent]])*Coffee_Sales[[#This Row],[unit_price]]*Coffee_Sales[[#This Row],[transaction_qty]]</f>
        <v>112.5</v>
      </c>
      <c r="O4993" t="str">
        <f>TEXT(Coffee_Sales[[#This Row],[transaction_date]],"mmm-yyyy")</f>
        <v>Jun-2023</v>
      </c>
      <c r="P4993">
        <f>HOUR(Coffee_Sales[[#This Row],[transaction_time]])</f>
        <v>15</v>
      </c>
    </row>
    <row r="4994" spans="1:16" x14ac:dyDescent="0.3">
      <c r="A4994">
        <v>115142</v>
      </c>
      <c r="B4994" s="1">
        <v>45078</v>
      </c>
      <c r="C4994" s="2">
        <v>0.8118171296296296</v>
      </c>
      <c r="D4994">
        <v>2</v>
      </c>
      <c r="E4994">
        <v>3</v>
      </c>
      <c r="F4994" t="s">
        <v>43</v>
      </c>
      <c r="G4994">
        <v>44</v>
      </c>
      <c r="H4994" t="s">
        <v>32</v>
      </c>
      <c r="I4994" t="s">
        <v>40</v>
      </c>
      <c r="J4994" t="s">
        <v>41</v>
      </c>
      <c r="K4994">
        <v>2.1583588873093982</v>
      </c>
      <c r="L4994">
        <v>0</v>
      </c>
      <c r="M4994">
        <v>37.5</v>
      </c>
      <c r="N4994">
        <f>(1-Coffee_Sales[[#This Row],[Discount_Percent]])*Coffee_Sales[[#This Row],[unit_price]]*Coffee_Sales[[#This Row],[transaction_qty]]</f>
        <v>75</v>
      </c>
      <c r="O4994" t="str">
        <f>TEXT(Coffee_Sales[[#This Row],[transaction_date]],"mmm-yyyy")</f>
        <v>Jun-2023</v>
      </c>
      <c r="P4994">
        <f>HOUR(Coffee_Sales[[#This Row],[transaction_time]])</f>
        <v>19</v>
      </c>
    </row>
    <row r="4995" spans="1:16" x14ac:dyDescent="0.3">
      <c r="A4995">
        <v>140388</v>
      </c>
      <c r="B4995" s="1">
        <v>45100</v>
      </c>
      <c r="C4995" s="2">
        <v>0.31168981481481484</v>
      </c>
      <c r="D4995">
        <v>1</v>
      </c>
      <c r="E4995">
        <v>5</v>
      </c>
      <c r="F4995" t="s">
        <v>54</v>
      </c>
      <c r="G4995">
        <v>77</v>
      </c>
      <c r="H4995" t="s">
        <v>18</v>
      </c>
      <c r="I4995" t="s">
        <v>19</v>
      </c>
      <c r="J4995" t="s">
        <v>115</v>
      </c>
      <c r="K4995">
        <v>1.110921265859858</v>
      </c>
      <c r="L4995">
        <v>0</v>
      </c>
      <c r="M4995">
        <v>45</v>
      </c>
      <c r="N4995">
        <f>(1-Coffee_Sales[[#This Row],[Discount_Percent]])*Coffee_Sales[[#This Row],[unit_price]]*Coffee_Sales[[#This Row],[transaction_qty]]</f>
        <v>45</v>
      </c>
      <c r="O4995" t="str">
        <f>TEXT(Coffee_Sales[[#This Row],[transaction_date]],"mmm-yyyy")</f>
        <v>Jun-2023</v>
      </c>
      <c r="P4995">
        <f>HOUR(Coffee_Sales[[#This Row],[transaction_time]])</f>
        <v>7</v>
      </c>
    </row>
    <row r="4996" spans="1:16" x14ac:dyDescent="0.3">
      <c r="A4996">
        <v>79603</v>
      </c>
      <c r="B4996" s="1">
        <v>45045</v>
      </c>
      <c r="C4996" s="2">
        <v>0.81341435185185185</v>
      </c>
      <c r="D4996">
        <v>1</v>
      </c>
      <c r="E4996">
        <v>8</v>
      </c>
      <c r="F4996" t="s">
        <v>31</v>
      </c>
      <c r="G4996">
        <v>34</v>
      </c>
      <c r="H4996" t="s">
        <v>14</v>
      </c>
      <c r="I4996" t="s">
        <v>26</v>
      </c>
      <c r="J4996" t="s">
        <v>57</v>
      </c>
      <c r="K4996">
        <v>1.1914640524711131</v>
      </c>
      <c r="L4996">
        <v>0.05</v>
      </c>
      <c r="M4996">
        <v>36.75</v>
      </c>
      <c r="N4996">
        <f>(1-Coffee_Sales[[#This Row],[Discount_Percent]])*Coffee_Sales[[#This Row],[unit_price]]*Coffee_Sales[[#This Row],[transaction_qty]]</f>
        <v>34.912500000000001</v>
      </c>
      <c r="O4996" t="str">
        <f>TEXT(Coffee_Sales[[#This Row],[transaction_date]],"mmm-yyyy")</f>
        <v>Apr-2023</v>
      </c>
      <c r="P4996">
        <f>HOUR(Coffee_Sales[[#This Row],[transaction_time]])</f>
        <v>19</v>
      </c>
    </row>
    <row r="4997" spans="1:16" x14ac:dyDescent="0.3">
      <c r="A4997">
        <v>19933</v>
      </c>
      <c r="B4997" s="1">
        <v>44962</v>
      </c>
      <c r="C4997" s="2">
        <v>0.61207175925925927</v>
      </c>
      <c r="D4997">
        <v>2</v>
      </c>
      <c r="E4997">
        <v>5</v>
      </c>
      <c r="F4997" t="s">
        <v>46</v>
      </c>
      <c r="G4997">
        <v>54</v>
      </c>
      <c r="H4997" t="s">
        <v>32</v>
      </c>
      <c r="I4997" t="s">
        <v>33</v>
      </c>
      <c r="J4997" t="s">
        <v>127</v>
      </c>
      <c r="K4997">
        <v>1.602602681678414</v>
      </c>
      <c r="L4997">
        <v>0.05</v>
      </c>
      <c r="M4997">
        <v>37.5</v>
      </c>
      <c r="N4997">
        <f>(1-Coffee_Sales[[#This Row],[Discount_Percent]])*Coffee_Sales[[#This Row],[unit_price]]*Coffee_Sales[[#This Row],[transaction_qty]]</f>
        <v>71.25</v>
      </c>
      <c r="O4997" t="str">
        <f>TEXT(Coffee_Sales[[#This Row],[transaction_date]],"mmm-yyyy")</f>
        <v>Feb-2023</v>
      </c>
      <c r="P4997">
        <f>HOUR(Coffee_Sales[[#This Row],[transaction_time]])</f>
        <v>14</v>
      </c>
    </row>
    <row r="4998" spans="1:16" x14ac:dyDescent="0.3">
      <c r="A4998">
        <v>88266</v>
      </c>
      <c r="B4998" s="1">
        <v>45054</v>
      </c>
      <c r="C4998" s="2">
        <v>0.4485763888888889</v>
      </c>
      <c r="D4998">
        <v>2</v>
      </c>
      <c r="E4998">
        <v>3</v>
      </c>
      <c r="F4998" t="s">
        <v>104</v>
      </c>
      <c r="G4998">
        <v>54</v>
      </c>
      <c r="H4998" t="s">
        <v>32</v>
      </c>
      <c r="I4998" t="s">
        <v>33</v>
      </c>
      <c r="J4998" t="s">
        <v>127</v>
      </c>
      <c r="K4998">
        <v>2.3806189886618032</v>
      </c>
      <c r="L4998">
        <v>0</v>
      </c>
      <c r="M4998">
        <v>37.5</v>
      </c>
      <c r="N4998">
        <f>(1-Coffee_Sales[[#This Row],[Discount_Percent]])*Coffee_Sales[[#This Row],[unit_price]]*Coffee_Sales[[#This Row],[transaction_qty]]</f>
        <v>75</v>
      </c>
      <c r="O4998" t="str">
        <f>TEXT(Coffee_Sales[[#This Row],[transaction_date]],"mmm-yyyy")</f>
        <v>May-2023</v>
      </c>
      <c r="P4998">
        <f>HOUR(Coffee_Sales[[#This Row],[transaction_time]])</f>
        <v>10</v>
      </c>
    </row>
    <row r="4999" spans="1:16" x14ac:dyDescent="0.3">
      <c r="A4999">
        <v>135320</v>
      </c>
      <c r="B4999" s="1">
        <v>45095</v>
      </c>
      <c r="C4999" s="2">
        <v>0.73499999999999999</v>
      </c>
      <c r="D4999">
        <v>2</v>
      </c>
      <c r="E4999">
        <v>8</v>
      </c>
      <c r="F4999" t="s">
        <v>46</v>
      </c>
      <c r="G4999">
        <v>56</v>
      </c>
      <c r="H4999" t="s">
        <v>32</v>
      </c>
      <c r="I4999" t="s">
        <v>33</v>
      </c>
      <c r="J4999" t="s">
        <v>135</v>
      </c>
      <c r="K4999">
        <v>2.2156003053564648</v>
      </c>
      <c r="L4999">
        <v>0</v>
      </c>
      <c r="M4999">
        <v>38.25</v>
      </c>
      <c r="N4999">
        <f>(1-Coffee_Sales[[#This Row],[Discount_Percent]])*Coffee_Sales[[#This Row],[unit_price]]*Coffee_Sales[[#This Row],[transaction_qty]]</f>
        <v>76.5</v>
      </c>
      <c r="O4999" t="str">
        <f>TEXT(Coffee_Sales[[#This Row],[transaction_date]],"mmm-yyyy")</f>
        <v>Jun-2023</v>
      </c>
      <c r="P4999">
        <f>HOUR(Coffee_Sales[[#This Row],[transaction_time]])</f>
        <v>17</v>
      </c>
    </row>
    <row r="5000" spans="1:16" x14ac:dyDescent="0.3">
      <c r="A5000">
        <v>40600</v>
      </c>
      <c r="B5000" s="1">
        <v>44996</v>
      </c>
      <c r="C5000" s="2">
        <v>0.28821759259259261</v>
      </c>
      <c r="D5000">
        <v>2</v>
      </c>
      <c r="E5000">
        <v>5</v>
      </c>
      <c r="F5000" t="s">
        <v>31</v>
      </c>
      <c r="G5000">
        <v>58</v>
      </c>
      <c r="H5000" t="s">
        <v>74</v>
      </c>
      <c r="I5000" t="s">
        <v>75</v>
      </c>
      <c r="J5000" t="s">
        <v>76</v>
      </c>
      <c r="K5000">
        <v>2.3579564671234312</v>
      </c>
      <c r="L5000">
        <v>0.05</v>
      </c>
      <c r="M5000">
        <v>52.5</v>
      </c>
      <c r="N5000">
        <f>(1-Coffee_Sales[[#This Row],[Discount_Percent]])*Coffee_Sales[[#This Row],[unit_price]]*Coffee_Sales[[#This Row],[transaction_qty]]</f>
        <v>99.75</v>
      </c>
      <c r="O5000" t="str">
        <f>TEXT(Coffee_Sales[[#This Row],[transaction_date]],"mmm-yyyy")</f>
        <v>Mar-2023</v>
      </c>
      <c r="P5000">
        <f>HOUR(Coffee_Sales[[#This Row],[transaction_time]])</f>
        <v>6</v>
      </c>
    </row>
    <row r="5001" spans="1:16" x14ac:dyDescent="0.3">
      <c r="A5001">
        <v>4881</v>
      </c>
      <c r="B5001" s="1">
        <v>44935</v>
      </c>
      <c r="C5001" s="2">
        <v>0.67885416666666665</v>
      </c>
      <c r="D5001">
        <v>1</v>
      </c>
      <c r="E5001">
        <v>3</v>
      </c>
      <c r="F5001" t="s">
        <v>90</v>
      </c>
      <c r="G5001">
        <v>13</v>
      </c>
      <c r="H5001" t="s">
        <v>64</v>
      </c>
      <c r="I5001" t="s">
        <v>65</v>
      </c>
      <c r="J5001" t="s">
        <v>66</v>
      </c>
      <c r="K5001">
        <v>3.4058108427880258</v>
      </c>
      <c r="L5001">
        <v>0</v>
      </c>
      <c r="M5001">
        <v>134.25</v>
      </c>
      <c r="N5001">
        <f>(1-Coffee_Sales[[#This Row],[Discount_Percent]])*Coffee_Sales[[#This Row],[unit_price]]*Coffee_Sales[[#This Row],[transaction_qty]]</f>
        <v>134.25</v>
      </c>
      <c r="O5001" t="str">
        <f>TEXT(Coffee_Sales[[#This Row],[transaction_date]],"mmm-yyyy")</f>
        <v>Jan-2023</v>
      </c>
      <c r="P5001">
        <f>HOUR(Coffee_Sales[[#This Row],[transaction_time]])</f>
        <v>16</v>
      </c>
    </row>
    <row r="5002" spans="1:16" x14ac:dyDescent="0.3">
      <c r="A5002">
        <v>35416</v>
      </c>
      <c r="B5002" s="1">
        <v>44988</v>
      </c>
      <c r="C5002" s="2">
        <v>0.6101388888888889</v>
      </c>
      <c r="D5002">
        <v>2</v>
      </c>
      <c r="E5002">
        <v>3</v>
      </c>
      <c r="F5002" t="s">
        <v>104</v>
      </c>
      <c r="G5002">
        <v>22</v>
      </c>
      <c r="H5002" t="s">
        <v>14</v>
      </c>
      <c r="I5002" t="s">
        <v>55</v>
      </c>
      <c r="J5002" t="s">
        <v>56</v>
      </c>
      <c r="K5002">
        <v>1.685091583778046</v>
      </c>
      <c r="L5002">
        <v>0</v>
      </c>
      <c r="M5002">
        <v>30</v>
      </c>
      <c r="N5002">
        <f>(1-Coffee_Sales[[#This Row],[Discount_Percent]])*Coffee_Sales[[#This Row],[unit_price]]*Coffee_Sales[[#This Row],[transaction_qty]]</f>
        <v>60</v>
      </c>
      <c r="O5002" t="str">
        <f>TEXT(Coffee_Sales[[#This Row],[transaction_date]],"mmm-yyyy")</f>
        <v>Mar-2023</v>
      </c>
      <c r="P5002">
        <f>HOUR(Coffee_Sales[[#This Row],[transaction_time]])</f>
        <v>14</v>
      </c>
    </row>
    <row r="5003" spans="1:16" x14ac:dyDescent="0.3">
      <c r="A5003">
        <v>76249</v>
      </c>
      <c r="B5003" s="1">
        <v>45041</v>
      </c>
      <c r="C5003" s="2">
        <v>0.76196759259259261</v>
      </c>
      <c r="D5003">
        <v>1</v>
      </c>
      <c r="E5003">
        <v>8</v>
      </c>
      <c r="F5003" t="s">
        <v>70</v>
      </c>
      <c r="G5003">
        <v>47</v>
      </c>
      <c r="H5003" t="s">
        <v>32</v>
      </c>
      <c r="I5003" t="s">
        <v>36</v>
      </c>
      <c r="J5003" t="s">
        <v>37</v>
      </c>
      <c r="K5003">
        <v>1.2159386043749869</v>
      </c>
      <c r="L5003">
        <v>0.05</v>
      </c>
      <c r="M5003">
        <v>45</v>
      </c>
      <c r="N5003">
        <f>(1-Coffee_Sales[[#This Row],[Discount_Percent]])*Coffee_Sales[[#This Row],[unit_price]]*Coffee_Sales[[#This Row],[transaction_qty]]</f>
        <v>42.75</v>
      </c>
      <c r="O5003" t="str">
        <f>TEXT(Coffee_Sales[[#This Row],[transaction_date]],"mmm-yyyy")</f>
        <v>Apr-2023</v>
      </c>
      <c r="P5003">
        <f>HOUR(Coffee_Sales[[#This Row],[transaction_time]])</f>
        <v>18</v>
      </c>
    </row>
    <row r="5004" spans="1:16" x14ac:dyDescent="0.3">
      <c r="A5004">
        <v>79084</v>
      </c>
      <c r="B5004" s="1">
        <v>45045</v>
      </c>
      <c r="C5004" s="2">
        <v>0.42078703703703701</v>
      </c>
      <c r="D5004">
        <v>2</v>
      </c>
      <c r="E5004">
        <v>3</v>
      </c>
      <c r="F5004" t="s">
        <v>54</v>
      </c>
      <c r="G5004">
        <v>52</v>
      </c>
      <c r="H5004" t="s">
        <v>32</v>
      </c>
      <c r="I5004" t="s">
        <v>33</v>
      </c>
      <c r="J5004" t="s">
        <v>110</v>
      </c>
      <c r="K5004">
        <v>1.6454526067978199</v>
      </c>
      <c r="L5004">
        <v>0</v>
      </c>
      <c r="M5004">
        <v>37.5</v>
      </c>
      <c r="N5004">
        <f>(1-Coffee_Sales[[#This Row],[Discount_Percent]])*Coffee_Sales[[#This Row],[unit_price]]*Coffee_Sales[[#This Row],[transaction_qty]]</f>
        <v>75</v>
      </c>
      <c r="O5004" t="str">
        <f>TEXT(Coffee_Sales[[#This Row],[transaction_date]],"mmm-yyyy")</f>
        <v>Apr-2023</v>
      </c>
      <c r="P5004">
        <f>HOUR(Coffee_Sales[[#This Row],[transaction_time]])</f>
        <v>10</v>
      </c>
    </row>
    <row r="5005" spans="1:16" x14ac:dyDescent="0.3">
      <c r="A5005">
        <v>72797</v>
      </c>
      <c r="B5005" s="1">
        <v>45037</v>
      </c>
      <c r="C5005" s="2">
        <v>0.71399305555555559</v>
      </c>
      <c r="D5005">
        <v>2</v>
      </c>
      <c r="E5005">
        <v>8</v>
      </c>
      <c r="F5005" t="s">
        <v>25</v>
      </c>
      <c r="G5005">
        <v>26</v>
      </c>
      <c r="H5005" t="s">
        <v>14</v>
      </c>
      <c r="I5005" t="s">
        <v>29</v>
      </c>
      <c r="J5005" t="s">
        <v>134</v>
      </c>
      <c r="K5005">
        <v>2.5919947367281289</v>
      </c>
      <c r="L5005">
        <v>0</v>
      </c>
      <c r="M5005">
        <v>45</v>
      </c>
      <c r="N5005">
        <f>(1-Coffee_Sales[[#This Row],[Discount_Percent]])*Coffee_Sales[[#This Row],[unit_price]]*Coffee_Sales[[#This Row],[transaction_qty]]</f>
        <v>90</v>
      </c>
      <c r="O5005" t="str">
        <f>TEXT(Coffee_Sales[[#This Row],[transaction_date]],"mmm-yyyy")</f>
        <v>Apr-2023</v>
      </c>
      <c r="P5005">
        <f>HOUR(Coffee_Sales[[#This Row],[transaction_time]])</f>
        <v>17</v>
      </c>
    </row>
    <row r="5006" spans="1:16" x14ac:dyDescent="0.3">
      <c r="A5006">
        <v>69618</v>
      </c>
      <c r="B5006" s="1">
        <v>45034</v>
      </c>
      <c r="C5006" s="2">
        <v>0.34393518518518518</v>
      </c>
      <c r="D5006">
        <v>2</v>
      </c>
      <c r="E5006">
        <v>8</v>
      </c>
      <c r="F5006" t="s">
        <v>131</v>
      </c>
      <c r="G5006">
        <v>87</v>
      </c>
      <c r="H5006" t="s">
        <v>14</v>
      </c>
      <c r="I5006" t="s">
        <v>15</v>
      </c>
      <c r="J5006" t="s">
        <v>119</v>
      </c>
      <c r="K5006">
        <v>1.9564203782253951</v>
      </c>
      <c r="L5006">
        <v>0</v>
      </c>
      <c r="M5006">
        <v>45</v>
      </c>
      <c r="N5006">
        <f>(1-Coffee_Sales[[#This Row],[Discount_Percent]])*Coffee_Sales[[#This Row],[unit_price]]*Coffee_Sales[[#This Row],[transaction_qty]]</f>
        <v>90</v>
      </c>
      <c r="O5006" t="str">
        <f>TEXT(Coffee_Sales[[#This Row],[transaction_date]],"mmm-yyyy")</f>
        <v>Apr-2023</v>
      </c>
      <c r="P5006">
        <f>HOUR(Coffee_Sales[[#This Row],[transaction_time]])</f>
        <v>8</v>
      </c>
    </row>
    <row r="5007" spans="1:16" x14ac:dyDescent="0.3">
      <c r="A5007">
        <v>95871</v>
      </c>
      <c r="B5007" s="1">
        <v>45061</v>
      </c>
      <c r="C5007" s="2">
        <v>0.37785879629629632</v>
      </c>
      <c r="D5007">
        <v>2</v>
      </c>
      <c r="E5007">
        <v>5</v>
      </c>
      <c r="F5007" t="s">
        <v>78</v>
      </c>
      <c r="G5007">
        <v>34</v>
      </c>
      <c r="H5007" t="s">
        <v>14</v>
      </c>
      <c r="I5007" t="s">
        <v>26</v>
      </c>
      <c r="J5007" t="s">
        <v>57</v>
      </c>
      <c r="K5007">
        <v>2.3636282576428429</v>
      </c>
      <c r="L5007">
        <v>0</v>
      </c>
      <c r="M5007">
        <v>36.75</v>
      </c>
      <c r="N5007">
        <f>(1-Coffee_Sales[[#This Row],[Discount_Percent]])*Coffee_Sales[[#This Row],[unit_price]]*Coffee_Sales[[#This Row],[transaction_qty]]</f>
        <v>73.5</v>
      </c>
      <c r="O5007" t="str">
        <f>TEXT(Coffee_Sales[[#This Row],[transaction_date]],"mmm-yyyy")</f>
        <v>May-2023</v>
      </c>
      <c r="P5007">
        <f>HOUR(Coffee_Sales[[#This Row],[transaction_time]])</f>
        <v>9</v>
      </c>
    </row>
    <row r="5008" spans="1:16" x14ac:dyDescent="0.3">
      <c r="A5008">
        <v>27547</v>
      </c>
      <c r="B5008" s="1">
        <v>44975</v>
      </c>
      <c r="C5008" s="2">
        <v>0.4674537037037037</v>
      </c>
      <c r="D5008">
        <v>1</v>
      </c>
      <c r="E5008">
        <v>8</v>
      </c>
      <c r="F5008" t="s">
        <v>38</v>
      </c>
      <c r="G5008">
        <v>53</v>
      </c>
      <c r="H5008" t="s">
        <v>32</v>
      </c>
      <c r="I5008" t="s">
        <v>33</v>
      </c>
      <c r="J5008" t="s">
        <v>129</v>
      </c>
      <c r="K5008">
        <v>1.033920937674822</v>
      </c>
      <c r="L5008">
        <v>0</v>
      </c>
      <c r="M5008">
        <v>45</v>
      </c>
      <c r="N5008">
        <f>(1-Coffee_Sales[[#This Row],[Discount_Percent]])*Coffee_Sales[[#This Row],[unit_price]]*Coffee_Sales[[#This Row],[transaction_qty]]</f>
        <v>45</v>
      </c>
      <c r="O5008" t="str">
        <f>TEXT(Coffee_Sales[[#This Row],[transaction_date]],"mmm-yyyy")</f>
        <v>Feb-2023</v>
      </c>
      <c r="P5008">
        <f>HOUR(Coffee_Sales[[#This Row],[transaction_time]])</f>
        <v>11</v>
      </c>
    </row>
    <row r="5009" spans="1:16" x14ac:dyDescent="0.3">
      <c r="A5009">
        <v>39358</v>
      </c>
      <c r="B5009" s="1">
        <v>44994</v>
      </c>
      <c r="C5009" s="2">
        <v>0.40797453703703701</v>
      </c>
      <c r="D5009">
        <v>2</v>
      </c>
      <c r="E5009">
        <v>8</v>
      </c>
      <c r="F5009" t="s">
        <v>42</v>
      </c>
      <c r="G5009">
        <v>57</v>
      </c>
      <c r="H5009" t="s">
        <v>32</v>
      </c>
      <c r="I5009" t="s">
        <v>33</v>
      </c>
      <c r="J5009" t="s">
        <v>34</v>
      </c>
      <c r="K5009">
        <v>2.049040935012127</v>
      </c>
      <c r="L5009">
        <v>0</v>
      </c>
      <c r="M5009">
        <v>46.5</v>
      </c>
      <c r="N5009">
        <f>(1-Coffee_Sales[[#This Row],[Discount_Percent]])*Coffee_Sales[[#This Row],[unit_price]]*Coffee_Sales[[#This Row],[transaction_qty]]</f>
        <v>93</v>
      </c>
      <c r="O5009" t="str">
        <f>TEXT(Coffee_Sales[[#This Row],[transaction_date]],"mmm-yyyy")</f>
        <v>Mar-2023</v>
      </c>
      <c r="P5009">
        <f>HOUR(Coffee_Sales[[#This Row],[transaction_time]])</f>
        <v>9</v>
      </c>
    </row>
    <row r="5010" spans="1:16" x14ac:dyDescent="0.3">
      <c r="A5010">
        <v>20295</v>
      </c>
      <c r="B5010" s="1">
        <v>44963</v>
      </c>
      <c r="C5010" s="2">
        <v>0.49957175925925928</v>
      </c>
      <c r="D5010">
        <v>1</v>
      </c>
      <c r="E5010">
        <v>5</v>
      </c>
      <c r="F5010" t="s">
        <v>70</v>
      </c>
      <c r="G5010">
        <v>39</v>
      </c>
      <c r="H5010" t="s">
        <v>14</v>
      </c>
      <c r="I5010" t="s">
        <v>15</v>
      </c>
      <c r="J5010" t="s">
        <v>47</v>
      </c>
      <c r="K5010">
        <v>1.9704549950882619</v>
      </c>
      <c r="L5010">
        <v>0</v>
      </c>
      <c r="M5010">
        <v>63.75</v>
      </c>
      <c r="N5010">
        <f>(1-Coffee_Sales[[#This Row],[Discount_Percent]])*Coffee_Sales[[#This Row],[unit_price]]*Coffee_Sales[[#This Row],[transaction_qty]]</f>
        <v>63.75</v>
      </c>
      <c r="O5010" t="str">
        <f>TEXT(Coffee_Sales[[#This Row],[transaction_date]],"mmm-yyyy")</f>
        <v>Feb-2023</v>
      </c>
      <c r="P5010">
        <f>HOUR(Coffee_Sales[[#This Row],[transaction_time]])</f>
        <v>11</v>
      </c>
    </row>
    <row r="5011" spans="1:16" x14ac:dyDescent="0.3">
      <c r="A5011">
        <v>32765</v>
      </c>
      <c r="B5011" s="1">
        <v>44984</v>
      </c>
      <c r="C5011" s="2">
        <v>0.39415509259259257</v>
      </c>
      <c r="D5011">
        <v>2</v>
      </c>
      <c r="E5011">
        <v>3</v>
      </c>
      <c r="F5011" t="s">
        <v>42</v>
      </c>
      <c r="G5011">
        <v>57</v>
      </c>
      <c r="H5011" t="s">
        <v>32</v>
      </c>
      <c r="I5011" t="s">
        <v>33</v>
      </c>
      <c r="J5011" t="s">
        <v>34</v>
      </c>
      <c r="K5011">
        <v>2.566370299858471</v>
      </c>
      <c r="L5011">
        <v>0</v>
      </c>
      <c r="M5011">
        <v>46.5</v>
      </c>
      <c r="N5011">
        <f>(1-Coffee_Sales[[#This Row],[Discount_Percent]])*Coffee_Sales[[#This Row],[unit_price]]*Coffee_Sales[[#This Row],[transaction_qty]]</f>
        <v>93</v>
      </c>
      <c r="O5011" t="str">
        <f>TEXT(Coffee_Sales[[#This Row],[transaction_date]],"mmm-yyyy")</f>
        <v>Feb-2023</v>
      </c>
      <c r="P5011">
        <f>HOUR(Coffee_Sales[[#This Row],[transaction_time]])</f>
        <v>9</v>
      </c>
    </row>
    <row r="5012" spans="1:16" x14ac:dyDescent="0.3">
      <c r="A5012">
        <v>92113</v>
      </c>
      <c r="B5012" s="1">
        <v>45057</v>
      </c>
      <c r="C5012" s="2">
        <v>0.7072222222222222</v>
      </c>
      <c r="D5012">
        <v>1</v>
      </c>
      <c r="E5012">
        <v>3</v>
      </c>
      <c r="F5012" t="s">
        <v>96</v>
      </c>
      <c r="G5012">
        <v>58</v>
      </c>
      <c r="H5012" t="s">
        <v>74</v>
      </c>
      <c r="I5012" t="s">
        <v>75</v>
      </c>
      <c r="J5012" t="s">
        <v>76</v>
      </c>
      <c r="K5012">
        <v>1.6341501577354409</v>
      </c>
      <c r="L5012">
        <v>0</v>
      </c>
      <c r="M5012">
        <v>52.5</v>
      </c>
      <c r="N5012">
        <f>(1-Coffee_Sales[[#This Row],[Discount_Percent]])*Coffee_Sales[[#This Row],[unit_price]]*Coffee_Sales[[#This Row],[transaction_qty]]</f>
        <v>52.5</v>
      </c>
      <c r="O5012" t="str">
        <f>TEXT(Coffee_Sales[[#This Row],[transaction_date]],"mmm-yyyy")</f>
        <v>May-2023</v>
      </c>
      <c r="P5012">
        <f>HOUR(Coffee_Sales[[#This Row],[transaction_time]])</f>
        <v>16</v>
      </c>
    </row>
    <row r="5013" spans="1:16" x14ac:dyDescent="0.3">
      <c r="A5013">
        <v>24314</v>
      </c>
      <c r="B5013" s="1">
        <v>44970</v>
      </c>
      <c r="C5013" s="2">
        <v>0.35693287037037036</v>
      </c>
      <c r="D5013">
        <v>1</v>
      </c>
      <c r="E5013">
        <v>8</v>
      </c>
      <c r="F5013" t="s">
        <v>25</v>
      </c>
      <c r="G5013">
        <v>87</v>
      </c>
      <c r="H5013" t="s">
        <v>14</v>
      </c>
      <c r="I5013" t="s">
        <v>15</v>
      </c>
      <c r="J5013" t="s">
        <v>119</v>
      </c>
      <c r="K5013">
        <v>1.0760375226034691</v>
      </c>
      <c r="L5013">
        <v>0</v>
      </c>
      <c r="M5013">
        <v>45</v>
      </c>
      <c r="N5013">
        <f>(1-Coffee_Sales[[#This Row],[Discount_Percent]])*Coffee_Sales[[#This Row],[unit_price]]*Coffee_Sales[[#This Row],[transaction_qty]]</f>
        <v>45</v>
      </c>
      <c r="O5013" t="str">
        <f>TEXT(Coffee_Sales[[#This Row],[transaction_date]],"mmm-yyyy")</f>
        <v>Feb-2023</v>
      </c>
      <c r="P5013">
        <f>HOUR(Coffee_Sales[[#This Row],[transaction_time]])</f>
        <v>8</v>
      </c>
    </row>
    <row r="5014" spans="1:16" x14ac:dyDescent="0.3">
      <c r="A5014">
        <v>118859</v>
      </c>
      <c r="B5014" s="1">
        <v>45082</v>
      </c>
      <c r="C5014" s="2">
        <v>0.4763310185185185</v>
      </c>
      <c r="D5014">
        <v>1</v>
      </c>
      <c r="E5014">
        <v>5</v>
      </c>
      <c r="F5014" t="s">
        <v>54</v>
      </c>
      <c r="G5014">
        <v>30</v>
      </c>
      <c r="H5014" t="s">
        <v>14</v>
      </c>
      <c r="I5014" t="s">
        <v>22</v>
      </c>
      <c r="J5014" t="s">
        <v>109</v>
      </c>
      <c r="K5014">
        <v>1.178791339163006</v>
      </c>
      <c r="L5014">
        <v>0.15</v>
      </c>
      <c r="M5014">
        <v>45</v>
      </c>
      <c r="N5014">
        <f>(1-Coffee_Sales[[#This Row],[Discount_Percent]])*Coffee_Sales[[#This Row],[unit_price]]*Coffee_Sales[[#This Row],[transaction_qty]]</f>
        <v>38.25</v>
      </c>
      <c r="O5014" t="str">
        <f>TEXT(Coffee_Sales[[#This Row],[transaction_date]],"mmm-yyyy")</f>
        <v>Jun-2023</v>
      </c>
      <c r="P5014">
        <f>HOUR(Coffee_Sales[[#This Row],[transaction_time]])</f>
        <v>11</v>
      </c>
    </row>
    <row r="5015" spans="1:16" x14ac:dyDescent="0.3">
      <c r="A5015">
        <v>35516</v>
      </c>
      <c r="B5015" s="1">
        <v>44988</v>
      </c>
      <c r="C5015" s="2">
        <v>0.6615509259259259</v>
      </c>
      <c r="D5015">
        <v>2</v>
      </c>
      <c r="E5015">
        <v>3</v>
      </c>
      <c r="F5015" t="s">
        <v>94</v>
      </c>
      <c r="G5015">
        <v>48</v>
      </c>
      <c r="H5015" t="s">
        <v>32</v>
      </c>
      <c r="I5015" t="s">
        <v>44</v>
      </c>
      <c r="J5015" t="s">
        <v>52</v>
      </c>
      <c r="K5015">
        <v>1.864676653291679</v>
      </c>
      <c r="L5015">
        <v>0</v>
      </c>
      <c r="M5015">
        <v>37.5</v>
      </c>
      <c r="N5015">
        <f>(1-Coffee_Sales[[#This Row],[Discount_Percent]])*Coffee_Sales[[#This Row],[unit_price]]*Coffee_Sales[[#This Row],[transaction_qty]]</f>
        <v>75</v>
      </c>
      <c r="O5015" t="str">
        <f>TEXT(Coffee_Sales[[#This Row],[transaction_date]],"mmm-yyyy")</f>
        <v>Mar-2023</v>
      </c>
      <c r="P5015">
        <f>HOUR(Coffee_Sales[[#This Row],[transaction_time]])</f>
        <v>15</v>
      </c>
    </row>
    <row r="5016" spans="1:16" x14ac:dyDescent="0.3">
      <c r="A5016">
        <v>131749</v>
      </c>
      <c r="B5016" s="1">
        <v>45093</v>
      </c>
      <c r="C5016" s="2">
        <v>0.29350694444444442</v>
      </c>
      <c r="D5016">
        <v>1</v>
      </c>
      <c r="E5016">
        <v>8</v>
      </c>
      <c r="F5016" t="s">
        <v>21</v>
      </c>
      <c r="G5016">
        <v>5</v>
      </c>
      <c r="H5016" t="s">
        <v>59</v>
      </c>
      <c r="I5016" t="s">
        <v>146</v>
      </c>
      <c r="J5016" t="s">
        <v>147</v>
      </c>
      <c r="K5016">
        <v>6.910539099131368</v>
      </c>
      <c r="L5016">
        <v>0.1</v>
      </c>
      <c r="M5016">
        <v>225</v>
      </c>
      <c r="N5016">
        <f>(1-Coffee_Sales[[#This Row],[Discount_Percent]])*Coffee_Sales[[#This Row],[unit_price]]*Coffee_Sales[[#This Row],[transaction_qty]]</f>
        <v>202.5</v>
      </c>
      <c r="O5016" t="str">
        <f>TEXT(Coffee_Sales[[#This Row],[transaction_date]],"mmm-yyyy")</f>
        <v>Jun-2023</v>
      </c>
      <c r="P5016">
        <f>HOUR(Coffee_Sales[[#This Row],[transaction_time]])</f>
        <v>7</v>
      </c>
    </row>
    <row r="5017" spans="1:16" x14ac:dyDescent="0.3">
      <c r="A5017">
        <v>57654</v>
      </c>
      <c r="B5017" s="1">
        <v>45020</v>
      </c>
      <c r="C5017" s="2">
        <v>0.48509259259259258</v>
      </c>
      <c r="D5017">
        <v>2</v>
      </c>
      <c r="E5017">
        <v>8</v>
      </c>
      <c r="F5017" t="s">
        <v>42</v>
      </c>
      <c r="G5017">
        <v>29</v>
      </c>
      <c r="H5017" t="s">
        <v>14</v>
      </c>
      <c r="I5017" t="s">
        <v>22</v>
      </c>
      <c r="J5017" t="s">
        <v>89</v>
      </c>
      <c r="K5017">
        <v>2.2882541379475811</v>
      </c>
      <c r="L5017">
        <v>0.1</v>
      </c>
      <c r="M5017">
        <v>37.5</v>
      </c>
      <c r="N5017">
        <f>(1-Coffee_Sales[[#This Row],[Discount_Percent]])*Coffee_Sales[[#This Row],[unit_price]]*Coffee_Sales[[#This Row],[transaction_qty]]</f>
        <v>67.5</v>
      </c>
      <c r="O5017" t="str">
        <f>TEXT(Coffee_Sales[[#This Row],[transaction_date]],"mmm-yyyy")</f>
        <v>Apr-2023</v>
      </c>
      <c r="P5017">
        <f>HOUR(Coffee_Sales[[#This Row],[transaction_time]])</f>
        <v>11</v>
      </c>
    </row>
    <row r="5018" spans="1:16" x14ac:dyDescent="0.3">
      <c r="A5018">
        <v>9267</v>
      </c>
      <c r="B5018" s="1">
        <v>44943</v>
      </c>
      <c r="C5018" s="2">
        <v>0.33762731481481484</v>
      </c>
      <c r="D5018">
        <v>2</v>
      </c>
      <c r="E5018">
        <v>8</v>
      </c>
      <c r="F5018" t="s">
        <v>94</v>
      </c>
      <c r="G5018">
        <v>84</v>
      </c>
      <c r="H5018" t="s">
        <v>67</v>
      </c>
      <c r="I5018" t="s">
        <v>72</v>
      </c>
      <c r="J5018" t="s">
        <v>140</v>
      </c>
      <c r="K5018">
        <v>0.78672085583682994</v>
      </c>
      <c r="L5018">
        <v>0</v>
      </c>
      <c r="M5018">
        <v>12</v>
      </c>
      <c r="N5018">
        <f>(1-Coffee_Sales[[#This Row],[Discount_Percent]])*Coffee_Sales[[#This Row],[unit_price]]*Coffee_Sales[[#This Row],[transaction_qty]]</f>
        <v>24</v>
      </c>
      <c r="O5018" t="str">
        <f>TEXT(Coffee_Sales[[#This Row],[transaction_date]],"mmm-yyyy")</f>
        <v>Jan-2023</v>
      </c>
      <c r="P5018">
        <f>HOUR(Coffee_Sales[[#This Row],[transaction_time]])</f>
        <v>8</v>
      </c>
    </row>
    <row r="5019" spans="1:16" x14ac:dyDescent="0.3">
      <c r="A5019">
        <v>101196</v>
      </c>
      <c r="B5019" s="1">
        <v>45065</v>
      </c>
      <c r="C5019" s="2">
        <v>0.75334490740740745</v>
      </c>
      <c r="D5019">
        <v>1</v>
      </c>
      <c r="E5019">
        <v>5</v>
      </c>
      <c r="F5019" t="s">
        <v>128</v>
      </c>
      <c r="G5019">
        <v>81</v>
      </c>
      <c r="H5019" t="s">
        <v>121</v>
      </c>
      <c r="I5019" t="s">
        <v>122</v>
      </c>
      <c r="J5019" t="s">
        <v>123</v>
      </c>
      <c r="K5019">
        <v>12.19642180290391</v>
      </c>
      <c r="L5019">
        <v>0.05</v>
      </c>
      <c r="M5019">
        <v>420</v>
      </c>
      <c r="N5019">
        <f>(1-Coffee_Sales[[#This Row],[Discount_Percent]])*Coffee_Sales[[#This Row],[unit_price]]*Coffee_Sales[[#This Row],[transaction_qty]]</f>
        <v>399</v>
      </c>
      <c r="O5019" t="str">
        <f>TEXT(Coffee_Sales[[#This Row],[transaction_date]],"mmm-yyyy")</f>
        <v>May-2023</v>
      </c>
      <c r="P5019">
        <f>HOUR(Coffee_Sales[[#This Row],[transaction_time]])</f>
        <v>18</v>
      </c>
    </row>
    <row r="5020" spans="1:16" x14ac:dyDescent="0.3">
      <c r="A5020">
        <v>76389</v>
      </c>
      <c r="B5020" s="1">
        <v>45042</v>
      </c>
      <c r="C5020" s="2">
        <v>0.30503472222222222</v>
      </c>
      <c r="D5020">
        <v>1</v>
      </c>
      <c r="E5020">
        <v>8</v>
      </c>
      <c r="F5020" t="s">
        <v>63</v>
      </c>
      <c r="G5020">
        <v>49</v>
      </c>
      <c r="H5020" t="s">
        <v>32</v>
      </c>
      <c r="I5020" t="s">
        <v>44</v>
      </c>
      <c r="J5020" t="s">
        <v>91</v>
      </c>
      <c r="K5020">
        <v>1.164153203199795</v>
      </c>
      <c r="L5020">
        <v>0</v>
      </c>
      <c r="M5020">
        <v>45</v>
      </c>
      <c r="N5020">
        <f>(1-Coffee_Sales[[#This Row],[Discount_Percent]])*Coffee_Sales[[#This Row],[unit_price]]*Coffee_Sales[[#This Row],[transaction_qty]]</f>
        <v>45</v>
      </c>
      <c r="O5020" t="str">
        <f>TEXT(Coffee_Sales[[#This Row],[transaction_date]],"mmm-yyyy")</f>
        <v>Apr-2023</v>
      </c>
      <c r="P5020">
        <f>HOUR(Coffee_Sales[[#This Row],[transaction_time]])</f>
        <v>7</v>
      </c>
    </row>
    <row r="5021" spans="1:16" x14ac:dyDescent="0.3">
      <c r="A5021">
        <v>119214</v>
      </c>
      <c r="B5021" s="1">
        <v>45082</v>
      </c>
      <c r="C5021" s="2">
        <v>0.6052777777777778</v>
      </c>
      <c r="D5021">
        <v>1</v>
      </c>
      <c r="E5021">
        <v>5</v>
      </c>
      <c r="F5021" t="s">
        <v>58</v>
      </c>
      <c r="G5021">
        <v>72</v>
      </c>
      <c r="H5021" t="s">
        <v>18</v>
      </c>
      <c r="I5021" t="s">
        <v>19</v>
      </c>
      <c r="J5021" t="s">
        <v>82</v>
      </c>
      <c r="K5021">
        <v>1.067342305901736</v>
      </c>
      <c r="L5021">
        <v>0.05</v>
      </c>
      <c r="M5021">
        <v>48.75</v>
      </c>
      <c r="N5021">
        <f>(1-Coffee_Sales[[#This Row],[Discount_Percent]])*Coffee_Sales[[#This Row],[unit_price]]*Coffee_Sales[[#This Row],[transaction_qty]]</f>
        <v>46.3125</v>
      </c>
      <c r="O5021" t="str">
        <f>TEXT(Coffee_Sales[[#This Row],[transaction_date]],"mmm-yyyy")</f>
        <v>Jun-2023</v>
      </c>
      <c r="P5021">
        <f>HOUR(Coffee_Sales[[#This Row],[transaction_time]])</f>
        <v>14</v>
      </c>
    </row>
    <row r="5022" spans="1:16" x14ac:dyDescent="0.3">
      <c r="A5022">
        <v>61858</v>
      </c>
      <c r="B5022" s="1">
        <v>45025</v>
      </c>
      <c r="C5022" s="2">
        <v>0.39724537037037039</v>
      </c>
      <c r="D5022">
        <v>2</v>
      </c>
      <c r="E5022">
        <v>3</v>
      </c>
      <c r="F5022" t="s">
        <v>101</v>
      </c>
      <c r="G5022">
        <v>24</v>
      </c>
      <c r="H5022" t="s">
        <v>14</v>
      </c>
      <c r="I5022" t="s">
        <v>55</v>
      </c>
      <c r="J5022" t="s">
        <v>86</v>
      </c>
      <c r="K5022">
        <v>2.1996870630495828</v>
      </c>
      <c r="L5022">
        <v>0</v>
      </c>
      <c r="M5022">
        <v>45</v>
      </c>
      <c r="N5022">
        <f>(1-Coffee_Sales[[#This Row],[Discount_Percent]])*Coffee_Sales[[#This Row],[unit_price]]*Coffee_Sales[[#This Row],[transaction_qty]]</f>
        <v>90</v>
      </c>
      <c r="O5022" t="str">
        <f>TEXT(Coffee_Sales[[#This Row],[transaction_date]],"mmm-yyyy")</f>
        <v>Apr-2023</v>
      </c>
      <c r="P5022">
        <f>HOUR(Coffee_Sales[[#This Row],[transaction_time]])</f>
        <v>9</v>
      </c>
    </row>
    <row r="5023" spans="1:16" x14ac:dyDescent="0.3">
      <c r="A5023">
        <v>91300</v>
      </c>
      <c r="B5023" s="1">
        <v>45057</v>
      </c>
      <c r="C5023" s="2">
        <v>0.31020833333333331</v>
      </c>
      <c r="D5023">
        <v>1</v>
      </c>
      <c r="E5023">
        <v>8</v>
      </c>
      <c r="F5023" t="s">
        <v>94</v>
      </c>
      <c r="G5023">
        <v>70</v>
      </c>
      <c r="H5023" t="s">
        <v>18</v>
      </c>
      <c r="I5023" t="s">
        <v>19</v>
      </c>
      <c r="J5023" t="s">
        <v>83</v>
      </c>
      <c r="K5023">
        <v>1.341992389790162</v>
      </c>
      <c r="L5023">
        <v>0.1</v>
      </c>
      <c r="M5023">
        <v>48.75</v>
      </c>
      <c r="N5023">
        <f>(1-Coffee_Sales[[#This Row],[Discount_Percent]])*Coffee_Sales[[#This Row],[unit_price]]*Coffee_Sales[[#This Row],[transaction_qty]]</f>
        <v>43.875</v>
      </c>
      <c r="O5023" t="str">
        <f>TEXT(Coffee_Sales[[#This Row],[transaction_date]],"mmm-yyyy")</f>
        <v>May-2023</v>
      </c>
      <c r="P5023">
        <f>HOUR(Coffee_Sales[[#This Row],[transaction_time]])</f>
        <v>7</v>
      </c>
    </row>
    <row r="5024" spans="1:16" x14ac:dyDescent="0.3">
      <c r="A5024">
        <v>6134</v>
      </c>
      <c r="B5024" s="1">
        <v>44938</v>
      </c>
      <c r="C5024" s="2">
        <v>0.2789814814814815</v>
      </c>
      <c r="D5024">
        <v>1</v>
      </c>
      <c r="E5024">
        <v>8</v>
      </c>
      <c r="F5024" t="s">
        <v>43</v>
      </c>
      <c r="G5024">
        <v>40</v>
      </c>
      <c r="H5024" t="s">
        <v>14</v>
      </c>
      <c r="I5024" t="s">
        <v>15</v>
      </c>
      <c r="J5024" t="s">
        <v>100</v>
      </c>
      <c r="K5024">
        <v>1.160159914204397</v>
      </c>
      <c r="L5024">
        <v>0</v>
      </c>
      <c r="M5024">
        <v>56.25</v>
      </c>
      <c r="N5024">
        <f>(1-Coffee_Sales[[#This Row],[Discount_Percent]])*Coffee_Sales[[#This Row],[unit_price]]*Coffee_Sales[[#This Row],[transaction_qty]]</f>
        <v>56.25</v>
      </c>
      <c r="O5024" t="str">
        <f>TEXT(Coffee_Sales[[#This Row],[transaction_date]],"mmm-yyyy")</f>
        <v>Jan-2023</v>
      </c>
      <c r="P5024">
        <f>HOUR(Coffee_Sales[[#This Row],[transaction_time]])</f>
        <v>6</v>
      </c>
    </row>
    <row r="5025" spans="1:16" x14ac:dyDescent="0.3">
      <c r="A5025">
        <v>96012</v>
      </c>
      <c r="B5025" s="1">
        <v>45061</v>
      </c>
      <c r="C5025" s="2">
        <v>0.41563657407407406</v>
      </c>
      <c r="D5025">
        <v>1</v>
      </c>
      <c r="E5025">
        <v>5</v>
      </c>
      <c r="F5025" t="s">
        <v>77</v>
      </c>
      <c r="G5025">
        <v>43</v>
      </c>
      <c r="H5025" t="s">
        <v>32</v>
      </c>
      <c r="I5025" t="s">
        <v>40</v>
      </c>
      <c r="J5025" t="s">
        <v>124</v>
      </c>
      <c r="K5025">
        <v>1.068452879654501</v>
      </c>
      <c r="L5025">
        <v>0.05</v>
      </c>
      <c r="M5025">
        <v>45</v>
      </c>
      <c r="N5025">
        <f>(1-Coffee_Sales[[#This Row],[Discount_Percent]])*Coffee_Sales[[#This Row],[unit_price]]*Coffee_Sales[[#This Row],[transaction_qty]]</f>
        <v>42.75</v>
      </c>
      <c r="O5025" t="str">
        <f>TEXT(Coffee_Sales[[#This Row],[transaction_date]],"mmm-yyyy")</f>
        <v>May-2023</v>
      </c>
      <c r="P5025">
        <f>HOUR(Coffee_Sales[[#This Row],[transaction_time]])</f>
        <v>9</v>
      </c>
    </row>
    <row r="5026" spans="1:16" x14ac:dyDescent="0.3">
      <c r="A5026">
        <v>111900</v>
      </c>
      <c r="B5026" s="1">
        <v>45075</v>
      </c>
      <c r="C5026" s="2">
        <v>0.73587962962962961</v>
      </c>
      <c r="D5026">
        <v>1</v>
      </c>
      <c r="E5026">
        <v>5</v>
      </c>
      <c r="F5026" t="s">
        <v>87</v>
      </c>
      <c r="G5026">
        <v>48</v>
      </c>
      <c r="H5026" t="s">
        <v>32</v>
      </c>
      <c r="I5026" t="s">
        <v>44</v>
      </c>
      <c r="J5026" t="s">
        <v>52</v>
      </c>
      <c r="K5026">
        <v>0.78491739856872522</v>
      </c>
      <c r="L5026">
        <v>0</v>
      </c>
      <c r="M5026">
        <v>37.5</v>
      </c>
      <c r="N5026">
        <f>(1-Coffee_Sales[[#This Row],[Discount_Percent]])*Coffee_Sales[[#This Row],[unit_price]]*Coffee_Sales[[#This Row],[transaction_qty]]</f>
        <v>37.5</v>
      </c>
      <c r="O5026" t="str">
        <f>TEXT(Coffee_Sales[[#This Row],[transaction_date]],"mmm-yyyy")</f>
        <v>May-2023</v>
      </c>
      <c r="P5026">
        <f>HOUR(Coffee_Sales[[#This Row],[transaction_time]])</f>
        <v>17</v>
      </c>
    </row>
    <row r="5027" spans="1:16" x14ac:dyDescent="0.3">
      <c r="A5027">
        <v>81100</v>
      </c>
      <c r="B5027" s="1">
        <v>45047</v>
      </c>
      <c r="C5027" s="2">
        <v>0.66296296296296298</v>
      </c>
      <c r="D5027">
        <v>1</v>
      </c>
      <c r="E5027">
        <v>5</v>
      </c>
      <c r="F5027" t="s">
        <v>94</v>
      </c>
      <c r="G5027">
        <v>77</v>
      </c>
      <c r="H5027" t="s">
        <v>18</v>
      </c>
      <c r="I5027" t="s">
        <v>19</v>
      </c>
      <c r="J5027" t="s">
        <v>115</v>
      </c>
      <c r="K5027">
        <v>1.1834472160367011</v>
      </c>
      <c r="L5027">
        <v>0.1</v>
      </c>
      <c r="M5027">
        <v>45</v>
      </c>
      <c r="N5027">
        <f>(1-Coffee_Sales[[#This Row],[Discount_Percent]])*Coffee_Sales[[#This Row],[unit_price]]*Coffee_Sales[[#This Row],[transaction_qty]]</f>
        <v>40.5</v>
      </c>
      <c r="O5027" t="str">
        <f>TEXT(Coffee_Sales[[#This Row],[transaction_date]],"mmm-yyyy")</f>
        <v>May-2023</v>
      </c>
      <c r="P5027">
        <f>HOUR(Coffee_Sales[[#This Row],[transaction_time]])</f>
        <v>15</v>
      </c>
    </row>
    <row r="5028" spans="1:16" x14ac:dyDescent="0.3">
      <c r="A5028">
        <v>65894</v>
      </c>
      <c r="B5028" s="1">
        <v>45029</v>
      </c>
      <c r="C5028" s="2">
        <v>0.81391203703703707</v>
      </c>
      <c r="D5028">
        <v>2</v>
      </c>
      <c r="E5028">
        <v>3</v>
      </c>
      <c r="F5028" t="s">
        <v>48</v>
      </c>
      <c r="G5028">
        <v>38</v>
      </c>
      <c r="H5028" t="s">
        <v>14</v>
      </c>
      <c r="I5028" t="s">
        <v>15</v>
      </c>
      <c r="J5028" t="s">
        <v>16</v>
      </c>
      <c r="K5028">
        <v>3.3616435878102902</v>
      </c>
      <c r="L5028">
        <v>0</v>
      </c>
      <c r="M5028">
        <v>56.25</v>
      </c>
      <c r="N5028">
        <f>(1-Coffee_Sales[[#This Row],[Discount_Percent]])*Coffee_Sales[[#This Row],[unit_price]]*Coffee_Sales[[#This Row],[transaction_qty]]</f>
        <v>112.5</v>
      </c>
      <c r="O5028" t="str">
        <f>TEXT(Coffee_Sales[[#This Row],[transaction_date]],"mmm-yyyy")</f>
        <v>Apr-2023</v>
      </c>
      <c r="P5028">
        <f>HOUR(Coffee_Sales[[#This Row],[transaction_time]])</f>
        <v>19</v>
      </c>
    </row>
    <row r="5029" spans="1:16" x14ac:dyDescent="0.3">
      <c r="A5029">
        <v>39938</v>
      </c>
      <c r="B5029" s="1">
        <v>44995</v>
      </c>
      <c r="C5029" s="2">
        <v>0.33498842592592593</v>
      </c>
      <c r="D5029">
        <v>2</v>
      </c>
      <c r="E5029">
        <v>8</v>
      </c>
      <c r="F5029" t="s">
        <v>31</v>
      </c>
      <c r="G5029">
        <v>47</v>
      </c>
      <c r="H5029" t="s">
        <v>32</v>
      </c>
      <c r="I5029" t="s">
        <v>36</v>
      </c>
      <c r="J5029" t="s">
        <v>37</v>
      </c>
      <c r="K5029">
        <v>2.9366079763623341</v>
      </c>
      <c r="L5029">
        <v>0.05</v>
      </c>
      <c r="M5029">
        <v>45</v>
      </c>
      <c r="N5029">
        <f>(1-Coffee_Sales[[#This Row],[Discount_Percent]])*Coffee_Sales[[#This Row],[unit_price]]*Coffee_Sales[[#This Row],[transaction_qty]]</f>
        <v>85.5</v>
      </c>
      <c r="O5029" t="str">
        <f>TEXT(Coffee_Sales[[#This Row],[transaction_date]],"mmm-yyyy")</f>
        <v>Mar-2023</v>
      </c>
      <c r="P5029">
        <f>HOUR(Coffee_Sales[[#This Row],[transaction_time]])</f>
        <v>8</v>
      </c>
    </row>
    <row r="5030" spans="1:16" x14ac:dyDescent="0.3">
      <c r="A5030">
        <v>130052</v>
      </c>
      <c r="B5030" s="1">
        <v>45091</v>
      </c>
      <c r="C5030" s="2">
        <v>0.48042824074074075</v>
      </c>
      <c r="D5030">
        <v>1</v>
      </c>
      <c r="E5030">
        <v>5</v>
      </c>
      <c r="F5030" t="s">
        <v>111</v>
      </c>
      <c r="G5030">
        <v>29</v>
      </c>
      <c r="H5030" t="s">
        <v>14</v>
      </c>
      <c r="I5030" t="s">
        <v>22</v>
      </c>
      <c r="J5030" t="s">
        <v>89</v>
      </c>
      <c r="K5030">
        <v>0.88695757425807487</v>
      </c>
      <c r="L5030">
        <v>0</v>
      </c>
      <c r="M5030">
        <v>37.5</v>
      </c>
      <c r="N5030">
        <f>(1-Coffee_Sales[[#This Row],[Discount_Percent]])*Coffee_Sales[[#This Row],[unit_price]]*Coffee_Sales[[#This Row],[transaction_qty]]</f>
        <v>37.5</v>
      </c>
      <c r="O5030" t="str">
        <f>TEXT(Coffee_Sales[[#This Row],[transaction_date]],"mmm-yyyy")</f>
        <v>Jun-2023</v>
      </c>
      <c r="P5030">
        <f>HOUR(Coffee_Sales[[#This Row],[transaction_time]])</f>
        <v>11</v>
      </c>
    </row>
    <row r="5031" spans="1:16" x14ac:dyDescent="0.3">
      <c r="A5031">
        <v>42084</v>
      </c>
      <c r="B5031" s="1">
        <v>44998</v>
      </c>
      <c r="C5031" s="2">
        <v>0.36535879629629631</v>
      </c>
      <c r="D5031">
        <v>1</v>
      </c>
      <c r="E5031">
        <v>8</v>
      </c>
      <c r="F5031" t="s">
        <v>87</v>
      </c>
      <c r="G5031">
        <v>48</v>
      </c>
      <c r="H5031" t="s">
        <v>32</v>
      </c>
      <c r="I5031" t="s">
        <v>44</v>
      </c>
      <c r="J5031" t="s">
        <v>52</v>
      </c>
      <c r="K5031">
        <v>1.1893485009972331</v>
      </c>
      <c r="L5031">
        <v>0</v>
      </c>
      <c r="M5031">
        <v>37.5</v>
      </c>
      <c r="N5031">
        <f>(1-Coffee_Sales[[#This Row],[Discount_Percent]])*Coffee_Sales[[#This Row],[unit_price]]*Coffee_Sales[[#This Row],[transaction_qty]]</f>
        <v>37.5</v>
      </c>
      <c r="O5031" t="str">
        <f>TEXT(Coffee_Sales[[#This Row],[transaction_date]],"mmm-yyyy")</f>
        <v>Mar-2023</v>
      </c>
      <c r="P5031">
        <f>HOUR(Coffee_Sales[[#This Row],[transaction_time]])</f>
        <v>8</v>
      </c>
    </row>
    <row r="5032" spans="1:16" x14ac:dyDescent="0.3">
      <c r="A5032">
        <v>68769</v>
      </c>
      <c r="B5032" s="1">
        <v>45033</v>
      </c>
      <c r="C5032" s="2">
        <v>0.32445601851851852</v>
      </c>
      <c r="D5032">
        <v>1</v>
      </c>
      <c r="E5032">
        <v>3</v>
      </c>
      <c r="F5032" t="s">
        <v>77</v>
      </c>
      <c r="G5032">
        <v>54</v>
      </c>
      <c r="H5032" t="s">
        <v>32</v>
      </c>
      <c r="I5032" t="s">
        <v>33</v>
      </c>
      <c r="J5032" t="s">
        <v>127</v>
      </c>
      <c r="K5032">
        <v>1.098612435864017</v>
      </c>
      <c r="L5032">
        <v>0.05</v>
      </c>
      <c r="M5032">
        <v>37.5</v>
      </c>
      <c r="N5032">
        <f>(1-Coffee_Sales[[#This Row],[Discount_Percent]])*Coffee_Sales[[#This Row],[unit_price]]*Coffee_Sales[[#This Row],[transaction_qty]]</f>
        <v>35.625</v>
      </c>
      <c r="O5032" t="str">
        <f>TEXT(Coffee_Sales[[#This Row],[transaction_date]],"mmm-yyyy")</f>
        <v>Apr-2023</v>
      </c>
      <c r="P5032">
        <f>HOUR(Coffee_Sales[[#This Row],[transaction_time]])</f>
        <v>7</v>
      </c>
    </row>
    <row r="5033" spans="1:16" x14ac:dyDescent="0.3">
      <c r="A5033">
        <v>9762</v>
      </c>
      <c r="B5033" s="1">
        <v>44944</v>
      </c>
      <c r="C5033" s="2">
        <v>0.3175810185185185</v>
      </c>
      <c r="D5033">
        <v>1</v>
      </c>
      <c r="E5033">
        <v>8</v>
      </c>
      <c r="F5033" t="s">
        <v>102</v>
      </c>
      <c r="G5033">
        <v>70</v>
      </c>
      <c r="H5033" t="s">
        <v>18</v>
      </c>
      <c r="I5033" t="s">
        <v>19</v>
      </c>
      <c r="J5033" t="s">
        <v>83</v>
      </c>
      <c r="K5033">
        <v>1.278893909875467</v>
      </c>
      <c r="L5033">
        <v>0.1</v>
      </c>
      <c r="M5033">
        <v>48.75</v>
      </c>
      <c r="N5033">
        <f>(1-Coffee_Sales[[#This Row],[Discount_Percent]])*Coffee_Sales[[#This Row],[unit_price]]*Coffee_Sales[[#This Row],[transaction_qty]]</f>
        <v>43.875</v>
      </c>
      <c r="O5033" t="str">
        <f>TEXT(Coffee_Sales[[#This Row],[transaction_date]],"mmm-yyyy")</f>
        <v>Jan-2023</v>
      </c>
      <c r="P5033">
        <f>HOUR(Coffee_Sales[[#This Row],[transaction_time]])</f>
        <v>7</v>
      </c>
    </row>
    <row r="5034" spans="1:16" x14ac:dyDescent="0.3">
      <c r="A5034">
        <v>27633</v>
      </c>
      <c r="B5034" s="1">
        <v>44975</v>
      </c>
      <c r="C5034" s="2">
        <v>0.58070601851851855</v>
      </c>
      <c r="D5034">
        <v>1</v>
      </c>
      <c r="E5034">
        <v>5</v>
      </c>
      <c r="F5034" t="s">
        <v>111</v>
      </c>
      <c r="G5034">
        <v>84</v>
      </c>
      <c r="H5034" t="s">
        <v>67</v>
      </c>
      <c r="I5034" t="s">
        <v>72</v>
      </c>
      <c r="J5034" t="s">
        <v>140</v>
      </c>
      <c r="K5034">
        <v>0.30969334595524051</v>
      </c>
      <c r="L5034">
        <v>0</v>
      </c>
      <c r="M5034">
        <v>12</v>
      </c>
      <c r="N5034">
        <f>(1-Coffee_Sales[[#This Row],[Discount_Percent]])*Coffee_Sales[[#This Row],[unit_price]]*Coffee_Sales[[#This Row],[transaction_qty]]</f>
        <v>12</v>
      </c>
      <c r="O5034" t="str">
        <f>TEXT(Coffee_Sales[[#This Row],[transaction_date]],"mmm-yyyy")</f>
        <v>Feb-2023</v>
      </c>
      <c r="P5034">
        <f>HOUR(Coffee_Sales[[#This Row],[transaction_time]])</f>
        <v>13</v>
      </c>
    </row>
    <row r="5035" spans="1:16" x14ac:dyDescent="0.3">
      <c r="A5035">
        <v>5045</v>
      </c>
      <c r="B5035" s="1">
        <v>44936</v>
      </c>
      <c r="C5035" s="2">
        <v>0.31634259259259262</v>
      </c>
      <c r="D5035">
        <v>2</v>
      </c>
      <c r="E5035">
        <v>8</v>
      </c>
      <c r="F5035" t="s">
        <v>46</v>
      </c>
      <c r="G5035">
        <v>52</v>
      </c>
      <c r="H5035" t="s">
        <v>32</v>
      </c>
      <c r="I5035" t="s">
        <v>33</v>
      </c>
      <c r="J5035" t="s">
        <v>110</v>
      </c>
      <c r="K5035">
        <v>1.8994168030128651</v>
      </c>
      <c r="L5035">
        <v>0.1</v>
      </c>
      <c r="M5035">
        <v>37.5</v>
      </c>
      <c r="N5035">
        <f>(1-Coffee_Sales[[#This Row],[Discount_Percent]])*Coffee_Sales[[#This Row],[unit_price]]*Coffee_Sales[[#This Row],[transaction_qty]]</f>
        <v>67.5</v>
      </c>
      <c r="O5035" t="str">
        <f>TEXT(Coffee_Sales[[#This Row],[transaction_date]],"mmm-yyyy")</f>
        <v>Jan-2023</v>
      </c>
      <c r="P5035">
        <f>HOUR(Coffee_Sales[[#This Row],[transaction_time]])</f>
        <v>7</v>
      </c>
    </row>
    <row r="5036" spans="1:16" x14ac:dyDescent="0.3">
      <c r="A5036">
        <v>81279</v>
      </c>
      <c r="B5036" s="1">
        <v>45047</v>
      </c>
      <c r="C5036" s="2">
        <v>0.73432870370370373</v>
      </c>
      <c r="D5036">
        <v>1</v>
      </c>
      <c r="E5036">
        <v>8</v>
      </c>
      <c r="F5036" t="s">
        <v>94</v>
      </c>
      <c r="G5036">
        <v>42</v>
      </c>
      <c r="H5036" t="s">
        <v>32</v>
      </c>
      <c r="I5036" t="s">
        <v>40</v>
      </c>
      <c r="J5036" t="s">
        <v>99</v>
      </c>
      <c r="K5036">
        <v>1.16687233482515</v>
      </c>
      <c r="L5036">
        <v>0.05</v>
      </c>
      <c r="M5036">
        <v>37.5</v>
      </c>
      <c r="N5036">
        <f>(1-Coffee_Sales[[#This Row],[Discount_Percent]])*Coffee_Sales[[#This Row],[unit_price]]*Coffee_Sales[[#This Row],[transaction_qty]]</f>
        <v>35.625</v>
      </c>
      <c r="O5036" t="str">
        <f>TEXT(Coffee_Sales[[#This Row],[transaction_date]],"mmm-yyyy")</f>
        <v>May-2023</v>
      </c>
      <c r="P5036">
        <f>HOUR(Coffee_Sales[[#This Row],[transaction_time]])</f>
        <v>17</v>
      </c>
    </row>
    <row r="5037" spans="1:16" x14ac:dyDescent="0.3">
      <c r="A5037">
        <v>79499</v>
      </c>
      <c r="B5037" s="1">
        <v>45045</v>
      </c>
      <c r="C5037" s="2">
        <v>0.7257986111111111</v>
      </c>
      <c r="D5037">
        <v>1</v>
      </c>
      <c r="E5037">
        <v>3</v>
      </c>
      <c r="F5037" t="s">
        <v>21</v>
      </c>
      <c r="G5037">
        <v>39</v>
      </c>
      <c r="H5037" t="s">
        <v>14</v>
      </c>
      <c r="I5037" t="s">
        <v>15</v>
      </c>
      <c r="J5037" t="s">
        <v>47</v>
      </c>
      <c r="K5037">
        <v>1.802223205901599</v>
      </c>
      <c r="L5037">
        <v>0.1</v>
      </c>
      <c r="M5037">
        <v>63.75</v>
      </c>
      <c r="N5037">
        <f>(1-Coffee_Sales[[#This Row],[Discount_Percent]])*Coffee_Sales[[#This Row],[unit_price]]*Coffee_Sales[[#This Row],[transaction_qty]]</f>
        <v>57.375</v>
      </c>
      <c r="O5037" t="str">
        <f>TEXT(Coffee_Sales[[#This Row],[transaction_date]],"mmm-yyyy")</f>
        <v>Apr-2023</v>
      </c>
      <c r="P5037">
        <f>HOUR(Coffee_Sales[[#This Row],[transaction_time]])</f>
        <v>17</v>
      </c>
    </row>
    <row r="5038" spans="1:16" x14ac:dyDescent="0.3">
      <c r="A5038">
        <v>145808</v>
      </c>
      <c r="B5038" s="1">
        <v>45104</v>
      </c>
      <c r="C5038" s="2">
        <v>0.54594907407407411</v>
      </c>
      <c r="D5038">
        <v>1</v>
      </c>
      <c r="E5038">
        <v>3</v>
      </c>
      <c r="F5038" t="s">
        <v>78</v>
      </c>
      <c r="G5038">
        <v>71</v>
      </c>
      <c r="H5038" t="s">
        <v>18</v>
      </c>
      <c r="I5038" t="s">
        <v>79</v>
      </c>
      <c r="J5038" t="s">
        <v>92</v>
      </c>
      <c r="K5038">
        <v>1.4121043296622751</v>
      </c>
      <c r="L5038">
        <v>0</v>
      </c>
      <c r="M5038">
        <v>56.25</v>
      </c>
      <c r="N5038">
        <f>(1-Coffee_Sales[[#This Row],[Discount_Percent]])*Coffee_Sales[[#This Row],[unit_price]]*Coffee_Sales[[#This Row],[transaction_qty]]</f>
        <v>56.25</v>
      </c>
      <c r="O5038" t="str">
        <f>TEXT(Coffee_Sales[[#This Row],[transaction_date]],"mmm-yyyy")</f>
        <v>Jun-2023</v>
      </c>
      <c r="P5038">
        <f>HOUR(Coffee_Sales[[#This Row],[transaction_time]])</f>
        <v>13</v>
      </c>
    </row>
    <row r="5039" spans="1:16" x14ac:dyDescent="0.3">
      <c r="A5039">
        <v>59315</v>
      </c>
      <c r="B5039" s="1">
        <v>45022</v>
      </c>
      <c r="C5039" s="2">
        <v>0.55157407407407411</v>
      </c>
      <c r="D5039">
        <v>2</v>
      </c>
      <c r="E5039">
        <v>8</v>
      </c>
      <c r="F5039" t="s">
        <v>94</v>
      </c>
      <c r="G5039">
        <v>32</v>
      </c>
      <c r="H5039" t="s">
        <v>14</v>
      </c>
      <c r="I5039" t="s">
        <v>22</v>
      </c>
      <c r="J5039" t="s">
        <v>23</v>
      </c>
      <c r="K5039">
        <v>1.836217362439458</v>
      </c>
      <c r="L5039">
        <v>0</v>
      </c>
      <c r="M5039">
        <v>45</v>
      </c>
      <c r="N5039">
        <f>(1-Coffee_Sales[[#This Row],[Discount_Percent]])*Coffee_Sales[[#This Row],[unit_price]]*Coffee_Sales[[#This Row],[transaction_qty]]</f>
        <v>90</v>
      </c>
      <c r="O5039" t="str">
        <f>TEXT(Coffee_Sales[[#This Row],[transaction_date]],"mmm-yyyy")</f>
        <v>Apr-2023</v>
      </c>
      <c r="P5039">
        <f>HOUR(Coffee_Sales[[#This Row],[transaction_time]])</f>
        <v>13</v>
      </c>
    </row>
    <row r="5040" spans="1:16" x14ac:dyDescent="0.3">
      <c r="A5040">
        <v>38061</v>
      </c>
      <c r="B5040" s="1">
        <v>44992</v>
      </c>
      <c r="C5040" s="2">
        <v>0.46328703703703705</v>
      </c>
      <c r="D5040">
        <v>1</v>
      </c>
      <c r="E5040">
        <v>8</v>
      </c>
      <c r="F5040" t="s">
        <v>113</v>
      </c>
      <c r="G5040">
        <v>61</v>
      </c>
      <c r="H5040" t="s">
        <v>74</v>
      </c>
      <c r="I5040" t="s">
        <v>75</v>
      </c>
      <c r="J5040" t="s">
        <v>116</v>
      </c>
      <c r="K5040">
        <v>1.6837504191852961</v>
      </c>
      <c r="L5040">
        <v>0.1</v>
      </c>
      <c r="M5040">
        <v>71.25</v>
      </c>
      <c r="N5040">
        <f>(1-Coffee_Sales[[#This Row],[Discount_Percent]])*Coffee_Sales[[#This Row],[unit_price]]*Coffee_Sales[[#This Row],[transaction_qty]]</f>
        <v>64.125</v>
      </c>
      <c r="O5040" t="str">
        <f>TEXT(Coffee_Sales[[#This Row],[transaction_date]],"mmm-yyyy")</f>
        <v>Mar-2023</v>
      </c>
      <c r="P5040">
        <f>HOUR(Coffee_Sales[[#This Row],[transaction_time]])</f>
        <v>11</v>
      </c>
    </row>
    <row r="5041" spans="1:16" x14ac:dyDescent="0.3">
      <c r="A5041">
        <v>110778</v>
      </c>
      <c r="B5041" s="1">
        <v>45074</v>
      </c>
      <c r="C5041" s="2">
        <v>0.6540393518518518</v>
      </c>
      <c r="D5041">
        <v>1</v>
      </c>
      <c r="E5041">
        <v>8</v>
      </c>
      <c r="F5041" t="s">
        <v>50</v>
      </c>
      <c r="G5041">
        <v>58</v>
      </c>
      <c r="H5041" t="s">
        <v>74</v>
      </c>
      <c r="I5041" t="s">
        <v>75</v>
      </c>
      <c r="J5041" t="s">
        <v>76</v>
      </c>
      <c r="K5041">
        <v>1.104177370034229</v>
      </c>
      <c r="L5041">
        <v>0</v>
      </c>
      <c r="M5041">
        <v>52.5</v>
      </c>
      <c r="N5041">
        <f>(1-Coffee_Sales[[#This Row],[Discount_Percent]])*Coffee_Sales[[#This Row],[unit_price]]*Coffee_Sales[[#This Row],[transaction_qty]]</f>
        <v>52.5</v>
      </c>
      <c r="O5041" t="str">
        <f>TEXT(Coffee_Sales[[#This Row],[transaction_date]],"mmm-yyyy")</f>
        <v>May-2023</v>
      </c>
      <c r="P5041">
        <f>HOUR(Coffee_Sales[[#This Row],[transaction_time]])</f>
        <v>15</v>
      </c>
    </row>
    <row r="5042" spans="1:16" x14ac:dyDescent="0.3">
      <c r="A5042">
        <v>56464</v>
      </c>
      <c r="B5042" s="1">
        <v>45018</v>
      </c>
      <c r="C5042" s="2">
        <v>0.72320601851851851</v>
      </c>
      <c r="D5042">
        <v>2</v>
      </c>
      <c r="E5042">
        <v>8</v>
      </c>
      <c r="F5042" t="s">
        <v>114</v>
      </c>
      <c r="G5042">
        <v>34</v>
      </c>
      <c r="H5042" t="s">
        <v>14</v>
      </c>
      <c r="I5042" t="s">
        <v>26</v>
      </c>
      <c r="J5042" t="s">
        <v>57</v>
      </c>
      <c r="K5042">
        <v>1.7030321828521069</v>
      </c>
      <c r="L5042">
        <v>0</v>
      </c>
      <c r="M5042">
        <v>36.75</v>
      </c>
      <c r="N5042">
        <f>(1-Coffee_Sales[[#This Row],[Discount_Percent]])*Coffee_Sales[[#This Row],[unit_price]]*Coffee_Sales[[#This Row],[transaction_qty]]</f>
        <v>73.5</v>
      </c>
      <c r="O5042" t="str">
        <f>TEXT(Coffee_Sales[[#This Row],[transaction_date]],"mmm-yyyy")</f>
        <v>Apr-2023</v>
      </c>
      <c r="P5042">
        <f>HOUR(Coffee_Sales[[#This Row],[transaction_time]])</f>
        <v>17</v>
      </c>
    </row>
    <row r="5043" spans="1:16" x14ac:dyDescent="0.3">
      <c r="A5043">
        <v>136348</v>
      </c>
      <c r="B5043" s="1">
        <v>45096</v>
      </c>
      <c r="C5043" s="2">
        <v>0.51850694444444445</v>
      </c>
      <c r="D5043">
        <v>1</v>
      </c>
      <c r="E5043">
        <v>5</v>
      </c>
      <c r="F5043" t="s">
        <v>87</v>
      </c>
      <c r="G5043">
        <v>84</v>
      </c>
      <c r="H5043" t="s">
        <v>67</v>
      </c>
      <c r="I5043" t="s">
        <v>72</v>
      </c>
      <c r="J5043" t="s">
        <v>140</v>
      </c>
      <c r="K5043">
        <v>0.305325284977216</v>
      </c>
      <c r="L5043">
        <v>0</v>
      </c>
      <c r="M5043">
        <v>12</v>
      </c>
      <c r="N5043">
        <f>(1-Coffee_Sales[[#This Row],[Discount_Percent]])*Coffee_Sales[[#This Row],[unit_price]]*Coffee_Sales[[#This Row],[transaction_qty]]</f>
        <v>12</v>
      </c>
      <c r="O5043" t="str">
        <f>TEXT(Coffee_Sales[[#This Row],[transaction_date]],"mmm-yyyy")</f>
        <v>Jun-2023</v>
      </c>
      <c r="P5043">
        <f>HOUR(Coffee_Sales[[#This Row],[transaction_time]])</f>
        <v>12</v>
      </c>
    </row>
    <row r="5044" spans="1:16" x14ac:dyDescent="0.3">
      <c r="A5044">
        <v>108452</v>
      </c>
      <c r="B5044" s="1">
        <v>45072</v>
      </c>
      <c r="C5044" s="2">
        <v>0.51269675925925928</v>
      </c>
      <c r="D5044">
        <v>1</v>
      </c>
      <c r="E5044">
        <v>5</v>
      </c>
      <c r="F5044" t="s">
        <v>63</v>
      </c>
      <c r="G5044">
        <v>26</v>
      </c>
      <c r="H5044" t="s">
        <v>14</v>
      </c>
      <c r="I5044" t="s">
        <v>29</v>
      </c>
      <c r="J5044" t="s">
        <v>134</v>
      </c>
      <c r="K5044">
        <v>1.384785978518194</v>
      </c>
      <c r="L5044">
        <v>0</v>
      </c>
      <c r="M5044">
        <v>45</v>
      </c>
      <c r="N5044">
        <f>(1-Coffee_Sales[[#This Row],[Discount_Percent]])*Coffee_Sales[[#This Row],[unit_price]]*Coffee_Sales[[#This Row],[transaction_qty]]</f>
        <v>45</v>
      </c>
      <c r="O5044" t="str">
        <f>TEXT(Coffee_Sales[[#This Row],[transaction_date]],"mmm-yyyy")</f>
        <v>May-2023</v>
      </c>
      <c r="P5044">
        <f>HOUR(Coffee_Sales[[#This Row],[transaction_time]])</f>
        <v>12</v>
      </c>
    </row>
    <row r="5045" spans="1:16" x14ac:dyDescent="0.3">
      <c r="A5045">
        <v>148613</v>
      </c>
      <c r="B5045" s="1">
        <v>45107</v>
      </c>
      <c r="C5045" s="2">
        <v>0.35596064814814815</v>
      </c>
      <c r="D5045">
        <v>2</v>
      </c>
      <c r="E5045">
        <v>5</v>
      </c>
      <c r="F5045" t="s">
        <v>90</v>
      </c>
      <c r="G5045">
        <v>29</v>
      </c>
      <c r="H5045" t="s">
        <v>14</v>
      </c>
      <c r="I5045" t="s">
        <v>22</v>
      </c>
      <c r="J5045" t="s">
        <v>89</v>
      </c>
      <c r="K5045">
        <v>1.8333143481074869</v>
      </c>
      <c r="L5045">
        <v>0.05</v>
      </c>
      <c r="M5045">
        <v>37.5</v>
      </c>
      <c r="N5045">
        <f>(1-Coffee_Sales[[#This Row],[Discount_Percent]])*Coffee_Sales[[#This Row],[unit_price]]*Coffee_Sales[[#This Row],[transaction_qty]]</f>
        <v>71.25</v>
      </c>
      <c r="O5045" t="str">
        <f>TEXT(Coffee_Sales[[#This Row],[transaction_date]],"mmm-yyyy")</f>
        <v>Jun-2023</v>
      </c>
      <c r="P5045">
        <f>HOUR(Coffee_Sales[[#This Row],[transaction_time]])</f>
        <v>8</v>
      </c>
    </row>
    <row r="5046" spans="1:16" x14ac:dyDescent="0.3">
      <c r="A5046">
        <v>112145</v>
      </c>
      <c r="B5046" s="1">
        <v>45076</v>
      </c>
      <c r="C5046" s="2">
        <v>0.32798611111111109</v>
      </c>
      <c r="D5046">
        <v>1</v>
      </c>
      <c r="E5046">
        <v>5</v>
      </c>
      <c r="F5046" t="s">
        <v>104</v>
      </c>
      <c r="G5046">
        <v>13</v>
      </c>
      <c r="H5046" t="s">
        <v>64</v>
      </c>
      <c r="I5046" t="s">
        <v>65</v>
      </c>
      <c r="J5046" t="s">
        <v>66</v>
      </c>
      <c r="K5046">
        <v>3.3591505769317669</v>
      </c>
      <c r="L5046">
        <v>0.05</v>
      </c>
      <c r="M5046">
        <v>134.25</v>
      </c>
      <c r="N5046">
        <f>(1-Coffee_Sales[[#This Row],[Discount_Percent]])*Coffee_Sales[[#This Row],[unit_price]]*Coffee_Sales[[#This Row],[transaction_qty]]</f>
        <v>127.53749999999999</v>
      </c>
      <c r="O5046" t="str">
        <f>TEXT(Coffee_Sales[[#This Row],[transaction_date]],"mmm-yyyy")</f>
        <v>May-2023</v>
      </c>
      <c r="P5046">
        <f>HOUR(Coffee_Sales[[#This Row],[transaction_time]])</f>
        <v>7</v>
      </c>
    </row>
    <row r="5047" spans="1:16" x14ac:dyDescent="0.3">
      <c r="A5047">
        <v>23583</v>
      </c>
      <c r="B5047" s="1">
        <v>44968</v>
      </c>
      <c r="C5047" s="2">
        <v>0.8253125</v>
      </c>
      <c r="D5047">
        <v>1</v>
      </c>
      <c r="E5047">
        <v>3</v>
      </c>
      <c r="F5047" t="s">
        <v>21</v>
      </c>
      <c r="G5047">
        <v>11</v>
      </c>
      <c r="H5047" t="s">
        <v>64</v>
      </c>
      <c r="I5047" t="s">
        <v>159</v>
      </c>
      <c r="J5047" t="s">
        <v>163</v>
      </c>
      <c r="K5047">
        <v>3.3965801848814929</v>
      </c>
      <c r="L5047">
        <v>0</v>
      </c>
      <c r="M5047">
        <v>134.25</v>
      </c>
      <c r="N5047">
        <f>(1-Coffee_Sales[[#This Row],[Discount_Percent]])*Coffee_Sales[[#This Row],[unit_price]]*Coffee_Sales[[#This Row],[transaction_qty]]</f>
        <v>134.25</v>
      </c>
      <c r="O5047" t="str">
        <f>TEXT(Coffee_Sales[[#This Row],[transaction_date]],"mmm-yyyy")</f>
        <v>Feb-2023</v>
      </c>
      <c r="P5047">
        <f>HOUR(Coffee_Sales[[#This Row],[transaction_time]])</f>
        <v>19</v>
      </c>
    </row>
    <row r="5048" spans="1:16" x14ac:dyDescent="0.3">
      <c r="A5048">
        <v>40950</v>
      </c>
      <c r="B5048" s="1">
        <v>44996</v>
      </c>
      <c r="C5048" s="2">
        <v>0.46187499999999998</v>
      </c>
      <c r="D5048">
        <v>1</v>
      </c>
      <c r="E5048">
        <v>8</v>
      </c>
      <c r="F5048" t="s">
        <v>101</v>
      </c>
      <c r="G5048">
        <v>71</v>
      </c>
      <c r="H5048" t="s">
        <v>18</v>
      </c>
      <c r="I5048" t="s">
        <v>79</v>
      </c>
      <c r="J5048" t="s">
        <v>92</v>
      </c>
      <c r="K5048">
        <v>1.507660599008819</v>
      </c>
      <c r="L5048">
        <v>0</v>
      </c>
      <c r="M5048">
        <v>56.25</v>
      </c>
      <c r="N5048">
        <f>(1-Coffee_Sales[[#This Row],[Discount_Percent]])*Coffee_Sales[[#This Row],[unit_price]]*Coffee_Sales[[#This Row],[transaction_qty]]</f>
        <v>56.25</v>
      </c>
      <c r="O5048" t="str">
        <f>TEXT(Coffee_Sales[[#This Row],[transaction_date]],"mmm-yyyy")</f>
        <v>Mar-2023</v>
      </c>
      <c r="P5048">
        <f>HOUR(Coffee_Sales[[#This Row],[transaction_time]])</f>
        <v>11</v>
      </c>
    </row>
    <row r="5049" spans="1:16" x14ac:dyDescent="0.3">
      <c r="A5049">
        <v>112281</v>
      </c>
      <c r="B5049" s="1">
        <v>45076</v>
      </c>
      <c r="C5049" s="2">
        <v>0.36715277777777777</v>
      </c>
      <c r="D5049">
        <v>1</v>
      </c>
      <c r="E5049">
        <v>3</v>
      </c>
      <c r="F5049" t="s">
        <v>21</v>
      </c>
      <c r="G5049">
        <v>50</v>
      </c>
      <c r="H5049" t="s">
        <v>32</v>
      </c>
      <c r="I5049" t="s">
        <v>44</v>
      </c>
      <c r="J5049" t="s">
        <v>45</v>
      </c>
      <c r="K5049">
        <v>0.98567169800536236</v>
      </c>
      <c r="L5049">
        <v>0</v>
      </c>
      <c r="M5049">
        <v>37.5</v>
      </c>
      <c r="N5049">
        <f>(1-Coffee_Sales[[#This Row],[Discount_Percent]])*Coffee_Sales[[#This Row],[unit_price]]*Coffee_Sales[[#This Row],[transaction_qty]]</f>
        <v>37.5</v>
      </c>
      <c r="O5049" t="str">
        <f>TEXT(Coffee_Sales[[#This Row],[transaction_date]],"mmm-yyyy")</f>
        <v>May-2023</v>
      </c>
      <c r="P5049">
        <f>HOUR(Coffee_Sales[[#This Row],[transaction_time]])</f>
        <v>8</v>
      </c>
    </row>
    <row r="5050" spans="1:16" x14ac:dyDescent="0.3">
      <c r="A5050">
        <v>73085</v>
      </c>
      <c r="B5050" s="1">
        <v>45038</v>
      </c>
      <c r="C5050" s="2">
        <v>0.35659722222222223</v>
      </c>
      <c r="D5050">
        <v>1</v>
      </c>
      <c r="E5050">
        <v>8</v>
      </c>
      <c r="F5050" t="s">
        <v>111</v>
      </c>
      <c r="G5050">
        <v>73</v>
      </c>
      <c r="H5050" t="s">
        <v>18</v>
      </c>
      <c r="I5050" t="s">
        <v>79</v>
      </c>
      <c r="J5050" t="s">
        <v>80</v>
      </c>
      <c r="K5050">
        <v>1.624168104661422</v>
      </c>
      <c r="L5050">
        <v>0</v>
      </c>
      <c r="M5050">
        <v>56.25</v>
      </c>
      <c r="N5050">
        <f>(1-Coffee_Sales[[#This Row],[Discount_Percent]])*Coffee_Sales[[#This Row],[unit_price]]*Coffee_Sales[[#This Row],[transaction_qty]]</f>
        <v>56.25</v>
      </c>
      <c r="O5050" t="str">
        <f>TEXT(Coffee_Sales[[#This Row],[transaction_date]],"mmm-yyyy")</f>
        <v>Apr-2023</v>
      </c>
      <c r="P5050">
        <f>HOUR(Coffee_Sales[[#This Row],[transaction_time]])</f>
        <v>8</v>
      </c>
    </row>
    <row r="5051" spans="1:16" x14ac:dyDescent="0.3">
      <c r="A5051">
        <v>86365</v>
      </c>
      <c r="B5051" s="1">
        <v>45052</v>
      </c>
      <c r="C5051" s="2">
        <v>0.69346064814814812</v>
      </c>
      <c r="D5051">
        <v>1</v>
      </c>
      <c r="E5051">
        <v>3</v>
      </c>
      <c r="F5051" t="s">
        <v>111</v>
      </c>
      <c r="G5051">
        <v>53</v>
      </c>
      <c r="H5051" t="s">
        <v>32</v>
      </c>
      <c r="I5051" t="s">
        <v>33</v>
      </c>
      <c r="J5051" t="s">
        <v>129</v>
      </c>
      <c r="K5051">
        <v>1.1884123844146179</v>
      </c>
      <c r="L5051">
        <v>0</v>
      </c>
      <c r="M5051">
        <v>45</v>
      </c>
      <c r="N5051">
        <f>(1-Coffee_Sales[[#This Row],[Discount_Percent]])*Coffee_Sales[[#This Row],[unit_price]]*Coffee_Sales[[#This Row],[transaction_qty]]</f>
        <v>45</v>
      </c>
      <c r="O5051" t="str">
        <f>TEXT(Coffee_Sales[[#This Row],[transaction_date]],"mmm-yyyy")</f>
        <v>May-2023</v>
      </c>
      <c r="P5051">
        <f>HOUR(Coffee_Sales[[#This Row],[transaction_time]])</f>
        <v>16</v>
      </c>
    </row>
    <row r="5052" spans="1:16" x14ac:dyDescent="0.3">
      <c r="A5052">
        <v>29179</v>
      </c>
      <c r="B5052" s="1">
        <v>44978</v>
      </c>
      <c r="C5052" s="2">
        <v>0.3631597222222222</v>
      </c>
      <c r="D5052">
        <v>1</v>
      </c>
      <c r="E5052">
        <v>8</v>
      </c>
      <c r="F5052" t="s">
        <v>96</v>
      </c>
      <c r="G5052">
        <v>72</v>
      </c>
      <c r="H5052" t="s">
        <v>18</v>
      </c>
      <c r="I5052" t="s">
        <v>19</v>
      </c>
      <c r="J5052" t="s">
        <v>82</v>
      </c>
      <c r="K5052">
        <v>1.4965886613089889</v>
      </c>
      <c r="L5052">
        <v>0.1</v>
      </c>
      <c r="M5052">
        <v>48.75</v>
      </c>
      <c r="N5052">
        <f>(1-Coffee_Sales[[#This Row],[Discount_Percent]])*Coffee_Sales[[#This Row],[unit_price]]*Coffee_Sales[[#This Row],[transaction_qty]]</f>
        <v>43.875</v>
      </c>
      <c r="O5052" t="str">
        <f>TEXT(Coffee_Sales[[#This Row],[transaction_date]],"mmm-yyyy")</f>
        <v>Feb-2023</v>
      </c>
      <c r="P5052">
        <f>HOUR(Coffee_Sales[[#This Row],[transaction_time]])</f>
        <v>8</v>
      </c>
    </row>
    <row r="5053" spans="1:16" x14ac:dyDescent="0.3">
      <c r="A5053">
        <v>112286</v>
      </c>
      <c r="B5053" s="1">
        <v>45076</v>
      </c>
      <c r="C5053" s="2">
        <v>0.36809027777777775</v>
      </c>
      <c r="D5053">
        <v>2</v>
      </c>
      <c r="E5053">
        <v>5</v>
      </c>
      <c r="F5053" t="s">
        <v>133</v>
      </c>
      <c r="G5053">
        <v>38</v>
      </c>
      <c r="H5053" t="s">
        <v>14</v>
      </c>
      <c r="I5053" t="s">
        <v>15</v>
      </c>
      <c r="J5053" t="s">
        <v>16</v>
      </c>
      <c r="K5053">
        <v>2.542238403959435</v>
      </c>
      <c r="L5053">
        <v>0.05</v>
      </c>
      <c r="M5053">
        <v>56.25</v>
      </c>
      <c r="N5053">
        <f>(1-Coffee_Sales[[#This Row],[Discount_Percent]])*Coffee_Sales[[#This Row],[unit_price]]*Coffee_Sales[[#This Row],[transaction_qty]]</f>
        <v>106.875</v>
      </c>
      <c r="O5053" t="str">
        <f>TEXT(Coffee_Sales[[#This Row],[transaction_date]],"mmm-yyyy")</f>
        <v>May-2023</v>
      </c>
      <c r="P5053">
        <f>HOUR(Coffee_Sales[[#This Row],[transaction_time]])</f>
        <v>8</v>
      </c>
    </row>
    <row r="5054" spans="1:16" x14ac:dyDescent="0.3">
      <c r="A5054">
        <v>30035</v>
      </c>
      <c r="B5054" s="1">
        <v>44979</v>
      </c>
      <c r="C5054" s="2">
        <v>0.60118055555555561</v>
      </c>
      <c r="D5054">
        <v>2</v>
      </c>
      <c r="E5054">
        <v>8</v>
      </c>
      <c r="F5054" t="s">
        <v>70</v>
      </c>
      <c r="G5054">
        <v>52</v>
      </c>
      <c r="H5054" t="s">
        <v>32</v>
      </c>
      <c r="I5054" t="s">
        <v>33</v>
      </c>
      <c r="J5054" t="s">
        <v>110</v>
      </c>
      <c r="K5054">
        <v>2.3142230453012931</v>
      </c>
      <c r="L5054">
        <v>0</v>
      </c>
      <c r="M5054">
        <v>37.5</v>
      </c>
      <c r="N5054">
        <f>(1-Coffee_Sales[[#This Row],[Discount_Percent]])*Coffee_Sales[[#This Row],[unit_price]]*Coffee_Sales[[#This Row],[transaction_qty]]</f>
        <v>75</v>
      </c>
      <c r="O5054" t="str">
        <f>TEXT(Coffee_Sales[[#This Row],[transaction_date]],"mmm-yyyy")</f>
        <v>Feb-2023</v>
      </c>
      <c r="P5054">
        <f>HOUR(Coffee_Sales[[#This Row],[transaction_time]])</f>
        <v>14</v>
      </c>
    </row>
    <row r="5055" spans="1:16" x14ac:dyDescent="0.3">
      <c r="A5055">
        <v>124516</v>
      </c>
      <c r="B5055" s="1">
        <v>45087</v>
      </c>
      <c r="C5055" s="2">
        <v>0.30010416666666667</v>
      </c>
      <c r="D5055">
        <v>1</v>
      </c>
      <c r="E5055">
        <v>3</v>
      </c>
      <c r="F5055" t="s">
        <v>35</v>
      </c>
      <c r="G5055">
        <v>50</v>
      </c>
      <c r="H5055" t="s">
        <v>32</v>
      </c>
      <c r="I5055" t="s">
        <v>44</v>
      </c>
      <c r="J5055" t="s">
        <v>45</v>
      </c>
      <c r="K5055">
        <v>1.2075168550552671</v>
      </c>
      <c r="L5055">
        <v>0.1</v>
      </c>
      <c r="M5055">
        <v>37.5</v>
      </c>
      <c r="N5055">
        <f>(1-Coffee_Sales[[#This Row],[Discount_Percent]])*Coffee_Sales[[#This Row],[unit_price]]*Coffee_Sales[[#This Row],[transaction_qty]]</f>
        <v>33.75</v>
      </c>
      <c r="O5055" t="str">
        <f>TEXT(Coffee_Sales[[#This Row],[transaction_date]],"mmm-yyyy")</f>
        <v>Jun-2023</v>
      </c>
      <c r="P5055">
        <f>HOUR(Coffee_Sales[[#This Row],[transaction_time]])</f>
        <v>7</v>
      </c>
    </row>
    <row r="5056" spans="1:16" x14ac:dyDescent="0.3">
      <c r="A5056">
        <v>34859</v>
      </c>
      <c r="B5056" s="1">
        <v>44987</v>
      </c>
      <c r="C5056" s="2">
        <v>0.69122685185185184</v>
      </c>
      <c r="D5056">
        <v>2</v>
      </c>
      <c r="E5056">
        <v>3</v>
      </c>
      <c r="F5056" t="s">
        <v>70</v>
      </c>
      <c r="G5056">
        <v>54</v>
      </c>
      <c r="H5056" t="s">
        <v>32</v>
      </c>
      <c r="I5056" t="s">
        <v>33</v>
      </c>
      <c r="J5056" t="s">
        <v>127</v>
      </c>
      <c r="K5056">
        <v>2.063753973642843</v>
      </c>
      <c r="L5056">
        <v>0</v>
      </c>
      <c r="M5056">
        <v>37.5</v>
      </c>
      <c r="N5056">
        <f>(1-Coffee_Sales[[#This Row],[Discount_Percent]])*Coffee_Sales[[#This Row],[unit_price]]*Coffee_Sales[[#This Row],[transaction_qty]]</f>
        <v>75</v>
      </c>
      <c r="O5056" t="str">
        <f>TEXT(Coffee_Sales[[#This Row],[transaction_date]],"mmm-yyyy")</f>
        <v>Mar-2023</v>
      </c>
      <c r="P5056">
        <f>HOUR(Coffee_Sales[[#This Row],[transaction_time]])</f>
        <v>16</v>
      </c>
    </row>
    <row r="5057" spans="1:16" x14ac:dyDescent="0.3">
      <c r="A5057">
        <v>68689</v>
      </c>
      <c r="B5057" s="1">
        <v>45033</v>
      </c>
      <c r="C5057" s="2">
        <v>0.29728009259259258</v>
      </c>
      <c r="D5057">
        <v>1</v>
      </c>
      <c r="E5057">
        <v>8</v>
      </c>
      <c r="F5057" t="s">
        <v>70</v>
      </c>
      <c r="G5057">
        <v>83</v>
      </c>
      <c r="H5057" t="s">
        <v>121</v>
      </c>
      <c r="I5057" t="s">
        <v>148</v>
      </c>
      <c r="J5057" t="s">
        <v>149</v>
      </c>
      <c r="K5057">
        <v>5.1567391693830267</v>
      </c>
      <c r="L5057">
        <v>0.05</v>
      </c>
      <c r="M5057">
        <v>210</v>
      </c>
      <c r="N5057">
        <f>(1-Coffee_Sales[[#This Row],[Discount_Percent]])*Coffee_Sales[[#This Row],[unit_price]]*Coffee_Sales[[#This Row],[transaction_qty]]</f>
        <v>199.5</v>
      </c>
      <c r="O5057" t="str">
        <f>TEXT(Coffee_Sales[[#This Row],[transaction_date]],"mmm-yyyy")</f>
        <v>Apr-2023</v>
      </c>
      <c r="P5057">
        <f>HOUR(Coffee_Sales[[#This Row],[transaction_time]])</f>
        <v>7</v>
      </c>
    </row>
    <row r="5058" spans="1:16" x14ac:dyDescent="0.3">
      <c r="A5058">
        <v>21425</v>
      </c>
      <c r="B5058" s="1">
        <v>44965</v>
      </c>
      <c r="C5058" s="2">
        <v>0.41913194444444446</v>
      </c>
      <c r="D5058">
        <v>1</v>
      </c>
      <c r="E5058">
        <v>8</v>
      </c>
      <c r="F5058" t="s">
        <v>43</v>
      </c>
      <c r="G5058">
        <v>26</v>
      </c>
      <c r="H5058" t="s">
        <v>14</v>
      </c>
      <c r="I5058" t="s">
        <v>29</v>
      </c>
      <c r="J5058" t="s">
        <v>134</v>
      </c>
      <c r="K5058">
        <v>1.237369905039875</v>
      </c>
      <c r="L5058">
        <v>0</v>
      </c>
      <c r="M5058">
        <v>45</v>
      </c>
      <c r="N5058">
        <f>(1-Coffee_Sales[[#This Row],[Discount_Percent]])*Coffee_Sales[[#This Row],[unit_price]]*Coffee_Sales[[#This Row],[transaction_qty]]</f>
        <v>45</v>
      </c>
      <c r="O5058" t="str">
        <f>TEXT(Coffee_Sales[[#This Row],[transaction_date]],"mmm-yyyy")</f>
        <v>Feb-2023</v>
      </c>
      <c r="P5058">
        <f>HOUR(Coffee_Sales[[#This Row],[transaction_time]])</f>
        <v>10</v>
      </c>
    </row>
    <row r="5059" spans="1:16" x14ac:dyDescent="0.3">
      <c r="A5059">
        <v>33860</v>
      </c>
      <c r="B5059" s="1">
        <v>44986</v>
      </c>
      <c r="C5059" s="2">
        <v>0.4405324074074074</v>
      </c>
      <c r="D5059">
        <v>2</v>
      </c>
      <c r="E5059">
        <v>8</v>
      </c>
      <c r="F5059" t="s">
        <v>101</v>
      </c>
      <c r="G5059">
        <v>57</v>
      </c>
      <c r="H5059" t="s">
        <v>32</v>
      </c>
      <c r="I5059" t="s">
        <v>33</v>
      </c>
      <c r="J5059" t="s">
        <v>34</v>
      </c>
      <c r="K5059">
        <v>2.756824876380378</v>
      </c>
      <c r="L5059">
        <v>0.05</v>
      </c>
      <c r="M5059">
        <v>46.5</v>
      </c>
      <c r="N5059">
        <f>(1-Coffee_Sales[[#This Row],[Discount_Percent]])*Coffee_Sales[[#This Row],[unit_price]]*Coffee_Sales[[#This Row],[transaction_qty]]</f>
        <v>88.35</v>
      </c>
      <c r="O5059" t="str">
        <f>TEXT(Coffee_Sales[[#This Row],[transaction_date]],"mmm-yyyy")</f>
        <v>Mar-2023</v>
      </c>
      <c r="P5059">
        <f>HOUR(Coffee_Sales[[#This Row],[transaction_time]])</f>
        <v>10</v>
      </c>
    </row>
    <row r="5060" spans="1:16" x14ac:dyDescent="0.3">
      <c r="A5060">
        <v>90644</v>
      </c>
      <c r="B5060" s="1">
        <v>45056</v>
      </c>
      <c r="C5060" s="2">
        <v>0.44165509259259261</v>
      </c>
      <c r="D5060">
        <v>2</v>
      </c>
      <c r="E5060">
        <v>5</v>
      </c>
      <c r="F5060" t="s">
        <v>111</v>
      </c>
      <c r="G5060">
        <v>29</v>
      </c>
      <c r="H5060" t="s">
        <v>14</v>
      </c>
      <c r="I5060" t="s">
        <v>22</v>
      </c>
      <c r="J5060" t="s">
        <v>89</v>
      </c>
      <c r="K5060">
        <v>1.9418288161095589</v>
      </c>
      <c r="L5060">
        <v>0</v>
      </c>
      <c r="M5060">
        <v>37.5</v>
      </c>
      <c r="N5060">
        <f>(1-Coffee_Sales[[#This Row],[Discount_Percent]])*Coffee_Sales[[#This Row],[unit_price]]*Coffee_Sales[[#This Row],[transaction_qty]]</f>
        <v>75</v>
      </c>
      <c r="O5060" t="str">
        <f>TEXT(Coffee_Sales[[#This Row],[transaction_date]],"mmm-yyyy")</f>
        <v>May-2023</v>
      </c>
      <c r="P5060">
        <f>HOUR(Coffee_Sales[[#This Row],[transaction_time]])</f>
        <v>10</v>
      </c>
    </row>
    <row r="5061" spans="1:16" x14ac:dyDescent="0.3">
      <c r="A5061">
        <v>20097</v>
      </c>
      <c r="B5061" s="1">
        <v>44962</v>
      </c>
      <c r="C5061" s="2">
        <v>0.75851851851851848</v>
      </c>
      <c r="D5061">
        <v>2</v>
      </c>
      <c r="E5061">
        <v>3</v>
      </c>
      <c r="F5061" t="s">
        <v>35</v>
      </c>
      <c r="G5061">
        <v>38</v>
      </c>
      <c r="H5061" t="s">
        <v>14</v>
      </c>
      <c r="I5061" t="s">
        <v>15</v>
      </c>
      <c r="J5061" t="s">
        <v>16</v>
      </c>
      <c r="K5061">
        <v>3.2294964968816999</v>
      </c>
      <c r="L5061">
        <v>0</v>
      </c>
      <c r="M5061">
        <v>56.25</v>
      </c>
      <c r="N5061">
        <f>(1-Coffee_Sales[[#This Row],[Discount_Percent]])*Coffee_Sales[[#This Row],[unit_price]]*Coffee_Sales[[#This Row],[transaction_qty]]</f>
        <v>112.5</v>
      </c>
      <c r="O5061" t="str">
        <f>TEXT(Coffee_Sales[[#This Row],[transaction_date]],"mmm-yyyy")</f>
        <v>Feb-2023</v>
      </c>
      <c r="P5061">
        <f>HOUR(Coffee_Sales[[#This Row],[transaction_time]])</f>
        <v>18</v>
      </c>
    </row>
    <row r="5062" spans="1:16" x14ac:dyDescent="0.3">
      <c r="A5062">
        <v>27142</v>
      </c>
      <c r="B5062" s="1">
        <v>44974</v>
      </c>
      <c r="C5062" s="2">
        <v>0.73946759259259254</v>
      </c>
      <c r="D5062">
        <v>1</v>
      </c>
      <c r="E5062">
        <v>3</v>
      </c>
      <c r="F5062" t="s">
        <v>35</v>
      </c>
      <c r="G5062">
        <v>43</v>
      </c>
      <c r="H5062" t="s">
        <v>32</v>
      </c>
      <c r="I5062" t="s">
        <v>40</v>
      </c>
      <c r="J5062" t="s">
        <v>124</v>
      </c>
      <c r="K5062">
        <v>0.94027938592402016</v>
      </c>
      <c r="L5062">
        <v>0</v>
      </c>
      <c r="M5062">
        <v>45</v>
      </c>
      <c r="N5062">
        <f>(1-Coffee_Sales[[#This Row],[Discount_Percent]])*Coffee_Sales[[#This Row],[unit_price]]*Coffee_Sales[[#This Row],[transaction_qty]]</f>
        <v>45</v>
      </c>
      <c r="O5062" t="str">
        <f>TEXT(Coffee_Sales[[#This Row],[transaction_date]],"mmm-yyyy")</f>
        <v>Feb-2023</v>
      </c>
      <c r="P5062">
        <f>HOUR(Coffee_Sales[[#This Row],[transaction_time]])</f>
        <v>17</v>
      </c>
    </row>
    <row r="5063" spans="1:16" x14ac:dyDescent="0.3">
      <c r="A5063">
        <v>31205</v>
      </c>
      <c r="B5063" s="1">
        <v>44981</v>
      </c>
      <c r="C5063" s="2">
        <v>0.59236111111111112</v>
      </c>
      <c r="D5063">
        <v>1</v>
      </c>
      <c r="E5063">
        <v>8</v>
      </c>
      <c r="F5063" t="s">
        <v>35</v>
      </c>
      <c r="G5063">
        <v>47</v>
      </c>
      <c r="H5063" t="s">
        <v>32</v>
      </c>
      <c r="I5063" t="s">
        <v>36</v>
      </c>
      <c r="J5063" t="s">
        <v>37</v>
      </c>
      <c r="K5063">
        <v>0.94641291623785673</v>
      </c>
      <c r="L5063">
        <v>0</v>
      </c>
      <c r="M5063">
        <v>45</v>
      </c>
      <c r="N5063">
        <f>(1-Coffee_Sales[[#This Row],[Discount_Percent]])*Coffee_Sales[[#This Row],[unit_price]]*Coffee_Sales[[#This Row],[transaction_qty]]</f>
        <v>45</v>
      </c>
      <c r="O5063" t="str">
        <f>TEXT(Coffee_Sales[[#This Row],[transaction_date]],"mmm-yyyy")</f>
        <v>Feb-2023</v>
      </c>
      <c r="P5063">
        <f>HOUR(Coffee_Sales[[#This Row],[transaction_time]])</f>
        <v>14</v>
      </c>
    </row>
    <row r="5064" spans="1:16" x14ac:dyDescent="0.3">
      <c r="A5064">
        <v>130107</v>
      </c>
      <c r="B5064" s="1">
        <v>45091</v>
      </c>
      <c r="C5064" s="2">
        <v>0.52819444444444441</v>
      </c>
      <c r="D5064">
        <v>1</v>
      </c>
      <c r="E5064">
        <v>5</v>
      </c>
      <c r="F5064" t="s">
        <v>87</v>
      </c>
      <c r="G5064">
        <v>73</v>
      </c>
      <c r="H5064" t="s">
        <v>18</v>
      </c>
      <c r="I5064" t="s">
        <v>79</v>
      </c>
      <c r="J5064" t="s">
        <v>80</v>
      </c>
      <c r="K5064">
        <v>1.498221135020928</v>
      </c>
      <c r="L5064">
        <v>0</v>
      </c>
      <c r="M5064">
        <v>56.25</v>
      </c>
      <c r="N5064">
        <f>(1-Coffee_Sales[[#This Row],[Discount_Percent]])*Coffee_Sales[[#This Row],[unit_price]]*Coffee_Sales[[#This Row],[transaction_qty]]</f>
        <v>56.25</v>
      </c>
      <c r="O5064" t="str">
        <f>TEXT(Coffee_Sales[[#This Row],[transaction_date]],"mmm-yyyy")</f>
        <v>Jun-2023</v>
      </c>
      <c r="P5064">
        <f>HOUR(Coffee_Sales[[#This Row],[transaction_time]])</f>
        <v>12</v>
      </c>
    </row>
    <row r="5065" spans="1:16" x14ac:dyDescent="0.3">
      <c r="A5065">
        <v>32682</v>
      </c>
      <c r="B5065" s="1">
        <v>44984</v>
      </c>
      <c r="C5065" s="2">
        <v>0.36373842592592592</v>
      </c>
      <c r="D5065">
        <v>2</v>
      </c>
      <c r="E5065">
        <v>5</v>
      </c>
      <c r="F5065" t="s">
        <v>62</v>
      </c>
      <c r="G5065">
        <v>24</v>
      </c>
      <c r="H5065" t="s">
        <v>14</v>
      </c>
      <c r="I5065" t="s">
        <v>55</v>
      </c>
      <c r="J5065" t="s">
        <v>86</v>
      </c>
      <c r="K5065">
        <v>2.60653920717809</v>
      </c>
      <c r="L5065">
        <v>0</v>
      </c>
      <c r="M5065">
        <v>45</v>
      </c>
      <c r="N5065">
        <f>(1-Coffee_Sales[[#This Row],[Discount_Percent]])*Coffee_Sales[[#This Row],[unit_price]]*Coffee_Sales[[#This Row],[transaction_qty]]</f>
        <v>90</v>
      </c>
      <c r="O5065" t="str">
        <f>TEXT(Coffee_Sales[[#This Row],[transaction_date]],"mmm-yyyy")</f>
        <v>Feb-2023</v>
      </c>
      <c r="P5065">
        <f>HOUR(Coffee_Sales[[#This Row],[transaction_time]])</f>
        <v>8</v>
      </c>
    </row>
    <row r="5066" spans="1:16" x14ac:dyDescent="0.3">
      <c r="A5066">
        <v>106960</v>
      </c>
      <c r="B5066" s="1">
        <v>45071</v>
      </c>
      <c r="C5066" s="2">
        <v>0.33421296296296299</v>
      </c>
      <c r="D5066">
        <v>1</v>
      </c>
      <c r="E5066">
        <v>3</v>
      </c>
      <c r="F5066" t="s">
        <v>77</v>
      </c>
      <c r="G5066">
        <v>50</v>
      </c>
      <c r="H5066" t="s">
        <v>32</v>
      </c>
      <c r="I5066" t="s">
        <v>44</v>
      </c>
      <c r="J5066" t="s">
        <v>45</v>
      </c>
      <c r="K5066">
        <v>0.88143379302168068</v>
      </c>
      <c r="L5066">
        <v>0</v>
      </c>
      <c r="M5066">
        <v>37.5</v>
      </c>
      <c r="N5066">
        <f>(1-Coffee_Sales[[#This Row],[Discount_Percent]])*Coffee_Sales[[#This Row],[unit_price]]*Coffee_Sales[[#This Row],[transaction_qty]]</f>
        <v>37.5</v>
      </c>
      <c r="O5066" t="str">
        <f>TEXT(Coffee_Sales[[#This Row],[transaction_date]],"mmm-yyyy")</f>
        <v>May-2023</v>
      </c>
      <c r="P5066">
        <f>HOUR(Coffee_Sales[[#This Row],[transaction_time]])</f>
        <v>8</v>
      </c>
    </row>
    <row r="5067" spans="1:16" x14ac:dyDescent="0.3">
      <c r="A5067">
        <v>55714</v>
      </c>
      <c r="B5067" s="1">
        <v>45017</v>
      </c>
      <c r="C5067" s="2">
        <v>0.75039351851851854</v>
      </c>
      <c r="D5067">
        <v>1</v>
      </c>
      <c r="E5067">
        <v>3</v>
      </c>
      <c r="F5067" t="s">
        <v>42</v>
      </c>
      <c r="G5067">
        <v>53</v>
      </c>
      <c r="H5067" t="s">
        <v>32</v>
      </c>
      <c r="I5067" t="s">
        <v>33</v>
      </c>
      <c r="J5067" t="s">
        <v>129</v>
      </c>
      <c r="K5067">
        <v>1.47797223391016</v>
      </c>
      <c r="L5067">
        <v>0.05</v>
      </c>
      <c r="M5067">
        <v>45</v>
      </c>
      <c r="N5067">
        <f>(1-Coffee_Sales[[#This Row],[Discount_Percent]])*Coffee_Sales[[#This Row],[unit_price]]*Coffee_Sales[[#This Row],[transaction_qty]]</f>
        <v>42.75</v>
      </c>
      <c r="O5067" t="str">
        <f>TEXT(Coffee_Sales[[#This Row],[transaction_date]],"mmm-yyyy")</f>
        <v>Apr-2023</v>
      </c>
      <c r="P5067">
        <f>HOUR(Coffee_Sales[[#This Row],[transaction_time]])</f>
        <v>18</v>
      </c>
    </row>
    <row r="5068" spans="1:16" x14ac:dyDescent="0.3">
      <c r="A5068">
        <v>88590</v>
      </c>
      <c r="B5068" s="1">
        <v>45054</v>
      </c>
      <c r="C5068" s="2">
        <v>0.62233796296296295</v>
      </c>
      <c r="D5068">
        <v>1</v>
      </c>
      <c r="E5068">
        <v>8</v>
      </c>
      <c r="F5068" t="s">
        <v>25</v>
      </c>
      <c r="G5068">
        <v>73</v>
      </c>
      <c r="H5068" t="s">
        <v>18</v>
      </c>
      <c r="I5068" t="s">
        <v>79</v>
      </c>
      <c r="J5068" t="s">
        <v>80</v>
      </c>
      <c r="K5068">
        <v>1.5189232454672621</v>
      </c>
      <c r="L5068">
        <v>0</v>
      </c>
      <c r="M5068">
        <v>56.25</v>
      </c>
      <c r="N5068">
        <f>(1-Coffee_Sales[[#This Row],[Discount_Percent]])*Coffee_Sales[[#This Row],[unit_price]]*Coffee_Sales[[#This Row],[transaction_qty]]</f>
        <v>56.25</v>
      </c>
      <c r="O5068" t="str">
        <f>TEXT(Coffee_Sales[[#This Row],[transaction_date]],"mmm-yyyy")</f>
        <v>May-2023</v>
      </c>
      <c r="P5068">
        <f>HOUR(Coffee_Sales[[#This Row],[transaction_time]])</f>
        <v>14</v>
      </c>
    </row>
    <row r="5069" spans="1:16" x14ac:dyDescent="0.3">
      <c r="A5069">
        <v>5091</v>
      </c>
      <c r="B5069" s="1">
        <v>44936</v>
      </c>
      <c r="C5069" s="2">
        <v>0.33903935185185186</v>
      </c>
      <c r="D5069">
        <v>1</v>
      </c>
      <c r="E5069">
        <v>8</v>
      </c>
      <c r="F5069" t="s">
        <v>43</v>
      </c>
      <c r="G5069">
        <v>79</v>
      </c>
      <c r="H5069" t="s">
        <v>18</v>
      </c>
      <c r="I5069" t="s">
        <v>19</v>
      </c>
      <c r="J5069" t="s">
        <v>20</v>
      </c>
      <c r="K5069">
        <v>1.62275745429725</v>
      </c>
      <c r="L5069">
        <v>0.05</v>
      </c>
      <c r="M5069">
        <v>56.25</v>
      </c>
      <c r="N5069">
        <f>(1-Coffee_Sales[[#This Row],[Discount_Percent]])*Coffee_Sales[[#This Row],[unit_price]]*Coffee_Sales[[#This Row],[transaction_qty]]</f>
        <v>53.4375</v>
      </c>
      <c r="O5069" t="str">
        <f>TEXT(Coffee_Sales[[#This Row],[transaction_date]],"mmm-yyyy")</f>
        <v>Jan-2023</v>
      </c>
      <c r="P5069">
        <f>HOUR(Coffee_Sales[[#This Row],[transaction_time]])</f>
        <v>8</v>
      </c>
    </row>
    <row r="5070" spans="1:16" x14ac:dyDescent="0.3">
      <c r="A5070">
        <v>110745</v>
      </c>
      <c r="B5070" s="1">
        <v>45074</v>
      </c>
      <c r="C5070" s="2">
        <v>0.63875000000000004</v>
      </c>
      <c r="D5070">
        <v>1</v>
      </c>
      <c r="E5070">
        <v>8</v>
      </c>
      <c r="F5070" t="s">
        <v>104</v>
      </c>
      <c r="G5070">
        <v>32</v>
      </c>
      <c r="H5070" t="s">
        <v>14</v>
      </c>
      <c r="I5070" t="s">
        <v>22</v>
      </c>
      <c r="J5070" t="s">
        <v>23</v>
      </c>
      <c r="K5070">
        <v>0.94767846893846741</v>
      </c>
      <c r="L5070">
        <v>0</v>
      </c>
      <c r="M5070">
        <v>45</v>
      </c>
      <c r="N5070">
        <f>(1-Coffee_Sales[[#This Row],[Discount_Percent]])*Coffee_Sales[[#This Row],[unit_price]]*Coffee_Sales[[#This Row],[transaction_qty]]</f>
        <v>45</v>
      </c>
      <c r="O5070" t="str">
        <f>TEXT(Coffee_Sales[[#This Row],[transaction_date]],"mmm-yyyy")</f>
        <v>May-2023</v>
      </c>
      <c r="P5070">
        <f>HOUR(Coffee_Sales[[#This Row],[transaction_time]])</f>
        <v>15</v>
      </c>
    </row>
    <row r="5071" spans="1:16" x14ac:dyDescent="0.3">
      <c r="A5071">
        <v>50429</v>
      </c>
      <c r="B5071" s="1">
        <v>45010</v>
      </c>
      <c r="C5071" s="2">
        <v>0.26944444444444443</v>
      </c>
      <c r="D5071">
        <v>1</v>
      </c>
      <c r="E5071">
        <v>5</v>
      </c>
      <c r="F5071" t="s">
        <v>70</v>
      </c>
      <c r="G5071">
        <v>63</v>
      </c>
      <c r="H5071" t="s">
        <v>67</v>
      </c>
      <c r="I5071" t="s">
        <v>72</v>
      </c>
      <c r="J5071" t="s">
        <v>73</v>
      </c>
      <c r="K5071">
        <v>0.39807951563637078</v>
      </c>
      <c r="L5071">
        <v>0.1</v>
      </c>
      <c r="M5071">
        <v>12</v>
      </c>
      <c r="N5071">
        <f>(1-Coffee_Sales[[#This Row],[Discount_Percent]])*Coffee_Sales[[#This Row],[unit_price]]*Coffee_Sales[[#This Row],[transaction_qty]]</f>
        <v>10.8</v>
      </c>
      <c r="O5071" t="str">
        <f>TEXT(Coffee_Sales[[#This Row],[transaction_date]],"mmm-yyyy")</f>
        <v>Mar-2023</v>
      </c>
      <c r="P5071">
        <f>HOUR(Coffee_Sales[[#This Row],[transaction_time]])</f>
        <v>6</v>
      </c>
    </row>
    <row r="5072" spans="1:16" x14ac:dyDescent="0.3">
      <c r="A5072">
        <v>69966</v>
      </c>
      <c r="B5072" s="1">
        <v>45034</v>
      </c>
      <c r="C5072" s="2">
        <v>0.4606365740740741</v>
      </c>
      <c r="D5072">
        <v>1</v>
      </c>
      <c r="E5072">
        <v>8</v>
      </c>
      <c r="F5072" t="s">
        <v>131</v>
      </c>
      <c r="G5072">
        <v>76</v>
      </c>
      <c r="H5072" t="s">
        <v>18</v>
      </c>
      <c r="I5072" t="s">
        <v>107</v>
      </c>
      <c r="J5072" t="s">
        <v>137</v>
      </c>
      <c r="K5072">
        <v>1.363029586997156</v>
      </c>
      <c r="L5072">
        <v>0.1</v>
      </c>
      <c r="M5072">
        <v>52.5</v>
      </c>
      <c r="N5072">
        <f>(1-Coffee_Sales[[#This Row],[Discount_Percent]])*Coffee_Sales[[#This Row],[unit_price]]*Coffee_Sales[[#This Row],[transaction_qty]]</f>
        <v>47.25</v>
      </c>
      <c r="O5072" t="str">
        <f>TEXT(Coffee_Sales[[#This Row],[transaction_date]],"mmm-yyyy")</f>
        <v>Apr-2023</v>
      </c>
      <c r="P5072">
        <f>HOUR(Coffee_Sales[[#This Row],[transaction_time]])</f>
        <v>11</v>
      </c>
    </row>
    <row r="5073" spans="1:16" x14ac:dyDescent="0.3">
      <c r="A5073">
        <v>127749</v>
      </c>
      <c r="B5073" s="1">
        <v>45089</v>
      </c>
      <c r="C5073" s="2">
        <v>0.66144675925925922</v>
      </c>
      <c r="D5073">
        <v>2</v>
      </c>
      <c r="E5073">
        <v>8</v>
      </c>
      <c r="F5073" t="s">
        <v>35</v>
      </c>
      <c r="G5073">
        <v>50</v>
      </c>
      <c r="H5073" t="s">
        <v>32</v>
      </c>
      <c r="I5073" t="s">
        <v>44</v>
      </c>
      <c r="J5073" t="s">
        <v>45</v>
      </c>
      <c r="K5073">
        <v>1.759336418933374</v>
      </c>
      <c r="L5073">
        <v>0</v>
      </c>
      <c r="M5073">
        <v>37.5</v>
      </c>
      <c r="N5073">
        <f>(1-Coffee_Sales[[#This Row],[Discount_Percent]])*Coffee_Sales[[#This Row],[unit_price]]*Coffee_Sales[[#This Row],[transaction_qty]]</f>
        <v>75</v>
      </c>
      <c r="O5073" t="str">
        <f>TEXT(Coffee_Sales[[#This Row],[transaction_date]],"mmm-yyyy")</f>
        <v>Jun-2023</v>
      </c>
      <c r="P5073">
        <f>HOUR(Coffee_Sales[[#This Row],[transaction_time]])</f>
        <v>15</v>
      </c>
    </row>
    <row r="5074" spans="1:16" x14ac:dyDescent="0.3">
      <c r="A5074">
        <v>108650</v>
      </c>
      <c r="B5074" s="1">
        <v>45072</v>
      </c>
      <c r="C5074" s="2">
        <v>0.63436342592592587</v>
      </c>
      <c r="D5074">
        <v>2</v>
      </c>
      <c r="E5074">
        <v>8</v>
      </c>
      <c r="F5074" t="s">
        <v>17</v>
      </c>
      <c r="G5074">
        <v>44</v>
      </c>
      <c r="H5074" t="s">
        <v>32</v>
      </c>
      <c r="I5074" t="s">
        <v>40</v>
      </c>
      <c r="J5074" t="s">
        <v>41</v>
      </c>
      <c r="K5074">
        <v>2.0149820124759592</v>
      </c>
      <c r="L5074">
        <v>0.05</v>
      </c>
      <c r="M5074">
        <v>37.5</v>
      </c>
      <c r="N5074">
        <f>(1-Coffee_Sales[[#This Row],[Discount_Percent]])*Coffee_Sales[[#This Row],[unit_price]]*Coffee_Sales[[#This Row],[transaction_qty]]</f>
        <v>71.25</v>
      </c>
      <c r="O5074" t="str">
        <f>TEXT(Coffee_Sales[[#This Row],[transaction_date]],"mmm-yyyy")</f>
        <v>May-2023</v>
      </c>
      <c r="P5074">
        <f>HOUR(Coffee_Sales[[#This Row],[transaction_time]])</f>
        <v>15</v>
      </c>
    </row>
    <row r="5075" spans="1:16" x14ac:dyDescent="0.3">
      <c r="A5075">
        <v>90497</v>
      </c>
      <c r="B5075" s="1">
        <v>45056</v>
      </c>
      <c r="C5075" s="2">
        <v>0.40434027777777776</v>
      </c>
      <c r="D5075">
        <v>1</v>
      </c>
      <c r="E5075">
        <v>5</v>
      </c>
      <c r="F5075" t="s">
        <v>133</v>
      </c>
      <c r="G5075">
        <v>37</v>
      </c>
      <c r="H5075" t="s">
        <v>14</v>
      </c>
      <c r="I5075" t="s">
        <v>15</v>
      </c>
      <c r="J5075" t="s">
        <v>95</v>
      </c>
      <c r="K5075">
        <v>1.4487581819023669</v>
      </c>
      <c r="L5075">
        <v>0</v>
      </c>
      <c r="M5075">
        <v>45</v>
      </c>
      <c r="N5075">
        <f>(1-Coffee_Sales[[#This Row],[Discount_Percent]])*Coffee_Sales[[#This Row],[unit_price]]*Coffee_Sales[[#This Row],[transaction_qty]]</f>
        <v>45</v>
      </c>
      <c r="O5075" t="str">
        <f>TEXT(Coffee_Sales[[#This Row],[transaction_date]],"mmm-yyyy")</f>
        <v>May-2023</v>
      </c>
      <c r="P5075">
        <f>HOUR(Coffee_Sales[[#This Row],[transaction_time]])</f>
        <v>9</v>
      </c>
    </row>
    <row r="5076" spans="1:16" x14ac:dyDescent="0.3">
      <c r="A5076">
        <v>19323</v>
      </c>
      <c r="B5076" s="1">
        <v>44961</v>
      </c>
      <c r="C5076" s="2">
        <v>0.57356481481481481</v>
      </c>
      <c r="D5076">
        <v>1</v>
      </c>
      <c r="E5076">
        <v>5</v>
      </c>
      <c r="F5076" t="s">
        <v>104</v>
      </c>
      <c r="G5076">
        <v>46</v>
      </c>
      <c r="H5076" t="s">
        <v>32</v>
      </c>
      <c r="I5076" t="s">
        <v>36</v>
      </c>
      <c r="J5076" t="s">
        <v>39</v>
      </c>
      <c r="K5076">
        <v>0.76376930498604878</v>
      </c>
      <c r="L5076">
        <v>0.1</v>
      </c>
      <c r="M5076">
        <v>37.5</v>
      </c>
      <c r="N5076">
        <f>(1-Coffee_Sales[[#This Row],[Discount_Percent]])*Coffee_Sales[[#This Row],[unit_price]]*Coffee_Sales[[#This Row],[transaction_qty]]</f>
        <v>33.75</v>
      </c>
      <c r="O5076" t="str">
        <f>TEXT(Coffee_Sales[[#This Row],[transaction_date]],"mmm-yyyy")</f>
        <v>Feb-2023</v>
      </c>
      <c r="P5076">
        <f>HOUR(Coffee_Sales[[#This Row],[transaction_time]])</f>
        <v>13</v>
      </c>
    </row>
    <row r="5077" spans="1:16" x14ac:dyDescent="0.3">
      <c r="A5077">
        <v>56630</v>
      </c>
      <c r="B5077" s="1">
        <v>45018</v>
      </c>
      <c r="C5077" s="2">
        <v>0.82369212962962968</v>
      </c>
      <c r="D5077">
        <v>2</v>
      </c>
      <c r="E5077">
        <v>8</v>
      </c>
      <c r="F5077" t="s">
        <v>31</v>
      </c>
      <c r="G5077">
        <v>57</v>
      </c>
      <c r="H5077" t="s">
        <v>32</v>
      </c>
      <c r="I5077" t="s">
        <v>33</v>
      </c>
      <c r="J5077" t="s">
        <v>34</v>
      </c>
      <c r="K5077">
        <v>2.4576670650936379</v>
      </c>
      <c r="L5077">
        <v>0</v>
      </c>
      <c r="M5077">
        <v>46.5</v>
      </c>
      <c r="N5077">
        <f>(1-Coffee_Sales[[#This Row],[Discount_Percent]])*Coffee_Sales[[#This Row],[unit_price]]*Coffee_Sales[[#This Row],[transaction_qty]]</f>
        <v>93</v>
      </c>
      <c r="O5077" t="str">
        <f>TEXT(Coffee_Sales[[#This Row],[transaction_date]],"mmm-yyyy")</f>
        <v>Apr-2023</v>
      </c>
      <c r="P5077">
        <f>HOUR(Coffee_Sales[[#This Row],[transaction_time]])</f>
        <v>19</v>
      </c>
    </row>
    <row r="5078" spans="1:16" x14ac:dyDescent="0.3">
      <c r="A5078">
        <v>64989</v>
      </c>
      <c r="B5078" s="1">
        <v>45028</v>
      </c>
      <c r="C5078" s="2">
        <v>0.75472222222222218</v>
      </c>
      <c r="D5078">
        <v>2</v>
      </c>
      <c r="E5078">
        <v>3</v>
      </c>
      <c r="F5078" t="s">
        <v>43</v>
      </c>
      <c r="G5078">
        <v>50</v>
      </c>
      <c r="H5078" t="s">
        <v>32</v>
      </c>
      <c r="I5078" t="s">
        <v>44</v>
      </c>
      <c r="J5078" t="s">
        <v>45</v>
      </c>
      <c r="K5078">
        <v>1.8858137556809891</v>
      </c>
      <c r="L5078">
        <v>0</v>
      </c>
      <c r="M5078">
        <v>37.5</v>
      </c>
      <c r="N5078">
        <f>(1-Coffee_Sales[[#This Row],[Discount_Percent]])*Coffee_Sales[[#This Row],[unit_price]]*Coffee_Sales[[#This Row],[transaction_qty]]</f>
        <v>75</v>
      </c>
      <c r="O5078" t="str">
        <f>TEXT(Coffee_Sales[[#This Row],[transaction_date]],"mmm-yyyy")</f>
        <v>Apr-2023</v>
      </c>
      <c r="P5078">
        <f>HOUR(Coffee_Sales[[#This Row],[transaction_time]])</f>
        <v>18</v>
      </c>
    </row>
    <row r="5079" spans="1:16" x14ac:dyDescent="0.3">
      <c r="A5079">
        <v>3087</v>
      </c>
      <c r="B5079" s="1">
        <v>44932</v>
      </c>
      <c r="C5079" s="2">
        <v>0.65784722222222225</v>
      </c>
      <c r="D5079">
        <v>1</v>
      </c>
      <c r="E5079">
        <v>3</v>
      </c>
      <c r="F5079" t="s">
        <v>97</v>
      </c>
      <c r="G5079">
        <v>74</v>
      </c>
      <c r="H5079" t="s">
        <v>18</v>
      </c>
      <c r="I5079" t="s">
        <v>107</v>
      </c>
      <c r="J5079" t="s">
        <v>108</v>
      </c>
      <c r="K5079">
        <v>1.5843731521047451</v>
      </c>
      <c r="L5079">
        <v>0</v>
      </c>
      <c r="M5079">
        <v>52.5</v>
      </c>
      <c r="N5079">
        <f>(1-Coffee_Sales[[#This Row],[Discount_Percent]])*Coffee_Sales[[#This Row],[unit_price]]*Coffee_Sales[[#This Row],[transaction_qty]]</f>
        <v>52.5</v>
      </c>
      <c r="O5079" t="str">
        <f>TEXT(Coffee_Sales[[#This Row],[transaction_date]],"mmm-yyyy")</f>
        <v>Jan-2023</v>
      </c>
      <c r="P5079">
        <f>HOUR(Coffee_Sales[[#This Row],[transaction_time]])</f>
        <v>15</v>
      </c>
    </row>
    <row r="5080" spans="1:16" x14ac:dyDescent="0.3">
      <c r="A5080">
        <v>72636</v>
      </c>
      <c r="B5080" s="1">
        <v>45037</v>
      </c>
      <c r="C5080" s="2">
        <v>0.52682870370370372</v>
      </c>
      <c r="D5080">
        <v>2</v>
      </c>
      <c r="E5080">
        <v>5</v>
      </c>
      <c r="F5080" t="s">
        <v>21</v>
      </c>
      <c r="G5080">
        <v>57</v>
      </c>
      <c r="H5080" t="s">
        <v>32</v>
      </c>
      <c r="I5080" t="s">
        <v>33</v>
      </c>
      <c r="J5080" t="s">
        <v>34</v>
      </c>
      <c r="K5080">
        <v>2.5004623744675629</v>
      </c>
      <c r="L5080">
        <v>0</v>
      </c>
      <c r="M5080">
        <v>46.5</v>
      </c>
      <c r="N5080">
        <f>(1-Coffee_Sales[[#This Row],[Discount_Percent]])*Coffee_Sales[[#This Row],[unit_price]]*Coffee_Sales[[#This Row],[transaction_qty]]</f>
        <v>93</v>
      </c>
      <c r="O5080" t="str">
        <f>TEXT(Coffee_Sales[[#This Row],[transaction_date]],"mmm-yyyy")</f>
        <v>Apr-2023</v>
      </c>
      <c r="P5080">
        <f>HOUR(Coffee_Sales[[#This Row],[transaction_time]])</f>
        <v>12</v>
      </c>
    </row>
    <row r="5081" spans="1:16" x14ac:dyDescent="0.3">
      <c r="A5081">
        <v>56305</v>
      </c>
      <c r="B5081" s="1">
        <v>45018</v>
      </c>
      <c r="C5081" s="2">
        <v>0.64581018518518518</v>
      </c>
      <c r="D5081">
        <v>1</v>
      </c>
      <c r="E5081">
        <v>8</v>
      </c>
      <c r="F5081" t="s">
        <v>13</v>
      </c>
      <c r="G5081">
        <v>77</v>
      </c>
      <c r="H5081" t="s">
        <v>18</v>
      </c>
      <c r="I5081" t="s">
        <v>19</v>
      </c>
      <c r="J5081" t="s">
        <v>115</v>
      </c>
      <c r="K5081">
        <v>1.242510304825007</v>
      </c>
      <c r="L5081">
        <v>0</v>
      </c>
      <c r="M5081">
        <v>45</v>
      </c>
      <c r="N5081">
        <f>(1-Coffee_Sales[[#This Row],[Discount_Percent]])*Coffee_Sales[[#This Row],[unit_price]]*Coffee_Sales[[#This Row],[transaction_qty]]</f>
        <v>45</v>
      </c>
      <c r="O5081" t="str">
        <f>TEXT(Coffee_Sales[[#This Row],[transaction_date]],"mmm-yyyy")</f>
        <v>Apr-2023</v>
      </c>
      <c r="P5081">
        <f>HOUR(Coffee_Sales[[#This Row],[transaction_time]])</f>
        <v>15</v>
      </c>
    </row>
    <row r="5082" spans="1:16" x14ac:dyDescent="0.3">
      <c r="A5082">
        <v>77243</v>
      </c>
      <c r="B5082" s="1">
        <v>45043</v>
      </c>
      <c r="C5082" s="2">
        <v>0.30033564814814817</v>
      </c>
      <c r="D5082">
        <v>1</v>
      </c>
      <c r="E5082">
        <v>5</v>
      </c>
      <c r="F5082" t="s">
        <v>42</v>
      </c>
      <c r="G5082">
        <v>30</v>
      </c>
      <c r="H5082" t="s">
        <v>14</v>
      </c>
      <c r="I5082" t="s">
        <v>22</v>
      </c>
      <c r="J5082" t="s">
        <v>109</v>
      </c>
      <c r="K5082">
        <v>1.45506249479881</v>
      </c>
      <c r="L5082">
        <v>0.05</v>
      </c>
      <c r="M5082">
        <v>45</v>
      </c>
      <c r="N5082">
        <f>(1-Coffee_Sales[[#This Row],[Discount_Percent]])*Coffee_Sales[[#This Row],[unit_price]]*Coffee_Sales[[#This Row],[transaction_qty]]</f>
        <v>42.75</v>
      </c>
      <c r="O5082" t="str">
        <f>TEXT(Coffee_Sales[[#This Row],[transaction_date]],"mmm-yyyy")</f>
        <v>Apr-2023</v>
      </c>
      <c r="P5082">
        <f>HOUR(Coffee_Sales[[#This Row],[transaction_time]])</f>
        <v>7</v>
      </c>
    </row>
    <row r="5083" spans="1:16" x14ac:dyDescent="0.3">
      <c r="A5083">
        <v>104155</v>
      </c>
      <c r="B5083" s="1">
        <v>45068</v>
      </c>
      <c r="C5083" s="2">
        <v>0.52054398148148151</v>
      </c>
      <c r="D5083">
        <v>1</v>
      </c>
      <c r="E5083">
        <v>3</v>
      </c>
      <c r="F5083" t="s">
        <v>48</v>
      </c>
      <c r="G5083">
        <v>30</v>
      </c>
      <c r="H5083" t="s">
        <v>14</v>
      </c>
      <c r="I5083" t="s">
        <v>22</v>
      </c>
      <c r="J5083" t="s">
        <v>109</v>
      </c>
      <c r="K5083">
        <v>1.4363037878715199</v>
      </c>
      <c r="L5083">
        <v>0</v>
      </c>
      <c r="M5083">
        <v>45</v>
      </c>
      <c r="N5083">
        <f>(1-Coffee_Sales[[#This Row],[Discount_Percent]])*Coffee_Sales[[#This Row],[unit_price]]*Coffee_Sales[[#This Row],[transaction_qty]]</f>
        <v>45</v>
      </c>
      <c r="O5083" t="str">
        <f>TEXT(Coffee_Sales[[#This Row],[transaction_date]],"mmm-yyyy")</f>
        <v>May-2023</v>
      </c>
      <c r="P5083">
        <f>HOUR(Coffee_Sales[[#This Row],[transaction_time]])</f>
        <v>12</v>
      </c>
    </row>
    <row r="5084" spans="1:16" x14ac:dyDescent="0.3">
      <c r="A5084">
        <v>143904</v>
      </c>
      <c r="B5084" s="1">
        <v>45103</v>
      </c>
      <c r="C5084" s="2">
        <v>0.30121527777777779</v>
      </c>
      <c r="D5084">
        <v>1</v>
      </c>
      <c r="E5084">
        <v>5</v>
      </c>
      <c r="F5084" t="s">
        <v>90</v>
      </c>
      <c r="G5084">
        <v>28</v>
      </c>
      <c r="H5084" t="s">
        <v>14</v>
      </c>
      <c r="I5084" t="s">
        <v>22</v>
      </c>
      <c r="J5084" t="s">
        <v>117</v>
      </c>
      <c r="K5084">
        <v>0.66501099215249027</v>
      </c>
      <c r="L5084">
        <v>0</v>
      </c>
      <c r="M5084">
        <v>30</v>
      </c>
      <c r="N5084">
        <f>(1-Coffee_Sales[[#This Row],[Discount_Percent]])*Coffee_Sales[[#This Row],[unit_price]]*Coffee_Sales[[#This Row],[transaction_qty]]</f>
        <v>30</v>
      </c>
      <c r="O5084" t="str">
        <f>TEXT(Coffee_Sales[[#This Row],[transaction_date]],"mmm-yyyy")</f>
        <v>Jun-2023</v>
      </c>
      <c r="P5084">
        <f>HOUR(Coffee_Sales[[#This Row],[transaction_time]])</f>
        <v>7</v>
      </c>
    </row>
    <row r="5085" spans="1:16" x14ac:dyDescent="0.3">
      <c r="A5085">
        <v>18842</v>
      </c>
      <c r="B5085" s="1">
        <v>44960</v>
      </c>
      <c r="C5085" s="2">
        <v>0.66481481481481486</v>
      </c>
      <c r="D5085">
        <v>2</v>
      </c>
      <c r="E5085">
        <v>5</v>
      </c>
      <c r="F5085" t="s">
        <v>42</v>
      </c>
      <c r="G5085">
        <v>87</v>
      </c>
      <c r="H5085" t="s">
        <v>14</v>
      </c>
      <c r="I5085" t="s">
        <v>15</v>
      </c>
      <c r="J5085" t="s">
        <v>119</v>
      </c>
      <c r="K5085">
        <v>2.7122160573520921</v>
      </c>
      <c r="L5085">
        <v>0</v>
      </c>
      <c r="M5085">
        <v>45</v>
      </c>
      <c r="N5085">
        <f>(1-Coffee_Sales[[#This Row],[Discount_Percent]])*Coffee_Sales[[#This Row],[unit_price]]*Coffee_Sales[[#This Row],[transaction_qty]]</f>
        <v>90</v>
      </c>
      <c r="O5085" t="str">
        <f>TEXT(Coffee_Sales[[#This Row],[transaction_date]],"mmm-yyyy")</f>
        <v>Feb-2023</v>
      </c>
      <c r="P5085">
        <f>HOUR(Coffee_Sales[[#This Row],[transaction_time]])</f>
        <v>15</v>
      </c>
    </row>
    <row r="5086" spans="1:16" x14ac:dyDescent="0.3">
      <c r="A5086">
        <v>147819</v>
      </c>
      <c r="B5086" s="1">
        <v>45106</v>
      </c>
      <c r="C5086" s="2">
        <v>0.55701388888888892</v>
      </c>
      <c r="D5086">
        <v>1</v>
      </c>
      <c r="E5086">
        <v>5</v>
      </c>
      <c r="F5086" t="s">
        <v>13</v>
      </c>
      <c r="G5086">
        <v>30</v>
      </c>
      <c r="H5086" t="s">
        <v>14</v>
      </c>
      <c r="I5086" t="s">
        <v>22</v>
      </c>
      <c r="J5086" t="s">
        <v>109</v>
      </c>
      <c r="K5086">
        <v>1.3830250371008219</v>
      </c>
      <c r="L5086">
        <v>0</v>
      </c>
      <c r="M5086">
        <v>45</v>
      </c>
      <c r="N5086">
        <f>(1-Coffee_Sales[[#This Row],[Discount_Percent]])*Coffee_Sales[[#This Row],[unit_price]]*Coffee_Sales[[#This Row],[transaction_qty]]</f>
        <v>45</v>
      </c>
      <c r="O5086" t="str">
        <f>TEXT(Coffee_Sales[[#This Row],[transaction_date]],"mmm-yyyy")</f>
        <v>Jun-2023</v>
      </c>
      <c r="P5086">
        <f>HOUR(Coffee_Sales[[#This Row],[transaction_time]])</f>
        <v>13</v>
      </c>
    </row>
    <row r="5087" spans="1:16" x14ac:dyDescent="0.3">
      <c r="A5087">
        <v>118560</v>
      </c>
      <c r="B5087" s="1">
        <v>45081</v>
      </c>
      <c r="C5087" s="2">
        <v>0.80958333333333332</v>
      </c>
      <c r="D5087">
        <v>1</v>
      </c>
      <c r="E5087">
        <v>3</v>
      </c>
      <c r="F5087" t="s">
        <v>81</v>
      </c>
      <c r="G5087">
        <v>57</v>
      </c>
      <c r="H5087" t="s">
        <v>32</v>
      </c>
      <c r="I5087" t="s">
        <v>33</v>
      </c>
      <c r="J5087" t="s">
        <v>34</v>
      </c>
      <c r="K5087">
        <v>1.2369549002249141</v>
      </c>
      <c r="L5087">
        <v>0</v>
      </c>
      <c r="M5087">
        <v>46.5</v>
      </c>
      <c r="N5087">
        <f>(1-Coffee_Sales[[#This Row],[Discount_Percent]])*Coffee_Sales[[#This Row],[unit_price]]*Coffee_Sales[[#This Row],[transaction_qty]]</f>
        <v>46.5</v>
      </c>
      <c r="O5087" t="str">
        <f>TEXT(Coffee_Sales[[#This Row],[transaction_date]],"mmm-yyyy")</f>
        <v>Jun-2023</v>
      </c>
      <c r="P5087">
        <f>HOUR(Coffee_Sales[[#This Row],[transaction_time]])</f>
        <v>19</v>
      </c>
    </row>
    <row r="5088" spans="1:16" x14ac:dyDescent="0.3">
      <c r="A5088">
        <v>47728</v>
      </c>
      <c r="B5088" s="1">
        <v>45006</v>
      </c>
      <c r="C5088" s="2">
        <v>0.33468750000000003</v>
      </c>
      <c r="D5088">
        <v>1</v>
      </c>
      <c r="E5088">
        <v>8</v>
      </c>
      <c r="F5088" t="s">
        <v>131</v>
      </c>
      <c r="G5088">
        <v>24</v>
      </c>
      <c r="H5088" t="s">
        <v>14</v>
      </c>
      <c r="I5088" t="s">
        <v>55</v>
      </c>
      <c r="J5088" t="s">
        <v>86</v>
      </c>
      <c r="K5088">
        <v>1.0387517211824919</v>
      </c>
      <c r="L5088">
        <v>0.1</v>
      </c>
      <c r="M5088">
        <v>45</v>
      </c>
      <c r="N5088">
        <f>(1-Coffee_Sales[[#This Row],[Discount_Percent]])*Coffee_Sales[[#This Row],[unit_price]]*Coffee_Sales[[#This Row],[transaction_qty]]</f>
        <v>40.5</v>
      </c>
      <c r="O5088" t="str">
        <f>TEXT(Coffee_Sales[[#This Row],[transaction_date]],"mmm-yyyy")</f>
        <v>Mar-2023</v>
      </c>
      <c r="P5088">
        <f>HOUR(Coffee_Sales[[#This Row],[transaction_time]])</f>
        <v>8</v>
      </c>
    </row>
    <row r="5089" spans="1:16" x14ac:dyDescent="0.3">
      <c r="A5089">
        <v>94031</v>
      </c>
      <c r="B5089" s="1">
        <v>45059</v>
      </c>
      <c r="C5089" s="2">
        <v>0.51800925925925922</v>
      </c>
      <c r="D5089">
        <v>2</v>
      </c>
      <c r="E5089">
        <v>5</v>
      </c>
      <c r="F5089" t="s">
        <v>70</v>
      </c>
      <c r="G5089">
        <v>39</v>
      </c>
      <c r="H5089" t="s">
        <v>14</v>
      </c>
      <c r="I5089" t="s">
        <v>15</v>
      </c>
      <c r="J5089" t="s">
        <v>47</v>
      </c>
      <c r="K5089">
        <v>4.1446909184157201</v>
      </c>
      <c r="L5089">
        <v>0</v>
      </c>
      <c r="M5089">
        <v>63.75</v>
      </c>
      <c r="N5089">
        <f>(1-Coffee_Sales[[#This Row],[Discount_Percent]])*Coffee_Sales[[#This Row],[unit_price]]*Coffee_Sales[[#This Row],[transaction_qty]]</f>
        <v>127.5</v>
      </c>
      <c r="O5089" t="str">
        <f>TEXT(Coffee_Sales[[#This Row],[transaction_date]],"mmm-yyyy")</f>
        <v>May-2023</v>
      </c>
      <c r="P5089">
        <f>HOUR(Coffee_Sales[[#This Row],[transaction_time]])</f>
        <v>12</v>
      </c>
    </row>
    <row r="5090" spans="1:16" x14ac:dyDescent="0.3">
      <c r="A5090">
        <v>14329</v>
      </c>
      <c r="B5090" s="1">
        <v>44952</v>
      </c>
      <c r="C5090" s="2">
        <v>0.2840509259259259</v>
      </c>
      <c r="D5090">
        <v>1</v>
      </c>
      <c r="E5090">
        <v>5</v>
      </c>
      <c r="F5090" t="s">
        <v>31</v>
      </c>
      <c r="G5090">
        <v>9</v>
      </c>
      <c r="H5090" t="s">
        <v>59</v>
      </c>
      <c r="I5090" t="s">
        <v>60</v>
      </c>
      <c r="J5090" t="s">
        <v>130</v>
      </c>
      <c r="K5090">
        <v>8.6543643616278487</v>
      </c>
      <c r="L5090">
        <v>0</v>
      </c>
      <c r="M5090">
        <v>337.5</v>
      </c>
      <c r="N5090">
        <f>(1-Coffee_Sales[[#This Row],[Discount_Percent]])*Coffee_Sales[[#This Row],[unit_price]]*Coffee_Sales[[#This Row],[transaction_qty]]</f>
        <v>337.5</v>
      </c>
      <c r="O5090" t="str">
        <f>TEXT(Coffee_Sales[[#This Row],[transaction_date]],"mmm-yyyy")</f>
        <v>Jan-2023</v>
      </c>
      <c r="P5090">
        <f>HOUR(Coffee_Sales[[#This Row],[transaction_time]])</f>
        <v>6</v>
      </c>
    </row>
    <row r="5091" spans="1:16" x14ac:dyDescent="0.3">
      <c r="A5091">
        <v>42325</v>
      </c>
      <c r="B5091" s="1">
        <v>44998</v>
      </c>
      <c r="C5091" s="2">
        <v>0.45480324074074074</v>
      </c>
      <c r="D5091">
        <v>1</v>
      </c>
      <c r="E5091">
        <v>8</v>
      </c>
      <c r="F5091" t="s">
        <v>50</v>
      </c>
      <c r="G5091">
        <v>48</v>
      </c>
      <c r="H5091" t="s">
        <v>32</v>
      </c>
      <c r="I5091" t="s">
        <v>44</v>
      </c>
      <c r="J5091" t="s">
        <v>52</v>
      </c>
      <c r="K5091">
        <v>1.1903947785797131</v>
      </c>
      <c r="L5091">
        <v>0</v>
      </c>
      <c r="M5091">
        <v>37.5</v>
      </c>
      <c r="N5091">
        <f>(1-Coffee_Sales[[#This Row],[Discount_Percent]])*Coffee_Sales[[#This Row],[unit_price]]*Coffee_Sales[[#This Row],[transaction_qty]]</f>
        <v>37.5</v>
      </c>
      <c r="O5091" t="str">
        <f>TEXT(Coffee_Sales[[#This Row],[transaction_date]],"mmm-yyyy")</f>
        <v>Mar-2023</v>
      </c>
      <c r="P5091">
        <f>HOUR(Coffee_Sales[[#This Row],[transaction_time]])</f>
        <v>10</v>
      </c>
    </row>
    <row r="5092" spans="1:16" x14ac:dyDescent="0.3">
      <c r="A5092">
        <v>71353</v>
      </c>
      <c r="B5092" s="1">
        <v>45036</v>
      </c>
      <c r="C5092" s="2">
        <v>0.34613425925925928</v>
      </c>
      <c r="D5092">
        <v>2</v>
      </c>
      <c r="E5092">
        <v>8</v>
      </c>
      <c r="F5092" t="s">
        <v>35</v>
      </c>
      <c r="G5092">
        <v>60</v>
      </c>
      <c r="H5092" t="s">
        <v>74</v>
      </c>
      <c r="I5092" t="s">
        <v>75</v>
      </c>
      <c r="J5092" t="s">
        <v>112</v>
      </c>
      <c r="K5092">
        <v>3.6953084237615719</v>
      </c>
      <c r="L5092">
        <v>0</v>
      </c>
      <c r="M5092">
        <v>56.25</v>
      </c>
      <c r="N5092">
        <f>(1-Coffee_Sales[[#This Row],[Discount_Percent]])*Coffee_Sales[[#This Row],[unit_price]]*Coffee_Sales[[#This Row],[transaction_qty]]</f>
        <v>112.5</v>
      </c>
      <c r="O5092" t="str">
        <f>TEXT(Coffee_Sales[[#This Row],[transaction_date]],"mmm-yyyy")</f>
        <v>Apr-2023</v>
      </c>
      <c r="P5092">
        <f>HOUR(Coffee_Sales[[#This Row],[transaction_time]])</f>
        <v>8</v>
      </c>
    </row>
    <row r="5093" spans="1:16" x14ac:dyDescent="0.3">
      <c r="A5093">
        <v>98603</v>
      </c>
      <c r="B5093" s="1">
        <v>45063</v>
      </c>
      <c r="C5093" s="2">
        <v>0.53523148148148147</v>
      </c>
      <c r="D5093">
        <v>1</v>
      </c>
      <c r="E5093">
        <v>5</v>
      </c>
      <c r="F5093" t="s">
        <v>128</v>
      </c>
      <c r="G5093">
        <v>69</v>
      </c>
      <c r="H5093" t="s">
        <v>18</v>
      </c>
      <c r="I5093" t="s">
        <v>107</v>
      </c>
      <c r="J5093" t="s">
        <v>132</v>
      </c>
      <c r="K5093">
        <v>1.590716431094559</v>
      </c>
      <c r="L5093">
        <v>0.05</v>
      </c>
      <c r="M5093">
        <v>48.75</v>
      </c>
      <c r="N5093">
        <f>(1-Coffee_Sales[[#This Row],[Discount_Percent]])*Coffee_Sales[[#This Row],[unit_price]]*Coffee_Sales[[#This Row],[transaction_qty]]</f>
        <v>46.3125</v>
      </c>
      <c r="O5093" t="str">
        <f>TEXT(Coffee_Sales[[#This Row],[transaction_date]],"mmm-yyyy")</f>
        <v>May-2023</v>
      </c>
      <c r="P5093">
        <f>HOUR(Coffee_Sales[[#This Row],[transaction_time]])</f>
        <v>12</v>
      </c>
    </row>
    <row r="5094" spans="1:16" x14ac:dyDescent="0.3">
      <c r="A5094">
        <v>52551</v>
      </c>
      <c r="B5094" s="1">
        <v>45013</v>
      </c>
      <c r="C5094" s="2">
        <v>0.29626157407407405</v>
      </c>
      <c r="D5094">
        <v>1</v>
      </c>
      <c r="E5094">
        <v>3</v>
      </c>
      <c r="F5094" t="s">
        <v>104</v>
      </c>
      <c r="G5094">
        <v>36</v>
      </c>
      <c r="H5094" t="s">
        <v>14</v>
      </c>
      <c r="I5094" t="s">
        <v>26</v>
      </c>
      <c r="J5094" t="s">
        <v>27</v>
      </c>
      <c r="K5094">
        <v>1.249376918843669</v>
      </c>
      <c r="L5094">
        <v>0</v>
      </c>
      <c r="M5094">
        <v>56.25</v>
      </c>
      <c r="N5094">
        <f>(1-Coffee_Sales[[#This Row],[Discount_Percent]])*Coffee_Sales[[#This Row],[unit_price]]*Coffee_Sales[[#This Row],[transaction_qty]]</f>
        <v>56.25</v>
      </c>
      <c r="O5094" t="str">
        <f>TEXT(Coffee_Sales[[#This Row],[transaction_date]],"mmm-yyyy")</f>
        <v>Mar-2023</v>
      </c>
      <c r="P5094">
        <f>HOUR(Coffee_Sales[[#This Row],[transaction_time]])</f>
        <v>7</v>
      </c>
    </row>
    <row r="5095" spans="1:16" x14ac:dyDescent="0.3">
      <c r="A5095">
        <v>124690</v>
      </c>
      <c r="B5095" s="1">
        <v>45087</v>
      </c>
      <c r="C5095" s="2">
        <v>0.35233796296296294</v>
      </c>
      <c r="D5095">
        <v>1</v>
      </c>
      <c r="E5095">
        <v>5</v>
      </c>
      <c r="F5095" t="s">
        <v>54</v>
      </c>
      <c r="G5095">
        <v>77</v>
      </c>
      <c r="H5095" t="s">
        <v>18</v>
      </c>
      <c r="I5095" t="s">
        <v>19</v>
      </c>
      <c r="J5095" t="s">
        <v>115</v>
      </c>
      <c r="K5095">
        <v>1.4292165098231631</v>
      </c>
      <c r="L5095">
        <v>0</v>
      </c>
      <c r="M5095">
        <v>45</v>
      </c>
      <c r="N5095">
        <f>(1-Coffee_Sales[[#This Row],[Discount_Percent]])*Coffee_Sales[[#This Row],[unit_price]]*Coffee_Sales[[#This Row],[transaction_qty]]</f>
        <v>45</v>
      </c>
      <c r="O5095" t="str">
        <f>TEXT(Coffee_Sales[[#This Row],[transaction_date]],"mmm-yyyy")</f>
        <v>Jun-2023</v>
      </c>
      <c r="P5095">
        <f>HOUR(Coffee_Sales[[#This Row],[transaction_time]])</f>
        <v>8</v>
      </c>
    </row>
    <row r="5096" spans="1:16" x14ac:dyDescent="0.3">
      <c r="A5096">
        <v>25671</v>
      </c>
      <c r="B5096" s="1">
        <v>44972</v>
      </c>
      <c r="C5096" s="2">
        <v>0.41390046296296296</v>
      </c>
      <c r="D5096">
        <v>2</v>
      </c>
      <c r="E5096">
        <v>5</v>
      </c>
      <c r="F5096" t="s">
        <v>111</v>
      </c>
      <c r="G5096">
        <v>46</v>
      </c>
      <c r="H5096" t="s">
        <v>32</v>
      </c>
      <c r="I5096" t="s">
        <v>36</v>
      </c>
      <c r="J5096" t="s">
        <v>39</v>
      </c>
      <c r="K5096">
        <v>2.4548486355877079</v>
      </c>
      <c r="L5096">
        <v>0</v>
      </c>
      <c r="M5096">
        <v>37.5</v>
      </c>
      <c r="N5096">
        <f>(1-Coffee_Sales[[#This Row],[Discount_Percent]])*Coffee_Sales[[#This Row],[unit_price]]*Coffee_Sales[[#This Row],[transaction_qty]]</f>
        <v>75</v>
      </c>
      <c r="O5096" t="str">
        <f>TEXT(Coffee_Sales[[#This Row],[transaction_date]],"mmm-yyyy")</f>
        <v>Feb-2023</v>
      </c>
      <c r="P5096">
        <f>HOUR(Coffee_Sales[[#This Row],[transaction_time]])</f>
        <v>9</v>
      </c>
    </row>
    <row r="5097" spans="1:16" x14ac:dyDescent="0.3">
      <c r="A5097">
        <v>62176</v>
      </c>
      <c r="B5097" s="1">
        <v>45025</v>
      </c>
      <c r="C5097" s="2">
        <v>0.55628472222222225</v>
      </c>
      <c r="D5097">
        <v>1</v>
      </c>
      <c r="E5097">
        <v>3</v>
      </c>
      <c r="F5097" t="s">
        <v>62</v>
      </c>
      <c r="G5097">
        <v>55</v>
      </c>
      <c r="H5097" t="s">
        <v>32</v>
      </c>
      <c r="I5097" t="s">
        <v>33</v>
      </c>
      <c r="J5097" t="s">
        <v>93</v>
      </c>
      <c r="K5097">
        <v>1.6496800902856701</v>
      </c>
      <c r="L5097">
        <v>0</v>
      </c>
      <c r="M5097">
        <v>60</v>
      </c>
      <c r="N5097">
        <f>(1-Coffee_Sales[[#This Row],[Discount_Percent]])*Coffee_Sales[[#This Row],[unit_price]]*Coffee_Sales[[#This Row],[transaction_qty]]</f>
        <v>60</v>
      </c>
      <c r="O5097" t="str">
        <f>TEXT(Coffee_Sales[[#This Row],[transaction_date]],"mmm-yyyy")</f>
        <v>Apr-2023</v>
      </c>
      <c r="P5097">
        <f>HOUR(Coffee_Sales[[#This Row],[transaction_time]])</f>
        <v>13</v>
      </c>
    </row>
    <row r="5098" spans="1:16" x14ac:dyDescent="0.3">
      <c r="A5098">
        <v>101261</v>
      </c>
      <c r="B5098" s="1">
        <v>45065</v>
      </c>
      <c r="C5098" s="2">
        <v>0.81162037037037038</v>
      </c>
      <c r="D5098">
        <v>2</v>
      </c>
      <c r="E5098">
        <v>8</v>
      </c>
      <c r="F5098" t="s">
        <v>104</v>
      </c>
      <c r="G5098">
        <v>44</v>
      </c>
      <c r="H5098" t="s">
        <v>32</v>
      </c>
      <c r="I5098" t="s">
        <v>40</v>
      </c>
      <c r="J5098" t="s">
        <v>41</v>
      </c>
      <c r="K5098">
        <v>1.6560065280579761</v>
      </c>
      <c r="L5098">
        <v>0</v>
      </c>
      <c r="M5098">
        <v>37.5</v>
      </c>
      <c r="N5098">
        <f>(1-Coffee_Sales[[#This Row],[Discount_Percent]])*Coffee_Sales[[#This Row],[unit_price]]*Coffee_Sales[[#This Row],[transaction_qty]]</f>
        <v>75</v>
      </c>
      <c r="O5098" t="str">
        <f>TEXT(Coffee_Sales[[#This Row],[transaction_date]],"mmm-yyyy")</f>
        <v>May-2023</v>
      </c>
      <c r="P5098">
        <f>HOUR(Coffee_Sales[[#This Row],[transaction_time]])</f>
        <v>19</v>
      </c>
    </row>
    <row r="5099" spans="1:16" x14ac:dyDescent="0.3">
      <c r="A5099">
        <v>132157</v>
      </c>
      <c r="B5099" s="1">
        <v>45093</v>
      </c>
      <c r="C5099" s="2">
        <v>0.38400462962962961</v>
      </c>
      <c r="D5099">
        <v>1</v>
      </c>
      <c r="E5099">
        <v>3</v>
      </c>
      <c r="F5099" t="s">
        <v>96</v>
      </c>
      <c r="G5099">
        <v>38</v>
      </c>
      <c r="H5099" t="s">
        <v>14</v>
      </c>
      <c r="I5099" t="s">
        <v>15</v>
      </c>
      <c r="J5099" t="s">
        <v>16</v>
      </c>
      <c r="K5099">
        <v>1.6781937176330231</v>
      </c>
      <c r="L5099">
        <v>0</v>
      </c>
      <c r="M5099">
        <v>56.25</v>
      </c>
      <c r="N5099">
        <f>(1-Coffee_Sales[[#This Row],[Discount_Percent]])*Coffee_Sales[[#This Row],[unit_price]]*Coffee_Sales[[#This Row],[transaction_qty]]</f>
        <v>56.25</v>
      </c>
      <c r="O5099" t="str">
        <f>TEXT(Coffee_Sales[[#This Row],[transaction_date]],"mmm-yyyy")</f>
        <v>Jun-2023</v>
      </c>
      <c r="P5099">
        <f>HOUR(Coffee_Sales[[#This Row],[transaction_time]])</f>
        <v>9</v>
      </c>
    </row>
    <row r="5100" spans="1:16" x14ac:dyDescent="0.3">
      <c r="A5100">
        <v>25692</v>
      </c>
      <c r="B5100" s="1">
        <v>44972</v>
      </c>
      <c r="C5100" s="2">
        <v>0.42249999999999999</v>
      </c>
      <c r="D5100">
        <v>1</v>
      </c>
      <c r="E5100">
        <v>5</v>
      </c>
      <c r="F5100" t="s">
        <v>77</v>
      </c>
      <c r="G5100">
        <v>57</v>
      </c>
      <c r="H5100" t="s">
        <v>32</v>
      </c>
      <c r="I5100" t="s">
        <v>33</v>
      </c>
      <c r="J5100" t="s">
        <v>34</v>
      </c>
      <c r="K5100">
        <v>1.2885381771339319</v>
      </c>
      <c r="L5100">
        <v>0.05</v>
      </c>
      <c r="M5100">
        <v>46.5</v>
      </c>
      <c r="N5100">
        <f>(1-Coffee_Sales[[#This Row],[Discount_Percent]])*Coffee_Sales[[#This Row],[unit_price]]*Coffee_Sales[[#This Row],[transaction_qty]]</f>
        <v>44.174999999999997</v>
      </c>
      <c r="O5100" t="str">
        <f>TEXT(Coffee_Sales[[#This Row],[transaction_date]],"mmm-yyyy")</f>
        <v>Feb-2023</v>
      </c>
      <c r="P5100">
        <f>HOUR(Coffee_Sales[[#This Row],[transaction_time]])</f>
        <v>10</v>
      </c>
    </row>
    <row r="5101" spans="1:16" x14ac:dyDescent="0.3">
      <c r="A5101">
        <v>27392</v>
      </c>
      <c r="B5101" s="1">
        <v>44975</v>
      </c>
      <c r="C5101" s="2">
        <v>0.39021990740740742</v>
      </c>
      <c r="D5101">
        <v>1</v>
      </c>
      <c r="E5101">
        <v>3</v>
      </c>
      <c r="F5101" t="s">
        <v>46</v>
      </c>
      <c r="G5101">
        <v>61</v>
      </c>
      <c r="H5101" t="s">
        <v>74</v>
      </c>
      <c r="I5101" t="s">
        <v>75</v>
      </c>
      <c r="J5101" t="s">
        <v>116</v>
      </c>
      <c r="K5101">
        <v>2.337073594064436</v>
      </c>
      <c r="L5101">
        <v>0</v>
      </c>
      <c r="M5101">
        <v>71.25</v>
      </c>
      <c r="N5101">
        <f>(1-Coffee_Sales[[#This Row],[Discount_Percent]])*Coffee_Sales[[#This Row],[unit_price]]*Coffee_Sales[[#This Row],[transaction_qty]]</f>
        <v>71.25</v>
      </c>
      <c r="O5101" t="str">
        <f>TEXT(Coffee_Sales[[#This Row],[transaction_date]],"mmm-yyyy")</f>
        <v>Feb-2023</v>
      </c>
      <c r="P5101">
        <f>HOUR(Coffee_Sales[[#This Row],[transaction_time]])</f>
        <v>9</v>
      </c>
    </row>
    <row r="5102" spans="1:16" x14ac:dyDescent="0.3">
      <c r="A5102">
        <v>71229</v>
      </c>
      <c r="B5102" s="1">
        <v>45035</v>
      </c>
      <c r="C5102" s="2">
        <v>0.81966435185185182</v>
      </c>
      <c r="D5102">
        <v>2</v>
      </c>
      <c r="E5102">
        <v>3</v>
      </c>
      <c r="F5102" t="s">
        <v>24</v>
      </c>
      <c r="G5102">
        <v>30</v>
      </c>
      <c r="H5102" t="s">
        <v>14</v>
      </c>
      <c r="I5102" t="s">
        <v>22</v>
      </c>
      <c r="J5102" t="s">
        <v>109</v>
      </c>
      <c r="K5102">
        <v>2.4611057830381489</v>
      </c>
      <c r="L5102">
        <v>0</v>
      </c>
      <c r="M5102">
        <v>45</v>
      </c>
      <c r="N5102">
        <f>(1-Coffee_Sales[[#This Row],[Discount_Percent]])*Coffee_Sales[[#This Row],[unit_price]]*Coffee_Sales[[#This Row],[transaction_qty]]</f>
        <v>90</v>
      </c>
      <c r="O5102" t="str">
        <f>TEXT(Coffee_Sales[[#This Row],[transaction_date]],"mmm-yyyy")</f>
        <v>Apr-2023</v>
      </c>
      <c r="P5102">
        <f>HOUR(Coffee_Sales[[#This Row],[transaction_time]])</f>
        <v>19</v>
      </c>
    </row>
    <row r="5103" spans="1:16" x14ac:dyDescent="0.3">
      <c r="A5103">
        <v>71754</v>
      </c>
      <c r="B5103" s="1">
        <v>45036</v>
      </c>
      <c r="C5103" s="2">
        <v>0.45368055555555553</v>
      </c>
      <c r="D5103">
        <v>1</v>
      </c>
      <c r="E5103">
        <v>5</v>
      </c>
      <c r="F5103" t="s">
        <v>101</v>
      </c>
      <c r="G5103">
        <v>45</v>
      </c>
      <c r="H5103" t="s">
        <v>32</v>
      </c>
      <c r="I5103" t="s">
        <v>40</v>
      </c>
      <c r="J5103" t="s">
        <v>120</v>
      </c>
      <c r="K5103">
        <v>1.1534321516177199</v>
      </c>
      <c r="L5103">
        <v>0</v>
      </c>
      <c r="M5103">
        <v>45</v>
      </c>
      <c r="N5103">
        <f>(1-Coffee_Sales[[#This Row],[Discount_Percent]])*Coffee_Sales[[#This Row],[unit_price]]*Coffee_Sales[[#This Row],[transaction_qty]]</f>
        <v>45</v>
      </c>
      <c r="O5103" t="str">
        <f>TEXT(Coffee_Sales[[#This Row],[transaction_date]],"mmm-yyyy")</f>
        <v>Apr-2023</v>
      </c>
      <c r="P5103">
        <f>HOUR(Coffee_Sales[[#This Row],[transaction_time]])</f>
        <v>10</v>
      </c>
    </row>
    <row r="5104" spans="1:16" x14ac:dyDescent="0.3">
      <c r="A5104">
        <v>56035</v>
      </c>
      <c r="B5104" s="1">
        <v>45018</v>
      </c>
      <c r="C5104" s="2">
        <v>0.5034953703703704</v>
      </c>
      <c r="D5104">
        <v>2</v>
      </c>
      <c r="E5104">
        <v>8</v>
      </c>
      <c r="F5104" t="s">
        <v>28</v>
      </c>
      <c r="G5104">
        <v>61</v>
      </c>
      <c r="H5104" t="s">
        <v>74</v>
      </c>
      <c r="I5104" t="s">
        <v>75</v>
      </c>
      <c r="J5104" t="s">
        <v>116</v>
      </c>
      <c r="K5104">
        <v>3.6652765978709252</v>
      </c>
      <c r="L5104">
        <v>0</v>
      </c>
      <c r="M5104">
        <v>71.25</v>
      </c>
      <c r="N5104">
        <f>(1-Coffee_Sales[[#This Row],[Discount_Percent]])*Coffee_Sales[[#This Row],[unit_price]]*Coffee_Sales[[#This Row],[transaction_qty]]</f>
        <v>142.5</v>
      </c>
      <c r="O5104" t="str">
        <f>TEXT(Coffee_Sales[[#This Row],[transaction_date]],"mmm-yyyy")</f>
        <v>Apr-2023</v>
      </c>
      <c r="P5104">
        <f>HOUR(Coffee_Sales[[#This Row],[transaction_time]])</f>
        <v>12</v>
      </c>
    </row>
    <row r="5105" spans="1:16" x14ac:dyDescent="0.3">
      <c r="A5105">
        <v>14529</v>
      </c>
      <c r="B5105" s="1">
        <v>44952</v>
      </c>
      <c r="C5105" s="2">
        <v>0.40547453703703706</v>
      </c>
      <c r="D5105">
        <v>2</v>
      </c>
      <c r="E5105">
        <v>5</v>
      </c>
      <c r="F5105" t="s">
        <v>21</v>
      </c>
      <c r="G5105">
        <v>38</v>
      </c>
      <c r="H5105" t="s">
        <v>14</v>
      </c>
      <c r="I5105" t="s">
        <v>15</v>
      </c>
      <c r="J5105" t="s">
        <v>16</v>
      </c>
      <c r="K5105">
        <v>3.2513599617384519</v>
      </c>
      <c r="L5105">
        <v>0</v>
      </c>
      <c r="M5105">
        <v>56.25</v>
      </c>
      <c r="N5105">
        <f>(1-Coffee_Sales[[#This Row],[Discount_Percent]])*Coffee_Sales[[#This Row],[unit_price]]*Coffee_Sales[[#This Row],[transaction_qty]]</f>
        <v>112.5</v>
      </c>
      <c r="O5105" t="str">
        <f>TEXT(Coffee_Sales[[#This Row],[transaction_date]],"mmm-yyyy")</f>
        <v>Jan-2023</v>
      </c>
      <c r="P5105">
        <f>HOUR(Coffee_Sales[[#This Row],[transaction_time]])</f>
        <v>9</v>
      </c>
    </row>
    <row r="5106" spans="1:16" x14ac:dyDescent="0.3">
      <c r="A5106">
        <v>98078</v>
      </c>
      <c r="B5106" s="1">
        <v>45063</v>
      </c>
      <c r="C5106" s="2">
        <v>0.32971064814814816</v>
      </c>
      <c r="D5106">
        <v>1</v>
      </c>
      <c r="E5106">
        <v>8</v>
      </c>
      <c r="F5106" t="s">
        <v>96</v>
      </c>
      <c r="G5106">
        <v>2</v>
      </c>
      <c r="H5106" t="s">
        <v>59</v>
      </c>
      <c r="I5106" t="s">
        <v>105</v>
      </c>
      <c r="J5106" t="s">
        <v>106</v>
      </c>
      <c r="K5106">
        <v>7.8640805496127122</v>
      </c>
      <c r="L5106">
        <v>0.1</v>
      </c>
      <c r="M5106">
        <v>270</v>
      </c>
      <c r="N5106">
        <f>(1-Coffee_Sales[[#This Row],[Discount_Percent]])*Coffee_Sales[[#This Row],[unit_price]]*Coffee_Sales[[#This Row],[transaction_qty]]</f>
        <v>243</v>
      </c>
      <c r="O5106" t="str">
        <f>TEXT(Coffee_Sales[[#This Row],[transaction_date]],"mmm-yyyy")</f>
        <v>May-2023</v>
      </c>
      <c r="P5106">
        <f>HOUR(Coffee_Sales[[#This Row],[transaction_time]])</f>
        <v>7</v>
      </c>
    </row>
    <row r="5107" spans="1:16" x14ac:dyDescent="0.3">
      <c r="A5107">
        <v>61271</v>
      </c>
      <c r="B5107" s="1">
        <v>45024</v>
      </c>
      <c r="C5107" s="2">
        <v>0.59804398148148152</v>
      </c>
      <c r="D5107">
        <v>2</v>
      </c>
      <c r="E5107">
        <v>3</v>
      </c>
      <c r="F5107" t="s">
        <v>42</v>
      </c>
      <c r="G5107">
        <v>53</v>
      </c>
      <c r="H5107" t="s">
        <v>32</v>
      </c>
      <c r="I5107" t="s">
        <v>33</v>
      </c>
      <c r="J5107" t="s">
        <v>129</v>
      </c>
      <c r="K5107">
        <v>2.8720516572760828</v>
      </c>
      <c r="L5107">
        <v>0.1</v>
      </c>
      <c r="M5107">
        <v>45</v>
      </c>
      <c r="N5107">
        <f>(1-Coffee_Sales[[#This Row],[Discount_Percent]])*Coffee_Sales[[#This Row],[unit_price]]*Coffee_Sales[[#This Row],[transaction_qty]]</f>
        <v>81</v>
      </c>
      <c r="O5107" t="str">
        <f>TEXT(Coffee_Sales[[#This Row],[transaction_date]],"mmm-yyyy")</f>
        <v>Apr-2023</v>
      </c>
      <c r="P5107">
        <f>HOUR(Coffee_Sales[[#This Row],[transaction_time]])</f>
        <v>14</v>
      </c>
    </row>
    <row r="5108" spans="1:16" x14ac:dyDescent="0.3">
      <c r="A5108">
        <v>134569</v>
      </c>
      <c r="B5108" s="1">
        <v>45095</v>
      </c>
      <c r="C5108" s="2">
        <v>0.38596064814814812</v>
      </c>
      <c r="D5108">
        <v>1</v>
      </c>
      <c r="E5108">
        <v>8</v>
      </c>
      <c r="F5108" t="s">
        <v>58</v>
      </c>
      <c r="G5108">
        <v>70</v>
      </c>
      <c r="H5108" t="s">
        <v>18</v>
      </c>
      <c r="I5108" t="s">
        <v>19</v>
      </c>
      <c r="J5108" t="s">
        <v>83</v>
      </c>
      <c r="K5108">
        <v>1.3865810915799259</v>
      </c>
      <c r="L5108">
        <v>0</v>
      </c>
      <c r="M5108">
        <v>48.75</v>
      </c>
      <c r="N5108">
        <f>(1-Coffee_Sales[[#This Row],[Discount_Percent]])*Coffee_Sales[[#This Row],[unit_price]]*Coffee_Sales[[#This Row],[transaction_qty]]</f>
        <v>48.75</v>
      </c>
      <c r="O5108" t="str">
        <f>TEXT(Coffee_Sales[[#This Row],[transaction_date]],"mmm-yyyy")</f>
        <v>Jun-2023</v>
      </c>
      <c r="P5108">
        <f>HOUR(Coffee_Sales[[#This Row],[transaction_time]])</f>
        <v>9</v>
      </c>
    </row>
    <row r="5109" spans="1:16" x14ac:dyDescent="0.3">
      <c r="A5109">
        <v>139618</v>
      </c>
      <c r="B5109" s="1">
        <v>45099</v>
      </c>
      <c r="C5109" s="2">
        <v>0.44973379629629628</v>
      </c>
      <c r="D5109">
        <v>1</v>
      </c>
      <c r="E5109">
        <v>5</v>
      </c>
      <c r="F5109" t="s">
        <v>102</v>
      </c>
      <c r="G5109">
        <v>87</v>
      </c>
      <c r="H5109" t="s">
        <v>14</v>
      </c>
      <c r="I5109" t="s">
        <v>15</v>
      </c>
      <c r="J5109" t="s">
        <v>119</v>
      </c>
      <c r="K5109">
        <v>1.008212239073355</v>
      </c>
      <c r="L5109">
        <v>0</v>
      </c>
      <c r="M5109">
        <v>31.5</v>
      </c>
      <c r="N5109">
        <f>(1-Coffee_Sales[[#This Row],[Discount_Percent]])*Coffee_Sales[[#This Row],[unit_price]]*Coffee_Sales[[#This Row],[transaction_qty]]</f>
        <v>31.5</v>
      </c>
      <c r="O5109" t="str">
        <f>TEXT(Coffee_Sales[[#This Row],[transaction_date]],"mmm-yyyy")</f>
        <v>Jun-2023</v>
      </c>
      <c r="P5109">
        <f>HOUR(Coffee_Sales[[#This Row],[transaction_time]])</f>
        <v>10</v>
      </c>
    </row>
    <row r="5110" spans="1:16" x14ac:dyDescent="0.3">
      <c r="A5110">
        <v>129940</v>
      </c>
      <c r="B5110" s="1">
        <v>45091</v>
      </c>
      <c r="C5110" s="2">
        <v>0.44378472222222221</v>
      </c>
      <c r="D5110">
        <v>2</v>
      </c>
      <c r="E5110">
        <v>3</v>
      </c>
      <c r="F5110" t="s">
        <v>94</v>
      </c>
      <c r="G5110">
        <v>29</v>
      </c>
      <c r="H5110" t="s">
        <v>14</v>
      </c>
      <c r="I5110" t="s">
        <v>22</v>
      </c>
      <c r="J5110" t="s">
        <v>89</v>
      </c>
      <c r="K5110">
        <v>1.7334040552879491</v>
      </c>
      <c r="L5110">
        <v>0</v>
      </c>
      <c r="M5110">
        <v>37.5</v>
      </c>
      <c r="N5110">
        <f>(1-Coffee_Sales[[#This Row],[Discount_Percent]])*Coffee_Sales[[#This Row],[unit_price]]*Coffee_Sales[[#This Row],[transaction_qty]]</f>
        <v>75</v>
      </c>
      <c r="O5110" t="str">
        <f>TEXT(Coffee_Sales[[#This Row],[transaction_date]],"mmm-yyyy")</f>
        <v>Jun-2023</v>
      </c>
      <c r="P5110">
        <f>HOUR(Coffee_Sales[[#This Row],[transaction_time]])</f>
        <v>10</v>
      </c>
    </row>
    <row r="5111" spans="1:16" x14ac:dyDescent="0.3">
      <c r="A5111">
        <v>109827</v>
      </c>
      <c r="B5111" s="1">
        <v>45073</v>
      </c>
      <c r="C5111" s="2">
        <v>0.65119212962962958</v>
      </c>
      <c r="D5111">
        <v>2</v>
      </c>
      <c r="E5111">
        <v>8</v>
      </c>
      <c r="F5111" t="s">
        <v>111</v>
      </c>
      <c r="G5111">
        <v>65</v>
      </c>
      <c r="H5111" t="s">
        <v>67</v>
      </c>
      <c r="I5111" t="s">
        <v>68</v>
      </c>
      <c r="J5111" t="s">
        <v>69</v>
      </c>
      <c r="K5111">
        <v>0.49079222472058071</v>
      </c>
      <c r="L5111">
        <v>0</v>
      </c>
      <c r="M5111">
        <v>12</v>
      </c>
      <c r="N5111">
        <f>(1-Coffee_Sales[[#This Row],[Discount_Percent]])*Coffee_Sales[[#This Row],[unit_price]]*Coffee_Sales[[#This Row],[transaction_qty]]</f>
        <v>24</v>
      </c>
      <c r="O5111" t="str">
        <f>TEXT(Coffee_Sales[[#This Row],[transaction_date]],"mmm-yyyy")</f>
        <v>May-2023</v>
      </c>
      <c r="P5111">
        <f>HOUR(Coffee_Sales[[#This Row],[transaction_time]])</f>
        <v>15</v>
      </c>
    </row>
    <row r="5112" spans="1:16" x14ac:dyDescent="0.3">
      <c r="A5112">
        <v>120865</v>
      </c>
      <c r="B5112" s="1">
        <v>45084</v>
      </c>
      <c r="C5112" s="2">
        <v>0.31481481481481483</v>
      </c>
      <c r="D5112">
        <v>2</v>
      </c>
      <c r="E5112">
        <v>5</v>
      </c>
      <c r="F5112" t="s">
        <v>25</v>
      </c>
      <c r="G5112">
        <v>33</v>
      </c>
      <c r="H5112" t="s">
        <v>14</v>
      </c>
      <c r="I5112" t="s">
        <v>22</v>
      </c>
      <c r="J5112" t="s">
        <v>49</v>
      </c>
      <c r="K5112">
        <v>2.1418957606666109</v>
      </c>
      <c r="L5112">
        <v>0.05</v>
      </c>
      <c r="M5112">
        <v>52.5</v>
      </c>
      <c r="N5112">
        <f>(1-Coffee_Sales[[#This Row],[Discount_Percent]])*Coffee_Sales[[#This Row],[unit_price]]*Coffee_Sales[[#This Row],[transaction_qty]]</f>
        <v>99.75</v>
      </c>
      <c r="O5112" t="str">
        <f>TEXT(Coffee_Sales[[#This Row],[transaction_date]],"mmm-yyyy")</f>
        <v>Jun-2023</v>
      </c>
      <c r="P5112">
        <f>HOUR(Coffee_Sales[[#This Row],[transaction_time]])</f>
        <v>7</v>
      </c>
    </row>
    <row r="5113" spans="1:16" x14ac:dyDescent="0.3">
      <c r="A5113">
        <v>37116</v>
      </c>
      <c r="B5113" s="1">
        <v>44991</v>
      </c>
      <c r="C5113" s="2">
        <v>0.36157407407407405</v>
      </c>
      <c r="D5113">
        <v>2</v>
      </c>
      <c r="E5113">
        <v>8</v>
      </c>
      <c r="F5113" t="s">
        <v>70</v>
      </c>
      <c r="G5113">
        <v>60</v>
      </c>
      <c r="H5113" t="s">
        <v>74</v>
      </c>
      <c r="I5113" t="s">
        <v>75</v>
      </c>
      <c r="J5113" t="s">
        <v>112</v>
      </c>
      <c r="K5113">
        <v>2.45239335093691</v>
      </c>
      <c r="L5113">
        <v>0.05</v>
      </c>
      <c r="M5113">
        <v>56.25</v>
      </c>
      <c r="N5113">
        <f>(1-Coffee_Sales[[#This Row],[Discount_Percent]])*Coffee_Sales[[#This Row],[unit_price]]*Coffee_Sales[[#This Row],[transaction_qty]]</f>
        <v>106.875</v>
      </c>
      <c r="O5113" t="str">
        <f>TEXT(Coffee_Sales[[#This Row],[transaction_date]],"mmm-yyyy")</f>
        <v>Mar-2023</v>
      </c>
      <c r="P5113">
        <f>HOUR(Coffee_Sales[[#This Row],[transaction_time]])</f>
        <v>8</v>
      </c>
    </row>
    <row r="5114" spans="1:16" x14ac:dyDescent="0.3">
      <c r="A5114">
        <v>61074</v>
      </c>
      <c r="B5114" s="1">
        <v>45024</v>
      </c>
      <c r="C5114" s="2">
        <v>0.45809027777777778</v>
      </c>
      <c r="D5114">
        <v>2</v>
      </c>
      <c r="E5114">
        <v>5</v>
      </c>
      <c r="F5114" t="s">
        <v>35</v>
      </c>
      <c r="G5114">
        <v>23</v>
      </c>
      <c r="H5114" t="s">
        <v>14</v>
      </c>
      <c r="I5114" t="s">
        <v>55</v>
      </c>
      <c r="J5114" t="s">
        <v>88</v>
      </c>
      <c r="K5114">
        <v>1.8992078506603809</v>
      </c>
      <c r="L5114">
        <v>0.1</v>
      </c>
      <c r="M5114">
        <v>37.5</v>
      </c>
      <c r="N5114">
        <f>(1-Coffee_Sales[[#This Row],[Discount_Percent]])*Coffee_Sales[[#This Row],[unit_price]]*Coffee_Sales[[#This Row],[transaction_qty]]</f>
        <v>67.5</v>
      </c>
      <c r="O5114" t="str">
        <f>TEXT(Coffee_Sales[[#This Row],[transaction_date]],"mmm-yyyy")</f>
        <v>Apr-2023</v>
      </c>
      <c r="P5114">
        <f>HOUR(Coffee_Sales[[#This Row],[transaction_time]])</f>
        <v>10</v>
      </c>
    </row>
    <row r="5115" spans="1:16" x14ac:dyDescent="0.3">
      <c r="A5115">
        <v>58699</v>
      </c>
      <c r="B5115" s="1">
        <v>45021</v>
      </c>
      <c r="C5115" s="2">
        <v>0.63605324074074077</v>
      </c>
      <c r="D5115">
        <v>2</v>
      </c>
      <c r="E5115">
        <v>5</v>
      </c>
      <c r="F5115" t="s">
        <v>81</v>
      </c>
      <c r="G5115">
        <v>47</v>
      </c>
      <c r="H5115" t="s">
        <v>32</v>
      </c>
      <c r="I5115" t="s">
        <v>36</v>
      </c>
      <c r="J5115" t="s">
        <v>37</v>
      </c>
      <c r="K5115">
        <v>2.1589611633073438</v>
      </c>
      <c r="L5115">
        <v>0</v>
      </c>
      <c r="M5115">
        <v>45</v>
      </c>
      <c r="N5115">
        <f>(1-Coffee_Sales[[#This Row],[Discount_Percent]])*Coffee_Sales[[#This Row],[unit_price]]*Coffee_Sales[[#This Row],[transaction_qty]]</f>
        <v>90</v>
      </c>
      <c r="O5115" t="str">
        <f>TEXT(Coffee_Sales[[#This Row],[transaction_date]],"mmm-yyyy")</f>
        <v>Apr-2023</v>
      </c>
      <c r="P5115">
        <f>HOUR(Coffee_Sales[[#This Row],[transaction_time]])</f>
        <v>15</v>
      </c>
    </row>
    <row r="5116" spans="1:16" x14ac:dyDescent="0.3">
      <c r="A5116">
        <v>43312</v>
      </c>
      <c r="B5116" s="1">
        <v>44999</v>
      </c>
      <c r="C5116" s="2">
        <v>0.81582175925925926</v>
      </c>
      <c r="D5116">
        <v>1</v>
      </c>
      <c r="E5116">
        <v>8</v>
      </c>
      <c r="F5116" t="s">
        <v>46</v>
      </c>
      <c r="G5116">
        <v>57</v>
      </c>
      <c r="H5116" t="s">
        <v>32</v>
      </c>
      <c r="I5116" t="s">
        <v>33</v>
      </c>
      <c r="J5116" t="s">
        <v>34</v>
      </c>
      <c r="K5116">
        <v>1.373172402338144</v>
      </c>
      <c r="L5116">
        <v>0</v>
      </c>
      <c r="M5116">
        <v>46.5</v>
      </c>
      <c r="N5116">
        <f>(1-Coffee_Sales[[#This Row],[Discount_Percent]])*Coffee_Sales[[#This Row],[unit_price]]*Coffee_Sales[[#This Row],[transaction_qty]]</f>
        <v>46.5</v>
      </c>
      <c r="O5116" t="str">
        <f>TEXT(Coffee_Sales[[#This Row],[transaction_date]],"mmm-yyyy")</f>
        <v>Mar-2023</v>
      </c>
      <c r="P5116">
        <f>HOUR(Coffee_Sales[[#This Row],[transaction_time]])</f>
        <v>19</v>
      </c>
    </row>
    <row r="5117" spans="1:16" x14ac:dyDescent="0.3">
      <c r="A5117">
        <v>114277</v>
      </c>
      <c r="B5117" s="1">
        <v>45078</v>
      </c>
      <c r="C5117" s="2">
        <v>0.47445601851851854</v>
      </c>
      <c r="D5117">
        <v>1</v>
      </c>
      <c r="E5117">
        <v>8</v>
      </c>
      <c r="F5117" t="s">
        <v>111</v>
      </c>
      <c r="G5117">
        <v>76</v>
      </c>
      <c r="H5117" t="s">
        <v>18</v>
      </c>
      <c r="I5117" t="s">
        <v>107</v>
      </c>
      <c r="J5117" t="s">
        <v>137</v>
      </c>
      <c r="K5117">
        <v>1.308460705879166</v>
      </c>
      <c r="L5117">
        <v>0.1</v>
      </c>
      <c r="M5117">
        <v>52.5</v>
      </c>
      <c r="N5117">
        <f>(1-Coffee_Sales[[#This Row],[Discount_Percent]])*Coffee_Sales[[#This Row],[unit_price]]*Coffee_Sales[[#This Row],[transaction_qty]]</f>
        <v>47.25</v>
      </c>
      <c r="O5117" t="str">
        <f>TEXT(Coffee_Sales[[#This Row],[transaction_date]],"mmm-yyyy")</f>
        <v>Jun-2023</v>
      </c>
      <c r="P5117">
        <f>HOUR(Coffee_Sales[[#This Row],[transaction_time]])</f>
        <v>11</v>
      </c>
    </row>
    <row r="5118" spans="1:16" x14ac:dyDescent="0.3">
      <c r="A5118">
        <v>21233</v>
      </c>
      <c r="B5118" s="1">
        <v>44965</v>
      </c>
      <c r="C5118" s="2">
        <v>0.29607638888888888</v>
      </c>
      <c r="D5118">
        <v>2</v>
      </c>
      <c r="E5118">
        <v>8</v>
      </c>
      <c r="F5118" t="s">
        <v>81</v>
      </c>
      <c r="G5118">
        <v>22</v>
      </c>
      <c r="H5118" t="s">
        <v>14</v>
      </c>
      <c r="I5118" t="s">
        <v>55</v>
      </c>
      <c r="J5118" t="s">
        <v>56</v>
      </c>
      <c r="K5118">
        <v>1.6354803604480981</v>
      </c>
      <c r="L5118">
        <v>0.05</v>
      </c>
      <c r="M5118">
        <v>30</v>
      </c>
      <c r="N5118">
        <f>(1-Coffee_Sales[[#This Row],[Discount_Percent]])*Coffee_Sales[[#This Row],[unit_price]]*Coffee_Sales[[#This Row],[transaction_qty]]</f>
        <v>57</v>
      </c>
      <c r="O5118" t="str">
        <f>TEXT(Coffee_Sales[[#This Row],[transaction_date]],"mmm-yyyy")</f>
        <v>Feb-2023</v>
      </c>
      <c r="P5118">
        <f>HOUR(Coffee_Sales[[#This Row],[transaction_time]])</f>
        <v>7</v>
      </c>
    </row>
    <row r="5119" spans="1:16" x14ac:dyDescent="0.3">
      <c r="A5119">
        <v>131940</v>
      </c>
      <c r="B5119" s="1">
        <v>45093</v>
      </c>
      <c r="C5119" s="2">
        <v>0.33501157407407406</v>
      </c>
      <c r="D5119">
        <v>2</v>
      </c>
      <c r="E5119">
        <v>3</v>
      </c>
      <c r="F5119" t="s">
        <v>42</v>
      </c>
      <c r="G5119">
        <v>30</v>
      </c>
      <c r="H5119" t="s">
        <v>14</v>
      </c>
      <c r="I5119" t="s">
        <v>22</v>
      </c>
      <c r="J5119" t="s">
        <v>109</v>
      </c>
      <c r="K5119">
        <v>2.4215791922676808</v>
      </c>
      <c r="L5119">
        <v>0.1</v>
      </c>
      <c r="M5119">
        <v>45</v>
      </c>
      <c r="N5119">
        <f>(1-Coffee_Sales[[#This Row],[Discount_Percent]])*Coffee_Sales[[#This Row],[unit_price]]*Coffee_Sales[[#This Row],[transaction_qty]]</f>
        <v>81</v>
      </c>
      <c r="O5119" t="str">
        <f>TEXT(Coffee_Sales[[#This Row],[transaction_date]],"mmm-yyyy")</f>
        <v>Jun-2023</v>
      </c>
      <c r="P5119">
        <f>HOUR(Coffee_Sales[[#This Row],[transaction_time]])</f>
        <v>8</v>
      </c>
    </row>
    <row r="5120" spans="1:16" x14ac:dyDescent="0.3">
      <c r="A5120">
        <v>56508</v>
      </c>
      <c r="B5120" s="1">
        <v>45018</v>
      </c>
      <c r="C5120" s="2">
        <v>0.74137731481481484</v>
      </c>
      <c r="D5120">
        <v>2</v>
      </c>
      <c r="E5120">
        <v>3</v>
      </c>
      <c r="F5120" t="s">
        <v>94</v>
      </c>
      <c r="G5120">
        <v>25</v>
      </c>
      <c r="H5120" t="s">
        <v>14</v>
      </c>
      <c r="I5120" t="s">
        <v>29</v>
      </c>
      <c r="J5120" t="s">
        <v>71</v>
      </c>
      <c r="K5120">
        <v>1.5331566268698611</v>
      </c>
      <c r="L5120">
        <v>0</v>
      </c>
      <c r="M5120">
        <v>33</v>
      </c>
      <c r="N5120">
        <f>(1-Coffee_Sales[[#This Row],[Discount_Percent]])*Coffee_Sales[[#This Row],[unit_price]]*Coffee_Sales[[#This Row],[transaction_qty]]</f>
        <v>66</v>
      </c>
      <c r="O5120" t="str">
        <f>TEXT(Coffee_Sales[[#This Row],[transaction_date]],"mmm-yyyy")</f>
        <v>Apr-2023</v>
      </c>
      <c r="P5120">
        <f>HOUR(Coffee_Sales[[#This Row],[transaction_time]])</f>
        <v>17</v>
      </c>
    </row>
    <row r="5121" spans="1:16" x14ac:dyDescent="0.3">
      <c r="A5121">
        <v>119375</v>
      </c>
      <c r="B5121" s="1">
        <v>45082</v>
      </c>
      <c r="C5121" s="2">
        <v>0.67277777777777781</v>
      </c>
      <c r="D5121">
        <v>1</v>
      </c>
      <c r="E5121">
        <v>5</v>
      </c>
      <c r="F5121" t="s">
        <v>81</v>
      </c>
      <c r="G5121">
        <v>52</v>
      </c>
      <c r="H5121" t="s">
        <v>32</v>
      </c>
      <c r="I5121" t="s">
        <v>33</v>
      </c>
      <c r="J5121" t="s">
        <v>110</v>
      </c>
      <c r="K5121">
        <v>1.1090408222013739</v>
      </c>
      <c r="L5121">
        <v>0</v>
      </c>
      <c r="M5121">
        <v>37.5</v>
      </c>
      <c r="N5121">
        <f>(1-Coffee_Sales[[#This Row],[Discount_Percent]])*Coffee_Sales[[#This Row],[unit_price]]*Coffee_Sales[[#This Row],[transaction_qty]]</f>
        <v>37.5</v>
      </c>
      <c r="O5121" t="str">
        <f>TEXT(Coffee_Sales[[#This Row],[transaction_date]],"mmm-yyyy")</f>
        <v>Jun-2023</v>
      </c>
      <c r="P5121">
        <f>HOUR(Coffee_Sales[[#This Row],[transaction_time]])</f>
        <v>16</v>
      </c>
    </row>
    <row r="5122" spans="1:16" x14ac:dyDescent="0.3">
      <c r="A5122">
        <v>112354</v>
      </c>
      <c r="B5122" s="1">
        <v>45076</v>
      </c>
      <c r="C5122" s="2">
        <v>0.38590277777777776</v>
      </c>
      <c r="D5122">
        <v>2</v>
      </c>
      <c r="E5122">
        <v>5</v>
      </c>
      <c r="F5122" t="s">
        <v>17</v>
      </c>
      <c r="G5122">
        <v>27</v>
      </c>
      <c r="H5122" t="s">
        <v>14</v>
      </c>
      <c r="I5122" t="s">
        <v>29</v>
      </c>
      <c r="J5122" t="s">
        <v>30</v>
      </c>
      <c r="K5122">
        <v>3.0547445436276721</v>
      </c>
      <c r="L5122">
        <v>0</v>
      </c>
      <c r="M5122">
        <v>52.5</v>
      </c>
      <c r="N5122">
        <f>(1-Coffee_Sales[[#This Row],[Discount_Percent]])*Coffee_Sales[[#This Row],[unit_price]]*Coffee_Sales[[#This Row],[transaction_qty]]</f>
        <v>105</v>
      </c>
      <c r="O5122" t="str">
        <f>TEXT(Coffee_Sales[[#This Row],[transaction_date]],"mmm-yyyy")</f>
        <v>May-2023</v>
      </c>
      <c r="P5122">
        <f>HOUR(Coffee_Sales[[#This Row],[transaction_time]])</f>
        <v>9</v>
      </c>
    </row>
    <row r="5123" spans="1:16" x14ac:dyDescent="0.3">
      <c r="A5123">
        <v>140793</v>
      </c>
      <c r="B5123" s="1">
        <v>45100</v>
      </c>
      <c r="C5123" s="2">
        <v>0.45093749999999999</v>
      </c>
      <c r="D5123">
        <v>1</v>
      </c>
      <c r="E5123">
        <v>3</v>
      </c>
      <c r="F5123" t="s">
        <v>17</v>
      </c>
      <c r="G5123">
        <v>73</v>
      </c>
      <c r="H5123" t="s">
        <v>18</v>
      </c>
      <c r="I5123" t="s">
        <v>79</v>
      </c>
      <c r="J5123" t="s">
        <v>80</v>
      </c>
      <c r="K5123">
        <v>1.181518656653523</v>
      </c>
      <c r="L5123">
        <v>0</v>
      </c>
      <c r="M5123">
        <v>56.25</v>
      </c>
      <c r="N5123">
        <f>(1-Coffee_Sales[[#This Row],[Discount_Percent]])*Coffee_Sales[[#This Row],[unit_price]]*Coffee_Sales[[#This Row],[transaction_qty]]</f>
        <v>56.25</v>
      </c>
      <c r="O5123" t="str">
        <f>TEXT(Coffee_Sales[[#This Row],[transaction_date]],"mmm-yyyy")</f>
        <v>Jun-2023</v>
      </c>
      <c r="P5123">
        <f>HOUR(Coffee_Sales[[#This Row],[transaction_time]])</f>
        <v>10</v>
      </c>
    </row>
    <row r="5124" spans="1:16" x14ac:dyDescent="0.3">
      <c r="A5124">
        <v>115612</v>
      </c>
      <c r="B5124" s="1">
        <v>45079</v>
      </c>
      <c r="C5124" s="2">
        <v>0.55223379629629632</v>
      </c>
      <c r="D5124">
        <v>1</v>
      </c>
      <c r="E5124">
        <v>3</v>
      </c>
      <c r="F5124" t="s">
        <v>114</v>
      </c>
      <c r="G5124">
        <v>44</v>
      </c>
      <c r="H5124" t="s">
        <v>32</v>
      </c>
      <c r="I5124" t="s">
        <v>40</v>
      </c>
      <c r="J5124" t="s">
        <v>41</v>
      </c>
      <c r="K5124">
        <v>1.221887852574514</v>
      </c>
      <c r="L5124">
        <v>0</v>
      </c>
      <c r="M5124">
        <v>37.5</v>
      </c>
      <c r="N5124">
        <f>(1-Coffee_Sales[[#This Row],[Discount_Percent]])*Coffee_Sales[[#This Row],[unit_price]]*Coffee_Sales[[#This Row],[transaction_qty]]</f>
        <v>37.5</v>
      </c>
      <c r="O5124" t="str">
        <f>TEXT(Coffee_Sales[[#This Row],[transaction_date]],"mmm-yyyy")</f>
        <v>Jun-2023</v>
      </c>
      <c r="P5124">
        <f>HOUR(Coffee_Sales[[#This Row],[transaction_time]])</f>
        <v>13</v>
      </c>
    </row>
    <row r="5125" spans="1:16" x14ac:dyDescent="0.3">
      <c r="A5125">
        <v>101584</v>
      </c>
      <c r="B5125" s="1">
        <v>45066</v>
      </c>
      <c r="C5125" s="2">
        <v>0.37233796296296295</v>
      </c>
      <c r="D5125">
        <v>1</v>
      </c>
      <c r="E5125">
        <v>3</v>
      </c>
      <c r="F5125" t="s">
        <v>102</v>
      </c>
      <c r="G5125">
        <v>58</v>
      </c>
      <c r="H5125" t="s">
        <v>74</v>
      </c>
      <c r="I5125" t="s">
        <v>75</v>
      </c>
      <c r="J5125" t="s">
        <v>76</v>
      </c>
      <c r="K5125">
        <v>1.410055991110662</v>
      </c>
      <c r="L5125">
        <v>0.05</v>
      </c>
      <c r="M5125">
        <v>52.5</v>
      </c>
      <c r="N5125">
        <f>(1-Coffee_Sales[[#This Row],[Discount_Percent]])*Coffee_Sales[[#This Row],[unit_price]]*Coffee_Sales[[#This Row],[transaction_qty]]</f>
        <v>49.875</v>
      </c>
      <c r="O5125" t="str">
        <f>TEXT(Coffee_Sales[[#This Row],[transaction_date]],"mmm-yyyy")</f>
        <v>May-2023</v>
      </c>
      <c r="P5125">
        <f>HOUR(Coffee_Sales[[#This Row],[transaction_time]])</f>
        <v>8</v>
      </c>
    </row>
    <row r="5126" spans="1:16" x14ac:dyDescent="0.3">
      <c r="A5126">
        <v>82839</v>
      </c>
      <c r="B5126" s="1">
        <v>45049</v>
      </c>
      <c r="C5126" s="2">
        <v>0.50354166666666667</v>
      </c>
      <c r="D5126">
        <v>2</v>
      </c>
      <c r="E5126">
        <v>5</v>
      </c>
      <c r="F5126" t="s">
        <v>81</v>
      </c>
      <c r="G5126">
        <v>30</v>
      </c>
      <c r="H5126" t="s">
        <v>14</v>
      </c>
      <c r="I5126" t="s">
        <v>22</v>
      </c>
      <c r="J5126" t="s">
        <v>109</v>
      </c>
      <c r="K5126">
        <v>1.904639039510567</v>
      </c>
      <c r="L5126">
        <v>0</v>
      </c>
      <c r="M5126">
        <v>45</v>
      </c>
      <c r="N5126">
        <f>(1-Coffee_Sales[[#This Row],[Discount_Percent]])*Coffee_Sales[[#This Row],[unit_price]]*Coffee_Sales[[#This Row],[transaction_qty]]</f>
        <v>90</v>
      </c>
      <c r="O5126" t="str">
        <f>TEXT(Coffee_Sales[[#This Row],[transaction_date]],"mmm-yyyy")</f>
        <v>May-2023</v>
      </c>
      <c r="P5126">
        <f>HOUR(Coffee_Sales[[#This Row],[transaction_time]])</f>
        <v>12</v>
      </c>
    </row>
    <row r="5127" spans="1:16" x14ac:dyDescent="0.3">
      <c r="A5127">
        <v>31741</v>
      </c>
      <c r="B5127" s="1">
        <v>44982</v>
      </c>
      <c r="C5127" s="2">
        <v>0.53158564814814813</v>
      </c>
      <c r="D5127">
        <v>1</v>
      </c>
      <c r="E5127">
        <v>3</v>
      </c>
      <c r="F5127" t="s">
        <v>90</v>
      </c>
      <c r="G5127">
        <v>25</v>
      </c>
      <c r="H5127" t="s">
        <v>14</v>
      </c>
      <c r="I5127" t="s">
        <v>29</v>
      </c>
      <c r="J5127" t="s">
        <v>71</v>
      </c>
      <c r="K5127">
        <v>0.83144027656001129</v>
      </c>
      <c r="L5127">
        <v>0</v>
      </c>
      <c r="M5127">
        <v>33</v>
      </c>
      <c r="N5127">
        <f>(1-Coffee_Sales[[#This Row],[Discount_Percent]])*Coffee_Sales[[#This Row],[unit_price]]*Coffee_Sales[[#This Row],[transaction_qty]]</f>
        <v>33</v>
      </c>
      <c r="O5127" t="str">
        <f>TEXT(Coffee_Sales[[#This Row],[transaction_date]],"mmm-yyyy")</f>
        <v>Feb-2023</v>
      </c>
      <c r="P5127">
        <f>HOUR(Coffee_Sales[[#This Row],[transaction_time]])</f>
        <v>12</v>
      </c>
    </row>
    <row r="5128" spans="1:16" x14ac:dyDescent="0.3">
      <c r="A5128">
        <v>146119</v>
      </c>
      <c r="B5128" s="1">
        <v>45104</v>
      </c>
      <c r="C5128" s="2">
        <v>0.73078703703703707</v>
      </c>
      <c r="D5128">
        <v>2</v>
      </c>
      <c r="E5128">
        <v>5</v>
      </c>
      <c r="F5128" t="s">
        <v>81</v>
      </c>
      <c r="G5128">
        <v>26</v>
      </c>
      <c r="H5128" t="s">
        <v>14</v>
      </c>
      <c r="I5128" t="s">
        <v>29</v>
      </c>
      <c r="J5128" t="s">
        <v>134</v>
      </c>
      <c r="K5128">
        <v>2.3443115109454422</v>
      </c>
      <c r="L5128">
        <v>0.05</v>
      </c>
      <c r="M5128">
        <v>45</v>
      </c>
      <c r="N5128">
        <f>(1-Coffee_Sales[[#This Row],[Discount_Percent]])*Coffee_Sales[[#This Row],[unit_price]]*Coffee_Sales[[#This Row],[transaction_qty]]</f>
        <v>85.5</v>
      </c>
      <c r="O5128" t="str">
        <f>TEXT(Coffee_Sales[[#This Row],[transaction_date]],"mmm-yyyy")</f>
        <v>Jun-2023</v>
      </c>
      <c r="P5128">
        <f>HOUR(Coffee_Sales[[#This Row],[transaction_time]])</f>
        <v>17</v>
      </c>
    </row>
    <row r="5129" spans="1:16" x14ac:dyDescent="0.3">
      <c r="A5129">
        <v>148066</v>
      </c>
      <c r="B5129" s="1">
        <v>45106</v>
      </c>
      <c r="C5129" s="2">
        <v>0.67728009259259259</v>
      </c>
      <c r="D5129">
        <v>2</v>
      </c>
      <c r="E5129">
        <v>8</v>
      </c>
      <c r="F5129" t="s">
        <v>43</v>
      </c>
      <c r="G5129">
        <v>37</v>
      </c>
      <c r="H5129" t="s">
        <v>14</v>
      </c>
      <c r="I5129" t="s">
        <v>15</v>
      </c>
      <c r="J5129" t="s">
        <v>95</v>
      </c>
      <c r="K5129">
        <v>2.7003069849247741</v>
      </c>
      <c r="L5129">
        <v>0</v>
      </c>
      <c r="M5129">
        <v>45</v>
      </c>
      <c r="N5129">
        <f>(1-Coffee_Sales[[#This Row],[Discount_Percent]])*Coffee_Sales[[#This Row],[unit_price]]*Coffee_Sales[[#This Row],[transaction_qty]]</f>
        <v>90</v>
      </c>
      <c r="O5129" t="str">
        <f>TEXT(Coffee_Sales[[#This Row],[transaction_date]],"mmm-yyyy")</f>
        <v>Jun-2023</v>
      </c>
      <c r="P5129">
        <f>HOUR(Coffee_Sales[[#This Row],[transaction_time]])</f>
        <v>16</v>
      </c>
    </row>
    <row r="5130" spans="1:16" x14ac:dyDescent="0.3">
      <c r="A5130">
        <v>115239</v>
      </c>
      <c r="B5130" s="1">
        <v>45079</v>
      </c>
      <c r="C5130" s="2">
        <v>0.35223379629629631</v>
      </c>
      <c r="D5130">
        <v>1</v>
      </c>
      <c r="E5130">
        <v>5</v>
      </c>
      <c r="F5130" t="s">
        <v>21</v>
      </c>
      <c r="G5130">
        <v>47</v>
      </c>
      <c r="H5130" t="s">
        <v>32</v>
      </c>
      <c r="I5130" t="s">
        <v>36</v>
      </c>
      <c r="J5130" t="s">
        <v>37</v>
      </c>
      <c r="K5130">
        <v>1.2940347065613309</v>
      </c>
      <c r="L5130">
        <v>0.1</v>
      </c>
      <c r="M5130">
        <v>45</v>
      </c>
      <c r="N5130">
        <f>(1-Coffee_Sales[[#This Row],[Discount_Percent]])*Coffee_Sales[[#This Row],[unit_price]]*Coffee_Sales[[#This Row],[transaction_qty]]</f>
        <v>40.5</v>
      </c>
      <c r="O5130" t="str">
        <f>TEXT(Coffee_Sales[[#This Row],[transaction_date]],"mmm-yyyy")</f>
        <v>Jun-2023</v>
      </c>
      <c r="P5130">
        <f>HOUR(Coffee_Sales[[#This Row],[transaction_time]])</f>
        <v>8</v>
      </c>
    </row>
    <row r="5131" spans="1:16" x14ac:dyDescent="0.3">
      <c r="A5131">
        <v>86018</v>
      </c>
      <c r="B5131" s="1">
        <v>45052</v>
      </c>
      <c r="C5131" s="2">
        <v>0.54180555555555554</v>
      </c>
      <c r="D5131">
        <v>2</v>
      </c>
      <c r="E5131">
        <v>3</v>
      </c>
      <c r="F5131" t="s">
        <v>111</v>
      </c>
      <c r="G5131">
        <v>27</v>
      </c>
      <c r="H5131" t="s">
        <v>14</v>
      </c>
      <c r="I5131" t="s">
        <v>29</v>
      </c>
      <c r="J5131" t="s">
        <v>30</v>
      </c>
      <c r="K5131">
        <v>2.307132217873431</v>
      </c>
      <c r="L5131">
        <v>0</v>
      </c>
      <c r="M5131">
        <v>52.5</v>
      </c>
      <c r="N5131">
        <f>(1-Coffee_Sales[[#This Row],[Discount_Percent]])*Coffee_Sales[[#This Row],[unit_price]]*Coffee_Sales[[#This Row],[transaction_qty]]</f>
        <v>105</v>
      </c>
      <c r="O5131" t="str">
        <f>TEXT(Coffee_Sales[[#This Row],[transaction_date]],"mmm-yyyy")</f>
        <v>May-2023</v>
      </c>
      <c r="P5131">
        <f>HOUR(Coffee_Sales[[#This Row],[transaction_time]])</f>
        <v>13</v>
      </c>
    </row>
    <row r="5132" spans="1:16" x14ac:dyDescent="0.3">
      <c r="A5132">
        <v>106036</v>
      </c>
      <c r="B5132" s="1">
        <v>45070</v>
      </c>
      <c r="C5132" s="2">
        <v>0.40901620370370373</v>
      </c>
      <c r="D5132">
        <v>2</v>
      </c>
      <c r="E5132">
        <v>3</v>
      </c>
      <c r="F5132" t="s">
        <v>28</v>
      </c>
      <c r="G5132">
        <v>54</v>
      </c>
      <c r="H5132" t="s">
        <v>32</v>
      </c>
      <c r="I5132" t="s">
        <v>33</v>
      </c>
      <c r="J5132" t="s">
        <v>127</v>
      </c>
      <c r="K5132">
        <v>1.9407818682315421</v>
      </c>
      <c r="L5132">
        <v>0</v>
      </c>
      <c r="M5132">
        <v>37.5</v>
      </c>
      <c r="N5132">
        <f>(1-Coffee_Sales[[#This Row],[Discount_Percent]])*Coffee_Sales[[#This Row],[unit_price]]*Coffee_Sales[[#This Row],[transaction_qty]]</f>
        <v>75</v>
      </c>
      <c r="O5132" t="str">
        <f>TEXT(Coffee_Sales[[#This Row],[transaction_date]],"mmm-yyyy")</f>
        <v>May-2023</v>
      </c>
      <c r="P5132">
        <f>HOUR(Coffee_Sales[[#This Row],[transaction_time]])</f>
        <v>9</v>
      </c>
    </row>
    <row r="5133" spans="1:16" x14ac:dyDescent="0.3">
      <c r="A5133">
        <v>48080</v>
      </c>
      <c r="B5133" s="1">
        <v>45006</v>
      </c>
      <c r="C5133" s="2">
        <v>0.45682870370370371</v>
      </c>
      <c r="D5133">
        <v>2</v>
      </c>
      <c r="E5133">
        <v>8</v>
      </c>
      <c r="F5133" t="s">
        <v>131</v>
      </c>
      <c r="G5133">
        <v>38</v>
      </c>
      <c r="H5133" t="s">
        <v>14</v>
      </c>
      <c r="I5133" t="s">
        <v>15</v>
      </c>
      <c r="J5133" t="s">
        <v>16</v>
      </c>
      <c r="K5133">
        <v>2.9778867093648311</v>
      </c>
      <c r="L5133">
        <v>0.15</v>
      </c>
      <c r="M5133">
        <v>56.25</v>
      </c>
      <c r="N5133">
        <f>(1-Coffee_Sales[[#This Row],[Discount_Percent]])*Coffee_Sales[[#This Row],[unit_price]]*Coffee_Sales[[#This Row],[transaction_qty]]</f>
        <v>95.625</v>
      </c>
      <c r="O5133" t="str">
        <f>TEXT(Coffee_Sales[[#This Row],[transaction_date]],"mmm-yyyy")</f>
        <v>Mar-2023</v>
      </c>
      <c r="P5133">
        <f>HOUR(Coffee_Sales[[#This Row],[transaction_time]])</f>
        <v>10</v>
      </c>
    </row>
    <row r="5134" spans="1:16" x14ac:dyDescent="0.3">
      <c r="A5134">
        <v>11588</v>
      </c>
      <c r="B5134" s="1">
        <v>44947</v>
      </c>
      <c r="C5134" s="2">
        <v>0.36143518518518519</v>
      </c>
      <c r="D5134">
        <v>2</v>
      </c>
      <c r="E5134">
        <v>8</v>
      </c>
      <c r="F5134" t="s">
        <v>63</v>
      </c>
      <c r="G5134">
        <v>43</v>
      </c>
      <c r="H5134" t="s">
        <v>32</v>
      </c>
      <c r="I5134" t="s">
        <v>40</v>
      </c>
      <c r="J5134" t="s">
        <v>124</v>
      </c>
      <c r="K5134">
        <v>2.8805043437519648</v>
      </c>
      <c r="L5134">
        <v>0.1</v>
      </c>
      <c r="M5134">
        <v>45</v>
      </c>
      <c r="N5134">
        <f>(1-Coffee_Sales[[#This Row],[Discount_Percent]])*Coffee_Sales[[#This Row],[unit_price]]*Coffee_Sales[[#This Row],[transaction_qty]]</f>
        <v>81</v>
      </c>
      <c r="O5134" t="str">
        <f>TEXT(Coffee_Sales[[#This Row],[transaction_date]],"mmm-yyyy")</f>
        <v>Jan-2023</v>
      </c>
      <c r="P5134">
        <f>HOUR(Coffee_Sales[[#This Row],[transaction_time]])</f>
        <v>8</v>
      </c>
    </row>
    <row r="5135" spans="1:16" x14ac:dyDescent="0.3">
      <c r="A5135">
        <v>8591</v>
      </c>
      <c r="B5135" s="1">
        <v>44942</v>
      </c>
      <c r="C5135" s="2">
        <v>0.3122685185185185</v>
      </c>
      <c r="D5135">
        <v>1</v>
      </c>
      <c r="E5135">
        <v>8</v>
      </c>
      <c r="F5135" t="s">
        <v>87</v>
      </c>
      <c r="G5135">
        <v>54</v>
      </c>
      <c r="H5135" t="s">
        <v>32</v>
      </c>
      <c r="I5135" t="s">
        <v>33</v>
      </c>
      <c r="J5135" t="s">
        <v>127</v>
      </c>
      <c r="K5135">
        <v>1.2419859217724381</v>
      </c>
      <c r="L5135">
        <v>0</v>
      </c>
      <c r="M5135">
        <v>37.5</v>
      </c>
      <c r="N5135">
        <f>(1-Coffee_Sales[[#This Row],[Discount_Percent]])*Coffee_Sales[[#This Row],[unit_price]]*Coffee_Sales[[#This Row],[transaction_qty]]</f>
        <v>37.5</v>
      </c>
      <c r="O5135" t="str">
        <f>TEXT(Coffee_Sales[[#This Row],[transaction_date]],"mmm-yyyy")</f>
        <v>Jan-2023</v>
      </c>
      <c r="P5135">
        <f>HOUR(Coffee_Sales[[#This Row],[transaction_time]])</f>
        <v>7</v>
      </c>
    </row>
    <row r="5136" spans="1:16" x14ac:dyDescent="0.3">
      <c r="A5136">
        <v>123341</v>
      </c>
      <c r="B5136" s="1">
        <v>45086</v>
      </c>
      <c r="C5136" s="2">
        <v>0.33137731481481481</v>
      </c>
      <c r="D5136">
        <v>1</v>
      </c>
      <c r="E5136">
        <v>5</v>
      </c>
      <c r="F5136" t="s">
        <v>43</v>
      </c>
      <c r="G5136">
        <v>69</v>
      </c>
      <c r="H5136" t="s">
        <v>18</v>
      </c>
      <c r="I5136" t="s">
        <v>107</v>
      </c>
      <c r="J5136" t="s">
        <v>132</v>
      </c>
      <c r="K5136">
        <v>1.2474876267861159</v>
      </c>
      <c r="L5136">
        <v>0.05</v>
      </c>
      <c r="M5136">
        <v>60.899999999999991</v>
      </c>
      <c r="N5136">
        <f>(1-Coffee_Sales[[#This Row],[Discount_Percent]])*Coffee_Sales[[#This Row],[unit_price]]*Coffee_Sales[[#This Row],[transaction_qty]]</f>
        <v>57.85499999999999</v>
      </c>
      <c r="O5136" t="str">
        <f>TEXT(Coffee_Sales[[#This Row],[transaction_date]],"mmm-yyyy")</f>
        <v>Jun-2023</v>
      </c>
      <c r="P5136">
        <f>HOUR(Coffee_Sales[[#This Row],[transaction_time]])</f>
        <v>7</v>
      </c>
    </row>
    <row r="5137" spans="1:16" x14ac:dyDescent="0.3">
      <c r="A5137">
        <v>127184</v>
      </c>
      <c r="B5137" s="1">
        <v>45089</v>
      </c>
      <c r="C5137" s="2">
        <v>0.38239583333333332</v>
      </c>
      <c r="D5137">
        <v>1</v>
      </c>
      <c r="E5137">
        <v>5</v>
      </c>
      <c r="F5137" t="s">
        <v>50</v>
      </c>
      <c r="G5137">
        <v>72</v>
      </c>
      <c r="H5137" t="s">
        <v>18</v>
      </c>
      <c r="I5137" t="s">
        <v>19</v>
      </c>
      <c r="J5137" t="s">
        <v>82</v>
      </c>
      <c r="K5137">
        <v>1.379958991263553</v>
      </c>
      <c r="L5137">
        <v>0</v>
      </c>
      <c r="M5137">
        <v>48.75</v>
      </c>
      <c r="N5137">
        <f>(1-Coffee_Sales[[#This Row],[Discount_Percent]])*Coffee_Sales[[#This Row],[unit_price]]*Coffee_Sales[[#This Row],[transaction_qty]]</f>
        <v>48.75</v>
      </c>
      <c r="O5137" t="str">
        <f>TEXT(Coffee_Sales[[#This Row],[transaction_date]],"mmm-yyyy")</f>
        <v>Jun-2023</v>
      </c>
      <c r="P5137">
        <f>HOUR(Coffee_Sales[[#This Row],[transaction_time]])</f>
        <v>9</v>
      </c>
    </row>
    <row r="5138" spans="1:16" x14ac:dyDescent="0.3">
      <c r="A5138">
        <v>33459</v>
      </c>
      <c r="B5138" s="1">
        <v>44985</v>
      </c>
      <c r="C5138" s="2">
        <v>0.56744212962962959</v>
      </c>
      <c r="D5138">
        <v>2</v>
      </c>
      <c r="E5138">
        <v>3</v>
      </c>
      <c r="F5138" t="s">
        <v>81</v>
      </c>
      <c r="G5138">
        <v>35</v>
      </c>
      <c r="H5138" t="s">
        <v>14</v>
      </c>
      <c r="I5138" t="s">
        <v>26</v>
      </c>
      <c r="J5138" t="s">
        <v>84</v>
      </c>
      <c r="K5138">
        <v>2.3520158029966152</v>
      </c>
      <c r="L5138">
        <v>0</v>
      </c>
      <c r="M5138">
        <v>46.5</v>
      </c>
      <c r="N5138">
        <f>(1-Coffee_Sales[[#This Row],[Discount_Percent]])*Coffee_Sales[[#This Row],[unit_price]]*Coffee_Sales[[#This Row],[transaction_qty]]</f>
        <v>93</v>
      </c>
      <c r="O5138" t="str">
        <f>TEXT(Coffee_Sales[[#This Row],[transaction_date]],"mmm-yyyy")</f>
        <v>Feb-2023</v>
      </c>
      <c r="P5138">
        <f>HOUR(Coffee_Sales[[#This Row],[transaction_time]])</f>
        <v>13</v>
      </c>
    </row>
    <row r="5139" spans="1:16" x14ac:dyDescent="0.3">
      <c r="A5139">
        <v>124597</v>
      </c>
      <c r="B5139" s="1">
        <v>45087</v>
      </c>
      <c r="C5139" s="2">
        <v>0.32315972222222222</v>
      </c>
      <c r="D5139">
        <v>1</v>
      </c>
      <c r="E5139">
        <v>3</v>
      </c>
      <c r="F5139" t="s">
        <v>28</v>
      </c>
      <c r="G5139">
        <v>59</v>
      </c>
      <c r="H5139" t="s">
        <v>74</v>
      </c>
      <c r="I5139" t="s">
        <v>75</v>
      </c>
      <c r="J5139" t="s">
        <v>85</v>
      </c>
      <c r="K5139">
        <v>2.1782564341314439</v>
      </c>
      <c r="L5139">
        <v>0</v>
      </c>
      <c r="M5139">
        <v>67.5</v>
      </c>
      <c r="N5139">
        <f>(1-Coffee_Sales[[#This Row],[Discount_Percent]])*Coffee_Sales[[#This Row],[unit_price]]*Coffee_Sales[[#This Row],[transaction_qty]]</f>
        <v>67.5</v>
      </c>
      <c r="O5139" t="str">
        <f>TEXT(Coffee_Sales[[#This Row],[transaction_date]],"mmm-yyyy")</f>
        <v>Jun-2023</v>
      </c>
      <c r="P5139">
        <f>HOUR(Coffee_Sales[[#This Row],[transaction_time]])</f>
        <v>7</v>
      </c>
    </row>
    <row r="5140" spans="1:16" x14ac:dyDescent="0.3">
      <c r="A5140">
        <v>64967</v>
      </c>
      <c r="B5140" s="1">
        <v>45028</v>
      </c>
      <c r="C5140" s="2">
        <v>0.73773148148148149</v>
      </c>
      <c r="D5140">
        <v>1</v>
      </c>
      <c r="E5140">
        <v>8</v>
      </c>
      <c r="F5140" t="s">
        <v>90</v>
      </c>
      <c r="G5140">
        <v>77</v>
      </c>
      <c r="H5140" t="s">
        <v>18</v>
      </c>
      <c r="I5140" t="s">
        <v>19</v>
      </c>
      <c r="J5140" t="s">
        <v>115</v>
      </c>
      <c r="K5140">
        <v>1.0901314285661721</v>
      </c>
      <c r="L5140">
        <v>0</v>
      </c>
      <c r="M5140">
        <v>45</v>
      </c>
      <c r="N5140">
        <f>(1-Coffee_Sales[[#This Row],[Discount_Percent]])*Coffee_Sales[[#This Row],[unit_price]]*Coffee_Sales[[#This Row],[transaction_qty]]</f>
        <v>45</v>
      </c>
      <c r="O5140" t="str">
        <f>TEXT(Coffee_Sales[[#This Row],[transaction_date]],"mmm-yyyy")</f>
        <v>Apr-2023</v>
      </c>
      <c r="P5140">
        <f>HOUR(Coffee_Sales[[#This Row],[transaction_time]])</f>
        <v>17</v>
      </c>
    </row>
    <row r="5141" spans="1:16" x14ac:dyDescent="0.3">
      <c r="A5141">
        <v>50303</v>
      </c>
      <c r="B5141" s="1">
        <v>45009</v>
      </c>
      <c r="C5141" s="2">
        <v>0.68410879629629628</v>
      </c>
      <c r="D5141">
        <v>2</v>
      </c>
      <c r="E5141">
        <v>3</v>
      </c>
      <c r="F5141" t="s">
        <v>62</v>
      </c>
      <c r="G5141">
        <v>26</v>
      </c>
      <c r="H5141" t="s">
        <v>14</v>
      </c>
      <c r="I5141" t="s">
        <v>29</v>
      </c>
      <c r="J5141" t="s">
        <v>134</v>
      </c>
      <c r="K5141">
        <v>1.880919949552847</v>
      </c>
      <c r="L5141">
        <v>0.1</v>
      </c>
      <c r="M5141">
        <v>45</v>
      </c>
      <c r="N5141">
        <f>(1-Coffee_Sales[[#This Row],[Discount_Percent]])*Coffee_Sales[[#This Row],[unit_price]]*Coffee_Sales[[#This Row],[transaction_qty]]</f>
        <v>81</v>
      </c>
      <c r="O5141" t="str">
        <f>TEXT(Coffee_Sales[[#This Row],[transaction_date]],"mmm-yyyy")</f>
        <v>Mar-2023</v>
      </c>
      <c r="P5141">
        <f>HOUR(Coffee_Sales[[#This Row],[transaction_time]])</f>
        <v>16</v>
      </c>
    </row>
    <row r="5142" spans="1:16" x14ac:dyDescent="0.3">
      <c r="A5142">
        <v>109408</v>
      </c>
      <c r="B5142" s="1">
        <v>45073</v>
      </c>
      <c r="C5142" s="2">
        <v>0.43064814814814817</v>
      </c>
      <c r="D5142">
        <v>1</v>
      </c>
      <c r="E5142">
        <v>5</v>
      </c>
      <c r="F5142" t="s">
        <v>70</v>
      </c>
      <c r="G5142">
        <v>87</v>
      </c>
      <c r="H5142" t="s">
        <v>14</v>
      </c>
      <c r="I5142" t="s">
        <v>15</v>
      </c>
      <c r="J5142" t="s">
        <v>119</v>
      </c>
      <c r="K5142">
        <v>0.80822059374108401</v>
      </c>
      <c r="L5142">
        <v>0.05</v>
      </c>
      <c r="M5142">
        <v>31.5</v>
      </c>
      <c r="N5142">
        <f>(1-Coffee_Sales[[#This Row],[Discount_Percent]])*Coffee_Sales[[#This Row],[unit_price]]*Coffee_Sales[[#This Row],[transaction_qty]]</f>
        <v>29.924999999999997</v>
      </c>
      <c r="O5142" t="str">
        <f>TEXT(Coffee_Sales[[#This Row],[transaction_date]],"mmm-yyyy")</f>
        <v>May-2023</v>
      </c>
      <c r="P5142">
        <f>HOUR(Coffee_Sales[[#This Row],[transaction_time]])</f>
        <v>10</v>
      </c>
    </row>
    <row r="5143" spans="1:16" x14ac:dyDescent="0.3">
      <c r="A5143">
        <v>520</v>
      </c>
      <c r="B5143" s="1">
        <v>44927</v>
      </c>
      <c r="C5143" s="2">
        <v>0.79734953703703704</v>
      </c>
      <c r="D5143">
        <v>2</v>
      </c>
      <c r="E5143">
        <v>8</v>
      </c>
      <c r="F5143" t="s">
        <v>128</v>
      </c>
      <c r="G5143">
        <v>27</v>
      </c>
      <c r="H5143" t="s">
        <v>14</v>
      </c>
      <c r="I5143" t="s">
        <v>29</v>
      </c>
      <c r="J5143" t="s">
        <v>30</v>
      </c>
      <c r="K5143">
        <v>3.3234385486744249</v>
      </c>
      <c r="L5143">
        <v>0.15</v>
      </c>
      <c r="M5143">
        <v>52.5</v>
      </c>
      <c r="N5143">
        <f>(1-Coffee_Sales[[#This Row],[Discount_Percent]])*Coffee_Sales[[#This Row],[unit_price]]*Coffee_Sales[[#This Row],[transaction_qty]]</f>
        <v>89.25</v>
      </c>
      <c r="O5143" t="str">
        <f>TEXT(Coffee_Sales[[#This Row],[transaction_date]],"mmm-yyyy")</f>
        <v>Jan-2023</v>
      </c>
      <c r="P5143">
        <f>HOUR(Coffee_Sales[[#This Row],[transaction_time]])</f>
        <v>19</v>
      </c>
    </row>
    <row r="5144" spans="1:16" x14ac:dyDescent="0.3">
      <c r="A5144">
        <v>101697</v>
      </c>
      <c r="B5144" s="1">
        <v>45066</v>
      </c>
      <c r="C5144" s="2">
        <v>0.39185185185185184</v>
      </c>
      <c r="D5144">
        <v>1</v>
      </c>
      <c r="E5144">
        <v>5</v>
      </c>
      <c r="F5144" t="s">
        <v>70</v>
      </c>
      <c r="G5144">
        <v>72</v>
      </c>
      <c r="H5144" t="s">
        <v>18</v>
      </c>
      <c r="I5144" t="s">
        <v>19</v>
      </c>
      <c r="J5144" t="s">
        <v>82</v>
      </c>
      <c r="K5144">
        <v>1.24688100714224</v>
      </c>
      <c r="L5144">
        <v>0.05</v>
      </c>
      <c r="M5144">
        <v>48.75</v>
      </c>
      <c r="N5144">
        <f>(1-Coffee_Sales[[#This Row],[Discount_Percent]])*Coffee_Sales[[#This Row],[unit_price]]*Coffee_Sales[[#This Row],[transaction_qty]]</f>
        <v>46.3125</v>
      </c>
      <c r="O5144" t="str">
        <f>TEXT(Coffee_Sales[[#This Row],[transaction_date]],"mmm-yyyy")</f>
        <v>May-2023</v>
      </c>
      <c r="P5144">
        <f>HOUR(Coffee_Sales[[#This Row],[transaction_time]])</f>
        <v>9</v>
      </c>
    </row>
    <row r="5145" spans="1:16" x14ac:dyDescent="0.3">
      <c r="A5145">
        <v>44539</v>
      </c>
      <c r="B5145" s="1">
        <v>45001</v>
      </c>
      <c r="C5145" s="2">
        <v>0.48980324074074072</v>
      </c>
      <c r="D5145">
        <v>2</v>
      </c>
      <c r="E5145">
        <v>5</v>
      </c>
      <c r="F5145" t="s">
        <v>13</v>
      </c>
      <c r="G5145">
        <v>84</v>
      </c>
      <c r="H5145" t="s">
        <v>67</v>
      </c>
      <c r="I5145" t="s">
        <v>72</v>
      </c>
      <c r="J5145" t="s">
        <v>140</v>
      </c>
      <c r="K5145">
        <v>0.55476889180651123</v>
      </c>
      <c r="L5145">
        <v>0</v>
      </c>
      <c r="M5145">
        <v>12</v>
      </c>
      <c r="N5145">
        <f>(1-Coffee_Sales[[#This Row],[Discount_Percent]])*Coffee_Sales[[#This Row],[unit_price]]*Coffee_Sales[[#This Row],[transaction_qty]]</f>
        <v>24</v>
      </c>
      <c r="O5145" t="str">
        <f>TEXT(Coffee_Sales[[#This Row],[transaction_date]],"mmm-yyyy")</f>
        <v>Mar-2023</v>
      </c>
      <c r="P5145">
        <f>HOUR(Coffee_Sales[[#This Row],[transaction_time]])</f>
        <v>11</v>
      </c>
    </row>
    <row r="5146" spans="1:16" x14ac:dyDescent="0.3">
      <c r="A5146">
        <v>74284</v>
      </c>
      <c r="B5146" s="1">
        <v>45039</v>
      </c>
      <c r="C5146" s="2">
        <v>0.58341435185185186</v>
      </c>
      <c r="D5146">
        <v>1</v>
      </c>
      <c r="E5146">
        <v>5</v>
      </c>
      <c r="F5146" t="s">
        <v>97</v>
      </c>
      <c r="G5146">
        <v>87</v>
      </c>
      <c r="H5146" t="s">
        <v>14</v>
      </c>
      <c r="I5146" t="s">
        <v>15</v>
      </c>
      <c r="J5146" t="s">
        <v>119</v>
      </c>
      <c r="K5146">
        <v>0.87930505463891229</v>
      </c>
      <c r="L5146">
        <v>0.05</v>
      </c>
      <c r="M5146">
        <v>31.5</v>
      </c>
      <c r="N5146">
        <f>(1-Coffee_Sales[[#This Row],[Discount_Percent]])*Coffee_Sales[[#This Row],[unit_price]]*Coffee_Sales[[#This Row],[transaction_qty]]</f>
        <v>29.924999999999997</v>
      </c>
      <c r="O5146" t="str">
        <f>TEXT(Coffee_Sales[[#This Row],[transaction_date]],"mmm-yyyy")</f>
        <v>Apr-2023</v>
      </c>
      <c r="P5146">
        <f>HOUR(Coffee_Sales[[#This Row],[transaction_time]])</f>
        <v>14</v>
      </c>
    </row>
    <row r="5147" spans="1:16" x14ac:dyDescent="0.3">
      <c r="A5147">
        <v>142917</v>
      </c>
      <c r="B5147" s="1">
        <v>45102</v>
      </c>
      <c r="C5147" s="2">
        <v>0.3598263888888889</v>
      </c>
      <c r="D5147">
        <v>1</v>
      </c>
      <c r="E5147">
        <v>8</v>
      </c>
      <c r="F5147" t="s">
        <v>42</v>
      </c>
      <c r="G5147">
        <v>40</v>
      </c>
      <c r="H5147" t="s">
        <v>14</v>
      </c>
      <c r="I5147" t="s">
        <v>15</v>
      </c>
      <c r="J5147" t="s">
        <v>100</v>
      </c>
      <c r="K5147">
        <v>1.2151216890438989</v>
      </c>
      <c r="L5147">
        <v>0.15</v>
      </c>
      <c r="M5147">
        <v>56.25</v>
      </c>
      <c r="N5147">
        <f>(1-Coffee_Sales[[#This Row],[Discount_Percent]])*Coffee_Sales[[#This Row],[unit_price]]*Coffee_Sales[[#This Row],[transaction_qty]]</f>
        <v>47.8125</v>
      </c>
      <c r="O5147" t="str">
        <f>TEXT(Coffee_Sales[[#This Row],[transaction_date]],"mmm-yyyy")</f>
        <v>Jun-2023</v>
      </c>
      <c r="P5147">
        <f>HOUR(Coffee_Sales[[#This Row],[transaction_time]])</f>
        <v>8</v>
      </c>
    </row>
    <row r="5148" spans="1:16" x14ac:dyDescent="0.3">
      <c r="A5148">
        <v>6010</v>
      </c>
      <c r="B5148" s="1">
        <v>44937</v>
      </c>
      <c r="C5148" s="2">
        <v>0.65429398148148143</v>
      </c>
      <c r="D5148">
        <v>1</v>
      </c>
      <c r="E5148">
        <v>5</v>
      </c>
      <c r="F5148" t="s">
        <v>24</v>
      </c>
      <c r="G5148">
        <v>43</v>
      </c>
      <c r="H5148" t="s">
        <v>32</v>
      </c>
      <c r="I5148" t="s">
        <v>40</v>
      </c>
      <c r="J5148" t="s">
        <v>124</v>
      </c>
      <c r="K5148">
        <v>1.110790227985581</v>
      </c>
      <c r="L5148">
        <v>0.05</v>
      </c>
      <c r="M5148">
        <v>45</v>
      </c>
      <c r="N5148">
        <f>(1-Coffee_Sales[[#This Row],[Discount_Percent]])*Coffee_Sales[[#This Row],[unit_price]]*Coffee_Sales[[#This Row],[transaction_qty]]</f>
        <v>42.75</v>
      </c>
      <c r="O5148" t="str">
        <f>TEXT(Coffee_Sales[[#This Row],[transaction_date]],"mmm-yyyy")</f>
        <v>Jan-2023</v>
      </c>
      <c r="P5148">
        <f>HOUR(Coffee_Sales[[#This Row],[transaction_time]])</f>
        <v>15</v>
      </c>
    </row>
    <row r="5149" spans="1:16" x14ac:dyDescent="0.3">
      <c r="A5149">
        <v>58361</v>
      </c>
      <c r="B5149" s="1">
        <v>45021</v>
      </c>
      <c r="C5149" s="2">
        <v>0.44032407407407409</v>
      </c>
      <c r="D5149">
        <v>1</v>
      </c>
      <c r="E5149">
        <v>8</v>
      </c>
      <c r="F5149" t="s">
        <v>17</v>
      </c>
      <c r="G5149">
        <v>49</v>
      </c>
      <c r="H5149" t="s">
        <v>32</v>
      </c>
      <c r="I5149" t="s">
        <v>44</v>
      </c>
      <c r="J5149" t="s">
        <v>91</v>
      </c>
      <c r="K5149">
        <v>0.96045064902647859</v>
      </c>
      <c r="L5149">
        <v>0.05</v>
      </c>
      <c r="M5149">
        <v>45</v>
      </c>
      <c r="N5149">
        <f>(1-Coffee_Sales[[#This Row],[Discount_Percent]])*Coffee_Sales[[#This Row],[unit_price]]*Coffee_Sales[[#This Row],[transaction_qty]]</f>
        <v>42.75</v>
      </c>
      <c r="O5149" t="str">
        <f>TEXT(Coffee_Sales[[#This Row],[transaction_date]],"mmm-yyyy")</f>
        <v>Apr-2023</v>
      </c>
      <c r="P5149">
        <f>HOUR(Coffee_Sales[[#This Row],[transaction_time]])</f>
        <v>10</v>
      </c>
    </row>
    <row r="5150" spans="1:16" x14ac:dyDescent="0.3">
      <c r="A5150">
        <v>39260</v>
      </c>
      <c r="B5150" s="1">
        <v>44994</v>
      </c>
      <c r="C5150" s="2">
        <v>0.36690972222222223</v>
      </c>
      <c r="D5150">
        <v>1</v>
      </c>
      <c r="E5150">
        <v>8</v>
      </c>
      <c r="F5150" t="s">
        <v>21</v>
      </c>
      <c r="G5150">
        <v>70</v>
      </c>
      <c r="H5150" t="s">
        <v>18</v>
      </c>
      <c r="I5150" t="s">
        <v>19</v>
      </c>
      <c r="J5150" t="s">
        <v>83</v>
      </c>
      <c r="K5150">
        <v>1.2197215476892309</v>
      </c>
      <c r="L5150">
        <v>0.1</v>
      </c>
      <c r="M5150">
        <v>48.75</v>
      </c>
      <c r="N5150">
        <f>(1-Coffee_Sales[[#This Row],[Discount_Percent]])*Coffee_Sales[[#This Row],[unit_price]]*Coffee_Sales[[#This Row],[transaction_qty]]</f>
        <v>43.875</v>
      </c>
      <c r="O5150" t="str">
        <f>TEXT(Coffee_Sales[[#This Row],[transaction_date]],"mmm-yyyy")</f>
        <v>Mar-2023</v>
      </c>
      <c r="P5150">
        <f>HOUR(Coffee_Sales[[#This Row],[transaction_time]])</f>
        <v>8</v>
      </c>
    </row>
    <row r="5151" spans="1:16" x14ac:dyDescent="0.3">
      <c r="A5151">
        <v>41221</v>
      </c>
      <c r="B5151" s="1">
        <v>44996</v>
      </c>
      <c r="C5151" s="2">
        <v>0.79339120370370375</v>
      </c>
      <c r="D5151">
        <v>2</v>
      </c>
      <c r="E5151">
        <v>8</v>
      </c>
      <c r="F5151" t="s">
        <v>25</v>
      </c>
      <c r="G5151">
        <v>57</v>
      </c>
      <c r="H5151" t="s">
        <v>32</v>
      </c>
      <c r="I5151" t="s">
        <v>33</v>
      </c>
      <c r="J5151" t="s">
        <v>34</v>
      </c>
      <c r="K5151">
        <v>2.937202914714018</v>
      </c>
      <c r="L5151">
        <v>0</v>
      </c>
      <c r="M5151">
        <v>46.5</v>
      </c>
      <c r="N5151">
        <f>(1-Coffee_Sales[[#This Row],[Discount_Percent]])*Coffee_Sales[[#This Row],[unit_price]]*Coffee_Sales[[#This Row],[transaction_qty]]</f>
        <v>93</v>
      </c>
      <c r="O5151" t="str">
        <f>TEXT(Coffee_Sales[[#This Row],[transaction_date]],"mmm-yyyy")</f>
        <v>Mar-2023</v>
      </c>
      <c r="P5151">
        <f>HOUR(Coffee_Sales[[#This Row],[transaction_time]])</f>
        <v>19</v>
      </c>
    </row>
    <row r="5152" spans="1:16" x14ac:dyDescent="0.3">
      <c r="A5152">
        <v>6089</v>
      </c>
      <c r="B5152" s="1">
        <v>44937</v>
      </c>
      <c r="C5152" s="2">
        <v>0.76664351851851853</v>
      </c>
      <c r="D5152">
        <v>1</v>
      </c>
      <c r="E5152">
        <v>3</v>
      </c>
      <c r="F5152" t="s">
        <v>50</v>
      </c>
      <c r="G5152">
        <v>82</v>
      </c>
      <c r="H5152" t="s">
        <v>121</v>
      </c>
      <c r="I5152" t="s">
        <v>148</v>
      </c>
      <c r="J5152" t="s">
        <v>165</v>
      </c>
      <c r="K5152">
        <v>5.2567398933475467</v>
      </c>
      <c r="L5152">
        <v>0.05</v>
      </c>
      <c r="M5152">
        <v>180</v>
      </c>
      <c r="N5152">
        <f>(1-Coffee_Sales[[#This Row],[Discount_Percent]])*Coffee_Sales[[#This Row],[unit_price]]*Coffee_Sales[[#This Row],[transaction_qty]]</f>
        <v>171</v>
      </c>
      <c r="O5152" t="str">
        <f>TEXT(Coffee_Sales[[#This Row],[transaction_date]],"mmm-yyyy")</f>
        <v>Jan-2023</v>
      </c>
      <c r="P5152">
        <f>HOUR(Coffee_Sales[[#This Row],[transaction_time]])</f>
        <v>18</v>
      </c>
    </row>
    <row r="5153" spans="1:16" x14ac:dyDescent="0.3">
      <c r="A5153">
        <v>35035</v>
      </c>
      <c r="B5153" s="1">
        <v>44987</v>
      </c>
      <c r="C5153" s="2">
        <v>0.80822916666666667</v>
      </c>
      <c r="D5153">
        <v>1</v>
      </c>
      <c r="E5153">
        <v>3</v>
      </c>
      <c r="F5153" t="s">
        <v>62</v>
      </c>
      <c r="G5153">
        <v>31</v>
      </c>
      <c r="H5153" t="s">
        <v>14</v>
      </c>
      <c r="I5153" t="s">
        <v>22</v>
      </c>
      <c r="J5153" t="s">
        <v>53</v>
      </c>
      <c r="K5153">
        <v>1.011210222768919</v>
      </c>
      <c r="L5153">
        <v>0.1</v>
      </c>
      <c r="M5153">
        <v>33</v>
      </c>
      <c r="N5153">
        <f>(1-Coffee_Sales[[#This Row],[Discount_Percent]])*Coffee_Sales[[#This Row],[unit_price]]*Coffee_Sales[[#This Row],[transaction_qty]]</f>
        <v>29.7</v>
      </c>
      <c r="O5153" t="str">
        <f>TEXT(Coffee_Sales[[#This Row],[transaction_date]],"mmm-yyyy")</f>
        <v>Mar-2023</v>
      </c>
      <c r="P5153">
        <f>HOUR(Coffee_Sales[[#This Row],[transaction_time]])</f>
        <v>19</v>
      </c>
    </row>
    <row r="5154" spans="1:16" x14ac:dyDescent="0.3">
      <c r="A5154">
        <v>4189</v>
      </c>
      <c r="B5154" s="1">
        <v>44934</v>
      </c>
      <c r="C5154" s="2">
        <v>0.53965277777777776</v>
      </c>
      <c r="D5154">
        <v>2</v>
      </c>
      <c r="E5154">
        <v>8</v>
      </c>
      <c r="F5154" t="s">
        <v>78</v>
      </c>
      <c r="G5154">
        <v>39</v>
      </c>
      <c r="H5154" t="s">
        <v>14</v>
      </c>
      <c r="I5154" t="s">
        <v>15</v>
      </c>
      <c r="J5154" t="s">
        <v>47</v>
      </c>
      <c r="K5154">
        <v>2.7049949538813349</v>
      </c>
      <c r="L5154">
        <v>0.15</v>
      </c>
      <c r="M5154">
        <v>63.75</v>
      </c>
      <c r="N5154">
        <f>(1-Coffee_Sales[[#This Row],[Discount_Percent]])*Coffee_Sales[[#This Row],[unit_price]]*Coffee_Sales[[#This Row],[transaction_qty]]</f>
        <v>108.375</v>
      </c>
      <c r="O5154" t="str">
        <f>TEXT(Coffee_Sales[[#This Row],[transaction_date]],"mmm-yyyy")</f>
        <v>Jan-2023</v>
      </c>
      <c r="P5154">
        <f>HOUR(Coffee_Sales[[#This Row],[transaction_time]])</f>
        <v>12</v>
      </c>
    </row>
    <row r="5155" spans="1:16" x14ac:dyDescent="0.3">
      <c r="A5155">
        <v>81981</v>
      </c>
      <c r="B5155" s="1">
        <v>45048</v>
      </c>
      <c r="C5155" s="2">
        <v>0.60349537037037038</v>
      </c>
      <c r="D5155">
        <v>2</v>
      </c>
      <c r="E5155">
        <v>5</v>
      </c>
      <c r="F5155" t="s">
        <v>13</v>
      </c>
      <c r="G5155">
        <v>51</v>
      </c>
      <c r="H5155" t="s">
        <v>32</v>
      </c>
      <c r="I5155" t="s">
        <v>44</v>
      </c>
      <c r="J5155" t="s">
        <v>103</v>
      </c>
      <c r="K5155">
        <v>2.0875199192550209</v>
      </c>
      <c r="L5155">
        <v>0</v>
      </c>
      <c r="M5155">
        <v>45</v>
      </c>
      <c r="N5155">
        <f>(1-Coffee_Sales[[#This Row],[Discount_Percent]])*Coffee_Sales[[#This Row],[unit_price]]*Coffee_Sales[[#This Row],[transaction_qty]]</f>
        <v>90</v>
      </c>
      <c r="O5155" t="str">
        <f>TEXT(Coffee_Sales[[#This Row],[transaction_date]],"mmm-yyyy")</f>
        <v>May-2023</v>
      </c>
      <c r="P5155">
        <f>HOUR(Coffee_Sales[[#This Row],[transaction_time]])</f>
        <v>14</v>
      </c>
    </row>
    <row r="5156" spans="1:16" x14ac:dyDescent="0.3">
      <c r="A5156">
        <v>119930</v>
      </c>
      <c r="B5156" s="1">
        <v>45083</v>
      </c>
      <c r="C5156" s="2">
        <v>0.46016203703703706</v>
      </c>
      <c r="D5156">
        <v>1</v>
      </c>
      <c r="E5156">
        <v>3</v>
      </c>
      <c r="F5156" t="s">
        <v>133</v>
      </c>
      <c r="G5156">
        <v>76</v>
      </c>
      <c r="H5156" t="s">
        <v>18</v>
      </c>
      <c r="I5156" t="s">
        <v>107</v>
      </c>
      <c r="J5156" t="s">
        <v>137</v>
      </c>
      <c r="K5156">
        <v>1.276521141762996</v>
      </c>
      <c r="L5156">
        <v>0</v>
      </c>
      <c r="M5156">
        <v>52.5</v>
      </c>
      <c r="N5156">
        <f>(1-Coffee_Sales[[#This Row],[Discount_Percent]])*Coffee_Sales[[#This Row],[unit_price]]*Coffee_Sales[[#This Row],[transaction_qty]]</f>
        <v>52.5</v>
      </c>
      <c r="O5156" t="str">
        <f>TEXT(Coffee_Sales[[#This Row],[transaction_date]],"mmm-yyyy")</f>
        <v>Jun-2023</v>
      </c>
      <c r="P5156">
        <f>HOUR(Coffee_Sales[[#This Row],[transaction_time]])</f>
        <v>11</v>
      </c>
    </row>
    <row r="5157" spans="1:16" x14ac:dyDescent="0.3">
      <c r="A5157">
        <v>105149</v>
      </c>
      <c r="B5157" s="1">
        <v>45069</v>
      </c>
      <c r="C5157" s="2">
        <v>0.45293981481481482</v>
      </c>
      <c r="D5157">
        <v>2</v>
      </c>
      <c r="E5157">
        <v>5</v>
      </c>
      <c r="F5157" t="s">
        <v>102</v>
      </c>
      <c r="G5157">
        <v>60</v>
      </c>
      <c r="H5157" t="s">
        <v>74</v>
      </c>
      <c r="I5157" t="s">
        <v>75</v>
      </c>
      <c r="J5157" t="s">
        <v>112</v>
      </c>
      <c r="K5157">
        <v>3.2985505205525678</v>
      </c>
      <c r="L5157">
        <v>0.05</v>
      </c>
      <c r="M5157">
        <v>56.25</v>
      </c>
      <c r="N5157">
        <f>(1-Coffee_Sales[[#This Row],[Discount_Percent]])*Coffee_Sales[[#This Row],[unit_price]]*Coffee_Sales[[#This Row],[transaction_qty]]</f>
        <v>106.875</v>
      </c>
      <c r="O5157" t="str">
        <f>TEXT(Coffee_Sales[[#This Row],[transaction_date]],"mmm-yyyy")</f>
        <v>May-2023</v>
      </c>
      <c r="P5157">
        <f>HOUR(Coffee_Sales[[#This Row],[transaction_time]])</f>
        <v>10</v>
      </c>
    </row>
    <row r="5158" spans="1:16" x14ac:dyDescent="0.3">
      <c r="A5158">
        <v>137336</v>
      </c>
      <c r="B5158" s="1">
        <v>45097</v>
      </c>
      <c r="C5158" s="2">
        <v>0.42634259259259261</v>
      </c>
      <c r="D5158">
        <v>1</v>
      </c>
      <c r="E5158">
        <v>5</v>
      </c>
      <c r="F5158" t="s">
        <v>104</v>
      </c>
      <c r="G5158">
        <v>55</v>
      </c>
      <c r="H5158" t="s">
        <v>32</v>
      </c>
      <c r="I5158" t="s">
        <v>33</v>
      </c>
      <c r="J5158" t="s">
        <v>93</v>
      </c>
      <c r="K5158">
        <v>1.8527641823598291</v>
      </c>
      <c r="L5158">
        <v>0</v>
      </c>
      <c r="M5158">
        <v>60</v>
      </c>
      <c r="N5158">
        <f>(1-Coffee_Sales[[#This Row],[Discount_Percent]])*Coffee_Sales[[#This Row],[unit_price]]*Coffee_Sales[[#This Row],[transaction_qty]]</f>
        <v>60</v>
      </c>
      <c r="O5158" t="str">
        <f>TEXT(Coffee_Sales[[#This Row],[transaction_date]],"mmm-yyyy")</f>
        <v>Jun-2023</v>
      </c>
      <c r="P5158">
        <f>HOUR(Coffee_Sales[[#This Row],[transaction_time]])</f>
        <v>10</v>
      </c>
    </row>
    <row r="5159" spans="1:16" x14ac:dyDescent="0.3">
      <c r="A5159">
        <v>136572</v>
      </c>
      <c r="B5159" s="1">
        <v>45096</v>
      </c>
      <c r="C5159" s="2">
        <v>0.68344907407407407</v>
      </c>
      <c r="D5159">
        <v>1</v>
      </c>
      <c r="E5159">
        <v>3</v>
      </c>
      <c r="F5159" t="s">
        <v>13</v>
      </c>
      <c r="G5159">
        <v>12</v>
      </c>
      <c r="H5159" t="s">
        <v>64</v>
      </c>
      <c r="I5159" t="s">
        <v>159</v>
      </c>
      <c r="J5159" t="s">
        <v>160</v>
      </c>
      <c r="K5159">
        <v>3.120952552499848</v>
      </c>
      <c r="L5159">
        <v>0.05</v>
      </c>
      <c r="M5159">
        <v>134.25</v>
      </c>
      <c r="N5159">
        <f>(1-Coffee_Sales[[#This Row],[Discount_Percent]])*Coffee_Sales[[#This Row],[unit_price]]*Coffee_Sales[[#This Row],[transaction_qty]]</f>
        <v>127.53749999999999</v>
      </c>
      <c r="O5159" t="str">
        <f>TEXT(Coffee_Sales[[#This Row],[transaction_date]],"mmm-yyyy")</f>
        <v>Jun-2023</v>
      </c>
      <c r="P5159">
        <f>HOUR(Coffee_Sales[[#This Row],[transaction_time]])</f>
        <v>16</v>
      </c>
    </row>
    <row r="5160" spans="1:16" x14ac:dyDescent="0.3">
      <c r="A5160">
        <v>84695</v>
      </c>
      <c r="B5160" s="1">
        <v>45051</v>
      </c>
      <c r="C5160" s="2">
        <v>0.37304398148148149</v>
      </c>
      <c r="D5160">
        <v>1</v>
      </c>
      <c r="E5160">
        <v>5</v>
      </c>
      <c r="F5160" t="s">
        <v>31</v>
      </c>
      <c r="G5160">
        <v>28</v>
      </c>
      <c r="H5160" t="s">
        <v>14</v>
      </c>
      <c r="I5160" t="s">
        <v>22</v>
      </c>
      <c r="J5160" t="s">
        <v>117</v>
      </c>
      <c r="K5160">
        <v>0.81033682164836818</v>
      </c>
      <c r="L5160">
        <v>0</v>
      </c>
      <c r="M5160">
        <v>30</v>
      </c>
      <c r="N5160">
        <f>(1-Coffee_Sales[[#This Row],[Discount_Percent]])*Coffee_Sales[[#This Row],[unit_price]]*Coffee_Sales[[#This Row],[transaction_qty]]</f>
        <v>30</v>
      </c>
      <c r="O5160" t="str">
        <f>TEXT(Coffee_Sales[[#This Row],[transaction_date]],"mmm-yyyy")</f>
        <v>May-2023</v>
      </c>
      <c r="P5160">
        <f>HOUR(Coffee_Sales[[#This Row],[transaction_time]])</f>
        <v>8</v>
      </c>
    </row>
    <row r="5161" spans="1:16" x14ac:dyDescent="0.3">
      <c r="A5161">
        <v>65273</v>
      </c>
      <c r="B5161" s="1">
        <v>45029</v>
      </c>
      <c r="C5161" s="2">
        <v>0.37201388888888887</v>
      </c>
      <c r="D5161">
        <v>2</v>
      </c>
      <c r="E5161">
        <v>8</v>
      </c>
      <c r="F5161" t="s">
        <v>46</v>
      </c>
      <c r="G5161">
        <v>58</v>
      </c>
      <c r="H5161" t="s">
        <v>74</v>
      </c>
      <c r="I5161" t="s">
        <v>75</v>
      </c>
      <c r="J5161" t="s">
        <v>76</v>
      </c>
      <c r="K5161">
        <v>3.1838946269891188</v>
      </c>
      <c r="L5161">
        <v>0</v>
      </c>
      <c r="M5161">
        <v>52.5</v>
      </c>
      <c r="N5161">
        <f>(1-Coffee_Sales[[#This Row],[Discount_Percent]])*Coffee_Sales[[#This Row],[unit_price]]*Coffee_Sales[[#This Row],[transaction_qty]]</f>
        <v>105</v>
      </c>
      <c r="O5161" t="str">
        <f>TEXT(Coffee_Sales[[#This Row],[transaction_date]],"mmm-yyyy")</f>
        <v>Apr-2023</v>
      </c>
      <c r="P5161">
        <f>HOUR(Coffee_Sales[[#This Row],[transaction_time]])</f>
        <v>8</v>
      </c>
    </row>
    <row r="5162" spans="1:16" x14ac:dyDescent="0.3">
      <c r="A5162">
        <v>42663</v>
      </c>
      <c r="B5162" s="1">
        <v>44999</v>
      </c>
      <c r="C5162" s="2">
        <v>0.32591435185185186</v>
      </c>
      <c r="D5162">
        <v>2</v>
      </c>
      <c r="E5162">
        <v>5</v>
      </c>
      <c r="F5162" t="s">
        <v>96</v>
      </c>
      <c r="G5162">
        <v>32</v>
      </c>
      <c r="H5162" t="s">
        <v>14</v>
      </c>
      <c r="I5162" t="s">
        <v>22</v>
      </c>
      <c r="J5162" t="s">
        <v>23</v>
      </c>
      <c r="K5162">
        <v>2.2600536262016702</v>
      </c>
      <c r="L5162">
        <v>0</v>
      </c>
      <c r="M5162">
        <v>45</v>
      </c>
      <c r="N5162">
        <f>(1-Coffee_Sales[[#This Row],[Discount_Percent]])*Coffee_Sales[[#This Row],[unit_price]]*Coffee_Sales[[#This Row],[transaction_qty]]</f>
        <v>90</v>
      </c>
      <c r="O5162" t="str">
        <f>TEXT(Coffee_Sales[[#This Row],[transaction_date]],"mmm-yyyy")</f>
        <v>Mar-2023</v>
      </c>
      <c r="P5162">
        <f>HOUR(Coffee_Sales[[#This Row],[transaction_time]])</f>
        <v>7</v>
      </c>
    </row>
    <row r="5163" spans="1:16" x14ac:dyDescent="0.3">
      <c r="A5163">
        <v>148622</v>
      </c>
      <c r="B5163" s="1">
        <v>45107</v>
      </c>
      <c r="C5163" s="2">
        <v>0.3589236111111111</v>
      </c>
      <c r="D5163">
        <v>3</v>
      </c>
      <c r="E5163">
        <v>5</v>
      </c>
      <c r="F5163" t="s">
        <v>81</v>
      </c>
      <c r="G5163">
        <v>87</v>
      </c>
      <c r="H5163" t="s">
        <v>14</v>
      </c>
      <c r="I5163" t="s">
        <v>15</v>
      </c>
      <c r="J5163" t="s">
        <v>119</v>
      </c>
      <c r="K5163">
        <v>4.4273990661507856</v>
      </c>
      <c r="L5163">
        <v>0</v>
      </c>
      <c r="M5163">
        <v>45</v>
      </c>
      <c r="N5163">
        <f>(1-Coffee_Sales[[#This Row],[Discount_Percent]])*Coffee_Sales[[#This Row],[unit_price]]*Coffee_Sales[[#This Row],[transaction_qty]]</f>
        <v>135</v>
      </c>
      <c r="O5163" t="str">
        <f>TEXT(Coffee_Sales[[#This Row],[transaction_date]],"mmm-yyyy")</f>
        <v>Jun-2023</v>
      </c>
      <c r="P5163">
        <f>HOUR(Coffee_Sales[[#This Row],[transaction_time]])</f>
        <v>8</v>
      </c>
    </row>
    <row r="5164" spans="1:16" x14ac:dyDescent="0.3">
      <c r="A5164">
        <v>81179</v>
      </c>
      <c r="B5164" s="1">
        <v>45047</v>
      </c>
      <c r="C5164" s="2">
        <v>0.69572916666666662</v>
      </c>
      <c r="D5164">
        <v>1</v>
      </c>
      <c r="E5164">
        <v>5</v>
      </c>
      <c r="F5164" t="s">
        <v>21</v>
      </c>
      <c r="G5164">
        <v>23</v>
      </c>
      <c r="H5164" t="s">
        <v>14</v>
      </c>
      <c r="I5164" t="s">
        <v>55</v>
      </c>
      <c r="J5164" t="s">
        <v>88</v>
      </c>
      <c r="K5164">
        <v>1.0869148729358731</v>
      </c>
      <c r="L5164">
        <v>0</v>
      </c>
      <c r="M5164">
        <v>37.5</v>
      </c>
      <c r="N5164">
        <f>(1-Coffee_Sales[[#This Row],[Discount_Percent]])*Coffee_Sales[[#This Row],[unit_price]]*Coffee_Sales[[#This Row],[transaction_qty]]</f>
        <v>37.5</v>
      </c>
      <c r="O5164" t="str">
        <f>TEXT(Coffee_Sales[[#This Row],[transaction_date]],"mmm-yyyy")</f>
        <v>May-2023</v>
      </c>
      <c r="P5164">
        <f>HOUR(Coffee_Sales[[#This Row],[transaction_time]])</f>
        <v>16</v>
      </c>
    </row>
    <row r="5165" spans="1:16" x14ac:dyDescent="0.3">
      <c r="A5165">
        <v>120188</v>
      </c>
      <c r="B5165" s="1">
        <v>45083</v>
      </c>
      <c r="C5165" s="2">
        <v>0.57813657407407404</v>
      </c>
      <c r="D5165">
        <v>1</v>
      </c>
      <c r="E5165">
        <v>8</v>
      </c>
      <c r="F5165" t="s">
        <v>35</v>
      </c>
      <c r="G5165">
        <v>47</v>
      </c>
      <c r="H5165" t="s">
        <v>32</v>
      </c>
      <c r="I5165" t="s">
        <v>36</v>
      </c>
      <c r="J5165" t="s">
        <v>37</v>
      </c>
      <c r="K5165">
        <v>1.218865803245319</v>
      </c>
      <c r="L5165">
        <v>0</v>
      </c>
      <c r="M5165">
        <v>45</v>
      </c>
      <c r="N5165">
        <f>(1-Coffee_Sales[[#This Row],[Discount_Percent]])*Coffee_Sales[[#This Row],[unit_price]]*Coffee_Sales[[#This Row],[transaction_qty]]</f>
        <v>45</v>
      </c>
      <c r="O5165" t="str">
        <f>TEXT(Coffee_Sales[[#This Row],[transaction_date]],"mmm-yyyy")</f>
        <v>Jun-2023</v>
      </c>
      <c r="P5165">
        <f>HOUR(Coffee_Sales[[#This Row],[transaction_time]])</f>
        <v>13</v>
      </c>
    </row>
    <row r="5166" spans="1:16" x14ac:dyDescent="0.3">
      <c r="A5166">
        <v>134992</v>
      </c>
      <c r="B5166" s="1">
        <v>45095</v>
      </c>
      <c r="C5166" s="2">
        <v>0.52319444444444441</v>
      </c>
      <c r="D5166">
        <v>1</v>
      </c>
      <c r="E5166">
        <v>5</v>
      </c>
      <c r="F5166" t="s">
        <v>42</v>
      </c>
      <c r="G5166">
        <v>24</v>
      </c>
      <c r="H5166" t="s">
        <v>14</v>
      </c>
      <c r="I5166" t="s">
        <v>55</v>
      </c>
      <c r="J5166" t="s">
        <v>86</v>
      </c>
      <c r="K5166">
        <v>1.411224999534356</v>
      </c>
      <c r="L5166">
        <v>0</v>
      </c>
      <c r="M5166">
        <v>45</v>
      </c>
      <c r="N5166">
        <f>(1-Coffee_Sales[[#This Row],[Discount_Percent]])*Coffee_Sales[[#This Row],[unit_price]]*Coffee_Sales[[#This Row],[transaction_qty]]</f>
        <v>45</v>
      </c>
      <c r="O5166" t="str">
        <f>TEXT(Coffee_Sales[[#This Row],[transaction_date]],"mmm-yyyy")</f>
        <v>Jun-2023</v>
      </c>
      <c r="P5166">
        <f>HOUR(Coffee_Sales[[#This Row],[transaction_time]])</f>
        <v>12</v>
      </c>
    </row>
    <row r="5167" spans="1:16" x14ac:dyDescent="0.3">
      <c r="A5167">
        <v>61319</v>
      </c>
      <c r="B5167" s="1">
        <v>45024</v>
      </c>
      <c r="C5167" s="2">
        <v>0.63269675925925928</v>
      </c>
      <c r="D5167">
        <v>2</v>
      </c>
      <c r="E5167">
        <v>3</v>
      </c>
      <c r="F5167" t="s">
        <v>114</v>
      </c>
      <c r="G5167">
        <v>55</v>
      </c>
      <c r="H5167" t="s">
        <v>32</v>
      </c>
      <c r="I5167" t="s">
        <v>33</v>
      </c>
      <c r="J5167" t="s">
        <v>93</v>
      </c>
      <c r="K5167">
        <v>2.4245528358546569</v>
      </c>
      <c r="L5167">
        <v>0</v>
      </c>
      <c r="M5167">
        <v>60</v>
      </c>
      <c r="N5167">
        <f>(1-Coffee_Sales[[#This Row],[Discount_Percent]])*Coffee_Sales[[#This Row],[unit_price]]*Coffee_Sales[[#This Row],[transaction_qty]]</f>
        <v>120</v>
      </c>
      <c r="O5167" t="str">
        <f>TEXT(Coffee_Sales[[#This Row],[transaction_date]],"mmm-yyyy")</f>
        <v>Apr-2023</v>
      </c>
      <c r="P5167">
        <f>HOUR(Coffee_Sales[[#This Row],[transaction_time]])</f>
        <v>15</v>
      </c>
    </row>
    <row r="5168" spans="1:16" x14ac:dyDescent="0.3">
      <c r="A5168">
        <v>74535</v>
      </c>
      <c r="B5168" s="1">
        <v>45039</v>
      </c>
      <c r="C5168" s="2">
        <v>0.80965277777777778</v>
      </c>
      <c r="D5168">
        <v>2</v>
      </c>
      <c r="E5168">
        <v>3</v>
      </c>
      <c r="F5168" t="s">
        <v>58</v>
      </c>
      <c r="G5168">
        <v>32</v>
      </c>
      <c r="H5168" t="s">
        <v>14</v>
      </c>
      <c r="I5168" t="s">
        <v>22</v>
      </c>
      <c r="J5168" t="s">
        <v>23</v>
      </c>
      <c r="K5168">
        <v>2.7490831624924632</v>
      </c>
      <c r="L5168">
        <v>0</v>
      </c>
      <c r="M5168">
        <v>45</v>
      </c>
      <c r="N5168">
        <f>(1-Coffee_Sales[[#This Row],[Discount_Percent]])*Coffee_Sales[[#This Row],[unit_price]]*Coffee_Sales[[#This Row],[transaction_qty]]</f>
        <v>90</v>
      </c>
      <c r="O5168" t="str">
        <f>TEXT(Coffee_Sales[[#This Row],[transaction_date]],"mmm-yyyy")</f>
        <v>Apr-2023</v>
      </c>
      <c r="P5168">
        <f>HOUR(Coffee_Sales[[#This Row],[transaction_time]])</f>
        <v>19</v>
      </c>
    </row>
    <row r="5169" spans="1:16" x14ac:dyDescent="0.3">
      <c r="A5169">
        <v>6484</v>
      </c>
      <c r="B5169" s="1">
        <v>44938</v>
      </c>
      <c r="C5169" s="2">
        <v>0.56303240740740745</v>
      </c>
      <c r="D5169">
        <v>1</v>
      </c>
      <c r="E5169">
        <v>5</v>
      </c>
      <c r="F5169" t="s">
        <v>46</v>
      </c>
      <c r="G5169">
        <v>75</v>
      </c>
      <c r="H5169" t="s">
        <v>18</v>
      </c>
      <c r="I5169" t="s">
        <v>79</v>
      </c>
      <c r="J5169" t="s">
        <v>136</v>
      </c>
      <c r="K5169">
        <v>1.6587528089697141</v>
      </c>
      <c r="L5169">
        <v>0</v>
      </c>
      <c r="M5169">
        <v>52.5</v>
      </c>
      <c r="N5169">
        <f>(1-Coffee_Sales[[#This Row],[Discount_Percent]])*Coffee_Sales[[#This Row],[unit_price]]*Coffee_Sales[[#This Row],[transaction_qty]]</f>
        <v>52.5</v>
      </c>
      <c r="O5169" t="str">
        <f>TEXT(Coffee_Sales[[#This Row],[transaction_date]],"mmm-yyyy")</f>
        <v>Jan-2023</v>
      </c>
      <c r="P5169">
        <f>HOUR(Coffee_Sales[[#This Row],[transaction_time]])</f>
        <v>13</v>
      </c>
    </row>
    <row r="5170" spans="1:16" x14ac:dyDescent="0.3">
      <c r="A5170">
        <v>38757</v>
      </c>
      <c r="B5170" s="1">
        <v>44993</v>
      </c>
      <c r="C5170" s="2">
        <v>0.50690972222222219</v>
      </c>
      <c r="D5170">
        <v>1</v>
      </c>
      <c r="E5170">
        <v>3</v>
      </c>
      <c r="F5170" t="s">
        <v>58</v>
      </c>
      <c r="G5170">
        <v>45</v>
      </c>
      <c r="H5170" t="s">
        <v>32</v>
      </c>
      <c r="I5170" t="s">
        <v>40</v>
      </c>
      <c r="J5170" t="s">
        <v>120</v>
      </c>
      <c r="K5170">
        <v>1.3778790756678621</v>
      </c>
      <c r="L5170">
        <v>0</v>
      </c>
      <c r="M5170">
        <v>45</v>
      </c>
      <c r="N5170">
        <f>(1-Coffee_Sales[[#This Row],[Discount_Percent]])*Coffee_Sales[[#This Row],[unit_price]]*Coffee_Sales[[#This Row],[transaction_qty]]</f>
        <v>45</v>
      </c>
      <c r="O5170" t="str">
        <f>TEXT(Coffee_Sales[[#This Row],[transaction_date]],"mmm-yyyy")</f>
        <v>Mar-2023</v>
      </c>
      <c r="P5170">
        <f>HOUR(Coffee_Sales[[#This Row],[transaction_time]])</f>
        <v>12</v>
      </c>
    </row>
    <row r="5171" spans="1:16" x14ac:dyDescent="0.3">
      <c r="A5171">
        <v>110004</v>
      </c>
      <c r="B5171" s="1">
        <v>45073</v>
      </c>
      <c r="C5171" s="2">
        <v>0.76042824074074078</v>
      </c>
      <c r="D5171">
        <v>2</v>
      </c>
      <c r="E5171">
        <v>3</v>
      </c>
      <c r="F5171" t="s">
        <v>17</v>
      </c>
      <c r="G5171">
        <v>46</v>
      </c>
      <c r="H5171" t="s">
        <v>32</v>
      </c>
      <c r="I5171" t="s">
        <v>36</v>
      </c>
      <c r="J5171" t="s">
        <v>39</v>
      </c>
      <c r="K5171">
        <v>1.7309388668402761</v>
      </c>
      <c r="L5171">
        <v>0.05</v>
      </c>
      <c r="M5171">
        <v>37.5</v>
      </c>
      <c r="N5171">
        <f>(1-Coffee_Sales[[#This Row],[Discount_Percent]])*Coffee_Sales[[#This Row],[unit_price]]*Coffee_Sales[[#This Row],[transaction_qty]]</f>
        <v>71.25</v>
      </c>
      <c r="O5171" t="str">
        <f>TEXT(Coffee_Sales[[#This Row],[transaction_date]],"mmm-yyyy")</f>
        <v>May-2023</v>
      </c>
      <c r="P5171">
        <f>HOUR(Coffee_Sales[[#This Row],[transaction_time]])</f>
        <v>18</v>
      </c>
    </row>
    <row r="5172" spans="1:16" x14ac:dyDescent="0.3">
      <c r="A5172">
        <v>25036</v>
      </c>
      <c r="B5172" s="1">
        <v>44971</v>
      </c>
      <c r="C5172" s="2">
        <v>0.40490740740740738</v>
      </c>
      <c r="D5172">
        <v>1</v>
      </c>
      <c r="E5172">
        <v>5</v>
      </c>
      <c r="F5172" t="s">
        <v>87</v>
      </c>
      <c r="G5172">
        <v>37</v>
      </c>
      <c r="H5172" t="s">
        <v>14</v>
      </c>
      <c r="I5172" t="s">
        <v>15</v>
      </c>
      <c r="J5172" t="s">
        <v>95</v>
      </c>
      <c r="K5172">
        <v>1.244696604436895</v>
      </c>
      <c r="L5172">
        <v>0</v>
      </c>
      <c r="M5172">
        <v>45</v>
      </c>
      <c r="N5172">
        <f>(1-Coffee_Sales[[#This Row],[Discount_Percent]])*Coffee_Sales[[#This Row],[unit_price]]*Coffee_Sales[[#This Row],[transaction_qty]]</f>
        <v>45</v>
      </c>
      <c r="O5172" t="str">
        <f>TEXT(Coffee_Sales[[#This Row],[transaction_date]],"mmm-yyyy")</f>
        <v>Feb-2023</v>
      </c>
      <c r="P5172">
        <f>HOUR(Coffee_Sales[[#This Row],[transaction_time]])</f>
        <v>9</v>
      </c>
    </row>
    <row r="5173" spans="1:16" x14ac:dyDescent="0.3">
      <c r="A5173">
        <v>114940</v>
      </c>
      <c r="B5173" s="1">
        <v>45078</v>
      </c>
      <c r="C5173" s="2">
        <v>0.72637731481481482</v>
      </c>
      <c r="D5173">
        <v>1</v>
      </c>
      <c r="E5173">
        <v>8</v>
      </c>
      <c r="F5173" t="s">
        <v>43</v>
      </c>
      <c r="G5173">
        <v>45</v>
      </c>
      <c r="H5173" t="s">
        <v>32</v>
      </c>
      <c r="I5173" t="s">
        <v>40</v>
      </c>
      <c r="J5173" t="s">
        <v>120</v>
      </c>
      <c r="K5173">
        <v>1.1607504361484779</v>
      </c>
      <c r="L5173">
        <v>0</v>
      </c>
      <c r="M5173">
        <v>45</v>
      </c>
      <c r="N5173">
        <f>(1-Coffee_Sales[[#This Row],[Discount_Percent]])*Coffee_Sales[[#This Row],[unit_price]]*Coffee_Sales[[#This Row],[transaction_qty]]</f>
        <v>45</v>
      </c>
      <c r="O5173" t="str">
        <f>TEXT(Coffee_Sales[[#This Row],[transaction_date]],"mmm-yyyy")</f>
        <v>Jun-2023</v>
      </c>
      <c r="P5173">
        <f>HOUR(Coffee_Sales[[#This Row],[transaction_time]])</f>
        <v>17</v>
      </c>
    </row>
    <row r="5174" spans="1:16" x14ac:dyDescent="0.3">
      <c r="A5174">
        <v>138804</v>
      </c>
      <c r="B5174" s="1">
        <v>45098</v>
      </c>
      <c r="C5174" s="2">
        <v>0.58207175925925925</v>
      </c>
      <c r="D5174">
        <v>1</v>
      </c>
      <c r="E5174">
        <v>3</v>
      </c>
      <c r="F5174" t="s">
        <v>111</v>
      </c>
      <c r="G5174">
        <v>40</v>
      </c>
      <c r="H5174" t="s">
        <v>14</v>
      </c>
      <c r="I5174" t="s">
        <v>15</v>
      </c>
      <c r="J5174" t="s">
        <v>100</v>
      </c>
      <c r="K5174">
        <v>1.859243132260229</v>
      </c>
      <c r="L5174">
        <v>0.05</v>
      </c>
      <c r="M5174">
        <v>56.25</v>
      </c>
      <c r="N5174">
        <f>(1-Coffee_Sales[[#This Row],[Discount_Percent]])*Coffee_Sales[[#This Row],[unit_price]]*Coffee_Sales[[#This Row],[transaction_qty]]</f>
        <v>53.4375</v>
      </c>
      <c r="O5174" t="str">
        <f>TEXT(Coffee_Sales[[#This Row],[transaction_date]],"mmm-yyyy")</f>
        <v>Jun-2023</v>
      </c>
      <c r="P5174">
        <f>HOUR(Coffee_Sales[[#This Row],[transaction_time]])</f>
        <v>13</v>
      </c>
    </row>
    <row r="5175" spans="1:16" x14ac:dyDescent="0.3">
      <c r="A5175">
        <v>64992</v>
      </c>
      <c r="B5175" s="1">
        <v>45028</v>
      </c>
      <c r="C5175" s="2">
        <v>0.7557638888888889</v>
      </c>
      <c r="D5175">
        <v>2</v>
      </c>
      <c r="E5175">
        <v>5</v>
      </c>
      <c r="F5175" t="s">
        <v>94</v>
      </c>
      <c r="G5175">
        <v>60</v>
      </c>
      <c r="H5175" t="s">
        <v>74</v>
      </c>
      <c r="I5175" t="s">
        <v>75</v>
      </c>
      <c r="J5175" t="s">
        <v>112</v>
      </c>
      <c r="K5175">
        <v>3.6983530371400279</v>
      </c>
      <c r="L5175">
        <v>0</v>
      </c>
      <c r="M5175">
        <v>56.25</v>
      </c>
      <c r="N5175">
        <f>(1-Coffee_Sales[[#This Row],[Discount_Percent]])*Coffee_Sales[[#This Row],[unit_price]]*Coffee_Sales[[#This Row],[transaction_qty]]</f>
        <v>112.5</v>
      </c>
      <c r="O5175" t="str">
        <f>TEXT(Coffee_Sales[[#This Row],[transaction_date]],"mmm-yyyy")</f>
        <v>Apr-2023</v>
      </c>
      <c r="P5175">
        <f>HOUR(Coffee_Sales[[#This Row],[transaction_time]])</f>
        <v>18</v>
      </c>
    </row>
    <row r="5176" spans="1:16" x14ac:dyDescent="0.3">
      <c r="A5176">
        <v>117512</v>
      </c>
      <c r="B5176" s="1">
        <v>45081</v>
      </c>
      <c r="C5176" s="2">
        <v>0.33980324074074075</v>
      </c>
      <c r="D5176">
        <v>1</v>
      </c>
      <c r="E5176">
        <v>8</v>
      </c>
      <c r="F5176" t="s">
        <v>43</v>
      </c>
      <c r="G5176">
        <v>79</v>
      </c>
      <c r="H5176" t="s">
        <v>18</v>
      </c>
      <c r="I5176" t="s">
        <v>19</v>
      </c>
      <c r="J5176" t="s">
        <v>20</v>
      </c>
      <c r="K5176">
        <v>1.540630837629738</v>
      </c>
      <c r="L5176">
        <v>0.15</v>
      </c>
      <c r="M5176">
        <v>56.25</v>
      </c>
      <c r="N5176">
        <f>(1-Coffee_Sales[[#This Row],[Discount_Percent]])*Coffee_Sales[[#This Row],[unit_price]]*Coffee_Sales[[#This Row],[transaction_qty]]</f>
        <v>47.8125</v>
      </c>
      <c r="O5176" t="str">
        <f>TEXT(Coffee_Sales[[#This Row],[transaction_date]],"mmm-yyyy")</f>
        <v>Jun-2023</v>
      </c>
      <c r="P5176">
        <f>HOUR(Coffee_Sales[[#This Row],[transaction_time]])</f>
        <v>8</v>
      </c>
    </row>
    <row r="5177" spans="1:16" x14ac:dyDescent="0.3">
      <c r="A5177">
        <v>114249</v>
      </c>
      <c r="B5177" s="1">
        <v>45078</v>
      </c>
      <c r="C5177" s="2">
        <v>0.46265046296296297</v>
      </c>
      <c r="D5177">
        <v>1</v>
      </c>
      <c r="E5177">
        <v>5</v>
      </c>
      <c r="F5177" t="s">
        <v>97</v>
      </c>
      <c r="G5177">
        <v>57</v>
      </c>
      <c r="H5177" t="s">
        <v>32</v>
      </c>
      <c r="I5177" t="s">
        <v>33</v>
      </c>
      <c r="J5177" t="s">
        <v>34</v>
      </c>
      <c r="K5177">
        <v>1.0436737492149939</v>
      </c>
      <c r="L5177">
        <v>0.05</v>
      </c>
      <c r="M5177">
        <v>46.5</v>
      </c>
      <c r="N5177">
        <f>(1-Coffee_Sales[[#This Row],[Discount_Percent]])*Coffee_Sales[[#This Row],[unit_price]]*Coffee_Sales[[#This Row],[transaction_qty]]</f>
        <v>44.174999999999997</v>
      </c>
      <c r="O5177" t="str">
        <f>TEXT(Coffee_Sales[[#This Row],[transaction_date]],"mmm-yyyy")</f>
        <v>Jun-2023</v>
      </c>
      <c r="P5177">
        <f>HOUR(Coffee_Sales[[#This Row],[transaction_time]])</f>
        <v>11</v>
      </c>
    </row>
    <row r="5178" spans="1:16" x14ac:dyDescent="0.3">
      <c r="A5178">
        <v>76866</v>
      </c>
      <c r="B5178" s="1">
        <v>45042</v>
      </c>
      <c r="C5178" s="2">
        <v>0.54811342592592593</v>
      </c>
      <c r="D5178">
        <v>3</v>
      </c>
      <c r="E5178">
        <v>5</v>
      </c>
      <c r="F5178" t="s">
        <v>58</v>
      </c>
      <c r="G5178">
        <v>32</v>
      </c>
      <c r="H5178" t="s">
        <v>14</v>
      </c>
      <c r="I5178" t="s">
        <v>22</v>
      </c>
      <c r="J5178" t="s">
        <v>23</v>
      </c>
      <c r="K5178">
        <v>2.906570018326383</v>
      </c>
      <c r="L5178">
        <v>0</v>
      </c>
      <c r="M5178">
        <v>45</v>
      </c>
      <c r="N5178">
        <f>(1-Coffee_Sales[[#This Row],[Discount_Percent]])*Coffee_Sales[[#This Row],[unit_price]]*Coffee_Sales[[#This Row],[transaction_qty]]</f>
        <v>135</v>
      </c>
      <c r="O5178" t="str">
        <f>TEXT(Coffee_Sales[[#This Row],[transaction_date]],"mmm-yyyy")</f>
        <v>Apr-2023</v>
      </c>
      <c r="P5178">
        <f>HOUR(Coffee_Sales[[#This Row],[transaction_time]])</f>
        <v>13</v>
      </c>
    </row>
    <row r="5179" spans="1:16" x14ac:dyDescent="0.3">
      <c r="A5179">
        <v>98513</v>
      </c>
      <c r="B5179" s="1">
        <v>45063</v>
      </c>
      <c r="C5179" s="2">
        <v>0.4647222222222222</v>
      </c>
      <c r="D5179">
        <v>1</v>
      </c>
      <c r="E5179">
        <v>8</v>
      </c>
      <c r="F5179" t="s">
        <v>97</v>
      </c>
      <c r="G5179">
        <v>23</v>
      </c>
      <c r="H5179" t="s">
        <v>14</v>
      </c>
      <c r="I5179" t="s">
        <v>55</v>
      </c>
      <c r="J5179" t="s">
        <v>88</v>
      </c>
      <c r="K5179">
        <v>1.2066467162021799</v>
      </c>
      <c r="L5179">
        <v>0</v>
      </c>
      <c r="M5179">
        <v>37.5</v>
      </c>
      <c r="N5179">
        <f>(1-Coffee_Sales[[#This Row],[Discount_Percent]])*Coffee_Sales[[#This Row],[unit_price]]*Coffee_Sales[[#This Row],[transaction_qty]]</f>
        <v>37.5</v>
      </c>
      <c r="O5179" t="str">
        <f>TEXT(Coffee_Sales[[#This Row],[transaction_date]],"mmm-yyyy")</f>
        <v>May-2023</v>
      </c>
      <c r="P5179">
        <f>HOUR(Coffee_Sales[[#This Row],[transaction_time]])</f>
        <v>11</v>
      </c>
    </row>
    <row r="5180" spans="1:16" x14ac:dyDescent="0.3">
      <c r="A5180">
        <v>40253</v>
      </c>
      <c r="B5180" s="1">
        <v>44995</v>
      </c>
      <c r="C5180" s="2">
        <v>0.46993055555555557</v>
      </c>
      <c r="D5180">
        <v>1</v>
      </c>
      <c r="E5180">
        <v>5</v>
      </c>
      <c r="F5180" t="s">
        <v>62</v>
      </c>
      <c r="G5180">
        <v>77</v>
      </c>
      <c r="H5180" t="s">
        <v>18</v>
      </c>
      <c r="I5180" t="s">
        <v>19</v>
      </c>
      <c r="J5180" t="s">
        <v>115</v>
      </c>
      <c r="K5180">
        <v>1.176982138739386</v>
      </c>
      <c r="L5180">
        <v>0</v>
      </c>
      <c r="M5180">
        <v>45</v>
      </c>
      <c r="N5180">
        <f>(1-Coffee_Sales[[#This Row],[Discount_Percent]])*Coffee_Sales[[#This Row],[unit_price]]*Coffee_Sales[[#This Row],[transaction_qty]]</f>
        <v>45</v>
      </c>
      <c r="O5180" t="str">
        <f>TEXT(Coffee_Sales[[#This Row],[transaction_date]],"mmm-yyyy")</f>
        <v>Mar-2023</v>
      </c>
      <c r="P5180">
        <f>HOUR(Coffee_Sales[[#This Row],[transaction_time]])</f>
        <v>11</v>
      </c>
    </row>
    <row r="5181" spans="1:16" x14ac:dyDescent="0.3">
      <c r="A5181">
        <v>123674</v>
      </c>
      <c r="B5181" s="1">
        <v>45086</v>
      </c>
      <c r="C5181" s="2">
        <v>0.41188657407407409</v>
      </c>
      <c r="D5181">
        <v>1</v>
      </c>
      <c r="E5181">
        <v>5</v>
      </c>
      <c r="F5181" t="s">
        <v>78</v>
      </c>
      <c r="G5181">
        <v>70</v>
      </c>
      <c r="H5181" t="s">
        <v>18</v>
      </c>
      <c r="I5181" t="s">
        <v>19</v>
      </c>
      <c r="J5181" t="s">
        <v>83</v>
      </c>
      <c r="K5181">
        <v>1.2884574947412319</v>
      </c>
      <c r="L5181">
        <v>0</v>
      </c>
      <c r="M5181">
        <v>60.899999999999991</v>
      </c>
      <c r="N5181">
        <f>(1-Coffee_Sales[[#This Row],[Discount_Percent]])*Coffee_Sales[[#This Row],[unit_price]]*Coffee_Sales[[#This Row],[transaction_qty]]</f>
        <v>60.899999999999991</v>
      </c>
      <c r="O5181" t="str">
        <f>TEXT(Coffee_Sales[[#This Row],[transaction_date]],"mmm-yyyy")</f>
        <v>Jun-2023</v>
      </c>
      <c r="P5181">
        <f>HOUR(Coffee_Sales[[#This Row],[transaction_time]])</f>
        <v>9</v>
      </c>
    </row>
    <row r="5182" spans="1:16" x14ac:dyDescent="0.3">
      <c r="A5182">
        <v>42497</v>
      </c>
      <c r="B5182" s="1">
        <v>44998</v>
      </c>
      <c r="C5182" s="2">
        <v>0.63718750000000002</v>
      </c>
      <c r="D5182">
        <v>1</v>
      </c>
      <c r="E5182">
        <v>3</v>
      </c>
      <c r="F5182" t="s">
        <v>24</v>
      </c>
      <c r="G5182">
        <v>42</v>
      </c>
      <c r="H5182" t="s">
        <v>32</v>
      </c>
      <c r="I5182" t="s">
        <v>40</v>
      </c>
      <c r="J5182" t="s">
        <v>99</v>
      </c>
      <c r="K5182">
        <v>1.056013622801057</v>
      </c>
      <c r="L5182">
        <v>0</v>
      </c>
      <c r="M5182">
        <v>37.5</v>
      </c>
      <c r="N5182">
        <f>(1-Coffee_Sales[[#This Row],[Discount_Percent]])*Coffee_Sales[[#This Row],[unit_price]]*Coffee_Sales[[#This Row],[transaction_qty]]</f>
        <v>37.5</v>
      </c>
      <c r="O5182" t="str">
        <f>TEXT(Coffee_Sales[[#This Row],[transaction_date]],"mmm-yyyy")</f>
        <v>Mar-2023</v>
      </c>
      <c r="P5182">
        <f>HOUR(Coffee_Sales[[#This Row],[transaction_time]])</f>
        <v>15</v>
      </c>
    </row>
    <row r="5183" spans="1:16" x14ac:dyDescent="0.3">
      <c r="A5183">
        <v>108312</v>
      </c>
      <c r="B5183" s="1">
        <v>45072</v>
      </c>
      <c r="C5183" s="2">
        <v>0.43438657407407405</v>
      </c>
      <c r="D5183">
        <v>1</v>
      </c>
      <c r="E5183">
        <v>3</v>
      </c>
      <c r="F5183" t="s">
        <v>13</v>
      </c>
      <c r="G5183">
        <v>28</v>
      </c>
      <c r="H5183" t="s">
        <v>14</v>
      </c>
      <c r="I5183" t="s">
        <v>22</v>
      </c>
      <c r="J5183" t="s">
        <v>117</v>
      </c>
      <c r="K5183">
        <v>0.6681736674286527</v>
      </c>
      <c r="L5183">
        <v>0</v>
      </c>
      <c r="M5183">
        <v>30</v>
      </c>
      <c r="N5183">
        <f>(1-Coffee_Sales[[#This Row],[Discount_Percent]])*Coffee_Sales[[#This Row],[unit_price]]*Coffee_Sales[[#This Row],[transaction_qty]]</f>
        <v>30</v>
      </c>
      <c r="O5183" t="str">
        <f>TEXT(Coffee_Sales[[#This Row],[transaction_date]],"mmm-yyyy")</f>
        <v>May-2023</v>
      </c>
      <c r="P5183">
        <f>HOUR(Coffee_Sales[[#This Row],[transaction_time]])</f>
        <v>10</v>
      </c>
    </row>
    <row r="5184" spans="1:16" x14ac:dyDescent="0.3">
      <c r="A5184">
        <v>111167</v>
      </c>
      <c r="B5184" s="1">
        <v>45075</v>
      </c>
      <c r="C5184" s="2">
        <v>0.33701388888888889</v>
      </c>
      <c r="D5184">
        <v>1</v>
      </c>
      <c r="E5184">
        <v>8</v>
      </c>
      <c r="F5184" t="s">
        <v>21</v>
      </c>
      <c r="G5184">
        <v>34</v>
      </c>
      <c r="H5184" t="s">
        <v>14</v>
      </c>
      <c r="I5184" t="s">
        <v>26</v>
      </c>
      <c r="J5184" t="s">
        <v>57</v>
      </c>
      <c r="K5184">
        <v>1.1594891293442759</v>
      </c>
      <c r="L5184">
        <v>0.05</v>
      </c>
      <c r="M5184">
        <v>36.75</v>
      </c>
      <c r="N5184">
        <f>(1-Coffee_Sales[[#This Row],[Discount_Percent]])*Coffee_Sales[[#This Row],[unit_price]]*Coffee_Sales[[#This Row],[transaction_qty]]</f>
        <v>34.912500000000001</v>
      </c>
      <c r="O5184" t="str">
        <f>TEXT(Coffee_Sales[[#This Row],[transaction_date]],"mmm-yyyy")</f>
        <v>May-2023</v>
      </c>
      <c r="P5184">
        <f>HOUR(Coffee_Sales[[#This Row],[transaction_time]])</f>
        <v>8</v>
      </c>
    </row>
    <row r="5185" spans="1:16" x14ac:dyDescent="0.3">
      <c r="A5185">
        <v>113727</v>
      </c>
      <c r="B5185" s="1">
        <v>45077</v>
      </c>
      <c r="C5185" s="2">
        <v>0.54761574074074071</v>
      </c>
      <c r="D5185">
        <v>3</v>
      </c>
      <c r="E5185">
        <v>5</v>
      </c>
      <c r="F5185" t="s">
        <v>113</v>
      </c>
      <c r="G5185">
        <v>23</v>
      </c>
      <c r="H5185" t="s">
        <v>14</v>
      </c>
      <c r="I5185" t="s">
        <v>55</v>
      </c>
      <c r="J5185" t="s">
        <v>88</v>
      </c>
      <c r="K5185">
        <v>2.346908265498302</v>
      </c>
      <c r="L5185">
        <v>0</v>
      </c>
      <c r="M5185">
        <v>37.5</v>
      </c>
      <c r="N5185">
        <f>(1-Coffee_Sales[[#This Row],[Discount_Percent]])*Coffee_Sales[[#This Row],[unit_price]]*Coffee_Sales[[#This Row],[transaction_qty]]</f>
        <v>112.5</v>
      </c>
      <c r="O5185" t="str">
        <f>TEXT(Coffee_Sales[[#This Row],[transaction_date]],"mmm-yyyy")</f>
        <v>May-2023</v>
      </c>
      <c r="P5185">
        <f>HOUR(Coffee_Sales[[#This Row],[transaction_time]])</f>
        <v>13</v>
      </c>
    </row>
    <row r="5186" spans="1:16" x14ac:dyDescent="0.3">
      <c r="A5186">
        <v>28901</v>
      </c>
      <c r="B5186" s="1">
        <v>44977</v>
      </c>
      <c r="C5186" s="2">
        <v>0.57902777777777781</v>
      </c>
      <c r="D5186">
        <v>1</v>
      </c>
      <c r="E5186">
        <v>5</v>
      </c>
      <c r="F5186" t="s">
        <v>24</v>
      </c>
      <c r="G5186">
        <v>49</v>
      </c>
      <c r="H5186" t="s">
        <v>32</v>
      </c>
      <c r="I5186" t="s">
        <v>44</v>
      </c>
      <c r="J5186" t="s">
        <v>91</v>
      </c>
      <c r="K5186">
        <v>1.0491460094812191</v>
      </c>
      <c r="L5186">
        <v>0</v>
      </c>
      <c r="M5186">
        <v>45</v>
      </c>
      <c r="N5186">
        <f>(1-Coffee_Sales[[#This Row],[Discount_Percent]])*Coffee_Sales[[#This Row],[unit_price]]*Coffee_Sales[[#This Row],[transaction_qty]]</f>
        <v>45</v>
      </c>
      <c r="O5186" t="str">
        <f>TEXT(Coffee_Sales[[#This Row],[transaction_date]],"mmm-yyyy")</f>
        <v>Feb-2023</v>
      </c>
      <c r="P5186">
        <f>HOUR(Coffee_Sales[[#This Row],[transaction_time]])</f>
        <v>13</v>
      </c>
    </row>
    <row r="5187" spans="1:16" x14ac:dyDescent="0.3">
      <c r="A5187">
        <v>104419</v>
      </c>
      <c r="B5187" s="1">
        <v>45068</v>
      </c>
      <c r="C5187" s="2">
        <v>0.68687500000000001</v>
      </c>
      <c r="D5187">
        <v>2</v>
      </c>
      <c r="E5187">
        <v>3</v>
      </c>
      <c r="F5187" t="s">
        <v>94</v>
      </c>
      <c r="G5187">
        <v>52</v>
      </c>
      <c r="H5187" t="s">
        <v>32</v>
      </c>
      <c r="I5187" t="s">
        <v>33</v>
      </c>
      <c r="J5187" t="s">
        <v>110</v>
      </c>
      <c r="K5187">
        <v>1.5586656072130991</v>
      </c>
      <c r="L5187">
        <v>0.05</v>
      </c>
      <c r="M5187">
        <v>37.5</v>
      </c>
      <c r="N5187">
        <f>(1-Coffee_Sales[[#This Row],[Discount_Percent]])*Coffee_Sales[[#This Row],[unit_price]]*Coffee_Sales[[#This Row],[transaction_qty]]</f>
        <v>71.25</v>
      </c>
      <c r="O5187" t="str">
        <f>TEXT(Coffee_Sales[[#This Row],[transaction_date]],"mmm-yyyy")</f>
        <v>May-2023</v>
      </c>
      <c r="P5187">
        <f>HOUR(Coffee_Sales[[#This Row],[transaction_time]])</f>
        <v>16</v>
      </c>
    </row>
    <row r="5188" spans="1:16" x14ac:dyDescent="0.3">
      <c r="A5188">
        <v>63687</v>
      </c>
      <c r="B5188" s="1">
        <v>45027</v>
      </c>
      <c r="C5188" s="2">
        <v>0.40806712962962965</v>
      </c>
      <c r="D5188">
        <v>2</v>
      </c>
      <c r="E5188">
        <v>3</v>
      </c>
      <c r="F5188" t="s">
        <v>104</v>
      </c>
      <c r="G5188">
        <v>26</v>
      </c>
      <c r="H5188" t="s">
        <v>14</v>
      </c>
      <c r="I5188" t="s">
        <v>29</v>
      </c>
      <c r="J5188" t="s">
        <v>134</v>
      </c>
      <c r="K5188">
        <v>2.188059319736992</v>
      </c>
      <c r="L5188">
        <v>0</v>
      </c>
      <c r="M5188">
        <v>45</v>
      </c>
      <c r="N5188">
        <f>(1-Coffee_Sales[[#This Row],[Discount_Percent]])*Coffee_Sales[[#This Row],[unit_price]]*Coffee_Sales[[#This Row],[transaction_qty]]</f>
        <v>90</v>
      </c>
      <c r="O5188" t="str">
        <f>TEXT(Coffee_Sales[[#This Row],[transaction_date]],"mmm-yyyy")</f>
        <v>Apr-2023</v>
      </c>
      <c r="P5188">
        <f>HOUR(Coffee_Sales[[#This Row],[transaction_time]])</f>
        <v>9</v>
      </c>
    </row>
    <row r="5189" spans="1:16" x14ac:dyDescent="0.3">
      <c r="A5189">
        <v>44106</v>
      </c>
      <c r="B5189" s="1">
        <v>45001</v>
      </c>
      <c r="C5189" s="2">
        <v>0.29738425925925926</v>
      </c>
      <c r="D5189">
        <v>1</v>
      </c>
      <c r="E5189">
        <v>5</v>
      </c>
      <c r="F5189" t="s">
        <v>104</v>
      </c>
      <c r="G5189">
        <v>71</v>
      </c>
      <c r="H5189" t="s">
        <v>18</v>
      </c>
      <c r="I5189" t="s">
        <v>79</v>
      </c>
      <c r="J5189" t="s">
        <v>92</v>
      </c>
      <c r="K5189">
        <v>1.6024470510004301</v>
      </c>
      <c r="L5189">
        <v>0</v>
      </c>
      <c r="M5189">
        <v>56.25</v>
      </c>
      <c r="N5189">
        <f>(1-Coffee_Sales[[#This Row],[Discount_Percent]])*Coffee_Sales[[#This Row],[unit_price]]*Coffee_Sales[[#This Row],[transaction_qty]]</f>
        <v>56.25</v>
      </c>
      <c r="O5189" t="str">
        <f>TEXT(Coffee_Sales[[#This Row],[transaction_date]],"mmm-yyyy")</f>
        <v>Mar-2023</v>
      </c>
      <c r="P5189">
        <f>HOUR(Coffee_Sales[[#This Row],[transaction_time]])</f>
        <v>7</v>
      </c>
    </row>
    <row r="5190" spans="1:16" x14ac:dyDescent="0.3">
      <c r="A5190">
        <v>134926</v>
      </c>
      <c r="B5190" s="1">
        <v>45095</v>
      </c>
      <c r="C5190" s="2">
        <v>0.47593750000000001</v>
      </c>
      <c r="D5190">
        <v>1</v>
      </c>
      <c r="E5190">
        <v>8</v>
      </c>
      <c r="F5190" t="s">
        <v>25</v>
      </c>
      <c r="G5190">
        <v>24</v>
      </c>
      <c r="H5190" t="s">
        <v>14</v>
      </c>
      <c r="I5190" t="s">
        <v>55</v>
      </c>
      <c r="J5190" t="s">
        <v>86</v>
      </c>
      <c r="K5190">
        <v>0.93709129648516676</v>
      </c>
      <c r="L5190">
        <v>0</v>
      </c>
      <c r="M5190">
        <v>45</v>
      </c>
      <c r="N5190">
        <f>(1-Coffee_Sales[[#This Row],[Discount_Percent]])*Coffee_Sales[[#This Row],[unit_price]]*Coffee_Sales[[#This Row],[transaction_qty]]</f>
        <v>45</v>
      </c>
      <c r="O5190" t="str">
        <f>TEXT(Coffee_Sales[[#This Row],[transaction_date]],"mmm-yyyy")</f>
        <v>Jun-2023</v>
      </c>
      <c r="P5190">
        <f>HOUR(Coffee_Sales[[#This Row],[transaction_time]])</f>
        <v>11</v>
      </c>
    </row>
    <row r="5191" spans="1:16" x14ac:dyDescent="0.3">
      <c r="A5191">
        <v>40319</v>
      </c>
      <c r="B5191" s="1">
        <v>44995</v>
      </c>
      <c r="C5191" s="2">
        <v>0.5483217592592593</v>
      </c>
      <c r="D5191">
        <v>1</v>
      </c>
      <c r="E5191">
        <v>5</v>
      </c>
      <c r="F5191" t="s">
        <v>63</v>
      </c>
      <c r="G5191">
        <v>46</v>
      </c>
      <c r="H5191" t="s">
        <v>32</v>
      </c>
      <c r="I5191" t="s">
        <v>36</v>
      </c>
      <c r="J5191" t="s">
        <v>39</v>
      </c>
      <c r="K5191">
        <v>1.1122166118454111</v>
      </c>
      <c r="L5191">
        <v>0</v>
      </c>
      <c r="M5191">
        <v>37.5</v>
      </c>
      <c r="N5191">
        <f>(1-Coffee_Sales[[#This Row],[Discount_Percent]])*Coffee_Sales[[#This Row],[unit_price]]*Coffee_Sales[[#This Row],[transaction_qty]]</f>
        <v>37.5</v>
      </c>
      <c r="O5191" t="str">
        <f>TEXT(Coffee_Sales[[#This Row],[transaction_date]],"mmm-yyyy")</f>
        <v>Mar-2023</v>
      </c>
      <c r="P5191">
        <f>HOUR(Coffee_Sales[[#This Row],[transaction_time]])</f>
        <v>13</v>
      </c>
    </row>
    <row r="5192" spans="1:16" x14ac:dyDescent="0.3">
      <c r="A5192">
        <v>41393</v>
      </c>
      <c r="B5192" s="1">
        <v>44997</v>
      </c>
      <c r="C5192" s="2">
        <v>0.3467824074074074</v>
      </c>
      <c r="D5192">
        <v>1</v>
      </c>
      <c r="E5192">
        <v>3</v>
      </c>
      <c r="F5192" t="s">
        <v>96</v>
      </c>
      <c r="G5192">
        <v>69</v>
      </c>
      <c r="H5192" t="s">
        <v>18</v>
      </c>
      <c r="I5192" t="s">
        <v>107</v>
      </c>
      <c r="J5192" t="s">
        <v>132</v>
      </c>
      <c r="K5192">
        <v>1.409087860659874</v>
      </c>
      <c r="L5192">
        <v>0.15</v>
      </c>
      <c r="M5192">
        <v>48.75</v>
      </c>
      <c r="N5192">
        <f>(1-Coffee_Sales[[#This Row],[Discount_Percent]])*Coffee_Sales[[#This Row],[unit_price]]*Coffee_Sales[[#This Row],[transaction_qty]]</f>
        <v>41.4375</v>
      </c>
      <c r="O5192" t="str">
        <f>TEXT(Coffee_Sales[[#This Row],[transaction_date]],"mmm-yyyy")</f>
        <v>Mar-2023</v>
      </c>
      <c r="P5192">
        <f>HOUR(Coffee_Sales[[#This Row],[transaction_time]])</f>
        <v>8</v>
      </c>
    </row>
    <row r="5193" spans="1:16" x14ac:dyDescent="0.3">
      <c r="A5193">
        <v>9381</v>
      </c>
      <c r="B5193" s="1">
        <v>44943</v>
      </c>
      <c r="C5193" s="2">
        <v>0.40805555555555556</v>
      </c>
      <c r="D5193">
        <v>1</v>
      </c>
      <c r="E5193">
        <v>3</v>
      </c>
      <c r="F5193" t="s">
        <v>104</v>
      </c>
      <c r="G5193">
        <v>83</v>
      </c>
      <c r="H5193" t="s">
        <v>121</v>
      </c>
      <c r="I5193" t="s">
        <v>148</v>
      </c>
      <c r="J5193" t="s">
        <v>149</v>
      </c>
      <c r="K5193">
        <v>5.0377364295951264</v>
      </c>
      <c r="L5193">
        <v>0</v>
      </c>
      <c r="M5193">
        <v>210</v>
      </c>
      <c r="N5193">
        <f>(1-Coffee_Sales[[#This Row],[Discount_Percent]])*Coffee_Sales[[#This Row],[unit_price]]*Coffee_Sales[[#This Row],[transaction_qty]]</f>
        <v>210</v>
      </c>
      <c r="O5193" t="str">
        <f>TEXT(Coffee_Sales[[#This Row],[transaction_date]],"mmm-yyyy")</f>
        <v>Jan-2023</v>
      </c>
      <c r="P5193">
        <f>HOUR(Coffee_Sales[[#This Row],[transaction_time]])</f>
        <v>9</v>
      </c>
    </row>
    <row r="5194" spans="1:16" x14ac:dyDescent="0.3">
      <c r="A5194">
        <v>46248</v>
      </c>
      <c r="B5194" s="1">
        <v>45004</v>
      </c>
      <c r="C5194" s="2">
        <v>0.27432870370370371</v>
      </c>
      <c r="D5194">
        <v>1</v>
      </c>
      <c r="E5194">
        <v>8</v>
      </c>
      <c r="F5194" t="s">
        <v>48</v>
      </c>
      <c r="G5194">
        <v>78</v>
      </c>
      <c r="H5194" t="s">
        <v>18</v>
      </c>
      <c r="I5194" t="s">
        <v>19</v>
      </c>
      <c r="J5194" t="s">
        <v>51</v>
      </c>
      <c r="K5194">
        <v>1.561215330427153</v>
      </c>
      <c r="L5194">
        <v>0</v>
      </c>
      <c r="M5194">
        <v>67.5</v>
      </c>
      <c r="N5194">
        <f>(1-Coffee_Sales[[#This Row],[Discount_Percent]])*Coffee_Sales[[#This Row],[unit_price]]*Coffee_Sales[[#This Row],[transaction_qty]]</f>
        <v>67.5</v>
      </c>
      <c r="O5194" t="str">
        <f>TEXT(Coffee_Sales[[#This Row],[transaction_date]],"mmm-yyyy")</f>
        <v>Mar-2023</v>
      </c>
      <c r="P5194">
        <f>HOUR(Coffee_Sales[[#This Row],[transaction_time]])</f>
        <v>6</v>
      </c>
    </row>
    <row r="5195" spans="1:16" x14ac:dyDescent="0.3">
      <c r="A5195">
        <v>53413</v>
      </c>
      <c r="B5195" s="1">
        <v>45014</v>
      </c>
      <c r="C5195" s="2">
        <v>0.5172106481481481</v>
      </c>
      <c r="D5195">
        <v>1</v>
      </c>
      <c r="E5195">
        <v>3</v>
      </c>
      <c r="F5195" t="s">
        <v>81</v>
      </c>
      <c r="G5195">
        <v>77</v>
      </c>
      <c r="H5195" t="s">
        <v>18</v>
      </c>
      <c r="I5195" t="s">
        <v>19</v>
      </c>
      <c r="J5195" t="s">
        <v>115</v>
      </c>
      <c r="K5195">
        <v>0.9423579096905077</v>
      </c>
      <c r="L5195">
        <v>0</v>
      </c>
      <c r="M5195">
        <v>45</v>
      </c>
      <c r="N5195">
        <f>(1-Coffee_Sales[[#This Row],[Discount_Percent]])*Coffee_Sales[[#This Row],[unit_price]]*Coffee_Sales[[#This Row],[transaction_qty]]</f>
        <v>45</v>
      </c>
      <c r="O5195" t="str">
        <f>TEXT(Coffee_Sales[[#This Row],[transaction_date]],"mmm-yyyy")</f>
        <v>Mar-2023</v>
      </c>
      <c r="P5195">
        <f>HOUR(Coffee_Sales[[#This Row],[transaction_time]])</f>
        <v>12</v>
      </c>
    </row>
    <row r="5196" spans="1:16" x14ac:dyDescent="0.3">
      <c r="A5196">
        <v>118514</v>
      </c>
      <c r="B5196" s="1">
        <v>45081</v>
      </c>
      <c r="C5196" s="2">
        <v>0.78077546296296296</v>
      </c>
      <c r="D5196">
        <v>1</v>
      </c>
      <c r="E5196">
        <v>3</v>
      </c>
      <c r="F5196" t="s">
        <v>104</v>
      </c>
      <c r="G5196">
        <v>73</v>
      </c>
      <c r="H5196" t="s">
        <v>18</v>
      </c>
      <c r="I5196" t="s">
        <v>79</v>
      </c>
      <c r="J5196" t="s">
        <v>80</v>
      </c>
      <c r="K5196">
        <v>1.721398193207843</v>
      </c>
      <c r="L5196">
        <v>0</v>
      </c>
      <c r="M5196">
        <v>56.25</v>
      </c>
      <c r="N5196">
        <f>(1-Coffee_Sales[[#This Row],[Discount_Percent]])*Coffee_Sales[[#This Row],[unit_price]]*Coffee_Sales[[#This Row],[transaction_qty]]</f>
        <v>56.25</v>
      </c>
      <c r="O5196" t="str">
        <f>TEXT(Coffee_Sales[[#This Row],[transaction_date]],"mmm-yyyy")</f>
        <v>Jun-2023</v>
      </c>
      <c r="P5196">
        <f>HOUR(Coffee_Sales[[#This Row],[transaction_time]])</f>
        <v>18</v>
      </c>
    </row>
    <row r="5197" spans="1:16" x14ac:dyDescent="0.3">
      <c r="A5197">
        <v>23644</v>
      </c>
      <c r="B5197" s="1">
        <v>44969</v>
      </c>
      <c r="C5197" s="2">
        <v>0.30121527777777779</v>
      </c>
      <c r="D5197">
        <v>1</v>
      </c>
      <c r="E5197">
        <v>5</v>
      </c>
      <c r="F5197" t="s">
        <v>38</v>
      </c>
      <c r="G5197">
        <v>71</v>
      </c>
      <c r="H5197" t="s">
        <v>18</v>
      </c>
      <c r="I5197" t="s">
        <v>79</v>
      </c>
      <c r="J5197" t="s">
        <v>92</v>
      </c>
      <c r="K5197">
        <v>1.276501473585582</v>
      </c>
      <c r="L5197">
        <v>0</v>
      </c>
      <c r="M5197">
        <v>56.25</v>
      </c>
      <c r="N5197">
        <f>(1-Coffee_Sales[[#This Row],[Discount_Percent]])*Coffee_Sales[[#This Row],[unit_price]]*Coffee_Sales[[#This Row],[transaction_qty]]</f>
        <v>56.25</v>
      </c>
      <c r="O5197" t="str">
        <f>TEXT(Coffee_Sales[[#This Row],[transaction_date]],"mmm-yyyy")</f>
        <v>Feb-2023</v>
      </c>
      <c r="P5197">
        <f>HOUR(Coffee_Sales[[#This Row],[transaction_time]])</f>
        <v>7</v>
      </c>
    </row>
    <row r="5198" spans="1:16" x14ac:dyDescent="0.3">
      <c r="A5198">
        <v>77922</v>
      </c>
      <c r="B5198" s="1">
        <v>45043</v>
      </c>
      <c r="C5198" s="2">
        <v>0.64475694444444442</v>
      </c>
      <c r="D5198">
        <v>1</v>
      </c>
      <c r="E5198">
        <v>5</v>
      </c>
      <c r="F5198" t="s">
        <v>24</v>
      </c>
      <c r="G5198">
        <v>19</v>
      </c>
      <c r="H5198" t="s">
        <v>142</v>
      </c>
      <c r="I5198" t="s">
        <v>74</v>
      </c>
      <c r="J5198" t="s">
        <v>143</v>
      </c>
      <c r="K5198">
        <v>2.2546610516518868</v>
      </c>
      <c r="L5198">
        <v>0.1</v>
      </c>
      <c r="M5198">
        <v>96</v>
      </c>
      <c r="N5198">
        <f>(1-Coffee_Sales[[#This Row],[Discount_Percent]])*Coffee_Sales[[#This Row],[unit_price]]*Coffee_Sales[[#This Row],[transaction_qty]]</f>
        <v>86.4</v>
      </c>
      <c r="O5198" t="str">
        <f>TEXT(Coffee_Sales[[#This Row],[transaction_date]],"mmm-yyyy")</f>
        <v>Apr-2023</v>
      </c>
      <c r="P5198">
        <f>HOUR(Coffee_Sales[[#This Row],[transaction_time]])</f>
        <v>15</v>
      </c>
    </row>
    <row r="5199" spans="1:16" x14ac:dyDescent="0.3">
      <c r="A5199">
        <v>28736</v>
      </c>
      <c r="B5199" s="1">
        <v>44977</v>
      </c>
      <c r="C5199" s="2">
        <v>0.41415509259259259</v>
      </c>
      <c r="D5199">
        <v>1</v>
      </c>
      <c r="E5199">
        <v>8</v>
      </c>
      <c r="F5199" t="s">
        <v>63</v>
      </c>
      <c r="G5199">
        <v>78</v>
      </c>
      <c r="H5199" t="s">
        <v>18</v>
      </c>
      <c r="I5199" t="s">
        <v>19</v>
      </c>
      <c r="J5199" t="s">
        <v>51</v>
      </c>
      <c r="K5199">
        <v>2.192584899371762</v>
      </c>
      <c r="L5199">
        <v>0.1</v>
      </c>
      <c r="M5199">
        <v>67.5</v>
      </c>
      <c r="N5199">
        <f>(1-Coffee_Sales[[#This Row],[Discount_Percent]])*Coffee_Sales[[#This Row],[unit_price]]*Coffee_Sales[[#This Row],[transaction_qty]]</f>
        <v>60.75</v>
      </c>
      <c r="O5199" t="str">
        <f>TEXT(Coffee_Sales[[#This Row],[transaction_date]],"mmm-yyyy")</f>
        <v>Feb-2023</v>
      </c>
      <c r="P5199">
        <f>HOUR(Coffee_Sales[[#This Row],[transaction_time]])</f>
        <v>9</v>
      </c>
    </row>
    <row r="5200" spans="1:16" x14ac:dyDescent="0.3">
      <c r="A5200">
        <v>63803</v>
      </c>
      <c r="B5200" s="1">
        <v>45027</v>
      </c>
      <c r="C5200" s="2">
        <v>0.44865740740740739</v>
      </c>
      <c r="D5200">
        <v>1</v>
      </c>
      <c r="E5200">
        <v>8</v>
      </c>
      <c r="F5200" t="s">
        <v>70</v>
      </c>
      <c r="G5200">
        <v>82</v>
      </c>
      <c r="H5200" t="s">
        <v>121</v>
      </c>
      <c r="I5200" t="s">
        <v>148</v>
      </c>
      <c r="J5200" t="s">
        <v>165</v>
      </c>
      <c r="K5200">
        <v>5.0706644610955038</v>
      </c>
      <c r="L5200">
        <v>0</v>
      </c>
      <c r="M5200">
        <v>180</v>
      </c>
      <c r="N5200">
        <f>(1-Coffee_Sales[[#This Row],[Discount_Percent]])*Coffee_Sales[[#This Row],[unit_price]]*Coffee_Sales[[#This Row],[transaction_qty]]</f>
        <v>180</v>
      </c>
      <c r="O5200" t="str">
        <f>TEXT(Coffee_Sales[[#This Row],[transaction_date]],"mmm-yyyy")</f>
        <v>Apr-2023</v>
      </c>
      <c r="P5200">
        <f>HOUR(Coffee_Sales[[#This Row],[transaction_time]])</f>
        <v>10</v>
      </c>
    </row>
    <row r="5201" spans="1:16" x14ac:dyDescent="0.3">
      <c r="A5201">
        <v>142476</v>
      </c>
      <c r="B5201" s="1">
        <v>45101</v>
      </c>
      <c r="C5201" s="2">
        <v>0.7258796296296296</v>
      </c>
      <c r="D5201">
        <v>1</v>
      </c>
      <c r="E5201">
        <v>3</v>
      </c>
      <c r="F5201" t="s">
        <v>35</v>
      </c>
      <c r="G5201">
        <v>37</v>
      </c>
      <c r="H5201" t="s">
        <v>14</v>
      </c>
      <c r="I5201" t="s">
        <v>15</v>
      </c>
      <c r="J5201" t="s">
        <v>95</v>
      </c>
      <c r="K5201">
        <v>1.330340725763941</v>
      </c>
      <c r="L5201">
        <v>0</v>
      </c>
      <c r="M5201">
        <v>45</v>
      </c>
      <c r="N5201">
        <f>(1-Coffee_Sales[[#This Row],[Discount_Percent]])*Coffee_Sales[[#This Row],[unit_price]]*Coffee_Sales[[#This Row],[transaction_qty]]</f>
        <v>45</v>
      </c>
      <c r="O5201" t="str">
        <f>TEXT(Coffee_Sales[[#This Row],[transaction_date]],"mmm-yyyy")</f>
        <v>Jun-2023</v>
      </c>
      <c r="P5201">
        <f>HOUR(Coffee_Sales[[#This Row],[transaction_time]])</f>
        <v>17</v>
      </c>
    </row>
    <row r="5202" spans="1:16" x14ac:dyDescent="0.3">
      <c r="A5202">
        <v>89684</v>
      </c>
      <c r="B5202" s="1">
        <v>45055</v>
      </c>
      <c r="C5202" s="2">
        <v>0.54769675925925931</v>
      </c>
      <c r="D5202">
        <v>1</v>
      </c>
      <c r="E5202">
        <v>3</v>
      </c>
      <c r="F5202" t="s">
        <v>87</v>
      </c>
      <c r="G5202">
        <v>41</v>
      </c>
      <c r="H5202" t="s">
        <v>14</v>
      </c>
      <c r="I5202" t="s">
        <v>15</v>
      </c>
      <c r="J5202" t="s">
        <v>98</v>
      </c>
      <c r="K5202">
        <v>1.866183139299074</v>
      </c>
      <c r="L5202">
        <v>0.05</v>
      </c>
      <c r="M5202">
        <v>63.75</v>
      </c>
      <c r="N5202">
        <f>(1-Coffee_Sales[[#This Row],[Discount_Percent]])*Coffee_Sales[[#This Row],[unit_price]]*Coffee_Sales[[#This Row],[transaction_qty]]</f>
        <v>60.5625</v>
      </c>
      <c r="O5202" t="str">
        <f>TEXT(Coffee_Sales[[#This Row],[transaction_date]],"mmm-yyyy")</f>
        <v>May-2023</v>
      </c>
      <c r="P5202">
        <f>HOUR(Coffee_Sales[[#This Row],[transaction_time]])</f>
        <v>13</v>
      </c>
    </row>
    <row r="5203" spans="1:16" x14ac:dyDescent="0.3">
      <c r="A5203">
        <v>147035</v>
      </c>
      <c r="B5203" s="1">
        <v>45105</v>
      </c>
      <c r="C5203" s="2">
        <v>0.6569328703703704</v>
      </c>
      <c r="D5203">
        <v>1</v>
      </c>
      <c r="E5203">
        <v>5</v>
      </c>
      <c r="F5203" t="s">
        <v>50</v>
      </c>
      <c r="G5203">
        <v>56</v>
      </c>
      <c r="H5203" t="s">
        <v>32</v>
      </c>
      <c r="I5203" t="s">
        <v>33</v>
      </c>
      <c r="J5203" t="s">
        <v>135</v>
      </c>
      <c r="K5203">
        <v>0.77369709142710286</v>
      </c>
      <c r="L5203">
        <v>0</v>
      </c>
      <c r="M5203">
        <v>38.25</v>
      </c>
      <c r="N5203">
        <f>(1-Coffee_Sales[[#This Row],[Discount_Percent]])*Coffee_Sales[[#This Row],[unit_price]]*Coffee_Sales[[#This Row],[transaction_qty]]</f>
        <v>38.25</v>
      </c>
      <c r="O5203" t="str">
        <f>TEXT(Coffee_Sales[[#This Row],[transaction_date]],"mmm-yyyy")</f>
        <v>Jun-2023</v>
      </c>
      <c r="P5203">
        <f>HOUR(Coffee_Sales[[#This Row],[transaction_time]])</f>
        <v>15</v>
      </c>
    </row>
    <row r="5204" spans="1:16" x14ac:dyDescent="0.3">
      <c r="A5204">
        <v>113135</v>
      </c>
      <c r="B5204" s="1">
        <v>45077</v>
      </c>
      <c r="C5204" s="2">
        <v>0.31798611111111114</v>
      </c>
      <c r="D5204">
        <v>1</v>
      </c>
      <c r="E5204">
        <v>3</v>
      </c>
      <c r="F5204" t="s">
        <v>21</v>
      </c>
      <c r="G5204">
        <v>61</v>
      </c>
      <c r="H5204" t="s">
        <v>74</v>
      </c>
      <c r="I5204" t="s">
        <v>75</v>
      </c>
      <c r="J5204" t="s">
        <v>116</v>
      </c>
      <c r="K5204">
        <v>1.764361457194068</v>
      </c>
      <c r="L5204">
        <v>0</v>
      </c>
      <c r="M5204">
        <v>71.25</v>
      </c>
      <c r="N5204">
        <f>(1-Coffee_Sales[[#This Row],[Discount_Percent]])*Coffee_Sales[[#This Row],[unit_price]]*Coffee_Sales[[#This Row],[transaction_qty]]</f>
        <v>71.25</v>
      </c>
      <c r="O5204" t="str">
        <f>TEXT(Coffee_Sales[[#This Row],[transaction_date]],"mmm-yyyy")</f>
        <v>May-2023</v>
      </c>
      <c r="P5204">
        <f>HOUR(Coffee_Sales[[#This Row],[transaction_time]])</f>
        <v>7</v>
      </c>
    </row>
    <row r="5205" spans="1:16" x14ac:dyDescent="0.3">
      <c r="A5205">
        <v>86831</v>
      </c>
      <c r="B5205" s="1">
        <v>45053</v>
      </c>
      <c r="C5205" s="2">
        <v>0.3422337962962963</v>
      </c>
      <c r="D5205">
        <v>1</v>
      </c>
      <c r="E5205">
        <v>8</v>
      </c>
      <c r="F5205" t="s">
        <v>63</v>
      </c>
      <c r="G5205">
        <v>61</v>
      </c>
      <c r="H5205" t="s">
        <v>74</v>
      </c>
      <c r="I5205" t="s">
        <v>75</v>
      </c>
      <c r="J5205" t="s">
        <v>116</v>
      </c>
      <c r="K5205">
        <v>1.6932076500961759</v>
      </c>
      <c r="L5205">
        <v>0</v>
      </c>
      <c r="M5205">
        <v>71.25</v>
      </c>
      <c r="N5205">
        <f>(1-Coffee_Sales[[#This Row],[Discount_Percent]])*Coffee_Sales[[#This Row],[unit_price]]*Coffee_Sales[[#This Row],[transaction_qty]]</f>
        <v>71.25</v>
      </c>
      <c r="O5205" t="str">
        <f>TEXT(Coffee_Sales[[#This Row],[transaction_date]],"mmm-yyyy")</f>
        <v>May-2023</v>
      </c>
      <c r="P5205">
        <f>HOUR(Coffee_Sales[[#This Row],[transaction_time]])</f>
        <v>8</v>
      </c>
    </row>
    <row r="5206" spans="1:16" x14ac:dyDescent="0.3">
      <c r="A5206">
        <v>82017</v>
      </c>
      <c r="B5206" s="1">
        <v>45048</v>
      </c>
      <c r="C5206" s="2">
        <v>0.61680555555555561</v>
      </c>
      <c r="D5206">
        <v>1</v>
      </c>
      <c r="E5206">
        <v>8</v>
      </c>
      <c r="F5206" t="s">
        <v>24</v>
      </c>
      <c r="G5206">
        <v>79</v>
      </c>
      <c r="H5206" t="s">
        <v>18</v>
      </c>
      <c r="I5206" t="s">
        <v>19</v>
      </c>
      <c r="J5206" t="s">
        <v>20</v>
      </c>
      <c r="K5206">
        <v>1.1425367720137429</v>
      </c>
      <c r="L5206">
        <v>0</v>
      </c>
      <c r="M5206">
        <v>56.25</v>
      </c>
      <c r="N5206">
        <f>(1-Coffee_Sales[[#This Row],[Discount_Percent]])*Coffee_Sales[[#This Row],[unit_price]]*Coffee_Sales[[#This Row],[transaction_qty]]</f>
        <v>56.25</v>
      </c>
      <c r="O5206" t="str">
        <f>TEXT(Coffee_Sales[[#This Row],[transaction_date]],"mmm-yyyy")</f>
        <v>May-2023</v>
      </c>
      <c r="P5206">
        <f>HOUR(Coffee_Sales[[#This Row],[transaction_time]])</f>
        <v>14</v>
      </c>
    </row>
    <row r="5207" spans="1:16" x14ac:dyDescent="0.3">
      <c r="A5207">
        <v>113592</v>
      </c>
      <c r="B5207" s="1">
        <v>45077</v>
      </c>
      <c r="C5207" s="2">
        <v>0.44945601851851852</v>
      </c>
      <c r="D5207">
        <v>2</v>
      </c>
      <c r="E5207">
        <v>3</v>
      </c>
      <c r="F5207" t="s">
        <v>31</v>
      </c>
      <c r="G5207">
        <v>22</v>
      </c>
      <c r="H5207" t="s">
        <v>14</v>
      </c>
      <c r="I5207" t="s">
        <v>55</v>
      </c>
      <c r="J5207" t="s">
        <v>56</v>
      </c>
      <c r="K5207">
        <v>1.698238574033889</v>
      </c>
      <c r="L5207">
        <v>0</v>
      </c>
      <c r="M5207">
        <v>30</v>
      </c>
      <c r="N5207">
        <f>(1-Coffee_Sales[[#This Row],[Discount_Percent]])*Coffee_Sales[[#This Row],[unit_price]]*Coffee_Sales[[#This Row],[transaction_qty]]</f>
        <v>60</v>
      </c>
      <c r="O5207" t="str">
        <f>TEXT(Coffee_Sales[[#This Row],[transaction_date]],"mmm-yyyy")</f>
        <v>May-2023</v>
      </c>
      <c r="P5207">
        <f>HOUR(Coffee_Sales[[#This Row],[transaction_time]])</f>
        <v>10</v>
      </c>
    </row>
    <row r="5208" spans="1:16" x14ac:dyDescent="0.3">
      <c r="A5208">
        <v>57271</v>
      </c>
      <c r="B5208" s="1">
        <v>45019</v>
      </c>
      <c r="C5208" s="2">
        <v>0.70793981481481483</v>
      </c>
      <c r="D5208">
        <v>2</v>
      </c>
      <c r="E5208">
        <v>5</v>
      </c>
      <c r="F5208" t="s">
        <v>35</v>
      </c>
      <c r="G5208">
        <v>57</v>
      </c>
      <c r="H5208" t="s">
        <v>32</v>
      </c>
      <c r="I5208" t="s">
        <v>33</v>
      </c>
      <c r="J5208" t="s">
        <v>34</v>
      </c>
      <c r="K5208">
        <v>2.105718191118521</v>
      </c>
      <c r="L5208">
        <v>0.05</v>
      </c>
      <c r="M5208">
        <v>46.5</v>
      </c>
      <c r="N5208">
        <f>(1-Coffee_Sales[[#This Row],[Discount_Percent]])*Coffee_Sales[[#This Row],[unit_price]]*Coffee_Sales[[#This Row],[transaction_qty]]</f>
        <v>88.35</v>
      </c>
      <c r="O5208" t="str">
        <f>TEXT(Coffee_Sales[[#This Row],[transaction_date]],"mmm-yyyy")</f>
        <v>Apr-2023</v>
      </c>
      <c r="P5208">
        <f>HOUR(Coffee_Sales[[#This Row],[transaction_time]])</f>
        <v>16</v>
      </c>
    </row>
    <row r="5209" spans="1:16" x14ac:dyDescent="0.3">
      <c r="A5209">
        <v>99636</v>
      </c>
      <c r="B5209" s="1">
        <v>45064</v>
      </c>
      <c r="C5209" s="2">
        <v>0.49185185185185187</v>
      </c>
      <c r="D5209">
        <v>2</v>
      </c>
      <c r="E5209">
        <v>5</v>
      </c>
      <c r="F5209" t="s">
        <v>58</v>
      </c>
      <c r="G5209">
        <v>52</v>
      </c>
      <c r="H5209" t="s">
        <v>32</v>
      </c>
      <c r="I5209" t="s">
        <v>33</v>
      </c>
      <c r="J5209" t="s">
        <v>110</v>
      </c>
      <c r="K5209">
        <v>2.0654690366955051</v>
      </c>
      <c r="L5209">
        <v>0.05</v>
      </c>
      <c r="M5209">
        <v>37.5</v>
      </c>
      <c r="N5209">
        <f>(1-Coffee_Sales[[#This Row],[Discount_Percent]])*Coffee_Sales[[#This Row],[unit_price]]*Coffee_Sales[[#This Row],[transaction_qty]]</f>
        <v>71.25</v>
      </c>
      <c r="O5209" t="str">
        <f>TEXT(Coffee_Sales[[#This Row],[transaction_date]],"mmm-yyyy")</f>
        <v>May-2023</v>
      </c>
      <c r="P5209">
        <f>HOUR(Coffee_Sales[[#This Row],[transaction_time]])</f>
        <v>11</v>
      </c>
    </row>
    <row r="5210" spans="1:16" x14ac:dyDescent="0.3">
      <c r="A5210">
        <v>39061</v>
      </c>
      <c r="B5210" s="1">
        <v>44993</v>
      </c>
      <c r="C5210" s="2">
        <v>0.81440972222222219</v>
      </c>
      <c r="D5210">
        <v>2</v>
      </c>
      <c r="E5210">
        <v>5</v>
      </c>
      <c r="F5210" t="s">
        <v>24</v>
      </c>
      <c r="G5210">
        <v>42</v>
      </c>
      <c r="H5210" t="s">
        <v>32</v>
      </c>
      <c r="I5210" t="s">
        <v>40</v>
      </c>
      <c r="J5210" t="s">
        <v>99</v>
      </c>
      <c r="K5210">
        <v>1.6304663281850209</v>
      </c>
      <c r="L5210">
        <v>0</v>
      </c>
      <c r="M5210">
        <v>37.5</v>
      </c>
      <c r="N5210">
        <f>(1-Coffee_Sales[[#This Row],[Discount_Percent]])*Coffee_Sales[[#This Row],[unit_price]]*Coffee_Sales[[#This Row],[transaction_qty]]</f>
        <v>75</v>
      </c>
      <c r="O5210" t="str">
        <f>TEXT(Coffee_Sales[[#This Row],[transaction_date]],"mmm-yyyy")</f>
        <v>Mar-2023</v>
      </c>
      <c r="P5210">
        <f>HOUR(Coffee_Sales[[#This Row],[transaction_time]])</f>
        <v>19</v>
      </c>
    </row>
    <row r="5211" spans="1:16" x14ac:dyDescent="0.3">
      <c r="A5211">
        <v>105850</v>
      </c>
      <c r="B5211" s="1">
        <v>45070</v>
      </c>
      <c r="C5211" s="2">
        <v>0.33802083333333333</v>
      </c>
      <c r="D5211">
        <v>1</v>
      </c>
      <c r="E5211">
        <v>8</v>
      </c>
      <c r="F5211" t="s">
        <v>24</v>
      </c>
      <c r="G5211">
        <v>77</v>
      </c>
      <c r="H5211" t="s">
        <v>18</v>
      </c>
      <c r="I5211" t="s">
        <v>19</v>
      </c>
      <c r="J5211" t="s">
        <v>115</v>
      </c>
      <c r="K5211">
        <v>1.3916054752132181</v>
      </c>
      <c r="L5211">
        <v>0</v>
      </c>
      <c r="M5211">
        <v>45</v>
      </c>
      <c r="N5211">
        <f>(1-Coffee_Sales[[#This Row],[Discount_Percent]])*Coffee_Sales[[#This Row],[unit_price]]*Coffee_Sales[[#This Row],[transaction_qty]]</f>
        <v>45</v>
      </c>
      <c r="O5211" t="str">
        <f>TEXT(Coffee_Sales[[#This Row],[transaction_date]],"mmm-yyyy")</f>
        <v>May-2023</v>
      </c>
      <c r="P5211">
        <f>HOUR(Coffee_Sales[[#This Row],[transaction_time]])</f>
        <v>8</v>
      </c>
    </row>
    <row r="5212" spans="1:16" x14ac:dyDescent="0.3">
      <c r="A5212">
        <v>13859</v>
      </c>
      <c r="B5212" s="1">
        <v>44951</v>
      </c>
      <c r="C5212" s="2">
        <v>0.3629398148148148</v>
      </c>
      <c r="D5212">
        <v>2</v>
      </c>
      <c r="E5212">
        <v>5</v>
      </c>
      <c r="F5212" t="s">
        <v>46</v>
      </c>
      <c r="G5212">
        <v>27</v>
      </c>
      <c r="H5212" t="s">
        <v>14</v>
      </c>
      <c r="I5212" t="s">
        <v>29</v>
      </c>
      <c r="J5212" t="s">
        <v>30</v>
      </c>
      <c r="K5212">
        <v>2.173239352110008</v>
      </c>
      <c r="L5212">
        <v>0.1</v>
      </c>
      <c r="M5212">
        <v>52.5</v>
      </c>
      <c r="N5212">
        <f>(1-Coffee_Sales[[#This Row],[Discount_Percent]])*Coffee_Sales[[#This Row],[unit_price]]*Coffee_Sales[[#This Row],[transaction_qty]]</f>
        <v>94.5</v>
      </c>
      <c r="O5212" t="str">
        <f>TEXT(Coffee_Sales[[#This Row],[transaction_date]],"mmm-yyyy")</f>
        <v>Jan-2023</v>
      </c>
      <c r="P5212">
        <f>HOUR(Coffee_Sales[[#This Row],[transaction_time]])</f>
        <v>8</v>
      </c>
    </row>
    <row r="5213" spans="1:16" x14ac:dyDescent="0.3">
      <c r="A5213">
        <v>122588</v>
      </c>
      <c r="B5213" s="1">
        <v>45085</v>
      </c>
      <c r="C5213" s="2">
        <v>0.4919675925925926</v>
      </c>
      <c r="D5213">
        <v>1</v>
      </c>
      <c r="E5213">
        <v>3</v>
      </c>
      <c r="F5213" t="s">
        <v>58</v>
      </c>
      <c r="G5213">
        <v>24</v>
      </c>
      <c r="H5213" t="s">
        <v>14</v>
      </c>
      <c r="I5213" t="s">
        <v>55</v>
      </c>
      <c r="J5213" t="s">
        <v>86</v>
      </c>
      <c r="K5213">
        <v>1.3687369749534719</v>
      </c>
      <c r="L5213">
        <v>0</v>
      </c>
      <c r="M5213">
        <v>45</v>
      </c>
      <c r="N5213">
        <f>(1-Coffee_Sales[[#This Row],[Discount_Percent]])*Coffee_Sales[[#This Row],[unit_price]]*Coffee_Sales[[#This Row],[transaction_qty]]</f>
        <v>45</v>
      </c>
      <c r="O5213" t="str">
        <f>TEXT(Coffee_Sales[[#This Row],[transaction_date]],"mmm-yyyy")</f>
        <v>Jun-2023</v>
      </c>
      <c r="P5213">
        <f>HOUR(Coffee_Sales[[#This Row],[transaction_time]])</f>
        <v>11</v>
      </c>
    </row>
    <row r="5214" spans="1:16" x14ac:dyDescent="0.3">
      <c r="A5214">
        <v>50007</v>
      </c>
      <c r="B5214" s="1">
        <v>45009</v>
      </c>
      <c r="C5214" s="2">
        <v>0.43103009259259262</v>
      </c>
      <c r="D5214">
        <v>1</v>
      </c>
      <c r="E5214">
        <v>5</v>
      </c>
      <c r="F5214" t="s">
        <v>25</v>
      </c>
      <c r="G5214">
        <v>56</v>
      </c>
      <c r="H5214" t="s">
        <v>32</v>
      </c>
      <c r="I5214" t="s">
        <v>33</v>
      </c>
      <c r="J5214" t="s">
        <v>135</v>
      </c>
      <c r="K5214">
        <v>1.1086275414397251</v>
      </c>
      <c r="L5214">
        <v>0.1</v>
      </c>
      <c r="M5214">
        <v>38.25</v>
      </c>
      <c r="N5214">
        <f>(1-Coffee_Sales[[#This Row],[Discount_Percent]])*Coffee_Sales[[#This Row],[unit_price]]*Coffee_Sales[[#This Row],[transaction_qty]]</f>
        <v>34.425000000000004</v>
      </c>
      <c r="O5214" t="str">
        <f>TEXT(Coffee_Sales[[#This Row],[transaction_date]],"mmm-yyyy")</f>
        <v>Mar-2023</v>
      </c>
      <c r="P5214">
        <f>HOUR(Coffee_Sales[[#This Row],[transaction_time]])</f>
        <v>10</v>
      </c>
    </row>
    <row r="5215" spans="1:16" x14ac:dyDescent="0.3">
      <c r="A5215">
        <v>143626</v>
      </c>
      <c r="B5215" s="1">
        <v>45102</v>
      </c>
      <c r="C5215" s="2">
        <v>0.70254629629629628</v>
      </c>
      <c r="D5215">
        <v>1</v>
      </c>
      <c r="E5215">
        <v>3</v>
      </c>
      <c r="F5215" t="s">
        <v>128</v>
      </c>
      <c r="G5215">
        <v>28</v>
      </c>
      <c r="H5215" t="s">
        <v>14</v>
      </c>
      <c r="I5215" t="s">
        <v>22</v>
      </c>
      <c r="J5215" t="s">
        <v>117</v>
      </c>
      <c r="K5215">
        <v>0.69752310635728776</v>
      </c>
      <c r="L5215">
        <v>0</v>
      </c>
      <c r="M5215">
        <v>30</v>
      </c>
      <c r="N5215">
        <f>(1-Coffee_Sales[[#This Row],[Discount_Percent]])*Coffee_Sales[[#This Row],[unit_price]]*Coffee_Sales[[#This Row],[transaction_qty]]</f>
        <v>30</v>
      </c>
      <c r="O5215" t="str">
        <f>TEXT(Coffee_Sales[[#This Row],[transaction_date]],"mmm-yyyy")</f>
        <v>Jun-2023</v>
      </c>
      <c r="P5215">
        <f>HOUR(Coffee_Sales[[#This Row],[transaction_time]])</f>
        <v>16</v>
      </c>
    </row>
    <row r="5216" spans="1:16" x14ac:dyDescent="0.3">
      <c r="A5216">
        <v>111298</v>
      </c>
      <c r="B5216" s="1">
        <v>45075</v>
      </c>
      <c r="C5216" s="2">
        <v>0.40934027777777776</v>
      </c>
      <c r="D5216">
        <v>1</v>
      </c>
      <c r="E5216">
        <v>8</v>
      </c>
      <c r="F5216" t="s">
        <v>102</v>
      </c>
      <c r="G5216">
        <v>33</v>
      </c>
      <c r="H5216" t="s">
        <v>14</v>
      </c>
      <c r="I5216" t="s">
        <v>22</v>
      </c>
      <c r="J5216" t="s">
        <v>49</v>
      </c>
      <c r="K5216">
        <v>1.474371400904215</v>
      </c>
      <c r="L5216">
        <v>0</v>
      </c>
      <c r="M5216">
        <v>52.5</v>
      </c>
      <c r="N5216">
        <f>(1-Coffee_Sales[[#This Row],[Discount_Percent]])*Coffee_Sales[[#This Row],[unit_price]]*Coffee_Sales[[#This Row],[transaction_qty]]</f>
        <v>52.5</v>
      </c>
      <c r="O5216" t="str">
        <f>TEXT(Coffee_Sales[[#This Row],[transaction_date]],"mmm-yyyy")</f>
        <v>May-2023</v>
      </c>
      <c r="P5216">
        <f>HOUR(Coffee_Sales[[#This Row],[transaction_time]])</f>
        <v>9</v>
      </c>
    </row>
    <row r="5217" spans="1:16" x14ac:dyDescent="0.3">
      <c r="A5217">
        <v>125895</v>
      </c>
      <c r="B5217" s="1">
        <v>45088</v>
      </c>
      <c r="C5217" s="2">
        <v>0.3507986111111111</v>
      </c>
      <c r="D5217">
        <v>1</v>
      </c>
      <c r="E5217">
        <v>8</v>
      </c>
      <c r="F5217" t="s">
        <v>50</v>
      </c>
      <c r="G5217">
        <v>38</v>
      </c>
      <c r="H5217" t="s">
        <v>14</v>
      </c>
      <c r="I5217" t="s">
        <v>15</v>
      </c>
      <c r="J5217" t="s">
        <v>16</v>
      </c>
      <c r="K5217">
        <v>1.418841467425165</v>
      </c>
      <c r="L5217">
        <v>0</v>
      </c>
      <c r="M5217">
        <v>56.25</v>
      </c>
      <c r="N5217">
        <f>(1-Coffee_Sales[[#This Row],[Discount_Percent]])*Coffee_Sales[[#This Row],[unit_price]]*Coffee_Sales[[#This Row],[transaction_qty]]</f>
        <v>56.25</v>
      </c>
      <c r="O5217" t="str">
        <f>TEXT(Coffee_Sales[[#This Row],[transaction_date]],"mmm-yyyy")</f>
        <v>Jun-2023</v>
      </c>
      <c r="P5217">
        <f>HOUR(Coffee_Sales[[#This Row],[transaction_time]])</f>
        <v>8</v>
      </c>
    </row>
    <row r="5218" spans="1:16" x14ac:dyDescent="0.3">
      <c r="A5218">
        <v>54684</v>
      </c>
      <c r="B5218" s="1">
        <v>45016</v>
      </c>
      <c r="C5218" s="2">
        <v>0.42697916666666669</v>
      </c>
      <c r="D5218">
        <v>2</v>
      </c>
      <c r="E5218">
        <v>8</v>
      </c>
      <c r="F5218" t="s">
        <v>50</v>
      </c>
      <c r="G5218">
        <v>64</v>
      </c>
      <c r="H5218" t="s">
        <v>67</v>
      </c>
      <c r="I5218" t="s">
        <v>72</v>
      </c>
      <c r="J5218" t="s">
        <v>118</v>
      </c>
      <c r="K5218">
        <v>0.65773647965778292</v>
      </c>
      <c r="L5218">
        <v>0.1</v>
      </c>
      <c r="M5218">
        <v>12</v>
      </c>
      <c r="N5218">
        <f>(1-Coffee_Sales[[#This Row],[Discount_Percent]])*Coffee_Sales[[#This Row],[unit_price]]*Coffee_Sales[[#This Row],[transaction_qty]]</f>
        <v>21.6</v>
      </c>
      <c r="O5218" t="str">
        <f>TEXT(Coffee_Sales[[#This Row],[transaction_date]],"mmm-yyyy")</f>
        <v>Mar-2023</v>
      </c>
      <c r="P5218">
        <f>HOUR(Coffee_Sales[[#This Row],[transaction_time]])</f>
        <v>10</v>
      </c>
    </row>
    <row r="5219" spans="1:16" x14ac:dyDescent="0.3">
      <c r="A5219">
        <v>52044</v>
      </c>
      <c r="B5219" s="1">
        <v>45012</v>
      </c>
      <c r="C5219" s="2">
        <v>0.41283564814814816</v>
      </c>
      <c r="D5219">
        <v>3</v>
      </c>
      <c r="E5219">
        <v>5</v>
      </c>
      <c r="F5219" t="s">
        <v>46</v>
      </c>
      <c r="G5219">
        <v>54</v>
      </c>
      <c r="H5219" t="s">
        <v>32</v>
      </c>
      <c r="I5219" t="s">
        <v>33</v>
      </c>
      <c r="J5219" t="s">
        <v>127</v>
      </c>
      <c r="K5219">
        <v>2.6364450943653268</v>
      </c>
      <c r="L5219">
        <v>0</v>
      </c>
      <c r="M5219">
        <v>37.5</v>
      </c>
      <c r="N5219">
        <f>(1-Coffee_Sales[[#This Row],[Discount_Percent]])*Coffee_Sales[[#This Row],[unit_price]]*Coffee_Sales[[#This Row],[transaction_qty]]</f>
        <v>112.5</v>
      </c>
      <c r="O5219" t="str">
        <f>TEXT(Coffee_Sales[[#This Row],[transaction_date]],"mmm-yyyy")</f>
        <v>Mar-2023</v>
      </c>
      <c r="P5219">
        <f>HOUR(Coffee_Sales[[#This Row],[transaction_time]])</f>
        <v>9</v>
      </c>
    </row>
    <row r="5220" spans="1:16" x14ac:dyDescent="0.3">
      <c r="A5220">
        <v>46555</v>
      </c>
      <c r="B5220" s="1">
        <v>45004</v>
      </c>
      <c r="C5220" s="2">
        <v>0.41192129629629631</v>
      </c>
      <c r="D5220">
        <v>2</v>
      </c>
      <c r="E5220">
        <v>3</v>
      </c>
      <c r="F5220" t="s">
        <v>48</v>
      </c>
      <c r="G5220">
        <v>42</v>
      </c>
      <c r="H5220" t="s">
        <v>32</v>
      </c>
      <c r="I5220" t="s">
        <v>40</v>
      </c>
      <c r="J5220" t="s">
        <v>99</v>
      </c>
      <c r="K5220">
        <v>2.2716687476313888</v>
      </c>
      <c r="L5220">
        <v>0</v>
      </c>
      <c r="M5220">
        <v>37.5</v>
      </c>
      <c r="N5220">
        <f>(1-Coffee_Sales[[#This Row],[Discount_Percent]])*Coffee_Sales[[#This Row],[unit_price]]*Coffee_Sales[[#This Row],[transaction_qty]]</f>
        <v>75</v>
      </c>
      <c r="O5220" t="str">
        <f>TEXT(Coffee_Sales[[#This Row],[transaction_date]],"mmm-yyyy")</f>
        <v>Mar-2023</v>
      </c>
      <c r="P5220">
        <f>HOUR(Coffee_Sales[[#This Row],[transaction_time]])</f>
        <v>9</v>
      </c>
    </row>
    <row r="5221" spans="1:16" x14ac:dyDescent="0.3">
      <c r="A5221">
        <v>74855</v>
      </c>
      <c r="B5221" s="1">
        <v>45040</v>
      </c>
      <c r="C5221" s="2">
        <v>0.40848379629629628</v>
      </c>
      <c r="D5221">
        <v>3</v>
      </c>
      <c r="E5221">
        <v>5</v>
      </c>
      <c r="F5221" t="s">
        <v>113</v>
      </c>
      <c r="G5221">
        <v>35</v>
      </c>
      <c r="H5221" t="s">
        <v>14</v>
      </c>
      <c r="I5221" t="s">
        <v>26</v>
      </c>
      <c r="J5221" t="s">
        <v>84</v>
      </c>
      <c r="K5221">
        <v>4.5412681437394102</v>
      </c>
      <c r="L5221">
        <v>0</v>
      </c>
      <c r="M5221">
        <v>46.5</v>
      </c>
      <c r="N5221">
        <f>(1-Coffee_Sales[[#This Row],[Discount_Percent]])*Coffee_Sales[[#This Row],[unit_price]]*Coffee_Sales[[#This Row],[transaction_qty]]</f>
        <v>139.5</v>
      </c>
      <c r="O5221" t="str">
        <f>TEXT(Coffee_Sales[[#This Row],[transaction_date]],"mmm-yyyy")</f>
        <v>Apr-2023</v>
      </c>
      <c r="P5221">
        <f>HOUR(Coffee_Sales[[#This Row],[transaction_time]])</f>
        <v>9</v>
      </c>
    </row>
    <row r="5222" spans="1:16" x14ac:dyDescent="0.3">
      <c r="A5222">
        <v>41609</v>
      </c>
      <c r="B5222" s="1">
        <v>44997</v>
      </c>
      <c r="C5222" s="2">
        <v>0.44844907407407408</v>
      </c>
      <c r="D5222">
        <v>1</v>
      </c>
      <c r="E5222">
        <v>5</v>
      </c>
      <c r="F5222" t="s">
        <v>21</v>
      </c>
      <c r="G5222">
        <v>69</v>
      </c>
      <c r="H5222" t="s">
        <v>18</v>
      </c>
      <c r="I5222" t="s">
        <v>107</v>
      </c>
      <c r="J5222" t="s">
        <v>132</v>
      </c>
      <c r="K5222">
        <v>1.4300458916425069</v>
      </c>
      <c r="L5222">
        <v>0.1</v>
      </c>
      <c r="M5222">
        <v>48.75</v>
      </c>
      <c r="N5222">
        <f>(1-Coffee_Sales[[#This Row],[Discount_Percent]])*Coffee_Sales[[#This Row],[unit_price]]*Coffee_Sales[[#This Row],[transaction_qty]]</f>
        <v>43.875</v>
      </c>
      <c r="O5222" t="str">
        <f>TEXT(Coffee_Sales[[#This Row],[transaction_date]],"mmm-yyyy")</f>
        <v>Mar-2023</v>
      </c>
      <c r="P5222">
        <f>HOUR(Coffee_Sales[[#This Row],[transaction_time]])</f>
        <v>10</v>
      </c>
    </row>
    <row r="5223" spans="1:16" x14ac:dyDescent="0.3">
      <c r="A5223">
        <v>45995</v>
      </c>
      <c r="B5223" s="1">
        <v>45003</v>
      </c>
      <c r="C5223" s="2">
        <v>0.49951388888888887</v>
      </c>
      <c r="D5223">
        <v>2</v>
      </c>
      <c r="E5223">
        <v>5</v>
      </c>
      <c r="F5223" t="s">
        <v>25</v>
      </c>
      <c r="G5223">
        <v>55</v>
      </c>
      <c r="H5223" t="s">
        <v>32</v>
      </c>
      <c r="I5223" t="s">
        <v>33</v>
      </c>
      <c r="J5223" t="s">
        <v>93</v>
      </c>
      <c r="K5223">
        <v>3.241106136210512</v>
      </c>
      <c r="L5223">
        <v>0.1</v>
      </c>
      <c r="M5223">
        <v>60</v>
      </c>
      <c r="N5223">
        <f>(1-Coffee_Sales[[#This Row],[Discount_Percent]])*Coffee_Sales[[#This Row],[unit_price]]*Coffee_Sales[[#This Row],[transaction_qty]]</f>
        <v>108</v>
      </c>
      <c r="O5223" t="str">
        <f>TEXT(Coffee_Sales[[#This Row],[transaction_date]],"mmm-yyyy")</f>
        <v>Mar-2023</v>
      </c>
      <c r="P5223">
        <f>HOUR(Coffee_Sales[[#This Row],[transaction_time]])</f>
        <v>11</v>
      </c>
    </row>
    <row r="5224" spans="1:16" x14ac:dyDescent="0.3">
      <c r="A5224">
        <v>119967</v>
      </c>
      <c r="B5224" s="1">
        <v>45083</v>
      </c>
      <c r="C5224" s="2">
        <v>0.47835648148148147</v>
      </c>
      <c r="D5224">
        <v>2</v>
      </c>
      <c r="E5224">
        <v>3</v>
      </c>
      <c r="F5224" t="s">
        <v>21</v>
      </c>
      <c r="G5224">
        <v>31</v>
      </c>
      <c r="H5224" t="s">
        <v>14</v>
      </c>
      <c r="I5224" t="s">
        <v>22</v>
      </c>
      <c r="J5224" t="s">
        <v>53</v>
      </c>
      <c r="K5224">
        <v>2.0521423540704431</v>
      </c>
      <c r="L5224">
        <v>0.15</v>
      </c>
      <c r="M5224">
        <v>33</v>
      </c>
      <c r="N5224">
        <f>(1-Coffee_Sales[[#This Row],[Discount_Percent]])*Coffee_Sales[[#This Row],[unit_price]]*Coffee_Sales[[#This Row],[transaction_qty]]</f>
        <v>56.1</v>
      </c>
      <c r="O5224" t="str">
        <f>TEXT(Coffee_Sales[[#This Row],[transaction_date]],"mmm-yyyy")</f>
        <v>Jun-2023</v>
      </c>
      <c r="P5224">
        <f>HOUR(Coffee_Sales[[#This Row],[transaction_time]])</f>
        <v>11</v>
      </c>
    </row>
    <row r="5225" spans="1:16" x14ac:dyDescent="0.3">
      <c r="A5225">
        <v>146599</v>
      </c>
      <c r="B5225" s="1">
        <v>45105</v>
      </c>
      <c r="C5225" s="2">
        <v>0.45363425925925926</v>
      </c>
      <c r="D5225">
        <v>1</v>
      </c>
      <c r="E5225">
        <v>5</v>
      </c>
      <c r="F5225" t="s">
        <v>96</v>
      </c>
      <c r="G5225">
        <v>76</v>
      </c>
      <c r="H5225" t="s">
        <v>18</v>
      </c>
      <c r="I5225" t="s">
        <v>107</v>
      </c>
      <c r="J5225" t="s">
        <v>137</v>
      </c>
      <c r="K5225">
        <v>1.5016418972405281</v>
      </c>
      <c r="L5225">
        <v>0.15</v>
      </c>
      <c r="M5225">
        <v>52.5</v>
      </c>
      <c r="N5225">
        <f>(1-Coffee_Sales[[#This Row],[Discount_Percent]])*Coffee_Sales[[#This Row],[unit_price]]*Coffee_Sales[[#This Row],[transaction_qty]]</f>
        <v>44.625</v>
      </c>
      <c r="O5225" t="str">
        <f>TEXT(Coffee_Sales[[#This Row],[transaction_date]],"mmm-yyyy")</f>
        <v>Jun-2023</v>
      </c>
      <c r="P5225">
        <f>HOUR(Coffee_Sales[[#This Row],[transaction_time]])</f>
        <v>10</v>
      </c>
    </row>
    <row r="5226" spans="1:16" x14ac:dyDescent="0.3">
      <c r="A5226">
        <v>96492</v>
      </c>
      <c r="B5226" s="1">
        <v>45061</v>
      </c>
      <c r="C5226" s="2">
        <v>0.69570601851851854</v>
      </c>
      <c r="D5226">
        <v>1</v>
      </c>
      <c r="E5226">
        <v>5</v>
      </c>
      <c r="F5226" t="s">
        <v>131</v>
      </c>
      <c r="G5226">
        <v>79</v>
      </c>
      <c r="H5226" t="s">
        <v>18</v>
      </c>
      <c r="I5226" t="s">
        <v>19</v>
      </c>
      <c r="J5226" t="s">
        <v>20</v>
      </c>
      <c r="K5226">
        <v>1.5750127362798241</v>
      </c>
      <c r="L5226">
        <v>0</v>
      </c>
      <c r="M5226">
        <v>56.25</v>
      </c>
      <c r="N5226">
        <f>(1-Coffee_Sales[[#This Row],[Discount_Percent]])*Coffee_Sales[[#This Row],[unit_price]]*Coffee_Sales[[#This Row],[transaction_qty]]</f>
        <v>56.25</v>
      </c>
      <c r="O5226" t="str">
        <f>TEXT(Coffee_Sales[[#This Row],[transaction_date]],"mmm-yyyy")</f>
        <v>May-2023</v>
      </c>
      <c r="P5226">
        <f>HOUR(Coffee_Sales[[#This Row],[transaction_time]])</f>
        <v>16</v>
      </c>
    </row>
    <row r="5227" spans="1:16" x14ac:dyDescent="0.3">
      <c r="A5227">
        <v>65113</v>
      </c>
      <c r="B5227" s="1">
        <v>45029</v>
      </c>
      <c r="C5227" s="2">
        <v>0.32526620370370368</v>
      </c>
      <c r="D5227">
        <v>1</v>
      </c>
      <c r="E5227">
        <v>3</v>
      </c>
      <c r="F5227" t="s">
        <v>54</v>
      </c>
      <c r="G5227">
        <v>79</v>
      </c>
      <c r="H5227" t="s">
        <v>18</v>
      </c>
      <c r="I5227" t="s">
        <v>19</v>
      </c>
      <c r="J5227" t="s">
        <v>20</v>
      </c>
      <c r="K5227">
        <v>1.831956117233795</v>
      </c>
      <c r="L5227">
        <v>0</v>
      </c>
      <c r="M5227">
        <v>56.25</v>
      </c>
      <c r="N5227">
        <f>(1-Coffee_Sales[[#This Row],[Discount_Percent]])*Coffee_Sales[[#This Row],[unit_price]]*Coffee_Sales[[#This Row],[transaction_qty]]</f>
        <v>56.25</v>
      </c>
      <c r="O5227" t="str">
        <f>TEXT(Coffee_Sales[[#This Row],[transaction_date]],"mmm-yyyy")</f>
        <v>Apr-2023</v>
      </c>
      <c r="P5227">
        <f>HOUR(Coffee_Sales[[#This Row],[transaction_time]])</f>
        <v>7</v>
      </c>
    </row>
    <row r="5228" spans="1:16" x14ac:dyDescent="0.3">
      <c r="A5228">
        <v>77128</v>
      </c>
      <c r="B5228" s="1">
        <v>45042</v>
      </c>
      <c r="C5228" s="2">
        <v>0.74268518518518523</v>
      </c>
      <c r="D5228">
        <v>2</v>
      </c>
      <c r="E5228">
        <v>8</v>
      </c>
      <c r="F5228" t="s">
        <v>70</v>
      </c>
      <c r="G5228">
        <v>25</v>
      </c>
      <c r="H5228" t="s">
        <v>14</v>
      </c>
      <c r="I5228" t="s">
        <v>29</v>
      </c>
      <c r="J5228" t="s">
        <v>71</v>
      </c>
      <c r="K5228">
        <v>1.6866896215978999</v>
      </c>
      <c r="L5228">
        <v>0</v>
      </c>
      <c r="M5228">
        <v>33</v>
      </c>
      <c r="N5228">
        <f>(1-Coffee_Sales[[#This Row],[Discount_Percent]])*Coffee_Sales[[#This Row],[unit_price]]*Coffee_Sales[[#This Row],[transaction_qty]]</f>
        <v>66</v>
      </c>
      <c r="O5228" t="str">
        <f>TEXT(Coffee_Sales[[#This Row],[transaction_date]],"mmm-yyyy")</f>
        <v>Apr-2023</v>
      </c>
      <c r="P5228">
        <f>HOUR(Coffee_Sales[[#This Row],[transaction_time]])</f>
        <v>17</v>
      </c>
    </row>
    <row r="5229" spans="1:16" x14ac:dyDescent="0.3">
      <c r="A5229">
        <v>66104</v>
      </c>
      <c r="B5229" s="1">
        <v>45030</v>
      </c>
      <c r="C5229" s="2">
        <v>0.38317129629629632</v>
      </c>
      <c r="D5229">
        <v>2</v>
      </c>
      <c r="E5229">
        <v>5</v>
      </c>
      <c r="F5229" t="s">
        <v>31</v>
      </c>
      <c r="G5229">
        <v>42</v>
      </c>
      <c r="H5229" t="s">
        <v>32</v>
      </c>
      <c r="I5229" t="s">
        <v>40</v>
      </c>
      <c r="J5229" t="s">
        <v>99</v>
      </c>
      <c r="K5229">
        <v>1.6156565720287119</v>
      </c>
      <c r="L5229">
        <v>0</v>
      </c>
      <c r="M5229">
        <v>37.5</v>
      </c>
      <c r="N5229">
        <f>(1-Coffee_Sales[[#This Row],[Discount_Percent]])*Coffee_Sales[[#This Row],[unit_price]]*Coffee_Sales[[#This Row],[transaction_qty]]</f>
        <v>75</v>
      </c>
      <c r="O5229" t="str">
        <f>TEXT(Coffee_Sales[[#This Row],[transaction_date]],"mmm-yyyy")</f>
        <v>Apr-2023</v>
      </c>
      <c r="P5229">
        <f>HOUR(Coffee_Sales[[#This Row],[transaction_time]])</f>
        <v>9</v>
      </c>
    </row>
    <row r="5230" spans="1:16" x14ac:dyDescent="0.3">
      <c r="A5230">
        <v>86448</v>
      </c>
      <c r="B5230" s="1">
        <v>45052</v>
      </c>
      <c r="C5230" s="2">
        <v>0.73462962962962963</v>
      </c>
      <c r="D5230">
        <v>1</v>
      </c>
      <c r="E5230">
        <v>3</v>
      </c>
      <c r="F5230" t="s">
        <v>50</v>
      </c>
      <c r="G5230">
        <v>56</v>
      </c>
      <c r="H5230" t="s">
        <v>32</v>
      </c>
      <c r="I5230" t="s">
        <v>33</v>
      </c>
      <c r="J5230" t="s">
        <v>135</v>
      </c>
      <c r="K5230">
        <v>1.197611114393943</v>
      </c>
      <c r="L5230">
        <v>0.1</v>
      </c>
      <c r="M5230">
        <v>38.25</v>
      </c>
      <c r="N5230">
        <f>(1-Coffee_Sales[[#This Row],[Discount_Percent]])*Coffee_Sales[[#This Row],[unit_price]]*Coffee_Sales[[#This Row],[transaction_qty]]</f>
        <v>34.425000000000004</v>
      </c>
      <c r="O5230" t="str">
        <f>TEXT(Coffee_Sales[[#This Row],[transaction_date]],"mmm-yyyy")</f>
        <v>May-2023</v>
      </c>
      <c r="P5230">
        <f>HOUR(Coffee_Sales[[#This Row],[transaction_time]])</f>
        <v>17</v>
      </c>
    </row>
    <row r="5231" spans="1:16" x14ac:dyDescent="0.3">
      <c r="A5231">
        <v>141570</v>
      </c>
      <c r="B5231" s="1">
        <v>45101</v>
      </c>
      <c r="C5231" s="2">
        <v>0.32273148148148151</v>
      </c>
      <c r="D5231">
        <v>2</v>
      </c>
      <c r="E5231">
        <v>8</v>
      </c>
      <c r="F5231" t="s">
        <v>81</v>
      </c>
      <c r="G5231">
        <v>50</v>
      </c>
      <c r="H5231" t="s">
        <v>32</v>
      </c>
      <c r="I5231" t="s">
        <v>44</v>
      </c>
      <c r="J5231" t="s">
        <v>45</v>
      </c>
      <c r="K5231">
        <v>1.902191986598486</v>
      </c>
      <c r="L5231">
        <v>0.1</v>
      </c>
      <c r="M5231">
        <v>37.5</v>
      </c>
      <c r="N5231">
        <f>(1-Coffee_Sales[[#This Row],[Discount_Percent]])*Coffee_Sales[[#This Row],[unit_price]]*Coffee_Sales[[#This Row],[transaction_qty]]</f>
        <v>67.5</v>
      </c>
      <c r="O5231" t="str">
        <f>TEXT(Coffee_Sales[[#This Row],[transaction_date]],"mmm-yyyy")</f>
        <v>Jun-2023</v>
      </c>
      <c r="P5231">
        <f>HOUR(Coffee_Sales[[#This Row],[transaction_time]])</f>
        <v>7</v>
      </c>
    </row>
    <row r="5232" spans="1:16" x14ac:dyDescent="0.3">
      <c r="A5232">
        <v>98803</v>
      </c>
      <c r="B5232" s="1">
        <v>45063</v>
      </c>
      <c r="C5232" s="2">
        <v>0.73127314814814814</v>
      </c>
      <c r="D5232">
        <v>2</v>
      </c>
      <c r="E5232">
        <v>5</v>
      </c>
      <c r="F5232" t="s">
        <v>94</v>
      </c>
      <c r="G5232">
        <v>27</v>
      </c>
      <c r="H5232" t="s">
        <v>14</v>
      </c>
      <c r="I5232" t="s">
        <v>29</v>
      </c>
      <c r="J5232" t="s">
        <v>30</v>
      </c>
      <c r="K5232">
        <v>2.5693651131248161</v>
      </c>
      <c r="L5232">
        <v>0</v>
      </c>
      <c r="M5232">
        <v>52.5</v>
      </c>
      <c r="N5232">
        <f>(1-Coffee_Sales[[#This Row],[Discount_Percent]])*Coffee_Sales[[#This Row],[unit_price]]*Coffee_Sales[[#This Row],[transaction_qty]]</f>
        <v>105</v>
      </c>
      <c r="O5232" t="str">
        <f>TEXT(Coffee_Sales[[#This Row],[transaction_date]],"mmm-yyyy")</f>
        <v>May-2023</v>
      </c>
      <c r="P5232">
        <f>HOUR(Coffee_Sales[[#This Row],[transaction_time]])</f>
        <v>17</v>
      </c>
    </row>
    <row r="5233" spans="1:16" x14ac:dyDescent="0.3">
      <c r="A5233">
        <v>126727</v>
      </c>
      <c r="B5233" s="1">
        <v>45088</v>
      </c>
      <c r="C5233" s="2">
        <v>0.74611111111111106</v>
      </c>
      <c r="D5233">
        <v>1</v>
      </c>
      <c r="E5233">
        <v>3</v>
      </c>
      <c r="F5233" t="s">
        <v>58</v>
      </c>
      <c r="G5233">
        <v>63</v>
      </c>
      <c r="H5233" t="s">
        <v>67</v>
      </c>
      <c r="I5233" t="s">
        <v>72</v>
      </c>
      <c r="J5233" t="s">
        <v>73</v>
      </c>
      <c r="K5233">
        <v>0.33290645113291389</v>
      </c>
      <c r="L5233">
        <v>0.05</v>
      </c>
      <c r="M5233">
        <v>12</v>
      </c>
      <c r="N5233">
        <f>(1-Coffee_Sales[[#This Row],[Discount_Percent]])*Coffee_Sales[[#This Row],[unit_price]]*Coffee_Sales[[#This Row],[transaction_qty]]</f>
        <v>11.399999999999999</v>
      </c>
      <c r="O5233" t="str">
        <f>TEXT(Coffee_Sales[[#This Row],[transaction_date]],"mmm-yyyy")</f>
        <v>Jun-2023</v>
      </c>
      <c r="P5233">
        <f>HOUR(Coffee_Sales[[#This Row],[transaction_time]])</f>
        <v>17</v>
      </c>
    </row>
    <row r="5234" spans="1:16" x14ac:dyDescent="0.3">
      <c r="A5234">
        <v>10904</v>
      </c>
      <c r="B5234" s="1">
        <v>44946</v>
      </c>
      <c r="C5234" s="2">
        <v>0.32133101851851853</v>
      </c>
      <c r="D5234">
        <v>2</v>
      </c>
      <c r="E5234">
        <v>5</v>
      </c>
      <c r="F5234" t="s">
        <v>128</v>
      </c>
      <c r="G5234">
        <v>64</v>
      </c>
      <c r="H5234" t="s">
        <v>67</v>
      </c>
      <c r="I5234" t="s">
        <v>72</v>
      </c>
      <c r="J5234" t="s">
        <v>118</v>
      </c>
      <c r="K5234">
        <v>0.57564877204343357</v>
      </c>
      <c r="L5234">
        <v>0.1</v>
      </c>
      <c r="M5234">
        <v>12</v>
      </c>
      <c r="N5234">
        <f>(1-Coffee_Sales[[#This Row],[Discount_Percent]])*Coffee_Sales[[#This Row],[unit_price]]*Coffee_Sales[[#This Row],[transaction_qty]]</f>
        <v>21.6</v>
      </c>
      <c r="O5234" t="str">
        <f>TEXT(Coffee_Sales[[#This Row],[transaction_date]],"mmm-yyyy")</f>
        <v>Jan-2023</v>
      </c>
      <c r="P5234">
        <f>HOUR(Coffee_Sales[[#This Row],[transaction_time]])</f>
        <v>7</v>
      </c>
    </row>
    <row r="5235" spans="1:16" x14ac:dyDescent="0.3">
      <c r="A5235">
        <v>107774</v>
      </c>
      <c r="B5235" s="1">
        <v>45071</v>
      </c>
      <c r="C5235" s="2">
        <v>0.76265046296296302</v>
      </c>
      <c r="D5235">
        <v>1</v>
      </c>
      <c r="E5235">
        <v>3</v>
      </c>
      <c r="F5235" t="s">
        <v>13</v>
      </c>
      <c r="G5235">
        <v>75</v>
      </c>
      <c r="H5235" t="s">
        <v>18</v>
      </c>
      <c r="I5235" t="s">
        <v>79</v>
      </c>
      <c r="J5235" t="s">
        <v>136</v>
      </c>
      <c r="K5235">
        <v>1.4624879195562921</v>
      </c>
      <c r="L5235">
        <v>0</v>
      </c>
      <c r="M5235">
        <v>52.5</v>
      </c>
      <c r="N5235">
        <f>(1-Coffee_Sales[[#This Row],[Discount_Percent]])*Coffee_Sales[[#This Row],[unit_price]]*Coffee_Sales[[#This Row],[transaction_qty]]</f>
        <v>52.5</v>
      </c>
      <c r="O5235" t="str">
        <f>TEXT(Coffee_Sales[[#This Row],[transaction_date]],"mmm-yyyy")</f>
        <v>May-2023</v>
      </c>
      <c r="P5235">
        <f>HOUR(Coffee_Sales[[#This Row],[transaction_time]])</f>
        <v>18</v>
      </c>
    </row>
    <row r="5236" spans="1:16" x14ac:dyDescent="0.3">
      <c r="A5236">
        <v>98976</v>
      </c>
      <c r="B5236" s="1">
        <v>45064</v>
      </c>
      <c r="C5236" s="2">
        <v>0.29952546296296295</v>
      </c>
      <c r="D5236">
        <v>2</v>
      </c>
      <c r="E5236">
        <v>8</v>
      </c>
      <c r="F5236" t="s">
        <v>114</v>
      </c>
      <c r="G5236">
        <v>47</v>
      </c>
      <c r="H5236" t="s">
        <v>32</v>
      </c>
      <c r="I5236" t="s">
        <v>36</v>
      </c>
      <c r="J5236" t="s">
        <v>37</v>
      </c>
      <c r="K5236">
        <v>2.3944352544270782</v>
      </c>
      <c r="L5236">
        <v>0</v>
      </c>
      <c r="M5236">
        <v>45</v>
      </c>
      <c r="N5236">
        <f>(1-Coffee_Sales[[#This Row],[Discount_Percent]])*Coffee_Sales[[#This Row],[unit_price]]*Coffee_Sales[[#This Row],[transaction_qty]]</f>
        <v>90</v>
      </c>
      <c r="O5236" t="str">
        <f>TEXT(Coffee_Sales[[#This Row],[transaction_date]],"mmm-yyyy")</f>
        <v>May-2023</v>
      </c>
      <c r="P5236">
        <f>HOUR(Coffee_Sales[[#This Row],[transaction_time]])</f>
        <v>7</v>
      </c>
    </row>
    <row r="5237" spans="1:16" x14ac:dyDescent="0.3">
      <c r="A5237">
        <v>136427</v>
      </c>
      <c r="B5237" s="1">
        <v>45096</v>
      </c>
      <c r="C5237" s="2">
        <v>0.57881944444444444</v>
      </c>
      <c r="D5237">
        <v>1</v>
      </c>
      <c r="E5237">
        <v>3</v>
      </c>
      <c r="F5237" t="s">
        <v>43</v>
      </c>
      <c r="G5237">
        <v>55</v>
      </c>
      <c r="H5237" t="s">
        <v>32</v>
      </c>
      <c r="I5237" t="s">
        <v>33</v>
      </c>
      <c r="J5237" t="s">
        <v>93</v>
      </c>
      <c r="K5237">
        <v>1.994117564356459</v>
      </c>
      <c r="L5237">
        <v>0</v>
      </c>
      <c r="M5237">
        <v>60</v>
      </c>
      <c r="N5237">
        <f>(1-Coffee_Sales[[#This Row],[Discount_Percent]])*Coffee_Sales[[#This Row],[unit_price]]*Coffee_Sales[[#This Row],[transaction_qty]]</f>
        <v>60</v>
      </c>
      <c r="O5237" t="str">
        <f>TEXT(Coffee_Sales[[#This Row],[transaction_date]],"mmm-yyyy")</f>
        <v>Jun-2023</v>
      </c>
      <c r="P5237">
        <f>HOUR(Coffee_Sales[[#This Row],[transaction_time]])</f>
        <v>13</v>
      </c>
    </row>
    <row r="5238" spans="1:16" x14ac:dyDescent="0.3">
      <c r="A5238">
        <v>48113</v>
      </c>
      <c r="B5238" s="1">
        <v>45006</v>
      </c>
      <c r="C5238" s="2">
        <v>0.50526620370370368</v>
      </c>
      <c r="D5238">
        <v>1</v>
      </c>
      <c r="E5238">
        <v>3</v>
      </c>
      <c r="F5238" t="s">
        <v>46</v>
      </c>
      <c r="G5238">
        <v>27</v>
      </c>
      <c r="H5238" t="s">
        <v>14</v>
      </c>
      <c r="I5238" t="s">
        <v>29</v>
      </c>
      <c r="J5238" t="s">
        <v>30</v>
      </c>
      <c r="K5238">
        <v>1.2657959201057181</v>
      </c>
      <c r="L5238">
        <v>0</v>
      </c>
      <c r="M5238">
        <v>52.5</v>
      </c>
      <c r="N5238">
        <f>(1-Coffee_Sales[[#This Row],[Discount_Percent]])*Coffee_Sales[[#This Row],[unit_price]]*Coffee_Sales[[#This Row],[transaction_qty]]</f>
        <v>52.5</v>
      </c>
      <c r="O5238" t="str">
        <f>TEXT(Coffee_Sales[[#This Row],[transaction_date]],"mmm-yyyy")</f>
        <v>Mar-2023</v>
      </c>
      <c r="P5238">
        <f>HOUR(Coffee_Sales[[#This Row],[transaction_time]])</f>
        <v>12</v>
      </c>
    </row>
    <row r="5239" spans="1:16" x14ac:dyDescent="0.3">
      <c r="A5239">
        <v>14997</v>
      </c>
      <c r="B5239" s="1">
        <v>44953</v>
      </c>
      <c r="C5239" s="2">
        <v>0.37619212962962961</v>
      </c>
      <c r="D5239">
        <v>1</v>
      </c>
      <c r="E5239">
        <v>3</v>
      </c>
      <c r="F5239" t="s">
        <v>81</v>
      </c>
      <c r="G5239">
        <v>30</v>
      </c>
      <c r="H5239" t="s">
        <v>14</v>
      </c>
      <c r="I5239" t="s">
        <v>22</v>
      </c>
      <c r="J5239" t="s">
        <v>109</v>
      </c>
      <c r="K5239">
        <v>1.103194392633166</v>
      </c>
      <c r="L5239">
        <v>0</v>
      </c>
      <c r="M5239">
        <v>45</v>
      </c>
      <c r="N5239">
        <f>(1-Coffee_Sales[[#This Row],[Discount_Percent]])*Coffee_Sales[[#This Row],[unit_price]]*Coffee_Sales[[#This Row],[transaction_qty]]</f>
        <v>45</v>
      </c>
      <c r="O5239" t="str">
        <f>TEXT(Coffee_Sales[[#This Row],[transaction_date]],"mmm-yyyy")</f>
        <v>Jan-2023</v>
      </c>
      <c r="P5239">
        <f>HOUR(Coffee_Sales[[#This Row],[transaction_time]])</f>
        <v>9</v>
      </c>
    </row>
    <row r="5240" spans="1:16" x14ac:dyDescent="0.3">
      <c r="A5240">
        <v>35301</v>
      </c>
      <c r="B5240" s="1">
        <v>44988</v>
      </c>
      <c r="C5240" s="2">
        <v>0.53075231481481477</v>
      </c>
      <c r="D5240">
        <v>1</v>
      </c>
      <c r="E5240">
        <v>3</v>
      </c>
      <c r="F5240" t="s">
        <v>78</v>
      </c>
      <c r="G5240">
        <v>45</v>
      </c>
      <c r="H5240" t="s">
        <v>32</v>
      </c>
      <c r="I5240" t="s">
        <v>40</v>
      </c>
      <c r="J5240" t="s">
        <v>120</v>
      </c>
      <c r="K5240">
        <v>1.4769594736041931</v>
      </c>
      <c r="L5240">
        <v>0</v>
      </c>
      <c r="M5240">
        <v>45</v>
      </c>
      <c r="N5240">
        <f>(1-Coffee_Sales[[#This Row],[Discount_Percent]])*Coffee_Sales[[#This Row],[unit_price]]*Coffee_Sales[[#This Row],[transaction_qty]]</f>
        <v>45</v>
      </c>
      <c r="O5240" t="str">
        <f>TEXT(Coffee_Sales[[#This Row],[transaction_date]],"mmm-yyyy")</f>
        <v>Mar-2023</v>
      </c>
      <c r="P5240">
        <f>HOUR(Coffee_Sales[[#This Row],[transaction_time]])</f>
        <v>12</v>
      </c>
    </row>
    <row r="5241" spans="1:16" x14ac:dyDescent="0.3">
      <c r="A5241">
        <v>132674</v>
      </c>
      <c r="B5241" s="1">
        <v>45093</v>
      </c>
      <c r="C5241" s="2">
        <v>0.57701388888888894</v>
      </c>
      <c r="D5241">
        <v>1</v>
      </c>
      <c r="E5241">
        <v>3</v>
      </c>
      <c r="F5241" t="s">
        <v>70</v>
      </c>
      <c r="G5241">
        <v>75</v>
      </c>
      <c r="H5241" t="s">
        <v>18</v>
      </c>
      <c r="I5241" t="s">
        <v>79</v>
      </c>
      <c r="J5241" t="s">
        <v>136</v>
      </c>
      <c r="K5241">
        <v>1.492224924823407</v>
      </c>
      <c r="L5241">
        <v>0</v>
      </c>
      <c r="M5241">
        <v>52.5</v>
      </c>
      <c r="N5241">
        <f>(1-Coffee_Sales[[#This Row],[Discount_Percent]])*Coffee_Sales[[#This Row],[unit_price]]*Coffee_Sales[[#This Row],[transaction_qty]]</f>
        <v>52.5</v>
      </c>
      <c r="O5241" t="str">
        <f>TEXT(Coffee_Sales[[#This Row],[transaction_date]],"mmm-yyyy")</f>
        <v>Jun-2023</v>
      </c>
      <c r="P5241">
        <f>HOUR(Coffee_Sales[[#This Row],[transaction_time]])</f>
        <v>13</v>
      </c>
    </row>
    <row r="5242" spans="1:16" x14ac:dyDescent="0.3">
      <c r="A5242">
        <v>80723</v>
      </c>
      <c r="B5242" s="1">
        <v>45047</v>
      </c>
      <c r="C5242" s="2">
        <v>0.50114583333333329</v>
      </c>
      <c r="D5242">
        <v>2</v>
      </c>
      <c r="E5242">
        <v>8</v>
      </c>
      <c r="F5242" t="s">
        <v>131</v>
      </c>
      <c r="G5242">
        <v>26</v>
      </c>
      <c r="H5242" t="s">
        <v>14</v>
      </c>
      <c r="I5242" t="s">
        <v>29</v>
      </c>
      <c r="J5242" t="s">
        <v>134</v>
      </c>
      <c r="K5242">
        <v>1.8251617910499991</v>
      </c>
      <c r="L5242">
        <v>0.15</v>
      </c>
      <c r="M5242">
        <v>45</v>
      </c>
      <c r="N5242">
        <f>(1-Coffee_Sales[[#This Row],[Discount_Percent]])*Coffee_Sales[[#This Row],[unit_price]]*Coffee_Sales[[#This Row],[transaction_qty]]</f>
        <v>76.5</v>
      </c>
      <c r="O5242" t="str">
        <f>TEXT(Coffee_Sales[[#This Row],[transaction_date]],"mmm-yyyy")</f>
        <v>May-2023</v>
      </c>
      <c r="P5242">
        <f>HOUR(Coffee_Sales[[#This Row],[transaction_time]])</f>
        <v>12</v>
      </c>
    </row>
    <row r="5243" spans="1:16" x14ac:dyDescent="0.3">
      <c r="A5243">
        <v>76035</v>
      </c>
      <c r="B5243" s="1">
        <v>45041</v>
      </c>
      <c r="C5243" s="2">
        <v>0.57586805555555554</v>
      </c>
      <c r="D5243">
        <v>1</v>
      </c>
      <c r="E5243">
        <v>5</v>
      </c>
      <c r="F5243" t="s">
        <v>128</v>
      </c>
      <c r="G5243">
        <v>71</v>
      </c>
      <c r="H5243" t="s">
        <v>18</v>
      </c>
      <c r="I5243" t="s">
        <v>79</v>
      </c>
      <c r="J5243" t="s">
        <v>92</v>
      </c>
      <c r="K5243">
        <v>1.559447578073538</v>
      </c>
      <c r="L5243">
        <v>0</v>
      </c>
      <c r="M5243">
        <v>56.25</v>
      </c>
      <c r="N5243">
        <f>(1-Coffee_Sales[[#This Row],[Discount_Percent]])*Coffee_Sales[[#This Row],[unit_price]]*Coffee_Sales[[#This Row],[transaction_qty]]</f>
        <v>56.25</v>
      </c>
      <c r="O5243" t="str">
        <f>TEXT(Coffee_Sales[[#This Row],[transaction_date]],"mmm-yyyy")</f>
        <v>Apr-2023</v>
      </c>
      <c r="P5243">
        <f>HOUR(Coffee_Sales[[#This Row],[transaction_time]])</f>
        <v>13</v>
      </c>
    </row>
    <row r="5244" spans="1:16" x14ac:dyDescent="0.3">
      <c r="A5244">
        <v>74197</v>
      </c>
      <c r="B5244" s="1">
        <v>45039</v>
      </c>
      <c r="C5244" s="2">
        <v>0.50067129629629625</v>
      </c>
      <c r="D5244">
        <v>1</v>
      </c>
      <c r="E5244">
        <v>3</v>
      </c>
      <c r="F5244" t="s">
        <v>133</v>
      </c>
      <c r="G5244">
        <v>41</v>
      </c>
      <c r="H5244" t="s">
        <v>14</v>
      </c>
      <c r="I5244" t="s">
        <v>15</v>
      </c>
      <c r="J5244" t="s">
        <v>98</v>
      </c>
      <c r="K5244">
        <v>1.6983464056379349</v>
      </c>
      <c r="L5244">
        <v>0</v>
      </c>
      <c r="M5244">
        <v>63.75</v>
      </c>
      <c r="N5244">
        <f>(1-Coffee_Sales[[#This Row],[Discount_Percent]])*Coffee_Sales[[#This Row],[unit_price]]*Coffee_Sales[[#This Row],[transaction_qty]]</f>
        <v>63.75</v>
      </c>
      <c r="O5244" t="str">
        <f>TEXT(Coffee_Sales[[#This Row],[transaction_date]],"mmm-yyyy")</f>
        <v>Apr-2023</v>
      </c>
      <c r="P5244">
        <f>HOUR(Coffee_Sales[[#This Row],[transaction_time]])</f>
        <v>12</v>
      </c>
    </row>
    <row r="5245" spans="1:16" x14ac:dyDescent="0.3">
      <c r="A5245">
        <v>94574</v>
      </c>
      <c r="B5245" s="1">
        <v>45060</v>
      </c>
      <c r="C5245" s="2">
        <v>0.35605324074074074</v>
      </c>
      <c r="D5245">
        <v>1</v>
      </c>
      <c r="E5245">
        <v>8</v>
      </c>
      <c r="F5245" t="s">
        <v>128</v>
      </c>
      <c r="G5245">
        <v>79</v>
      </c>
      <c r="H5245" t="s">
        <v>18</v>
      </c>
      <c r="I5245" t="s">
        <v>19</v>
      </c>
      <c r="J5245" t="s">
        <v>20</v>
      </c>
      <c r="K5245">
        <v>1.192552381380211</v>
      </c>
      <c r="L5245">
        <v>0.15</v>
      </c>
      <c r="M5245">
        <v>56.25</v>
      </c>
      <c r="N5245">
        <f>(1-Coffee_Sales[[#This Row],[Discount_Percent]])*Coffee_Sales[[#This Row],[unit_price]]*Coffee_Sales[[#This Row],[transaction_qty]]</f>
        <v>47.8125</v>
      </c>
      <c r="O5245" t="str">
        <f>TEXT(Coffee_Sales[[#This Row],[transaction_date]],"mmm-yyyy")</f>
        <v>May-2023</v>
      </c>
      <c r="P5245">
        <f>HOUR(Coffee_Sales[[#This Row],[transaction_time]])</f>
        <v>8</v>
      </c>
    </row>
    <row r="5246" spans="1:16" x14ac:dyDescent="0.3">
      <c r="A5246">
        <v>75786</v>
      </c>
      <c r="B5246" s="1">
        <v>45041</v>
      </c>
      <c r="C5246" s="2">
        <v>0.42854166666666665</v>
      </c>
      <c r="D5246">
        <v>2</v>
      </c>
      <c r="E5246">
        <v>8</v>
      </c>
      <c r="F5246" t="s">
        <v>104</v>
      </c>
      <c r="G5246">
        <v>39</v>
      </c>
      <c r="H5246" t="s">
        <v>14</v>
      </c>
      <c r="I5246" t="s">
        <v>15</v>
      </c>
      <c r="J5246" t="s">
        <v>47</v>
      </c>
      <c r="K5246">
        <v>3.030654811028215</v>
      </c>
      <c r="L5246">
        <v>0</v>
      </c>
      <c r="M5246">
        <v>63.75</v>
      </c>
      <c r="N5246">
        <f>(1-Coffee_Sales[[#This Row],[Discount_Percent]])*Coffee_Sales[[#This Row],[unit_price]]*Coffee_Sales[[#This Row],[transaction_qty]]</f>
        <v>127.5</v>
      </c>
      <c r="O5246" t="str">
        <f>TEXT(Coffee_Sales[[#This Row],[transaction_date]],"mmm-yyyy")</f>
        <v>Apr-2023</v>
      </c>
      <c r="P5246">
        <f>HOUR(Coffee_Sales[[#This Row],[transaction_time]])</f>
        <v>10</v>
      </c>
    </row>
    <row r="5247" spans="1:16" x14ac:dyDescent="0.3">
      <c r="A5247">
        <v>144641</v>
      </c>
      <c r="B5247" s="1">
        <v>45103</v>
      </c>
      <c r="C5247" s="2">
        <v>0.59612268518518519</v>
      </c>
      <c r="D5247">
        <v>2</v>
      </c>
      <c r="E5247">
        <v>3</v>
      </c>
      <c r="F5247" t="s">
        <v>48</v>
      </c>
      <c r="G5247">
        <v>30</v>
      </c>
      <c r="H5247" t="s">
        <v>14</v>
      </c>
      <c r="I5247" t="s">
        <v>22</v>
      </c>
      <c r="J5247" t="s">
        <v>109</v>
      </c>
      <c r="K5247">
        <v>2.3015158426509319</v>
      </c>
      <c r="L5247">
        <v>0</v>
      </c>
      <c r="M5247">
        <v>45</v>
      </c>
      <c r="N5247">
        <f>(1-Coffee_Sales[[#This Row],[Discount_Percent]])*Coffee_Sales[[#This Row],[unit_price]]*Coffee_Sales[[#This Row],[transaction_qty]]</f>
        <v>90</v>
      </c>
      <c r="O5247" t="str">
        <f>TEXT(Coffee_Sales[[#This Row],[transaction_date]],"mmm-yyyy")</f>
        <v>Jun-2023</v>
      </c>
      <c r="P5247">
        <f>HOUR(Coffee_Sales[[#This Row],[transaction_time]])</f>
        <v>14</v>
      </c>
    </row>
    <row r="5248" spans="1:16" x14ac:dyDescent="0.3">
      <c r="A5248">
        <v>117319</v>
      </c>
      <c r="B5248" s="1">
        <v>45080</v>
      </c>
      <c r="C5248" s="2">
        <v>0.76200231481481484</v>
      </c>
      <c r="D5248">
        <v>1</v>
      </c>
      <c r="E5248">
        <v>5</v>
      </c>
      <c r="F5248" t="s">
        <v>96</v>
      </c>
      <c r="G5248">
        <v>74</v>
      </c>
      <c r="H5248" t="s">
        <v>18</v>
      </c>
      <c r="I5248" t="s">
        <v>107</v>
      </c>
      <c r="J5248" t="s">
        <v>108</v>
      </c>
      <c r="K5248">
        <v>1.191536723061249</v>
      </c>
      <c r="L5248">
        <v>0.1</v>
      </c>
      <c r="M5248">
        <v>52.5</v>
      </c>
      <c r="N5248">
        <f>(1-Coffee_Sales[[#This Row],[Discount_Percent]])*Coffee_Sales[[#This Row],[unit_price]]*Coffee_Sales[[#This Row],[transaction_qty]]</f>
        <v>47.25</v>
      </c>
      <c r="O5248" t="str">
        <f>TEXT(Coffee_Sales[[#This Row],[transaction_date]],"mmm-yyyy")</f>
        <v>Jun-2023</v>
      </c>
      <c r="P5248">
        <f>HOUR(Coffee_Sales[[#This Row],[transaction_time]])</f>
        <v>18</v>
      </c>
    </row>
    <row r="5249" spans="1:16" x14ac:dyDescent="0.3">
      <c r="A5249">
        <v>48919</v>
      </c>
      <c r="B5249" s="1">
        <v>45007</v>
      </c>
      <c r="C5249" s="2">
        <v>0.71171296296296294</v>
      </c>
      <c r="D5249">
        <v>1</v>
      </c>
      <c r="E5249">
        <v>8</v>
      </c>
      <c r="F5249" t="s">
        <v>133</v>
      </c>
      <c r="G5249">
        <v>69</v>
      </c>
      <c r="H5249" t="s">
        <v>18</v>
      </c>
      <c r="I5249" t="s">
        <v>107</v>
      </c>
      <c r="J5249" t="s">
        <v>132</v>
      </c>
      <c r="K5249">
        <v>1.063161926803617</v>
      </c>
      <c r="L5249">
        <v>0</v>
      </c>
      <c r="M5249">
        <v>48.75</v>
      </c>
      <c r="N5249">
        <f>(1-Coffee_Sales[[#This Row],[Discount_Percent]])*Coffee_Sales[[#This Row],[unit_price]]*Coffee_Sales[[#This Row],[transaction_qty]]</f>
        <v>48.75</v>
      </c>
      <c r="O5249" t="str">
        <f>TEXT(Coffee_Sales[[#This Row],[transaction_date]],"mmm-yyyy")</f>
        <v>Mar-2023</v>
      </c>
      <c r="P5249">
        <f>HOUR(Coffee_Sales[[#This Row],[transaction_time]])</f>
        <v>17</v>
      </c>
    </row>
    <row r="5250" spans="1:16" x14ac:dyDescent="0.3">
      <c r="A5250">
        <v>40642</v>
      </c>
      <c r="B5250" s="1">
        <v>44996</v>
      </c>
      <c r="C5250" s="2">
        <v>0.31171296296296297</v>
      </c>
      <c r="D5250">
        <v>1</v>
      </c>
      <c r="E5250">
        <v>5</v>
      </c>
      <c r="F5250" t="s">
        <v>54</v>
      </c>
      <c r="G5250">
        <v>65</v>
      </c>
      <c r="H5250" t="s">
        <v>67</v>
      </c>
      <c r="I5250" t="s">
        <v>68</v>
      </c>
      <c r="J5250" t="s">
        <v>69</v>
      </c>
      <c r="K5250">
        <v>0.32689790852203732</v>
      </c>
      <c r="L5250">
        <v>0.05</v>
      </c>
      <c r="M5250">
        <v>12</v>
      </c>
      <c r="N5250">
        <f>(1-Coffee_Sales[[#This Row],[Discount_Percent]])*Coffee_Sales[[#This Row],[unit_price]]*Coffee_Sales[[#This Row],[transaction_qty]]</f>
        <v>11.399999999999999</v>
      </c>
      <c r="O5250" t="str">
        <f>TEXT(Coffee_Sales[[#This Row],[transaction_date]],"mmm-yyyy")</f>
        <v>Mar-2023</v>
      </c>
      <c r="P5250">
        <f>HOUR(Coffee_Sales[[#This Row],[transaction_time]])</f>
        <v>7</v>
      </c>
    </row>
    <row r="5251" spans="1:16" x14ac:dyDescent="0.3">
      <c r="A5251">
        <v>82500</v>
      </c>
      <c r="B5251" s="1">
        <v>45048</v>
      </c>
      <c r="C5251" s="2">
        <v>0.83234953703703707</v>
      </c>
      <c r="D5251">
        <v>1</v>
      </c>
      <c r="E5251">
        <v>3</v>
      </c>
      <c r="F5251" t="s">
        <v>114</v>
      </c>
      <c r="G5251">
        <v>37</v>
      </c>
      <c r="H5251" t="s">
        <v>14</v>
      </c>
      <c r="I5251" t="s">
        <v>15</v>
      </c>
      <c r="J5251" t="s">
        <v>95</v>
      </c>
      <c r="K5251">
        <v>1.2149349810408989</v>
      </c>
      <c r="L5251">
        <v>0</v>
      </c>
      <c r="M5251">
        <v>45</v>
      </c>
      <c r="N5251">
        <f>(1-Coffee_Sales[[#This Row],[Discount_Percent]])*Coffee_Sales[[#This Row],[unit_price]]*Coffee_Sales[[#This Row],[transaction_qty]]</f>
        <v>45</v>
      </c>
      <c r="O5251" t="str">
        <f>TEXT(Coffee_Sales[[#This Row],[transaction_date]],"mmm-yyyy")</f>
        <v>May-2023</v>
      </c>
      <c r="P5251">
        <f>HOUR(Coffee_Sales[[#This Row],[transaction_time]])</f>
        <v>19</v>
      </c>
    </row>
    <row r="5252" spans="1:16" x14ac:dyDescent="0.3">
      <c r="A5252">
        <v>18760</v>
      </c>
      <c r="B5252" s="1">
        <v>44960</v>
      </c>
      <c r="C5252" s="2">
        <v>0.61422453703703705</v>
      </c>
      <c r="D5252">
        <v>2</v>
      </c>
      <c r="E5252">
        <v>5</v>
      </c>
      <c r="F5252" t="s">
        <v>25</v>
      </c>
      <c r="G5252">
        <v>30</v>
      </c>
      <c r="H5252" t="s">
        <v>14</v>
      </c>
      <c r="I5252" t="s">
        <v>22</v>
      </c>
      <c r="J5252" t="s">
        <v>109</v>
      </c>
      <c r="K5252">
        <v>2.5367388772177968</v>
      </c>
      <c r="L5252">
        <v>0</v>
      </c>
      <c r="M5252">
        <v>45</v>
      </c>
      <c r="N5252">
        <f>(1-Coffee_Sales[[#This Row],[Discount_Percent]])*Coffee_Sales[[#This Row],[unit_price]]*Coffee_Sales[[#This Row],[transaction_qty]]</f>
        <v>90</v>
      </c>
      <c r="O5252" t="str">
        <f>TEXT(Coffee_Sales[[#This Row],[transaction_date]],"mmm-yyyy")</f>
        <v>Feb-2023</v>
      </c>
      <c r="P5252">
        <f>HOUR(Coffee_Sales[[#This Row],[transaction_time]])</f>
        <v>14</v>
      </c>
    </row>
    <row r="5253" spans="1:16" x14ac:dyDescent="0.3">
      <c r="A5253">
        <v>1523</v>
      </c>
      <c r="B5253" s="1">
        <v>44929</v>
      </c>
      <c r="C5253" s="2">
        <v>0.68385416666666665</v>
      </c>
      <c r="D5253">
        <v>2</v>
      </c>
      <c r="E5253">
        <v>8</v>
      </c>
      <c r="F5253" t="s">
        <v>63</v>
      </c>
      <c r="G5253">
        <v>53</v>
      </c>
      <c r="H5253" t="s">
        <v>32</v>
      </c>
      <c r="I5253" t="s">
        <v>33</v>
      </c>
      <c r="J5253" t="s">
        <v>129</v>
      </c>
      <c r="K5253">
        <v>1.839952631977847</v>
      </c>
      <c r="L5253">
        <v>0</v>
      </c>
      <c r="M5253">
        <v>45</v>
      </c>
      <c r="N5253">
        <f>(1-Coffee_Sales[[#This Row],[Discount_Percent]])*Coffee_Sales[[#This Row],[unit_price]]*Coffee_Sales[[#This Row],[transaction_qty]]</f>
        <v>90</v>
      </c>
      <c r="O5253" t="str">
        <f>TEXT(Coffee_Sales[[#This Row],[transaction_date]],"mmm-yyyy")</f>
        <v>Jan-2023</v>
      </c>
      <c r="P5253">
        <f>HOUR(Coffee_Sales[[#This Row],[transaction_time]])</f>
        <v>16</v>
      </c>
    </row>
    <row r="5254" spans="1:16" x14ac:dyDescent="0.3">
      <c r="A5254">
        <v>82604</v>
      </c>
      <c r="B5254" s="1">
        <v>45049</v>
      </c>
      <c r="C5254" s="2">
        <v>0.37555555555555553</v>
      </c>
      <c r="D5254">
        <v>1</v>
      </c>
      <c r="E5254">
        <v>5</v>
      </c>
      <c r="F5254" t="s">
        <v>21</v>
      </c>
      <c r="G5254">
        <v>52</v>
      </c>
      <c r="H5254" t="s">
        <v>32</v>
      </c>
      <c r="I5254" t="s">
        <v>33</v>
      </c>
      <c r="J5254" t="s">
        <v>110</v>
      </c>
      <c r="K5254">
        <v>0.90141687285482508</v>
      </c>
      <c r="L5254">
        <v>0</v>
      </c>
      <c r="M5254">
        <v>37.5</v>
      </c>
      <c r="N5254">
        <f>(1-Coffee_Sales[[#This Row],[Discount_Percent]])*Coffee_Sales[[#This Row],[unit_price]]*Coffee_Sales[[#This Row],[transaction_qty]]</f>
        <v>37.5</v>
      </c>
      <c r="O5254" t="str">
        <f>TEXT(Coffee_Sales[[#This Row],[transaction_date]],"mmm-yyyy")</f>
        <v>May-2023</v>
      </c>
      <c r="P5254">
        <f>HOUR(Coffee_Sales[[#This Row],[transaction_time]])</f>
        <v>9</v>
      </c>
    </row>
    <row r="5255" spans="1:16" x14ac:dyDescent="0.3">
      <c r="A5255">
        <v>114442</v>
      </c>
      <c r="B5255" s="1">
        <v>45078</v>
      </c>
      <c r="C5255" s="2">
        <v>0.53489583333333335</v>
      </c>
      <c r="D5255">
        <v>1</v>
      </c>
      <c r="E5255">
        <v>3</v>
      </c>
      <c r="F5255" t="s">
        <v>35</v>
      </c>
      <c r="G5255">
        <v>59</v>
      </c>
      <c r="H5255" t="s">
        <v>74</v>
      </c>
      <c r="I5255" t="s">
        <v>75</v>
      </c>
      <c r="J5255" t="s">
        <v>85</v>
      </c>
      <c r="K5255">
        <v>2.1750992404127349</v>
      </c>
      <c r="L5255">
        <v>0.05</v>
      </c>
      <c r="M5255">
        <v>67.5</v>
      </c>
      <c r="N5255">
        <f>(1-Coffee_Sales[[#This Row],[Discount_Percent]])*Coffee_Sales[[#This Row],[unit_price]]*Coffee_Sales[[#This Row],[transaction_qty]]</f>
        <v>64.125</v>
      </c>
      <c r="O5255" t="str">
        <f>TEXT(Coffee_Sales[[#This Row],[transaction_date]],"mmm-yyyy")</f>
        <v>Jun-2023</v>
      </c>
      <c r="P5255">
        <f>HOUR(Coffee_Sales[[#This Row],[transaction_time]])</f>
        <v>12</v>
      </c>
    </row>
    <row r="5256" spans="1:16" x14ac:dyDescent="0.3">
      <c r="A5256">
        <v>72219</v>
      </c>
      <c r="B5256" s="1">
        <v>45037</v>
      </c>
      <c r="C5256" s="2">
        <v>0.35653935185185187</v>
      </c>
      <c r="D5256">
        <v>1</v>
      </c>
      <c r="E5256">
        <v>8</v>
      </c>
      <c r="F5256" t="s">
        <v>94</v>
      </c>
      <c r="G5256">
        <v>45</v>
      </c>
      <c r="H5256" t="s">
        <v>32</v>
      </c>
      <c r="I5256" t="s">
        <v>40</v>
      </c>
      <c r="J5256" t="s">
        <v>120</v>
      </c>
      <c r="K5256">
        <v>0.98222422601218895</v>
      </c>
      <c r="L5256">
        <v>0.05</v>
      </c>
      <c r="M5256">
        <v>45</v>
      </c>
      <c r="N5256">
        <f>(1-Coffee_Sales[[#This Row],[Discount_Percent]])*Coffee_Sales[[#This Row],[unit_price]]*Coffee_Sales[[#This Row],[transaction_qty]]</f>
        <v>42.75</v>
      </c>
      <c r="O5256" t="str">
        <f>TEXT(Coffee_Sales[[#This Row],[transaction_date]],"mmm-yyyy")</f>
        <v>Apr-2023</v>
      </c>
      <c r="P5256">
        <f>HOUR(Coffee_Sales[[#This Row],[transaction_time]])</f>
        <v>8</v>
      </c>
    </row>
    <row r="5257" spans="1:16" x14ac:dyDescent="0.3">
      <c r="A5257">
        <v>74984</v>
      </c>
      <c r="B5257" s="1">
        <v>45040</v>
      </c>
      <c r="C5257" s="2">
        <v>0.45718750000000002</v>
      </c>
      <c r="D5257">
        <v>2</v>
      </c>
      <c r="E5257">
        <v>8</v>
      </c>
      <c r="F5257" t="s">
        <v>97</v>
      </c>
      <c r="G5257">
        <v>39</v>
      </c>
      <c r="H5257" t="s">
        <v>14</v>
      </c>
      <c r="I5257" t="s">
        <v>15</v>
      </c>
      <c r="J5257" t="s">
        <v>47</v>
      </c>
      <c r="K5257">
        <v>3.4330481005783442</v>
      </c>
      <c r="L5257">
        <v>0.1</v>
      </c>
      <c r="M5257">
        <v>63.75</v>
      </c>
      <c r="N5257">
        <f>(1-Coffee_Sales[[#This Row],[Discount_Percent]])*Coffee_Sales[[#This Row],[unit_price]]*Coffee_Sales[[#This Row],[transaction_qty]]</f>
        <v>114.75</v>
      </c>
      <c r="O5257" t="str">
        <f>TEXT(Coffee_Sales[[#This Row],[transaction_date]],"mmm-yyyy")</f>
        <v>Apr-2023</v>
      </c>
      <c r="P5257">
        <f>HOUR(Coffee_Sales[[#This Row],[transaction_time]])</f>
        <v>10</v>
      </c>
    </row>
    <row r="5258" spans="1:16" x14ac:dyDescent="0.3">
      <c r="A5258">
        <v>34781</v>
      </c>
      <c r="B5258" s="1">
        <v>44987</v>
      </c>
      <c r="C5258" s="2">
        <v>0.63689814814814816</v>
      </c>
      <c r="D5258">
        <v>2</v>
      </c>
      <c r="E5258">
        <v>3</v>
      </c>
      <c r="F5258" t="s">
        <v>81</v>
      </c>
      <c r="G5258">
        <v>52</v>
      </c>
      <c r="H5258" t="s">
        <v>32</v>
      </c>
      <c r="I5258" t="s">
        <v>33</v>
      </c>
      <c r="J5258" t="s">
        <v>110</v>
      </c>
      <c r="K5258">
        <v>2.4312460935775131</v>
      </c>
      <c r="L5258">
        <v>0.05</v>
      </c>
      <c r="M5258">
        <v>37.5</v>
      </c>
      <c r="N5258">
        <f>(1-Coffee_Sales[[#This Row],[Discount_Percent]])*Coffee_Sales[[#This Row],[unit_price]]*Coffee_Sales[[#This Row],[transaction_qty]]</f>
        <v>71.25</v>
      </c>
      <c r="O5258" t="str">
        <f>TEXT(Coffee_Sales[[#This Row],[transaction_date]],"mmm-yyyy")</f>
        <v>Mar-2023</v>
      </c>
      <c r="P5258">
        <f>HOUR(Coffee_Sales[[#This Row],[transaction_time]])</f>
        <v>15</v>
      </c>
    </row>
    <row r="5259" spans="1:16" x14ac:dyDescent="0.3">
      <c r="A5259">
        <v>3521</v>
      </c>
      <c r="B5259" s="1">
        <v>44933</v>
      </c>
      <c r="C5259" s="2">
        <v>0.42662037037037037</v>
      </c>
      <c r="D5259">
        <v>2</v>
      </c>
      <c r="E5259">
        <v>5</v>
      </c>
      <c r="F5259" t="s">
        <v>104</v>
      </c>
      <c r="G5259">
        <v>39</v>
      </c>
      <c r="H5259" t="s">
        <v>14</v>
      </c>
      <c r="I5259" t="s">
        <v>15</v>
      </c>
      <c r="J5259" t="s">
        <v>47</v>
      </c>
      <c r="K5259">
        <v>3.315480666222371</v>
      </c>
      <c r="L5259">
        <v>0</v>
      </c>
      <c r="M5259">
        <v>63.75</v>
      </c>
      <c r="N5259">
        <f>(1-Coffee_Sales[[#This Row],[Discount_Percent]])*Coffee_Sales[[#This Row],[unit_price]]*Coffee_Sales[[#This Row],[transaction_qty]]</f>
        <v>127.5</v>
      </c>
      <c r="O5259" t="str">
        <f>TEXT(Coffee_Sales[[#This Row],[transaction_date]],"mmm-yyyy")</f>
        <v>Jan-2023</v>
      </c>
      <c r="P5259">
        <f>HOUR(Coffee_Sales[[#This Row],[transaction_time]])</f>
        <v>10</v>
      </c>
    </row>
    <row r="5260" spans="1:16" x14ac:dyDescent="0.3">
      <c r="A5260">
        <v>21037</v>
      </c>
      <c r="B5260" s="1">
        <v>44964</v>
      </c>
      <c r="C5260" s="2">
        <v>0.52618055555555554</v>
      </c>
      <c r="D5260">
        <v>1</v>
      </c>
      <c r="E5260">
        <v>8</v>
      </c>
      <c r="F5260" t="s">
        <v>31</v>
      </c>
      <c r="G5260">
        <v>55</v>
      </c>
      <c r="H5260" t="s">
        <v>32</v>
      </c>
      <c r="I5260" t="s">
        <v>33</v>
      </c>
      <c r="J5260" t="s">
        <v>93</v>
      </c>
      <c r="K5260">
        <v>1.666268576819439</v>
      </c>
      <c r="L5260">
        <v>0.1</v>
      </c>
      <c r="M5260">
        <v>60</v>
      </c>
      <c r="N5260">
        <f>(1-Coffee_Sales[[#This Row],[Discount_Percent]])*Coffee_Sales[[#This Row],[unit_price]]*Coffee_Sales[[#This Row],[transaction_qty]]</f>
        <v>54</v>
      </c>
      <c r="O5260" t="str">
        <f>TEXT(Coffee_Sales[[#This Row],[transaction_date]],"mmm-yyyy")</f>
        <v>Feb-2023</v>
      </c>
      <c r="P5260">
        <f>HOUR(Coffee_Sales[[#This Row],[transaction_time]])</f>
        <v>12</v>
      </c>
    </row>
    <row r="5261" spans="1:16" x14ac:dyDescent="0.3">
      <c r="A5261">
        <v>146243</v>
      </c>
      <c r="B5261" s="1">
        <v>45104</v>
      </c>
      <c r="C5261" s="2">
        <v>0.81993055555555561</v>
      </c>
      <c r="D5261">
        <v>1</v>
      </c>
      <c r="E5261">
        <v>8</v>
      </c>
      <c r="F5261" t="s">
        <v>48</v>
      </c>
      <c r="G5261">
        <v>58</v>
      </c>
      <c r="H5261" t="s">
        <v>74</v>
      </c>
      <c r="I5261" t="s">
        <v>75</v>
      </c>
      <c r="J5261" t="s">
        <v>76</v>
      </c>
      <c r="K5261">
        <v>1.1355754165961629</v>
      </c>
      <c r="L5261">
        <v>0.05</v>
      </c>
      <c r="M5261">
        <v>52.5</v>
      </c>
      <c r="N5261">
        <f>(1-Coffee_Sales[[#This Row],[Discount_Percent]])*Coffee_Sales[[#This Row],[unit_price]]*Coffee_Sales[[#This Row],[transaction_qty]]</f>
        <v>49.875</v>
      </c>
      <c r="O5261" t="str">
        <f>TEXT(Coffee_Sales[[#This Row],[transaction_date]],"mmm-yyyy")</f>
        <v>Jun-2023</v>
      </c>
      <c r="P5261">
        <f>HOUR(Coffee_Sales[[#This Row],[transaction_time]])</f>
        <v>19</v>
      </c>
    </row>
    <row r="5262" spans="1:16" x14ac:dyDescent="0.3">
      <c r="A5262">
        <v>82178</v>
      </c>
      <c r="B5262" s="1">
        <v>45048</v>
      </c>
      <c r="C5262" s="2">
        <v>0.6834027777777778</v>
      </c>
      <c r="D5262">
        <v>1</v>
      </c>
      <c r="E5262">
        <v>8</v>
      </c>
      <c r="F5262" t="s">
        <v>87</v>
      </c>
      <c r="G5262">
        <v>54</v>
      </c>
      <c r="H5262" t="s">
        <v>32</v>
      </c>
      <c r="I5262" t="s">
        <v>33</v>
      </c>
      <c r="J5262" t="s">
        <v>127</v>
      </c>
      <c r="K5262">
        <v>1.148002698195306</v>
      </c>
      <c r="L5262">
        <v>0.05</v>
      </c>
      <c r="M5262">
        <v>37.5</v>
      </c>
      <c r="N5262">
        <f>(1-Coffee_Sales[[#This Row],[Discount_Percent]])*Coffee_Sales[[#This Row],[unit_price]]*Coffee_Sales[[#This Row],[transaction_qty]]</f>
        <v>35.625</v>
      </c>
      <c r="O5262" t="str">
        <f>TEXT(Coffee_Sales[[#This Row],[transaction_date]],"mmm-yyyy")</f>
        <v>May-2023</v>
      </c>
      <c r="P5262">
        <f>HOUR(Coffee_Sales[[#This Row],[transaction_time]])</f>
        <v>16</v>
      </c>
    </row>
    <row r="5263" spans="1:16" x14ac:dyDescent="0.3">
      <c r="A5263">
        <v>71486</v>
      </c>
      <c r="B5263" s="1">
        <v>45036</v>
      </c>
      <c r="C5263" s="2">
        <v>0.37831018518518517</v>
      </c>
      <c r="D5263">
        <v>2</v>
      </c>
      <c r="E5263">
        <v>3</v>
      </c>
      <c r="F5263" t="s">
        <v>94</v>
      </c>
      <c r="G5263">
        <v>63</v>
      </c>
      <c r="H5263" t="s">
        <v>67</v>
      </c>
      <c r="I5263" t="s">
        <v>72</v>
      </c>
      <c r="J5263" t="s">
        <v>73</v>
      </c>
      <c r="K5263">
        <v>0.53553132496250155</v>
      </c>
      <c r="L5263">
        <v>0.1</v>
      </c>
      <c r="M5263">
        <v>12</v>
      </c>
      <c r="N5263">
        <f>(1-Coffee_Sales[[#This Row],[Discount_Percent]])*Coffee_Sales[[#This Row],[unit_price]]*Coffee_Sales[[#This Row],[transaction_qty]]</f>
        <v>21.6</v>
      </c>
      <c r="O5263" t="str">
        <f>TEXT(Coffee_Sales[[#This Row],[transaction_date]],"mmm-yyyy")</f>
        <v>Apr-2023</v>
      </c>
      <c r="P5263">
        <f>HOUR(Coffee_Sales[[#This Row],[transaction_time]])</f>
        <v>9</v>
      </c>
    </row>
    <row r="5264" spans="1:16" x14ac:dyDescent="0.3">
      <c r="A5264">
        <v>24426</v>
      </c>
      <c r="B5264" s="1">
        <v>44970</v>
      </c>
      <c r="C5264" s="2">
        <v>0.39922453703703703</v>
      </c>
      <c r="D5264">
        <v>1</v>
      </c>
      <c r="E5264">
        <v>5</v>
      </c>
      <c r="F5264" t="s">
        <v>81</v>
      </c>
      <c r="G5264">
        <v>73</v>
      </c>
      <c r="H5264" t="s">
        <v>18</v>
      </c>
      <c r="I5264" t="s">
        <v>79</v>
      </c>
      <c r="J5264" t="s">
        <v>80</v>
      </c>
      <c r="K5264">
        <v>1.456733481610911</v>
      </c>
      <c r="L5264">
        <v>0</v>
      </c>
      <c r="M5264">
        <v>56.25</v>
      </c>
      <c r="N5264">
        <f>(1-Coffee_Sales[[#This Row],[Discount_Percent]])*Coffee_Sales[[#This Row],[unit_price]]*Coffee_Sales[[#This Row],[transaction_qty]]</f>
        <v>56.25</v>
      </c>
      <c r="O5264" t="str">
        <f>TEXT(Coffee_Sales[[#This Row],[transaction_date]],"mmm-yyyy")</f>
        <v>Feb-2023</v>
      </c>
      <c r="P5264">
        <f>HOUR(Coffee_Sales[[#This Row],[transaction_time]])</f>
        <v>9</v>
      </c>
    </row>
    <row r="5265" spans="1:16" x14ac:dyDescent="0.3">
      <c r="A5265">
        <v>136567</v>
      </c>
      <c r="B5265" s="1">
        <v>45096</v>
      </c>
      <c r="C5265" s="2">
        <v>0.68074074074074076</v>
      </c>
      <c r="D5265">
        <v>2</v>
      </c>
      <c r="E5265">
        <v>3</v>
      </c>
      <c r="F5265" t="s">
        <v>81</v>
      </c>
      <c r="G5265">
        <v>25</v>
      </c>
      <c r="H5265" t="s">
        <v>14</v>
      </c>
      <c r="I5265" t="s">
        <v>29</v>
      </c>
      <c r="J5265" t="s">
        <v>71</v>
      </c>
      <c r="K5265">
        <v>2.1519429331721471</v>
      </c>
      <c r="L5265">
        <v>0</v>
      </c>
      <c r="M5265">
        <v>33</v>
      </c>
      <c r="N5265">
        <f>(1-Coffee_Sales[[#This Row],[Discount_Percent]])*Coffee_Sales[[#This Row],[unit_price]]*Coffee_Sales[[#This Row],[transaction_qty]]</f>
        <v>66</v>
      </c>
      <c r="O5265" t="str">
        <f>TEXT(Coffee_Sales[[#This Row],[transaction_date]],"mmm-yyyy")</f>
        <v>Jun-2023</v>
      </c>
      <c r="P5265">
        <f>HOUR(Coffee_Sales[[#This Row],[transaction_time]])</f>
        <v>16</v>
      </c>
    </row>
    <row r="5266" spans="1:16" x14ac:dyDescent="0.3">
      <c r="A5266">
        <v>91739</v>
      </c>
      <c r="B5266" s="1">
        <v>45057</v>
      </c>
      <c r="C5266" s="2">
        <v>0.44378472222222221</v>
      </c>
      <c r="D5266">
        <v>2</v>
      </c>
      <c r="E5266">
        <v>8</v>
      </c>
      <c r="F5266" t="s">
        <v>43</v>
      </c>
      <c r="G5266">
        <v>56</v>
      </c>
      <c r="H5266" t="s">
        <v>32</v>
      </c>
      <c r="I5266" t="s">
        <v>33</v>
      </c>
      <c r="J5266" t="s">
        <v>135</v>
      </c>
      <c r="K5266">
        <v>1.558717792648006</v>
      </c>
      <c r="L5266">
        <v>0.05</v>
      </c>
      <c r="M5266">
        <v>38.25</v>
      </c>
      <c r="N5266">
        <f>(1-Coffee_Sales[[#This Row],[Discount_Percent]])*Coffee_Sales[[#This Row],[unit_price]]*Coffee_Sales[[#This Row],[transaction_qty]]</f>
        <v>72.674999999999997</v>
      </c>
      <c r="O5266" t="str">
        <f>TEXT(Coffee_Sales[[#This Row],[transaction_date]],"mmm-yyyy")</f>
        <v>May-2023</v>
      </c>
      <c r="P5266">
        <f>HOUR(Coffee_Sales[[#This Row],[transaction_time]])</f>
        <v>10</v>
      </c>
    </row>
    <row r="5267" spans="1:16" x14ac:dyDescent="0.3">
      <c r="A5267">
        <v>42652</v>
      </c>
      <c r="B5267" s="1">
        <v>44999</v>
      </c>
      <c r="C5267" s="2">
        <v>0.30087962962962961</v>
      </c>
      <c r="D5267">
        <v>1</v>
      </c>
      <c r="E5267">
        <v>5</v>
      </c>
      <c r="F5267" t="s">
        <v>102</v>
      </c>
      <c r="G5267">
        <v>84</v>
      </c>
      <c r="H5267" t="s">
        <v>67</v>
      </c>
      <c r="I5267" t="s">
        <v>72</v>
      </c>
      <c r="J5267" t="s">
        <v>140</v>
      </c>
      <c r="K5267">
        <v>0.31798156094348801</v>
      </c>
      <c r="L5267">
        <v>0</v>
      </c>
      <c r="M5267">
        <v>12</v>
      </c>
      <c r="N5267">
        <f>(1-Coffee_Sales[[#This Row],[Discount_Percent]])*Coffee_Sales[[#This Row],[unit_price]]*Coffee_Sales[[#This Row],[transaction_qty]]</f>
        <v>12</v>
      </c>
      <c r="O5267" t="str">
        <f>TEXT(Coffee_Sales[[#This Row],[transaction_date]],"mmm-yyyy")</f>
        <v>Mar-2023</v>
      </c>
      <c r="P5267">
        <f>HOUR(Coffee_Sales[[#This Row],[transaction_time]])</f>
        <v>7</v>
      </c>
    </row>
    <row r="5268" spans="1:16" x14ac:dyDescent="0.3">
      <c r="A5268">
        <v>16284</v>
      </c>
      <c r="B5268" s="1">
        <v>44955</v>
      </c>
      <c r="C5268" s="2">
        <v>0.67425925925925922</v>
      </c>
      <c r="D5268">
        <v>1</v>
      </c>
      <c r="E5268">
        <v>3</v>
      </c>
      <c r="F5268" t="s">
        <v>58</v>
      </c>
      <c r="G5268">
        <v>59</v>
      </c>
      <c r="H5268" t="s">
        <v>74</v>
      </c>
      <c r="I5268" t="s">
        <v>75</v>
      </c>
      <c r="J5268" t="s">
        <v>85</v>
      </c>
      <c r="K5268">
        <v>1.988210831191576</v>
      </c>
      <c r="L5268">
        <v>0</v>
      </c>
      <c r="M5268">
        <v>67.5</v>
      </c>
      <c r="N5268">
        <f>(1-Coffee_Sales[[#This Row],[Discount_Percent]])*Coffee_Sales[[#This Row],[unit_price]]*Coffee_Sales[[#This Row],[transaction_qty]]</f>
        <v>67.5</v>
      </c>
      <c r="O5268" t="str">
        <f>TEXT(Coffee_Sales[[#This Row],[transaction_date]],"mmm-yyyy")</f>
        <v>Jan-2023</v>
      </c>
      <c r="P5268">
        <f>HOUR(Coffee_Sales[[#This Row],[transaction_time]])</f>
        <v>16</v>
      </c>
    </row>
    <row r="5269" spans="1:16" x14ac:dyDescent="0.3">
      <c r="A5269">
        <v>137836</v>
      </c>
      <c r="B5269" s="1">
        <v>45097</v>
      </c>
      <c r="C5269" s="2">
        <v>0.73930555555555555</v>
      </c>
      <c r="D5269">
        <v>1</v>
      </c>
      <c r="E5269">
        <v>3</v>
      </c>
      <c r="F5269" t="s">
        <v>35</v>
      </c>
      <c r="G5269">
        <v>43</v>
      </c>
      <c r="H5269" t="s">
        <v>32</v>
      </c>
      <c r="I5269" t="s">
        <v>40</v>
      </c>
      <c r="J5269" t="s">
        <v>124</v>
      </c>
      <c r="K5269">
        <v>1.218355894806445</v>
      </c>
      <c r="L5269">
        <v>0.05</v>
      </c>
      <c r="M5269">
        <v>45</v>
      </c>
      <c r="N5269">
        <f>(1-Coffee_Sales[[#This Row],[Discount_Percent]])*Coffee_Sales[[#This Row],[unit_price]]*Coffee_Sales[[#This Row],[transaction_qty]]</f>
        <v>42.75</v>
      </c>
      <c r="O5269" t="str">
        <f>TEXT(Coffee_Sales[[#This Row],[transaction_date]],"mmm-yyyy")</f>
        <v>Jun-2023</v>
      </c>
      <c r="P5269">
        <f>HOUR(Coffee_Sales[[#This Row],[transaction_time]])</f>
        <v>17</v>
      </c>
    </row>
    <row r="5270" spans="1:16" x14ac:dyDescent="0.3">
      <c r="A5270">
        <v>81456</v>
      </c>
      <c r="B5270" s="1">
        <v>45047</v>
      </c>
      <c r="C5270" s="2">
        <v>0.82958333333333334</v>
      </c>
      <c r="D5270">
        <v>1</v>
      </c>
      <c r="E5270">
        <v>8</v>
      </c>
      <c r="F5270" t="s">
        <v>101</v>
      </c>
      <c r="G5270">
        <v>74</v>
      </c>
      <c r="H5270" t="s">
        <v>18</v>
      </c>
      <c r="I5270" t="s">
        <v>107</v>
      </c>
      <c r="J5270" t="s">
        <v>108</v>
      </c>
      <c r="K5270">
        <v>1.149499551537758</v>
      </c>
      <c r="L5270">
        <v>0</v>
      </c>
      <c r="M5270">
        <v>52.5</v>
      </c>
      <c r="N5270">
        <f>(1-Coffee_Sales[[#This Row],[Discount_Percent]])*Coffee_Sales[[#This Row],[unit_price]]*Coffee_Sales[[#This Row],[transaction_qty]]</f>
        <v>52.5</v>
      </c>
      <c r="O5270" t="str">
        <f>TEXT(Coffee_Sales[[#This Row],[transaction_date]],"mmm-yyyy")</f>
        <v>May-2023</v>
      </c>
      <c r="P5270">
        <f>HOUR(Coffee_Sales[[#This Row],[transaction_time]])</f>
        <v>19</v>
      </c>
    </row>
    <row r="5271" spans="1:16" x14ac:dyDescent="0.3">
      <c r="A5271">
        <v>64366</v>
      </c>
      <c r="B5271" s="1">
        <v>45028</v>
      </c>
      <c r="C5271" s="2">
        <v>0.34708333333333335</v>
      </c>
      <c r="D5271">
        <v>1</v>
      </c>
      <c r="E5271">
        <v>8</v>
      </c>
      <c r="F5271" t="s">
        <v>96</v>
      </c>
      <c r="G5271">
        <v>22</v>
      </c>
      <c r="H5271" t="s">
        <v>14</v>
      </c>
      <c r="I5271" t="s">
        <v>55</v>
      </c>
      <c r="J5271" t="s">
        <v>56</v>
      </c>
      <c r="K5271">
        <v>0.87803875024597455</v>
      </c>
      <c r="L5271">
        <v>0</v>
      </c>
      <c r="M5271">
        <v>30</v>
      </c>
      <c r="N5271">
        <f>(1-Coffee_Sales[[#This Row],[Discount_Percent]])*Coffee_Sales[[#This Row],[unit_price]]*Coffee_Sales[[#This Row],[transaction_qty]]</f>
        <v>30</v>
      </c>
      <c r="O5271" t="str">
        <f>TEXT(Coffee_Sales[[#This Row],[transaction_date]],"mmm-yyyy")</f>
        <v>Apr-2023</v>
      </c>
      <c r="P5271">
        <f>HOUR(Coffee_Sales[[#This Row],[transaction_time]])</f>
        <v>8</v>
      </c>
    </row>
    <row r="5272" spans="1:16" x14ac:dyDescent="0.3">
      <c r="A5272">
        <v>112970</v>
      </c>
      <c r="B5272" s="1">
        <v>45076</v>
      </c>
      <c r="C5272" s="2">
        <v>0.75505787037037042</v>
      </c>
      <c r="D5272">
        <v>2</v>
      </c>
      <c r="E5272">
        <v>3</v>
      </c>
      <c r="F5272" t="s">
        <v>90</v>
      </c>
      <c r="G5272">
        <v>45</v>
      </c>
      <c r="H5272" t="s">
        <v>32</v>
      </c>
      <c r="I5272" t="s">
        <v>40</v>
      </c>
      <c r="J5272" t="s">
        <v>120</v>
      </c>
      <c r="K5272">
        <v>2.7687883242159601</v>
      </c>
      <c r="L5272">
        <v>0</v>
      </c>
      <c r="M5272">
        <v>45</v>
      </c>
      <c r="N5272">
        <f>(1-Coffee_Sales[[#This Row],[Discount_Percent]])*Coffee_Sales[[#This Row],[unit_price]]*Coffee_Sales[[#This Row],[transaction_qty]]</f>
        <v>90</v>
      </c>
      <c r="O5272" t="str">
        <f>TEXT(Coffee_Sales[[#This Row],[transaction_date]],"mmm-yyyy")</f>
        <v>May-2023</v>
      </c>
      <c r="P5272">
        <f>HOUR(Coffee_Sales[[#This Row],[transaction_time]])</f>
        <v>18</v>
      </c>
    </row>
    <row r="5273" spans="1:16" x14ac:dyDescent="0.3">
      <c r="A5273">
        <v>58786</v>
      </c>
      <c r="B5273" s="1">
        <v>45021</v>
      </c>
      <c r="C5273" s="2">
        <v>0.6857523148148148</v>
      </c>
      <c r="D5273">
        <v>1</v>
      </c>
      <c r="E5273">
        <v>8</v>
      </c>
      <c r="F5273" t="s">
        <v>111</v>
      </c>
      <c r="G5273">
        <v>48</v>
      </c>
      <c r="H5273" t="s">
        <v>32</v>
      </c>
      <c r="I5273" t="s">
        <v>44</v>
      </c>
      <c r="J5273" t="s">
        <v>52</v>
      </c>
      <c r="K5273">
        <v>1.1854643765345589</v>
      </c>
      <c r="L5273">
        <v>0.05</v>
      </c>
      <c r="M5273">
        <v>37.5</v>
      </c>
      <c r="N5273">
        <f>(1-Coffee_Sales[[#This Row],[Discount_Percent]])*Coffee_Sales[[#This Row],[unit_price]]*Coffee_Sales[[#This Row],[transaction_qty]]</f>
        <v>35.625</v>
      </c>
      <c r="O5273" t="str">
        <f>TEXT(Coffee_Sales[[#This Row],[transaction_date]],"mmm-yyyy")</f>
        <v>Apr-2023</v>
      </c>
      <c r="P5273">
        <f>HOUR(Coffee_Sales[[#This Row],[transaction_time]])</f>
        <v>16</v>
      </c>
    </row>
    <row r="5274" spans="1:16" x14ac:dyDescent="0.3">
      <c r="A5274">
        <v>36898</v>
      </c>
      <c r="B5274" s="1">
        <v>44990</v>
      </c>
      <c r="C5274" s="2">
        <v>0.70980324074074075</v>
      </c>
      <c r="D5274">
        <v>2</v>
      </c>
      <c r="E5274">
        <v>3</v>
      </c>
      <c r="F5274" t="s">
        <v>13</v>
      </c>
      <c r="G5274">
        <v>60</v>
      </c>
      <c r="H5274" t="s">
        <v>74</v>
      </c>
      <c r="I5274" t="s">
        <v>75</v>
      </c>
      <c r="J5274" t="s">
        <v>112</v>
      </c>
      <c r="K5274">
        <v>3.303210902414683</v>
      </c>
      <c r="L5274">
        <v>0</v>
      </c>
      <c r="M5274">
        <v>56.25</v>
      </c>
      <c r="N5274">
        <f>(1-Coffee_Sales[[#This Row],[Discount_Percent]])*Coffee_Sales[[#This Row],[unit_price]]*Coffee_Sales[[#This Row],[transaction_qty]]</f>
        <v>112.5</v>
      </c>
      <c r="O5274" t="str">
        <f>TEXT(Coffee_Sales[[#This Row],[transaction_date]],"mmm-yyyy")</f>
        <v>Mar-2023</v>
      </c>
      <c r="P5274">
        <f>HOUR(Coffee_Sales[[#This Row],[transaction_time]])</f>
        <v>17</v>
      </c>
    </row>
    <row r="5275" spans="1:16" x14ac:dyDescent="0.3">
      <c r="A5275">
        <v>135525</v>
      </c>
      <c r="B5275" s="1">
        <v>45096</v>
      </c>
      <c r="C5275" s="2">
        <v>0.2949074074074074</v>
      </c>
      <c r="D5275">
        <v>1</v>
      </c>
      <c r="E5275">
        <v>8</v>
      </c>
      <c r="F5275" t="s">
        <v>102</v>
      </c>
      <c r="G5275">
        <v>38</v>
      </c>
      <c r="H5275" t="s">
        <v>14</v>
      </c>
      <c r="I5275" t="s">
        <v>15</v>
      </c>
      <c r="J5275" t="s">
        <v>16</v>
      </c>
      <c r="K5275">
        <v>1.289963934719967</v>
      </c>
      <c r="L5275">
        <v>0.05</v>
      </c>
      <c r="M5275">
        <v>56.25</v>
      </c>
      <c r="N5275">
        <f>(1-Coffee_Sales[[#This Row],[Discount_Percent]])*Coffee_Sales[[#This Row],[unit_price]]*Coffee_Sales[[#This Row],[transaction_qty]]</f>
        <v>53.4375</v>
      </c>
      <c r="O5275" t="str">
        <f>TEXT(Coffee_Sales[[#This Row],[transaction_date]],"mmm-yyyy")</f>
        <v>Jun-2023</v>
      </c>
      <c r="P5275">
        <f>HOUR(Coffee_Sales[[#This Row],[transaction_time]])</f>
        <v>7</v>
      </c>
    </row>
    <row r="5276" spans="1:16" x14ac:dyDescent="0.3">
      <c r="A5276">
        <v>91714</v>
      </c>
      <c r="B5276" s="1">
        <v>45057</v>
      </c>
      <c r="C5276" s="2">
        <v>0.4379513888888889</v>
      </c>
      <c r="D5276">
        <v>1</v>
      </c>
      <c r="E5276">
        <v>8</v>
      </c>
      <c r="F5276" t="s">
        <v>21</v>
      </c>
      <c r="G5276">
        <v>22</v>
      </c>
      <c r="H5276" t="s">
        <v>14</v>
      </c>
      <c r="I5276" t="s">
        <v>55</v>
      </c>
      <c r="J5276" t="s">
        <v>56</v>
      </c>
      <c r="K5276">
        <v>0.81134945392189528</v>
      </c>
      <c r="L5276">
        <v>0</v>
      </c>
      <c r="M5276">
        <v>30</v>
      </c>
      <c r="N5276">
        <f>(1-Coffee_Sales[[#This Row],[Discount_Percent]])*Coffee_Sales[[#This Row],[unit_price]]*Coffee_Sales[[#This Row],[transaction_qty]]</f>
        <v>30</v>
      </c>
      <c r="O5276" t="str">
        <f>TEXT(Coffee_Sales[[#This Row],[transaction_date]],"mmm-yyyy")</f>
        <v>May-2023</v>
      </c>
      <c r="P5276">
        <f>HOUR(Coffee_Sales[[#This Row],[transaction_time]])</f>
        <v>10</v>
      </c>
    </row>
    <row r="5277" spans="1:16" x14ac:dyDescent="0.3">
      <c r="A5277">
        <v>68729</v>
      </c>
      <c r="B5277" s="1">
        <v>45033</v>
      </c>
      <c r="C5277" s="2">
        <v>0.30837962962962961</v>
      </c>
      <c r="D5277">
        <v>1</v>
      </c>
      <c r="E5277">
        <v>3</v>
      </c>
      <c r="F5277" t="s">
        <v>104</v>
      </c>
      <c r="G5277">
        <v>65</v>
      </c>
      <c r="H5277" t="s">
        <v>67</v>
      </c>
      <c r="I5277" t="s">
        <v>68</v>
      </c>
      <c r="J5277" t="s">
        <v>69</v>
      </c>
      <c r="K5277">
        <v>0.3636029434090336</v>
      </c>
      <c r="L5277">
        <v>0</v>
      </c>
      <c r="M5277">
        <v>12</v>
      </c>
      <c r="N5277">
        <f>(1-Coffee_Sales[[#This Row],[Discount_Percent]])*Coffee_Sales[[#This Row],[unit_price]]*Coffee_Sales[[#This Row],[transaction_qty]]</f>
        <v>12</v>
      </c>
      <c r="O5277" t="str">
        <f>TEXT(Coffee_Sales[[#This Row],[transaction_date]],"mmm-yyyy")</f>
        <v>Apr-2023</v>
      </c>
      <c r="P5277">
        <f>HOUR(Coffee_Sales[[#This Row],[transaction_time]])</f>
        <v>7</v>
      </c>
    </row>
    <row r="5278" spans="1:16" x14ac:dyDescent="0.3">
      <c r="A5278">
        <v>58996</v>
      </c>
      <c r="B5278" s="1">
        <v>45021</v>
      </c>
      <c r="C5278" s="2">
        <v>0.81370370370370371</v>
      </c>
      <c r="D5278">
        <v>2</v>
      </c>
      <c r="E5278">
        <v>3</v>
      </c>
      <c r="F5278" t="s">
        <v>94</v>
      </c>
      <c r="G5278">
        <v>38</v>
      </c>
      <c r="H5278" t="s">
        <v>14</v>
      </c>
      <c r="I5278" t="s">
        <v>15</v>
      </c>
      <c r="J5278" t="s">
        <v>16</v>
      </c>
      <c r="K5278">
        <v>3.5007225005853759</v>
      </c>
      <c r="L5278">
        <v>0</v>
      </c>
      <c r="M5278">
        <v>56.25</v>
      </c>
      <c r="N5278">
        <f>(1-Coffee_Sales[[#This Row],[Discount_Percent]])*Coffee_Sales[[#This Row],[unit_price]]*Coffee_Sales[[#This Row],[transaction_qty]]</f>
        <v>112.5</v>
      </c>
      <c r="O5278" t="str">
        <f>TEXT(Coffee_Sales[[#This Row],[transaction_date]],"mmm-yyyy")</f>
        <v>Apr-2023</v>
      </c>
      <c r="P5278">
        <f>HOUR(Coffee_Sales[[#This Row],[transaction_time]])</f>
        <v>19</v>
      </c>
    </row>
    <row r="5279" spans="1:16" x14ac:dyDescent="0.3">
      <c r="A5279">
        <v>31830</v>
      </c>
      <c r="B5279" s="1">
        <v>44982</v>
      </c>
      <c r="C5279" s="2">
        <v>0.65043981481481483</v>
      </c>
      <c r="D5279">
        <v>1</v>
      </c>
      <c r="E5279">
        <v>3</v>
      </c>
      <c r="F5279" t="s">
        <v>63</v>
      </c>
      <c r="G5279">
        <v>69</v>
      </c>
      <c r="H5279" t="s">
        <v>18</v>
      </c>
      <c r="I5279" t="s">
        <v>107</v>
      </c>
      <c r="J5279" t="s">
        <v>132</v>
      </c>
      <c r="K5279">
        <v>1.4087258402682541</v>
      </c>
      <c r="L5279">
        <v>0.05</v>
      </c>
      <c r="M5279">
        <v>48.75</v>
      </c>
      <c r="N5279">
        <f>(1-Coffee_Sales[[#This Row],[Discount_Percent]])*Coffee_Sales[[#This Row],[unit_price]]*Coffee_Sales[[#This Row],[transaction_qty]]</f>
        <v>46.3125</v>
      </c>
      <c r="O5279" t="str">
        <f>TEXT(Coffee_Sales[[#This Row],[transaction_date]],"mmm-yyyy")</f>
        <v>Feb-2023</v>
      </c>
      <c r="P5279">
        <f>HOUR(Coffee_Sales[[#This Row],[transaction_time]])</f>
        <v>15</v>
      </c>
    </row>
    <row r="5280" spans="1:16" x14ac:dyDescent="0.3">
      <c r="A5280">
        <v>84225</v>
      </c>
      <c r="B5280" s="1">
        <v>45050</v>
      </c>
      <c r="C5280" s="2">
        <v>0.65068287037037043</v>
      </c>
      <c r="D5280">
        <v>2</v>
      </c>
      <c r="E5280">
        <v>8</v>
      </c>
      <c r="F5280" t="s">
        <v>25</v>
      </c>
      <c r="G5280">
        <v>32</v>
      </c>
      <c r="H5280" t="s">
        <v>14</v>
      </c>
      <c r="I5280" t="s">
        <v>22</v>
      </c>
      <c r="J5280" t="s">
        <v>23</v>
      </c>
      <c r="K5280">
        <v>1.8720907525371491</v>
      </c>
      <c r="L5280">
        <v>0</v>
      </c>
      <c r="M5280">
        <v>45</v>
      </c>
      <c r="N5280">
        <f>(1-Coffee_Sales[[#This Row],[Discount_Percent]])*Coffee_Sales[[#This Row],[unit_price]]*Coffee_Sales[[#This Row],[transaction_qty]]</f>
        <v>90</v>
      </c>
      <c r="O5280" t="str">
        <f>TEXT(Coffee_Sales[[#This Row],[transaction_date]],"mmm-yyyy")</f>
        <v>May-2023</v>
      </c>
      <c r="P5280">
        <f>HOUR(Coffee_Sales[[#This Row],[transaction_time]])</f>
        <v>15</v>
      </c>
    </row>
    <row r="5281" spans="1:16" x14ac:dyDescent="0.3">
      <c r="A5281">
        <v>135877</v>
      </c>
      <c r="B5281" s="1">
        <v>45096</v>
      </c>
      <c r="C5281" s="2">
        <v>0.37597222222222221</v>
      </c>
      <c r="D5281">
        <v>1</v>
      </c>
      <c r="E5281">
        <v>8</v>
      </c>
      <c r="F5281" t="s">
        <v>102</v>
      </c>
      <c r="G5281">
        <v>58</v>
      </c>
      <c r="H5281" t="s">
        <v>74</v>
      </c>
      <c r="I5281" t="s">
        <v>75</v>
      </c>
      <c r="J5281" t="s">
        <v>76</v>
      </c>
      <c r="K5281">
        <v>1.5098813011869829</v>
      </c>
      <c r="L5281">
        <v>0.15</v>
      </c>
      <c r="M5281">
        <v>52.5</v>
      </c>
      <c r="N5281">
        <f>(1-Coffee_Sales[[#This Row],[Discount_Percent]])*Coffee_Sales[[#This Row],[unit_price]]*Coffee_Sales[[#This Row],[transaction_qty]]</f>
        <v>44.625</v>
      </c>
      <c r="O5281" t="str">
        <f>TEXT(Coffee_Sales[[#This Row],[transaction_date]],"mmm-yyyy")</f>
        <v>Jun-2023</v>
      </c>
      <c r="P5281">
        <f>HOUR(Coffee_Sales[[#This Row],[transaction_time]])</f>
        <v>9</v>
      </c>
    </row>
    <row r="5282" spans="1:16" x14ac:dyDescent="0.3">
      <c r="A5282">
        <v>21779</v>
      </c>
      <c r="B5282" s="1">
        <v>44965</v>
      </c>
      <c r="C5282" s="2">
        <v>0.78030092592592593</v>
      </c>
      <c r="D5282">
        <v>1</v>
      </c>
      <c r="E5282">
        <v>8</v>
      </c>
      <c r="F5282" t="s">
        <v>70</v>
      </c>
      <c r="G5282">
        <v>38</v>
      </c>
      <c r="H5282" t="s">
        <v>14</v>
      </c>
      <c r="I5282" t="s">
        <v>15</v>
      </c>
      <c r="J5282" t="s">
        <v>16</v>
      </c>
      <c r="K5282">
        <v>1.1339069430340241</v>
      </c>
      <c r="L5282">
        <v>0.1</v>
      </c>
      <c r="M5282">
        <v>56.25</v>
      </c>
      <c r="N5282">
        <f>(1-Coffee_Sales[[#This Row],[Discount_Percent]])*Coffee_Sales[[#This Row],[unit_price]]*Coffee_Sales[[#This Row],[transaction_qty]]</f>
        <v>50.625</v>
      </c>
      <c r="O5282" t="str">
        <f>TEXT(Coffee_Sales[[#This Row],[transaction_date]],"mmm-yyyy")</f>
        <v>Feb-2023</v>
      </c>
      <c r="P5282">
        <f>HOUR(Coffee_Sales[[#This Row],[transaction_time]])</f>
        <v>18</v>
      </c>
    </row>
    <row r="5283" spans="1:16" x14ac:dyDescent="0.3">
      <c r="A5283">
        <v>53608</v>
      </c>
      <c r="B5283" s="1">
        <v>45014</v>
      </c>
      <c r="C5283" s="2">
        <v>0.68482638888888892</v>
      </c>
      <c r="D5283">
        <v>1</v>
      </c>
      <c r="E5283">
        <v>8</v>
      </c>
      <c r="F5283" t="s">
        <v>17</v>
      </c>
      <c r="G5283">
        <v>38</v>
      </c>
      <c r="H5283" t="s">
        <v>14</v>
      </c>
      <c r="I5283" t="s">
        <v>15</v>
      </c>
      <c r="J5283" t="s">
        <v>16</v>
      </c>
      <c r="K5283">
        <v>1.511077158175983</v>
      </c>
      <c r="L5283">
        <v>0.1</v>
      </c>
      <c r="M5283">
        <v>56.25</v>
      </c>
      <c r="N5283">
        <f>(1-Coffee_Sales[[#This Row],[Discount_Percent]])*Coffee_Sales[[#This Row],[unit_price]]*Coffee_Sales[[#This Row],[transaction_qty]]</f>
        <v>50.625</v>
      </c>
      <c r="O5283" t="str">
        <f>TEXT(Coffee_Sales[[#This Row],[transaction_date]],"mmm-yyyy")</f>
        <v>Mar-2023</v>
      </c>
      <c r="P5283">
        <f>HOUR(Coffee_Sales[[#This Row],[transaction_time]])</f>
        <v>16</v>
      </c>
    </row>
    <row r="5284" spans="1:16" x14ac:dyDescent="0.3">
      <c r="A5284">
        <v>38645</v>
      </c>
      <c r="B5284" s="1">
        <v>44993</v>
      </c>
      <c r="C5284" s="2">
        <v>0.43622685185185184</v>
      </c>
      <c r="D5284">
        <v>2</v>
      </c>
      <c r="E5284">
        <v>8</v>
      </c>
      <c r="F5284" t="s">
        <v>46</v>
      </c>
      <c r="G5284">
        <v>41</v>
      </c>
      <c r="H5284" t="s">
        <v>14</v>
      </c>
      <c r="I5284" t="s">
        <v>15</v>
      </c>
      <c r="J5284" t="s">
        <v>98</v>
      </c>
      <c r="K5284">
        <v>3.9454213389067441</v>
      </c>
      <c r="L5284">
        <v>0.1</v>
      </c>
      <c r="M5284">
        <v>63.75</v>
      </c>
      <c r="N5284">
        <f>(1-Coffee_Sales[[#This Row],[Discount_Percent]])*Coffee_Sales[[#This Row],[unit_price]]*Coffee_Sales[[#This Row],[transaction_qty]]</f>
        <v>114.75</v>
      </c>
      <c r="O5284" t="str">
        <f>TEXT(Coffee_Sales[[#This Row],[transaction_date]],"mmm-yyyy")</f>
        <v>Mar-2023</v>
      </c>
      <c r="P5284">
        <f>HOUR(Coffee_Sales[[#This Row],[transaction_time]])</f>
        <v>10</v>
      </c>
    </row>
    <row r="5285" spans="1:16" x14ac:dyDescent="0.3">
      <c r="A5285">
        <v>72697</v>
      </c>
      <c r="B5285" s="1">
        <v>45037</v>
      </c>
      <c r="C5285" s="2">
        <v>0.58998842592592593</v>
      </c>
      <c r="D5285">
        <v>1</v>
      </c>
      <c r="E5285">
        <v>5</v>
      </c>
      <c r="F5285" t="s">
        <v>17</v>
      </c>
      <c r="G5285">
        <v>69</v>
      </c>
      <c r="H5285" t="s">
        <v>18</v>
      </c>
      <c r="I5285" t="s">
        <v>107</v>
      </c>
      <c r="J5285" t="s">
        <v>132</v>
      </c>
      <c r="K5285">
        <v>1.0457589403342189</v>
      </c>
      <c r="L5285">
        <v>0</v>
      </c>
      <c r="M5285">
        <v>48.75</v>
      </c>
      <c r="N5285">
        <f>(1-Coffee_Sales[[#This Row],[Discount_Percent]])*Coffee_Sales[[#This Row],[unit_price]]*Coffee_Sales[[#This Row],[transaction_qty]]</f>
        <v>48.75</v>
      </c>
      <c r="O5285" t="str">
        <f>TEXT(Coffee_Sales[[#This Row],[transaction_date]],"mmm-yyyy")</f>
        <v>Apr-2023</v>
      </c>
      <c r="P5285">
        <f>HOUR(Coffee_Sales[[#This Row],[transaction_time]])</f>
        <v>14</v>
      </c>
    </row>
    <row r="5286" spans="1:16" x14ac:dyDescent="0.3">
      <c r="A5286">
        <v>86505</v>
      </c>
      <c r="B5286" s="1">
        <v>45052</v>
      </c>
      <c r="C5286" s="2">
        <v>0.7550810185185185</v>
      </c>
      <c r="D5286">
        <v>1</v>
      </c>
      <c r="E5286">
        <v>3</v>
      </c>
      <c r="F5286" t="s">
        <v>113</v>
      </c>
      <c r="G5286">
        <v>78</v>
      </c>
      <c r="H5286" t="s">
        <v>18</v>
      </c>
      <c r="I5286" t="s">
        <v>19</v>
      </c>
      <c r="J5286" t="s">
        <v>51</v>
      </c>
      <c r="K5286">
        <v>1.835680164178656</v>
      </c>
      <c r="L5286">
        <v>0</v>
      </c>
      <c r="M5286">
        <v>67.5</v>
      </c>
      <c r="N5286">
        <f>(1-Coffee_Sales[[#This Row],[Discount_Percent]])*Coffee_Sales[[#This Row],[unit_price]]*Coffee_Sales[[#This Row],[transaction_qty]]</f>
        <v>67.5</v>
      </c>
      <c r="O5286" t="str">
        <f>TEXT(Coffee_Sales[[#This Row],[transaction_date]],"mmm-yyyy")</f>
        <v>May-2023</v>
      </c>
      <c r="P5286">
        <f>HOUR(Coffee_Sales[[#This Row],[transaction_time]])</f>
        <v>18</v>
      </c>
    </row>
    <row r="5287" spans="1:16" x14ac:dyDescent="0.3">
      <c r="A5287">
        <v>127247</v>
      </c>
      <c r="B5287" s="1">
        <v>45089</v>
      </c>
      <c r="C5287" s="2">
        <v>0.39729166666666665</v>
      </c>
      <c r="D5287">
        <v>2</v>
      </c>
      <c r="E5287">
        <v>8</v>
      </c>
      <c r="F5287" t="s">
        <v>24</v>
      </c>
      <c r="G5287">
        <v>59</v>
      </c>
      <c r="H5287" t="s">
        <v>74</v>
      </c>
      <c r="I5287" t="s">
        <v>75</v>
      </c>
      <c r="J5287" t="s">
        <v>85</v>
      </c>
      <c r="K5287">
        <v>3.222591581691856</v>
      </c>
      <c r="L5287">
        <v>0.05</v>
      </c>
      <c r="M5287">
        <v>67.5</v>
      </c>
      <c r="N5287">
        <f>(1-Coffee_Sales[[#This Row],[Discount_Percent]])*Coffee_Sales[[#This Row],[unit_price]]*Coffee_Sales[[#This Row],[transaction_qty]]</f>
        <v>128.25</v>
      </c>
      <c r="O5287" t="str">
        <f>TEXT(Coffee_Sales[[#This Row],[transaction_date]],"mmm-yyyy")</f>
        <v>Jun-2023</v>
      </c>
      <c r="P5287">
        <f>HOUR(Coffee_Sales[[#This Row],[transaction_time]])</f>
        <v>9</v>
      </c>
    </row>
    <row r="5288" spans="1:16" x14ac:dyDescent="0.3">
      <c r="A5288">
        <v>119460</v>
      </c>
      <c r="B5288" s="1">
        <v>45082</v>
      </c>
      <c r="C5288" s="2">
        <v>0.71048611111111115</v>
      </c>
      <c r="D5288">
        <v>2</v>
      </c>
      <c r="E5288">
        <v>5</v>
      </c>
      <c r="F5288" t="s">
        <v>35</v>
      </c>
      <c r="G5288">
        <v>26</v>
      </c>
      <c r="H5288" t="s">
        <v>14</v>
      </c>
      <c r="I5288" t="s">
        <v>29</v>
      </c>
      <c r="J5288" t="s">
        <v>134</v>
      </c>
      <c r="K5288">
        <v>1.819546100149019</v>
      </c>
      <c r="L5288">
        <v>0.05</v>
      </c>
      <c r="M5288">
        <v>45</v>
      </c>
      <c r="N5288">
        <f>(1-Coffee_Sales[[#This Row],[Discount_Percent]])*Coffee_Sales[[#This Row],[unit_price]]*Coffee_Sales[[#This Row],[transaction_qty]]</f>
        <v>85.5</v>
      </c>
      <c r="O5288" t="str">
        <f>TEXT(Coffee_Sales[[#This Row],[transaction_date]],"mmm-yyyy")</f>
        <v>Jun-2023</v>
      </c>
      <c r="P5288">
        <f>HOUR(Coffee_Sales[[#This Row],[transaction_time]])</f>
        <v>17</v>
      </c>
    </row>
    <row r="5289" spans="1:16" x14ac:dyDescent="0.3">
      <c r="A5289">
        <v>114098</v>
      </c>
      <c r="B5289" s="1">
        <v>45078</v>
      </c>
      <c r="C5289" s="2">
        <v>0.35949074074074072</v>
      </c>
      <c r="D5289">
        <v>1</v>
      </c>
      <c r="E5289">
        <v>5</v>
      </c>
      <c r="F5289" t="s">
        <v>90</v>
      </c>
      <c r="G5289">
        <v>87</v>
      </c>
      <c r="H5289" t="s">
        <v>14</v>
      </c>
      <c r="I5289" t="s">
        <v>15</v>
      </c>
      <c r="J5289" t="s">
        <v>119</v>
      </c>
      <c r="K5289">
        <v>1.469894789808015</v>
      </c>
      <c r="L5289">
        <v>0.1</v>
      </c>
      <c r="M5289">
        <v>45</v>
      </c>
      <c r="N5289">
        <f>(1-Coffee_Sales[[#This Row],[Discount_Percent]])*Coffee_Sales[[#This Row],[unit_price]]*Coffee_Sales[[#This Row],[transaction_qty]]</f>
        <v>40.5</v>
      </c>
      <c r="O5289" t="str">
        <f>TEXT(Coffee_Sales[[#This Row],[transaction_date]],"mmm-yyyy")</f>
        <v>Jun-2023</v>
      </c>
      <c r="P5289">
        <f>HOUR(Coffee_Sales[[#This Row],[transaction_time]])</f>
        <v>8</v>
      </c>
    </row>
    <row r="5290" spans="1:16" x14ac:dyDescent="0.3">
      <c r="A5290">
        <v>80220</v>
      </c>
      <c r="B5290" s="1">
        <v>45046</v>
      </c>
      <c r="C5290" s="2">
        <v>0.61946759259259254</v>
      </c>
      <c r="D5290">
        <v>2</v>
      </c>
      <c r="E5290">
        <v>5</v>
      </c>
      <c r="F5290" t="s">
        <v>96</v>
      </c>
      <c r="G5290">
        <v>26</v>
      </c>
      <c r="H5290" t="s">
        <v>14</v>
      </c>
      <c r="I5290" t="s">
        <v>29</v>
      </c>
      <c r="J5290" t="s">
        <v>134</v>
      </c>
      <c r="K5290">
        <v>2.8839665282549189</v>
      </c>
      <c r="L5290">
        <v>0.05</v>
      </c>
      <c r="M5290">
        <v>45</v>
      </c>
      <c r="N5290">
        <f>(1-Coffee_Sales[[#This Row],[Discount_Percent]])*Coffee_Sales[[#This Row],[unit_price]]*Coffee_Sales[[#This Row],[transaction_qty]]</f>
        <v>85.5</v>
      </c>
      <c r="O5290" t="str">
        <f>TEXT(Coffee_Sales[[#This Row],[transaction_date]],"mmm-yyyy")</f>
        <v>Apr-2023</v>
      </c>
      <c r="P5290">
        <f>HOUR(Coffee_Sales[[#This Row],[transaction_time]])</f>
        <v>14</v>
      </c>
    </row>
    <row r="5291" spans="1:16" x14ac:dyDescent="0.3">
      <c r="A5291">
        <v>955</v>
      </c>
      <c r="B5291" s="1">
        <v>44928</v>
      </c>
      <c r="C5291" s="2">
        <v>0.6852893518518518</v>
      </c>
      <c r="D5291">
        <v>1</v>
      </c>
      <c r="E5291">
        <v>8</v>
      </c>
      <c r="F5291" t="s">
        <v>31</v>
      </c>
      <c r="G5291">
        <v>54</v>
      </c>
      <c r="H5291" t="s">
        <v>32</v>
      </c>
      <c r="I5291" t="s">
        <v>33</v>
      </c>
      <c r="J5291" t="s">
        <v>127</v>
      </c>
      <c r="K5291">
        <v>0.88977162926862197</v>
      </c>
      <c r="L5291">
        <v>0.15</v>
      </c>
      <c r="M5291">
        <v>37.5</v>
      </c>
      <c r="N5291">
        <f>(1-Coffee_Sales[[#This Row],[Discount_Percent]])*Coffee_Sales[[#This Row],[unit_price]]*Coffee_Sales[[#This Row],[transaction_qty]]</f>
        <v>31.875</v>
      </c>
      <c r="O5291" t="str">
        <f>TEXT(Coffee_Sales[[#This Row],[transaction_date]],"mmm-yyyy")</f>
        <v>Jan-2023</v>
      </c>
      <c r="P5291">
        <f>HOUR(Coffee_Sales[[#This Row],[transaction_time]])</f>
        <v>16</v>
      </c>
    </row>
    <row r="5292" spans="1:16" x14ac:dyDescent="0.3">
      <c r="A5292">
        <v>21962</v>
      </c>
      <c r="B5292" s="1">
        <v>44966</v>
      </c>
      <c r="C5292" s="2">
        <v>0.36898148148148147</v>
      </c>
      <c r="D5292">
        <v>2</v>
      </c>
      <c r="E5292">
        <v>5</v>
      </c>
      <c r="F5292" t="s">
        <v>97</v>
      </c>
      <c r="G5292">
        <v>54</v>
      </c>
      <c r="H5292" t="s">
        <v>32</v>
      </c>
      <c r="I5292" t="s">
        <v>33</v>
      </c>
      <c r="J5292" t="s">
        <v>127</v>
      </c>
      <c r="K5292">
        <v>2.2181749967045281</v>
      </c>
      <c r="L5292">
        <v>0</v>
      </c>
      <c r="M5292">
        <v>37.5</v>
      </c>
      <c r="N5292">
        <f>(1-Coffee_Sales[[#This Row],[Discount_Percent]])*Coffee_Sales[[#This Row],[unit_price]]*Coffee_Sales[[#This Row],[transaction_qty]]</f>
        <v>75</v>
      </c>
      <c r="O5292" t="str">
        <f>TEXT(Coffee_Sales[[#This Row],[transaction_date]],"mmm-yyyy")</f>
        <v>Feb-2023</v>
      </c>
      <c r="P5292">
        <f>HOUR(Coffee_Sales[[#This Row],[transaction_time]])</f>
        <v>8</v>
      </c>
    </row>
    <row r="5293" spans="1:16" x14ac:dyDescent="0.3">
      <c r="A5293">
        <v>104041</v>
      </c>
      <c r="B5293" s="1">
        <v>45068</v>
      </c>
      <c r="C5293" s="2">
        <v>0.4624537037037037</v>
      </c>
      <c r="D5293">
        <v>2</v>
      </c>
      <c r="E5293">
        <v>3</v>
      </c>
      <c r="F5293" t="s">
        <v>96</v>
      </c>
      <c r="G5293">
        <v>39</v>
      </c>
      <c r="H5293" t="s">
        <v>14</v>
      </c>
      <c r="I5293" t="s">
        <v>15</v>
      </c>
      <c r="J5293" t="s">
        <v>47</v>
      </c>
      <c r="K5293">
        <v>3.936687625184832</v>
      </c>
      <c r="L5293">
        <v>0.1</v>
      </c>
      <c r="M5293">
        <v>63.75</v>
      </c>
      <c r="N5293">
        <f>(1-Coffee_Sales[[#This Row],[Discount_Percent]])*Coffee_Sales[[#This Row],[unit_price]]*Coffee_Sales[[#This Row],[transaction_qty]]</f>
        <v>114.75</v>
      </c>
      <c r="O5293" t="str">
        <f>TEXT(Coffee_Sales[[#This Row],[transaction_date]],"mmm-yyyy")</f>
        <v>May-2023</v>
      </c>
      <c r="P5293">
        <f>HOUR(Coffee_Sales[[#This Row],[transaction_time]])</f>
        <v>11</v>
      </c>
    </row>
    <row r="5294" spans="1:16" x14ac:dyDescent="0.3">
      <c r="A5294">
        <v>108124</v>
      </c>
      <c r="B5294" s="1">
        <v>45072</v>
      </c>
      <c r="C5294" s="2">
        <v>0.3759837962962963</v>
      </c>
      <c r="D5294">
        <v>2</v>
      </c>
      <c r="E5294">
        <v>3</v>
      </c>
      <c r="F5294" t="s">
        <v>94</v>
      </c>
      <c r="G5294">
        <v>32</v>
      </c>
      <c r="H5294" t="s">
        <v>14</v>
      </c>
      <c r="I5294" t="s">
        <v>22</v>
      </c>
      <c r="J5294" t="s">
        <v>23</v>
      </c>
      <c r="K5294">
        <v>2.9527657442163249</v>
      </c>
      <c r="L5294">
        <v>0.05</v>
      </c>
      <c r="M5294">
        <v>45</v>
      </c>
      <c r="N5294">
        <f>(1-Coffee_Sales[[#This Row],[Discount_Percent]])*Coffee_Sales[[#This Row],[unit_price]]*Coffee_Sales[[#This Row],[transaction_qty]]</f>
        <v>85.5</v>
      </c>
      <c r="O5294" t="str">
        <f>TEXT(Coffee_Sales[[#This Row],[transaction_date]],"mmm-yyyy")</f>
        <v>May-2023</v>
      </c>
      <c r="P5294">
        <f>HOUR(Coffee_Sales[[#This Row],[transaction_time]])</f>
        <v>9</v>
      </c>
    </row>
    <row r="5295" spans="1:16" x14ac:dyDescent="0.3">
      <c r="A5295">
        <v>8956</v>
      </c>
      <c r="B5295" s="1">
        <v>44942</v>
      </c>
      <c r="C5295" s="2">
        <v>0.52758101851851846</v>
      </c>
      <c r="D5295">
        <v>1</v>
      </c>
      <c r="E5295">
        <v>5</v>
      </c>
      <c r="F5295" t="s">
        <v>133</v>
      </c>
      <c r="G5295">
        <v>34</v>
      </c>
      <c r="H5295" t="s">
        <v>14</v>
      </c>
      <c r="I5295" t="s">
        <v>26</v>
      </c>
      <c r="J5295" t="s">
        <v>57</v>
      </c>
      <c r="K5295">
        <v>1.214295111126761</v>
      </c>
      <c r="L5295">
        <v>0.05</v>
      </c>
      <c r="M5295">
        <v>36.75</v>
      </c>
      <c r="N5295">
        <f>(1-Coffee_Sales[[#This Row],[Discount_Percent]])*Coffee_Sales[[#This Row],[unit_price]]*Coffee_Sales[[#This Row],[transaction_qty]]</f>
        <v>34.912500000000001</v>
      </c>
      <c r="O5295" t="str">
        <f>TEXT(Coffee_Sales[[#This Row],[transaction_date]],"mmm-yyyy")</f>
        <v>Jan-2023</v>
      </c>
      <c r="P5295">
        <f>HOUR(Coffee_Sales[[#This Row],[transaction_time]])</f>
        <v>12</v>
      </c>
    </row>
    <row r="5296" spans="1:16" x14ac:dyDescent="0.3">
      <c r="A5296">
        <v>112727</v>
      </c>
      <c r="B5296" s="1">
        <v>45076</v>
      </c>
      <c r="C5296" s="2">
        <v>0.55243055555555554</v>
      </c>
      <c r="D5296">
        <v>2</v>
      </c>
      <c r="E5296">
        <v>5</v>
      </c>
      <c r="F5296" t="s">
        <v>114</v>
      </c>
      <c r="G5296">
        <v>23</v>
      </c>
      <c r="H5296" t="s">
        <v>14</v>
      </c>
      <c r="I5296" t="s">
        <v>55</v>
      </c>
      <c r="J5296" t="s">
        <v>88</v>
      </c>
      <c r="K5296">
        <v>1.72551439688021</v>
      </c>
      <c r="L5296">
        <v>0</v>
      </c>
      <c r="M5296">
        <v>37.5</v>
      </c>
      <c r="N5296">
        <f>(1-Coffee_Sales[[#This Row],[Discount_Percent]])*Coffee_Sales[[#This Row],[unit_price]]*Coffee_Sales[[#This Row],[transaction_qty]]</f>
        <v>75</v>
      </c>
      <c r="O5296" t="str">
        <f>TEXT(Coffee_Sales[[#This Row],[transaction_date]],"mmm-yyyy")</f>
        <v>May-2023</v>
      </c>
      <c r="P5296">
        <f>HOUR(Coffee_Sales[[#This Row],[transaction_time]])</f>
        <v>13</v>
      </c>
    </row>
    <row r="5297" spans="1:16" x14ac:dyDescent="0.3">
      <c r="A5297">
        <v>121413</v>
      </c>
      <c r="B5297" s="1">
        <v>45084</v>
      </c>
      <c r="C5297" s="2">
        <v>0.45561342592592591</v>
      </c>
      <c r="D5297">
        <v>1</v>
      </c>
      <c r="E5297">
        <v>5</v>
      </c>
      <c r="F5297" t="s">
        <v>17</v>
      </c>
      <c r="G5297">
        <v>9</v>
      </c>
      <c r="H5297" t="s">
        <v>59</v>
      </c>
      <c r="I5297" t="s">
        <v>60</v>
      </c>
      <c r="J5297" t="s">
        <v>130</v>
      </c>
      <c r="K5297">
        <v>5.6773597743130786</v>
      </c>
      <c r="L5297">
        <v>0.05</v>
      </c>
      <c r="M5297">
        <v>180</v>
      </c>
      <c r="N5297">
        <f>(1-Coffee_Sales[[#This Row],[Discount_Percent]])*Coffee_Sales[[#This Row],[unit_price]]*Coffee_Sales[[#This Row],[transaction_qty]]</f>
        <v>171</v>
      </c>
      <c r="O5297" t="str">
        <f>TEXT(Coffee_Sales[[#This Row],[transaction_date]],"mmm-yyyy")</f>
        <v>Jun-2023</v>
      </c>
      <c r="P5297">
        <f>HOUR(Coffee_Sales[[#This Row],[transaction_time]])</f>
        <v>10</v>
      </c>
    </row>
    <row r="5298" spans="1:16" x14ac:dyDescent="0.3">
      <c r="A5298">
        <v>40069</v>
      </c>
      <c r="B5298" s="1">
        <v>44995</v>
      </c>
      <c r="C5298" s="2">
        <v>0.38667824074074075</v>
      </c>
      <c r="D5298">
        <v>2</v>
      </c>
      <c r="E5298">
        <v>8</v>
      </c>
      <c r="F5298" t="s">
        <v>48</v>
      </c>
      <c r="G5298">
        <v>61</v>
      </c>
      <c r="H5298" t="s">
        <v>74</v>
      </c>
      <c r="I5298" t="s">
        <v>75</v>
      </c>
      <c r="J5298" t="s">
        <v>116</v>
      </c>
      <c r="K5298">
        <v>3.8613308296548139</v>
      </c>
      <c r="L5298">
        <v>0.1</v>
      </c>
      <c r="M5298">
        <v>71.25</v>
      </c>
      <c r="N5298">
        <f>(1-Coffee_Sales[[#This Row],[Discount_Percent]])*Coffee_Sales[[#This Row],[unit_price]]*Coffee_Sales[[#This Row],[transaction_qty]]</f>
        <v>128.25</v>
      </c>
      <c r="O5298" t="str">
        <f>TEXT(Coffee_Sales[[#This Row],[transaction_date]],"mmm-yyyy")</f>
        <v>Mar-2023</v>
      </c>
      <c r="P5298">
        <f>HOUR(Coffee_Sales[[#This Row],[transaction_time]])</f>
        <v>9</v>
      </c>
    </row>
    <row r="5299" spans="1:16" x14ac:dyDescent="0.3">
      <c r="A5299">
        <v>123438</v>
      </c>
      <c r="B5299" s="1">
        <v>45086</v>
      </c>
      <c r="C5299" s="2">
        <v>0.35373842592592591</v>
      </c>
      <c r="D5299">
        <v>1</v>
      </c>
      <c r="E5299">
        <v>5</v>
      </c>
      <c r="F5299" t="s">
        <v>35</v>
      </c>
      <c r="G5299">
        <v>71</v>
      </c>
      <c r="H5299" t="s">
        <v>18</v>
      </c>
      <c r="I5299" t="s">
        <v>79</v>
      </c>
      <c r="J5299" t="s">
        <v>92</v>
      </c>
      <c r="K5299">
        <v>1.4205773886153881</v>
      </c>
      <c r="L5299">
        <v>0</v>
      </c>
      <c r="M5299">
        <v>56.25</v>
      </c>
      <c r="N5299">
        <f>(1-Coffee_Sales[[#This Row],[Discount_Percent]])*Coffee_Sales[[#This Row],[unit_price]]*Coffee_Sales[[#This Row],[transaction_qty]]</f>
        <v>56.25</v>
      </c>
      <c r="O5299" t="str">
        <f>TEXT(Coffee_Sales[[#This Row],[transaction_date]],"mmm-yyyy")</f>
        <v>Jun-2023</v>
      </c>
      <c r="P5299">
        <f>HOUR(Coffee_Sales[[#This Row],[transaction_time]])</f>
        <v>8</v>
      </c>
    </row>
    <row r="5300" spans="1:16" x14ac:dyDescent="0.3">
      <c r="A5300">
        <v>108668</v>
      </c>
      <c r="B5300" s="1">
        <v>45072</v>
      </c>
      <c r="C5300" s="2">
        <v>0.64943287037037034</v>
      </c>
      <c r="D5300">
        <v>1</v>
      </c>
      <c r="E5300">
        <v>3</v>
      </c>
      <c r="F5300" t="s">
        <v>87</v>
      </c>
      <c r="G5300">
        <v>45</v>
      </c>
      <c r="H5300" t="s">
        <v>32</v>
      </c>
      <c r="I5300" t="s">
        <v>40</v>
      </c>
      <c r="J5300" t="s">
        <v>120</v>
      </c>
      <c r="K5300">
        <v>1.2429889196586921</v>
      </c>
      <c r="L5300">
        <v>0.05</v>
      </c>
      <c r="M5300">
        <v>45</v>
      </c>
      <c r="N5300">
        <f>(1-Coffee_Sales[[#This Row],[Discount_Percent]])*Coffee_Sales[[#This Row],[unit_price]]*Coffee_Sales[[#This Row],[transaction_qty]]</f>
        <v>42.75</v>
      </c>
      <c r="O5300" t="str">
        <f>TEXT(Coffee_Sales[[#This Row],[transaction_date]],"mmm-yyyy")</f>
        <v>May-2023</v>
      </c>
      <c r="P5300">
        <f>HOUR(Coffee_Sales[[#This Row],[transaction_time]])</f>
        <v>15</v>
      </c>
    </row>
    <row r="5301" spans="1:16" x14ac:dyDescent="0.3">
      <c r="A5301">
        <v>52367</v>
      </c>
      <c r="B5301" s="1">
        <v>45012</v>
      </c>
      <c r="C5301" s="2">
        <v>0.64643518518518517</v>
      </c>
      <c r="D5301">
        <v>2</v>
      </c>
      <c r="E5301">
        <v>5</v>
      </c>
      <c r="F5301" t="s">
        <v>78</v>
      </c>
      <c r="G5301">
        <v>60</v>
      </c>
      <c r="H5301" t="s">
        <v>74</v>
      </c>
      <c r="I5301" t="s">
        <v>75</v>
      </c>
      <c r="J5301" t="s">
        <v>112</v>
      </c>
      <c r="K5301">
        <v>3.7093400214956511</v>
      </c>
      <c r="L5301">
        <v>0</v>
      </c>
      <c r="M5301">
        <v>56.25</v>
      </c>
      <c r="N5301">
        <f>(1-Coffee_Sales[[#This Row],[Discount_Percent]])*Coffee_Sales[[#This Row],[unit_price]]*Coffee_Sales[[#This Row],[transaction_qty]]</f>
        <v>112.5</v>
      </c>
      <c r="O5301" t="str">
        <f>TEXT(Coffee_Sales[[#This Row],[transaction_date]],"mmm-yyyy")</f>
        <v>Mar-2023</v>
      </c>
      <c r="P5301">
        <f>HOUR(Coffee_Sales[[#This Row],[transaction_time]])</f>
        <v>15</v>
      </c>
    </row>
    <row r="5302" spans="1:16" x14ac:dyDescent="0.3">
      <c r="A5302">
        <v>52785</v>
      </c>
      <c r="B5302" s="1">
        <v>45013</v>
      </c>
      <c r="C5302" s="2">
        <v>0.50348379629629625</v>
      </c>
      <c r="D5302">
        <v>1</v>
      </c>
      <c r="E5302">
        <v>5</v>
      </c>
      <c r="F5302" t="s">
        <v>128</v>
      </c>
      <c r="G5302">
        <v>35</v>
      </c>
      <c r="H5302" t="s">
        <v>14</v>
      </c>
      <c r="I5302" t="s">
        <v>26</v>
      </c>
      <c r="J5302" t="s">
        <v>84</v>
      </c>
      <c r="K5302">
        <v>1.064229068395496</v>
      </c>
      <c r="L5302">
        <v>0.15</v>
      </c>
      <c r="M5302">
        <v>46.5</v>
      </c>
      <c r="N5302">
        <f>(1-Coffee_Sales[[#This Row],[Discount_Percent]])*Coffee_Sales[[#This Row],[unit_price]]*Coffee_Sales[[#This Row],[transaction_qty]]</f>
        <v>39.524999999999999</v>
      </c>
      <c r="O5302" t="str">
        <f>TEXT(Coffee_Sales[[#This Row],[transaction_date]],"mmm-yyyy")</f>
        <v>Mar-2023</v>
      </c>
      <c r="P5302">
        <f>HOUR(Coffee_Sales[[#This Row],[transaction_time]])</f>
        <v>12</v>
      </c>
    </row>
    <row r="5303" spans="1:16" x14ac:dyDescent="0.3">
      <c r="A5303">
        <v>109583</v>
      </c>
      <c r="B5303" s="1">
        <v>45073</v>
      </c>
      <c r="C5303" s="2">
        <v>0.49355324074074075</v>
      </c>
      <c r="D5303">
        <v>2</v>
      </c>
      <c r="E5303">
        <v>3</v>
      </c>
      <c r="F5303" t="s">
        <v>78</v>
      </c>
      <c r="G5303">
        <v>55</v>
      </c>
      <c r="H5303" t="s">
        <v>32</v>
      </c>
      <c r="I5303" t="s">
        <v>33</v>
      </c>
      <c r="J5303" t="s">
        <v>93</v>
      </c>
      <c r="K5303">
        <v>3.983178840733355</v>
      </c>
      <c r="L5303">
        <v>0</v>
      </c>
      <c r="M5303">
        <v>60</v>
      </c>
      <c r="N5303">
        <f>(1-Coffee_Sales[[#This Row],[Discount_Percent]])*Coffee_Sales[[#This Row],[unit_price]]*Coffee_Sales[[#This Row],[transaction_qty]]</f>
        <v>120</v>
      </c>
      <c r="O5303" t="str">
        <f>TEXT(Coffee_Sales[[#This Row],[transaction_date]],"mmm-yyyy")</f>
        <v>May-2023</v>
      </c>
      <c r="P5303">
        <f>HOUR(Coffee_Sales[[#This Row],[transaction_time]])</f>
        <v>11</v>
      </c>
    </row>
    <row r="5304" spans="1:16" x14ac:dyDescent="0.3">
      <c r="A5304">
        <v>81550</v>
      </c>
      <c r="B5304" s="1">
        <v>45048</v>
      </c>
      <c r="C5304" s="2">
        <v>0.37836805555555558</v>
      </c>
      <c r="D5304">
        <v>1</v>
      </c>
      <c r="E5304">
        <v>5</v>
      </c>
      <c r="F5304" t="s">
        <v>131</v>
      </c>
      <c r="G5304">
        <v>46</v>
      </c>
      <c r="H5304" t="s">
        <v>32</v>
      </c>
      <c r="I5304" t="s">
        <v>36</v>
      </c>
      <c r="J5304" t="s">
        <v>39</v>
      </c>
      <c r="K5304">
        <v>0.86905505281125817</v>
      </c>
      <c r="L5304">
        <v>0</v>
      </c>
      <c r="M5304">
        <v>37.5</v>
      </c>
      <c r="N5304">
        <f>(1-Coffee_Sales[[#This Row],[Discount_Percent]])*Coffee_Sales[[#This Row],[unit_price]]*Coffee_Sales[[#This Row],[transaction_qty]]</f>
        <v>37.5</v>
      </c>
      <c r="O5304" t="str">
        <f>TEXT(Coffee_Sales[[#This Row],[transaction_date]],"mmm-yyyy")</f>
        <v>May-2023</v>
      </c>
      <c r="P5304">
        <f>HOUR(Coffee_Sales[[#This Row],[transaction_time]])</f>
        <v>9</v>
      </c>
    </row>
    <row r="5305" spans="1:16" x14ac:dyDescent="0.3">
      <c r="A5305">
        <v>10268</v>
      </c>
      <c r="B5305" s="1">
        <v>44945</v>
      </c>
      <c r="C5305" s="2">
        <v>0.25859953703703703</v>
      </c>
      <c r="D5305">
        <v>2</v>
      </c>
      <c r="E5305">
        <v>5</v>
      </c>
      <c r="F5305" t="s">
        <v>58</v>
      </c>
      <c r="G5305">
        <v>39</v>
      </c>
      <c r="H5305" t="s">
        <v>14</v>
      </c>
      <c r="I5305" t="s">
        <v>15</v>
      </c>
      <c r="J5305" t="s">
        <v>47</v>
      </c>
      <c r="K5305">
        <v>2.7313823605601919</v>
      </c>
      <c r="L5305">
        <v>0</v>
      </c>
      <c r="M5305">
        <v>63.75</v>
      </c>
      <c r="N5305">
        <f>(1-Coffee_Sales[[#This Row],[Discount_Percent]])*Coffee_Sales[[#This Row],[unit_price]]*Coffee_Sales[[#This Row],[transaction_qty]]</f>
        <v>127.5</v>
      </c>
      <c r="O5305" t="str">
        <f>TEXT(Coffee_Sales[[#This Row],[transaction_date]],"mmm-yyyy")</f>
        <v>Jan-2023</v>
      </c>
      <c r="P5305">
        <f>HOUR(Coffee_Sales[[#This Row],[transaction_time]])</f>
        <v>6</v>
      </c>
    </row>
    <row r="5306" spans="1:16" x14ac:dyDescent="0.3">
      <c r="A5306">
        <v>8588</v>
      </c>
      <c r="B5306" s="1">
        <v>44942</v>
      </c>
      <c r="C5306" s="2">
        <v>0.31096064814814817</v>
      </c>
      <c r="D5306">
        <v>1</v>
      </c>
      <c r="E5306">
        <v>5</v>
      </c>
      <c r="F5306" t="s">
        <v>128</v>
      </c>
      <c r="G5306">
        <v>58</v>
      </c>
      <c r="H5306" t="s">
        <v>74</v>
      </c>
      <c r="I5306" t="s">
        <v>75</v>
      </c>
      <c r="J5306" t="s">
        <v>76</v>
      </c>
      <c r="K5306">
        <v>1.4470120552599799</v>
      </c>
      <c r="L5306">
        <v>0.05</v>
      </c>
      <c r="M5306">
        <v>52.5</v>
      </c>
      <c r="N5306">
        <f>(1-Coffee_Sales[[#This Row],[Discount_Percent]])*Coffee_Sales[[#This Row],[unit_price]]*Coffee_Sales[[#This Row],[transaction_qty]]</f>
        <v>49.875</v>
      </c>
      <c r="O5306" t="str">
        <f>TEXT(Coffee_Sales[[#This Row],[transaction_date]],"mmm-yyyy")</f>
        <v>Jan-2023</v>
      </c>
      <c r="P5306">
        <f>HOUR(Coffee_Sales[[#This Row],[transaction_time]])</f>
        <v>7</v>
      </c>
    </row>
    <row r="5307" spans="1:16" x14ac:dyDescent="0.3">
      <c r="A5307">
        <v>96874</v>
      </c>
      <c r="B5307" s="1">
        <v>45062</v>
      </c>
      <c r="C5307" s="2">
        <v>0.33531250000000001</v>
      </c>
      <c r="D5307">
        <v>1</v>
      </c>
      <c r="E5307">
        <v>8</v>
      </c>
      <c r="F5307" t="s">
        <v>35</v>
      </c>
      <c r="G5307">
        <v>44</v>
      </c>
      <c r="H5307" t="s">
        <v>32</v>
      </c>
      <c r="I5307" t="s">
        <v>40</v>
      </c>
      <c r="J5307" t="s">
        <v>41</v>
      </c>
      <c r="K5307">
        <v>0.98222876345110088</v>
      </c>
      <c r="L5307">
        <v>0</v>
      </c>
      <c r="M5307">
        <v>37.5</v>
      </c>
      <c r="N5307">
        <f>(1-Coffee_Sales[[#This Row],[Discount_Percent]])*Coffee_Sales[[#This Row],[unit_price]]*Coffee_Sales[[#This Row],[transaction_qty]]</f>
        <v>37.5</v>
      </c>
      <c r="O5307" t="str">
        <f>TEXT(Coffee_Sales[[#This Row],[transaction_date]],"mmm-yyyy")</f>
        <v>May-2023</v>
      </c>
      <c r="P5307">
        <f>HOUR(Coffee_Sales[[#This Row],[transaction_time]])</f>
        <v>8</v>
      </c>
    </row>
    <row r="5308" spans="1:16" x14ac:dyDescent="0.3">
      <c r="A5308">
        <v>75605</v>
      </c>
      <c r="B5308" s="1">
        <v>45041</v>
      </c>
      <c r="C5308" s="2">
        <v>0.34114583333333331</v>
      </c>
      <c r="D5308">
        <v>2</v>
      </c>
      <c r="E5308">
        <v>3</v>
      </c>
      <c r="F5308" t="s">
        <v>81</v>
      </c>
      <c r="G5308">
        <v>28</v>
      </c>
      <c r="H5308" t="s">
        <v>14</v>
      </c>
      <c r="I5308" t="s">
        <v>22</v>
      </c>
      <c r="J5308" t="s">
        <v>117</v>
      </c>
      <c r="K5308">
        <v>1.6184132859058771</v>
      </c>
      <c r="L5308">
        <v>0.05</v>
      </c>
      <c r="M5308">
        <v>30</v>
      </c>
      <c r="N5308">
        <f>(1-Coffee_Sales[[#This Row],[Discount_Percent]])*Coffee_Sales[[#This Row],[unit_price]]*Coffee_Sales[[#This Row],[transaction_qty]]</f>
        <v>57</v>
      </c>
      <c r="O5308" t="str">
        <f>TEXT(Coffee_Sales[[#This Row],[transaction_date]],"mmm-yyyy")</f>
        <v>Apr-2023</v>
      </c>
      <c r="P5308">
        <f>HOUR(Coffee_Sales[[#This Row],[transaction_time]])</f>
        <v>8</v>
      </c>
    </row>
    <row r="5309" spans="1:16" x14ac:dyDescent="0.3">
      <c r="A5309">
        <v>65980</v>
      </c>
      <c r="B5309" s="1">
        <v>45030</v>
      </c>
      <c r="C5309" s="2">
        <v>0.34530092592592593</v>
      </c>
      <c r="D5309">
        <v>1</v>
      </c>
      <c r="E5309">
        <v>3</v>
      </c>
      <c r="F5309" t="s">
        <v>54</v>
      </c>
      <c r="G5309">
        <v>59</v>
      </c>
      <c r="H5309" t="s">
        <v>74</v>
      </c>
      <c r="I5309" t="s">
        <v>75</v>
      </c>
      <c r="J5309" t="s">
        <v>85</v>
      </c>
      <c r="K5309">
        <v>1.8997122432389051</v>
      </c>
      <c r="L5309">
        <v>0.1</v>
      </c>
      <c r="M5309">
        <v>67.5</v>
      </c>
      <c r="N5309">
        <f>(1-Coffee_Sales[[#This Row],[Discount_Percent]])*Coffee_Sales[[#This Row],[unit_price]]*Coffee_Sales[[#This Row],[transaction_qty]]</f>
        <v>60.75</v>
      </c>
      <c r="O5309" t="str">
        <f>TEXT(Coffee_Sales[[#This Row],[transaction_date]],"mmm-yyyy")</f>
        <v>Apr-2023</v>
      </c>
      <c r="P5309">
        <f>HOUR(Coffee_Sales[[#This Row],[transaction_time]])</f>
        <v>8</v>
      </c>
    </row>
    <row r="5310" spans="1:16" x14ac:dyDescent="0.3">
      <c r="A5310">
        <v>63690</v>
      </c>
      <c r="B5310" s="1">
        <v>45027</v>
      </c>
      <c r="C5310" s="2">
        <v>0.40871527777777777</v>
      </c>
      <c r="D5310">
        <v>1</v>
      </c>
      <c r="E5310">
        <v>3</v>
      </c>
      <c r="F5310" t="s">
        <v>87</v>
      </c>
      <c r="G5310">
        <v>61</v>
      </c>
      <c r="H5310" t="s">
        <v>74</v>
      </c>
      <c r="I5310" t="s">
        <v>75</v>
      </c>
      <c r="J5310" t="s">
        <v>116</v>
      </c>
      <c r="K5310">
        <v>1.5319466913981581</v>
      </c>
      <c r="L5310">
        <v>0.1</v>
      </c>
      <c r="M5310">
        <v>71.25</v>
      </c>
      <c r="N5310">
        <f>(1-Coffee_Sales[[#This Row],[Discount_Percent]])*Coffee_Sales[[#This Row],[unit_price]]*Coffee_Sales[[#This Row],[transaction_qty]]</f>
        <v>64.125</v>
      </c>
      <c r="O5310" t="str">
        <f>TEXT(Coffee_Sales[[#This Row],[transaction_date]],"mmm-yyyy")</f>
        <v>Apr-2023</v>
      </c>
      <c r="P5310">
        <f>HOUR(Coffee_Sales[[#This Row],[transaction_time]])</f>
        <v>9</v>
      </c>
    </row>
    <row r="5311" spans="1:16" x14ac:dyDescent="0.3">
      <c r="A5311">
        <v>113419</v>
      </c>
      <c r="B5311" s="1">
        <v>45077</v>
      </c>
      <c r="C5311" s="2">
        <v>0.40388888888888891</v>
      </c>
      <c r="D5311">
        <v>2</v>
      </c>
      <c r="E5311">
        <v>8</v>
      </c>
      <c r="F5311" t="s">
        <v>54</v>
      </c>
      <c r="G5311">
        <v>58</v>
      </c>
      <c r="H5311" t="s">
        <v>74</v>
      </c>
      <c r="I5311" t="s">
        <v>75</v>
      </c>
      <c r="J5311" t="s">
        <v>76</v>
      </c>
      <c r="K5311">
        <v>2.2484930850620128</v>
      </c>
      <c r="L5311">
        <v>0</v>
      </c>
      <c r="M5311">
        <v>52.5</v>
      </c>
      <c r="N5311">
        <f>(1-Coffee_Sales[[#This Row],[Discount_Percent]])*Coffee_Sales[[#This Row],[unit_price]]*Coffee_Sales[[#This Row],[transaction_qty]]</f>
        <v>105</v>
      </c>
      <c r="O5311" t="str">
        <f>TEXT(Coffee_Sales[[#This Row],[transaction_date]],"mmm-yyyy")</f>
        <v>May-2023</v>
      </c>
      <c r="P5311">
        <f>HOUR(Coffee_Sales[[#This Row],[transaction_time]])</f>
        <v>9</v>
      </c>
    </row>
    <row r="5312" spans="1:16" x14ac:dyDescent="0.3">
      <c r="A5312">
        <v>30959</v>
      </c>
      <c r="B5312" s="1">
        <v>44981</v>
      </c>
      <c r="C5312" s="2">
        <v>0.393125</v>
      </c>
      <c r="D5312">
        <v>1</v>
      </c>
      <c r="E5312">
        <v>8</v>
      </c>
      <c r="F5312" t="s">
        <v>38</v>
      </c>
      <c r="G5312">
        <v>69</v>
      </c>
      <c r="H5312" t="s">
        <v>18</v>
      </c>
      <c r="I5312" t="s">
        <v>107</v>
      </c>
      <c r="J5312" t="s">
        <v>132</v>
      </c>
      <c r="K5312">
        <v>1.406719362983003</v>
      </c>
      <c r="L5312">
        <v>0.15</v>
      </c>
      <c r="M5312">
        <v>48.75</v>
      </c>
      <c r="N5312">
        <f>(1-Coffee_Sales[[#This Row],[Discount_Percent]])*Coffee_Sales[[#This Row],[unit_price]]*Coffee_Sales[[#This Row],[transaction_qty]]</f>
        <v>41.4375</v>
      </c>
      <c r="O5312" t="str">
        <f>TEXT(Coffee_Sales[[#This Row],[transaction_date]],"mmm-yyyy")</f>
        <v>Feb-2023</v>
      </c>
      <c r="P5312">
        <f>HOUR(Coffee_Sales[[#This Row],[transaction_time]])</f>
        <v>9</v>
      </c>
    </row>
    <row r="5313" spans="1:16" x14ac:dyDescent="0.3">
      <c r="A5313">
        <v>70643</v>
      </c>
      <c r="B5313" s="1">
        <v>45035</v>
      </c>
      <c r="C5313" s="2">
        <v>0.37451388888888887</v>
      </c>
      <c r="D5313">
        <v>1</v>
      </c>
      <c r="E5313">
        <v>8</v>
      </c>
      <c r="F5313" t="s">
        <v>114</v>
      </c>
      <c r="G5313">
        <v>69</v>
      </c>
      <c r="H5313" t="s">
        <v>18</v>
      </c>
      <c r="I5313" t="s">
        <v>107</v>
      </c>
      <c r="J5313" t="s">
        <v>132</v>
      </c>
      <c r="K5313">
        <v>1.225204659890446</v>
      </c>
      <c r="L5313">
        <v>0.05</v>
      </c>
      <c r="M5313">
        <v>48.75</v>
      </c>
      <c r="N5313">
        <f>(1-Coffee_Sales[[#This Row],[Discount_Percent]])*Coffee_Sales[[#This Row],[unit_price]]*Coffee_Sales[[#This Row],[transaction_qty]]</f>
        <v>46.3125</v>
      </c>
      <c r="O5313" t="str">
        <f>TEXT(Coffee_Sales[[#This Row],[transaction_date]],"mmm-yyyy")</f>
        <v>Apr-2023</v>
      </c>
      <c r="P5313">
        <f>HOUR(Coffee_Sales[[#This Row],[transaction_time]])</f>
        <v>8</v>
      </c>
    </row>
    <row r="5314" spans="1:16" x14ac:dyDescent="0.3">
      <c r="A5314">
        <v>119857</v>
      </c>
      <c r="B5314" s="1">
        <v>45083</v>
      </c>
      <c r="C5314" s="2">
        <v>0.41177083333333331</v>
      </c>
      <c r="D5314">
        <v>2</v>
      </c>
      <c r="E5314">
        <v>8</v>
      </c>
      <c r="F5314" t="s">
        <v>77</v>
      </c>
      <c r="G5314">
        <v>53</v>
      </c>
      <c r="H5314" t="s">
        <v>32</v>
      </c>
      <c r="I5314" t="s">
        <v>33</v>
      </c>
      <c r="J5314" t="s">
        <v>129</v>
      </c>
      <c r="K5314">
        <v>1.887710925424964</v>
      </c>
      <c r="L5314">
        <v>0</v>
      </c>
      <c r="M5314">
        <v>45</v>
      </c>
      <c r="N5314">
        <f>(1-Coffee_Sales[[#This Row],[Discount_Percent]])*Coffee_Sales[[#This Row],[unit_price]]*Coffee_Sales[[#This Row],[transaction_qty]]</f>
        <v>90</v>
      </c>
      <c r="O5314" t="str">
        <f>TEXT(Coffee_Sales[[#This Row],[transaction_date]],"mmm-yyyy")</f>
        <v>Jun-2023</v>
      </c>
      <c r="P5314">
        <f>HOUR(Coffee_Sales[[#This Row],[transaction_time]])</f>
        <v>9</v>
      </c>
    </row>
    <row r="5315" spans="1:16" x14ac:dyDescent="0.3">
      <c r="A5315">
        <v>523</v>
      </c>
      <c r="B5315" s="1">
        <v>44927</v>
      </c>
      <c r="C5315" s="2">
        <v>0.79879629629629634</v>
      </c>
      <c r="D5315">
        <v>2</v>
      </c>
      <c r="E5315">
        <v>3</v>
      </c>
      <c r="F5315" t="s">
        <v>31</v>
      </c>
      <c r="G5315">
        <v>27</v>
      </c>
      <c r="H5315" t="s">
        <v>14</v>
      </c>
      <c r="I5315" t="s">
        <v>29</v>
      </c>
      <c r="J5315" t="s">
        <v>30</v>
      </c>
      <c r="K5315">
        <v>2.1531181014821068</v>
      </c>
      <c r="L5315">
        <v>0</v>
      </c>
      <c r="M5315">
        <v>52.5</v>
      </c>
      <c r="N5315">
        <f>(1-Coffee_Sales[[#This Row],[Discount_Percent]])*Coffee_Sales[[#This Row],[unit_price]]*Coffee_Sales[[#This Row],[transaction_qty]]</f>
        <v>105</v>
      </c>
      <c r="O5315" t="str">
        <f>TEXT(Coffee_Sales[[#This Row],[transaction_date]],"mmm-yyyy")</f>
        <v>Jan-2023</v>
      </c>
      <c r="P5315">
        <f>HOUR(Coffee_Sales[[#This Row],[transaction_time]])</f>
        <v>19</v>
      </c>
    </row>
    <row r="5316" spans="1:16" x14ac:dyDescent="0.3">
      <c r="A5316">
        <v>54232</v>
      </c>
      <c r="B5316" s="1">
        <v>45015</v>
      </c>
      <c r="C5316" s="2">
        <v>0.59467592592592589</v>
      </c>
      <c r="D5316">
        <v>2</v>
      </c>
      <c r="E5316">
        <v>5</v>
      </c>
      <c r="F5316" t="s">
        <v>101</v>
      </c>
      <c r="G5316">
        <v>27</v>
      </c>
      <c r="H5316" t="s">
        <v>14</v>
      </c>
      <c r="I5316" t="s">
        <v>29</v>
      </c>
      <c r="J5316" t="s">
        <v>30</v>
      </c>
      <c r="K5316">
        <v>2.7874573434091339</v>
      </c>
      <c r="L5316">
        <v>0</v>
      </c>
      <c r="M5316">
        <v>52.5</v>
      </c>
      <c r="N5316">
        <f>(1-Coffee_Sales[[#This Row],[Discount_Percent]])*Coffee_Sales[[#This Row],[unit_price]]*Coffee_Sales[[#This Row],[transaction_qty]]</f>
        <v>105</v>
      </c>
      <c r="O5316" t="str">
        <f>TEXT(Coffee_Sales[[#This Row],[transaction_date]],"mmm-yyyy")</f>
        <v>Mar-2023</v>
      </c>
      <c r="P5316">
        <f>HOUR(Coffee_Sales[[#This Row],[transaction_time]])</f>
        <v>14</v>
      </c>
    </row>
    <row r="5317" spans="1:16" x14ac:dyDescent="0.3">
      <c r="A5317">
        <v>96570</v>
      </c>
      <c r="B5317" s="1">
        <v>45061</v>
      </c>
      <c r="C5317" s="2">
        <v>0.76604166666666662</v>
      </c>
      <c r="D5317">
        <v>2</v>
      </c>
      <c r="E5317">
        <v>5</v>
      </c>
      <c r="F5317" t="s">
        <v>70</v>
      </c>
      <c r="G5317">
        <v>44</v>
      </c>
      <c r="H5317" t="s">
        <v>32</v>
      </c>
      <c r="I5317" t="s">
        <v>40</v>
      </c>
      <c r="J5317" t="s">
        <v>41</v>
      </c>
      <c r="K5317">
        <v>2.047175194715674</v>
      </c>
      <c r="L5317">
        <v>0.1</v>
      </c>
      <c r="M5317">
        <v>37.5</v>
      </c>
      <c r="N5317">
        <f>(1-Coffee_Sales[[#This Row],[Discount_Percent]])*Coffee_Sales[[#This Row],[unit_price]]*Coffee_Sales[[#This Row],[transaction_qty]]</f>
        <v>67.5</v>
      </c>
      <c r="O5317" t="str">
        <f>TEXT(Coffee_Sales[[#This Row],[transaction_date]],"mmm-yyyy")</f>
        <v>May-2023</v>
      </c>
      <c r="P5317">
        <f>HOUR(Coffee_Sales[[#This Row],[transaction_time]])</f>
        <v>18</v>
      </c>
    </row>
    <row r="5318" spans="1:16" x14ac:dyDescent="0.3">
      <c r="A5318">
        <v>35704</v>
      </c>
      <c r="B5318" s="1">
        <v>44988</v>
      </c>
      <c r="C5318" s="2">
        <v>0.77444444444444449</v>
      </c>
      <c r="D5318">
        <v>2</v>
      </c>
      <c r="E5318">
        <v>8</v>
      </c>
      <c r="F5318" t="s">
        <v>104</v>
      </c>
      <c r="G5318">
        <v>60</v>
      </c>
      <c r="H5318" t="s">
        <v>74</v>
      </c>
      <c r="I5318" t="s">
        <v>75</v>
      </c>
      <c r="J5318" t="s">
        <v>112</v>
      </c>
      <c r="K5318">
        <v>3.3319585261072109</v>
      </c>
      <c r="L5318">
        <v>0</v>
      </c>
      <c r="M5318">
        <v>56.25</v>
      </c>
      <c r="N5318">
        <f>(1-Coffee_Sales[[#This Row],[Discount_Percent]])*Coffee_Sales[[#This Row],[unit_price]]*Coffee_Sales[[#This Row],[transaction_qty]]</f>
        <v>112.5</v>
      </c>
      <c r="O5318" t="str">
        <f>TEXT(Coffee_Sales[[#This Row],[transaction_date]],"mmm-yyyy")</f>
        <v>Mar-2023</v>
      </c>
      <c r="P5318">
        <f>HOUR(Coffee_Sales[[#This Row],[transaction_time]])</f>
        <v>18</v>
      </c>
    </row>
    <row r="5319" spans="1:16" x14ac:dyDescent="0.3">
      <c r="A5319">
        <v>38483</v>
      </c>
      <c r="B5319" s="1">
        <v>44993</v>
      </c>
      <c r="C5319" s="2">
        <v>0.36473379629629632</v>
      </c>
      <c r="D5319">
        <v>1</v>
      </c>
      <c r="E5319">
        <v>3</v>
      </c>
      <c r="F5319" t="s">
        <v>131</v>
      </c>
      <c r="G5319">
        <v>52</v>
      </c>
      <c r="H5319" t="s">
        <v>32</v>
      </c>
      <c r="I5319" t="s">
        <v>33</v>
      </c>
      <c r="J5319" t="s">
        <v>110</v>
      </c>
      <c r="K5319">
        <v>0.770564063404795</v>
      </c>
      <c r="L5319">
        <v>0</v>
      </c>
      <c r="M5319">
        <v>37.5</v>
      </c>
      <c r="N5319">
        <f>(1-Coffee_Sales[[#This Row],[Discount_Percent]])*Coffee_Sales[[#This Row],[unit_price]]*Coffee_Sales[[#This Row],[transaction_qty]]</f>
        <v>37.5</v>
      </c>
      <c r="O5319" t="str">
        <f>TEXT(Coffee_Sales[[#This Row],[transaction_date]],"mmm-yyyy")</f>
        <v>Mar-2023</v>
      </c>
      <c r="P5319">
        <f>HOUR(Coffee_Sales[[#This Row],[transaction_time]])</f>
        <v>8</v>
      </c>
    </row>
    <row r="5320" spans="1:16" x14ac:dyDescent="0.3">
      <c r="A5320">
        <v>101575</v>
      </c>
      <c r="B5320" s="1">
        <v>45066</v>
      </c>
      <c r="C5320" s="2">
        <v>0.37113425925925925</v>
      </c>
      <c r="D5320">
        <v>1</v>
      </c>
      <c r="E5320">
        <v>5</v>
      </c>
      <c r="F5320" t="s">
        <v>13</v>
      </c>
      <c r="G5320">
        <v>38</v>
      </c>
      <c r="H5320" t="s">
        <v>14</v>
      </c>
      <c r="I5320" t="s">
        <v>15</v>
      </c>
      <c r="J5320" t="s">
        <v>16</v>
      </c>
      <c r="K5320">
        <v>1.7678892716453489</v>
      </c>
      <c r="L5320">
        <v>0.05</v>
      </c>
      <c r="M5320">
        <v>56.25</v>
      </c>
      <c r="N5320">
        <f>(1-Coffee_Sales[[#This Row],[Discount_Percent]])*Coffee_Sales[[#This Row],[unit_price]]*Coffee_Sales[[#This Row],[transaction_qty]]</f>
        <v>53.4375</v>
      </c>
      <c r="O5320" t="str">
        <f>TEXT(Coffee_Sales[[#This Row],[transaction_date]],"mmm-yyyy")</f>
        <v>May-2023</v>
      </c>
      <c r="P5320">
        <f>HOUR(Coffee_Sales[[#This Row],[transaction_time]])</f>
        <v>8</v>
      </c>
    </row>
    <row r="5321" spans="1:16" x14ac:dyDescent="0.3">
      <c r="A5321">
        <v>93696</v>
      </c>
      <c r="B5321" s="1">
        <v>45059</v>
      </c>
      <c r="C5321" s="2">
        <v>0.40332175925925928</v>
      </c>
      <c r="D5321">
        <v>1</v>
      </c>
      <c r="E5321">
        <v>8</v>
      </c>
      <c r="F5321" t="s">
        <v>63</v>
      </c>
      <c r="G5321">
        <v>17</v>
      </c>
      <c r="H5321" t="s">
        <v>64</v>
      </c>
      <c r="I5321" t="s">
        <v>152</v>
      </c>
      <c r="J5321" t="s">
        <v>157</v>
      </c>
      <c r="K5321">
        <v>3.6483238055093219</v>
      </c>
      <c r="L5321">
        <v>0</v>
      </c>
      <c r="M5321">
        <v>142.5</v>
      </c>
      <c r="N5321">
        <f>(1-Coffee_Sales[[#This Row],[Discount_Percent]])*Coffee_Sales[[#This Row],[unit_price]]*Coffee_Sales[[#This Row],[transaction_qty]]</f>
        <v>142.5</v>
      </c>
      <c r="O5321" t="str">
        <f>TEXT(Coffee_Sales[[#This Row],[transaction_date]],"mmm-yyyy")</f>
        <v>May-2023</v>
      </c>
      <c r="P5321">
        <f>HOUR(Coffee_Sales[[#This Row],[transaction_time]])</f>
        <v>9</v>
      </c>
    </row>
    <row r="5322" spans="1:16" x14ac:dyDescent="0.3">
      <c r="A5322">
        <v>145392</v>
      </c>
      <c r="B5322" s="1">
        <v>45104</v>
      </c>
      <c r="C5322" s="2">
        <v>0.4047337962962963</v>
      </c>
      <c r="D5322">
        <v>1</v>
      </c>
      <c r="E5322">
        <v>8</v>
      </c>
      <c r="F5322" t="s">
        <v>62</v>
      </c>
      <c r="G5322">
        <v>84</v>
      </c>
      <c r="H5322" t="s">
        <v>67</v>
      </c>
      <c r="I5322" t="s">
        <v>72</v>
      </c>
      <c r="J5322" t="s">
        <v>140</v>
      </c>
      <c r="K5322">
        <v>0.35479195719701778</v>
      </c>
      <c r="L5322">
        <v>0.05</v>
      </c>
      <c r="M5322">
        <v>12</v>
      </c>
      <c r="N5322">
        <f>(1-Coffee_Sales[[#This Row],[Discount_Percent]])*Coffee_Sales[[#This Row],[unit_price]]*Coffee_Sales[[#This Row],[transaction_qty]]</f>
        <v>11.399999999999999</v>
      </c>
      <c r="O5322" t="str">
        <f>TEXT(Coffee_Sales[[#This Row],[transaction_date]],"mmm-yyyy")</f>
        <v>Jun-2023</v>
      </c>
      <c r="P5322">
        <f>HOUR(Coffee_Sales[[#This Row],[transaction_time]])</f>
        <v>9</v>
      </c>
    </row>
    <row r="5323" spans="1:16" x14ac:dyDescent="0.3">
      <c r="A5323">
        <v>108572</v>
      </c>
      <c r="B5323" s="1">
        <v>45072</v>
      </c>
      <c r="C5323" s="2">
        <v>0.59064814814814814</v>
      </c>
      <c r="D5323">
        <v>2</v>
      </c>
      <c r="E5323">
        <v>3</v>
      </c>
      <c r="F5323" t="s">
        <v>42</v>
      </c>
      <c r="G5323">
        <v>47</v>
      </c>
      <c r="H5323" t="s">
        <v>32</v>
      </c>
      <c r="I5323" t="s">
        <v>36</v>
      </c>
      <c r="J5323" t="s">
        <v>37</v>
      </c>
      <c r="K5323">
        <v>2.6651900515826439</v>
      </c>
      <c r="L5323">
        <v>0.05</v>
      </c>
      <c r="M5323">
        <v>45</v>
      </c>
      <c r="N5323">
        <f>(1-Coffee_Sales[[#This Row],[Discount_Percent]])*Coffee_Sales[[#This Row],[unit_price]]*Coffee_Sales[[#This Row],[transaction_qty]]</f>
        <v>85.5</v>
      </c>
      <c r="O5323" t="str">
        <f>TEXT(Coffee_Sales[[#This Row],[transaction_date]],"mmm-yyyy")</f>
        <v>May-2023</v>
      </c>
      <c r="P5323">
        <f>HOUR(Coffee_Sales[[#This Row],[transaction_time]])</f>
        <v>14</v>
      </c>
    </row>
    <row r="5324" spans="1:16" x14ac:dyDescent="0.3">
      <c r="A5324">
        <v>58883</v>
      </c>
      <c r="B5324" s="1">
        <v>45021</v>
      </c>
      <c r="C5324" s="2">
        <v>0.73988425925925927</v>
      </c>
      <c r="D5324">
        <v>1</v>
      </c>
      <c r="E5324">
        <v>3</v>
      </c>
      <c r="F5324" t="s">
        <v>90</v>
      </c>
      <c r="G5324">
        <v>47</v>
      </c>
      <c r="H5324" t="s">
        <v>32</v>
      </c>
      <c r="I5324" t="s">
        <v>36</v>
      </c>
      <c r="J5324" t="s">
        <v>37</v>
      </c>
      <c r="K5324">
        <v>1.2570188475742869</v>
      </c>
      <c r="L5324">
        <v>0</v>
      </c>
      <c r="M5324">
        <v>45</v>
      </c>
      <c r="N5324">
        <f>(1-Coffee_Sales[[#This Row],[Discount_Percent]])*Coffee_Sales[[#This Row],[unit_price]]*Coffee_Sales[[#This Row],[transaction_qty]]</f>
        <v>45</v>
      </c>
      <c r="O5324" t="str">
        <f>TEXT(Coffee_Sales[[#This Row],[transaction_date]],"mmm-yyyy")</f>
        <v>Apr-2023</v>
      </c>
      <c r="P5324">
        <f>HOUR(Coffee_Sales[[#This Row],[transaction_time]])</f>
        <v>17</v>
      </c>
    </row>
    <row r="5325" spans="1:16" x14ac:dyDescent="0.3">
      <c r="A5325">
        <v>27088</v>
      </c>
      <c r="B5325" s="1">
        <v>44974</v>
      </c>
      <c r="C5325" s="2">
        <v>0.67018518518518522</v>
      </c>
      <c r="D5325">
        <v>1</v>
      </c>
      <c r="E5325">
        <v>5</v>
      </c>
      <c r="F5325" t="s">
        <v>102</v>
      </c>
      <c r="G5325">
        <v>79</v>
      </c>
      <c r="H5325" t="s">
        <v>18</v>
      </c>
      <c r="I5325" t="s">
        <v>19</v>
      </c>
      <c r="J5325" t="s">
        <v>20</v>
      </c>
      <c r="K5325">
        <v>1.1259052981382589</v>
      </c>
      <c r="L5325">
        <v>0.1</v>
      </c>
      <c r="M5325">
        <v>56.25</v>
      </c>
      <c r="N5325">
        <f>(1-Coffee_Sales[[#This Row],[Discount_Percent]])*Coffee_Sales[[#This Row],[unit_price]]*Coffee_Sales[[#This Row],[transaction_qty]]</f>
        <v>50.625</v>
      </c>
      <c r="O5325" t="str">
        <f>TEXT(Coffee_Sales[[#This Row],[transaction_date]],"mmm-yyyy")</f>
        <v>Feb-2023</v>
      </c>
      <c r="P5325">
        <f>HOUR(Coffee_Sales[[#This Row],[transaction_time]])</f>
        <v>16</v>
      </c>
    </row>
    <row r="5326" spans="1:16" x14ac:dyDescent="0.3">
      <c r="A5326">
        <v>5167</v>
      </c>
      <c r="B5326" s="1">
        <v>44936</v>
      </c>
      <c r="C5326" s="2">
        <v>0.36950231481481483</v>
      </c>
      <c r="D5326">
        <v>1</v>
      </c>
      <c r="E5326">
        <v>3</v>
      </c>
      <c r="F5326" t="s">
        <v>87</v>
      </c>
      <c r="G5326">
        <v>63</v>
      </c>
      <c r="H5326" t="s">
        <v>67</v>
      </c>
      <c r="I5326" t="s">
        <v>72</v>
      </c>
      <c r="J5326" t="s">
        <v>73</v>
      </c>
      <c r="K5326">
        <v>0.3912053909056285</v>
      </c>
      <c r="L5326">
        <v>0</v>
      </c>
      <c r="M5326">
        <v>12</v>
      </c>
      <c r="N5326">
        <f>(1-Coffee_Sales[[#This Row],[Discount_Percent]])*Coffee_Sales[[#This Row],[unit_price]]*Coffee_Sales[[#This Row],[transaction_qty]]</f>
        <v>12</v>
      </c>
      <c r="O5326" t="str">
        <f>TEXT(Coffee_Sales[[#This Row],[transaction_date]],"mmm-yyyy")</f>
        <v>Jan-2023</v>
      </c>
      <c r="P5326">
        <f>HOUR(Coffee_Sales[[#This Row],[transaction_time]])</f>
        <v>8</v>
      </c>
    </row>
    <row r="5327" spans="1:16" x14ac:dyDescent="0.3">
      <c r="A5327">
        <v>43567</v>
      </c>
      <c r="B5327" s="1">
        <v>45000</v>
      </c>
      <c r="C5327" s="2">
        <v>0.38034722222222223</v>
      </c>
      <c r="D5327">
        <v>2</v>
      </c>
      <c r="E5327">
        <v>8</v>
      </c>
      <c r="F5327" t="s">
        <v>54</v>
      </c>
      <c r="G5327">
        <v>37</v>
      </c>
      <c r="H5327" t="s">
        <v>14</v>
      </c>
      <c r="I5327" t="s">
        <v>15</v>
      </c>
      <c r="J5327" t="s">
        <v>95</v>
      </c>
      <c r="K5327">
        <v>2.3057498181557619</v>
      </c>
      <c r="L5327">
        <v>0</v>
      </c>
      <c r="M5327">
        <v>45</v>
      </c>
      <c r="N5327">
        <f>(1-Coffee_Sales[[#This Row],[Discount_Percent]])*Coffee_Sales[[#This Row],[unit_price]]*Coffee_Sales[[#This Row],[transaction_qty]]</f>
        <v>90</v>
      </c>
      <c r="O5327" t="str">
        <f>TEXT(Coffee_Sales[[#This Row],[transaction_date]],"mmm-yyyy")</f>
        <v>Mar-2023</v>
      </c>
      <c r="P5327">
        <f>HOUR(Coffee_Sales[[#This Row],[transaction_time]])</f>
        <v>9</v>
      </c>
    </row>
    <row r="5328" spans="1:16" x14ac:dyDescent="0.3">
      <c r="A5328">
        <v>129611</v>
      </c>
      <c r="B5328" s="1">
        <v>45091</v>
      </c>
      <c r="C5328" s="2">
        <v>0.38603009259259258</v>
      </c>
      <c r="D5328">
        <v>1</v>
      </c>
      <c r="E5328">
        <v>3</v>
      </c>
      <c r="F5328" t="s">
        <v>90</v>
      </c>
      <c r="G5328">
        <v>75</v>
      </c>
      <c r="H5328" t="s">
        <v>18</v>
      </c>
      <c r="I5328" t="s">
        <v>79</v>
      </c>
      <c r="J5328" t="s">
        <v>136</v>
      </c>
      <c r="K5328">
        <v>1.6921994893753061</v>
      </c>
      <c r="L5328">
        <v>0.05</v>
      </c>
      <c r="M5328">
        <v>52.5</v>
      </c>
      <c r="N5328">
        <f>(1-Coffee_Sales[[#This Row],[Discount_Percent]])*Coffee_Sales[[#This Row],[unit_price]]*Coffee_Sales[[#This Row],[transaction_qty]]</f>
        <v>49.875</v>
      </c>
      <c r="O5328" t="str">
        <f>TEXT(Coffee_Sales[[#This Row],[transaction_date]],"mmm-yyyy")</f>
        <v>Jun-2023</v>
      </c>
      <c r="P5328">
        <f>HOUR(Coffee_Sales[[#This Row],[transaction_time]])</f>
        <v>9</v>
      </c>
    </row>
    <row r="5329" spans="1:16" x14ac:dyDescent="0.3">
      <c r="A5329">
        <v>107974</v>
      </c>
      <c r="B5329" s="1">
        <v>45072</v>
      </c>
      <c r="C5329" s="2">
        <v>0.31877314814814817</v>
      </c>
      <c r="D5329">
        <v>2</v>
      </c>
      <c r="E5329">
        <v>5</v>
      </c>
      <c r="F5329" t="s">
        <v>13</v>
      </c>
      <c r="G5329">
        <v>40</v>
      </c>
      <c r="H5329" t="s">
        <v>14</v>
      </c>
      <c r="I5329" t="s">
        <v>15</v>
      </c>
      <c r="J5329" t="s">
        <v>100</v>
      </c>
      <c r="K5329">
        <v>3.5182187550142219</v>
      </c>
      <c r="L5329">
        <v>0</v>
      </c>
      <c r="M5329">
        <v>56.25</v>
      </c>
      <c r="N5329">
        <f>(1-Coffee_Sales[[#This Row],[Discount_Percent]])*Coffee_Sales[[#This Row],[unit_price]]*Coffee_Sales[[#This Row],[transaction_qty]]</f>
        <v>112.5</v>
      </c>
      <c r="O5329" t="str">
        <f>TEXT(Coffee_Sales[[#This Row],[transaction_date]],"mmm-yyyy")</f>
        <v>May-2023</v>
      </c>
      <c r="P5329">
        <f>HOUR(Coffee_Sales[[#This Row],[transaction_time]])</f>
        <v>7</v>
      </c>
    </row>
    <row r="5330" spans="1:16" x14ac:dyDescent="0.3">
      <c r="A5330">
        <v>39450</v>
      </c>
      <c r="B5330" s="1">
        <v>44994</v>
      </c>
      <c r="C5330" s="2">
        <v>0.43442129629629628</v>
      </c>
      <c r="D5330">
        <v>2</v>
      </c>
      <c r="E5330">
        <v>3</v>
      </c>
      <c r="F5330" t="s">
        <v>102</v>
      </c>
      <c r="G5330">
        <v>47</v>
      </c>
      <c r="H5330" t="s">
        <v>32</v>
      </c>
      <c r="I5330" t="s">
        <v>36</v>
      </c>
      <c r="J5330" t="s">
        <v>37</v>
      </c>
      <c r="K5330">
        <v>2.4725244698725222</v>
      </c>
      <c r="L5330">
        <v>0.15</v>
      </c>
      <c r="M5330">
        <v>45</v>
      </c>
      <c r="N5330">
        <f>(1-Coffee_Sales[[#This Row],[Discount_Percent]])*Coffee_Sales[[#This Row],[unit_price]]*Coffee_Sales[[#This Row],[transaction_qty]]</f>
        <v>76.5</v>
      </c>
      <c r="O5330" t="str">
        <f>TEXT(Coffee_Sales[[#This Row],[transaction_date]],"mmm-yyyy")</f>
        <v>Mar-2023</v>
      </c>
      <c r="P5330">
        <f>HOUR(Coffee_Sales[[#This Row],[transaction_time]])</f>
        <v>10</v>
      </c>
    </row>
    <row r="5331" spans="1:16" x14ac:dyDescent="0.3">
      <c r="A5331">
        <v>68855</v>
      </c>
      <c r="B5331" s="1">
        <v>45033</v>
      </c>
      <c r="C5331" s="2">
        <v>0.36439814814814814</v>
      </c>
      <c r="D5331">
        <v>1</v>
      </c>
      <c r="E5331">
        <v>3</v>
      </c>
      <c r="F5331" t="s">
        <v>87</v>
      </c>
      <c r="G5331">
        <v>72</v>
      </c>
      <c r="H5331" t="s">
        <v>18</v>
      </c>
      <c r="I5331" t="s">
        <v>19</v>
      </c>
      <c r="J5331" t="s">
        <v>82</v>
      </c>
      <c r="K5331">
        <v>1.2932009146248129</v>
      </c>
      <c r="L5331">
        <v>0</v>
      </c>
      <c r="M5331">
        <v>48.75</v>
      </c>
      <c r="N5331">
        <f>(1-Coffee_Sales[[#This Row],[Discount_Percent]])*Coffee_Sales[[#This Row],[unit_price]]*Coffee_Sales[[#This Row],[transaction_qty]]</f>
        <v>48.75</v>
      </c>
      <c r="O5331" t="str">
        <f>TEXT(Coffee_Sales[[#This Row],[transaction_date]],"mmm-yyyy")</f>
        <v>Apr-2023</v>
      </c>
      <c r="P5331">
        <f>HOUR(Coffee_Sales[[#This Row],[transaction_time]])</f>
        <v>8</v>
      </c>
    </row>
    <row r="5332" spans="1:16" x14ac:dyDescent="0.3">
      <c r="A5332">
        <v>66324</v>
      </c>
      <c r="B5332" s="1">
        <v>45030</v>
      </c>
      <c r="C5332" s="2">
        <v>0.42907407407407405</v>
      </c>
      <c r="D5332">
        <v>1</v>
      </c>
      <c r="E5332">
        <v>5</v>
      </c>
      <c r="F5332" t="s">
        <v>58</v>
      </c>
      <c r="G5332">
        <v>51</v>
      </c>
      <c r="H5332" t="s">
        <v>32</v>
      </c>
      <c r="I5332" t="s">
        <v>44</v>
      </c>
      <c r="J5332" t="s">
        <v>103</v>
      </c>
      <c r="K5332">
        <v>1.3447245549812861</v>
      </c>
      <c r="L5332">
        <v>0</v>
      </c>
      <c r="M5332">
        <v>45</v>
      </c>
      <c r="N5332">
        <f>(1-Coffee_Sales[[#This Row],[Discount_Percent]])*Coffee_Sales[[#This Row],[unit_price]]*Coffee_Sales[[#This Row],[transaction_qty]]</f>
        <v>45</v>
      </c>
      <c r="O5332" t="str">
        <f>TEXT(Coffee_Sales[[#This Row],[transaction_date]],"mmm-yyyy")</f>
        <v>Apr-2023</v>
      </c>
      <c r="P5332">
        <f>HOUR(Coffee_Sales[[#This Row],[transaction_time]])</f>
        <v>10</v>
      </c>
    </row>
    <row r="5333" spans="1:16" x14ac:dyDescent="0.3">
      <c r="A5333">
        <v>54549</v>
      </c>
      <c r="B5333" s="1">
        <v>45016</v>
      </c>
      <c r="C5333" s="2">
        <v>0.37189814814814814</v>
      </c>
      <c r="D5333">
        <v>2</v>
      </c>
      <c r="E5333">
        <v>8</v>
      </c>
      <c r="F5333" t="s">
        <v>25</v>
      </c>
      <c r="G5333">
        <v>64</v>
      </c>
      <c r="H5333" t="s">
        <v>67</v>
      </c>
      <c r="I5333" t="s">
        <v>72</v>
      </c>
      <c r="J5333" t="s">
        <v>118</v>
      </c>
      <c r="K5333">
        <v>0.69873371812018681</v>
      </c>
      <c r="L5333">
        <v>0.1</v>
      </c>
      <c r="M5333">
        <v>12</v>
      </c>
      <c r="N5333">
        <f>(1-Coffee_Sales[[#This Row],[Discount_Percent]])*Coffee_Sales[[#This Row],[unit_price]]*Coffee_Sales[[#This Row],[transaction_qty]]</f>
        <v>21.6</v>
      </c>
      <c r="O5333" t="str">
        <f>TEXT(Coffee_Sales[[#This Row],[transaction_date]],"mmm-yyyy")</f>
        <v>Mar-2023</v>
      </c>
      <c r="P5333">
        <f>HOUR(Coffee_Sales[[#This Row],[transaction_time]])</f>
        <v>8</v>
      </c>
    </row>
    <row r="5334" spans="1:16" x14ac:dyDescent="0.3">
      <c r="A5334">
        <v>58533</v>
      </c>
      <c r="B5334" s="1">
        <v>45021</v>
      </c>
      <c r="C5334" s="2">
        <v>0.53721064814814812</v>
      </c>
      <c r="D5334">
        <v>2</v>
      </c>
      <c r="E5334">
        <v>3</v>
      </c>
      <c r="F5334" t="s">
        <v>90</v>
      </c>
      <c r="G5334">
        <v>38</v>
      </c>
      <c r="H5334" t="s">
        <v>14</v>
      </c>
      <c r="I5334" t="s">
        <v>15</v>
      </c>
      <c r="J5334" t="s">
        <v>16</v>
      </c>
      <c r="K5334">
        <v>3.6195494696160999</v>
      </c>
      <c r="L5334">
        <v>0</v>
      </c>
      <c r="M5334">
        <v>56.25</v>
      </c>
      <c r="N5334">
        <f>(1-Coffee_Sales[[#This Row],[Discount_Percent]])*Coffee_Sales[[#This Row],[unit_price]]*Coffee_Sales[[#This Row],[transaction_qty]]</f>
        <v>112.5</v>
      </c>
      <c r="O5334" t="str">
        <f>TEXT(Coffee_Sales[[#This Row],[transaction_date]],"mmm-yyyy")</f>
        <v>Apr-2023</v>
      </c>
      <c r="P5334">
        <f>HOUR(Coffee_Sales[[#This Row],[transaction_time]])</f>
        <v>12</v>
      </c>
    </row>
    <row r="5335" spans="1:16" x14ac:dyDescent="0.3">
      <c r="A5335">
        <v>136552</v>
      </c>
      <c r="B5335" s="1">
        <v>45096</v>
      </c>
      <c r="C5335" s="2">
        <v>0.66817129629629635</v>
      </c>
      <c r="D5335">
        <v>2</v>
      </c>
      <c r="E5335">
        <v>8</v>
      </c>
      <c r="F5335" t="s">
        <v>42</v>
      </c>
      <c r="G5335">
        <v>43</v>
      </c>
      <c r="H5335" t="s">
        <v>32</v>
      </c>
      <c r="I5335" t="s">
        <v>40</v>
      </c>
      <c r="J5335" t="s">
        <v>124</v>
      </c>
      <c r="K5335">
        <v>2.6361362593868991</v>
      </c>
      <c r="L5335">
        <v>0.05</v>
      </c>
      <c r="M5335">
        <v>45</v>
      </c>
      <c r="N5335">
        <f>(1-Coffee_Sales[[#This Row],[Discount_Percent]])*Coffee_Sales[[#This Row],[unit_price]]*Coffee_Sales[[#This Row],[transaction_qty]]</f>
        <v>85.5</v>
      </c>
      <c r="O5335" t="str">
        <f>TEXT(Coffee_Sales[[#This Row],[transaction_date]],"mmm-yyyy")</f>
        <v>Jun-2023</v>
      </c>
      <c r="P5335">
        <f>HOUR(Coffee_Sales[[#This Row],[transaction_time]])</f>
        <v>16</v>
      </c>
    </row>
    <row r="5336" spans="1:16" x14ac:dyDescent="0.3">
      <c r="A5336">
        <v>35214</v>
      </c>
      <c r="B5336" s="1">
        <v>44988</v>
      </c>
      <c r="C5336" s="2">
        <v>0.47979166666666667</v>
      </c>
      <c r="D5336">
        <v>1</v>
      </c>
      <c r="E5336">
        <v>3</v>
      </c>
      <c r="F5336" t="s">
        <v>46</v>
      </c>
      <c r="G5336">
        <v>57</v>
      </c>
      <c r="H5336" t="s">
        <v>32</v>
      </c>
      <c r="I5336" t="s">
        <v>33</v>
      </c>
      <c r="J5336" t="s">
        <v>34</v>
      </c>
      <c r="K5336">
        <v>0.95073376758406303</v>
      </c>
      <c r="L5336">
        <v>0</v>
      </c>
      <c r="M5336">
        <v>46.5</v>
      </c>
      <c r="N5336">
        <f>(1-Coffee_Sales[[#This Row],[Discount_Percent]])*Coffee_Sales[[#This Row],[unit_price]]*Coffee_Sales[[#This Row],[transaction_qty]]</f>
        <v>46.5</v>
      </c>
      <c r="O5336" t="str">
        <f>TEXT(Coffee_Sales[[#This Row],[transaction_date]],"mmm-yyyy")</f>
        <v>Mar-2023</v>
      </c>
      <c r="P5336">
        <f>HOUR(Coffee_Sales[[#This Row],[transaction_time]])</f>
        <v>11</v>
      </c>
    </row>
    <row r="5337" spans="1:16" x14ac:dyDescent="0.3">
      <c r="A5337">
        <v>75373</v>
      </c>
      <c r="B5337" s="1">
        <v>45040</v>
      </c>
      <c r="C5337" s="2">
        <v>0.75582175925925921</v>
      </c>
      <c r="D5337">
        <v>1</v>
      </c>
      <c r="E5337">
        <v>3</v>
      </c>
      <c r="F5337" t="s">
        <v>54</v>
      </c>
      <c r="G5337">
        <v>73</v>
      </c>
      <c r="H5337" t="s">
        <v>18</v>
      </c>
      <c r="I5337" t="s">
        <v>79</v>
      </c>
      <c r="J5337" t="s">
        <v>80</v>
      </c>
      <c r="K5337">
        <v>1.166469463745639</v>
      </c>
      <c r="L5337">
        <v>0.1</v>
      </c>
      <c r="M5337">
        <v>56.25</v>
      </c>
      <c r="N5337">
        <f>(1-Coffee_Sales[[#This Row],[Discount_Percent]])*Coffee_Sales[[#This Row],[unit_price]]*Coffee_Sales[[#This Row],[transaction_qty]]</f>
        <v>50.625</v>
      </c>
      <c r="O5337" t="str">
        <f>TEXT(Coffee_Sales[[#This Row],[transaction_date]],"mmm-yyyy")</f>
        <v>Apr-2023</v>
      </c>
      <c r="P5337">
        <f>HOUR(Coffee_Sales[[#This Row],[transaction_time]])</f>
        <v>18</v>
      </c>
    </row>
    <row r="5338" spans="1:16" x14ac:dyDescent="0.3">
      <c r="A5338">
        <v>14876</v>
      </c>
      <c r="B5338" s="1">
        <v>44952</v>
      </c>
      <c r="C5338" s="2">
        <v>0.79033564814814816</v>
      </c>
      <c r="D5338">
        <v>2</v>
      </c>
      <c r="E5338">
        <v>3</v>
      </c>
      <c r="F5338" t="s">
        <v>24</v>
      </c>
      <c r="G5338">
        <v>28</v>
      </c>
      <c r="H5338" t="s">
        <v>14</v>
      </c>
      <c r="I5338" t="s">
        <v>22</v>
      </c>
      <c r="J5338" t="s">
        <v>117</v>
      </c>
      <c r="K5338">
        <v>1.7320973678904119</v>
      </c>
      <c r="L5338">
        <v>0</v>
      </c>
      <c r="M5338">
        <v>30</v>
      </c>
      <c r="N5338">
        <f>(1-Coffee_Sales[[#This Row],[Discount_Percent]])*Coffee_Sales[[#This Row],[unit_price]]*Coffee_Sales[[#This Row],[transaction_qty]]</f>
        <v>60</v>
      </c>
      <c r="O5338" t="str">
        <f>TEXT(Coffee_Sales[[#This Row],[transaction_date]],"mmm-yyyy")</f>
        <v>Jan-2023</v>
      </c>
      <c r="P5338">
        <f>HOUR(Coffee_Sales[[#This Row],[transaction_time]])</f>
        <v>18</v>
      </c>
    </row>
    <row r="5339" spans="1:16" x14ac:dyDescent="0.3">
      <c r="A5339">
        <v>19922</v>
      </c>
      <c r="B5339" s="1">
        <v>44962</v>
      </c>
      <c r="C5339" s="2">
        <v>0.60465277777777782</v>
      </c>
      <c r="D5339">
        <v>2</v>
      </c>
      <c r="E5339">
        <v>8</v>
      </c>
      <c r="F5339" t="s">
        <v>35</v>
      </c>
      <c r="G5339">
        <v>57</v>
      </c>
      <c r="H5339" t="s">
        <v>32</v>
      </c>
      <c r="I5339" t="s">
        <v>33</v>
      </c>
      <c r="J5339" t="s">
        <v>34</v>
      </c>
      <c r="K5339">
        <v>2.3921411190143358</v>
      </c>
      <c r="L5339">
        <v>0</v>
      </c>
      <c r="M5339">
        <v>46.5</v>
      </c>
      <c r="N5339">
        <f>(1-Coffee_Sales[[#This Row],[Discount_Percent]])*Coffee_Sales[[#This Row],[unit_price]]*Coffee_Sales[[#This Row],[transaction_qty]]</f>
        <v>93</v>
      </c>
      <c r="O5339" t="str">
        <f>TEXT(Coffee_Sales[[#This Row],[transaction_date]],"mmm-yyyy")</f>
        <v>Feb-2023</v>
      </c>
      <c r="P5339">
        <f>HOUR(Coffee_Sales[[#This Row],[transaction_time]])</f>
        <v>14</v>
      </c>
    </row>
    <row r="5340" spans="1:16" x14ac:dyDescent="0.3">
      <c r="A5340">
        <v>65948</v>
      </c>
      <c r="B5340" s="1">
        <v>45030</v>
      </c>
      <c r="C5340" s="2">
        <v>0.33604166666666668</v>
      </c>
      <c r="D5340">
        <v>1</v>
      </c>
      <c r="E5340">
        <v>3</v>
      </c>
      <c r="F5340" t="s">
        <v>28</v>
      </c>
      <c r="G5340">
        <v>61</v>
      </c>
      <c r="H5340" t="s">
        <v>74</v>
      </c>
      <c r="I5340" t="s">
        <v>75</v>
      </c>
      <c r="J5340" t="s">
        <v>116</v>
      </c>
      <c r="K5340">
        <v>1.5108843784446031</v>
      </c>
      <c r="L5340">
        <v>0</v>
      </c>
      <c r="M5340">
        <v>71.25</v>
      </c>
      <c r="N5340">
        <f>(1-Coffee_Sales[[#This Row],[Discount_Percent]])*Coffee_Sales[[#This Row],[unit_price]]*Coffee_Sales[[#This Row],[transaction_qty]]</f>
        <v>71.25</v>
      </c>
      <c r="O5340" t="str">
        <f>TEXT(Coffee_Sales[[#This Row],[transaction_date]],"mmm-yyyy")</f>
        <v>Apr-2023</v>
      </c>
      <c r="P5340">
        <f>HOUR(Coffee_Sales[[#This Row],[transaction_time]])</f>
        <v>8</v>
      </c>
    </row>
    <row r="5341" spans="1:16" x14ac:dyDescent="0.3">
      <c r="A5341">
        <v>18862</v>
      </c>
      <c r="B5341" s="1">
        <v>44960</v>
      </c>
      <c r="C5341" s="2">
        <v>0.67777777777777781</v>
      </c>
      <c r="D5341">
        <v>1</v>
      </c>
      <c r="E5341">
        <v>8</v>
      </c>
      <c r="F5341" t="s">
        <v>58</v>
      </c>
      <c r="G5341">
        <v>60</v>
      </c>
      <c r="H5341" t="s">
        <v>74</v>
      </c>
      <c r="I5341" t="s">
        <v>75</v>
      </c>
      <c r="J5341" t="s">
        <v>112</v>
      </c>
      <c r="K5341">
        <v>1.870362133019327</v>
      </c>
      <c r="L5341">
        <v>0</v>
      </c>
      <c r="M5341">
        <v>56.25</v>
      </c>
      <c r="N5341">
        <f>(1-Coffee_Sales[[#This Row],[Discount_Percent]])*Coffee_Sales[[#This Row],[unit_price]]*Coffee_Sales[[#This Row],[transaction_qty]]</f>
        <v>56.25</v>
      </c>
      <c r="O5341" t="str">
        <f>TEXT(Coffee_Sales[[#This Row],[transaction_date]],"mmm-yyyy")</f>
        <v>Feb-2023</v>
      </c>
      <c r="P5341">
        <f>HOUR(Coffee_Sales[[#This Row],[transaction_time]])</f>
        <v>16</v>
      </c>
    </row>
    <row r="5342" spans="1:16" x14ac:dyDescent="0.3">
      <c r="A5342">
        <v>55177</v>
      </c>
      <c r="B5342" s="1">
        <v>45017</v>
      </c>
      <c r="C5342" s="2">
        <v>0.46579861111111109</v>
      </c>
      <c r="D5342">
        <v>1</v>
      </c>
      <c r="E5342">
        <v>5</v>
      </c>
      <c r="F5342" t="s">
        <v>50</v>
      </c>
      <c r="G5342">
        <v>70</v>
      </c>
      <c r="H5342" t="s">
        <v>18</v>
      </c>
      <c r="I5342" t="s">
        <v>19</v>
      </c>
      <c r="J5342" t="s">
        <v>83</v>
      </c>
      <c r="K5342">
        <v>1.098055679280566</v>
      </c>
      <c r="L5342">
        <v>0.05</v>
      </c>
      <c r="M5342">
        <v>48.75</v>
      </c>
      <c r="N5342">
        <f>(1-Coffee_Sales[[#This Row],[Discount_Percent]])*Coffee_Sales[[#This Row],[unit_price]]*Coffee_Sales[[#This Row],[transaction_qty]]</f>
        <v>46.3125</v>
      </c>
      <c r="O5342" t="str">
        <f>TEXT(Coffee_Sales[[#This Row],[transaction_date]],"mmm-yyyy")</f>
        <v>Apr-2023</v>
      </c>
      <c r="P5342">
        <f>HOUR(Coffee_Sales[[#This Row],[transaction_time]])</f>
        <v>11</v>
      </c>
    </row>
    <row r="5343" spans="1:16" x14ac:dyDescent="0.3">
      <c r="A5343">
        <v>63766</v>
      </c>
      <c r="B5343" s="1">
        <v>45027</v>
      </c>
      <c r="C5343" s="2">
        <v>0.43579861111111112</v>
      </c>
      <c r="D5343">
        <v>1</v>
      </c>
      <c r="E5343">
        <v>8</v>
      </c>
      <c r="F5343" t="s">
        <v>25</v>
      </c>
      <c r="G5343">
        <v>22</v>
      </c>
      <c r="H5343" t="s">
        <v>14</v>
      </c>
      <c r="I5343" t="s">
        <v>55</v>
      </c>
      <c r="J5343" t="s">
        <v>56</v>
      </c>
      <c r="K5343">
        <v>0.62065217888443236</v>
      </c>
      <c r="L5343">
        <v>0</v>
      </c>
      <c r="M5343">
        <v>30</v>
      </c>
      <c r="N5343">
        <f>(1-Coffee_Sales[[#This Row],[Discount_Percent]])*Coffee_Sales[[#This Row],[unit_price]]*Coffee_Sales[[#This Row],[transaction_qty]]</f>
        <v>30</v>
      </c>
      <c r="O5343" t="str">
        <f>TEXT(Coffee_Sales[[#This Row],[transaction_date]],"mmm-yyyy")</f>
        <v>Apr-2023</v>
      </c>
      <c r="P5343">
        <f>HOUR(Coffee_Sales[[#This Row],[transaction_time]])</f>
        <v>10</v>
      </c>
    </row>
    <row r="5344" spans="1:16" x14ac:dyDescent="0.3">
      <c r="A5344">
        <v>115443</v>
      </c>
      <c r="B5344" s="1">
        <v>45079</v>
      </c>
      <c r="C5344" s="2">
        <v>0.48625000000000002</v>
      </c>
      <c r="D5344">
        <v>2</v>
      </c>
      <c r="E5344">
        <v>8</v>
      </c>
      <c r="F5344" t="s">
        <v>58</v>
      </c>
      <c r="G5344">
        <v>45</v>
      </c>
      <c r="H5344" t="s">
        <v>32</v>
      </c>
      <c r="I5344" t="s">
        <v>40</v>
      </c>
      <c r="J5344" t="s">
        <v>120</v>
      </c>
      <c r="K5344">
        <v>2.8904091187997309</v>
      </c>
      <c r="L5344">
        <v>0</v>
      </c>
      <c r="M5344">
        <v>45</v>
      </c>
      <c r="N5344">
        <f>(1-Coffee_Sales[[#This Row],[Discount_Percent]])*Coffee_Sales[[#This Row],[unit_price]]*Coffee_Sales[[#This Row],[transaction_qty]]</f>
        <v>90</v>
      </c>
      <c r="O5344" t="str">
        <f>TEXT(Coffee_Sales[[#This Row],[transaction_date]],"mmm-yyyy")</f>
        <v>Jun-2023</v>
      </c>
      <c r="P5344">
        <f>HOUR(Coffee_Sales[[#This Row],[transaction_time]])</f>
        <v>11</v>
      </c>
    </row>
    <row r="5345" spans="1:16" x14ac:dyDescent="0.3">
      <c r="A5345">
        <v>13888</v>
      </c>
      <c r="B5345" s="1">
        <v>44951</v>
      </c>
      <c r="C5345" s="2">
        <v>0.38265046296296296</v>
      </c>
      <c r="D5345">
        <v>3</v>
      </c>
      <c r="E5345">
        <v>5</v>
      </c>
      <c r="F5345" t="s">
        <v>46</v>
      </c>
      <c r="G5345">
        <v>30</v>
      </c>
      <c r="H5345" t="s">
        <v>14</v>
      </c>
      <c r="I5345" t="s">
        <v>22</v>
      </c>
      <c r="J5345" t="s">
        <v>109</v>
      </c>
      <c r="K5345">
        <v>4.2093941651407416</v>
      </c>
      <c r="L5345">
        <v>0</v>
      </c>
      <c r="M5345">
        <v>45</v>
      </c>
      <c r="N5345">
        <f>(1-Coffee_Sales[[#This Row],[Discount_Percent]])*Coffee_Sales[[#This Row],[unit_price]]*Coffee_Sales[[#This Row],[transaction_qty]]</f>
        <v>135</v>
      </c>
      <c r="O5345" t="str">
        <f>TEXT(Coffee_Sales[[#This Row],[transaction_date]],"mmm-yyyy")</f>
        <v>Jan-2023</v>
      </c>
      <c r="P5345">
        <f>HOUR(Coffee_Sales[[#This Row],[transaction_time]])</f>
        <v>9</v>
      </c>
    </row>
    <row r="5346" spans="1:16" x14ac:dyDescent="0.3">
      <c r="A5346">
        <v>99298</v>
      </c>
      <c r="B5346" s="1">
        <v>45064</v>
      </c>
      <c r="C5346" s="2">
        <v>0.38997685185185182</v>
      </c>
      <c r="D5346">
        <v>1</v>
      </c>
      <c r="E5346">
        <v>8</v>
      </c>
      <c r="F5346" t="s">
        <v>48</v>
      </c>
      <c r="G5346">
        <v>75</v>
      </c>
      <c r="H5346" t="s">
        <v>18</v>
      </c>
      <c r="I5346" t="s">
        <v>79</v>
      </c>
      <c r="J5346" t="s">
        <v>136</v>
      </c>
      <c r="K5346">
        <v>1.0774775880600509</v>
      </c>
      <c r="L5346">
        <v>0.05</v>
      </c>
      <c r="M5346">
        <v>52.5</v>
      </c>
      <c r="N5346">
        <f>(1-Coffee_Sales[[#This Row],[Discount_Percent]])*Coffee_Sales[[#This Row],[unit_price]]*Coffee_Sales[[#This Row],[transaction_qty]]</f>
        <v>49.875</v>
      </c>
      <c r="O5346" t="str">
        <f>TEXT(Coffee_Sales[[#This Row],[transaction_date]],"mmm-yyyy")</f>
        <v>May-2023</v>
      </c>
      <c r="P5346">
        <f>HOUR(Coffee_Sales[[#This Row],[transaction_time]])</f>
        <v>9</v>
      </c>
    </row>
    <row r="5347" spans="1:16" x14ac:dyDescent="0.3">
      <c r="A5347">
        <v>102058</v>
      </c>
      <c r="B5347" s="1">
        <v>45066</v>
      </c>
      <c r="C5347" s="2">
        <v>0.52622685185185181</v>
      </c>
      <c r="D5347">
        <v>1</v>
      </c>
      <c r="E5347">
        <v>5</v>
      </c>
      <c r="F5347" t="s">
        <v>38</v>
      </c>
      <c r="G5347">
        <v>72</v>
      </c>
      <c r="H5347" t="s">
        <v>18</v>
      </c>
      <c r="I5347" t="s">
        <v>19</v>
      </c>
      <c r="J5347" t="s">
        <v>82</v>
      </c>
      <c r="K5347">
        <v>1.275598906633775</v>
      </c>
      <c r="L5347">
        <v>0.1</v>
      </c>
      <c r="M5347">
        <v>48.75</v>
      </c>
      <c r="N5347">
        <f>(1-Coffee_Sales[[#This Row],[Discount_Percent]])*Coffee_Sales[[#This Row],[unit_price]]*Coffee_Sales[[#This Row],[transaction_qty]]</f>
        <v>43.875</v>
      </c>
      <c r="O5347" t="str">
        <f>TEXT(Coffee_Sales[[#This Row],[transaction_date]],"mmm-yyyy")</f>
        <v>May-2023</v>
      </c>
      <c r="P5347">
        <f>HOUR(Coffee_Sales[[#This Row],[transaction_time]])</f>
        <v>12</v>
      </c>
    </row>
    <row r="5348" spans="1:16" x14ac:dyDescent="0.3">
      <c r="A5348">
        <v>103890</v>
      </c>
      <c r="B5348" s="1">
        <v>45068</v>
      </c>
      <c r="C5348" s="2">
        <v>0.41035879629629629</v>
      </c>
      <c r="D5348">
        <v>1</v>
      </c>
      <c r="E5348">
        <v>3</v>
      </c>
      <c r="F5348" t="s">
        <v>104</v>
      </c>
      <c r="G5348">
        <v>50</v>
      </c>
      <c r="H5348" t="s">
        <v>32</v>
      </c>
      <c r="I5348" t="s">
        <v>44</v>
      </c>
      <c r="J5348" t="s">
        <v>45</v>
      </c>
      <c r="K5348">
        <v>1.2429016827641379</v>
      </c>
      <c r="L5348">
        <v>0</v>
      </c>
      <c r="M5348">
        <v>37.5</v>
      </c>
      <c r="N5348">
        <f>(1-Coffee_Sales[[#This Row],[Discount_Percent]])*Coffee_Sales[[#This Row],[unit_price]]*Coffee_Sales[[#This Row],[transaction_qty]]</f>
        <v>37.5</v>
      </c>
      <c r="O5348" t="str">
        <f>TEXT(Coffee_Sales[[#This Row],[transaction_date]],"mmm-yyyy")</f>
        <v>May-2023</v>
      </c>
      <c r="P5348">
        <f>HOUR(Coffee_Sales[[#This Row],[transaction_time]])</f>
        <v>9</v>
      </c>
    </row>
    <row r="5349" spans="1:16" x14ac:dyDescent="0.3">
      <c r="A5349">
        <v>69704</v>
      </c>
      <c r="B5349" s="1">
        <v>45034</v>
      </c>
      <c r="C5349" s="2">
        <v>0.37626157407407407</v>
      </c>
      <c r="D5349">
        <v>2</v>
      </c>
      <c r="E5349">
        <v>8</v>
      </c>
      <c r="F5349" t="s">
        <v>101</v>
      </c>
      <c r="G5349">
        <v>22</v>
      </c>
      <c r="H5349" t="s">
        <v>14</v>
      </c>
      <c r="I5349" t="s">
        <v>55</v>
      </c>
      <c r="J5349" t="s">
        <v>56</v>
      </c>
      <c r="K5349">
        <v>1.7938944009891771</v>
      </c>
      <c r="L5349">
        <v>0</v>
      </c>
      <c r="M5349">
        <v>30</v>
      </c>
      <c r="N5349">
        <f>(1-Coffee_Sales[[#This Row],[Discount_Percent]])*Coffee_Sales[[#This Row],[unit_price]]*Coffee_Sales[[#This Row],[transaction_qty]]</f>
        <v>60</v>
      </c>
      <c r="O5349" t="str">
        <f>TEXT(Coffee_Sales[[#This Row],[transaction_date]],"mmm-yyyy")</f>
        <v>Apr-2023</v>
      </c>
      <c r="P5349">
        <f>HOUR(Coffee_Sales[[#This Row],[transaction_time]])</f>
        <v>9</v>
      </c>
    </row>
    <row r="5350" spans="1:16" x14ac:dyDescent="0.3">
      <c r="A5350">
        <v>52209</v>
      </c>
      <c r="B5350" s="1">
        <v>45012</v>
      </c>
      <c r="C5350" s="2">
        <v>0.48884259259259261</v>
      </c>
      <c r="D5350">
        <v>1</v>
      </c>
      <c r="E5350">
        <v>3</v>
      </c>
      <c r="F5350" t="s">
        <v>54</v>
      </c>
      <c r="G5350">
        <v>77</v>
      </c>
      <c r="H5350" t="s">
        <v>18</v>
      </c>
      <c r="I5350" t="s">
        <v>19</v>
      </c>
      <c r="J5350" t="s">
        <v>115</v>
      </c>
      <c r="K5350">
        <v>1.230033795438684</v>
      </c>
      <c r="L5350">
        <v>0</v>
      </c>
      <c r="M5350">
        <v>45</v>
      </c>
      <c r="N5350">
        <f>(1-Coffee_Sales[[#This Row],[Discount_Percent]])*Coffee_Sales[[#This Row],[unit_price]]*Coffee_Sales[[#This Row],[transaction_qty]]</f>
        <v>45</v>
      </c>
      <c r="O5350" t="str">
        <f>TEXT(Coffee_Sales[[#This Row],[transaction_date]],"mmm-yyyy")</f>
        <v>Mar-2023</v>
      </c>
      <c r="P5350">
        <f>HOUR(Coffee_Sales[[#This Row],[transaction_time]])</f>
        <v>11</v>
      </c>
    </row>
    <row r="5351" spans="1:16" x14ac:dyDescent="0.3">
      <c r="A5351">
        <v>111153</v>
      </c>
      <c r="B5351" s="1">
        <v>45075</v>
      </c>
      <c r="C5351" s="2">
        <v>0.32571759259259259</v>
      </c>
      <c r="D5351">
        <v>1</v>
      </c>
      <c r="E5351">
        <v>3</v>
      </c>
      <c r="F5351" t="s">
        <v>31</v>
      </c>
      <c r="G5351">
        <v>22</v>
      </c>
      <c r="H5351" t="s">
        <v>14</v>
      </c>
      <c r="I5351" t="s">
        <v>55</v>
      </c>
      <c r="J5351" t="s">
        <v>56</v>
      </c>
      <c r="K5351">
        <v>0.72283643559009292</v>
      </c>
      <c r="L5351">
        <v>0.05</v>
      </c>
      <c r="M5351">
        <v>30</v>
      </c>
      <c r="N5351">
        <f>(1-Coffee_Sales[[#This Row],[Discount_Percent]])*Coffee_Sales[[#This Row],[unit_price]]*Coffee_Sales[[#This Row],[transaction_qty]]</f>
        <v>28.5</v>
      </c>
      <c r="O5351" t="str">
        <f>TEXT(Coffee_Sales[[#This Row],[transaction_date]],"mmm-yyyy")</f>
        <v>May-2023</v>
      </c>
      <c r="P5351">
        <f>HOUR(Coffee_Sales[[#This Row],[transaction_time]])</f>
        <v>7</v>
      </c>
    </row>
    <row r="5352" spans="1:16" x14ac:dyDescent="0.3">
      <c r="A5352">
        <v>140940</v>
      </c>
      <c r="B5352" s="1">
        <v>45100</v>
      </c>
      <c r="C5352" s="2">
        <v>0.52285879629629628</v>
      </c>
      <c r="D5352">
        <v>1</v>
      </c>
      <c r="E5352">
        <v>3</v>
      </c>
      <c r="F5352" t="s">
        <v>94</v>
      </c>
      <c r="G5352">
        <v>24</v>
      </c>
      <c r="H5352" t="s">
        <v>14</v>
      </c>
      <c r="I5352" t="s">
        <v>55</v>
      </c>
      <c r="J5352" t="s">
        <v>86</v>
      </c>
      <c r="K5352">
        <v>1.0601037731179199</v>
      </c>
      <c r="L5352">
        <v>0</v>
      </c>
      <c r="M5352">
        <v>45</v>
      </c>
      <c r="N5352">
        <f>(1-Coffee_Sales[[#This Row],[Discount_Percent]])*Coffee_Sales[[#This Row],[unit_price]]*Coffee_Sales[[#This Row],[transaction_qty]]</f>
        <v>45</v>
      </c>
      <c r="O5352" t="str">
        <f>TEXT(Coffee_Sales[[#This Row],[transaction_date]],"mmm-yyyy")</f>
        <v>Jun-2023</v>
      </c>
      <c r="P5352">
        <f>HOUR(Coffee_Sales[[#This Row],[transaction_time]])</f>
        <v>12</v>
      </c>
    </row>
    <row r="5353" spans="1:16" x14ac:dyDescent="0.3">
      <c r="A5353">
        <v>101883</v>
      </c>
      <c r="B5353" s="1">
        <v>45066</v>
      </c>
      <c r="C5353" s="2">
        <v>0.43026620370370372</v>
      </c>
      <c r="D5353">
        <v>1</v>
      </c>
      <c r="E5353">
        <v>5</v>
      </c>
      <c r="F5353" t="s">
        <v>111</v>
      </c>
      <c r="G5353">
        <v>77</v>
      </c>
      <c r="H5353" t="s">
        <v>18</v>
      </c>
      <c r="I5353" t="s">
        <v>19</v>
      </c>
      <c r="J5353" t="s">
        <v>115</v>
      </c>
      <c r="K5353">
        <v>0.90274709224472627</v>
      </c>
      <c r="L5353">
        <v>0</v>
      </c>
      <c r="M5353">
        <v>45</v>
      </c>
      <c r="N5353">
        <f>(1-Coffee_Sales[[#This Row],[Discount_Percent]])*Coffee_Sales[[#This Row],[unit_price]]*Coffee_Sales[[#This Row],[transaction_qty]]</f>
        <v>45</v>
      </c>
      <c r="O5353" t="str">
        <f>TEXT(Coffee_Sales[[#This Row],[transaction_date]],"mmm-yyyy")</f>
        <v>May-2023</v>
      </c>
      <c r="P5353">
        <f>HOUR(Coffee_Sales[[#This Row],[transaction_time]])</f>
        <v>10</v>
      </c>
    </row>
    <row r="5354" spans="1:16" x14ac:dyDescent="0.3">
      <c r="A5354">
        <v>47264</v>
      </c>
      <c r="B5354" s="1">
        <v>45005</v>
      </c>
      <c r="C5354" s="2">
        <v>0.40645833333333331</v>
      </c>
      <c r="D5354">
        <v>1</v>
      </c>
      <c r="E5354">
        <v>3</v>
      </c>
      <c r="F5354" t="s">
        <v>77</v>
      </c>
      <c r="G5354">
        <v>46</v>
      </c>
      <c r="H5354" t="s">
        <v>32</v>
      </c>
      <c r="I5354" t="s">
        <v>36</v>
      </c>
      <c r="J5354" t="s">
        <v>39</v>
      </c>
      <c r="K5354">
        <v>1.1062444003081211</v>
      </c>
      <c r="L5354">
        <v>0.05</v>
      </c>
      <c r="M5354">
        <v>37.5</v>
      </c>
      <c r="N5354">
        <f>(1-Coffee_Sales[[#This Row],[Discount_Percent]])*Coffee_Sales[[#This Row],[unit_price]]*Coffee_Sales[[#This Row],[transaction_qty]]</f>
        <v>35.625</v>
      </c>
      <c r="O5354" t="str">
        <f>TEXT(Coffee_Sales[[#This Row],[transaction_date]],"mmm-yyyy")</f>
        <v>Mar-2023</v>
      </c>
      <c r="P5354">
        <f>HOUR(Coffee_Sales[[#This Row],[transaction_time]])</f>
        <v>9</v>
      </c>
    </row>
    <row r="5355" spans="1:16" x14ac:dyDescent="0.3">
      <c r="A5355">
        <v>54215</v>
      </c>
      <c r="B5355" s="1">
        <v>45015</v>
      </c>
      <c r="C5355" s="2">
        <v>0.57291666666666663</v>
      </c>
      <c r="D5355">
        <v>1</v>
      </c>
      <c r="E5355">
        <v>8</v>
      </c>
      <c r="F5355" t="s">
        <v>111</v>
      </c>
      <c r="G5355">
        <v>52</v>
      </c>
      <c r="H5355" t="s">
        <v>32</v>
      </c>
      <c r="I5355" t="s">
        <v>33</v>
      </c>
      <c r="J5355" t="s">
        <v>110</v>
      </c>
      <c r="K5355">
        <v>0.98088994906576232</v>
      </c>
      <c r="L5355">
        <v>0.1</v>
      </c>
      <c r="M5355">
        <v>37.5</v>
      </c>
      <c r="N5355">
        <f>(1-Coffee_Sales[[#This Row],[Discount_Percent]])*Coffee_Sales[[#This Row],[unit_price]]*Coffee_Sales[[#This Row],[transaction_qty]]</f>
        <v>33.75</v>
      </c>
      <c r="O5355" t="str">
        <f>TEXT(Coffee_Sales[[#This Row],[transaction_date]],"mmm-yyyy")</f>
        <v>Mar-2023</v>
      </c>
      <c r="P5355">
        <f>HOUR(Coffee_Sales[[#This Row],[transaction_time]])</f>
        <v>13</v>
      </c>
    </row>
    <row r="5356" spans="1:16" x14ac:dyDescent="0.3">
      <c r="A5356">
        <v>56778</v>
      </c>
      <c r="B5356" s="1">
        <v>45019</v>
      </c>
      <c r="C5356" s="2">
        <v>0.44756944444444446</v>
      </c>
      <c r="D5356">
        <v>1</v>
      </c>
      <c r="E5356">
        <v>5</v>
      </c>
      <c r="F5356" t="s">
        <v>114</v>
      </c>
      <c r="G5356">
        <v>75</v>
      </c>
      <c r="H5356" t="s">
        <v>18</v>
      </c>
      <c r="I5356" t="s">
        <v>79</v>
      </c>
      <c r="J5356" t="s">
        <v>136</v>
      </c>
      <c r="K5356">
        <v>1.376673516498276</v>
      </c>
      <c r="L5356">
        <v>0</v>
      </c>
      <c r="M5356">
        <v>52.5</v>
      </c>
      <c r="N5356">
        <f>(1-Coffee_Sales[[#This Row],[Discount_Percent]])*Coffee_Sales[[#This Row],[unit_price]]*Coffee_Sales[[#This Row],[transaction_qty]]</f>
        <v>52.5</v>
      </c>
      <c r="O5356" t="str">
        <f>TEXT(Coffee_Sales[[#This Row],[transaction_date]],"mmm-yyyy")</f>
        <v>Apr-2023</v>
      </c>
      <c r="P5356">
        <f>HOUR(Coffee_Sales[[#This Row],[transaction_time]])</f>
        <v>10</v>
      </c>
    </row>
    <row r="5357" spans="1:16" x14ac:dyDescent="0.3">
      <c r="A5357">
        <v>11106</v>
      </c>
      <c r="B5357" s="1">
        <v>44946</v>
      </c>
      <c r="C5357" s="2">
        <v>0.40334490740740742</v>
      </c>
      <c r="D5357">
        <v>2</v>
      </c>
      <c r="E5357">
        <v>8</v>
      </c>
      <c r="F5357" t="s">
        <v>25</v>
      </c>
      <c r="G5357">
        <v>55</v>
      </c>
      <c r="H5357" t="s">
        <v>32</v>
      </c>
      <c r="I5357" t="s">
        <v>33</v>
      </c>
      <c r="J5357" t="s">
        <v>93</v>
      </c>
      <c r="K5357">
        <v>3.3509675848844198</v>
      </c>
      <c r="L5357">
        <v>0.05</v>
      </c>
      <c r="M5357">
        <v>60</v>
      </c>
      <c r="N5357">
        <f>(1-Coffee_Sales[[#This Row],[Discount_Percent]])*Coffee_Sales[[#This Row],[unit_price]]*Coffee_Sales[[#This Row],[transaction_qty]]</f>
        <v>114</v>
      </c>
      <c r="O5357" t="str">
        <f>TEXT(Coffee_Sales[[#This Row],[transaction_date]],"mmm-yyyy")</f>
        <v>Jan-2023</v>
      </c>
      <c r="P5357">
        <f>HOUR(Coffee_Sales[[#This Row],[transaction_time]])</f>
        <v>9</v>
      </c>
    </row>
    <row r="5358" spans="1:16" x14ac:dyDescent="0.3">
      <c r="A5358">
        <v>43702</v>
      </c>
      <c r="B5358" s="1">
        <v>45000</v>
      </c>
      <c r="C5358" s="2">
        <v>0.43711805555555555</v>
      </c>
      <c r="D5358">
        <v>1</v>
      </c>
      <c r="E5358">
        <v>3</v>
      </c>
      <c r="F5358" t="s">
        <v>81</v>
      </c>
      <c r="G5358">
        <v>40</v>
      </c>
      <c r="H5358" t="s">
        <v>14</v>
      </c>
      <c r="I5358" t="s">
        <v>15</v>
      </c>
      <c r="J5358" t="s">
        <v>100</v>
      </c>
      <c r="K5358">
        <v>1.7481285796181849</v>
      </c>
      <c r="L5358">
        <v>0</v>
      </c>
      <c r="M5358">
        <v>56.25</v>
      </c>
      <c r="N5358">
        <f>(1-Coffee_Sales[[#This Row],[Discount_Percent]])*Coffee_Sales[[#This Row],[unit_price]]*Coffee_Sales[[#This Row],[transaction_qty]]</f>
        <v>56.25</v>
      </c>
      <c r="O5358" t="str">
        <f>TEXT(Coffee_Sales[[#This Row],[transaction_date]],"mmm-yyyy")</f>
        <v>Mar-2023</v>
      </c>
      <c r="P5358">
        <f>HOUR(Coffee_Sales[[#This Row],[transaction_time]])</f>
        <v>10</v>
      </c>
    </row>
    <row r="5359" spans="1:16" x14ac:dyDescent="0.3">
      <c r="A5359">
        <v>10333</v>
      </c>
      <c r="B5359" s="1">
        <v>44945</v>
      </c>
      <c r="C5359" s="2">
        <v>0.30104166666666665</v>
      </c>
      <c r="D5359">
        <v>1</v>
      </c>
      <c r="E5359">
        <v>3</v>
      </c>
      <c r="F5359" t="s">
        <v>13</v>
      </c>
      <c r="G5359">
        <v>84</v>
      </c>
      <c r="H5359" t="s">
        <v>67</v>
      </c>
      <c r="I5359" t="s">
        <v>72</v>
      </c>
      <c r="J5359" t="s">
        <v>140</v>
      </c>
      <c r="K5359">
        <v>0.24360694989058529</v>
      </c>
      <c r="L5359">
        <v>0.1</v>
      </c>
      <c r="M5359">
        <v>12</v>
      </c>
      <c r="N5359">
        <f>(1-Coffee_Sales[[#This Row],[Discount_Percent]])*Coffee_Sales[[#This Row],[unit_price]]*Coffee_Sales[[#This Row],[transaction_qty]]</f>
        <v>10.8</v>
      </c>
      <c r="O5359" t="str">
        <f>TEXT(Coffee_Sales[[#This Row],[transaction_date]],"mmm-yyyy")</f>
        <v>Jan-2023</v>
      </c>
      <c r="P5359">
        <f>HOUR(Coffee_Sales[[#This Row],[transaction_time]])</f>
        <v>7</v>
      </c>
    </row>
    <row r="5360" spans="1:16" x14ac:dyDescent="0.3">
      <c r="A5360">
        <v>145515</v>
      </c>
      <c r="B5360" s="1">
        <v>45104</v>
      </c>
      <c r="C5360" s="2">
        <v>0.42861111111111111</v>
      </c>
      <c r="D5360">
        <v>2</v>
      </c>
      <c r="E5360">
        <v>5</v>
      </c>
      <c r="F5360" t="s">
        <v>28</v>
      </c>
      <c r="G5360">
        <v>64</v>
      </c>
      <c r="H5360" t="s">
        <v>67</v>
      </c>
      <c r="I5360" t="s">
        <v>72</v>
      </c>
      <c r="J5360" t="s">
        <v>118</v>
      </c>
      <c r="K5360">
        <v>0.52693850026669264</v>
      </c>
      <c r="L5360">
        <v>0</v>
      </c>
      <c r="M5360">
        <v>12</v>
      </c>
      <c r="N5360">
        <f>(1-Coffee_Sales[[#This Row],[Discount_Percent]])*Coffee_Sales[[#This Row],[unit_price]]*Coffee_Sales[[#This Row],[transaction_qty]]</f>
        <v>24</v>
      </c>
      <c r="O5360" t="str">
        <f>TEXT(Coffee_Sales[[#This Row],[transaction_date]],"mmm-yyyy")</f>
        <v>Jun-2023</v>
      </c>
      <c r="P5360">
        <f>HOUR(Coffee_Sales[[#This Row],[transaction_time]])</f>
        <v>10</v>
      </c>
    </row>
    <row r="5361" spans="1:16" x14ac:dyDescent="0.3">
      <c r="A5361">
        <v>74584</v>
      </c>
      <c r="B5361" s="1">
        <v>45040</v>
      </c>
      <c r="C5361" s="2">
        <v>0.28099537037037037</v>
      </c>
      <c r="D5361">
        <v>2</v>
      </c>
      <c r="E5361">
        <v>5</v>
      </c>
      <c r="F5361" t="s">
        <v>104</v>
      </c>
      <c r="G5361">
        <v>50</v>
      </c>
      <c r="H5361" t="s">
        <v>32</v>
      </c>
      <c r="I5361" t="s">
        <v>44</v>
      </c>
      <c r="J5361" t="s">
        <v>45</v>
      </c>
      <c r="K5361">
        <v>2.0016669717057631</v>
      </c>
      <c r="L5361">
        <v>0</v>
      </c>
      <c r="M5361">
        <v>37.5</v>
      </c>
      <c r="N5361">
        <f>(1-Coffee_Sales[[#This Row],[Discount_Percent]])*Coffee_Sales[[#This Row],[unit_price]]*Coffee_Sales[[#This Row],[transaction_qty]]</f>
        <v>75</v>
      </c>
      <c r="O5361" t="str">
        <f>TEXT(Coffee_Sales[[#This Row],[transaction_date]],"mmm-yyyy")</f>
        <v>Apr-2023</v>
      </c>
      <c r="P5361">
        <f>HOUR(Coffee_Sales[[#This Row],[transaction_time]])</f>
        <v>6</v>
      </c>
    </row>
    <row r="5362" spans="1:16" x14ac:dyDescent="0.3">
      <c r="A5362">
        <v>136925</v>
      </c>
      <c r="B5362" s="1">
        <v>45097</v>
      </c>
      <c r="C5362" s="2">
        <v>0.34708333333333335</v>
      </c>
      <c r="D5362">
        <v>1</v>
      </c>
      <c r="E5362">
        <v>5</v>
      </c>
      <c r="F5362" t="s">
        <v>94</v>
      </c>
      <c r="G5362">
        <v>38</v>
      </c>
      <c r="H5362" t="s">
        <v>14</v>
      </c>
      <c r="I5362" t="s">
        <v>15</v>
      </c>
      <c r="J5362" t="s">
        <v>16</v>
      </c>
      <c r="K5362">
        <v>1.422565932986978</v>
      </c>
      <c r="L5362">
        <v>0.1</v>
      </c>
      <c r="M5362">
        <v>56.25</v>
      </c>
      <c r="N5362">
        <f>(1-Coffee_Sales[[#This Row],[Discount_Percent]])*Coffee_Sales[[#This Row],[unit_price]]*Coffee_Sales[[#This Row],[transaction_qty]]</f>
        <v>50.625</v>
      </c>
      <c r="O5362" t="str">
        <f>TEXT(Coffee_Sales[[#This Row],[transaction_date]],"mmm-yyyy")</f>
        <v>Jun-2023</v>
      </c>
      <c r="P5362">
        <f>HOUR(Coffee_Sales[[#This Row],[transaction_time]])</f>
        <v>8</v>
      </c>
    </row>
    <row r="5363" spans="1:16" x14ac:dyDescent="0.3">
      <c r="A5363">
        <v>107687</v>
      </c>
      <c r="B5363" s="1">
        <v>45071</v>
      </c>
      <c r="C5363" s="2">
        <v>0.70406250000000004</v>
      </c>
      <c r="D5363">
        <v>3</v>
      </c>
      <c r="E5363">
        <v>5</v>
      </c>
      <c r="F5363" t="s">
        <v>114</v>
      </c>
      <c r="G5363">
        <v>54</v>
      </c>
      <c r="H5363" t="s">
        <v>32</v>
      </c>
      <c r="I5363" t="s">
        <v>33</v>
      </c>
      <c r="J5363" t="s">
        <v>127</v>
      </c>
      <c r="K5363">
        <v>3.409108419660507</v>
      </c>
      <c r="L5363">
        <v>0</v>
      </c>
      <c r="M5363">
        <v>37.5</v>
      </c>
      <c r="N5363">
        <f>(1-Coffee_Sales[[#This Row],[Discount_Percent]])*Coffee_Sales[[#This Row],[unit_price]]*Coffee_Sales[[#This Row],[transaction_qty]]</f>
        <v>112.5</v>
      </c>
      <c r="O5363" t="str">
        <f>TEXT(Coffee_Sales[[#This Row],[transaction_date]],"mmm-yyyy")</f>
        <v>May-2023</v>
      </c>
      <c r="P5363">
        <f>HOUR(Coffee_Sales[[#This Row],[transaction_time]])</f>
        <v>16</v>
      </c>
    </row>
    <row r="5364" spans="1:16" x14ac:dyDescent="0.3">
      <c r="A5364">
        <v>78804</v>
      </c>
      <c r="B5364" s="1">
        <v>45044</v>
      </c>
      <c r="C5364" s="2">
        <v>0.71937499999999999</v>
      </c>
      <c r="D5364">
        <v>1</v>
      </c>
      <c r="E5364">
        <v>8</v>
      </c>
      <c r="F5364" t="s">
        <v>90</v>
      </c>
      <c r="G5364">
        <v>52</v>
      </c>
      <c r="H5364" t="s">
        <v>32</v>
      </c>
      <c r="I5364" t="s">
        <v>33</v>
      </c>
      <c r="J5364" t="s">
        <v>110</v>
      </c>
      <c r="K5364">
        <v>0.97810646480412666</v>
      </c>
      <c r="L5364">
        <v>0</v>
      </c>
      <c r="M5364">
        <v>37.5</v>
      </c>
      <c r="N5364">
        <f>(1-Coffee_Sales[[#This Row],[Discount_Percent]])*Coffee_Sales[[#This Row],[unit_price]]*Coffee_Sales[[#This Row],[transaction_qty]]</f>
        <v>37.5</v>
      </c>
      <c r="O5364" t="str">
        <f>TEXT(Coffee_Sales[[#This Row],[transaction_date]],"mmm-yyyy")</f>
        <v>Apr-2023</v>
      </c>
      <c r="P5364">
        <f>HOUR(Coffee_Sales[[#This Row],[transaction_time]])</f>
        <v>17</v>
      </c>
    </row>
    <row r="5365" spans="1:16" x14ac:dyDescent="0.3">
      <c r="A5365">
        <v>95233</v>
      </c>
      <c r="B5365" s="1">
        <v>45060</v>
      </c>
      <c r="C5365" s="2">
        <v>0.580474537037037</v>
      </c>
      <c r="D5365">
        <v>2</v>
      </c>
      <c r="E5365">
        <v>8</v>
      </c>
      <c r="F5365" t="s">
        <v>113</v>
      </c>
      <c r="G5365">
        <v>87</v>
      </c>
      <c r="H5365" t="s">
        <v>14</v>
      </c>
      <c r="I5365" t="s">
        <v>15</v>
      </c>
      <c r="J5365" t="s">
        <v>119</v>
      </c>
      <c r="K5365">
        <v>2.1660358402542288</v>
      </c>
      <c r="L5365">
        <v>0</v>
      </c>
      <c r="M5365">
        <v>45</v>
      </c>
      <c r="N5365">
        <f>(1-Coffee_Sales[[#This Row],[Discount_Percent]])*Coffee_Sales[[#This Row],[unit_price]]*Coffee_Sales[[#This Row],[transaction_qty]]</f>
        <v>90</v>
      </c>
      <c r="O5365" t="str">
        <f>TEXT(Coffee_Sales[[#This Row],[transaction_date]],"mmm-yyyy")</f>
        <v>May-2023</v>
      </c>
      <c r="P5365">
        <f>HOUR(Coffee_Sales[[#This Row],[transaction_time]])</f>
        <v>13</v>
      </c>
    </row>
    <row r="5366" spans="1:16" x14ac:dyDescent="0.3">
      <c r="A5366">
        <v>8589</v>
      </c>
      <c r="B5366" s="1">
        <v>44942</v>
      </c>
      <c r="C5366" s="2">
        <v>0.31215277777777778</v>
      </c>
      <c r="D5366">
        <v>2</v>
      </c>
      <c r="E5366">
        <v>8</v>
      </c>
      <c r="F5366" t="s">
        <v>50</v>
      </c>
      <c r="G5366">
        <v>50</v>
      </c>
      <c r="H5366" t="s">
        <v>32</v>
      </c>
      <c r="I5366" t="s">
        <v>44</v>
      </c>
      <c r="J5366" t="s">
        <v>45</v>
      </c>
      <c r="K5366">
        <v>1.984832971613411</v>
      </c>
      <c r="L5366">
        <v>0.1</v>
      </c>
      <c r="M5366">
        <v>37.5</v>
      </c>
      <c r="N5366">
        <f>(1-Coffee_Sales[[#This Row],[Discount_Percent]])*Coffee_Sales[[#This Row],[unit_price]]*Coffee_Sales[[#This Row],[transaction_qty]]</f>
        <v>67.5</v>
      </c>
      <c r="O5366" t="str">
        <f>TEXT(Coffee_Sales[[#This Row],[transaction_date]],"mmm-yyyy")</f>
        <v>Jan-2023</v>
      </c>
      <c r="P5366">
        <f>HOUR(Coffee_Sales[[#This Row],[transaction_time]])</f>
        <v>7</v>
      </c>
    </row>
    <row r="5367" spans="1:16" x14ac:dyDescent="0.3">
      <c r="A5367">
        <v>123606</v>
      </c>
      <c r="B5367" s="1">
        <v>45086</v>
      </c>
      <c r="C5367" s="2">
        <v>0.3984375</v>
      </c>
      <c r="D5367">
        <v>1</v>
      </c>
      <c r="E5367">
        <v>8</v>
      </c>
      <c r="F5367" t="s">
        <v>114</v>
      </c>
      <c r="G5367">
        <v>75</v>
      </c>
      <c r="H5367" t="s">
        <v>18</v>
      </c>
      <c r="I5367" t="s">
        <v>79</v>
      </c>
      <c r="J5367" t="s">
        <v>136</v>
      </c>
      <c r="K5367">
        <v>1.056800380590541</v>
      </c>
      <c r="L5367">
        <v>0</v>
      </c>
      <c r="M5367">
        <v>52.5</v>
      </c>
      <c r="N5367">
        <f>(1-Coffee_Sales[[#This Row],[Discount_Percent]])*Coffee_Sales[[#This Row],[unit_price]]*Coffee_Sales[[#This Row],[transaction_qty]]</f>
        <v>52.5</v>
      </c>
      <c r="O5367" t="str">
        <f>TEXT(Coffee_Sales[[#This Row],[transaction_date]],"mmm-yyyy")</f>
        <v>Jun-2023</v>
      </c>
      <c r="P5367">
        <f>HOUR(Coffee_Sales[[#This Row],[transaction_time]])</f>
        <v>9</v>
      </c>
    </row>
    <row r="5368" spans="1:16" x14ac:dyDescent="0.3">
      <c r="A5368">
        <v>26018</v>
      </c>
      <c r="B5368" s="1">
        <v>44973</v>
      </c>
      <c r="C5368" s="2">
        <v>0.27980324074074076</v>
      </c>
      <c r="D5368">
        <v>1</v>
      </c>
      <c r="E5368">
        <v>5</v>
      </c>
      <c r="F5368" t="s">
        <v>78</v>
      </c>
      <c r="G5368">
        <v>34</v>
      </c>
      <c r="H5368" t="s">
        <v>14</v>
      </c>
      <c r="I5368" t="s">
        <v>26</v>
      </c>
      <c r="J5368" t="s">
        <v>57</v>
      </c>
      <c r="K5368">
        <v>0.92544258843861438</v>
      </c>
      <c r="L5368">
        <v>0.1</v>
      </c>
      <c r="M5368">
        <v>36.75</v>
      </c>
      <c r="N5368">
        <f>(1-Coffee_Sales[[#This Row],[Discount_Percent]])*Coffee_Sales[[#This Row],[unit_price]]*Coffee_Sales[[#This Row],[transaction_qty]]</f>
        <v>33.075000000000003</v>
      </c>
      <c r="O5368" t="str">
        <f>TEXT(Coffee_Sales[[#This Row],[transaction_date]],"mmm-yyyy")</f>
        <v>Feb-2023</v>
      </c>
      <c r="P5368">
        <f>HOUR(Coffee_Sales[[#This Row],[transaction_time]])</f>
        <v>6</v>
      </c>
    </row>
    <row r="5369" spans="1:16" x14ac:dyDescent="0.3">
      <c r="A5369">
        <v>68994</v>
      </c>
      <c r="B5369" s="1">
        <v>45033</v>
      </c>
      <c r="C5369" s="2">
        <v>0.41975694444444445</v>
      </c>
      <c r="D5369">
        <v>1</v>
      </c>
      <c r="E5369">
        <v>3</v>
      </c>
      <c r="F5369" t="s">
        <v>31</v>
      </c>
      <c r="G5369">
        <v>46</v>
      </c>
      <c r="H5369" t="s">
        <v>32</v>
      </c>
      <c r="I5369" t="s">
        <v>36</v>
      </c>
      <c r="J5369" t="s">
        <v>39</v>
      </c>
      <c r="K5369">
        <v>1.064513143703915</v>
      </c>
      <c r="L5369">
        <v>0</v>
      </c>
      <c r="M5369">
        <v>37.5</v>
      </c>
      <c r="N5369">
        <f>(1-Coffee_Sales[[#This Row],[Discount_Percent]])*Coffee_Sales[[#This Row],[unit_price]]*Coffee_Sales[[#This Row],[transaction_qty]]</f>
        <v>37.5</v>
      </c>
      <c r="O5369" t="str">
        <f>TEXT(Coffee_Sales[[#This Row],[transaction_date]],"mmm-yyyy")</f>
        <v>Apr-2023</v>
      </c>
      <c r="P5369">
        <f>HOUR(Coffee_Sales[[#This Row],[transaction_time]])</f>
        <v>10</v>
      </c>
    </row>
    <row r="5370" spans="1:16" x14ac:dyDescent="0.3">
      <c r="A5370">
        <v>115277</v>
      </c>
      <c r="B5370" s="1">
        <v>45079</v>
      </c>
      <c r="C5370" s="2">
        <v>0.37807870370370372</v>
      </c>
      <c r="D5370">
        <v>1</v>
      </c>
      <c r="E5370">
        <v>8</v>
      </c>
      <c r="F5370" t="s">
        <v>62</v>
      </c>
      <c r="G5370">
        <v>22</v>
      </c>
      <c r="H5370" t="s">
        <v>14</v>
      </c>
      <c r="I5370" t="s">
        <v>55</v>
      </c>
      <c r="J5370" t="s">
        <v>56</v>
      </c>
      <c r="K5370">
        <v>0.69113918895366488</v>
      </c>
      <c r="L5370">
        <v>0</v>
      </c>
      <c r="M5370">
        <v>30</v>
      </c>
      <c r="N5370">
        <f>(1-Coffee_Sales[[#This Row],[Discount_Percent]])*Coffee_Sales[[#This Row],[unit_price]]*Coffee_Sales[[#This Row],[transaction_qty]]</f>
        <v>30</v>
      </c>
      <c r="O5370" t="str">
        <f>TEXT(Coffee_Sales[[#This Row],[transaction_date]],"mmm-yyyy")</f>
        <v>Jun-2023</v>
      </c>
      <c r="P5370">
        <f>HOUR(Coffee_Sales[[#This Row],[transaction_time]])</f>
        <v>9</v>
      </c>
    </row>
    <row r="5371" spans="1:16" x14ac:dyDescent="0.3">
      <c r="A5371">
        <v>134488</v>
      </c>
      <c r="B5371" s="1">
        <v>45095</v>
      </c>
      <c r="C5371" s="2">
        <v>0.36170138888888886</v>
      </c>
      <c r="D5371">
        <v>1</v>
      </c>
      <c r="E5371">
        <v>8</v>
      </c>
      <c r="F5371" t="s">
        <v>54</v>
      </c>
      <c r="G5371">
        <v>43</v>
      </c>
      <c r="H5371" t="s">
        <v>32</v>
      </c>
      <c r="I5371" t="s">
        <v>40</v>
      </c>
      <c r="J5371" t="s">
        <v>124</v>
      </c>
      <c r="K5371">
        <v>1.397722493051015</v>
      </c>
      <c r="L5371">
        <v>0</v>
      </c>
      <c r="M5371">
        <v>45</v>
      </c>
      <c r="N5371">
        <f>(1-Coffee_Sales[[#This Row],[Discount_Percent]])*Coffee_Sales[[#This Row],[unit_price]]*Coffee_Sales[[#This Row],[transaction_qty]]</f>
        <v>45</v>
      </c>
      <c r="O5371" t="str">
        <f>TEXT(Coffee_Sales[[#This Row],[transaction_date]],"mmm-yyyy")</f>
        <v>Jun-2023</v>
      </c>
      <c r="P5371">
        <f>HOUR(Coffee_Sales[[#This Row],[transaction_time]])</f>
        <v>8</v>
      </c>
    </row>
    <row r="5372" spans="1:16" x14ac:dyDescent="0.3">
      <c r="A5372">
        <v>103031</v>
      </c>
      <c r="B5372" s="1">
        <v>45067</v>
      </c>
      <c r="C5372" s="2">
        <v>0.45181712962962961</v>
      </c>
      <c r="D5372">
        <v>1</v>
      </c>
      <c r="E5372">
        <v>3</v>
      </c>
      <c r="F5372" t="s">
        <v>87</v>
      </c>
      <c r="G5372">
        <v>61</v>
      </c>
      <c r="H5372" t="s">
        <v>74</v>
      </c>
      <c r="I5372" t="s">
        <v>75</v>
      </c>
      <c r="J5372" t="s">
        <v>116</v>
      </c>
      <c r="K5372">
        <v>2.009709976979047</v>
      </c>
      <c r="L5372">
        <v>0</v>
      </c>
      <c r="M5372">
        <v>71.25</v>
      </c>
      <c r="N5372">
        <f>(1-Coffee_Sales[[#This Row],[Discount_Percent]])*Coffee_Sales[[#This Row],[unit_price]]*Coffee_Sales[[#This Row],[transaction_qty]]</f>
        <v>71.25</v>
      </c>
      <c r="O5372" t="str">
        <f>TEXT(Coffee_Sales[[#This Row],[transaction_date]],"mmm-yyyy")</f>
        <v>May-2023</v>
      </c>
      <c r="P5372">
        <f>HOUR(Coffee_Sales[[#This Row],[transaction_time]])</f>
        <v>10</v>
      </c>
    </row>
    <row r="5373" spans="1:16" x14ac:dyDescent="0.3">
      <c r="A5373">
        <v>69726</v>
      </c>
      <c r="B5373" s="1">
        <v>45034</v>
      </c>
      <c r="C5373" s="2">
        <v>0.38416666666666666</v>
      </c>
      <c r="D5373">
        <v>1</v>
      </c>
      <c r="E5373">
        <v>8</v>
      </c>
      <c r="F5373" t="s">
        <v>28</v>
      </c>
      <c r="G5373">
        <v>74</v>
      </c>
      <c r="H5373" t="s">
        <v>18</v>
      </c>
      <c r="I5373" t="s">
        <v>107</v>
      </c>
      <c r="J5373" t="s">
        <v>108</v>
      </c>
      <c r="K5373">
        <v>1.5071287347356901</v>
      </c>
      <c r="L5373">
        <v>0.05</v>
      </c>
      <c r="M5373">
        <v>52.5</v>
      </c>
      <c r="N5373">
        <f>(1-Coffee_Sales[[#This Row],[Discount_Percent]])*Coffee_Sales[[#This Row],[unit_price]]*Coffee_Sales[[#This Row],[transaction_qty]]</f>
        <v>49.875</v>
      </c>
      <c r="O5373" t="str">
        <f>TEXT(Coffee_Sales[[#This Row],[transaction_date]],"mmm-yyyy")</f>
        <v>Apr-2023</v>
      </c>
      <c r="P5373">
        <f>HOUR(Coffee_Sales[[#This Row],[transaction_time]])</f>
        <v>9</v>
      </c>
    </row>
    <row r="5374" spans="1:16" x14ac:dyDescent="0.3">
      <c r="A5374">
        <v>32570</v>
      </c>
      <c r="B5374" s="1">
        <v>44984</v>
      </c>
      <c r="C5374" s="2">
        <v>0.30228009259259259</v>
      </c>
      <c r="D5374">
        <v>2</v>
      </c>
      <c r="E5374">
        <v>5</v>
      </c>
      <c r="F5374" t="s">
        <v>42</v>
      </c>
      <c r="G5374">
        <v>57</v>
      </c>
      <c r="H5374" t="s">
        <v>32</v>
      </c>
      <c r="I5374" t="s">
        <v>33</v>
      </c>
      <c r="J5374" t="s">
        <v>34</v>
      </c>
      <c r="K5374">
        <v>2.5645592020663561</v>
      </c>
      <c r="L5374">
        <v>0.05</v>
      </c>
      <c r="M5374">
        <v>46.5</v>
      </c>
      <c r="N5374">
        <f>(1-Coffee_Sales[[#This Row],[Discount_Percent]])*Coffee_Sales[[#This Row],[unit_price]]*Coffee_Sales[[#This Row],[transaction_qty]]</f>
        <v>88.35</v>
      </c>
      <c r="O5374" t="str">
        <f>TEXT(Coffee_Sales[[#This Row],[transaction_date]],"mmm-yyyy")</f>
        <v>Feb-2023</v>
      </c>
      <c r="P5374">
        <f>HOUR(Coffee_Sales[[#This Row],[transaction_time]])</f>
        <v>7</v>
      </c>
    </row>
    <row r="5375" spans="1:16" x14ac:dyDescent="0.3">
      <c r="A5375">
        <v>73552</v>
      </c>
      <c r="B5375" s="1">
        <v>45038</v>
      </c>
      <c r="C5375" s="2">
        <v>0.67333333333333334</v>
      </c>
      <c r="D5375">
        <v>3</v>
      </c>
      <c r="E5375">
        <v>5</v>
      </c>
      <c r="F5375" t="s">
        <v>48</v>
      </c>
      <c r="G5375">
        <v>36</v>
      </c>
      <c r="H5375" t="s">
        <v>14</v>
      </c>
      <c r="I5375" t="s">
        <v>26</v>
      </c>
      <c r="J5375" t="s">
        <v>27</v>
      </c>
      <c r="K5375">
        <v>3.8659953916603662</v>
      </c>
      <c r="L5375">
        <v>0</v>
      </c>
      <c r="M5375">
        <v>56.25</v>
      </c>
      <c r="N5375">
        <f>(1-Coffee_Sales[[#This Row],[Discount_Percent]])*Coffee_Sales[[#This Row],[unit_price]]*Coffee_Sales[[#This Row],[transaction_qty]]</f>
        <v>168.75</v>
      </c>
      <c r="O5375" t="str">
        <f>TEXT(Coffee_Sales[[#This Row],[transaction_date]],"mmm-yyyy")</f>
        <v>Apr-2023</v>
      </c>
      <c r="P5375">
        <f>HOUR(Coffee_Sales[[#This Row],[transaction_time]])</f>
        <v>16</v>
      </c>
    </row>
    <row r="5376" spans="1:16" x14ac:dyDescent="0.3">
      <c r="A5376">
        <v>38305</v>
      </c>
      <c r="B5376" s="1">
        <v>44992</v>
      </c>
      <c r="C5376" s="2">
        <v>0.80001157407407408</v>
      </c>
      <c r="D5376">
        <v>1</v>
      </c>
      <c r="E5376">
        <v>3</v>
      </c>
      <c r="F5376" t="s">
        <v>24</v>
      </c>
      <c r="G5376">
        <v>36</v>
      </c>
      <c r="H5376" t="s">
        <v>14</v>
      </c>
      <c r="I5376" t="s">
        <v>26</v>
      </c>
      <c r="J5376" t="s">
        <v>27</v>
      </c>
      <c r="K5376">
        <v>1.5118702258774439</v>
      </c>
      <c r="L5376">
        <v>0</v>
      </c>
      <c r="M5376">
        <v>56.25</v>
      </c>
      <c r="N5376">
        <f>(1-Coffee_Sales[[#This Row],[Discount_Percent]])*Coffee_Sales[[#This Row],[unit_price]]*Coffee_Sales[[#This Row],[transaction_qty]]</f>
        <v>56.25</v>
      </c>
      <c r="O5376" t="str">
        <f>TEXT(Coffee_Sales[[#This Row],[transaction_date]],"mmm-yyyy")</f>
        <v>Mar-2023</v>
      </c>
      <c r="P5376">
        <f>HOUR(Coffee_Sales[[#This Row],[transaction_time]])</f>
        <v>19</v>
      </c>
    </row>
    <row r="5377" spans="1:16" x14ac:dyDescent="0.3">
      <c r="A5377">
        <v>23041</v>
      </c>
      <c r="B5377" s="1">
        <v>44968</v>
      </c>
      <c r="C5377" s="2">
        <v>0.27592592592592591</v>
      </c>
      <c r="D5377">
        <v>2</v>
      </c>
      <c r="E5377">
        <v>5</v>
      </c>
      <c r="F5377" t="s">
        <v>24</v>
      </c>
      <c r="G5377">
        <v>42</v>
      </c>
      <c r="H5377" t="s">
        <v>32</v>
      </c>
      <c r="I5377" t="s">
        <v>40</v>
      </c>
      <c r="J5377" t="s">
        <v>99</v>
      </c>
      <c r="K5377">
        <v>1.705985549734037</v>
      </c>
      <c r="L5377">
        <v>0.05</v>
      </c>
      <c r="M5377">
        <v>37.5</v>
      </c>
      <c r="N5377">
        <f>(1-Coffee_Sales[[#This Row],[Discount_Percent]])*Coffee_Sales[[#This Row],[unit_price]]*Coffee_Sales[[#This Row],[transaction_qty]]</f>
        <v>71.25</v>
      </c>
      <c r="O5377" t="str">
        <f>TEXT(Coffee_Sales[[#This Row],[transaction_date]],"mmm-yyyy")</f>
        <v>Feb-2023</v>
      </c>
      <c r="P5377">
        <f>HOUR(Coffee_Sales[[#This Row],[transaction_time]])</f>
        <v>6</v>
      </c>
    </row>
    <row r="5378" spans="1:16" x14ac:dyDescent="0.3">
      <c r="A5378">
        <v>14300</v>
      </c>
      <c r="B5378" s="1">
        <v>44951</v>
      </c>
      <c r="C5378" s="2">
        <v>0.82879629629629625</v>
      </c>
      <c r="D5378">
        <v>2</v>
      </c>
      <c r="E5378">
        <v>8</v>
      </c>
      <c r="F5378" t="s">
        <v>94</v>
      </c>
      <c r="G5378">
        <v>87</v>
      </c>
      <c r="H5378" t="s">
        <v>14</v>
      </c>
      <c r="I5378" t="s">
        <v>15</v>
      </c>
      <c r="J5378" t="s">
        <v>119</v>
      </c>
      <c r="K5378">
        <v>1.6157493213625129</v>
      </c>
      <c r="L5378">
        <v>0.1</v>
      </c>
      <c r="M5378">
        <v>31.5</v>
      </c>
      <c r="N5378">
        <f>(1-Coffee_Sales[[#This Row],[Discount_Percent]])*Coffee_Sales[[#This Row],[unit_price]]*Coffee_Sales[[#This Row],[transaction_qty]]</f>
        <v>56.7</v>
      </c>
      <c r="O5378" t="str">
        <f>TEXT(Coffee_Sales[[#This Row],[transaction_date]],"mmm-yyyy")</f>
        <v>Jan-2023</v>
      </c>
      <c r="P5378">
        <f>HOUR(Coffee_Sales[[#This Row],[transaction_time]])</f>
        <v>19</v>
      </c>
    </row>
    <row r="5379" spans="1:16" x14ac:dyDescent="0.3">
      <c r="A5379">
        <v>134997</v>
      </c>
      <c r="B5379" s="1">
        <v>45095</v>
      </c>
      <c r="C5379" s="2">
        <v>0.52853009259259254</v>
      </c>
      <c r="D5379">
        <v>2</v>
      </c>
      <c r="E5379">
        <v>8</v>
      </c>
      <c r="F5379" t="s">
        <v>131</v>
      </c>
      <c r="G5379">
        <v>22</v>
      </c>
      <c r="H5379" t="s">
        <v>14</v>
      </c>
      <c r="I5379" t="s">
        <v>55</v>
      </c>
      <c r="J5379" t="s">
        <v>56</v>
      </c>
      <c r="K5379">
        <v>1.7263444522739559</v>
      </c>
      <c r="L5379">
        <v>0.05</v>
      </c>
      <c r="M5379">
        <v>30</v>
      </c>
      <c r="N5379">
        <f>(1-Coffee_Sales[[#This Row],[Discount_Percent]])*Coffee_Sales[[#This Row],[unit_price]]*Coffee_Sales[[#This Row],[transaction_qty]]</f>
        <v>57</v>
      </c>
      <c r="O5379" t="str">
        <f>TEXT(Coffee_Sales[[#This Row],[transaction_date]],"mmm-yyyy")</f>
        <v>Jun-2023</v>
      </c>
      <c r="P5379">
        <f>HOUR(Coffee_Sales[[#This Row],[transaction_time]])</f>
        <v>12</v>
      </c>
    </row>
    <row r="5380" spans="1:16" x14ac:dyDescent="0.3">
      <c r="A5380">
        <v>141171</v>
      </c>
      <c r="B5380" s="1">
        <v>45100</v>
      </c>
      <c r="C5380" s="2">
        <v>0.6662731481481482</v>
      </c>
      <c r="D5380">
        <v>1</v>
      </c>
      <c r="E5380">
        <v>8</v>
      </c>
      <c r="F5380" t="s">
        <v>24</v>
      </c>
      <c r="G5380">
        <v>35</v>
      </c>
      <c r="H5380" t="s">
        <v>14</v>
      </c>
      <c r="I5380" t="s">
        <v>26</v>
      </c>
      <c r="J5380" t="s">
        <v>84</v>
      </c>
      <c r="K5380">
        <v>1.047813178916247</v>
      </c>
      <c r="L5380">
        <v>0.1</v>
      </c>
      <c r="M5380">
        <v>46.5</v>
      </c>
      <c r="N5380">
        <f>(1-Coffee_Sales[[#This Row],[Discount_Percent]])*Coffee_Sales[[#This Row],[unit_price]]*Coffee_Sales[[#This Row],[transaction_qty]]</f>
        <v>41.85</v>
      </c>
      <c r="O5380" t="str">
        <f>TEXT(Coffee_Sales[[#This Row],[transaction_date]],"mmm-yyyy")</f>
        <v>Jun-2023</v>
      </c>
      <c r="P5380">
        <f>HOUR(Coffee_Sales[[#This Row],[transaction_time]])</f>
        <v>15</v>
      </c>
    </row>
    <row r="5381" spans="1:16" x14ac:dyDescent="0.3">
      <c r="A5381">
        <v>148652</v>
      </c>
      <c r="B5381" s="1">
        <v>45107</v>
      </c>
      <c r="C5381" s="2">
        <v>0.36679398148148146</v>
      </c>
      <c r="D5381">
        <v>1</v>
      </c>
      <c r="E5381">
        <v>3</v>
      </c>
      <c r="F5381" t="s">
        <v>24</v>
      </c>
      <c r="G5381">
        <v>34</v>
      </c>
      <c r="H5381" t="s">
        <v>14</v>
      </c>
      <c r="I5381" t="s">
        <v>26</v>
      </c>
      <c r="J5381" t="s">
        <v>57</v>
      </c>
      <c r="K5381">
        <v>1.1082380614289851</v>
      </c>
      <c r="L5381">
        <v>0</v>
      </c>
      <c r="M5381">
        <v>36.75</v>
      </c>
      <c r="N5381">
        <f>(1-Coffee_Sales[[#This Row],[Discount_Percent]])*Coffee_Sales[[#This Row],[unit_price]]*Coffee_Sales[[#This Row],[transaction_qty]]</f>
        <v>36.75</v>
      </c>
      <c r="O5381" t="str">
        <f>TEXT(Coffee_Sales[[#This Row],[transaction_date]],"mmm-yyyy")</f>
        <v>Jun-2023</v>
      </c>
      <c r="P5381">
        <f>HOUR(Coffee_Sales[[#This Row],[transaction_time]])</f>
        <v>8</v>
      </c>
    </row>
    <row r="5382" spans="1:16" x14ac:dyDescent="0.3">
      <c r="A5382">
        <v>34011</v>
      </c>
      <c r="B5382" s="1">
        <v>44986</v>
      </c>
      <c r="C5382" s="2">
        <v>0.55707175925925922</v>
      </c>
      <c r="D5382">
        <v>1</v>
      </c>
      <c r="E5382">
        <v>5</v>
      </c>
      <c r="F5382" t="s">
        <v>54</v>
      </c>
      <c r="G5382">
        <v>23</v>
      </c>
      <c r="H5382" t="s">
        <v>14</v>
      </c>
      <c r="I5382" t="s">
        <v>55</v>
      </c>
      <c r="J5382" t="s">
        <v>88</v>
      </c>
      <c r="K5382">
        <v>1.1378085101001021</v>
      </c>
      <c r="L5382">
        <v>0.1</v>
      </c>
      <c r="M5382">
        <v>37.5</v>
      </c>
      <c r="N5382">
        <f>(1-Coffee_Sales[[#This Row],[Discount_Percent]])*Coffee_Sales[[#This Row],[unit_price]]*Coffee_Sales[[#This Row],[transaction_qty]]</f>
        <v>33.75</v>
      </c>
      <c r="O5382" t="str">
        <f>TEXT(Coffee_Sales[[#This Row],[transaction_date]],"mmm-yyyy")</f>
        <v>Mar-2023</v>
      </c>
      <c r="P5382">
        <f>HOUR(Coffee_Sales[[#This Row],[transaction_time]])</f>
        <v>13</v>
      </c>
    </row>
    <row r="5383" spans="1:16" x14ac:dyDescent="0.3">
      <c r="A5383">
        <v>3446</v>
      </c>
      <c r="B5383" s="1">
        <v>44933</v>
      </c>
      <c r="C5383" s="2">
        <v>0.38201388888888888</v>
      </c>
      <c r="D5383">
        <v>1</v>
      </c>
      <c r="E5383">
        <v>8</v>
      </c>
      <c r="F5383" t="s">
        <v>102</v>
      </c>
      <c r="G5383">
        <v>40</v>
      </c>
      <c r="H5383" t="s">
        <v>14</v>
      </c>
      <c r="I5383" t="s">
        <v>15</v>
      </c>
      <c r="J5383" t="s">
        <v>100</v>
      </c>
      <c r="K5383">
        <v>1.496622806958873</v>
      </c>
      <c r="L5383">
        <v>0</v>
      </c>
      <c r="M5383">
        <v>56.25</v>
      </c>
      <c r="N5383">
        <f>(1-Coffee_Sales[[#This Row],[Discount_Percent]])*Coffee_Sales[[#This Row],[unit_price]]*Coffee_Sales[[#This Row],[transaction_qty]]</f>
        <v>56.25</v>
      </c>
      <c r="O5383" t="str">
        <f>TEXT(Coffee_Sales[[#This Row],[transaction_date]],"mmm-yyyy")</f>
        <v>Jan-2023</v>
      </c>
      <c r="P5383">
        <f>HOUR(Coffee_Sales[[#This Row],[transaction_time]])</f>
        <v>9</v>
      </c>
    </row>
    <row r="5384" spans="1:16" x14ac:dyDescent="0.3">
      <c r="A5384">
        <v>106129</v>
      </c>
      <c r="B5384" s="1">
        <v>45070</v>
      </c>
      <c r="C5384" s="2">
        <v>0.43450231481481483</v>
      </c>
      <c r="D5384">
        <v>3</v>
      </c>
      <c r="E5384">
        <v>5</v>
      </c>
      <c r="F5384" t="s">
        <v>101</v>
      </c>
      <c r="G5384">
        <v>33</v>
      </c>
      <c r="H5384" t="s">
        <v>14</v>
      </c>
      <c r="I5384" t="s">
        <v>22</v>
      </c>
      <c r="J5384" t="s">
        <v>49</v>
      </c>
      <c r="K5384">
        <v>4.7022165834796139</v>
      </c>
      <c r="L5384">
        <v>0</v>
      </c>
      <c r="M5384">
        <v>52.5</v>
      </c>
      <c r="N5384">
        <f>(1-Coffee_Sales[[#This Row],[Discount_Percent]])*Coffee_Sales[[#This Row],[unit_price]]*Coffee_Sales[[#This Row],[transaction_qty]]</f>
        <v>157.5</v>
      </c>
      <c r="O5384" t="str">
        <f>TEXT(Coffee_Sales[[#This Row],[transaction_date]],"mmm-yyyy")</f>
        <v>May-2023</v>
      </c>
      <c r="P5384">
        <f>HOUR(Coffee_Sales[[#This Row],[transaction_time]])</f>
        <v>10</v>
      </c>
    </row>
    <row r="5385" spans="1:16" x14ac:dyDescent="0.3">
      <c r="A5385">
        <v>139717</v>
      </c>
      <c r="B5385" s="1">
        <v>45099</v>
      </c>
      <c r="C5385" s="2">
        <v>0.49207175925925928</v>
      </c>
      <c r="D5385">
        <v>2</v>
      </c>
      <c r="E5385">
        <v>5</v>
      </c>
      <c r="F5385" t="s">
        <v>13</v>
      </c>
      <c r="G5385">
        <v>49</v>
      </c>
      <c r="H5385" t="s">
        <v>32</v>
      </c>
      <c r="I5385" t="s">
        <v>44</v>
      </c>
      <c r="J5385" t="s">
        <v>91</v>
      </c>
      <c r="K5385">
        <v>2.989095558058541</v>
      </c>
      <c r="L5385">
        <v>0.1</v>
      </c>
      <c r="M5385">
        <v>45</v>
      </c>
      <c r="N5385">
        <f>(1-Coffee_Sales[[#This Row],[Discount_Percent]])*Coffee_Sales[[#This Row],[unit_price]]*Coffee_Sales[[#This Row],[transaction_qty]]</f>
        <v>81</v>
      </c>
      <c r="O5385" t="str">
        <f>TEXT(Coffee_Sales[[#This Row],[transaction_date]],"mmm-yyyy")</f>
        <v>Jun-2023</v>
      </c>
      <c r="P5385">
        <f>HOUR(Coffee_Sales[[#This Row],[transaction_time]])</f>
        <v>11</v>
      </c>
    </row>
    <row r="5386" spans="1:16" x14ac:dyDescent="0.3">
      <c r="A5386">
        <v>56560</v>
      </c>
      <c r="B5386" s="1">
        <v>45018</v>
      </c>
      <c r="C5386" s="2">
        <v>0.77579861111111115</v>
      </c>
      <c r="D5386">
        <v>2</v>
      </c>
      <c r="E5386">
        <v>8</v>
      </c>
      <c r="F5386" t="s">
        <v>31</v>
      </c>
      <c r="G5386">
        <v>22</v>
      </c>
      <c r="H5386" t="s">
        <v>14</v>
      </c>
      <c r="I5386" t="s">
        <v>55</v>
      </c>
      <c r="J5386" t="s">
        <v>56</v>
      </c>
      <c r="K5386">
        <v>1.481361978160959</v>
      </c>
      <c r="L5386">
        <v>0.1</v>
      </c>
      <c r="M5386">
        <v>30</v>
      </c>
      <c r="N5386">
        <f>(1-Coffee_Sales[[#This Row],[Discount_Percent]])*Coffee_Sales[[#This Row],[unit_price]]*Coffee_Sales[[#This Row],[transaction_qty]]</f>
        <v>54</v>
      </c>
      <c r="O5386" t="str">
        <f>TEXT(Coffee_Sales[[#This Row],[transaction_date]],"mmm-yyyy")</f>
        <v>Apr-2023</v>
      </c>
      <c r="P5386">
        <f>HOUR(Coffee_Sales[[#This Row],[transaction_time]])</f>
        <v>18</v>
      </c>
    </row>
    <row r="5387" spans="1:16" x14ac:dyDescent="0.3">
      <c r="A5387">
        <v>139031</v>
      </c>
      <c r="B5387" s="1">
        <v>45098</v>
      </c>
      <c r="C5387" s="2">
        <v>0.77516203703703701</v>
      </c>
      <c r="D5387">
        <v>1</v>
      </c>
      <c r="E5387">
        <v>3</v>
      </c>
      <c r="F5387" t="s">
        <v>63</v>
      </c>
      <c r="G5387">
        <v>41</v>
      </c>
      <c r="H5387" t="s">
        <v>14</v>
      </c>
      <c r="I5387" t="s">
        <v>15</v>
      </c>
      <c r="J5387" t="s">
        <v>98</v>
      </c>
      <c r="K5387">
        <v>1.690570251748462</v>
      </c>
      <c r="L5387">
        <v>0.05</v>
      </c>
      <c r="M5387">
        <v>63.75</v>
      </c>
      <c r="N5387">
        <f>(1-Coffee_Sales[[#This Row],[Discount_Percent]])*Coffee_Sales[[#This Row],[unit_price]]*Coffee_Sales[[#This Row],[transaction_qty]]</f>
        <v>60.5625</v>
      </c>
      <c r="O5387" t="str">
        <f>TEXT(Coffee_Sales[[#This Row],[transaction_date]],"mmm-yyyy")</f>
        <v>Jun-2023</v>
      </c>
      <c r="P5387">
        <f>HOUR(Coffee_Sales[[#This Row],[transaction_time]])</f>
        <v>18</v>
      </c>
    </row>
    <row r="5388" spans="1:16" x14ac:dyDescent="0.3">
      <c r="A5388">
        <v>21864</v>
      </c>
      <c r="B5388" s="1">
        <v>44966</v>
      </c>
      <c r="C5388" s="2">
        <v>0.31408564814814816</v>
      </c>
      <c r="D5388">
        <v>1</v>
      </c>
      <c r="E5388">
        <v>8</v>
      </c>
      <c r="F5388" t="s">
        <v>31</v>
      </c>
      <c r="G5388">
        <v>51</v>
      </c>
      <c r="H5388" t="s">
        <v>32</v>
      </c>
      <c r="I5388" t="s">
        <v>44</v>
      </c>
      <c r="J5388" t="s">
        <v>103</v>
      </c>
      <c r="K5388">
        <v>1.232689311304104</v>
      </c>
      <c r="L5388">
        <v>0</v>
      </c>
      <c r="M5388">
        <v>45</v>
      </c>
      <c r="N5388">
        <f>(1-Coffee_Sales[[#This Row],[Discount_Percent]])*Coffee_Sales[[#This Row],[unit_price]]*Coffee_Sales[[#This Row],[transaction_qty]]</f>
        <v>45</v>
      </c>
      <c r="O5388" t="str">
        <f>TEXT(Coffee_Sales[[#This Row],[transaction_date]],"mmm-yyyy")</f>
        <v>Feb-2023</v>
      </c>
      <c r="P5388">
        <f>HOUR(Coffee_Sales[[#This Row],[transaction_time]])</f>
        <v>7</v>
      </c>
    </row>
    <row r="5389" spans="1:16" x14ac:dyDescent="0.3">
      <c r="A5389">
        <v>60323</v>
      </c>
      <c r="B5389" s="1">
        <v>45023</v>
      </c>
      <c r="C5389" s="2">
        <v>0.50253472222222217</v>
      </c>
      <c r="D5389">
        <v>1</v>
      </c>
      <c r="E5389">
        <v>3</v>
      </c>
      <c r="F5389" t="s">
        <v>90</v>
      </c>
      <c r="G5389">
        <v>69</v>
      </c>
      <c r="H5389" t="s">
        <v>18</v>
      </c>
      <c r="I5389" t="s">
        <v>107</v>
      </c>
      <c r="J5389" t="s">
        <v>132</v>
      </c>
      <c r="K5389">
        <v>0.99647046549809515</v>
      </c>
      <c r="L5389">
        <v>0</v>
      </c>
      <c r="M5389">
        <v>48.75</v>
      </c>
      <c r="N5389">
        <f>(1-Coffee_Sales[[#This Row],[Discount_Percent]])*Coffee_Sales[[#This Row],[unit_price]]*Coffee_Sales[[#This Row],[transaction_qty]]</f>
        <v>48.75</v>
      </c>
      <c r="O5389" t="str">
        <f>TEXT(Coffee_Sales[[#This Row],[transaction_date]],"mmm-yyyy")</f>
        <v>Apr-2023</v>
      </c>
      <c r="P5389">
        <f>HOUR(Coffee_Sales[[#This Row],[transaction_time]])</f>
        <v>12</v>
      </c>
    </row>
    <row r="5390" spans="1:16" x14ac:dyDescent="0.3">
      <c r="A5390">
        <v>95390</v>
      </c>
      <c r="B5390" s="1">
        <v>45060</v>
      </c>
      <c r="C5390" s="2">
        <v>0.73340277777777774</v>
      </c>
      <c r="D5390">
        <v>1</v>
      </c>
      <c r="E5390">
        <v>5</v>
      </c>
      <c r="F5390" t="s">
        <v>42</v>
      </c>
      <c r="G5390">
        <v>25</v>
      </c>
      <c r="H5390" t="s">
        <v>14</v>
      </c>
      <c r="I5390" t="s">
        <v>29</v>
      </c>
      <c r="J5390" t="s">
        <v>71</v>
      </c>
      <c r="K5390">
        <v>0.8486723590563181</v>
      </c>
      <c r="L5390">
        <v>0</v>
      </c>
      <c r="M5390">
        <v>33</v>
      </c>
      <c r="N5390">
        <f>(1-Coffee_Sales[[#This Row],[Discount_Percent]])*Coffee_Sales[[#This Row],[unit_price]]*Coffee_Sales[[#This Row],[transaction_qty]]</f>
        <v>33</v>
      </c>
      <c r="O5390" t="str">
        <f>TEXT(Coffee_Sales[[#This Row],[transaction_date]],"mmm-yyyy")</f>
        <v>May-2023</v>
      </c>
      <c r="P5390">
        <f>HOUR(Coffee_Sales[[#This Row],[transaction_time]])</f>
        <v>17</v>
      </c>
    </row>
    <row r="5391" spans="1:16" x14ac:dyDescent="0.3">
      <c r="A5391">
        <v>51020</v>
      </c>
      <c r="B5391" s="1">
        <v>45010</v>
      </c>
      <c r="C5391" s="2">
        <v>0.71450231481481485</v>
      </c>
      <c r="D5391">
        <v>1</v>
      </c>
      <c r="E5391">
        <v>8</v>
      </c>
      <c r="F5391" t="s">
        <v>50</v>
      </c>
      <c r="G5391">
        <v>71</v>
      </c>
      <c r="H5391" t="s">
        <v>18</v>
      </c>
      <c r="I5391" t="s">
        <v>79</v>
      </c>
      <c r="J5391" t="s">
        <v>92</v>
      </c>
      <c r="K5391">
        <v>1.227426316657962</v>
      </c>
      <c r="L5391">
        <v>0.1</v>
      </c>
      <c r="M5391">
        <v>56.25</v>
      </c>
      <c r="N5391">
        <f>(1-Coffee_Sales[[#This Row],[Discount_Percent]])*Coffee_Sales[[#This Row],[unit_price]]*Coffee_Sales[[#This Row],[transaction_qty]]</f>
        <v>50.625</v>
      </c>
      <c r="O5391" t="str">
        <f>TEXT(Coffee_Sales[[#This Row],[transaction_date]],"mmm-yyyy")</f>
        <v>Mar-2023</v>
      </c>
      <c r="P5391">
        <f>HOUR(Coffee_Sales[[#This Row],[transaction_time]])</f>
        <v>17</v>
      </c>
    </row>
    <row r="5392" spans="1:16" x14ac:dyDescent="0.3">
      <c r="A5392">
        <v>118357</v>
      </c>
      <c r="B5392" s="1">
        <v>45081</v>
      </c>
      <c r="C5392" s="2">
        <v>0.71840277777777772</v>
      </c>
      <c r="D5392">
        <v>2</v>
      </c>
      <c r="E5392">
        <v>3</v>
      </c>
      <c r="F5392" t="s">
        <v>35</v>
      </c>
      <c r="G5392">
        <v>46</v>
      </c>
      <c r="H5392" t="s">
        <v>32</v>
      </c>
      <c r="I5392" t="s">
        <v>36</v>
      </c>
      <c r="J5392" t="s">
        <v>39</v>
      </c>
      <c r="K5392">
        <v>2.3605497637948401</v>
      </c>
      <c r="L5392">
        <v>0</v>
      </c>
      <c r="M5392">
        <v>37.5</v>
      </c>
      <c r="N5392">
        <f>(1-Coffee_Sales[[#This Row],[Discount_Percent]])*Coffee_Sales[[#This Row],[unit_price]]*Coffee_Sales[[#This Row],[transaction_qty]]</f>
        <v>75</v>
      </c>
      <c r="O5392" t="str">
        <f>TEXT(Coffee_Sales[[#This Row],[transaction_date]],"mmm-yyyy")</f>
        <v>Jun-2023</v>
      </c>
      <c r="P5392">
        <f>HOUR(Coffee_Sales[[#This Row],[transaction_time]])</f>
        <v>17</v>
      </c>
    </row>
    <row r="5393" spans="1:16" x14ac:dyDescent="0.3">
      <c r="A5393">
        <v>55146</v>
      </c>
      <c r="B5393" s="1">
        <v>45017</v>
      </c>
      <c r="C5393" s="2">
        <v>0.43758101851851849</v>
      </c>
      <c r="D5393">
        <v>1</v>
      </c>
      <c r="E5393">
        <v>5</v>
      </c>
      <c r="F5393" t="s">
        <v>48</v>
      </c>
      <c r="G5393">
        <v>70</v>
      </c>
      <c r="H5393" t="s">
        <v>18</v>
      </c>
      <c r="I5393" t="s">
        <v>19</v>
      </c>
      <c r="J5393" t="s">
        <v>83</v>
      </c>
      <c r="K5393">
        <v>1.2550157989658719</v>
      </c>
      <c r="L5393">
        <v>0.1</v>
      </c>
      <c r="M5393">
        <v>48.75</v>
      </c>
      <c r="N5393">
        <f>(1-Coffee_Sales[[#This Row],[Discount_Percent]])*Coffee_Sales[[#This Row],[unit_price]]*Coffee_Sales[[#This Row],[transaction_qty]]</f>
        <v>43.875</v>
      </c>
      <c r="O5393" t="str">
        <f>TEXT(Coffee_Sales[[#This Row],[transaction_date]],"mmm-yyyy")</f>
        <v>Apr-2023</v>
      </c>
      <c r="P5393">
        <f>HOUR(Coffee_Sales[[#This Row],[transaction_time]])</f>
        <v>10</v>
      </c>
    </row>
    <row r="5394" spans="1:16" x14ac:dyDescent="0.3">
      <c r="A5394">
        <v>80265</v>
      </c>
      <c r="B5394" s="1">
        <v>45046</v>
      </c>
      <c r="C5394" s="2">
        <v>0.66146990740740741</v>
      </c>
      <c r="D5394">
        <v>1</v>
      </c>
      <c r="E5394">
        <v>3</v>
      </c>
      <c r="F5394" t="s">
        <v>63</v>
      </c>
      <c r="G5394">
        <v>45</v>
      </c>
      <c r="H5394" t="s">
        <v>32</v>
      </c>
      <c r="I5394" t="s">
        <v>40</v>
      </c>
      <c r="J5394" t="s">
        <v>120</v>
      </c>
      <c r="K5394">
        <v>0.97921222396145868</v>
      </c>
      <c r="L5394">
        <v>0</v>
      </c>
      <c r="M5394">
        <v>45</v>
      </c>
      <c r="N5394">
        <f>(1-Coffee_Sales[[#This Row],[Discount_Percent]])*Coffee_Sales[[#This Row],[unit_price]]*Coffee_Sales[[#This Row],[transaction_qty]]</f>
        <v>45</v>
      </c>
      <c r="O5394" t="str">
        <f>TEXT(Coffee_Sales[[#This Row],[transaction_date]],"mmm-yyyy")</f>
        <v>Apr-2023</v>
      </c>
      <c r="P5394">
        <f>HOUR(Coffee_Sales[[#This Row],[transaction_time]])</f>
        <v>15</v>
      </c>
    </row>
    <row r="5395" spans="1:16" x14ac:dyDescent="0.3">
      <c r="A5395">
        <v>28950</v>
      </c>
      <c r="B5395" s="1">
        <v>44977</v>
      </c>
      <c r="C5395" s="2">
        <v>0.62629629629629635</v>
      </c>
      <c r="D5395">
        <v>1</v>
      </c>
      <c r="E5395">
        <v>3</v>
      </c>
      <c r="F5395" t="s">
        <v>97</v>
      </c>
      <c r="G5395">
        <v>77</v>
      </c>
      <c r="H5395" t="s">
        <v>18</v>
      </c>
      <c r="I5395" t="s">
        <v>19</v>
      </c>
      <c r="J5395" t="s">
        <v>115</v>
      </c>
      <c r="K5395">
        <v>1.1501365456320609</v>
      </c>
      <c r="L5395">
        <v>0.1</v>
      </c>
      <c r="M5395">
        <v>45</v>
      </c>
      <c r="N5395">
        <f>(1-Coffee_Sales[[#This Row],[Discount_Percent]])*Coffee_Sales[[#This Row],[unit_price]]*Coffee_Sales[[#This Row],[transaction_qty]]</f>
        <v>40.5</v>
      </c>
      <c r="O5395" t="str">
        <f>TEXT(Coffee_Sales[[#This Row],[transaction_date]],"mmm-yyyy")</f>
        <v>Feb-2023</v>
      </c>
      <c r="P5395">
        <f>HOUR(Coffee_Sales[[#This Row],[transaction_time]])</f>
        <v>15</v>
      </c>
    </row>
    <row r="5396" spans="1:16" x14ac:dyDescent="0.3">
      <c r="A5396">
        <v>77082</v>
      </c>
      <c r="B5396" s="1">
        <v>45042</v>
      </c>
      <c r="C5396" s="2">
        <v>0.71046296296296296</v>
      </c>
      <c r="D5396">
        <v>2</v>
      </c>
      <c r="E5396">
        <v>3</v>
      </c>
      <c r="F5396" t="s">
        <v>21</v>
      </c>
      <c r="G5396">
        <v>27</v>
      </c>
      <c r="H5396" t="s">
        <v>14</v>
      </c>
      <c r="I5396" t="s">
        <v>29</v>
      </c>
      <c r="J5396" t="s">
        <v>30</v>
      </c>
      <c r="K5396">
        <v>2.4947801506221992</v>
      </c>
      <c r="L5396">
        <v>0.1</v>
      </c>
      <c r="M5396">
        <v>52.5</v>
      </c>
      <c r="N5396">
        <f>(1-Coffee_Sales[[#This Row],[Discount_Percent]])*Coffee_Sales[[#This Row],[unit_price]]*Coffee_Sales[[#This Row],[transaction_qty]]</f>
        <v>94.5</v>
      </c>
      <c r="O5396" t="str">
        <f>TEXT(Coffee_Sales[[#This Row],[transaction_date]],"mmm-yyyy")</f>
        <v>Apr-2023</v>
      </c>
      <c r="P5396">
        <f>HOUR(Coffee_Sales[[#This Row],[transaction_time]])</f>
        <v>17</v>
      </c>
    </row>
    <row r="5397" spans="1:16" x14ac:dyDescent="0.3">
      <c r="A5397">
        <v>60937</v>
      </c>
      <c r="B5397" s="1">
        <v>45024</v>
      </c>
      <c r="C5397" s="2">
        <v>0.4153472222222222</v>
      </c>
      <c r="D5397">
        <v>1</v>
      </c>
      <c r="E5397">
        <v>8</v>
      </c>
      <c r="F5397" t="s">
        <v>31</v>
      </c>
      <c r="G5397">
        <v>43</v>
      </c>
      <c r="H5397" t="s">
        <v>32</v>
      </c>
      <c r="I5397" t="s">
        <v>40</v>
      </c>
      <c r="J5397" t="s">
        <v>124</v>
      </c>
      <c r="K5397">
        <v>1.2767738593126761</v>
      </c>
      <c r="L5397">
        <v>0</v>
      </c>
      <c r="M5397">
        <v>45</v>
      </c>
      <c r="N5397">
        <f>(1-Coffee_Sales[[#This Row],[Discount_Percent]])*Coffee_Sales[[#This Row],[unit_price]]*Coffee_Sales[[#This Row],[transaction_qty]]</f>
        <v>45</v>
      </c>
      <c r="O5397" t="str">
        <f>TEXT(Coffee_Sales[[#This Row],[transaction_date]],"mmm-yyyy")</f>
        <v>Apr-2023</v>
      </c>
      <c r="P5397">
        <f>HOUR(Coffee_Sales[[#This Row],[transaction_time]])</f>
        <v>9</v>
      </c>
    </row>
    <row r="5398" spans="1:16" x14ac:dyDescent="0.3">
      <c r="A5398">
        <v>16041</v>
      </c>
      <c r="B5398" s="1">
        <v>44955</v>
      </c>
      <c r="C5398" s="2">
        <v>0.41681712962962963</v>
      </c>
      <c r="D5398">
        <v>2</v>
      </c>
      <c r="E5398">
        <v>8</v>
      </c>
      <c r="F5398" t="s">
        <v>21</v>
      </c>
      <c r="G5398">
        <v>54</v>
      </c>
      <c r="H5398" t="s">
        <v>32</v>
      </c>
      <c r="I5398" t="s">
        <v>33</v>
      </c>
      <c r="J5398" t="s">
        <v>127</v>
      </c>
      <c r="K5398">
        <v>2.4075504829629328</v>
      </c>
      <c r="L5398">
        <v>0</v>
      </c>
      <c r="M5398">
        <v>37.5</v>
      </c>
      <c r="N5398">
        <f>(1-Coffee_Sales[[#This Row],[Discount_Percent]])*Coffee_Sales[[#This Row],[unit_price]]*Coffee_Sales[[#This Row],[transaction_qty]]</f>
        <v>75</v>
      </c>
      <c r="O5398" t="str">
        <f>TEXT(Coffee_Sales[[#This Row],[transaction_date]],"mmm-yyyy")</f>
        <v>Jan-2023</v>
      </c>
      <c r="P5398">
        <f>HOUR(Coffee_Sales[[#This Row],[transaction_time]])</f>
        <v>10</v>
      </c>
    </row>
    <row r="5399" spans="1:16" x14ac:dyDescent="0.3">
      <c r="A5399">
        <v>60343</v>
      </c>
      <c r="B5399" s="1">
        <v>45023</v>
      </c>
      <c r="C5399" s="2">
        <v>0.52256944444444442</v>
      </c>
      <c r="D5399">
        <v>2</v>
      </c>
      <c r="E5399">
        <v>8</v>
      </c>
      <c r="F5399" t="s">
        <v>133</v>
      </c>
      <c r="G5399">
        <v>29</v>
      </c>
      <c r="H5399" t="s">
        <v>14</v>
      </c>
      <c r="I5399" t="s">
        <v>22</v>
      </c>
      <c r="J5399" t="s">
        <v>89</v>
      </c>
      <c r="K5399">
        <v>2.0420997048729288</v>
      </c>
      <c r="L5399">
        <v>0.1</v>
      </c>
      <c r="M5399">
        <v>37.5</v>
      </c>
      <c r="N5399">
        <f>(1-Coffee_Sales[[#This Row],[Discount_Percent]])*Coffee_Sales[[#This Row],[unit_price]]*Coffee_Sales[[#This Row],[transaction_qty]]</f>
        <v>67.5</v>
      </c>
      <c r="O5399" t="str">
        <f>TEXT(Coffee_Sales[[#This Row],[transaction_date]],"mmm-yyyy")</f>
        <v>Apr-2023</v>
      </c>
      <c r="P5399">
        <f>HOUR(Coffee_Sales[[#This Row],[transaction_time]])</f>
        <v>12</v>
      </c>
    </row>
    <row r="5400" spans="1:16" x14ac:dyDescent="0.3">
      <c r="A5400">
        <v>121520</v>
      </c>
      <c r="B5400" s="1">
        <v>45084</v>
      </c>
      <c r="C5400" s="2">
        <v>0.51553240740740736</v>
      </c>
      <c r="D5400">
        <v>2</v>
      </c>
      <c r="E5400">
        <v>8</v>
      </c>
      <c r="F5400" t="s">
        <v>113</v>
      </c>
      <c r="G5400">
        <v>60</v>
      </c>
      <c r="H5400" t="s">
        <v>74</v>
      </c>
      <c r="I5400" t="s">
        <v>75</v>
      </c>
      <c r="J5400" t="s">
        <v>112</v>
      </c>
      <c r="K5400">
        <v>3.1582809137417129</v>
      </c>
      <c r="L5400">
        <v>0</v>
      </c>
      <c r="M5400">
        <v>56.25</v>
      </c>
      <c r="N5400">
        <f>(1-Coffee_Sales[[#This Row],[Discount_Percent]])*Coffee_Sales[[#This Row],[unit_price]]*Coffee_Sales[[#This Row],[transaction_qty]]</f>
        <v>112.5</v>
      </c>
      <c r="O5400" t="str">
        <f>TEXT(Coffee_Sales[[#This Row],[transaction_date]],"mmm-yyyy")</f>
        <v>Jun-2023</v>
      </c>
      <c r="P5400">
        <f>HOUR(Coffee_Sales[[#This Row],[transaction_time]])</f>
        <v>12</v>
      </c>
    </row>
    <row r="5401" spans="1:16" x14ac:dyDescent="0.3">
      <c r="A5401">
        <v>65337</v>
      </c>
      <c r="B5401" s="1">
        <v>45029</v>
      </c>
      <c r="C5401" s="2">
        <v>0.39194444444444443</v>
      </c>
      <c r="D5401">
        <v>2</v>
      </c>
      <c r="E5401">
        <v>8</v>
      </c>
      <c r="F5401" t="s">
        <v>78</v>
      </c>
      <c r="G5401">
        <v>41</v>
      </c>
      <c r="H5401" t="s">
        <v>14</v>
      </c>
      <c r="I5401" t="s">
        <v>15</v>
      </c>
      <c r="J5401" t="s">
        <v>98</v>
      </c>
      <c r="K5401">
        <v>2.775997689955791</v>
      </c>
      <c r="L5401">
        <v>0.05</v>
      </c>
      <c r="M5401">
        <v>63.75</v>
      </c>
      <c r="N5401">
        <f>(1-Coffee_Sales[[#This Row],[Discount_Percent]])*Coffee_Sales[[#This Row],[unit_price]]*Coffee_Sales[[#This Row],[transaction_qty]]</f>
        <v>121.125</v>
      </c>
      <c r="O5401" t="str">
        <f>TEXT(Coffee_Sales[[#This Row],[transaction_date]],"mmm-yyyy")</f>
        <v>Apr-2023</v>
      </c>
      <c r="P5401">
        <f>HOUR(Coffee_Sales[[#This Row],[transaction_time]])</f>
        <v>9</v>
      </c>
    </row>
    <row r="5402" spans="1:16" x14ac:dyDescent="0.3">
      <c r="A5402">
        <v>107522</v>
      </c>
      <c r="B5402" s="1">
        <v>45071</v>
      </c>
      <c r="C5402" s="2">
        <v>0.59278935185185189</v>
      </c>
      <c r="D5402">
        <v>2</v>
      </c>
      <c r="E5402">
        <v>3</v>
      </c>
      <c r="F5402" t="s">
        <v>87</v>
      </c>
      <c r="G5402">
        <v>28</v>
      </c>
      <c r="H5402" t="s">
        <v>14</v>
      </c>
      <c r="I5402" t="s">
        <v>22</v>
      </c>
      <c r="J5402" t="s">
        <v>117</v>
      </c>
      <c r="K5402">
        <v>1.8048037581180221</v>
      </c>
      <c r="L5402">
        <v>0.05</v>
      </c>
      <c r="M5402">
        <v>30</v>
      </c>
      <c r="N5402">
        <f>(1-Coffee_Sales[[#This Row],[Discount_Percent]])*Coffee_Sales[[#This Row],[unit_price]]*Coffee_Sales[[#This Row],[transaction_qty]]</f>
        <v>57</v>
      </c>
      <c r="O5402" t="str">
        <f>TEXT(Coffee_Sales[[#This Row],[transaction_date]],"mmm-yyyy")</f>
        <v>May-2023</v>
      </c>
      <c r="P5402">
        <f>HOUR(Coffee_Sales[[#This Row],[transaction_time]])</f>
        <v>14</v>
      </c>
    </row>
    <row r="5403" spans="1:16" x14ac:dyDescent="0.3">
      <c r="A5403">
        <v>107605</v>
      </c>
      <c r="B5403" s="1">
        <v>45071</v>
      </c>
      <c r="C5403" s="2">
        <v>0.65853009259259254</v>
      </c>
      <c r="D5403">
        <v>2</v>
      </c>
      <c r="E5403">
        <v>8</v>
      </c>
      <c r="F5403" t="s">
        <v>58</v>
      </c>
      <c r="G5403">
        <v>45</v>
      </c>
      <c r="H5403" t="s">
        <v>32</v>
      </c>
      <c r="I5403" t="s">
        <v>40</v>
      </c>
      <c r="J5403" t="s">
        <v>120</v>
      </c>
      <c r="K5403">
        <v>1.8399189269578711</v>
      </c>
      <c r="L5403">
        <v>0</v>
      </c>
      <c r="M5403">
        <v>45</v>
      </c>
      <c r="N5403">
        <f>(1-Coffee_Sales[[#This Row],[Discount_Percent]])*Coffee_Sales[[#This Row],[unit_price]]*Coffee_Sales[[#This Row],[transaction_qty]]</f>
        <v>90</v>
      </c>
      <c r="O5403" t="str">
        <f>TEXT(Coffee_Sales[[#This Row],[transaction_date]],"mmm-yyyy")</f>
        <v>May-2023</v>
      </c>
      <c r="P5403">
        <f>HOUR(Coffee_Sales[[#This Row],[transaction_time]])</f>
        <v>15</v>
      </c>
    </row>
    <row r="5404" spans="1:16" x14ac:dyDescent="0.3">
      <c r="A5404">
        <v>1442</v>
      </c>
      <c r="B5404" s="1">
        <v>44929</v>
      </c>
      <c r="C5404" s="2">
        <v>0.63033564814814813</v>
      </c>
      <c r="D5404">
        <v>1</v>
      </c>
      <c r="E5404">
        <v>3</v>
      </c>
      <c r="F5404" t="s">
        <v>58</v>
      </c>
      <c r="G5404">
        <v>47</v>
      </c>
      <c r="H5404" t="s">
        <v>32</v>
      </c>
      <c r="I5404" t="s">
        <v>36</v>
      </c>
      <c r="J5404" t="s">
        <v>37</v>
      </c>
      <c r="K5404">
        <v>0.92511712811730273</v>
      </c>
      <c r="L5404">
        <v>0.1</v>
      </c>
      <c r="M5404">
        <v>45</v>
      </c>
      <c r="N5404">
        <f>(1-Coffee_Sales[[#This Row],[Discount_Percent]])*Coffee_Sales[[#This Row],[unit_price]]*Coffee_Sales[[#This Row],[transaction_qty]]</f>
        <v>40.5</v>
      </c>
      <c r="O5404" t="str">
        <f>TEXT(Coffee_Sales[[#This Row],[transaction_date]],"mmm-yyyy")</f>
        <v>Jan-2023</v>
      </c>
      <c r="P5404">
        <f>HOUR(Coffee_Sales[[#This Row],[transaction_time]])</f>
        <v>15</v>
      </c>
    </row>
    <row r="5405" spans="1:16" x14ac:dyDescent="0.3">
      <c r="A5405">
        <v>7054</v>
      </c>
      <c r="B5405" s="1">
        <v>44939</v>
      </c>
      <c r="C5405" s="2">
        <v>0.47804398148148147</v>
      </c>
      <c r="D5405">
        <v>1</v>
      </c>
      <c r="E5405">
        <v>3</v>
      </c>
      <c r="F5405" t="s">
        <v>77</v>
      </c>
      <c r="G5405">
        <v>32</v>
      </c>
      <c r="H5405" t="s">
        <v>14</v>
      </c>
      <c r="I5405" t="s">
        <v>22</v>
      </c>
      <c r="J5405" t="s">
        <v>23</v>
      </c>
      <c r="K5405">
        <v>1.351421014157137</v>
      </c>
      <c r="L5405">
        <v>0</v>
      </c>
      <c r="M5405">
        <v>45</v>
      </c>
      <c r="N5405">
        <f>(1-Coffee_Sales[[#This Row],[Discount_Percent]])*Coffee_Sales[[#This Row],[unit_price]]*Coffee_Sales[[#This Row],[transaction_qty]]</f>
        <v>45</v>
      </c>
      <c r="O5405" t="str">
        <f>TEXT(Coffee_Sales[[#This Row],[transaction_date]],"mmm-yyyy")</f>
        <v>Jan-2023</v>
      </c>
      <c r="P5405">
        <f>HOUR(Coffee_Sales[[#This Row],[transaction_time]])</f>
        <v>11</v>
      </c>
    </row>
    <row r="5406" spans="1:16" x14ac:dyDescent="0.3">
      <c r="A5406">
        <v>49792</v>
      </c>
      <c r="B5406" s="1">
        <v>45009</v>
      </c>
      <c r="C5406" s="2">
        <v>0.31472222222222224</v>
      </c>
      <c r="D5406">
        <v>1</v>
      </c>
      <c r="E5406">
        <v>3</v>
      </c>
      <c r="F5406" t="s">
        <v>21</v>
      </c>
      <c r="G5406">
        <v>33</v>
      </c>
      <c r="H5406" t="s">
        <v>14</v>
      </c>
      <c r="I5406" t="s">
        <v>22</v>
      </c>
      <c r="J5406" t="s">
        <v>49</v>
      </c>
      <c r="K5406">
        <v>1.5063636311658759</v>
      </c>
      <c r="L5406">
        <v>0.1</v>
      </c>
      <c r="M5406">
        <v>52.5</v>
      </c>
      <c r="N5406">
        <f>(1-Coffee_Sales[[#This Row],[Discount_Percent]])*Coffee_Sales[[#This Row],[unit_price]]*Coffee_Sales[[#This Row],[transaction_qty]]</f>
        <v>47.25</v>
      </c>
      <c r="O5406" t="str">
        <f>TEXT(Coffee_Sales[[#This Row],[transaction_date]],"mmm-yyyy")</f>
        <v>Mar-2023</v>
      </c>
      <c r="P5406">
        <f>HOUR(Coffee_Sales[[#This Row],[transaction_time]])</f>
        <v>7</v>
      </c>
    </row>
    <row r="5407" spans="1:16" x14ac:dyDescent="0.3">
      <c r="A5407">
        <v>140541</v>
      </c>
      <c r="B5407" s="1">
        <v>45100</v>
      </c>
      <c r="C5407" s="2">
        <v>0.36979166666666669</v>
      </c>
      <c r="D5407">
        <v>1</v>
      </c>
      <c r="E5407">
        <v>5</v>
      </c>
      <c r="F5407" t="s">
        <v>104</v>
      </c>
      <c r="G5407">
        <v>32</v>
      </c>
      <c r="H5407" t="s">
        <v>14</v>
      </c>
      <c r="I5407" t="s">
        <v>22</v>
      </c>
      <c r="J5407" t="s">
        <v>23</v>
      </c>
      <c r="K5407">
        <v>0.96266655547566948</v>
      </c>
      <c r="L5407">
        <v>0</v>
      </c>
      <c r="M5407">
        <v>45</v>
      </c>
      <c r="N5407">
        <f>(1-Coffee_Sales[[#This Row],[Discount_Percent]])*Coffee_Sales[[#This Row],[unit_price]]*Coffee_Sales[[#This Row],[transaction_qty]]</f>
        <v>45</v>
      </c>
      <c r="O5407" t="str">
        <f>TEXT(Coffee_Sales[[#This Row],[transaction_date]],"mmm-yyyy")</f>
        <v>Jun-2023</v>
      </c>
      <c r="P5407">
        <f>HOUR(Coffee_Sales[[#This Row],[transaction_time]])</f>
        <v>8</v>
      </c>
    </row>
    <row r="5408" spans="1:16" x14ac:dyDescent="0.3">
      <c r="A5408">
        <v>127564</v>
      </c>
      <c r="B5408" s="1">
        <v>45089</v>
      </c>
      <c r="C5408" s="2">
        <v>0.52187499999999998</v>
      </c>
      <c r="D5408">
        <v>1</v>
      </c>
      <c r="E5408">
        <v>3</v>
      </c>
      <c r="F5408" t="s">
        <v>42</v>
      </c>
      <c r="G5408">
        <v>43</v>
      </c>
      <c r="H5408" t="s">
        <v>32</v>
      </c>
      <c r="I5408" t="s">
        <v>40</v>
      </c>
      <c r="J5408" t="s">
        <v>124</v>
      </c>
      <c r="K5408">
        <v>0.92002666746233563</v>
      </c>
      <c r="L5408">
        <v>0.05</v>
      </c>
      <c r="M5408">
        <v>45</v>
      </c>
      <c r="N5408">
        <f>(1-Coffee_Sales[[#This Row],[Discount_Percent]])*Coffee_Sales[[#This Row],[unit_price]]*Coffee_Sales[[#This Row],[transaction_qty]]</f>
        <v>42.75</v>
      </c>
      <c r="O5408" t="str">
        <f>TEXT(Coffee_Sales[[#This Row],[transaction_date]],"mmm-yyyy")</f>
        <v>Jun-2023</v>
      </c>
      <c r="P5408">
        <f>HOUR(Coffee_Sales[[#This Row],[transaction_time]])</f>
        <v>12</v>
      </c>
    </row>
    <row r="5409" spans="1:16" x14ac:dyDescent="0.3">
      <c r="A5409">
        <v>103709</v>
      </c>
      <c r="B5409" s="1">
        <v>45068</v>
      </c>
      <c r="C5409" s="2">
        <v>0.34532407407407406</v>
      </c>
      <c r="D5409">
        <v>1</v>
      </c>
      <c r="E5409">
        <v>5</v>
      </c>
      <c r="F5409" t="s">
        <v>28</v>
      </c>
      <c r="G5409">
        <v>77</v>
      </c>
      <c r="H5409" t="s">
        <v>18</v>
      </c>
      <c r="I5409" t="s">
        <v>19</v>
      </c>
      <c r="J5409" t="s">
        <v>115</v>
      </c>
      <c r="K5409">
        <v>1.233936538298374</v>
      </c>
      <c r="L5409">
        <v>0</v>
      </c>
      <c r="M5409">
        <v>45</v>
      </c>
      <c r="N5409">
        <f>(1-Coffee_Sales[[#This Row],[Discount_Percent]])*Coffee_Sales[[#This Row],[unit_price]]*Coffee_Sales[[#This Row],[transaction_qty]]</f>
        <v>45</v>
      </c>
      <c r="O5409" t="str">
        <f>TEXT(Coffee_Sales[[#This Row],[transaction_date]],"mmm-yyyy")</f>
        <v>May-2023</v>
      </c>
      <c r="P5409">
        <f>HOUR(Coffee_Sales[[#This Row],[transaction_time]])</f>
        <v>8</v>
      </c>
    </row>
    <row r="5410" spans="1:16" x14ac:dyDescent="0.3">
      <c r="A5410">
        <v>32540</v>
      </c>
      <c r="B5410" s="1">
        <v>44983</v>
      </c>
      <c r="C5410" s="2">
        <v>0.8034027777777778</v>
      </c>
      <c r="D5410">
        <v>2</v>
      </c>
      <c r="E5410">
        <v>3</v>
      </c>
      <c r="F5410" t="s">
        <v>96</v>
      </c>
      <c r="G5410">
        <v>28</v>
      </c>
      <c r="H5410" t="s">
        <v>14</v>
      </c>
      <c r="I5410" t="s">
        <v>22</v>
      </c>
      <c r="J5410" t="s">
        <v>117</v>
      </c>
      <c r="K5410">
        <v>1.743202363487282</v>
      </c>
      <c r="L5410">
        <v>0</v>
      </c>
      <c r="M5410">
        <v>30</v>
      </c>
      <c r="N5410">
        <f>(1-Coffee_Sales[[#This Row],[Discount_Percent]])*Coffee_Sales[[#This Row],[unit_price]]*Coffee_Sales[[#This Row],[transaction_qty]]</f>
        <v>60</v>
      </c>
      <c r="O5410" t="str">
        <f>TEXT(Coffee_Sales[[#This Row],[transaction_date]],"mmm-yyyy")</f>
        <v>Feb-2023</v>
      </c>
      <c r="P5410">
        <f>HOUR(Coffee_Sales[[#This Row],[transaction_time]])</f>
        <v>19</v>
      </c>
    </row>
    <row r="5411" spans="1:16" x14ac:dyDescent="0.3">
      <c r="A5411">
        <v>135519</v>
      </c>
      <c r="B5411" s="1">
        <v>45096</v>
      </c>
      <c r="C5411" s="2">
        <v>0.29357638888888887</v>
      </c>
      <c r="D5411">
        <v>1</v>
      </c>
      <c r="E5411">
        <v>3</v>
      </c>
      <c r="F5411" t="s">
        <v>63</v>
      </c>
      <c r="G5411">
        <v>48</v>
      </c>
      <c r="H5411" t="s">
        <v>32</v>
      </c>
      <c r="I5411" t="s">
        <v>44</v>
      </c>
      <c r="J5411" t="s">
        <v>52</v>
      </c>
      <c r="K5411">
        <v>0.98695299337422915</v>
      </c>
      <c r="L5411">
        <v>0</v>
      </c>
      <c r="M5411">
        <v>37.5</v>
      </c>
      <c r="N5411">
        <f>(1-Coffee_Sales[[#This Row],[Discount_Percent]])*Coffee_Sales[[#This Row],[unit_price]]*Coffee_Sales[[#This Row],[transaction_qty]]</f>
        <v>37.5</v>
      </c>
      <c r="O5411" t="str">
        <f>TEXT(Coffee_Sales[[#This Row],[transaction_date]],"mmm-yyyy")</f>
        <v>Jun-2023</v>
      </c>
      <c r="P5411">
        <f>HOUR(Coffee_Sales[[#This Row],[transaction_time]])</f>
        <v>7</v>
      </c>
    </row>
    <row r="5412" spans="1:16" x14ac:dyDescent="0.3">
      <c r="A5412">
        <v>45938</v>
      </c>
      <c r="B5412" s="1">
        <v>45003</v>
      </c>
      <c r="C5412" s="2">
        <v>0.44766203703703705</v>
      </c>
      <c r="D5412">
        <v>1</v>
      </c>
      <c r="E5412">
        <v>8</v>
      </c>
      <c r="F5412" t="s">
        <v>131</v>
      </c>
      <c r="G5412">
        <v>87</v>
      </c>
      <c r="H5412" t="s">
        <v>14</v>
      </c>
      <c r="I5412" t="s">
        <v>15</v>
      </c>
      <c r="J5412" t="s">
        <v>119</v>
      </c>
      <c r="K5412">
        <v>0.76113693332639132</v>
      </c>
      <c r="L5412">
        <v>0.05</v>
      </c>
      <c r="M5412">
        <v>31.5</v>
      </c>
      <c r="N5412">
        <f>(1-Coffee_Sales[[#This Row],[Discount_Percent]])*Coffee_Sales[[#This Row],[unit_price]]*Coffee_Sales[[#This Row],[transaction_qty]]</f>
        <v>29.924999999999997</v>
      </c>
      <c r="O5412" t="str">
        <f>TEXT(Coffee_Sales[[#This Row],[transaction_date]],"mmm-yyyy")</f>
        <v>Mar-2023</v>
      </c>
      <c r="P5412">
        <f>HOUR(Coffee_Sales[[#This Row],[transaction_time]])</f>
        <v>10</v>
      </c>
    </row>
    <row r="5413" spans="1:16" x14ac:dyDescent="0.3">
      <c r="A5413">
        <v>44649</v>
      </c>
      <c r="B5413" s="1">
        <v>45001</v>
      </c>
      <c r="C5413" s="2">
        <v>0.62692129629629634</v>
      </c>
      <c r="D5413">
        <v>1</v>
      </c>
      <c r="E5413">
        <v>5</v>
      </c>
      <c r="F5413" t="s">
        <v>43</v>
      </c>
      <c r="G5413">
        <v>79</v>
      </c>
      <c r="H5413" t="s">
        <v>18</v>
      </c>
      <c r="I5413" t="s">
        <v>19</v>
      </c>
      <c r="J5413" t="s">
        <v>20</v>
      </c>
      <c r="K5413">
        <v>1.669894113468765</v>
      </c>
      <c r="L5413">
        <v>0</v>
      </c>
      <c r="M5413">
        <v>56.25</v>
      </c>
      <c r="N5413">
        <f>(1-Coffee_Sales[[#This Row],[Discount_Percent]])*Coffee_Sales[[#This Row],[unit_price]]*Coffee_Sales[[#This Row],[transaction_qty]]</f>
        <v>56.25</v>
      </c>
      <c r="O5413" t="str">
        <f>TEXT(Coffee_Sales[[#This Row],[transaction_date]],"mmm-yyyy")</f>
        <v>Mar-2023</v>
      </c>
      <c r="P5413">
        <f>HOUR(Coffee_Sales[[#This Row],[transaction_time]])</f>
        <v>15</v>
      </c>
    </row>
    <row r="5414" spans="1:16" x14ac:dyDescent="0.3">
      <c r="A5414">
        <v>85640</v>
      </c>
      <c r="B5414" s="1">
        <v>45051</v>
      </c>
      <c r="C5414" s="2">
        <v>0.81494212962962964</v>
      </c>
      <c r="D5414">
        <v>2</v>
      </c>
      <c r="E5414">
        <v>8</v>
      </c>
      <c r="F5414" t="s">
        <v>81</v>
      </c>
      <c r="G5414">
        <v>55</v>
      </c>
      <c r="H5414" t="s">
        <v>32</v>
      </c>
      <c r="I5414" t="s">
        <v>33</v>
      </c>
      <c r="J5414" t="s">
        <v>93</v>
      </c>
      <c r="K5414">
        <v>2.821642920609484</v>
      </c>
      <c r="L5414">
        <v>0.1</v>
      </c>
      <c r="M5414">
        <v>60</v>
      </c>
      <c r="N5414">
        <f>(1-Coffee_Sales[[#This Row],[Discount_Percent]])*Coffee_Sales[[#This Row],[unit_price]]*Coffee_Sales[[#This Row],[transaction_qty]]</f>
        <v>108</v>
      </c>
      <c r="O5414" t="str">
        <f>TEXT(Coffee_Sales[[#This Row],[transaction_date]],"mmm-yyyy")</f>
        <v>May-2023</v>
      </c>
      <c r="P5414">
        <f>HOUR(Coffee_Sales[[#This Row],[transaction_time]])</f>
        <v>19</v>
      </c>
    </row>
    <row r="5415" spans="1:16" x14ac:dyDescent="0.3">
      <c r="A5415">
        <v>75328</v>
      </c>
      <c r="B5415" s="1">
        <v>45040</v>
      </c>
      <c r="C5415" s="2">
        <v>0.72518518518518515</v>
      </c>
      <c r="D5415">
        <v>2</v>
      </c>
      <c r="E5415">
        <v>3</v>
      </c>
      <c r="F5415" t="s">
        <v>50</v>
      </c>
      <c r="G5415">
        <v>42</v>
      </c>
      <c r="H5415" t="s">
        <v>32</v>
      </c>
      <c r="I5415" t="s">
        <v>40</v>
      </c>
      <c r="J5415" t="s">
        <v>99</v>
      </c>
      <c r="K5415">
        <v>2.448342642885359</v>
      </c>
      <c r="L5415">
        <v>0</v>
      </c>
      <c r="M5415">
        <v>37.5</v>
      </c>
      <c r="N5415">
        <f>(1-Coffee_Sales[[#This Row],[Discount_Percent]])*Coffee_Sales[[#This Row],[unit_price]]*Coffee_Sales[[#This Row],[transaction_qty]]</f>
        <v>75</v>
      </c>
      <c r="O5415" t="str">
        <f>TEXT(Coffee_Sales[[#This Row],[transaction_date]],"mmm-yyyy")</f>
        <v>Apr-2023</v>
      </c>
      <c r="P5415">
        <f>HOUR(Coffee_Sales[[#This Row],[transaction_time]])</f>
        <v>17</v>
      </c>
    </row>
    <row r="5416" spans="1:16" x14ac:dyDescent="0.3">
      <c r="A5416">
        <v>73787</v>
      </c>
      <c r="B5416" s="1">
        <v>45039</v>
      </c>
      <c r="C5416" s="2">
        <v>0.30572916666666666</v>
      </c>
      <c r="D5416">
        <v>2</v>
      </c>
      <c r="E5416">
        <v>8</v>
      </c>
      <c r="F5416" t="s">
        <v>96</v>
      </c>
      <c r="G5416">
        <v>22</v>
      </c>
      <c r="H5416" t="s">
        <v>14</v>
      </c>
      <c r="I5416" t="s">
        <v>55</v>
      </c>
      <c r="J5416" t="s">
        <v>56</v>
      </c>
      <c r="K5416">
        <v>1.960564405788467</v>
      </c>
      <c r="L5416">
        <v>0.05</v>
      </c>
      <c r="M5416">
        <v>30</v>
      </c>
      <c r="N5416">
        <f>(1-Coffee_Sales[[#This Row],[Discount_Percent]])*Coffee_Sales[[#This Row],[unit_price]]*Coffee_Sales[[#This Row],[transaction_qty]]</f>
        <v>57</v>
      </c>
      <c r="O5416" t="str">
        <f>TEXT(Coffee_Sales[[#This Row],[transaction_date]],"mmm-yyyy")</f>
        <v>Apr-2023</v>
      </c>
      <c r="P5416">
        <f>HOUR(Coffee_Sales[[#This Row],[transaction_time]])</f>
        <v>7</v>
      </c>
    </row>
    <row r="5417" spans="1:16" x14ac:dyDescent="0.3">
      <c r="A5417">
        <v>148352</v>
      </c>
      <c r="B5417" s="1">
        <v>45106</v>
      </c>
      <c r="C5417" s="2">
        <v>0.83045138888888892</v>
      </c>
      <c r="D5417">
        <v>2</v>
      </c>
      <c r="E5417">
        <v>8</v>
      </c>
      <c r="F5417" t="s">
        <v>21</v>
      </c>
      <c r="G5417">
        <v>47</v>
      </c>
      <c r="H5417" t="s">
        <v>32</v>
      </c>
      <c r="I5417" t="s">
        <v>36</v>
      </c>
      <c r="J5417" t="s">
        <v>37</v>
      </c>
      <c r="K5417">
        <v>2.5364547538253461</v>
      </c>
      <c r="L5417">
        <v>0.05</v>
      </c>
      <c r="M5417">
        <v>45</v>
      </c>
      <c r="N5417">
        <f>(1-Coffee_Sales[[#This Row],[Discount_Percent]])*Coffee_Sales[[#This Row],[unit_price]]*Coffee_Sales[[#This Row],[transaction_qty]]</f>
        <v>85.5</v>
      </c>
      <c r="O5417" t="str">
        <f>TEXT(Coffee_Sales[[#This Row],[transaction_date]],"mmm-yyyy")</f>
        <v>Jun-2023</v>
      </c>
      <c r="P5417">
        <f>HOUR(Coffee_Sales[[#This Row],[transaction_time]])</f>
        <v>19</v>
      </c>
    </row>
    <row r="5418" spans="1:16" x14ac:dyDescent="0.3">
      <c r="A5418">
        <v>10613</v>
      </c>
      <c r="B5418" s="1">
        <v>44945</v>
      </c>
      <c r="C5418" s="2">
        <v>0.44189814814814815</v>
      </c>
      <c r="D5418">
        <v>1</v>
      </c>
      <c r="E5418">
        <v>3</v>
      </c>
      <c r="F5418" t="s">
        <v>62</v>
      </c>
      <c r="G5418">
        <v>84</v>
      </c>
      <c r="H5418" t="s">
        <v>67</v>
      </c>
      <c r="I5418" t="s">
        <v>72</v>
      </c>
      <c r="J5418" t="s">
        <v>140</v>
      </c>
      <c r="K5418">
        <v>0.34344428927028481</v>
      </c>
      <c r="L5418">
        <v>0</v>
      </c>
      <c r="M5418">
        <v>12</v>
      </c>
      <c r="N5418">
        <f>(1-Coffee_Sales[[#This Row],[Discount_Percent]])*Coffee_Sales[[#This Row],[unit_price]]*Coffee_Sales[[#This Row],[transaction_qty]]</f>
        <v>12</v>
      </c>
      <c r="O5418" t="str">
        <f>TEXT(Coffee_Sales[[#This Row],[transaction_date]],"mmm-yyyy")</f>
        <v>Jan-2023</v>
      </c>
      <c r="P5418">
        <f>HOUR(Coffee_Sales[[#This Row],[transaction_time]])</f>
        <v>10</v>
      </c>
    </row>
    <row r="5419" spans="1:16" x14ac:dyDescent="0.3">
      <c r="A5419">
        <v>137847</v>
      </c>
      <c r="B5419" s="1">
        <v>45097</v>
      </c>
      <c r="C5419" s="2">
        <v>0.74785879629629626</v>
      </c>
      <c r="D5419">
        <v>2</v>
      </c>
      <c r="E5419">
        <v>5</v>
      </c>
      <c r="F5419" t="s">
        <v>81</v>
      </c>
      <c r="G5419">
        <v>31</v>
      </c>
      <c r="H5419" t="s">
        <v>14</v>
      </c>
      <c r="I5419" t="s">
        <v>22</v>
      </c>
      <c r="J5419" t="s">
        <v>53</v>
      </c>
      <c r="K5419">
        <v>1.9222427704769069</v>
      </c>
      <c r="L5419">
        <v>0</v>
      </c>
      <c r="M5419">
        <v>33</v>
      </c>
      <c r="N5419">
        <f>(1-Coffee_Sales[[#This Row],[Discount_Percent]])*Coffee_Sales[[#This Row],[unit_price]]*Coffee_Sales[[#This Row],[transaction_qty]]</f>
        <v>66</v>
      </c>
      <c r="O5419" t="str">
        <f>TEXT(Coffee_Sales[[#This Row],[transaction_date]],"mmm-yyyy")</f>
        <v>Jun-2023</v>
      </c>
      <c r="P5419">
        <f>HOUR(Coffee_Sales[[#This Row],[transaction_time]])</f>
        <v>17</v>
      </c>
    </row>
    <row r="5420" spans="1:16" x14ac:dyDescent="0.3">
      <c r="A5420">
        <v>66040</v>
      </c>
      <c r="B5420" s="1">
        <v>45030</v>
      </c>
      <c r="C5420" s="2">
        <v>0.36277777777777775</v>
      </c>
      <c r="D5420">
        <v>1</v>
      </c>
      <c r="E5420">
        <v>5</v>
      </c>
      <c r="F5420" t="s">
        <v>50</v>
      </c>
      <c r="G5420">
        <v>43</v>
      </c>
      <c r="H5420" t="s">
        <v>32</v>
      </c>
      <c r="I5420" t="s">
        <v>40</v>
      </c>
      <c r="J5420" t="s">
        <v>124</v>
      </c>
      <c r="K5420">
        <v>1.2053881423986541</v>
      </c>
      <c r="L5420">
        <v>0</v>
      </c>
      <c r="M5420">
        <v>45</v>
      </c>
      <c r="N5420">
        <f>(1-Coffee_Sales[[#This Row],[Discount_Percent]])*Coffee_Sales[[#This Row],[unit_price]]*Coffee_Sales[[#This Row],[transaction_qty]]</f>
        <v>45</v>
      </c>
      <c r="O5420" t="str">
        <f>TEXT(Coffee_Sales[[#This Row],[transaction_date]],"mmm-yyyy")</f>
        <v>Apr-2023</v>
      </c>
      <c r="P5420">
        <f>HOUR(Coffee_Sales[[#This Row],[transaction_time]])</f>
        <v>8</v>
      </c>
    </row>
    <row r="5421" spans="1:16" x14ac:dyDescent="0.3">
      <c r="A5421">
        <v>29463</v>
      </c>
      <c r="B5421" s="1">
        <v>44978</v>
      </c>
      <c r="C5421" s="2">
        <v>0.53178240740740745</v>
      </c>
      <c r="D5421">
        <v>1</v>
      </c>
      <c r="E5421">
        <v>5</v>
      </c>
      <c r="F5421" t="s">
        <v>111</v>
      </c>
      <c r="G5421">
        <v>79</v>
      </c>
      <c r="H5421" t="s">
        <v>18</v>
      </c>
      <c r="I5421" t="s">
        <v>19</v>
      </c>
      <c r="J5421" t="s">
        <v>20</v>
      </c>
      <c r="K5421">
        <v>1.6344498132663221</v>
      </c>
      <c r="L5421">
        <v>0</v>
      </c>
      <c r="M5421">
        <v>56.25</v>
      </c>
      <c r="N5421">
        <f>(1-Coffee_Sales[[#This Row],[Discount_Percent]])*Coffee_Sales[[#This Row],[unit_price]]*Coffee_Sales[[#This Row],[transaction_qty]]</f>
        <v>56.25</v>
      </c>
      <c r="O5421" t="str">
        <f>TEXT(Coffee_Sales[[#This Row],[transaction_date]],"mmm-yyyy")</f>
        <v>Feb-2023</v>
      </c>
      <c r="P5421">
        <f>HOUR(Coffee_Sales[[#This Row],[transaction_time]])</f>
        <v>12</v>
      </c>
    </row>
    <row r="5422" spans="1:16" x14ac:dyDescent="0.3">
      <c r="A5422">
        <v>119599</v>
      </c>
      <c r="B5422" s="1">
        <v>45082</v>
      </c>
      <c r="C5422" s="2">
        <v>0.76650462962962962</v>
      </c>
      <c r="D5422">
        <v>1</v>
      </c>
      <c r="E5422">
        <v>3</v>
      </c>
      <c r="F5422" t="s">
        <v>31</v>
      </c>
      <c r="G5422">
        <v>52</v>
      </c>
      <c r="H5422" t="s">
        <v>32</v>
      </c>
      <c r="I5422" t="s">
        <v>33</v>
      </c>
      <c r="J5422" t="s">
        <v>110</v>
      </c>
      <c r="K5422">
        <v>1.153871040765954</v>
      </c>
      <c r="L5422">
        <v>0</v>
      </c>
      <c r="M5422">
        <v>37.5</v>
      </c>
      <c r="N5422">
        <f>(1-Coffee_Sales[[#This Row],[Discount_Percent]])*Coffee_Sales[[#This Row],[unit_price]]*Coffee_Sales[[#This Row],[transaction_qty]]</f>
        <v>37.5</v>
      </c>
      <c r="O5422" t="str">
        <f>TEXT(Coffee_Sales[[#This Row],[transaction_date]],"mmm-yyyy")</f>
        <v>Jun-2023</v>
      </c>
      <c r="P5422">
        <f>HOUR(Coffee_Sales[[#This Row],[transaction_time]])</f>
        <v>18</v>
      </c>
    </row>
    <row r="5423" spans="1:16" x14ac:dyDescent="0.3">
      <c r="A5423">
        <v>69527</v>
      </c>
      <c r="B5423" s="1">
        <v>45034</v>
      </c>
      <c r="C5423" s="2">
        <v>0.31469907407407405</v>
      </c>
      <c r="D5423">
        <v>1</v>
      </c>
      <c r="E5423">
        <v>8</v>
      </c>
      <c r="F5423" t="s">
        <v>111</v>
      </c>
      <c r="G5423">
        <v>83</v>
      </c>
      <c r="H5423" t="s">
        <v>121</v>
      </c>
      <c r="I5423" t="s">
        <v>148</v>
      </c>
      <c r="J5423" t="s">
        <v>149</v>
      </c>
      <c r="K5423">
        <v>6.1334852625519183</v>
      </c>
      <c r="L5423">
        <v>0.05</v>
      </c>
      <c r="M5423">
        <v>210</v>
      </c>
      <c r="N5423">
        <f>(1-Coffee_Sales[[#This Row],[Discount_Percent]])*Coffee_Sales[[#This Row],[unit_price]]*Coffee_Sales[[#This Row],[transaction_qty]]</f>
        <v>199.5</v>
      </c>
      <c r="O5423" t="str">
        <f>TEXT(Coffee_Sales[[#This Row],[transaction_date]],"mmm-yyyy")</f>
        <v>Apr-2023</v>
      </c>
      <c r="P5423">
        <f>HOUR(Coffee_Sales[[#This Row],[transaction_time]])</f>
        <v>7</v>
      </c>
    </row>
    <row r="5424" spans="1:16" x14ac:dyDescent="0.3">
      <c r="A5424">
        <v>110166</v>
      </c>
      <c r="B5424" s="1">
        <v>45074</v>
      </c>
      <c r="C5424" s="2">
        <v>0.3304050925925926</v>
      </c>
      <c r="D5424">
        <v>2</v>
      </c>
      <c r="E5424">
        <v>5</v>
      </c>
      <c r="F5424" t="s">
        <v>63</v>
      </c>
      <c r="G5424">
        <v>29</v>
      </c>
      <c r="H5424" t="s">
        <v>14</v>
      </c>
      <c r="I5424" t="s">
        <v>22</v>
      </c>
      <c r="J5424" t="s">
        <v>89</v>
      </c>
      <c r="K5424">
        <v>1.5250957271897649</v>
      </c>
      <c r="L5424">
        <v>0</v>
      </c>
      <c r="M5424">
        <v>37.5</v>
      </c>
      <c r="N5424">
        <f>(1-Coffee_Sales[[#This Row],[Discount_Percent]])*Coffee_Sales[[#This Row],[unit_price]]*Coffee_Sales[[#This Row],[transaction_qty]]</f>
        <v>75</v>
      </c>
      <c r="O5424" t="str">
        <f>TEXT(Coffee_Sales[[#This Row],[transaction_date]],"mmm-yyyy")</f>
        <v>May-2023</v>
      </c>
      <c r="P5424">
        <f>HOUR(Coffee_Sales[[#This Row],[transaction_time]])</f>
        <v>7</v>
      </c>
    </row>
    <row r="5425" spans="1:16" x14ac:dyDescent="0.3">
      <c r="A5425">
        <v>1793</v>
      </c>
      <c r="B5425" s="1">
        <v>44930</v>
      </c>
      <c r="C5425" s="2">
        <v>0.47655092592592591</v>
      </c>
      <c r="D5425">
        <v>1</v>
      </c>
      <c r="E5425">
        <v>3</v>
      </c>
      <c r="F5425" t="s">
        <v>97</v>
      </c>
      <c r="G5425">
        <v>44</v>
      </c>
      <c r="H5425" t="s">
        <v>32</v>
      </c>
      <c r="I5425" t="s">
        <v>40</v>
      </c>
      <c r="J5425" t="s">
        <v>41</v>
      </c>
      <c r="K5425">
        <v>1.0444432915025761</v>
      </c>
      <c r="L5425">
        <v>0.05</v>
      </c>
      <c r="M5425">
        <v>37.5</v>
      </c>
      <c r="N5425">
        <f>(1-Coffee_Sales[[#This Row],[Discount_Percent]])*Coffee_Sales[[#This Row],[unit_price]]*Coffee_Sales[[#This Row],[transaction_qty]]</f>
        <v>35.625</v>
      </c>
      <c r="O5425" t="str">
        <f>TEXT(Coffee_Sales[[#This Row],[transaction_date]],"mmm-yyyy")</f>
        <v>Jan-2023</v>
      </c>
      <c r="P5425">
        <f>HOUR(Coffee_Sales[[#This Row],[transaction_time]])</f>
        <v>11</v>
      </c>
    </row>
    <row r="5426" spans="1:16" x14ac:dyDescent="0.3">
      <c r="A5426">
        <v>114911</v>
      </c>
      <c r="B5426" s="1">
        <v>45078</v>
      </c>
      <c r="C5426" s="2">
        <v>0.71664351851851849</v>
      </c>
      <c r="D5426">
        <v>2</v>
      </c>
      <c r="E5426">
        <v>8</v>
      </c>
      <c r="F5426" t="s">
        <v>42</v>
      </c>
      <c r="G5426">
        <v>36</v>
      </c>
      <c r="H5426" t="s">
        <v>14</v>
      </c>
      <c r="I5426" t="s">
        <v>26</v>
      </c>
      <c r="J5426" t="s">
        <v>27</v>
      </c>
      <c r="K5426">
        <v>3.0829308347124962</v>
      </c>
      <c r="L5426">
        <v>0.1</v>
      </c>
      <c r="M5426">
        <v>56.25</v>
      </c>
      <c r="N5426">
        <f>(1-Coffee_Sales[[#This Row],[Discount_Percent]])*Coffee_Sales[[#This Row],[unit_price]]*Coffee_Sales[[#This Row],[transaction_qty]]</f>
        <v>101.25</v>
      </c>
      <c r="O5426" t="str">
        <f>TEXT(Coffee_Sales[[#This Row],[transaction_date]],"mmm-yyyy")</f>
        <v>Jun-2023</v>
      </c>
      <c r="P5426">
        <f>HOUR(Coffee_Sales[[#This Row],[transaction_time]])</f>
        <v>17</v>
      </c>
    </row>
    <row r="5427" spans="1:16" x14ac:dyDescent="0.3">
      <c r="A5427">
        <v>28369</v>
      </c>
      <c r="B5427" s="1">
        <v>44976</v>
      </c>
      <c r="C5427" s="2">
        <v>0.69844907407407408</v>
      </c>
      <c r="D5427">
        <v>1</v>
      </c>
      <c r="E5427">
        <v>8</v>
      </c>
      <c r="F5427" t="s">
        <v>131</v>
      </c>
      <c r="G5427">
        <v>26</v>
      </c>
      <c r="H5427" t="s">
        <v>14</v>
      </c>
      <c r="I5427" t="s">
        <v>29</v>
      </c>
      <c r="J5427" t="s">
        <v>134</v>
      </c>
      <c r="K5427">
        <v>1.1540730060293161</v>
      </c>
      <c r="L5427">
        <v>0</v>
      </c>
      <c r="M5427">
        <v>45</v>
      </c>
      <c r="N5427">
        <f>(1-Coffee_Sales[[#This Row],[Discount_Percent]])*Coffee_Sales[[#This Row],[unit_price]]*Coffee_Sales[[#This Row],[transaction_qty]]</f>
        <v>45</v>
      </c>
      <c r="O5427" t="str">
        <f>TEXT(Coffee_Sales[[#This Row],[transaction_date]],"mmm-yyyy")</f>
        <v>Feb-2023</v>
      </c>
      <c r="P5427">
        <f>HOUR(Coffee_Sales[[#This Row],[transaction_time]])</f>
        <v>16</v>
      </c>
    </row>
    <row r="5428" spans="1:16" x14ac:dyDescent="0.3">
      <c r="A5428">
        <v>50157</v>
      </c>
      <c r="B5428" s="1">
        <v>45009</v>
      </c>
      <c r="C5428" s="2">
        <v>0.54775462962962962</v>
      </c>
      <c r="D5428">
        <v>2</v>
      </c>
      <c r="E5428">
        <v>3</v>
      </c>
      <c r="F5428" t="s">
        <v>78</v>
      </c>
      <c r="G5428">
        <v>38</v>
      </c>
      <c r="H5428" t="s">
        <v>14</v>
      </c>
      <c r="I5428" t="s">
        <v>15</v>
      </c>
      <c r="J5428" t="s">
        <v>16</v>
      </c>
      <c r="K5428">
        <v>2.2749888473786601</v>
      </c>
      <c r="L5428">
        <v>0.05</v>
      </c>
      <c r="M5428">
        <v>56.25</v>
      </c>
      <c r="N5428">
        <f>(1-Coffee_Sales[[#This Row],[Discount_Percent]])*Coffee_Sales[[#This Row],[unit_price]]*Coffee_Sales[[#This Row],[transaction_qty]]</f>
        <v>106.875</v>
      </c>
      <c r="O5428" t="str">
        <f>TEXT(Coffee_Sales[[#This Row],[transaction_date]],"mmm-yyyy")</f>
        <v>Mar-2023</v>
      </c>
      <c r="P5428">
        <f>HOUR(Coffee_Sales[[#This Row],[transaction_time]])</f>
        <v>13</v>
      </c>
    </row>
    <row r="5429" spans="1:16" x14ac:dyDescent="0.3">
      <c r="A5429">
        <v>93047</v>
      </c>
      <c r="B5429" s="1">
        <v>45058</v>
      </c>
      <c r="C5429" s="2">
        <v>0.6307638888888889</v>
      </c>
      <c r="D5429">
        <v>1</v>
      </c>
      <c r="E5429">
        <v>3</v>
      </c>
      <c r="F5429" t="s">
        <v>13</v>
      </c>
      <c r="G5429">
        <v>63</v>
      </c>
      <c r="H5429" t="s">
        <v>67</v>
      </c>
      <c r="I5429" t="s">
        <v>72</v>
      </c>
      <c r="J5429" t="s">
        <v>73</v>
      </c>
      <c r="K5429">
        <v>0.36134379577027798</v>
      </c>
      <c r="L5429">
        <v>0</v>
      </c>
      <c r="M5429">
        <v>12</v>
      </c>
      <c r="N5429">
        <f>(1-Coffee_Sales[[#This Row],[Discount_Percent]])*Coffee_Sales[[#This Row],[unit_price]]*Coffee_Sales[[#This Row],[transaction_qty]]</f>
        <v>12</v>
      </c>
      <c r="O5429" t="str">
        <f>TEXT(Coffee_Sales[[#This Row],[transaction_date]],"mmm-yyyy")</f>
        <v>May-2023</v>
      </c>
      <c r="P5429">
        <f>HOUR(Coffee_Sales[[#This Row],[transaction_time]])</f>
        <v>15</v>
      </c>
    </row>
    <row r="5430" spans="1:16" x14ac:dyDescent="0.3">
      <c r="A5430">
        <v>70176</v>
      </c>
      <c r="B5430" s="1">
        <v>45034</v>
      </c>
      <c r="C5430" s="2">
        <v>0.66334490740740737</v>
      </c>
      <c r="D5430">
        <v>1</v>
      </c>
      <c r="E5430">
        <v>5</v>
      </c>
      <c r="F5430" t="s">
        <v>77</v>
      </c>
      <c r="G5430">
        <v>69</v>
      </c>
      <c r="H5430" t="s">
        <v>18</v>
      </c>
      <c r="I5430" t="s">
        <v>107</v>
      </c>
      <c r="J5430" t="s">
        <v>132</v>
      </c>
      <c r="K5430">
        <v>1.182166628153918</v>
      </c>
      <c r="L5430">
        <v>0.1</v>
      </c>
      <c r="M5430">
        <v>48.75</v>
      </c>
      <c r="N5430">
        <f>(1-Coffee_Sales[[#This Row],[Discount_Percent]])*Coffee_Sales[[#This Row],[unit_price]]*Coffee_Sales[[#This Row],[transaction_qty]]</f>
        <v>43.875</v>
      </c>
      <c r="O5430" t="str">
        <f>TEXT(Coffee_Sales[[#This Row],[transaction_date]],"mmm-yyyy")</f>
        <v>Apr-2023</v>
      </c>
      <c r="P5430">
        <f>HOUR(Coffee_Sales[[#This Row],[transaction_time]])</f>
        <v>15</v>
      </c>
    </row>
    <row r="5431" spans="1:16" x14ac:dyDescent="0.3">
      <c r="A5431">
        <v>79610</v>
      </c>
      <c r="B5431" s="1">
        <v>45045</v>
      </c>
      <c r="C5431" s="2">
        <v>0.82385416666666667</v>
      </c>
      <c r="D5431">
        <v>2</v>
      </c>
      <c r="E5431">
        <v>3</v>
      </c>
      <c r="F5431" t="s">
        <v>24</v>
      </c>
      <c r="G5431">
        <v>60</v>
      </c>
      <c r="H5431" t="s">
        <v>74</v>
      </c>
      <c r="I5431" t="s">
        <v>75</v>
      </c>
      <c r="J5431" t="s">
        <v>112</v>
      </c>
      <c r="K5431">
        <v>2.6760229596874141</v>
      </c>
      <c r="L5431">
        <v>0</v>
      </c>
      <c r="M5431">
        <v>56.25</v>
      </c>
      <c r="N5431">
        <f>(1-Coffee_Sales[[#This Row],[Discount_Percent]])*Coffee_Sales[[#This Row],[unit_price]]*Coffee_Sales[[#This Row],[transaction_qty]]</f>
        <v>112.5</v>
      </c>
      <c r="O5431" t="str">
        <f>TEXT(Coffee_Sales[[#This Row],[transaction_date]],"mmm-yyyy")</f>
        <v>Apr-2023</v>
      </c>
      <c r="P5431">
        <f>HOUR(Coffee_Sales[[#This Row],[transaction_time]])</f>
        <v>19</v>
      </c>
    </row>
    <row r="5432" spans="1:16" x14ac:dyDescent="0.3">
      <c r="A5432">
        <v>90799</v>
      </c>
      <c r="B5432" s="1">
        <v>45056</v>
      </c>
      <c r="C5432" s="2">
        <v>0.52673611111111107</v>
      </c>
      <c r="D5432">
        <v>2</v>
      </c>
      <c r="E5432">
        <v>3</v>
      </c>
      <c r="F5432" t="s">
        <v>97</v>
      </c>
      <c r="G5432">
        <v>65</v>
      </c>
      <c r="H5432" t="s">
        <v>67</v>
      </c>
      <c r="I5432" t="s">
        <v>68</v>
      </c>
      <c r="J5432" t="s">
        <v>69</v>
      </c>
      <c r="K5432">
        <v>0.60565618662621901</v>
      </c>
      <c r="L5432">
        <v>0.05</v>
      </c>
      <c r="M5432">
        <v>12</v>
      </c>
      <c r="N5432">
        <f>(1-Coffee_Sales[[#This Row],[Discount_Percent]])*Coffee_Sales[[#This Row],[unit_price]]*Coffee_Sales[[#This Row],[transaction_qty]]</f>
        <v>22.799999999999997</v>
      </c>
      <c r="O5432" t="str">
        <f>TEXT(Coffee_Sales[[#This Row],[transaction_date]],"mmm-yyyy")</f>
        <v>May-2023</v>
      </c>
      <c r="P5432">
        <f>HOUR(Coffee_Sales[[#This Row],[transaction_time]])</f>
        <v>12</v>
      </c>
    </row>
    <row r="5433" spans="1:16" x14ac:dyDescent="0.3">
      <c r="A5433">
        <v>107311</v>
      </c>
      <c r="B5433" s="1">
        <v>45071</v>
      </c>
      <c r="C5433" s="2">
        <v>0.45679398148148148</v>
      </c>
      <c r="D5433">
        <v>1</v>
      </c>
      <c r="E5433">
        <v>8</v>
      </c>
      <c r="F5433" t="s">
        <v>50</v>
      </c>
      <c r="G5433">
        <v>52</v>
      </c>
      <c r="H5433" t="s">
        <v>32</v>
      </c>
      <c r="I5433" t="s">
        <v>33</v>
      </c>
      <c r="J5433" t="s">
        <v>110</v>
      </c>
      <c r="K5433">
        <v>1.2057108301816779</v>
      </c>
      <c r="L5433">
        <v>0.15</v>
      </c>
      <c r="M5433">
        <v>37.5</v>
      </c>
      <c r="N5433">
        <f>(1-Coffee_Sales[[#This Row],[Discount_Percent]])*Coffee_Sales[[#This Row],[unit_price]]*Coffee_Sales[[#This Row],[transaction_qty]]</f>
        <v>31.875</v>
      </c>
      <c r="O5433" t="str">
        <f>TEXT(Coffee_Sales[[#This Row],[transaction_date]],"mmm-yyyy")</f>
        <v>May-2023</v>
      </c>
      <c r="P5433">
        <f>HOUR(Coffee_Sales[[#This Row],[transaction_time]])</f>
        <v>10</v>
      </c>
    </row>
    <row r="5434" spans="1:16" x14ac:dyDescent="0.3">
      <c r="A5434">
        <v>96359</v>
      </c>
      <c r="B5434" s="1">
        <v>45061</v>
      </c>
      <c r="C5434" s="2">
        <v>0.5749305555555555</v>
      </c>
      <c r="D5434">
        <v>1</v>
      </c>
      <c r="E5434">
        <v>8</v>
      </c>
      <c r="F5434" t="s">
        <v>77</v>
      </c>
      <c r="G5434">
        <v>43</v>
      </c>
      <c r="H5434" t="s">
        <v>32</v>
      </c>
      <c r="I5434" t="s">
        <v>40</v>
      </c>
      <c r="J5434" t="s">
        <v>124</v>
      </c>
      <c r="K5434">
        <v>1.0938766345034541</v>
      </c>
      <c r="L5434">
        <v>0</v>
      </c>
      <c r="M5434">
        <v>45</v>
      </c>
      <c r="N5434">
        <f>(1-Coffee_Sales[[#This Row],[Discount_Percent]])*Coffee_Sales[[#This Row],[unit_price]]*Coffee_Sales[[#This Row],[transaction_qty]]</f>
        <v>45</v>
      </c>
      <c r="O5434" t="str">
        <f>TEXT(Coffee_Sales[[#This Row],[transaction_date]],"mmm-yyyy")</f>
        <v>May-2023</v>
      </c>
      <c r="P5434">
        <f>HOUR(Coffee_Sales[[#This Row],[transaction_time]])</f>
        <v>13</v>
      </c>
    </row>
    <row r="5435" spans="1:16" x14ac:dyDescent="0.3">
      <c r="A5435">
        <v>98613</v>
      </c>
      <c r="B5435" s="1">
        <v>45063</v>
      </c>
      <c r="C5435" s="2">
        <v>0.54372685185185188</v>
      </c>
      <c r="D5435">
        <v>2</v>
      </c>
      <c r="E5435">
        <v>5</v>
      </c>
      <c r="F5435" t="s">
        <v>87</v>
      </c>
      <c r="G5435">
        <v>34</v>
      </c>
      <c r="H5435" t="s">
        <v>14</v>
      </c>
      <c r="I5435" t="s">
        <v>26</v>
      </c>
      <c r="J5435" t="s">
        <v>57</v>
      </c>
      <c r="K5435">
        <v>2.3871871831845479</v>
      </c>
      <c r="L5435">
        <v>0.05</v>
      </c>
      <c r="M5435">
        <v>36.75</v>
      </c>
      <c r="N5435">
        <f>(1-Coffee_Sales[[#This Row],[Discount_Percent]])*Coffee_Sales[[#This Row],[unit_price]]*Coffee_Sales[[#This Row],[transaction_qty]]</f>
        <v>69.825000000000003</v>
      </c>
      <c r="O5435" t="str">
        <f>TEXT(Coffee_Sales[[#This Row],[transaction_date]],"mmm-yyyy")</f>
        <v>May-2023</v>
      </c>
      <c r="P5435">
        <f>HOUR(Coffee_Sales[[#This Row],[transaction_time]])</f>
        <v>13</v>
      </c>
    </row>
    <row r="5436" spans="1:16" x14ac:dyDescent="0.3">
      <c r="A5436">
        <v>9636</v>
      </c>
      <c r="B5436" s="1">
        <v>44943</v>
      </c>
      <c r="C5436" s="2">
        <v>0.71608796296296295</v>
      </c>
      <c r="D5436">
        <v>2</v>
      </c>
      <c r="E5436">
        <v>5</v>
      </c>
      <c r="F5436" t="s">
        <v>17</v>
      </c>
      <c r="G5436">
        <v>63</v>
      </c>
      <c r="H5436" t="s">
        <v>67</v>
      </c>
      <c r="I5436" t="s">
        <v>72</v>
      </c>
      <c r="J5436" t="s">
        <v>73</v>
      </c>
      <c r="K5436">
        <v>0.6092343521440331</v>
      </c>
      <c r="L5436">
        <v>0</v>
      </c>
      <c r="M5436">
        <v>12</v>
      </c>
      <c r="N5436">
        <f>(1-Coffee_Sales[[#This Row],[Discount_Percent]])*Coffee_Sales[[#This Row],[unit_price]]*Coffee_Sales[[#This Row],[transaction_qty]]</f>
        <v>24</v>
      </c>
      <c r="O5436" t="str">
        <f>TEXT(Coffee_Sales[[#This Row],[transaction_date]],"mmm-yyyy")</f>
        <v>Jan-2023</v>
      </c>
      <c r="P5436">
        <f>HOUR(Coffee_Sales[[#This Row],[transaction_time]])</f>
        <v>17</v>
      </c>
    </row>
    <row r="5437" spans="1:16" x14ac:dyDescent="0.3">
      <c r="A5437">
        <v>29951</v>
      </c>
      <c r="B5437" s="1">
        <v>44979</v>
      </c>
      <c r="C5437" s="2">
        <v>0.49717592592592591</v>
      </c>
      <c r="D5437">
        <v>1</v>
      </c>
      <c r="E5437">
        <v>8</v>
      </c>
      <c r="F5437" t="s">
        <v>90</v>
      </c>
      <c r="G5437">
        <v>40</v>
      </c>
      <c r="H5437" t="s">
        <v>14</v>
      </c>
      <c r="I5437" t="s">
        <v>15</v>
      </c>
      <c r="J5437" t="s">
        <v>100</v>
      </c>
      <c r="K5437">
        <v>1.320314117083693</v>
      </c>
      <c r="L5437">
        <v>0</v>
      </c>
      <c r="M5437">
        <v>56.25</v>
      </c>
      <c r="N5437">
        <f>(1-Coffee_Sales[[#This Row],[Discount_Percent]])*Coffee_Sales[[#This Row],[unit_price]]*Coffee_Sales[[#This Row],[transaction_qty]]</f>
        <v>56.25</v>
      </c>
      <c r="O5437" t="str">
        <f>TEXT(Coffee_Sales[[#This Row],[transaction_date]],"mmm-yyyy")</f>
        <v>Feb-2023</v>
      </c>
      <c r="P5437">
        <f>HOUR(Coffee_Sales[[#This Row],[transaction_time]])</f>
        <v>11</v>
      </c>
    </row>
    <row r="5438" spans="1:16" x14ac:dyDescent="0.3">
      <c r="A5438">
        <v>1619</v>
      </c>
      <c r="B5438" s="1">
        <v>44929</v>
      </c>
      <c r="C5438" s="2">
        <v>0.75091435185185185</v>
      </c>
      <c r="D5438">
        <v>2</v>
      </c>
      <c r="E5438">
        <v>3</v>
      </c>
      <c r="F5438" t="s">
        <v>101</v>
      </c>
      <c r="G5438">
        <v>37</v>
      </c>
      <c r="H5438" t="s">
        <v>14</v>
      </c>
      <c r="I5438" t="s">
        <v>15</v>
      </c>
      <c r="J5438" t="s">
        <v>95</v>
      </c>
      <c r="K5438">
        <v>2.746836131256059</v>
      </c>
      <c r="L5438">
        <v>0.05</v>
      </c>
      <c r="M5438">
        <v>45</v>
      </c>
      <c r="N5438">
        <f>(1-Coffee_Sales[[#This Row],[Discount_Percent]])*Coffee_Sales[[#This Row],[unit_price]]*Coffee_Sales[[#This Row],[transaction_qty]]</f>
        <v>85.5</v>
      </c>
      <c r="O5438" t="str">
        <f>TEXT(Coffee_Sales[[#This Row],[transaction_date]],"mmm-yyyy")</f>
        <v>Jan-2023</v>
      </c>
      <c r="P5438">
        <f>HOUR(Coffee_Sales[[#This Row],[transaction_time]])</f>
        <v>18</v>
      </c>
    </row>
    <row r="5439" spans="1:16" x14ac:dyDescent="0.3">
      <c r="A5439">
        <v>24845</v>
      </c>
      <c r="B5439" s="1">
        <v>44971</v>
      </c>
      <c r="C5439" s="2">
        <v>0.3490509259259259</v>
      </c>
      <c r="D5439">
        <v>1</v>
      </c>
      <c r="E5439">
        <v>8</v>
      </c>
      <c r="F5439" t="s">
        <v>62</v>
      </c>
      <c r="G5439">
        <v>28</v>
      </c>
      <c r="H5439" t="s">
        <v>14</v>
      </c>
      <c r="I5439" t="s">
        <v>22</v>
      </c>
      <c r="J5439" t="s">
        <v>117</v>
      </c>
      <c r="K5439">
        <v>0.66335119698289047</v>
      </c>
      <c r="L5439">
        <v>0</v>
      </c>
      <c r="M5439">
        <v>30</v>
      </c>
      <c r="N5439">
        <f>(1-Coffee_Sales[[#This Row],[Discount_Percent]])*Coffee_Sales[[#This Row],[unit_price]]*Coffee_Sales[[#This Row],[transaction_qty]]</f>
        <v>30</v>
      </c>
      <c r="O5439" t="str">
        <f>TEXT(Coffee_Sales[[#This Row],[transaction_date]],"mmm-yyyy")</f>
        <v>Feb-2023</v>
      </c>
      <c r="P5439">
        <f>HOUR(Coffee_Sales[[#This Row],[transaction_time]])</f>
        <v>8</v>
      </c>
    </row>
    <row r="5440" spans="1:16" x14ac:dyDescent="0.3">
      <c r="A5440">
        <v>59708</v>
      </c>
      <c r="B5440" s="1">
        <v>45022</v>
      </c>
      <c r="C5440" s="2">
        <v>0.78681712962962957</v>
      </c>
      <c r="D5440">
        <v>1</v>
      </c>
      <c r="E5440">
        <v>3</v>
      </c>
      <c r="F5440" t="s">
        <v>31</v>
      </c>
      <c r="G5440">
        <v>70</v>
      </c>
      <c r="H5440" t="s">
        <v>18</v>
      </c>
      <c r="I5440" t="s">
        <v>19</v>
      </c>
      <c r="J5440" t="s">
        <v>83</v>
      </c>
      <c r="K5440">
        <v>1.6052700264035471</v>
      </c>
      <c r="L5440">
        <v>0.05</v>
      </c>
      <c r="M5440">
        <v>48.75</v>
      </c>
      <c r="N5440">
        <f>(1-Coffee_Sales[[#This Row],[Discount_Percent]])*Coffee_Sales[[#This Row],[unit_price]]*Coffee_Sales[[#This Row],[transaction_qty]]</f>
        <v>46.3125</v>
      </c>
      <c r="O5440" t="str">
        <f>TEXT(Coffee_Sales[[#This Row],[transaction_date]],"mmm-yyyy")</f>
        <v>Apr-2023</v>
      </c>
      <c r="P5440">
        <f>HOUR(Coffee_Sales[[#This Row],[transaction_time]])</f>
        <v>18</v>
      </c>
    </row>
    <row r="5441" spans="1:16" x14ac:dyDescent="0.3">
      <c r="A5441">
        <v>88671</v>
      </c>
      <c r="B5441" s="1">
        <v>45054</v>
      </c>
      <c r="C5441" s="2">
        <v>0.67302083333333329</v>
      </c>
      <c r="D5441">
        <v>2</v>
      </c>
      <c r="E5441">
        <v>3</v>
      </c>
      <c r="F5441" t="s">
        <v>111</v>
      </c>
      <c r="G5441">
        <v>78</v>
      </c>
      <c r="H5441" t="s">
        <v>18</v>
      </c>
      <c r="I5441" t="s">
        <v>19</v>
      </c>
      <c r="J5441" t="s">
        <v>51</v>
      </c>
      <c r="K5441">
        <v>2.9811368454150489</v>
      </c>
      <c r="L5441">
        <v>0</v>
      </c>
      <c r="M5441">
        <v>67.5</v>
      </c>
      <c r="N5441">
        <f>(1-Coffee_Sales[[#This Row],[Discount_Percent]])*Coffee_Sales[[#This Row],[unit_price]]*Coffee_Sales[[#This Row],[transaction_qty]]</f>
        <v>135</v>
      </c>
      <c r="O5441" t="str">
        <f>TEXT(Coffee_Sales[[#This Row],[transaction_date]],"mmm-yyyy")</f>
        <v>May-2023</v>
      </c>
      <c r="P5441">
        <f>HOUR(Coffee_Sales[[#This Row],[transaction_time]])</f>
        <v>16</v>
      </c>
    </row>
    <row r="5442" spans="1:16" x14ac:dyDescent="0.3">
      <c r="A5442">
        <v>38944</v>
      </c>
      <c r="B5442" s="1">
        <v>44993</v>
      </c>
      <c r="C5442" s="2">
        <v>0.70541666666666669</v>
      </c>
      <c r="D5442">
        <v>1</v>
      </c>
      <c r="E5442">
        <v>8</v>
      </c>
      <c r="F5442" t="s">
        <v>78</v>
      </c>
      <c r="G5442">
        <v>71</v>
      </c>
      <c r="H5442" t="s">
        <v>18</v>
      </c>
      <c r="I5442" t="s">
        <v>79</v>
      </c>
      <c r="J5442" t="s">
        <v>92</v>
      </c>
      <c r="K5442">
        <v>1.529753212017926</v>
      </c>
      <c r="L5442">
        <v>0.1</v>
      </c>
      <c r="M5442">
        <v>56.25</v>
      </c>
      <c r="N5442">
        <f>(1-Coffee_Sales[[#This Row],[Discount_Percent]])*Coffee_Sales[[#This Row],[unit_price]]*Coffee_Sales[[#This Row],[transaction_qty]]</f>
        <v>50.625</v>
      </c>
      <c r="O5442" t="str">
        <f>TEXT(Coffee_Sales[[#This Row],[transaction_date]],"mmm-yyyy")</f>
        <v>Mar-2023</v>
      </c>
      <c r="P5442">
        <f>HOUR(Coffee_Sales[[#This Row],[transaction_time]])</f>
        <v>16</v>
      </c>
    </row>
    <row r="5443" spans="1:16" x14ac:dyDescent="0.3">
      <c r="A5443">
        <v>29194</v>
      </c>
      <c r="B5443" s="1">
        <v>44978</v>
      </c>
      <c r="C5443" s="2">
        <v>0.37278935185185186</v>
      </c>
      <c r="D5443">
        <v>1</v>
      </c>
      <c r="E5443">
        <v>8</v>
      </c>
      <c r="F5443" t="s">
        <v>58</v>
      </c>
      <c r="G5443">
        <v>40</v>
      </c>
      <c r="H5443" t="s">
        <v>14</v>
      </c>
      <c r="I5443" t="s">
        <v>15</v>
      </c>
      <c r="J5443" t="s">
        <v>100</v>
      </c>
      <c r="K5443">
        <v>1.7118090450512671</v>
      </c>
      <c r="L5443">
        <v>0</v>
      </c>
      <c r="M5443">
        <v>56.25</v>
      </c>
      <c r="N5443">
        <f>(1-Coffee_Sales[[#This Row],[Discount_Percent]])*Coffee_Sales[[#This Row],[unit_price]]*Coffee_Sales[[#This Row],[transaction_qty]]</f>
        <v>56.25</v>
      </c>
      <c r="O5443" t="str">
        <f>TEXT(Coffee_Sales[[#This Row],[transaction_date]],"mmm-yyyy")</f>
        <v>Feb-2023</v>
      </c>
      <c r="P5443">
        <f>HOUR(Coffee_Sales[[#This Row],[transaction_time]])</f>
        <v>8</v>
      </c>
    </row>
    <row r="5444" spans="1:16" x14ac:dyDescent="0.3">
      <c r="A5444">
        <v>111865</v>
      </c>
      <c r="B5444" s="1">
        <v>45075</v>
      </c>
      <c r="C5444" s="2">
        <v>0.71865740740740736</v>
      </c>
      <c r="D5444">
        <v>1</v>
      </c>
      <c r="E5444">
        <v>5</v>
      </c>
      <c r="F5444" t="s">
        <v>133</v>
      </c>
      <c r="G5444">
        <v>43</v>
      </c>
      <c r="H5444" t="s">
        <v>32</v>
      </c>
      <c r="I5444" t="s">
        <v>40</v>
      </c>
      <c r="J5444" t="s">
        <v>124</v>
      </c>
      <c r="K5444">
        <v>1.419733113003619</v>
      </c>
      <c r="L5444">
        <v>0</v>
      </c>
      <c r="M5444">
        <v>45</v>
      </c>
      <c r="N5444">
        <f>(1-Coffee_Sales[[#This Row],[Discount_Percent]])*Coffee_Sales[[#This Row],[unit_price]]*Coffee_Sales[[#This Row],[transaction_qty]]</f>
        <v>45</v>
      </c>
      <c r="O5444" t="str">
        <f>TEXT(Coffee_Sales[[#This Row],[transaction_date]],"mmm-yyyy")</f>
        <v>May-2023</v>
      </c>
      <c r="P5444">
        <f>HOUR(Coffee_Sales[[#This Row],[transaction_time]])</f>
        <v>17</v>
      </c>
    </row>
    <row r="5445" spans="1:16" x14ac:dyDescent="0.3">
      <c r="A5445">
        <v>101862</v>
      </c>
      <c r="B5445" s="1">
        <v>45066</v>
      </c>
      <c r="C5445" s="2">
        <v>0.42670138888888887</v>
      </c>
      <c r="D5445">
        <v>2</v>
      </c>
      <c r="E5445">
        <v>5</v>
      </c>
      <c r="F5445" t="s">
        <v>38</v>
      </c>
      <c r="G5445">
        <v>53</v>
      </c>
      <c r="H5445" t="s">
        <v>32</v>
      </c>
      <c r="I5445" t="s">
        <v>33</v>
      </c>
      <c r="J5445" t="s">
        <v>129</v>
      </c>
      <c r="K5445">
        <v>1.8560313989011541</v>
      </c>
      <c r="L5445">
        <v>0</v>
      </c>
      <c r="M5445">
        <v>45</v>
      </c>
      <c r="N5445">
        <f>(1-Coffee_Sales[[#This Row],[Discount_Percent]])*Coffee_Sales[[#This Row],[unit_price]]*Coffee_Sales[[#This Row],[transaction_qty]]</f>
        <v>90</v>
      </c>
      <c r="O5445" t="str">
        <f>TEXT(Coffee_Sales[[#This Row],[transaction_date]],"mmm-yyyy")</f>
        <v>May-2023</v>
      </c>
      <c r="P5445">
        <f>HOUR(Coffee_Sales[[#This Row],[transaction_time]])</f>
        <v>10</v>
      </c>
    </row>
    <row r="5446" spans="1:16" x14ac:dyDescent="0.3">
      <c r="A5446">
        <v>65884</v>
      </c>
      <c r="B5446" s="1">
        <v>45029</v>
      </c>
      <c r="C5446" s="2">
        <v>0.80091435185185189</v>
      </c>
      <c r="D5446">
        <v>2</v>
      </c>
      <c r="E5446">
        <v>3</v>
      </c>
      <c r="F5446" t="s">
        <v>128</v>
      </c>
      <c r="G5446">
        <v>58</v>
      </c>
      <c r="H5446" t="s">
        <v>74</v>
      </c>
      <c r="I5446" t="s">
        <v>75</v>
      </c>
      <c r="J5446" t="s">
        <v>76</v>
      </c>
      <c r="K5446">
        <v>3.398268177386381</v>
      </c>
      <c r="L5446">
        <v>0</v>
      </c>
      <c r="M5446">
        <v>52.5</v>
      </c>
      <c r="N5446">
        <f>(1-Coffee_Sales[[#This Row],[Discount_Percent]])*Coffee_Sales[[#This Row],[unit_price]]*Coffee_Sales[[#This Row],[transaction_qty]]</f>
        <v>105</v>
      </c>
      <c r="O5446" t="str">
        <f>TEXT(Coffee_Sales[[#This Row],[transaction_date]],"mmm-yyyy")</f>
        <v>Apr-2023</v>
      </c>
      <c r="P5446">
        <f>HOUR(Coffee_Sales[[#This Row],[transaction_time]])</f>
        <v>19</v>
      </c>
    </row>
    <row r="5447" spans="1:16" x14ac:dyDescent="0.3">
      <c r="A5447">
        <v>57961</v>
      </c>
      <c r="B5447" s="1">
        <v>45020</v>
      </c>
      <c r="C5447" s="2">
        <v>0.67388888888888887</v>
      </c>
      <c r="D5447">
        <v>1</v>
      </c>
      <c r="E5447">
        <v>3</v>
      </c>
      <c r="F5447" t="s">
        <v>113</v>
      </c>
      <c r="G5447">
        <v>24</v>
      </c>
      <c r="H5447" t="s">
        <v>14</v>
      </c>
      <c r="I5447" t="s">
        <v>55</v>
      </c>
      <c r="J5447" t="s">
        <v>86</v>
      </c>
      <c r="K5447">
        <v>1.380543948038444</v>
      </c>
      <c r="L5447">
        <v>0</v>
      </c>
      <c r="M5447">
        <v>45</v>
      </c>
      <c r="N5447">
        <f>(1-Coffee_Sales[[#This Row],[Discount_Percent]])*Coffee_Sales[[#This Row],[unit_price]]*Coffee_Sales[[#This Row],[transaction_qty]]</f>
        <v>45</v>
      </c>
      <c r="O5447" t="str">
        <f>TEXT(Coffee_Sales[[#This Row],[transaction_date]],"mmm-yyyy")</f>
        <v>Apr-2023</v>
      </c>
      <c r="P5447">
        <f>HOUR(Coffee_Sales[[#This Row],[transaction_time]])</f>
        <v>16</v>
      </c>
    </row>
    <row r="5448" spans="1:16" x14ac:dyDescent="0.3">
      <c r="A5448">
        <v>22708</v>
      </c>
      <c r="B5448" s="1">
        <v>44967</v>
      </c>
      <c r="C5448" s="2">
        <v>0.42356481481481484</v>
      </c>
      <c r="D5448">
        <v>1</v>
      </c>
      <c r="E5448">
        <v>8</v>
      </c>
      <c r="F5448" t="s">
        <v>113</v>
      </c>
      <c r="G5448">
        <v>71</v>
      </c>
      <c r="H5448" t="s">
        <v>18</v>
      </c>
      <c r="I5448" t="s">
        <v>79</v>
      </c>
      <c r="J5448" t="s">
        <v>92</v>
      </c>
      <c r="K5448">
        <v>1.614133239425215</v>
      </c>
      <c r="L5448">
        <v>0</v>
      </c>
      <c r="M5448">
        <v>56.25</v>
      </c>
      <c r="N5448">
        <f>(1-Coffee_Sales[[#This Row],[Discount_Percent]])*Coffee_Sales[[#This Row],[unit_price]]*Coffee_Sales[[#This Row],[transaction_qty]]</f>
        <v>56.25</v>
      </c>
      <c r="O5448" t="str">
        <f>TEXT(Coffee_Sales[[#This Row],[transaction_date]],"mmm-yyyy")</f>
        <v>Feb-2023</v>
      </c>
      <c r="P5448">
        <f>HOUR(Coffee_Sales[[#This Row],[transaction_time]])</f>
        <v>10</v>
      </c>
    </row>
    <row r="5449" spans="1:16" x14ac:dyDescent="0.3">
      <c r="A5449">
        <v>69162</v>
      </c>
      <c r="B5449" s="1">
        <v>45033</v>
      </c>
      <c r="C5449" s="2">
        <v>0.48112268518518519</v>
      </c>
      <c r="D5449">
        <v>2</v>
      </c>
      <c r="E5449">
        <v>3</v>
      </c>
      <c r="F5449" t="s">
        <v>104</v>
      </c>
      <c r="G5449">
        <v>47</v>
      </c>
      <c r="H5449" t="s">
        <v>32</v>
      </c>
      <c r="I5449" t="s">
        <v>36</v>
      </c>
      <c r="J5449" t="s">
        <v>37</v>
      </c>
      <c r="K5449">
        <v>2.2557181812466558</v>
      </c>
      <c r="L5449">
        <v>0</v>
      </c>
      <c r="M5449">
        <v>45</v>
      </c>
      <c r="N5449">
        <f>(1-Coffee_Sales[[#This Row],[Discount_Percent]])*Coffee_Sales[[#This Row],[unit_price]]*Coffee_Sales[[#This Row],[transaction_qty]]</f>
        <v>90</v>
      </c>
      <c r="O5449" t="str">
        <f>TEXT(Coffee_Sales[[#This Row],[transaction_date]],"mmm-yyyy")</f>
        <v>Apr-2023</v>
      </c>
      <c r="P5449">
        <f>HOUR(Coffee_Sales[[#This Row],[transaction_time]])</f>
        <v>11</v>
      </c>
    </row>
    <row r="5450" spans="1:16" x14ac:dyDescent="0.3">
      <c r="A5450">
        <v>120945</v>
      </c>
      <c r="B5450" s="1">
        <v>45084</v>
      </c>
      <c r="C5450" s="2">
        <v>0.34521990740740743</v>
      </c>
      <c r="D5450">
        <v>2</v>
      </c>
      <c r="E5450">
        <v>8</v>
      </c>
      <c r="F5450" t="s">
        <v>114</v>
      </c>
      <c r="G5450">
        <v>36</v>
      </c>
      <c r="H5450" t="s">
        <v>14</v>
      </c>
      <c r="I5450" t="s">
        <v>26</v>
      </c>
      <c r="J5450" t="s">
        <v>27</v>
      </c>
      <c r="K5450">
        <v>2.9327983720858528</v>
      </c>
      <c r="L5450">
        <v>0</v>
      </c>
      <c r="M5450">
        <v>56.25</v>
      </c>
      <c r="N5450">
        <f>(1-Coffee_Sales[[#This Row],[Discount_Percent]])*Coffee_Sales[[#This Row],[unit_price]]*Coffee_Sales[[#This Row],[transaction_qty]]</f>
        <v>112.5</v>
      </c>
      <c r="O5450" t="str">
        <f>TEXT(Coffee_Sales[[#This Row],[transaction_date]],"mmm-yyyy")</f>
        <v>Jun-2023</v>
      </c>
      <c r="P5450">
        <f>HOUR(Coffee_Sales[[#This Row],[transaction_time]])</f>
        <v>8</v>
      </c>
    </row>
    <row r="5451" spans="1:16" x14ac:dyDescent="0.3">
      <c r="A5451">
        <v>106794</v>
      </c>
      <c r="B5451" s="1">
        <v>45071</v>
      </c>
      <c r="C5451" s="2">
        <v>0.25094907407407407</v>
      </c>
      <c r="D5451">
        <v>2</v>
      </c>
      <c r="E5451">
        <v>5</v>
      </c>
      <c r="F5451" t="s">
        <v>28</v>
      </c>
      <c r="G5451">
        <v>36</v>
      </c>
      <c r="H5451" t="s">
        <v>14</v>
      </c>
      <c r="I5451" t="s">
        <v>26</v>
      </c>
      <c r="J5451" t="s">
        <v>27</v>
      </c>
      <c r="K5451">
        <v>3.5615347613815289</v>
      </c>
      <c r="L5451">
        <v>0</v>
      </c>
      <c r="M5451">
        <v>56.25</v>
      </c>
      <c r="N5451">
        <f>(1-Coffee_Sales[[#This Row],[Discount_Percent]])*Coffee_Sales[[#This Row],[unit_price]]*Coffee_Sales[[#This Row],[transaction_qty]]</f>
        <v>112.5</v>
      </c>
      <c r="O5451" t="str">
        <f>TEXT(Coffee_Sales[[#This Row],[transaction_date]],"mmm-yyyy")</f>
        <v>May-2023</v>
      </c>
      <c r="P5451">
        <f>HOUR(Coffee_Sales[[#This Row],[transaction_time]])</f>
        <v>6</v>
      </c>
    </row>
    <row r="5452" spans="1:16" x14ac:dyDescent="0.3">
      <c r="A5452">
        <v>140133</v>
      </c>
      <c r="B5452" s="1">
        <v>45099</v>
      </c>
      <c r="C5452" s="2">
        <v>0.73295138888888889</v>
      </c>
      <c r="D5452">
        <v>1</v>
      </c>
      <c r="E5452">
        <v>8</v>
      </c>
      <c r="F5452" t="s">
        <v>38</v>
      </c>
      <c r="G5452">
        <v>20</v>
      </c>
      <c r="H5452" t="s">
        <v>142</v>
      </c>
      <c r="I5452" t="s">
        <v>154</v>
      </c>
      <c r="J5452" t="s">
        <v>155</v>
      </c>
      <c r="K5452">
        <v>3.3596134647179139</v>
      </c>
      <c r="L5452">
        <v>0</v>
      </c>
      <c r="M5452">
        <v>114</v>
      </c>
      <c r="N5452">
        <f>(1-Coffee_Sales[[#This Row],[Discount_Percent]])*Coffee_Sales[[#This Row],[unit_price]]*Coffee_Sales[[#This Row],[transaction_qty]]</f>
        <v>114</v>
      </c>
      <c r="O5452" t="str">
        <f>TEXT(Coffee_Sales[[#This Row],[transaction_date]],"mmm-yyyy")</f>
        <v>Jun-2023</v>
      </c>
      <c r="P5452">
        <f>HOUR(Coffee_Sales[[#This Row],[transaction_time]])</f>
        <v>17</v>
      </c>
    </row>
    <row r="5453" spans="1:16" x14ac:dyDescent="0.3">
      <c r="A5453">
        <v>130312</v>
      </c>
      <c r="B5453" s="1">
        <v>45091</v>
      </c>
      <c r="C5453" s="2">
        <v>0.71247685185185183</v>
      </c>
      <c r="D5453">
        <v>1</v>
      </c>
      <c r="E5453">
        <v>5</v>
      </c>
      <c r="F5453" t="s">
        <v>43</v>
      </c>
      <c r="G5453">
        <v>39</v>
      </c>
      <c r="H5453" t="s">
        <v>14</v>
      </c>
      <c r="I5453" t="s">
        <v>15</v>
      </c>
      <c r="J5453" t="s">
        <v>47</v>
      </c>
      <c r="K5453">
        <v>1.922060994576879</v>
      </c>
      <c r="L5453">
        <v>0</v>
      </c>
      <c r="M5453">
        <v>63.75</v>
      </c>
      <c r="N5453">
        <f>(1-Coffee_Sales[[#This Row],[Discount_Percent]])*Coffee_Sales[[#This Row],[unit_price]]*Coffee_Sales[[#This Row],[transaction_qty]]</f>
        <v>63.75</v>
      </c>
      <c r="O5453" t="str">
        <f>TEXT(Coffee_Sales[[#This Row],[transaction_date]],"mmm-yyyy")</f>
        <v>Jun-2023</v>
      </c>
      <c r="P5453">
        <f>HOUR(Coffee_Sales[[#This Row],[transaction_time]])</f>
        <v>17</v>
      </c>
    </row>
    <row r="5454" spans="1:16" x14ac:dyDescent="0.3">
      <c r="A5454">
        <v>19371</v>
      </c>
      <c r="B5454" s="1">
        <v>44961</v>
      </c>
      <c r="C5454" s="2">
        <v>0.6047569444444445</v>
      </c>
      <c r="D5454">
        <v>1</v>
      </c>
      <c r="E5454">
        <v>8</v>
      </c>
      <c r="F5454" t="s">
        <v>113</v>
      </c>
      <c r="G5454">
        <v>50</v>
      </c>
      <c r="H5454" t="s">
        <v>32</v>
      </c>
      <c r="I5454" t="s">
        <v>44</v>
      </c>
      <c r="J5454" t="s">
        <v>45</v>
      </c>
      <c r="K5454">
        <v>1.143228572754829</v>
      </c>
      <c r="L5454">
        <v>0.15</v>
      </c>
      <c r="M5454">
        <v>37.5</v>
      </c>
      <c r="N5454">
        <f>(1-Coffee_Sales[[#This Row],[Discount_Percent]])*Coffee_Sales[[#This Row],[unit_price]]*Coffee_Sales[[#This Row],[transaction_qty]]</f>
        <v>31.875</v>
      </c>
      <c r="O5454" t="str">
        <f>TEXT(Coffee_Sales[[#This Row],[transaction_date]],"mmm-yyyy")</f>
        <v>Feb-2023</v>
      </c>
      <c r="P5454">
        <f>HOUR(Coffee_Sales[[#This Row],[transaction_time]])</f>
        <v>14</v>
      </c>
    </row>
    <row r="5455" spans="1:16" x14ac:dyDescent="0.3">
      <c r="A5455">
        <v>124967</v>
      </c>
      <c r="B5455" s="1">
        <v>45087</v>
      </c>
      <c r="C5455" s="2">
        <v>0.41354166666666664</v>
      </c>
      <c r="D5455">
        <v>2</v>
      </c>
      <c r="E5455">
        <v>5</v>
      </c>
      <c r="F5455" t="s">
        <v>31</v>
      </c>
      <c r="G5455">
        <v>58</v>
      </c>
      <c r="H5455" t="s">
        <v>74</v>
      </c>
      <c r="I5455" t="s">
        <v>75</v>
      </c>
      <c r="J5455" t="s">
        <v>76</v>
      </c>
      <c r="K5455">
        <v>2.924397928928018</v>
      </c>
      <c r="L5455">
        <v>0</v>
      </c>
      <c r="M5455">
        <v>52.5</v>
      </c>
      <c r="N5455">
        <f>(1-Coffee_Sales[[#This Row],[Discount_Percent]])*Coffee_Sales[[#This Row],[unit_price]]*Coffee_Sales[[#This Row],[transaction_qty]]</f>
        <v>105</v>
      </c>
      <c r="O5455" t="str">
        <f>TEXT(Coffee_Sales[[#This Row],[transaction_date]],"mmm-yyyy")</f>
        <v>Jun-2023</v>
      </c>
      <c r="P5455">
        <f>HOUR(Coffee_Sales[[#This Row],[transaction_time]])</f>
        <v>9</v>
      </c>
    </row>
    <row r="5456" spans="1:16" x14ac:dyDescent="0.3">
      <c r="A5456">
        <v>42606</v>
      </c>
      <c r="B5456" s="1">
        <v>44998</v>
      </c>
      <c r="C5456" s="2">
        <v>0.77542824074074079</v>
      </c>
      <c r="D5456">
        <v>1</v>
      </c>
      <c r="E5456">
        <v>3</v>
      </c>
      <c r="F5456" t="s">
        <v>70</v>
      </c>
      <c r="G5456">
        <v>47</v>
      </c>
      <c r="H5456" t="s">
        <v>32</v>
      </c>
      <c r="I5456" t="s">
        <v>36</v>
      </c>
      <c r="J5456" t="s">
        <v>37</v>
      </c>
      <c r="K5456">
        <v>1.0775811284450061</v>
      </c>
      <c r="L5456">
        <v>0</v>
      </c>
      <c r="M5456">
        <v>45</v>
      </c>
      <c r="N5456">
        <f>(1-Coffee_Sales[[#This Row],[Discount_Percent]])*Coffee_Sales[[#This Row],[unit_price]]*Coffee_Sales[[#This Row],[transaction_qty]]</f>
        <v>45</v>
      </c>
      <c r="O5456" t="str">
        <f>TEXT(Coffee_Sales[[#This Row],[transaction_date]],"mmm-yyyy")</f>
        <v>Mar-2023</v>
      </c>
      <c r="P5456">
        <f>HOUR(Coffee_Sales[[#This Row],[transaction_time]])</f>
        <v>18</v>
      </c>
    </row>
    <row r="5457" spans="1:16" x14ac:dyDescent="0.3">
      <c r="A5457">
        <v>11486</v>
      </c>
      <c r="B5457" s="1">
        <v>44947</v>
      </c>
      <c r="C5457" s="2">
        <v>0.32108796296296294</v>
      </c>
      <c r="D5457">
        <v>2</v>
      </c>
      <c r="E5457">
        <v>5</v>
      </c>
      <c r="F5457" t="s">
        <v>114</v>
      </c>
      <c r="G5457">
        <v>47</v>
      </c>
      <c r="H5457" t="s">
        <v>32</v>
      </c>
      <c r="I5457" t="s">
        <v>36</v>
      </c>
      <c r="J5457" t="s">
        <v>37</v>
      </c>
      <c r="K5457">
        <v>2.739056481339317</v>
      </c>
      <c r="L5457">
        <v>0</v>
      </c>
      <c r="M5457">
        <v>45</v>
      </c>
      <c r="N5457">
        <f>(1-Coffee_Sales[[#This Row],[Discount_Percent]])*Coffee_Sales[[#This Row],[unit_price]]*Coffee_Sales[[#This Row],[transaction_qty]]</f>
        <v>90</v>
      </c>
      <c r="O5457" t="str">
        <f>TEXT(Coffee_Sales[[#This Row],[transaction_date]],"mmm-yyyy")</f>
        <v>Jan-2023</v>
      </c>
      <c r="P5457">
        <f>HOUR(Coffee_Sales[[#This Row],[transaction_time]])</f>
        <v>7</v>
      </c>
    </row>
    <row r="5458" spans="1:16" x14ac:dyDescent="0.3">
      <c r="A5458">
        <v>131579</v>
      </c>
      <c r="B5458" s="1">
        <v>45092</v>
      </c>
      <c r="C5458" s="2">
        <v>0.74820601851851853</v>
      </c>
      <c r="D5458">
        <v>2</v>
      </c>
      <c r="E5458">
        <v>3</v>
      </c>
      <c r="F5458" t="s">
        <v>102</v>
      </c>
      <c r="G5458">
        <v>22</v>
      </c>
      <c r="H5458" t="s">
        <v>14</v>
      </c>
      <c r="I5458" t="s">
        <v>55</v>
      </c>
      <c r="J5458" t="s">
        <v>56</v>
      </c>
      <c r="K5458">
        <v>1.706656896237615</v>
      </c>
      <c r="L5458">
        <v>0.1</v>
      </c>
      <c r="M5458">
        <v>30</v>
      </c>
      <c r="N5458">
        <f>(1-Coffee_Sales[[#This Row],[Discount_Percent]])*Coffee_Sales[[#This Row],[unit_price]]*Coffee_Sales[[#This Row],[transaction_qty]]</f>
        <v>54</v>
      </c>
      <c r="O5458" t="str">
        <f>TEXT(Coffee_Sales[[#This Row],[transaction_date]],"mmm-yyyy")</f>
        <v>Jun-2023</v>
      </c>
      <c r="P5458">
        <f>HOUR(Coffee_Sales[[#This Row],[transaction_time]])</f>
        <v>17</v>
      </c>
    </row>
    <row r="5459" spans="1:16" x14ac:dyDescent="0.3">
      <c r="A5459">
        <v>111541</v>
      </c>
      <c r="B5459" s="1">
        <v>45075</v>
      </c>
      <c r="C5459" s="2">
        <v>0.5591666666666667</v>
      </c>
      <c r="D5459">
        <v>1</v>
      </c>
      <c r="E5459">
        <v>3</v>
      </c>
      <c r="F5459" t="s">
        <v>21</v>
      </c>
      <c r="G5459">
        <v>34</v>
      </c>
      <c r="H5459" t="s">
        <v>14</v>
      </c>
      <c r="I5459" t="s">
        <v>26</v>
      </c>
      <c r="J5459" t="s">
        <v>57</v>
      </c>
      <c r="K5459">
        <v>1.033450460847831</v>
      </c>
      <c r="L5459">
        <v>0</v>
      </c>
      <c r="M5459">
        <v>36.75</v>
      </c>
      <c r="N5459">
        <f>(1-Coffee_Sales[[#This Row],[Discount_Percent]])*Coffee_Sales[[#This Row],[unit_price]]*Coffee_Sales[[#This Row],[transaction_qty]]</f>
        <v>36.75</v>
      </c>
      <c r="O5459" t="str">
        <f>TEXT(Coffee_Sales[[#This Row],[transaction_date]],"mmm-yyyy")</f>
        <v>May-2023</v>
      </c>
      <c r="P5459">
        <f>HOUR(Coffee_Sales[[#This Row],[transaction_time]])</f>
        <v>13</v>
      </c>
    </row>
    <row r="5460" spans="1:16" x14ac:dyDescent="0.3">
      <c r="A5460">
        <v>14873</v>
      </c>
      <c r="B5460" s="1">
        <v>44952</v>
      </c>
      <c r="C5460" s="2">
        <v>0.78618055555555555</v>
      </c>
      <c r="D5460">
        <v>1</v>
      </c>
      <c r="E5460">
        <v>3</v>
      </c>
      <c r="F5460" t="s">
        <v>42</v>
      </c>
      <c r="G5460">
        <v>58</v>
      </c>
      <c r="H5460" t="s">
        <v>74</v>
      </c>
      <c r="I5460" t="s">
        <v>75</v>
      </c>
      <c r="J5460" t="s">
        <v>76</v>
      </c>
      <c r="K5460">
        <v>1.066480429395213</v>
      </c>
      <c r="L5460">
        <v>0.05</v>
      </c>
      <c r="M5460">
        <v>52.5</v>
      </c>
      <c r="N5460">
        <f>(1-Coffee_Sales[[#This Row],[Discount_Percent]])*Coffee_Sales[[#This Row],[unit_price]]*Coffee_Sales[[#This Row],[transaction_qty]]</f>
        <v>49.875</v>
      </c>
      <c r="O5460" t="str">
        <f>TEXT(Coffee_Sales[[#This Row],[transaction_date]],"mmm-yyyy")</f>
        <v>Jan-2023</v>
      </c>
      <c r="P5460">
        <f>HOUR(Coffee_Sales[[#This Row],[transaction_time]])</f>
        <v>18</v>
      </c>
    </row>
    <row r="5461" spans="1:16" x14ac:dyDescent="0.3">
      <c r="A5461">
        <v>33997</v>
      </c>
      <c r="B5461" s="1">
        <v>44986</v>
      </c>
      <c r="C5461" s="2">
        <v>0.54728009259259258</v>
      </c>
      <c r="D5461">
        <v>2</v>
      </c>
      <c r="E5461">
        <v>8</v>
      </c>
      <c r="F5461" t="s">
        <v>96</v>
      </c>
      <c r="G5461">
        <v>47</v>
      </c>
      <c r="H5461" t="s">
        <v>32</v>
      </c>
      <c r="I5461" t="s">
        <v>36</v>
      </c>
      <c r="J5461" t="s">
        <v>37</v>
      </c>
      <c r="K5461">
        <v>1.854400371745117</v>
      </c>
      <c r="L5461">
        <v>0</v>
      </c>
      <c r="M5461">
        <v>45</v>
      </c>
      <c r="N5461">
        <f>(1-Coffee_Sales[[#This Row],[Discount_Percent]])*Coffee_Sales[[#This Row],[unit_price]]*Coffee_Sales[[#This Row],[transaction_qty]]</f>
        <v>90</v>
      </c>
      <c r="O5461" t="str">
        <f>TEXT(Coffee_Sales[[#This Row],[transaction_date]],"mmm-yyyy")</f>
        <v>Mar-2023</v>
      </c>
      <c r="P5461">
        <f>HOUR(Coffee_Sales[[#This Row],[transaction_time]])</f>
        <v>13</v>
      </c>
    </row>
    <row r="5462" spans="1:16" x14ac:dyDescent="0.3">
      <c r="A5462">
        <v>53615</v>
      </c>
      <c r="B5462" s="1">
        <v>45014</v>
      </c>
      <c r="C5462" s="2">
        <v>0.69385416666666666</v>
      </c>
      <c r="D5462">
        <v>1</v>
      </c>
      <c r="E5462">
        <v>5</v>
      </c>
      <c r="F5462" t="s">
        <v>104</v>
      </c>
      <c r="G5462">
        <v>26</v>
      </c>
      <c r="H5462" t="s">
        <v>14</v>
      </c>
      <c r="I5462" t="s">
        <v>29</v>
      </c>
      <c r="J5462" t="s">
        <v>134</v>
      </c>
      <c r="K5462">
        <v>1.0199174503487549</v>
      </c>
      <c r="L5462">
        <v>0</v>
      </c>
      <c r="M5462">
        <v>45</v>
      </c>
      <c r="N5462">
        <f>(1-Coffee_Sales[[#This Row],[Discount_Percent]])*Coffee_Sales[[#This Row],[unit_price]]*Coffee_Sales[[#This Row],[transaction_qty]]</f>
        <v>45</v>
      </c>
      <c r="O5462" t="str">
        <f>TEXT(Coffee_Sales[[#This Row],[transaction_date]],"mmm-yyyy")</f>
        <v>Mar-2023</v>
      </c>
      <c r="P5462">
        <f>HOUR(Coffee_Sales[[#This Row],[transaction_time]])</f>
        <v>16</v>
      </c>
    </row>
    <row r="5463" spans="1:16" x14ac:dyDescent="0.3">
      <c r="A5463">
        <v>67334</v>
      </c>
      <c r="B5463" s="1">
        <v>45031</v>
      </c>
      <c r="C5463" s="2">
        <v>0.49114583333333334</v>
      </c>
      <c r="D5463">
        <v>1</v>
      </c>
      <c r="E5463">
        <v>5</v>
      </c>
      <c r="F5463" t="s">
        <v>43</v>
      </c>
      <c r="G5463">
        <v>55</v>
      </c>
      <c r="H5463" t="s">
        <v>32</v>
      </c>
      <c r="I5463" t="s">
        <v>33</v>
      </c>
      <c r="J5463" t="s">
        <v>93</v>
      </c>
      <c r="K5463">
        <v>1.806672863344652</v>
      </c>
      <c r="L5463">
        <v>0.1</v>
      </c>
      <c r="M5463">
        <v>60</v>
      </c>
      <c r="N5463">
        <f>(1-Coffee_Sales[[#This Row],[Discount_Percent]])*Coffee_Sales[[#This Row],[unit_price]]*Coffee_Sales[[#This Row],[transaction_qty]]</f>
        <v>54</v>
      </c>
      <c r="O5463" t="str">
        <f>TEXT(Coffee_Sales[[#This Row],[transaction_date]],"mmm-yyyy")</f>
        <v>Apr-2023</v>
      </c>
      <c r="P5463">
        <f>HOUR(Coffee_Sales[[#This Row],[transaction_time]])</f>
        <v>11</v>
      </c>
    </row>
    <row r="5464" spans="1:16" x14ac:dyDescent="0.3">
      <c r="A5464">
        <v>143966</v>
      </c>
      <c r="B5464" s="1">
        <v>45103</v>
      </c>
      <c r="C5464" s="2">
        <v>0.31877314814814817</v>
      </c>
      <c r="D5464">
        <v>1</v>
      </c>
      <c r="E5464">
        <v>5</v>
      </c>
      <c r="F5464" t="s">
        <v>70</v>
      </c>
      <c r="G5464">
        <v>64</v>
      </c>
      <c r="H5464" t="s">
        <v>67</v>
      </c>
      <c r="I5464" t="s">
        <v>72</v>
      </c>
      <c r="J5464" t="s">
        <v>118</v>
      </c>
      <c r="K5464">
        <v>0.38911402974533288</v>
      </c>
      <c r="L5464">
        <v>0</v>
      </c>
      <c r="M5464">
        <v>12</v>
      </c>
      <c r="N5464">
        <f>(1-Coffee_Sales[[#This Row],[Discount_Percent]])*Coffee_Sales[[#This Row],[unit_price]]*Coffee_Sales[[#This Row],[transaction_qty]]</f>
        <v>12</v>
      </c>
      <c r="O5464" t="str">
        <f>TEXT(Coffee_Sales[[#This Row],[transaction_date]],"mmm-yyyy")</f>
        <v>Jun-2023</v>
      </c>
      <c r="P5464">
        <f>HOUR(Coffee_Sales[[#This Row],[transaction_time]])</f>
        <v>7</v>
      </c>
    </row>
    <row r="5465" spans="1:16" x14ac:dyDescent="0.3">
      <c r="A5465">
        <v>128503</v>
      </c>
      <c r="B5465" s="1">
        <v>45090</v>
      </c>
      <c r="C5465" s="2">
        <v>0.40995370370370371</v>
      </c>
      <c r="D5465">
        <v>2</v>
      </c>
      <c r="E5465">
        <v>8</v>
      </c>
      <c r="F5465" t="s">
        <v>35</v>
      </c>
      <c r="G5465">
        <v>87</v>
      </c>
      <c r="H5465" t="s">
        <v>14</v>
      </c>
      <c r="I5465" t="s">
        <v>15</v>
      </c>
      <c r="J5465" t="s">
        <v>119</v>
      </c>
      <c r="K5465">
        <v>2.61971503473525</v>
      </c>
      <c r="L5465">
        <v>0</v>
      </c>
      <c r="M5465">
        <v>45</v>
      </c>
      <c r="N5465">
        <f>(1-Coffee_Sales[[#This Row],[Discount_Percent]])*Coffee_Sales[[#This Row],[unit_price]]*Coffee_Sales[[#This Row],[transaction_qty]]</f>
        <v>90</v>
      </c>
      <c r="O5465" t="str">
        <f>TEXT(Coffee_Sales[[#This Row],[transaction_date]],"mmm-yyyy")</f>
        <v>Jun-2023</v>
      </c>
      <c r="P5465">
        <f>HOUR(Coffee_Sales[[#This Row],[transaction_time]])</f>
        <v>9</v>
      </c>
    </row>
    <row r="5466" spans="1:16" x14ac:dyDescent="0.3">
      <c r="A5466">
        <v>71408</v>
      </c>
      <c r="B5466" s="1">
        <v>45036</v>
      </c>
      <c r="C5466" s="2">
        <v>0.36204861111111108</v>
      </c>
      <c r="D5466">
        <v>1</v>
      </c>
      <c r="E5466">
        <v>5</v>
      </c>
      <c r="F5466" t="s">
        <v>77</v>
      </c>
      <c r="G5466">
        <v>75</v>
      </c>
      <c r="H5466" t="s">
        <v>18</v>
      </c>
      <c r="I5466" t="s">
        <v>79</v>
      </c>
      <c r="J5466" t="s">
        <v>136</v>
      </c>
      <c r="K5466">
        <v>1.563243815396318</v>
      </c>
      <c r="L5466">
        <v>0.1</v>
      </c>
      <c r="M5466">
        <v>52.5</v>
      </c>
      <c r="N5466">
        <f>(1-Coffee_Sales[[#This Row],[Discount_Percent]])*Coffee_Sales[[#This Row],[unit_price]]*Coffee_Sales[[#This Row],[transaction_qty]]</f>
        <v>47.25</v>
      </c>
      <c r="O5466" t="str">
        <f>TEXT(Coffee_Sales[[#This Row],[transaction_date]],"mmm-yyyy")</f>
        <v>Apr-2023</v>
      </c>
      <c r="P5466">
        <f>HOUR(Coffee_Sales[[#This Row],[transaction_time]])</f>
        <v>8</v>
      </c>
    </row>
    <row r="5467" spans="1:16" x14ac:dyDescent="0.3">
      <c r="A5467">
        <v>948</v>
      </c>
      <c r="B5467" s="1">
        <v>44928</v>
      </c>
      <c r="C5467" s="2">
        <v>0.68041666666666667</v>
      </c>
      <c r="D5467">
        <v>1</v>
      </c>
      <c r="E5467">
        <v>5</v>
      </c>
      <c r="F5467" t="s">
        <v>111</v>
      </c>
      <c r="G5467">
        <v>78</v>
      </c>
      <c r="H5467" t="s">
        <v>18</v>
      </c>
      <c r="I5467" t="s">
        <v>19</v>
      </c>
      <c r="J5467" t="s">
        <v>51</v>
      </c>
      <c r="K5467">
        <v>1.794666779868245</v>
      </c>
      <c r="L5467">
        <v>0.05</v>
      </c>
      <c r="M5467">
        <v>67.5</v>
      </c>
      <c r="N5467">
        <f>(1-Coffee_Sales[[#This Row],[Discount_Percent]])*Coffee_Sales[[#This Row],[unit_price]]*Coffee_Sales[[#This Row],[transaction_qty]]</f>
        <v>64.125</v>
      </c>
      <c r="O5467" t="str">
        <f>TEXT(Coffee_Sales[[#This Row],[transaction_date]],"mmm-yyyy")</f>
        <v>Jan-2023</v>
      </c>
      <c r="P5467">
        <f>HOUR(Coffee_Sales[[#This Row],[transaction_time]])</f>
        <v>16</v>
      </c>
    </row>
    <row r="5468" spans="1:16" x14ac:dyDescent="0.3">
      <c r="A5468">
        <v>64308</v>
      </c>
      <c r="B5468" s="1">
        <v>45028</v>
      </c>
      <c r="C5468" s="2">
        <v>0.32212962962962965</v>
      </c>
      <c r="D5468">
        <v>1</v>
      </c>
      <c r="E5468">
        <v>3</v>
      </c>
      <c r="F5468" t="s">
        <v>17</v>
      </c>
      <c r="G5468">
        <v>31</v>
      </c>
      <c r="H5468" t="s">
        <v>14</v>
      </c>
      <c r="I5468" t="s">
        <v>22</v>
      </c>
      <c r="J5468" t="s">
        <v>53</v>
      </c>
      <c r="K5468">
        <v>0.75779971957017112</v>
      </c>
      <c r="L5468">
        <v>0.1</v>
      </c>
      <c r="M5468">
        <v>33</v>
      </c>
      <c r="N5468">
        <f>(1-Coffee_Sales[[#This Row],[Discount_Percent]])*Coffee_Sales[[#This Row],[unit_price]]*Coffee_Sales[[#This Row],[transaction_qty]]</f>
        <v>29.7</v>
      </c>
      <c r="O5468" t="str">
        <f>TEXT(Coffee_Sales[[#This Row],[transaction_date]],"mmm-yyyy")</f>
        <v>Apr-2023</v>
      </c>
      <c r="P5468">
        <f>HOUR(Coffee_Sales[[#This Row],[transaction_time]])</f>
        <v>7</v>
      </c>
    </row>
    <row r="5469" spans="1:16" x14ac:dyDescent="0.3">
      <c r="A5469">
        <v>21139</v>
      </c>
      <c r="B5469" s="1">
        <v>44964</v>
      </c>
      <c r="C5469" s="2">
        <v>0.7305787037037037</v>
      </c>
      <c r="D5469">
        <v>2</v>
      </c>
      <c r="E5469">
        <v>8</v>
      </c>
      <c r="F5469" t="s">
        <v>87</v>
      </c>
      <c r="G5469">
        <v>22</v>
      </c>
      <c r="H5469" t="s">
        <v>14</v>
      </c>
      <c r="I5469" t="s">
        <v>55</v>
      </c>
      <c r="J5469" t="s">
        <v>56</v>
      </c>
      <c r="K5469">
        <v>1.3133416488969141</v>
      </c>
      <c r="L5469">
        <v>0.05</v>
      </c>
      <c r="M5469">
        <v>30</v>
      </c>
      <c r="N5469">
        <f>(1-Coffee_Sales[[#This Row],[Discount_Percent]])*Coffee_Sales[[#This Row],[unit_price]]*Coffee_Sales[[#This Row],[transaction_qty]]</f>
        <v>57</v>
      </c>
      <c r="O5469" t="str">
        <f>TEXT(Coffee_Sales[[#This Row],[transaction_date]],"mmm-yyyy")</f>
        <v>Feb-2023</v>
      </c>
      <c r="P5469">
        <f>HOUR(Coffee_Sales[[#This Row],[transaction_time]])</f>
        <v>17</v>
      </c>
    </row>
    <row r="5470" spans="1:16" x14ac:dyDescent="0.3">
      <c r="A5470">
        <v>136995</v>
      </c>
      <c r="B5470" s="1">
        <v>45097</v>
      </c>
      <c r="C5470" s="2">
        <v>0.35975694444444445</v>
      </c>
      <c r="D5470">
        <v>1</v>
      </c>
      <c r="E5470">
        <v>3</v>
      </c>
      <c r="F5470" t="s">
        <v>46</v>
      </c>
      <c r="G5470">
        <v>42</v>
      </c>
      <c r="H5470" t="s">
        <v>32</v>
      </c>
      <c r="I5470" t="s">
        <v>40</v>
      </c>
      <c r="J5470" t="s">
        <v>99</v>
      </c>
      <c r="K5470">
        <v>0.82756795729474586</v>
      </c>
      <c r="L5470">
        <v>0.05</v>
      </c>
      <c r="M5470">
        <v>37.5</v>
      </c>
      <c r="N5470">
        <f>(1-Coffee_Sales[[#This Row],[Discount_Percent]])*Coffee_Sales[[#This Row],[unit_price]]*Coffee_Sales[[#This Row],[transaction_qty]]</f>
        <v>35.625</v>
      </c>
      <c r="O5470" t="str">
        <f>TEXT(Coffee_Sales[[#This Row],[transaction_date]],"mmm-yyyy")</f>
        <v>Jun-2023</v>
      </c>
      <c r="P5470">
        <f>HOUR(Coffee_Sales[[#This Row],[transaction_time]])</f>
        <v>8</v>
      </c>
    </row>
    <row r="5471" spans="1:16" x14ac:dyDescent="0.3">
      <c r="A5471">
        <v>25504</v>
      </c>
      <c r="B5471" s="1">
        <v>44972</v>
      </c>
      <c r="C5471" s="2">
        <v>0.33865740740740741</v>
      </c>
      <c r="D5471">
        <v>2</v>
      </c>
      <c r="E5471">
        <v>8</v>
      </c>
      <c r="F5471" t="s">
        <v>28</v>
      </c>
      <c r="G5471">
        <v>64</v>
      </c>
      <c r="H5471" t="s">
        <v>67</v>
      </c>
      <c r="I5471" t="s">
        <v>72</v>
      </c>
      <c r="J5471" t="s">
        <v>118</v>
      </c>
      <c r="K5471">
        <v>0.6849038204086183</v>
      </c>
      <c r="L5471">
        <v>0.1</v>
      </c>
      <c r="M5471">
        <v>12</v>
      </c>
      <c r="N5471">
        <f>(1-Coffee_Sales[[#This Row],[Discount_Percent]])*Coffee_Sales[[#This Row],[unit_price]]*Coffee_Sales[[#This Row],[transaction_qty]]</f>
        <v>21.6</v>
      </c>
      <c r="O5471" t="str">
        <f>TEXT(Coffee_Sales[[#This Row],[transaction_date]],"mmm-yyyy")</f>
        <v>Feb-2023</v>
      </c>
      <c r="P5471">
        <f>HOUR(Coffee_Sales[[#This Row],[transaction_time]])</f>
        <v>8</v>
      </c>
    </row>
    <row r="5472" spans="1:16" x14ac:dyDescent="0.3">
      <c r="A5472">
        <v>63017</v>
      </c>
      <c r="B5472" s="1">
        <v>45026</v>
      </c>
      <c r="C5472" s="2">
        <v>0.48658564814814814</v>
      </c>
      <c r="D5472">
        <v>2</v>
      </c>
      <c r="E5472">
        <v>3</v>
      </c>
      <c r="F5472" t="s">
        <v>25</v>
      </c>
      <c r="G5472">
        <v>30</v>
      </c>
      <c r="H5472" t="s">
        <v>14</v>
      </c>
      <c r="I5472" t="s">
        <v>22</v>
      </c>
      <c r="J5472" t="s">
        <v>109</v>
      </c>
      <c r="K5472">
        <v>2.1753187878471811</v>
      </c>
      <c r="L5472">
        <v>0</v>
      </c>
      <c r="M5472">
        <v>45</v>
      </c>
      <c r="N5472">
        <f>(1-Coffee_Sales[[#This Row],[Discount_Percent]])*Coffee_Sales[[#This Row],[unit_price]]*Coffee_Sales[[#This Row],[transaction_qty]]</f>
        <v>90</v>
      </c>
      <c r="O5472" t="str">
        <f>TEXT(Coffee_Sales[[#This Row],[transaction_date]],"mmm-yyyy")</f>
        <v>Apr-2023</v>
      </c>
      <c r="P5472">
        <f>HOUR(Coffee_Sales[[#This Row],[transaction_time]])</f>
        <v>11</v>
      </c>
    </row>
    <row r="5473" spans="1:16" x14ac:dyDescent="0.3">
      <c r="A5473">
        <v>73360</v>
      </c>
      <c r="B5473" s="1">
        <v>45038</v>
      </c>
      <c r="C5473" s="2">
        <v>0.50737268518518519</v>
      </c>
      <c r="D5473">
        <v>2</v>
      </c>
      <c r="E5473">
        <v>3</v>
      </c>
      <c r="F5473" t="s">
        <v>104</v>
      </c>
      <c r="G5473">
        <v>53</v>
      </c>
      <c r="H5473" t="s">
        <v>32</v>
      </c>
      <c r="I5473" t="s">
        <v>33</v>
      </c>
      <c r="J5473" t="s">
        <v>129</v>
      </c>
      <c r="K5473">
        <v>2.6245989629709361</v>
      </c>
      <c r="L5473">
        <v>0.05</v>
      </c>
      <c r="M5473">
        <v>45</v>
      </c>
      <c r="N5473">
        <f>(1-Coffee_Sales[[#This Row],[Discount_Percent]])*Coffee_Sales[[#This Row],[unit_price]]*Coffee_Sales[[#This Row],[transaction_qty]]</f>
        <v>85.5</v>
      </c>
      <c r="O5473" t="str">
        <f>TEXT(Coffee_Sales[[#This Row],[transaction_date]],"mmm-yyyy")</f>
        <v>Apr-2023</v>
      </c>
      <c r="P5473">
        <f>HOUR(Coffee_Sales[[#This Row],[transaction_time]])</f>
        <v>12</v>
      </c>
    </row>
    <row r="5474" spans="1:16" x14ac:dyDescent="0.3">
      <c r="A5474">
        <v>12063</v>
      </c>
      <c r="B5474" s="1">
        <v>44948</v>
      </c>
      <c r="C5474" s="2">
        <v>0.25487268518518519</v>
      </c>
      <c r="D5474">
        <v>2</v>
      </c>
      <c r="E5474">
        <v>5</v>
      </c>
      <c r="F5474" t="s">
        <v>50</v>
      </c>
      <c r="G5474">
        <v>31</v>
      </c>
      <c r="H5474" t="s">
        <v>14</v>
      </c>
      <c r="I5474" t="s">
        <v>22</v>
      </c>
      <c r="J5474" t="s">
        <v>53</v>
      </c>
      <c r="K5474">
        <v>2.1464031219530391</v>
      </c>
      <c r="L5474">
        <v>0.05</v>
      </c>
      <c r="M5474">
        <v>33</v>
      </c>
      <c r="N5474">
        <f>(1-Coffee_Sales[[#This Row],[Discount_Percent]])*Coffee_Sales[[#This Row],[unit_price]]*Coffee_Sales[[#This Row],[transaction_qty]]</f>
        <v>62.699999999999996</v>
      </c>
      <c r="O5474" t="str">
        <f>TEXT(Coffee_Sales[[#This Row],[transaction_date]],"mmm-yyyy")</f>
        <v>Jan-2023</v>
      </c>
      <c r="P5474">
        <f>HOUR(Coffee_Sales[[#This Row],[transaction_time]])</f>
        <v>6</v>
      </c>
    </row>
    <row r="5475" spans="1:16" x14ac:dyDescent="0.3">
      <c r="A5475">
        <v>131687</v>
      </c>
      <c r="B5475" s="1">
        <v>45093</v>
      </c>
      <c r="C5475" s="2">
        <v>0.25040509259259258</v>
      </c>
      <c r="D5475">
        <v>1</v>
      </c>
      <c r="E5475">
        <v>5</v>
      </c>
      <c r="F5475" t="s">
        <v>24</v>
      </c>
      <c r="G5475">
        <v>44</v>
      </c>
      <c r="H5475" t="s">
        <v>32</v>
      </c>
      <c r="I5475" t="s">
        <v>40</v>
      </c>
      <c r="J5475" t="s">
        <v>41</v>
      </c>
      <c r="K5475">
        <v>0.89921736719852907</v>
      </c>
      <c r="L5475">
        <v>0</v>
      </c>
      <c r="M5475">
        <v>37.5</v>
      </c>
      <c r="N5475">
        <f>(1-Coffee_Sales[[#This Row],[Discount_Percent]])*Coffee_Sales[[#This Row],[unit_price]]*Coffee_Sales[[#This Row],[transaction_qty]]</f>
        <v>37.5</v>
      </c>
      <c r="O5475" t="str">
        <f>TEXT(Coffee_Sales[[#This Row],[transaction_date]],"mmm-yyyy")</f>
        <v>Jun-2023</v>
      </c>
      <c r="P5475">
        <f>HOUR(Coffee_Sales[[#This Row],[transaction_time]])</f>
        <v>6</v>
      </c>
    </row>
    <row r="5476" spans="1:16" x14ac:dyDescent="0.3">
      <c r="A5476">
        <v>27405</v>
      </c>
      <c r="B5476" s="1">
        <v>44975</v>
      </c>
      <c r="C5476" s="2">
        <v>0.39394675925925926</v>
      </c>
      <c r="D5476">
        <v>2</v>
      </c>
      <c r="E5476">
        <v>8</v>
      </c>
      <c r="F5476" t="s">
        <v>94</v>
      </c>
      <c r="G5476">
        <v>56</v>
      </c>
      <c r="H5476" t="s">
        <v>32</v>
      </c>
      <c r="I5476" t="s">
        <v>33</v>
      </c>
      <c r="J5476" t="s">
        <v>135</v>
      </c>
      <c r="K5476">
        <v>2.5399758963788162</v>
      </c>
      <c r="L5476">
        <v>0</v>
      </c>
      <c r="M5476">
        <v>38.25</v>
      </c>
      <c r="N5476">
        <f>(1-Coffee_Sales[[#This Row],[Discount_Percent]])*Coffee_Sales[[#This Row],[unit_price]]*Coffee_Sales[[#This Row],[transaction_qty]]</f>
        <v>76.5</v>
      </c>
      <c r="O5476" t="str">
        <f>TEXT(Coffee_Sales[[#This Row],[transaction_date]],"mmm-yyyy")</f>
        <v>Feb-2023</v>
      </c>
      <c r="P5476">
        <f>HOUR(Coffee_Sales[[#This Row],[transaction_time]])</f>
        <v>9</v>
      </c>
    </row>
    <row r="5477" spans="1:16" x14ac:dyDescent="0.3">
      <c r="A5477">
        <v>97512</v>
      </c>
      <c r="B5477" s="1">
        <v>45062</v>
      </c>
      <c r="C5477" s="2">
        <v>0.55559027777777781</v>
      </c>
      <c r="D5477">
        <v>1</v>
      </c>
      <c r="E5477">
        <v>3</v>
      </c>
      <c r="F5477" t="s">
        <v>101</v>
      </c>
      <c r="G5477">
        <v>28</v>
      </c>
      <c r="H5477" t="s">
        <v>14</v>
      </c>
      <c r="I5477" t="s">
        <v>22</v>
      </c>
      <c r="J5477" t="s">
        <v>117</v>
      </c>
      <c r="K5477">
        <v>0.83632696501660453</v>
      </c>
      <c r="L5477">
        <v>0</v>
      </c>
      <c r="M5477">
        <v>30</v>
      </c>
      <c r="N5477">
        <f>(1-Coffee_Sales[[#This Row],[Discount_Percent]])*Coffee_Sales[[#This Row],[unit_price]]*Coffee_Sales[[#This Row],[transaction_qty]]</f>
        <v>30</v>
      </c>
      <c r="O5477" t="str">
        <f>TEXT(Coffee_Sales[[#This Row],[transaction_date]],"mmm-yyyy")</f>
        <v>May-2023</v>
      </c>
      <c r="P5477">
        <f>HOUR(Coffee_Sales[[#This Row],[transaction_time]])</f>
        <v>13</v>
      </c>
    </row>
    <row r="5478" spans="1:16" x14ac:dyDescent="0.3">
      <c r="A5478">
        <v>132142</v>
      </c>
      <c r="B5478" s="1">
        <v>45093</v>
      </c>
      <c r="C5478" s="2">
        <v>0.38255787037037037</v>
      </c>
      <c r="D5478">
        <v>1</v>
      </c>
      <c r="E5478">
        <v>5</v>
      </c>
      <c r="F5478" t="s">
        <v>62</v>
      </c>
      <c r="G5478">
        <v>22</v>
      </c>
      <c r="H5478" t="s">
        <v>14</v>
      </c>
      <c r="I5478" t="s">
        <v>55</v>
      </c>
      <c r="J5478" t="s">
        <v>56</v>
      </c>
      <c r="K5478">
        <v>0.86824829227916966</v>
      </c>
      <c r="L5478">
        <v>0.05</v>
      </c>
      <c r="M5478">
        <v>30</v>
      </c>
      <c r="N5478">
        <f>(1-Coffee_Sales[[#This Row],[Discount_Percent]])*Coffee_Sales[[#This Row],[unit_price]]*Coffee_Sales[[#This Row],[transaction_qty]]</f>
        <v>28.5</v>
      </c>
      <c r="O5478" t="str">
        <f>TEXT(Coffee_Sales[[#This Row],[transaction_date]],"mmm-yyyy")</f>
        <v>Jun-2023</v>
      </c>
      <c r="P5478">
        <f>HOUR(Coffee_Sales[[#This Row],[transaction_time]])</f>
        <v>9</v>
      </c>
    </row>
    <row r="5479" spans="1:16" x14ac:dyDescent="0.3">
      <c r="A5479">
        <v>111146</v>
      </c>
      <c r="B5479" s="1">
        <v>45075</v>
      </c>
      <c r="C5479" s="2">
        <v>0.32062499999999999</v>
      </c>
      <c r="D5479">
        <v>2</v>
      </c>
      <c r="E5479">
        <v>3</v>
      </c>
      <c r="F5479" t="s">
        <v>70</v>
      </c>
      <c r="G5479">
        <v>31</v>
      </c>
      <c r="H5479" t="s">
        <v>14</v>
      </c>
      <c r="I5479" t="s">
        <v>22</v>
      </c>
      <c r="J5479" t="s">
        <v>53</v>
      </c>
      <c r="K5479">
        <v>1.5898277661034099</v>
      </c>
      <c r="L5479">
        <v>0</v>
      </c>
      <c r="M5479">
        <v>33</v>
      </c>
      <c r="N5479">
        <f>(1-Coffee_Sales[[#This Row],[Discount_Percent]])*Coffee_Sales[[#This Row],[unit_price]]*Coffee_Sales[[#This Row],[transaction_qty]]</f>
        <v>66</v>
      </c>
      <c r="O5479" t="str">
        <f>TEXT(Coffee_Sales[[#This Row],[transaction_date]],"mmm-yyyy")</f>
        <v>May-2023</v>
      </c>
      <c r="P5479">
        <f>HOUR(Coffee_Sales[[#This Row],[transaction_time]])</f>
        <v>7</v>
      </c>
    </row>
    <row r="5480" spans="1:16" x14ac:dyDescent="0.3">
      <c r="A5480">
        <v>23735</v>
      </c>
      <c r="B5480" s="1">
        <v>44969</v>
      </c>
      <c r="C5480" s="2">
        <v>0.36615740740740743</v>
      </c>
      <c r="D5480">
        <v>1</v>
      </c>
      <c r="E5480">
        <v>8</v>
      </c>
      <c r="F5480" t="s">
        <v>48</v>
      </c>
      <c r="G5480">
        <v>46</v>
      </c>
      <c r="H5480" t="s">
        <v>32</v>
      </c>
      <c r="I5480" t="s">
        <v>36</v>
      </c>
      <c r="J5480" t="s">
        <v>39</v>
      </c>
      <c r="K5480">
        <v>0.86687726361981077</v>
      </c>
      <c r="L5480">
        <v>0.15</v>
      </c>
      <c r="M5480">
        <v>37.5</v>
      </c>
      <c r="N5480">
        <f>(1-Coffee_Sales[[#This Row],[Discount_Percent]])*Coffee_Sales[[#This Row],[unit_price]]*Coffee_Sales[[#This Row],[transaction_qty]]</f>
        <v>31.875</v>
      </c>
      <c r="O5480" t="str">
        <f>TEXT(Coffee_Sales[[#This Row],[transaction_date]],"mmm-yyyy")</f>
        <v>Feb-2023</v>
      </c>
      <c r="P5480">
        <f>HOUR(Coffee_Sales[[#This Row],[transaction_time]])</f>
        <v>8</v>
      </c>
    </row>
    <row r="5481" spans="1:16" x14ac:dyDescent="0.3">
      <c r="A5481">
        <v>118426</v>
      </c>
      <c r="B5481" s="1">
        <v>45081</v>
      </c>
      <c r="C5481" s="2">
        <v>0.74466435185185187</v>
      </c>
      <c r="D5481">
        <v>1</v>
      </c>
      <c r="E5481">
        <v>8</v>
      </c>
      <c r="F5481" t="s">
        <v>101</v>
      </c>
      <c r="G5481">
        <v>87</v>
      </c>
      <c r="H5481" t="s">
        <v>14</v>
      </c>
      <c r="I5481" t="s">
        <v>15</v>
      </c>
      <c r="J5481" t="s">
        <v>119</v>
      </c>
      <c r="K5481">
        <v>1.31754321841723</v>
      </c>
      <c r="L5481">
        <v>0</v>
      </c>
      <c r="M5481">
        <v>45</v>
      </c>
      <c r="N5481">
        <f>(1-Coffee_Sales[[#This Row],[Discount_Percent]])*Coffee_Sales[[#This Row],[unit_price]]*Coffee_Sales[[#This Row],[transaction_qty]]</f>
        <v>45</v>
      </c>
      <c r="O5481" t="str">
        <f>TEXT(Coffee_Sales[[#This Row],[transaction_date]],"mmm-yyyy")</f>
        <v>Jun-2023</v>
      </c>
      <c r="P5481">
        <f>HOUR(Coffee_Sales[[#This Row],[transaction_time]])</f>
        <v>17</v>
      </c>
    </row>
    <row r="5482" spans="1:16" x14ac:dyDescent="0.3">
      <c r="A5482">
        <v>70504</v>
      </c>
      <c r="B5482" s="1">
        <v>45035</v>
      </c>
      <c r="C5482" s="2">
        <v>0.33268518518518519</v>
      </c>
      <c r="D5482">
        <v>2</v>
      </c>
      <c r="E5482">
        <v>8</v>
      </c>
      <c r="F5482" t="s">
        <v>31</v>
      </c>
      <c r="G5482">
        <v>28</v>
      </c>
      <c r="H5482" t="s">
        <v>14</v>
      </c>
      <c r="I5482" t="s">
        <v>22</v>
      </c>
      <c r="J5482" t="s">
        <v>117</v>
      </c>
      <c r="K5482">
        <v>1.350698388444117</v>
      </c>
      <c r="L5482">
        <v>0.05</v>
      </c>
      <c r="M5482">
        <v>30</v>
      </c>
      <c r="N5482">
        <f>(1-Coffee_Sales[[#This Row],[Discount_Percent]])*Coffee_Sales[[#This Row],[unit_price]]*Coffee_Sales[[#This Row],[transaction_qty]]</f>
        <v>57</v>
      </c>
      <c r="O5482" t="str">
        <f>TEXT(Coffee_Sales[[#This Row],[transaction_date]],"mmm-yyyy")</f>
        <v>Apr-2023</v>
      </c>
      <c r="P5482">
        <f>HOUR(Coffee_Sales[[#This Row],[transaction_time]])</f>
        <v>7</v>
      </c>
    </row>
    <row r="5483" spans="1:16" x14ac:dyDescent="0.3">
      <c r="A5483">
        <v>112193</v>
      </c>
      <c r="B5483" s="1">
        <v>45076</v>
      </c>
      <c r="C5483" s="2">
        <v>0.34483796296296299</v>
      </c>
      <c r="D5483">
        <v>2</v>
      </c>
      <c r="E5483">
        <v>5</v>
      </c>
      <c r="F5483" t="s">
        <v>46</v>
      </c>
      <c r="G5483">
        <v>36</v>
      </c>
      <c r="H5483" t="s">
        <v>14</v>
      </c>
      <c r="I5483" t="s">
        <v>26</v>
      </c>
      <c r="J5483" t="s">
        <v>27</v>
      </c>
      <c r="K5483">
        <v>3.309124859242599</v>
      </c>
      <c r="L5483">
        <v>0</v>
      </c>
      <c r="M5483">
        <v>56.25</v>
      </c>
      <c r="N5483">
        <f>(1-Coffee_Sales[[#This Row],[Discount_Percent]])*Coffee_Sales[[#This Row],[unit_price]]*Coffee_Sales[[#This Row],[transaction_qty]]</f>
        <v>112.5</v>
      </c>
      <c r="O5483" t="str">
        <f>TEXT(Coffee_Sales[[#This Row],[transaction_date]],"mmm-yyyy")</f>
        <v>May-2023</v>
      </c>
      <c r="P5483">
        <f>HOUR(Coffee_Sales[[#This Row],[transaction_time]])</f>
        <v>8</v>
      </c>
    </row>
    <row r="5484" spans="1:16" x14ac:dyDescent="0.3">
      <c r="A5484">
        <v>101049</v>
      </c>
      <c r="B5484" s="1">
        <v>45065</v>
      </c>
      <c r="C5484" s="2">
        <v>0.62689814814814815</v>
      </c>
      <c r="D5484">
        <v>1</v>
      </c>
      <c r="E5484">
        <v>8</v>
      </c>
      <c r="F5484" t="s">
        <v>54</v>
      </c>
      <c r="G5484">
        <v>60</v>
      </c>
      <c r="H5484" t="s">
        <v>74</v>
      </c>
      <c r="I5484" t="s">
        <v>75</v>
      </c>
      <c r="J5484" t="s">
        <v>112</v>
      </c>
      <c r="K5484">
        <v>1.5402552300100789</v>
      </c>
      <c r="L5484">
        <v>0.05</v>
      </c>
      <c r="M5484">
        <v>56.25</v>
      </c>
      <c r="N5484">
        <f>(1-Coffee_Sales[[#This Row],[Discount_Percent]])*Coffee_Sales[[#This Row],[unit_price]]*Coffee_Sales[[#This Row],[transaction_qty]]</f>
        <v>53.4375</v>
      </c>
      <c r="O5484" t="str">
        <f>TEXT(Coffee_Sales[[#This Row],[transaction_date]],"mmm-yyyy")</f>
        <v>May-2023</v>
      </c>
      <c r="P5484">
        <f>HOUR(Coffee_Sales[[#This Row],[transaction_time]])</f>
        <v>15</v>
      </c>
    </row>
    <row r="5485" spans="1:16" x14ac:dyDescent="0.3">
      <c r="A5485">
        <v>85634</v>
      </c>
      <c r="B5485" s="1">
        <v>45051</v>
      </c>
      <c r="C5485" s="2">
        <v>0.81123842592592588</v>
      </c>
      <c r="D5485">
        <v>2</v>
      </c>
      <c r="E5485">
        <v>3</v>
      </c>
      <c r="F5485" t="s">
        <v>35</v>
      </c>
      <c r="G5485">
        <v>32</v>
      </c>
      <c r="H5485" t="s">
        <v>14</v>
      </c>
      <c r="I5485" t="s">
        <v>22</v>
      </c>
      <c r="J5485" t="s">
        <v>23</v>
      </c>
      <c r="K5485">
        <v>2.127577767583039</v>
      </c>
      <c r="L5485">
        <v>0.05</v>
      </c>
      <c r="M5485">
        <v>45</v>
      </c>
      <c r="N5485">
        <f>(1-Coffee_Sales[[#This Row],[Discount_Percent]])*Coffee_Sales[[#This Row],[unit_price]]*Coffee_Sales[[#This Row],[transaction_qty]]</f>
        <v>85.5</v>
      </c>
      <c r="O5485" t="str">
        <f>TEXT(Coffee_Sales[[#This Row],[transaction_date]],"mmm-yyyy")</f>
        <v>May-2023</v>
      </c>
      <c r="P5485">
        <f>HOUR(Coffee_Sales[[#This Row],[transaction_time]])</f>
        <v>19</v>
      </c>
    </row>
    <row r="5486" spans="1:16" x14ac:dyDescent="0.3">
      <c r="A5486">
        <v>27118</v>
      </c>
      <c r="B5486" s="1">
        <v>44974</v>
      </c>
      <c r="C5486" s="2">
        <v>0.72535879629629629</v>
      </c>
      <c r="D5486">
        <v>2</v>
      </c>
      <c r="E5486">
        <v>5</v>
      </c>
      <c r="F5486" t="s">
        <v>94</v>
      </c>
      <c r="G5486">
        <v>54</v>
      </c>
      <c r="H5486" t="s">
        <v>32</v>
      </c>
      <c r="I5486" t="s">
        <v>33</v>
      </c>
      <c r="J5486" t="s">
        <v>127</v>
      </c>
      <c r="K5486">
        <v>1.807079770775212</v>
      </c>
      <c r="L5486">
        <v>0.05</v>
      </c>
      <c r="M5486">
        <v>37.5</v>
      </c>
      <c r="N5486">
        <f>(1-Coffee_Sales[[#This Row],[Discount_Percent]])*Coffee_Sales[[#This Row],[unit_price]]*Coffee_Sales[[#This Row],[transaction_qty]]</f>
        <v>71.25</v>
      </c>
      <c r="O5486" t="str">
        <f>TEXT(Coffee_Sales[[#This Row],[transaction_date]],"mmm-yyyy")</f>
        <v>Feb-2023</v>
      </c>
      <c r="P5486">
        <f>HOUR(Coffee_Sales[[#This Row],[transaction_time]])</f>
        <v>17</v>
      </c>
    </row>
    <row r="5487" spans="1:16" x14ac:dyDescent="0.3">
      <c r="A5487">
        <v>104545</v>
      </c>
      <c r="B5487" s="1">
        <v>45068</v>
      </c>
      <c r="C5487" s="2">
        <v>0.76826388888888886</v>
      </c>
      <c r="D5487">
        <v>2</v>
      </c>
      <c r="E5487">
        <v>3</v>
      </c>
      <c r="F5487" t="s">
        <v>96</v>
      </c>
      <c r="G5487">
        <v>51</v>
      </c>
      <c r="H5487" t="s">
        <v>32</v>
      </c>
      <c r="I5487" t="s">
        <v>44</v>
      </c>
      <c r="J5487" t="s">
        <v>103</v>
      </c>
      <c r="K5487">
        <v>1.81515783322536</v>
      </c>
      <c r="L5487">
        <v>0.1</v>
      </c>
      <c r="M5487">
        <v>45</v>
      </c>
      <c r="N5487">
        <f>(1-Coffee_Sales[[#This Row],[Discount_Percent]])*Coffee_Sales[[#This Row],[unit_price]]*Coffee_Sales[[#This Row],[transaction_qty]]</f>
        <v>81</v>
      </c>
      <c r="O5487" t="str">
        <f>TEXT(Coffee_Sales[[#This Row],[transaction_date]],"mmm-yyyy")</f>
        <v>May-2023</v>
      </c>
      <c r="P5487">
        <f>HOUR(Coffee_Sales[[#This Row],[transaction_time]])</f>
        <v>18</v>
      </c>
    </row>
    <row r="5488" spans="1:16" x14ac:dyDescent="0.3">
      <c r="A5488">
        <v>13707</v>
      </c>
      <c r="B5488" s="1">
        <v>44950</v>
      </c>
      <c r="C5488" s="2">
        <v>0.79311342592592593</v>
      </c>
      <c r="D5488">
        <v>2</v>
      </c>
      <c r="E5488">
        <v>8</v>
      </c>
      <c r="F5488" t="s">
        <v>24</v>
      </c>
      <c r="G5488">
        <v>26</v>
      </c>
      <c r="H5488" t="s">
        <v>14</v>
      </c>
      <c r="I5488" t="s">
        <v>29</v>
      </c>
      <c r="J5488" t="s">
        <v>134</v>
      </c>
      <c r="K5488">
        <v>2.7298067709408822</v>
      </c>
      <c r="L5488">
        <v>0.1</v>
      </c>
      <c r="M5488">
        <v>45</v>
      </c>
      <c r="N5488">
        <f>(1-Coffee_Sales[[#This Row],[Discount_Percent]])*Coffee_Sales[[#This Row],[unit_price]]*Coffee_Sales[[#This Row],[transaction_qty]]</f>
        <v>81</v>
      </c>
      <c r="O5488" t="str">
        <f>TEXT(Coffee_Sales[[#This Row],[transaction_date]],"mmm-yyyy")</f>
        <v>Jan-2023</v>
      </c>
      <c r="P5488">
        <f>HOUR(Coffee_Sales[[#This Row],[transaction_time]])</f>
        <v>19</v>
      </c>
    </row>
    <row r="5489" spans="1:16" x14ac:dyDescent="0.3">
      <c r="A5489">
        <v>104583</v>
      </c>
      <c r="B5489" s="1">
        <v>45068</v>
      </c>
      <c r="C5489" s="2">
        <v>0.79835648148148153</v>
      </c>
      <c r="D5489">
        <v>1</v>
      </c>
      <c r="E5489">
        <v>3</v>
      </c>
      <c r="F5489" t="s">
        <v>58</v>
      </c>
      <c r="G5489">
        <v>29</v>
      </c>
      <c r="H5489" t="s">
        <v>14</v>
      </c>
      <c r="I5489" t="s">
        <v>22</v>
      </c>
      <c r="J5489" t="s">
        <v>89</v>
      </c>
      <c r="K5489">
        <v>0.91884104323020876</v>
      </c>
      <c r="L5489">
        <v>0</v>
      </c>
      <c r="M5489">
        <v>37.5</v>
      </c>
      <c r="N5489">
        <f>(1-Coffee_Sales[[#This Row],[Discount_Percent]])*Coffee_Sales[[#This Row],[unit_price]]*Coffee_Sales[[#This Row],[transaction_qty]]</f>
        <v>37.5</v>
      </c>
      <c r="O5489" t="str">
        <f>TEXT(Coffee_Sales[[#This Row],[transaction_date]],"mmm-yyyy")</f>
        <v>May-2023</v>
      </c>
      <c r="P5489">
        <f>HOUR(Coffee_Sales[[#This Row],[transaction_time]])</f>
        <v>19</v>
      </c>
    </row>
    <row r="5490" spans="1:16" x14ac:dyDescent="0.3">
      <c r="A5490">
        <v>9188</v>
      </c>
      <c r="B5490" s="1">
        <v>44943</v>
      </c>
      <c r="C5490" s="2">
        <v>0.29655092592592591</v>
      </c>
      <c r="D5490">
        <v>1</v>
      </c>
      <c r="E5490">
        <v>3</v>
      </c>
      <c r="F5490" t="s">
        <v>131</v>
      </c>
      <c r="G5490">
        <v>69</v>
      </c>
      <c r="H5490" t="s">
        <v>18</v>
      </c>
      <c r="I5490" t="s">
        <v>107</v>
      </c>
      <c r="J5490" t="s">
        <v>132</v>
      </c>
      <c r="K5490">
        <v>1.228706759620745</v>
      </c>
      <c r="L5490">
        <v>0</v>
      </c>
      <c r="M5490">
        <v>48.75</v>
      </c>
      <c r="N5490">
        <f>(1-Coffee_Sales[[#This Row],[Discount_Percent]])*Coffee_Sales[[#This Row],[unit_price]]*Coffee_Sales[[#This Row],[transaction_qty]]</f>
        <v>48.75</v>
      </c>
      <c r="O5490" t="str">
        <f>TEXT(Coffee_Sales[[#This Row],[transaction_date]],"mmm-yyyy")</f>
        <v>Jan-2023</v>
      </c>
      <c r="P5490">
        <f>HOUR(Coffee_Sales[[#This Row],[transaction_time]])</f>
        <v>7</v>
      </c>
    </row>
    <row r="5491" spans="1:16" x14ac:dyDescent="0.3">
      <c r="A5491">
        <v>41510</v>
      </c>
      <c r="B5491" s="1">
        <v>44997</v>
      </c>
      <c r="C5491" s="2">
        <v>0.40844907407407405</v>
      </c>
      <c r="D5491">
        <v>2</v>
      </c>
      <c r="E5491">
        <v>3</v>
      </c>
      <c r="F5491" t="s">
        <v>102</v>
      </c>
      <c r="G5491">
        <v>35</v>
      </c>
      <c r="H5491" t="s">
        <v>14</v>
      </c>
      <c r="I5491" t="s">
        <v>26</v>
      </c>
      <c r="J5491" t="s">
        <v>84</v>
      </c>
      <c r="K5491">
        <v>1.965277916432363</v>
      </c>
      <c r="L5491">
        <v>0.05</v>
      </c>
      <c r="M5491">
        <v>46.5</v>
      </c>
      <c r="N5491">
        <f>(1-Coffee_Sales[[#This Row],[Discount_Percent]])*Coffee_Sales[[#This Row],[unit_price]]*Coffee_Sales[[#This Row],[transaction_qty]]</f>
        <v>88.35</v>
      </c>
      <c r="O5491" t="str">
        <f>TEXT(Coffee_Sales[[#This Row],[transaction_date]],"mmm-yyyy")</f>
        <v>Mar-2023</v>
      </c>
      <c r="P5491">
        <f>HOUR(Coffee_Sales[[#This Row],[transaction_time]])</f>
        <v>9</v>
      </c>
    </row>
    <row r="5492" spans="1:16" x14ac:dyDescent="0.3">
      <c r="A5492">
        <v>137935</v>
      </c>
      <c r="B5492" s="1">
        <v>45097</v>
      </c>
      <c r="C5492" s="2">
        <v>0.8413194444444444</v>
      </c>
      <c r="D5492">
        <v>1</v>
      </c>
      <c r="E5492">
        <v>8</v>
      </c>
      <c r="F5492" t="s">
        <v>43</v>
      </c>
      <c r="G5492">
        <v>38</v>
      </c>
      <c r="H5492" t="s">
        <v>14</v>
      </c>
      <c r="I5492" t="s">
        <v>15</v>
      </c>
      <c r="J5492" t="s">
        <v>16</v>
      </c>
      <c r="K5492">
        <v>1.7577283937663439</v>
      </c>
      <c r="L5492">
        <v>0</v>
      </c>
      <c r="M5492">
        <v>56.25</v>
      </c>
      <c r="N5492">
        <f>(1-Coffee_Sales[[#This Row],[Discount_Percent]])*Coffee_Sales[[#This Row],[unit_price]]*Coffee_Sales[[#This Row],[transaction_qty]]</f>
        <v>56.25</v>
      </c>
      <c r="O5492" t="str">
        <f>TEXT(Coffee_Sales[[#This Row],[transaction_date]],"mmm-yyyy")</f>
        <v>Jun-2023</v>
      </c>
      <c r="P5492">
        <f>HOUR(Coffee_Sales[[#This Row],[transaction_time]])</f>
        <v>20</v>
      </c>
    </row>
    <row r="5493" spans="1:16" x14ac:dyDescent="0.3">
      <c r="A5493">
        <v>147307</v>
      </c>
      <c r="B5493" s="1">
        <v>45105</v>
      </c>
      <c r="C5493" s="2">
        <v>0.80518518518518523</v>
      </c>
      <c r="D5493">
        <v>1</v>
      </c>
      <c r="E5493">
        <v>3</v>
      </c>
      <c r="F5493" t="s">
        <v>17</v>
      </c>
      <c r="G5493">
        <v>49</v>
      </c>
      <c r="H5493" t="s">
        <v>32</v>
      </c>
      <c r="I5493" t="s">
        <v>44</v>
      </c>
      <c r="J5493" t="s">
        <v>91</v>
      </c>
      <c r="K5493">
        <v>1.0489211018478399</v>
      </c>
      <c r="L5493">
        <v>0</v>
      </c>
      <c r="M5493">
        <v>45</v>
      </c>
      <c r="N5493">
        <f>(1-Coffee_Sales[[#This Row],[Discount_Percent]])*Coffee_Sales[[#This Row],[unit_price]]*Coffee_Sales[[#This Row],[transaction_qty]]</f>
        <v>45</v>
      </c>
      <c r="O5493" t="str">
        <f>TEXT(Coffee_Sales[[#This Row],[transaction_date]],"mmm-yyyy")</f>
        <v>Jun-2023</v>
      </c>
      <c r="P5493">
        <f>HOUR(Coffee_Sales[[#This Row],[transaction_time]])</f>
        <v>19</v>
      </c>
    </row>
    <row r="5494" spans="1:16" x14ac:dyDescent="0.3">
      <c r="A5494">
        <v>39652</v>
      </c>
      <c r="B5494" s="1">
        <v>44994</v>
      </c>
      <c r="C5494" s="2">
        <v>0.6294791666666667</v>
      </c>
      <c r="D5494">
        <v>1</v>
      </c>
      <c r="E5494">
        <v>3</v>
      </c>
      <c r="F5494" t="s">
        <v>24</v>
      </c>
      <c r="G5494">
        <v>40</v>
      </c>
      <c r="H5494" t="s">
        <v>14</v>
      </c>
      <c r="I5494" t="s">
        <v>15</v>
      </c>
      <c r="J5494" t="s">
        <v>100</v>
      </c>
      <c r="K5494">
        <v>1.448798537798424</v>
      </c>
      <c r="L5494">
        <v>0</v>
      </c>
      <c r="M5494">
        <v>56.25</v>
      </c>
      <c r="N5494">
        <f>(1-Coffee_Sales[[#This Row],[Discount_Percent]])*Coffee_Sales[[#This Row],[unit_price]]*Coffee_Sales[[#This Row],[transaction_qty]]</f>
        <v>56.25</v>
      </c>
      <c r="O5494" t="str">
        <f>TEXT(Coffee_Sales[[#This Row],[transaction_date]],"mmm-yyyy")</f>
        <v>Mar-2023</v>
      </c>
      <c r="P5494">
        <f>HOUR(Coffee_Sales[[#This Row],[transaction_time]])</f>
        <v>15</v>
      </c>
    </row>
    <row r="5495" spans="1:16" x14ac:dyDescent="0.3">
      <c r="A5495">
        <v>12134</v>
      </c>
      <c r="B5495" s="1">
        <v>44948</v>
      </c>
      <c r="C5495" s="2">
        <v>0.33535879629629628</v>
      </c>
      <c r="D5495">
        <v>2</v>
      </c>
      <c r="E5495">
        <v>5</v>
      </c>
      <c r="F5495" t="s">
        <v>131</v>
      </c>
      <c r="G5495">
        <v>48</v>
      </c>
      <c r="H5495" t="s">
        <v>32</v>
      </c>
      <c r="I5495" t="s">
        <v>44</v>
      </c>
      <c r="J5495" t="s">
        <v>52</v>
      </c>
      <c r="K5495">
        <v>2.225334130212095</v>
      </c>
      <c r="L5495">
        <v>0</v>
      </c>
      <c r="M5495">
        <v>37.5</v>
      </c>
      <c r="N5495">
        <f>(1-Coffee_Sales[[#This Row],[Discount_Percent]])*Coffee_Sales[[#This Row],[unit_price]]*Coffee_Sales[[#This Row],[transaction_qty]]</f>
        <v>75</v>
      </c>
      <c r="O5495" t="str">
        <f>TEXT(Coffee_Sales[[#This Row],[transaction_date]],"mmm-yyyy")</f>
        <v>Jan-2023</v>
      </c>
      <c r="P5495">
        <f>HOUR(Coffee_Sales[[#This Row],[transaction_time]])</f>
        <v>8</v>
      </c>
    </row>
    <row r="5496" spans="1:16" x14ac:dyDescent="0.3">
      <c r="A5496">
        <v>64384</v>
      </c>
      <c r="B5496" s="1">
        <v>45028</v>
      </c>
      <c r="C5496" s="2">
        <v>0.35682870370370373</v>
      </c>
      <c r="D5496">
        <v>1</v>
      </c>
      <c r="E5496">
        <v>5</v>
      </c>
      <c r="F5496" t="s">
        <v>17</v>
      </c>
      <c r="G5496">
        <v>52</v>
      </c>
      <c r="H5496" t="s">
        <v>32</v>
      </c>
      <c r="I5496" t="s">
        <v>33</v>
      </c>
      <c r="J5496" t="s">
        <v>110</v>
      </c>
      <c r="K5496">
        <v>1.012782542926413</v>
      </c>
      <c r="L5496">
        <v>0</v>
      </c>
      <c r="M5496">
        <v>37.5</v>
      </c>
      <c r="N5496">
        <f>(1-Coffee_Sales[[#This Row],[Discount_Percent]])*Coffee_Sales[[#This Row],[unit_price]]*Coffee_Sales[[#This Row],[transaction_qty]]</f>
        <v>37.5</v>
      </c>
      <c r="O5496" t="str">
        <f>TEXT(Coffee_Sales[[#This Row],[transaction_date]],"mmm-yyyy")</f>
        <v>Apr-2023</v>
      </c>
      <c r="P5496">
        <f>HOUR(Coffee_Sales[[#This Row],[transaction_time]])</f>
        <v>8</v>
      </c>
    </row>
    <row r="5497" spans="1:16" x14ac:dyDescent="0.3">
      <c r="A5497">
        <v>45824</v>
      </c>
      <c r="B5497" s="1">
        <v>45003</v>
      </c>
      <c r="C5497" s="2">
        <v>0.40859953703703705</v>
      </c>
      <c r="D5497">
        <v>2</v>
      </c>
      <c r="E5497">
        <v>5</v>
      </c>
      <c r="F5497" t="s">
        <v>94</v>
      </c>
      <c r="G5497">
        <v>63</v>
      </c>
      <c r="H5497" t="s">
        <v>67</v>
      </c>
      <c r="I5497" t="s">
        <v>72</v>
      </c>
      <c r="J5497" t="s">
        <v>73</v>
      </c>
      <c r="K5497">
        <v>0.6931914889376648</v>
      </c>
      <c r="L5497">
        <v>0.1</v>
      </c>
      <c r="M5497">
        <v>12</v>
      </c>
      <c r="N5497">
        <f>(1-Coffee_Sales[[#This Row],[Discount_Percent]])*Coffee_Sales[[#This Row],[unit_price]]*Coffee_Sales[[#This Row],[transaction_qty]]</f>
        <v>21.6</v>
      </c>
      <c r="O5497" t="str">
        <f>TEXT(Coffee_Sales[[#This Row],[transaction_date]],"mmm-yyyy")</f>
        <v>Mar-2023</v>
      </c>
      <c r="P5497">
        <f>HOUR(Coffee_Sales[[#This Row],[transaction_time]])</f>
        <v>9</v>
      </c>
    </row>
    <row r="5498" spans="1:16" x14ac:dyDescent="0.3">
      <c r="A5498">
        <v>109312</v>
      </c>
      <c r="B5498" s="1">
        <v>45073</v>
      </c>
      <c r="C5498" s="2">
        <v>0.40943287037037035</v>
      </c>
      <c r="D5498">
        <v>1</v>
      </c>
      <c r="E5498">
        <v>8</v>
      </c>
      <c r="F5498" t="s">
        <v>17</v>
      </c>
      <c r="G5498">
        <v>71</v>
      </c>
      <c r="H5498" t="s">
        <v>18</v>
      </c>
      <c r="I5498" t="s">
        <v>79</v>
      </c>
      <c r="J5498" t="s">
        <v>92</v>
      </c>
      <c r="K5498">
        <v>1.440514947908655</v>
      </c>
      <c r="L5498">
        <v>0</v>
      </c>
      <c r="M5498">
        <v>56.25</v>
      </c>
      <c r="N5498">
        <f>(1-Coffee_Sales[[#This Row],[Discount_Percent]])*Coffee_Sales[[#This Row],[unit_price]]*Coffee_Sales[[#This Row],[transaction_qty]]</f>
        <v>56.25</v>
      </c>
      <c r="O5498" t="str">
        <f>TEXT(Coffee_Sales[[#This Row],[transaction_date]],"mmm-yyyy")</f>
        <v>May-2023</v>
      </c>
      <c r="P5498">
        <f>HOUR(Coffee_Sales[[#This Row],[transaction_time]])</f>
        <v>9</v>
      </c>
    </row>
    <row r="5499" spans="1:16" x14ac:dyDescent="0.3">
      <c r="A5499">
        <v>43041</v>
      </c>
      <c r="B5499" s="1">
        <v>44999</v>
      </c>
      <c r="C5499" s="2">
        <v>0.43994212962962964</v>
      </c>
      <c r="D5499">
        <v>2</v>
      </c>
      <c r="E5499">
        <v>3</v>
      </c>
      <c r="F5499" t="s">
        <v>131</v>
      </c>
      <c r="G5499">
        <v>56</v>
      </c>
      <c r="H5499" t="s">
        <v>32</v>
      </c>
      <c r="I5499" t="s">
        <v>33</v>
      </c>
      <c r="J5499" t="s">
        <v>135</v>
      </c>
      <c r="K5499">
        <v>1.6432193769690411</v>
      </c>
      <c r="L5499">
        <v>0</v>
      </c>
      <c r="M5499">
        <v>38.25</v>
      </c>
      <c r="N5499">
        <f>(1-Coffee_Sales[[#This Row],[Discount_Percent]])*Coffee_Sales[[#This Row],[unit_price]]*Coffee_Sales[[#This Row],[transaction_qty]]</f>
        <v>76.5</v>
      </c>
      <c r="O5499" t="str">
        <f>TEXT(Coffee_Sales[[#This Row],[transaction_date]],"mmm-yyyy")</f>
        <v>Mar-2023</v>
      </c>
      <c r="P5499">
        <f>HOUR(Coffee_Sales[[#This Row],[transaction_time]])</f>
        <v>10</v>
      </c>
    </row>
    <row r="5500" spans="1:16" x14ac:dyDescent="0.3">
      <c r="A5500">
        <v>126532</v>
      </c>
      <c r="B5500" s="1">
        <v>45088</v>
      </c>
      <c r="C5500" s="2">
        <v>0.59721064814814817</v>
      </c>
      <c r="D5500">
        <v>2</v>
      </c>
      <c r="E5500">
        <v>8</v>
      </c>
      <c r="F5500" t="s">
        <v>102</v>
      </c>
      <c r="G5500">
        <v>38</v>
      </c>
      <c r="H5500" t="s">
        <v>14</v>
      </c>
      <c r="I5500" t="s">
        <v>15</v>
      </c>
      <c r="J5500" t="s">
        <v>16</v>
      </c>
      <c r="K5500">
        <v>2.896042523381698</v>
      </c>
      <c r="L5500">
        <v>0</v>
      </c>
      <c r="M5500">
        <v>56.25</v>
      </c>
      <c r="N5500">
        <f>(1-Coffee_Sales[[#This Row],[Discount_Percent]])*Coffee_Sales[[#This Row],[unit_price]]*Coffee_Sales[[#This Row],[transaction_qty]]</f>
        <v>112.5</v>
      </c>
      <c r="O5500" t="str">
        <f>TEXT(Coffee_Sales[[#This Row],[transaction_date]],"mmm-yyyy")</f>
        <v>Jun-2023</v>
      </c>
      <c r="P5500">
        <f>HOUR(Coffee_Sales[[#This Row],[transaction_time]])</f>
        <v>14</v>
      </c>
    </row>
    <row r="5501" spans="1:16" x14ac:dyDescent="0.3">
      <c r="A5501">
        <v>48813</v>
      </c>
      <c r="B5501" s="1">
        <v>45007</v>
      </c>
      <c r="C5501" s="2">
        <v>0.61271990740740745</v>
      </c>
      <c r="D5501">
        <v>1</v>
      </c>
      <c r="E5501">
        <v>3</v>
      </c>
      <c r="F5501" t="s">
        <v>21</v>
      </c>
      <c r="G5501">
        <v>74</v>
      </c>
      <c r="H5501" t="s">
        <v>18</v>
      </c>
      <c r="I5501" t="s">
        <v>107</v>
      </c>
      <c r="J5501" t="s">
        <v>108</v>
      </c>
      <c r="K5501">
        <v>1.3077943071713909</v>
      </c>
      <c r="L5501">
        <v>0.1</v>
      </c>
      <c r="M5501">
        <v>52.5</v>
      </c>
      <c r="N5501">
        <f>(1-Coffee_Sales[[#This Row],[Discount_Percent]])*Coffee_Sales[[#This Row],[unit_price]]*Coffee_Sales[[#This Row],[transaction_qty]]</f>
        <v>47.25</v>
      </c>
      <c r="O5501" t="str">
        <f>TEXT(Coffee_Sales[[#This Row],[transaction_date]],"mmm-yyyy")</f>
        <v>Mar-2023</v>
      </c>
      <c r="P5501">
        <f>HOUR(Coffee_Sales[[#This Row],[transaction_time]])</f>
        <v>14</v>
      </c>
    </row>
    <row r="5502" spans="1:16" x14ac:dyDescent="0.3">
      <c r="A5502">
        <v>91551</v>
      </c>
      <c r="B5502" s="1">
        <v>45057</v>
      </c>
      <c r="C5502" s="2">
        <v>0.38337962962962963</v>
      </c>
      <c r="D5502">
        <v>1</v>
      </c>
      <c r="E5502">
        <v>5</v>
      </c>
      <c r="F5502" t="s">
        <v>43</v>
      </c>
      <c r="G5502">
        <v>71</v>
      </c>
      <c r="H5502" t="s">
        <v>18</v>
      </c>
      <c r="I5502" t="s">
        <v>79</v>
      </c>
      <c r="J5502" t="s">
        <v>92</v>
      </c>
      <c r="K5502">
        <v>1.485939114663968</v>
      </c>
      <c r="L5502">
        <v>0.15</v>
      </c>
      <c r="M5502">
        <v>56.25</v>
      </c>
      <c r="N5502">
        <f>(1-Coffee_Sales[[#This Row],[Discount_Percent]])*Coffee_Sales[[#This Row],[unit_price]]*Coffee_Sales[[#This Row],[transaction_qty]]</f>
        <v>47.8125</v>
      </c>
      <c r="O5502" t="str">
        <f>TEXT(Coffee_Sales[[#This Row],[transaction_date]],"mmm-yyyy")</f>
        <v>May-2023</v>
      </c>
      <c r="P5502">
        <f>HOUR(Coffee_Sales[[#This Row],[transaction_time]])</f>
        <v>9</v>
      </c>
    </row>
    <row r="5503" spans="1:16" x14ac:dyDescent="0.3">
      <c r="A5503">
        <v>146128</v>
      </c>
      <c r="B5503" s="1">
        <v>45104</v>
      </c>
      <c r="C5503" s="2">
        <v>0.73431712962962958</v>
      </c>
      <c r="D5503">
        <v>1</v>
      </c>
      <c r="E5503">
        <v>3</v>
      </c>
      <c r="F5503" t="s">
        <v>13</v>
      </c>
      <c r="G5503">
        <v>36</v>
      </c>
      <c r="H5503" t="s">
        <v>14</v>
      </c>
      <c r="I5503" t="s">
        <v>26</v>
      </c>
      <c r="J5503" t="s">
        <v>27</v>
      </c>
      <c r="K5503">
        <v>1.8366258701658931</v>
      </c>
      <c r="L5503">
        <v>0.05</v>
      </c>
      <c r="M5503">
        <v>56.25</v>
      </c>
      <c r="N5503">
        <f>(1-Coffee_Sales[[#This Row],[Discount_Percent]])*Coffee_Sales[[#This Row],[unit_price]]*Coffee_Sales[[#This Row],[transaction_qty]]</f>
        <v>53.4375</v>
      </c>
      <c r="O5503" t="str">
        <f>TEXT(Coffee_Sales[[#This Row],[transaction_date]],"mmm-yyyy")</f>
        <v>Jun-2023</v>
      </c>
      <c r="P5503">
        <f>HOUR(Coffee_Sales[[#This Row],[transaction_time]])</f>
        <v>17</v>
      </c>
    </row>
    <row r="5504" spans="1:16" x14ac:dyDescent="0.3">
      <c r="A5504">
        <v>141238</v>
      </c>
      <c r="B5504" s="1">
        <v>45100</v>
      </c>
      <c r="C5504" s="2">
        <v>0.70805555555555555</v>
      </c>
      <c r="D5504">
        <v>3</v>
      </c>
      <c r="E5504">
        <v>5</v>
      </c>
      <c r="F5504" t="s">
        <v>46</v>
      </c>
      <c r="G5504">
        <v>32</v>
      </c>
      <c r="H5504" t="s">
        <v>14</v>
      </c>
      <c r="I5504" t="s">
        <v>22</v>
      </c>
      <c r="J5504" t="s">
        <v>23</v>
      </c>
      <c r="K5504">
        <v>4.0808545976230306</v>
      </c>
      <c r="L5504">
        <v>0</v>
      </c>
      <c r="M5504">
        <v>45</v>
      </c>
      <c r="N5504">
        <f>(1-Coffee_Sales[[#This Row],[Discount_Percent]])*Coffee_Sales[[#This Row],[unit_price]]*Coffee_Sales[[#This Row],[transaction_qty]]</f>
        <v>135</v>
      </c>
      <c r="O5504" t="str">
        <f>TEXT(Coffee_Sales[[#This Row],[transaction_date]],"mmm-yyyy")</f>
        <v>Jun-2023</v>
      </c>
      <c r="P5504">
        <f>HOUR(Coffee_Sales[[#This Row],[transaction_time]])</f>
        <v>16</v>
      </c>
    </row>
    <row r="5505" spans="1:16" x14ac:dyDescent="0.3">
      <c r="A5505">
        <v>100503</v>
      </c>
      <c r="B5505" s="1">
        <v>45065</v>
      </c>
      <c r="C5505" s="2">
        <v>0.37701388888888887</v>
      </c>
      <c r="D5505">
        <v>2</v>
      </c>
      <c r="E5505">
        <v>3</v>
      </c>
      <c r="F5505" t="s">
        <v>96</v>
      </c>
      <c r="G5505">
        <v>40</v>
      </c>
      <c r="H5505" t="s">
        <v>14</v>
      </c>
      <c r="I5505" t="s">
        <v>15</v>
      </c>
      <c r="J5505" t="s">
        <v>100</v>
      </c>
      <c r="K5505">
        <v>3.0119974058518761</v>
      </c>
      <c r="L5505">
        <v>0.1</v>
      </c>
      <c r="M5505">
        <v>56.25</v>
      </c>
      <c r="N5505">
        <f>(1-Coffee_Sales[[#This Row],[Discount_Percent]])*Coffee_Sales[[#This Row],[unit_price]]*Coffee_Sales[[#This Row],[transaction_qty]]</f>
        <v>101.25</v>
      </c>
      <c r="O5505" t="str">
        <f>TEXT(Coffee_Sales[[#This Row],[transaction_date]],"mmm-yyyy")</f>
        <v>May-2023</v>
      </c>
      <c r="P5505">
        <f>HOUR(Coffee_Sales[[#This Row],[transaction_time]])</f>
        <v>9</v>
      </c>
    </row>
    <row r="5506" spans="1:16" x14ac:dyDescent="0.3">
      <c r="A5506">
        <v>50163</v>
      </c>
      <c r="B5506" s="1">
        <v>45009</v>
      </c>
      <c r="C5506" s="2">
        <v>0.55432870370370368</v>
      </c>
      <c r="D5506">
        <v>1</v>
      </c>
      <c r="E5506">
        <v>8</v>
      </c>
      <c r="F5506" t="s">
        <v>25</v>
      </c>
      <c r="G5506">
        <v>73</v>
      </c>
      <c r="H5506" t="s">
        <v>18</v>
      </c>
      <c r="I5506" t="s">
        <v>79</v>
      </c>
      <c r="J5506" t="s">
        <v>80</v>
      </c>
      <c r="K5506">
        <v>1.6423235371914719</v>
      </c>
      <c r="L5506">
        <v>0.05</v>
      </c>
      <c r="M5506">
        <v>56.25</v>
      </c>
      <c r="N5506">
        <f>(1-Coffee_Sales[[#This Row],[Discount_Percent]])*Coffee_Sales[[#This Row],[unit_price]]*Coffee_Sales[[#This Row],[transaction_qty]]</f>
        <v>53.4375</v>
      </c>
      <c r="O5506" t="str">
        <f>TEXT(Coffee_Sales[[#This Row],[transaction_date]],"mmm-yyyy")</f>
        <v>Mar-2023</v>
      </c>
      <c r="P5506">
        <f>HOUR(Coffee_Sales[[#This Row],[transaction_time]])</f>
        <v>13</v>
      </c>
    </row>
    <row r="5507" spans="1:16" x14ac:dyDescent="0.3">
      <c r="A5507">
        <v>66611</v>
      </c>
      <c r="B5507" s="1">
        <v>45030</v>
      </c>
      <c r="C5507" s="2">
        <v>0.69740740740740736</v>
      </c>
      <c r="D5507">
        <v>1</v>
      </c>
      <c r="E5507">
        <v>8</v>
      </c>
      <c r="F5507" t="s">
        <v>43</v>
      </c>
      <c r="G5507">
        <v>44</v>
      </c>
      <c r="H5507" t="s">
        <v>32</v>
      </c>
      <c r="I5507" t="s">
        <v>40</v>
      </c>
      <c r="J5507" t="s">
        <v>41</v>
      </c>
      <c r="K5507">
        <v>1.159118201119403</v>
      </c>
      <c r="L5507">
        <v>0.1</v>
      </c>
      <c r="M5507">
        <v>37.5</v>
      </c>
      <c r="N5507">
        <f>(1-Coffee_Sales[[#This Row],[Discount_Percent]])*Coffee_Sales[[#This Row],[unit_price]]*Coffee_Sales[[#This Row],[transaction_qty]]</f>
        <v>33.75</v>
      </c>
      <c r="O5507" t="str">
        <f>TEXT(Coffee_Sales[[#This Row],[transaction_date]],"mmm-yyyy")</f>
        <v>Apr-2023</v>
      </c>
      <c r="P5507">
        <f>HOUR(Coffee_Sales[[#This Row],[transaction_time]])</f>
        <v>16</v>
      </c>
    </row>
    <row r="5508" spans="1:16" x14ac:dyDescent="0.3">
      <c r="A5508">
        <v>111039</v>
      </c>
      <c r="B5508" s="1">
        <v>45074</v>
      </c>
      <c r="C5508" s="2">
        <v>0.77233796296296298</v>
      </c>
      <c r="D5508">
        <v>1</v>
      </c>
      <c r="E5508">
        <v>8</v>
      </c>
      <c r="F5508" t="s">
        <v>50</v>
      </c>
      <c r="G5508">
        <v>33</v>
      </c>
      <c r="H5508" t="s">
        <v>14</v>
      </c>
      <c r="I5508" t="s">
        <v>22</v>
      </c>
      <c r="J5508" t="s">
        <v>49</v>
      </c>
      <c r="K5508">
        <v>1.3971070106570931</v>
      </c>
      <c r="L5508">
        <v>0.05</v>
      </c>
      <c r="M5508">
        <v>52.5</v>
      </c>
      <c r="N5508">
        <f>(1-Coffee_Sales[[#This Row],[Discount_Percent]])*Coffee_Sales[[#This Row],[unit_price]]*Coffee_Sales[[#This Row],[transaction_qty]]</f>
        <v>49.875</v>
      </c>
      <c r="O5508" t="str">
        <f>TEXT(Coffee_Sales[[#This Row],[transaction_date]],"mmm-yyyy")</f>
        <v>May-2023</v>
      </c>
      <c r="P5508">
        <f>HOUR(Coffee_Sales[[#This Row],[transaction_time]])</f>
        <v>18</v>
      </c>
    </row>
    <row r="5509" spans="1:16" x14ac:dyDescent="0.3">
      <c r="A5509">
        <v>49693</v>
      </c>
      <c r="B5509" s="1">
        <v>45008</v>
      </c>
      <c r="C5509" s="2">
        <v>0.8178009259259259</v>
      </c>
      <c r="D5509">
        <v>1</v>
      </c>
      <c r="E5509">
        <v>3</v>
      </c>
      <c r="F5509" t="s">
        <v>113</v>
      </c>
      <c r="G5509">
        <v>60</v>
      </c>
      <c r="H5509" t="s">
        <v>74</v>
      </c>
      <c r="I5509" t="s">
        <v>75</v>
      </c>
      <c r="J5509" t="s">
        <v>112</v>
      </c>
      <c r="K5509">
        <v>1.6328926549141121</v>
      </c>
      <c r="L5509">
        <v>0</v>
      </c>
      <c r="M5509">
        <v>56.25</v>
      </c>
      <c r="N5509">
        <f>(1-Coffee_Sales[[#This Row],[Discount_Percent]])*Coffee_Sales[[#This Row],[unit_price]]*Coffee_Sales[[#This Row],[transaction_qty]]</f>
        <v>56.25</v>
      </c>
      <c r="O5509" t="str">
        <f>TEXT(Coffee_Sales[[#This Row],[transaction_date]],"mmm-yyyy")</f>
        <v>Mar-2023</v>
      </c>
      <c r="P5509">
        <f>HOUR(Coffee_Sales[[#This Row],[transaction_time]])</f>
        <v>19</v>
      </c>
    </row>
    <row r="5510" spans="1:16" x14ac:dyDescent="0.3">
      <c r="A5510">
        <v>132362</v>
      </c>
      <c r="B5510" s="1">
        <v>45093</v>
      </c>
      <c r="C5510" s="2">
        <v>0.43398148148148147</v>
      </c>
      <c r="D5510">
        <v>1</v>
      </c>
      <c r="E5510">
        <v>5</v>
      </c>
      <c r="F5510" t="s">
        <v>70</v>
      </c>
      <c r="G5510">
        <v>78</v>
      </c>
      <c r="H5510" t="s">
        <v>18</v>
      </c>
      <c r="I5510" t="s">
        <v>19</v>
      </c>
      <c r="J5510" t="s">
        <v>51</v>
      </c>
      <c r="K5510">
        <v>2.0177031211439269</v>
      </c>
      <c r="L5510">
        <v>0</v>
      </c>
      <c r="M5510">
        <v>67.5</v>
      </c>
      <c r="N5510">
        <f>(1-Coffee_Sales[[#This Row],[Discount_Percent]])*Coffee_Sales[[#This Row],[unit_price]]*Coffee_Sales[[#This Row],[transaction_qty]]</f>
        <v>67.5</v>
      </c>
      <c r="O5510" t="str">
        <f>TEXT(Coffee_Sales[[#This Row],[transaction_date]],"mmm-yyyy")</f>
        <v>Jun-2023</v>
      </c>
      <c r="P5510">
        <f>HOUR(Coffee_Sales[[#This Row],[transaction_time]])</f>
        <v>10</v>
      </c>
    </row>
    <row r="5511" spans="1:16" x14ac:dyDescent="0.3">
      <c r="A5511">
        <v>108571</v>
      </c>
      <c r="B5511" s="1">
        <v>45072</v>
      </c>
      <c r="C5511" s="2">
        <v>0.59024305555555556</v>
      </c>
      <c r="D5511">
        <v>2</v>
      </c>
      <c r="E5511">
        <v>5</v>
      </c>
      <c r="F5511" t="s">
        <v>28</v>
      </c>
      <c r="G5511">
        <v>59</v>
      </c>
      <c r="H5511" t="s">
        <v>74</v>
      </c>
      <c r="I5511" t="s">
        <v>75</v>
      </c>
      <c r="J5511" t="s">
        <v>85</v>
      </c>
      <c r="K5511">
        <v>3.6648262486073149</v>
      </c>
      <c r="L5511">
        <v>0</v>
      </c>
      <c r="M5511">
        <v>67.5</v>
      </c>
      <c r="N5511">
        <f>(1-Coffee_Sales[[#This Row],[Discount_Percent]])*Coffee_Sales[[#This Row],[unit_price]]*Coffee_Sales[[#This Row],[transaction_qty]]</f>
        <v>135</v>
      </c>
      <c r="O5511" t="str">
        <f>TEXT(Coffee_Sales[[#This Row],[transaction_date]],"mmm-yyyy")</f>
        <v>May-2023</v>
      </c>
      <c r="P5511">
        <f>HOUR(Coffee_Sales[[#This Row],[transaction_time]])</f>
        <v>14</v>
      </c>
    </row>
    <row r="5512" spans="1:16" x14ac:dyDescent="0.3">
      <c r="A5512">
        <v>98648</v>
      </c>
      <c r="B5512" s="1">
        <v>45063</v>
      </c>
      <c r="C5512" s="2">
        <v>0.57519675925925928</v>
      </c>
      <c r="D5512">
        <v>2</v>
      </c>
      <c r="E5512">
        <v>5</v>
      </c>
      <c r="F5512" t="s">
        <v>25</v>
      </c>
      <c r="G5512">
        <v>54</v>
      </c>
      <c r="H5512" t="s">
        <v>32</v>
      </c>
      <c r="I5512" t="s">
        <v>33</v>
      </c>
      <c r="J5512" t="s">
        <v>127</v>
      </c>
      <c r="K5512">
        <v>2.3667157419178269</v>
      </c>
      <c r="L5512">
        <v>0</v>
      </c>
      <c r="M5512">
        <v>37.5</v>
      </c>
      <c r="N5512">
        <f>(1-Coffee_Sales[[#This Row],[Discount_Percent]])*Coffee_Sales[[#This Row],[unit_price]]*Coffee_Sales[[#This Row],[transaction_qty]]</f>
        <v>75</v>
      </c>
      <c r="O5512" t="str">
        <f>TEXT(Coffee_Sales[[#This Row],[transaction_date]],"mmm-yyyy")</f>
        <v>May-2023</v>
      </c>
      <c r="P5512">
        <f>HOUR(Coffee_Sales[[#This Row],[transaction_time]])</f>
        <v>13</v>
      </c>
    </row>
    <row r="5513" spans="1:16" x14ac:dyDescent="0.3">
      <c r="A5513">
        <v>81610</v>
      </c>
      <c r="B5513" s="1">
        <v>45048</v>
      </c>
      <c r="C5513" s="2">
        <v>0.42673611111111109</v>
      </c>
      <c r="D5513">
        <v>1</v>
      </c>
      <c r="E5513">
        <v>5</v>
      </c>
      <c r="F5513" t="s">
        <v>43</v>
      </c>
      <c r="G5513">
        <v>44</v>
      </c>
      <c r="H5513" t="s">
        <v>32</v>
      </c>
      <c r="I5513" t="s">
        <v>40</v>
      </c>
      <c r="J5513" t="s">
        <v>41</v>
      </c>
      <c r="K5513">
        <v>0.78612713346229657</v>
      </c>
      <c r="L5513">
        <v>0.05</v>
      </c>
      <c r="M5513">
        <v>37.5</v>
      </c>
      <c r="N5513">
        <f>(1-Coffee_Sales[[#This Row],[Discount_Percent]])*Coffee_Sales[[#This Row],[unit_price]]*Coffee_Sales[[#This Row],[transaction_qty]]</f>
        <v>35.625</v>
      </c>
      <c r="O5513" t="str">
        <f>TEXT(Coffee_Sales[[#This Row],[transaction_date]],"mmm-yyyy")</f>
        <v>May-2023</v>
      </c>
      <c r="P5513">
        <f>HOUR(Coffee_Sales[[#This Row],[transaction_time]])</f>
        <v>10</v>
      </c>
    </row>
    <row r="5514" spans="1:16" x14ac:dyDescent="0.3">
      <c r="A5514">
        <v>20643</v>
      </c>
      <c r="B5514" s="1">
        <v>44963</v>
      </c>
      <c r="C5514" s="2">
        <v>0.82152777777777775</v>
      </c>
      <c r="D5514">
        <v>1</v>
      </c>
      <c r="E5514">
        <v>3</v>
      </c>
      <c r="F5514" t="s">
        <v>35</v>
      </c>
      <c r="G5514">
        <v>54</v>
      </c>
      <c r="H5514" t="s">
        <v>32</v>
      </c>
      <c r="I5514" t="s">
        <v>33</v>
      </c>
      <c r="J5514" t="s">
        <v>127</v>
      </c>
      <c r="K5514">
        <v>0.81614895104038054</v>
      </c>
      <c r="L5514">
        <v>0.1</v>
      </c>
      <c r="M5514">
        <v>37.5</v>
      </c>
      <c r="N5514">
        <f>(1-Coffee_Sales[[#This Row],[Discount_Percent]])*Coffee_Sales[[#This Row],[unit_price]]*Coffee_Sales[[#This Row],[transaction_qty]]</f>
        <v>33.75</v>
      </c>
      <c r="O5514" t="str">
        <f>TEXT(Coffee_Sales[[#This Row],[transaction_date]],"mmm-yyyy")</f>
        <v>Feb-2023</v>
      </c>
      <c r="P5514">
        <f>HOUR(Coffee_Sales[[#This Row],[transaction_time]])</f>
        <v>19</v>
      </c>
    </row>
    <row r="5515" spans="1:16" x14ac:dyDescent="0.3">
      <c r="A5515">
        <v>125179</v>
      </c>
      <c r="B5515" s="1">
        <v>45087</v>
      </c>
      <c r="C5515" s="2">
        <v>0.4748263888888889</v>
      </c>
      <c r="D5515">
        <v>1</v>
      </c>
      <c r="E5515">
        <v>5</v>
      </c>
      <c r="F5515" t="s">
        <v>35</v>
      </c>
      <c r="G5515">
        <v>84</v>
      </c>
      <c r="H5515" t="s">
        <v>67</v>
      </c>
      <c r="I5515" t="s">
        <v>72</v>
      </c>
      <c r="J5515" t="s">
        <v>140</v>
      </c>
      <c r="K5515">
        <v>0.28678070628151442</v>
      </c>
      <c r="L5515">
        <v>0.05</v>
      </c>
      <c r="M5515">
        <v>12</v>
      </c>
      <c r="N5515">
        <f>(1-Coffee_Sales[[#This Row],[Discount_Percent]])*Coffee_Sales[[#This Row],[unit_price]]*Coffee_Sales[[#This Row],[transaction_qty]]</f>
        <v>11.399999999999999</v>
      </c>
      <c r="O5515" t="str">
        <f>TEXT(Coffee_Sales[[#This Row],[transaction_date]],"mmm-yyyy")</f>
        <v>Jun-2023</v>
      </c>
      <c r="P5515">
        <f>HOUR(Coffee_Sales[[#This Row],[transaction_time]])</f>
        <v>11</v>
      </c>
    </row>
    <row r="5516" spans="1:16" x14ac:dyDescent="0.3">
      <c r="A5516">
        <v>19786</v>
      </c>
      <c r="B5516" s="1">
        <v>44962</v>
      </c>
      <c r="C5516" s="2">
        <v>0.48969907407407409</v>
      </c>
      <c r="D5516">
        <v>2</v>
      </c>
      <c r="E5516">
        <v>8</v>
      </c>
      <c r="F5516" t="s">
        <v>28</v>
      </c>
      <c r="G5516">
        <v>59</v>
      </c>
      <c r="H5516" t="s">
        <v>74</v>
      </c>
      <c r="I5516" t="s">
        <v>75</v>
      </c>
      <c r="J5516" t="s">
        <v>85</v>
      </c>
      <c r="K5516">
        <v>4.3088151103407792</v>
      </c>
      <c r="L5516">
        <v>0</v>
      </c>
      <c r="M5516">
        <v>67.5</v>
      </c>
      <c r="N5516">
        <f>(1-Coffee_Sales[[#This Row],[Discount_Percent]])*Coffee_Sales[[#This Row],[unit_price]]*Coffee_Sales[[#This Row],[transaction_qty]]</f>
        <v>135</v>
      </c>
      <c r="O5516" t="str">
        <f>TEXT(Coffee_Sales[[#This Row],[transaction_date]],"mmm-yyyy")</f>
        <v>Feb-2023</v>
      </c>
      <c r="P5516">
        <f>HOUR(Coffee_Sales[[#This Row],[transaction_time]])</f>
        <v>11</v>
      </c>
    </row>
    <row r="5517" spans="1:16" x14ac:dyDescent="0.3">
      <c r="A5517">
        <v>138431</v>
      </c>
      <c r="B5517" s="1">
        <v>45098</v>
      </c>
      <c r="C5517" s="2">
        <v>0.4150578703703704</v>
      </c>
      <c r="D5517">
        <v>1</v>
      </c>
      <c r="E5517">
        <v>3</v>
      </c>
      <c r="F5517" t="s">
        <v>70</v>
      </c>
      <c r="G5517">
        <v>82</v>
      </c>
      <c r="H5517" t="s">
        <v>121</v>
      </c>
      <c r="I5517" t="s">
        <v>148</v>
      </c>
      <c r="J5517" t="s">
        <v>165</v>
      </c>
      <c r="K5517">
        <v>4.1378945892727366</v>
      </c>
      <c r="L5517">
        <v>0</v>
      </c>
      <c r="M5517">
        <v>180</v>
      </c>
      <c r="N5517">
        <f>(1-Coffee_Sales[[#This Row],[Discount_Percent]])*Coffee_Sales[[#This Row],[unit_price]]*Coffee_Sales[[#This Row],[transaction_qty]]</f>
        <v>180</v>
      </c>
      <c r="O5517" t="str">
        <f>TEXT(Coffee_Sales[[#This Row],[transaction_date]],"mmm-yyyy")</f>
        <v>Jun-2023</v>
      </c>
      <c r="P5517">
        <f>HOUR(Coffee_Sales[[#This Row],[transaction_time]])</f>
        <v>9</v>
      </c>
    </row>
    <row r="5518" spans="1:16" x14ac:dyDescent="0.3">
      <c r="A5518">
        <v>84614</v>
      </c>
      <c r="B5518" s="1">
        <v>45051</v>
      </c>
      <c r="C5518" s="2">
        <v>0.31261574074074072</v>
      </c>
      <c r="D5518">
        <v>1</v>
      </c>
      <c r="E5518">
        <v>5</v>
      </c>
      <c r="F5518" t="s">
        <v>50</v>
      </c>
      <c r="G5518">
        <v>36</v>
      </c>
      <c r="H5518" t="s">
        <v>14</v>
      </c>
      <c r="I5518" t="s">
        <v>26</v>
      </c>
      <c r="J5518" t="s">
        <v>27</v>
      </c>
      <c r="K5518">
        <v>1.2690320039182359</v>
      </c>
      <c r="L5518">
        <v>0</v>
      </c>
      <c r="M5518">
        <v>56.25</v>
      </c>
      <c r="N5518">
        <f>(1-Coffee_Sales[[#This Row],[Discount_Percent]])*Coffee_Sales[[#This Row],[unit_price]]*Coffee_Sales[[#This Row],[transaction_qty]]</f>
        <v>56.25</v>
      </c>
      <c r="O5518" t="str">
        <f>TEXT(Coffee_Sales[[#This Row],[transaction_date]],"mmm-yyyy")</f>
        <v>May-2023</v>
      </c>
      <c r="P5518">
        <f>HOUR(Coffee_Sales[[#This Row],[transaction_time]])</f>
        <v>7</v>
      </c>
    </row>
    <row r="5519" spans="1:16" x14ac:dyDescent="0.3">
      <c r="A5519">
        <v>97102</v>
      </c>
      <c r="B5519" s="1">
        <v>45062</v>
      </c>
      <c r="C5519" s="2">
        <v>0.39613425925925927</v>
      </c>
      <c r="D5519">
        <v>1</v>
      </c>
      <c r="E5519">
        <v>3</v>
      </c>
      <c r="F5519" t="s">
        <v>48</v>
      </c>
      <c r="G5519">
        <v>61</v>
      </c>
      <c r="H5519" t="s">
        <v>74</v>
      </c>
      <c r="I5519" t="s">
        <v>75</v>
      </c>
      <c r="J5519" t="s">
        <v>116</v>
      </c>
      <c r="K5519">
        <v>1.6456236131713791</v>
      </c>
      <c r="L5519">
        <v>0</v>
      </c>
      <c r="M5519">
        <v>71.25</v>
      </c>
      <c r="N5519">
        <f>(1-Coffee_Sales[[#This Row],[Discount_Percent]])*Coffee_Sales[[#This Row],[unit_price]]*Coffee_Sales[[#This Row],[transaction_qty]]</f>
        <v>71.25</v>
      </c>
      <c r="O5519" t="str">
        <f>TEXT(Coffee_Sales[[#This Row],[transaction_date]],"mmm-yyyy")</f>
        <v>May-2023</v>
      </c>
      <c r="P5519">
        <f>HOUR(Coffee_Sales[[#This Row],[transaction_time]])</f>
        <v>9</v>
      </c>
    </row>
    <row r="5520" spans="1:16" x14ac:dyDescent="0.3">
      <c r="A5520">
        <v>48573</v>
      </c>
      <c r="B5520" s="1">
        <v>45007</v>
      </c>
      <c r="C5520" s="2">
        <v>0.39575231481481482</v>
      </c>
      <c r="D5520">
        <v>1</v>
      </c>
      <c r="E5520">
        <v>8</v>
      </c>
      <c r="F5520" t="s">
        <v>58</v>
      </c>
      <c r="G5520">
        <v>43</v>
      </c>
      <c r="H5520" t="s">
        <v>32</v>
      </c>
      <c r="I5520" t="s">
        <v>40</v>
      </c>
      <c r="J5520" t="s">
        <v>124</v>
      </c>
      <c r="K5520">
        <v>1.431620467728455</v>
      </c>
      <c r="L5520">
        <v>0</v>
      </c>
      <c r="M5520">
        <v>45</v>
      </c>
      <c r="N5520">
        <f>(1-Coffee_Sales[[#This Row],[Discount_Percent]])*Coffee_Sales[[#This Row],[unit_price]]*Coffee_Sales[[#This Row],[transaction_qty]]</f>
        <v>45</v>
      </c>
      <c r="O5520" t="str">
        <f>TEXT(Coffee_Sales[[#This Row],[transaction_date]],"mmm-yyyy")</f>
        <v>Mar-2023</v>
      </c>
      <c r="P5520">
        <f>HOUR(Coffee_Sales[[#This Row],[transaction_time]])</f>
        <v>9</v>
      </c>
    </row>
    <row r="5521" spans="1:16" x14ac:dyDescent="0.3">
      <c r="A5521">
        <v>19110</v>
      </c>
      <c r="B5521" s="1">
        <v>44961</v>
      </c>
      <c r="C5521" s="2">
        <v>0.39412037037037034</v>
      </c>
      <c r="D5521">
        <v>2</v>
      </c>
      <c r="E5521">
        <v>8</v>
      </c>
      <c r="F5521" t="s">
        <v>87</v>
      </c>
      <c r="G5521">
        <v>44</v>
      </c>
      <c r="H5521" t="s">
        <v>32</v>
      </c>
      <c r="I5521" t="s">
        <v>40</v>
      </c>
      <c r="J5521" t="s">
        <v>41</v>
      </c>
      <c r="K5521">
        <v>1.856092042932235</v>
      </c>
      <c r="L5521">
        <v>0.05</v>
      </c>
      <c r="M5521">
        <v>37.5</v>
      </c>
      <c r="N5521">
        <f>(1-Coffee_Sales[[#This Row],[Discount_Percent]])*Coffee_Sales[[#This Row],[unit_price]]*Coffee_Sales[[#This Row],[transaction_qty]]</f>
        <v>71.25</v>
      </c>
      <c r="O5521" t="str">
        <f>TEXT(Coffee_Sales[[#This Row],[transaction_date]],"mmm-yyyy")</f>
        <v>Feb-2023</v>
      </c>
      <c r="P5521">
        <f>HOUR(Coffee_Sales[[#This Row],[transaction_time]])</f>
        <v>9</v>
      </c>
    </row>
    <row r="5522" spans="1:16" x14ac:dyDescent="0.3">
      <c r="A5522">
        <v>63771</v>
      </c>
      <c r="B5522" s="1">
        <v>45027</v>
      </c>
      <c r="C5522" s="2">
        <v>0.43747685185185187</v>
      </c>
      <c r="D5522">
        <v>2</v>
      </c>
      <c r="E5522">
        <v>8</v>
      </c>
      <c r="F5522" t="s">
        <v>21</v>
      </c>
      <c r="G5522">
        <v>49</v>
      </c>
      <c r="H5522" t="s">
        <v>32</v>
      </c>
      <c r="I5522" t="s">
        <v>44</v>
      </c>
      <c r="J5522" t="s">
        <v>91</v>
      </c>
      <c r="K5522">
        <v>1.998810245100723</v>
      </c>
      <c r="L5522">
        <v>0</v>
      </c>
      <c r="M5522">
        <v>45</v>
      </c>
      <c r="N5522">
        <f>(1-Coffee_Sales[[#This Row],[Discount_Percent]])*Coffee_Sales[[#This Row],[unit_price]]*Coffee_Sales[[#This Row],[transaction_qty]]</f>
        <v>90</v>
      </c>
      <c r="O5522" t="str">
        <f>TEXT(Coffee_Sales[[#This Row],[transaction_date]],"mmm-yyyy")</f>
        <v>Apr-2023</v>
      </c>
      <c r="P5522">
        <f>HOUR(Coffee_Sales[[#This Row],[transaction_time]])</f>
        <v>10</v>
      </c>
    </row>
    <row r="5523" spans="1:16" x14ac:dyDescent="0.3">
      <c r="A5523">
        <v>162</v>
      </c>
      <c r="B5523" s="1">
        <v>44927</v>
      </c>
      <c r="C5523" s="2">
        <v>0.50252314814814814</v>
      </c>
      <c r="D5523">
        <v>1</v>
      </c>
      <c r="E5523">
        <v>8</v>
      </c>
      <c r="F5523" t="s">
        <v>77</v>
      </c>
      <c r="G5523">
        <v>47</v>
      </c>
      <c r="H5523" t="s">
        <v>32</v>
      </c>
      <c r="I5523" t="s">
        <v>36</v>
      </c>
      <c r="J5523" t="s">
        <v>37</v>
      </c>
      <c r="K5523">
        <v>1.153587959268199</v>
      </c>
      <c r="L5523">
        <v>0.15</v>
      </c>
      <c r="M5523">
        <v>45</v>
      </c>
      <c r="N5523">
        <f>(1-Coffee_Sales[[#This Row],[Discount_Percent]])*Coffee_Sales[[#This Row],[unit_price]]*Coffee_Sales[[#This Row],[transaction_qty]]</f>
        <v>38.25</v>
      </c>
      <c r="O5523" t="str">
        <f>TEXT(Coffee_Sales[[#This Row],[transaction_date]],"mmm-yyyy")</f>
        <v>Jan-2023</v>
      </c>
      <c r="P5523">
        <f>HOUR(Coffee_Sales[[#This Row],[transaction_time]])</f>
        <v>12</v>
      </c>
    </row>
    <row r="5524" spans="1:16" x14ac:dyDescent="0.3">
      <c r="A5524">
        <v>81490</v>
      </c>
      <c r="B5524" s="1">
        <v>45048</v>
      </c>
      <c r="C5524" s="2">
        <v>0.33984953703703702</v>
      </c>
      <c r="D5524">
        <v>2</v>
      </c>
      <c r="E5524">
        <v>5</v>
      </c>
      <c r="F5524" t="s">
        <v>128</v>
      </c>
      <c r="G5524">
        <v>55</v>
      </c>
      <c r="H5524" t="s">
        <v>32</v>
      </c>
      <c r="I5524" t="s">
        <v>33</v>
      </c>
      <c r="J5524" t="s">
        <v>93</v>
      </c>
      <c r="K5524">
        <v>2.9657481996350579</v>
      </c>
      <c r="L5524">
        <v>0</v>
      </c>
      <c r="M5524">
        <v>60</v>
      </c>
      <c r="N5524">
        <f>(1-Coffee_Sales[[#This Row],[Discount_Percent]])*Coffee_Sales[[#This Row],[unit_price]]*Coffee_Sales[[#This Row],[transaction_qty]]</f>
        <v>120</v>
      </c>
      <c r="O5524" t="str">
        <f>TEXT(Coffee_Sales[[#This Row],[transaction_date]],"mmm-yyyy")</f>
        <v>May-2023</v>
      </c>
      <c r="P5524">
        <f>HOUR(Coffee_Sales[[#This Row],[transaction_time]])</f>
        <v>8</v>
      </c>
    </row>
    <row r="5525" spans="1:16" x14ac:dyDescent="0.3">
      <c r="A5525">
        <v>123655</v>
      </c>
      <c r="B5525" s="1">
        <v>45086</v>
      </c>
      <c r="C5525" s="2">
        <v>0.40797453703703701</v>
      </c>
      <c r="D5525">
        <v>2</v>
      </c>
      <c r="E5525">
        <v>8</v>
      </c>
      <c r="F5525" t="s">
        <v>128</v>
      </c>
      <c r="G5525">
        <v>57</v>
      </c>
      <c r="H5525" t="s">
        <v>32</v>
      </c>
      <c r="I5525" t="s">
        <v>33</v>
      </c>
      <c r="J5525" t="s">
        <v>34</v>
      </c>
      <c r="K5525">
        <v>2.5316292855113809</v>
      </c>
      <c r="L5525">
        <v>0.1</v>
      </c>
      <c r="M5525">
        <v>46.5</v>
      </c>
      <c r="N5525">
        <f>(1-Coffee_Sales[[#This Row],[Discount_Percent]])*Coffee_Sales[[#This Row],[unit_price]]*Coffee_Sales[[#This Row],[transaction_qty]]</f>
        <v>83.7</v>
      </c>
      <c r="O5525" t="str">
        <f>TEXT(Coffee_Sales[[#This Row],[transaction_date]],"mmm-yyyy")</f>
        <v>Jun-2023</v>
      </c>
      <c r="P5525">
        <f>HOUR(Coffee_Sales[[#This Row],[transaction_time]])</f>
        <v>9</v>
      </c>
    </row>
    <row r="5526" spans="1:16" x14ac:dyDescent="0.3">
      <c r="A5526">
        <v>74303</v>
      </c>
      <c r="B5526" s="1">
        <v>45039</v>
      </c>
      <c r="C5526" s="2">
        <v>0.59416666666666662</v>
      </c>
      <c r="D5526">
        <v>1</v>
      </c>
      <c r="E5526">
        <v>8</v>
      </c>
      <c r="F5526" t="s">
        <v>101</v>
      </c>
      <c r="G5526">
        <v>27</v>
      </c>
      <c r="H5526" t="s">
        <v>14</v>
      </c>
      <c r="I5526" t="s">
        <v>29</v>
      </c>
      <c r="J5526" t="s">
        <v>30</v>
      </c>
      <c r="K5526">
        <v>1.379904876081163</v>
      </c>
      <c r="L5526">
        <v>0</v>
      </c>
      <c r="M5526">
        <v>52.5</v>
      </c>
      <c r="N5526">
        <f>(1-Coffee_Sales[[#This Row],[Discount_Percent]])*Coffee_Sales[[#This Row],[unit_price]]*Coffee_Sales[[#This Row],[transaction_qty]]</f>
        <v>52.5</v>
      </c>
      <c r="O5526" t="str">
        <f>TEXT(Coffee_Sales[[#This Row],[transaction_date]],"mmm-yyyy")</f>
        <v>Apr-2023</v>
      </c>
      <c r="P5526">
        <f>HOUR(Coffee_Sales[[#This Row],[transaction_time]])</f>
        <v>14</v>
      </c>
    </row>
    <row r="5527" spans="1:16" x14ac:dyDescent="0.3">
      <c r="A5527">
        <v>8371</v>
      </c>
      <c r="B5527" s="1">
        <v>44941</v>
      </c>
      <c r="C5527" s="2">
        <v>0.59771990740740744</v>
      </c>
      <c r="D5527">
        <v>2</v>
      </c>
      <c r="E5527">
        <v>5</v>
      </c>
      <c r="F5527" t="s">
        <v>25</v>
      </c>
      <c r="G5527">
        <v>25</v>
      </c>
      <c r="H5527" t="s">
        <v>14</v>
      </c>
      <c r="I5527" t="s">
        <v>29</v>
      </c>
      <c r="J5527" t="s">
        <v>71</v>
      </c>
      <c r="K5527">
        <v>2.169748364650482</v>
      </c>
      <c r="L5527">
        <v>0</v>
      </c>
      <c r="M5527">
        <v>33</v>
      </c>
      <c r="N5527">
        <f>(1-Coffee_Sales[[#This Row],[Discount_Percent]])*Coffee_Sales[[#This Row],[unit_price]]*Coffee_Sales[[#This Row],[transaction_qty]]</f>
        <v>66</v>
      </c>
      <c r="O5527" t="str">
        <f>TEXT(Coffee_Sales[[#This Row],[transaction_date]],"mmm-yyyy")</f>
        <v>Jan-2023</v>
      </c>
      <c r="P5527">
        <f>HOUR(Coffee_Sales[[#This Row],[transaction_time]])</f>
        <v>14</v>
      </c>
    </row>
    <row r="5528" spans="1:16" x14ac:dyDescent="0.3">
      <c r="A5528">
        <v>63533</v>
      </c>
      <c r="B5528" s="1">
        <v>45027</v>
      </c>
      <c r="C5528" s="2">
        <v>0.35784722222222221</v>
      </c>
      <c r="D5528">
        <v>2</v>
      </c>
      <c r="E5528">
        <v>5</v>
      </c>
      <c r="F5528" t="s">
        <v>96</v>
      </c>
      <c r="G5528">
        <v>39</v>
      </c>
      <c r="H5528" t="s">
        <v>14</v>
      </c>
      <c r="I5528" t="s">
        <v>15</v>
      </c>
      <c r="J5528" t="s">
        <v>47</v>
      </c>
      <c r="K5528">
        <v>3.1637628626454171</v>
      </c>
      <c r="L5528">
        <v>0.05</v>
      </c>
      <c r="M5528">
        <v>63.75</v>
      </c>
      <c r="N5528">
        <f>(1-Coffee_Sales[[#This Row],[Discount_Percent]])*Coffee_Sales[[#This Row],[unit_price]]*Coffee_Sales[[#This Row],[transaction_qty]]</f>
        <v>121.125</v>
      </c>
      <c r="O5528" t="str">
        <f>TEXT(Coffee_Sales[[#This Row],[transaction_date]],"mmm-yyyy")</f>
        <v>Apr-2023</v>
      </c>
      <c r="P5528">
        <f>HOUR(Coffee_Sales[[#This Row],[transaction_time]])</f>
        <v>8</v>
      </c>
    </row>
    <row r="5529" spans="1:16" x14ac:dyDescent="0.3">
      <c r="A5529">
        <v>77590</v>
      </c>
      <c r="B5529" s="1">
        <v>45043</v>
      </c>
      <c r="C5529" s="2">
        <v>0.42732638888888891</v>
      </c>
      <c r="D5529">
        <v>2</v>
      </c>
      <c r="E5529">
        <v>8</v>
      </c>
      <c r="F5529" t="s">
        <v>101</v>
      </c>
      <c r="G5529">
        <v>45</v>
      </c>
      <c r="H5529" t="s">
        <v>32</v>
      </c>
      <c r="I5529" t="s">
        <v>40</v>
      </c>
      <c r="J5529" t="s">
        <v>120</v>
      </c>
      <c r="K5529">
        <v>2.902263344530609</v>
      </c>
      <c r="L5529">
        <v>0.05</v>
      </c>
      <c r="M5529">
        <v>45</v>
      </c>
      <c r="N5529">
        <f>(1-Coffee_Sales[[#This Row],[Discount_Percent]])*Coffee_Sales[[#This Row],[unit_price]]*Coffee_Sales[[#This Row],[transaction_qty]]</f>
        <v>85.5</v>
      </c>
      <c r="O5529" t="str">
        <f>TEXT(Coffee_Sales[[#This Row],[transaction_date]],"mmm-yyyy")</f>
        <v>Apr-2023</v>
      </c>
      <c r="P5529">
        <f>HOUR(Coffee_Sales[[#This Row],[transaction_time]])</f>
        <v>10</v>
      </c>
    </row>
    <row r="5530" spans="1:16" x14ac:dyDescent="0.3">
      <c r="A5530">
        <v>46579</v>
      </c>
      <c r="B5530" s="1">
        <v>45004</v>
      </c>
      <c r="C5530" s="2">
        <v>0.4261226851851852</v>
      </c>
      <c r="D5530">
        <v>1</v>
      </c>
      <c r="E5530">
        <v>5</v>
      </c>
      <c r="F5530" t="s">
        <v>70</v>
      </c>
      <c r="G5530">
        <v>52</v>
      </c>
      <c r="H5530" t="s">
        <v>32</v>
      </c>
      <c r="I5530" t="s">
        <v>33</v>
      </c>
      <c r="J5530" t="s">
        <v>110</v>
      </c>
      <c r="K5530">
        <v>1.032492702829888</v>
      </c>
      <c r="L5530">
        <v>0</v>
      </c>
      <c r="M5530">
        <v>37.5</v>
      </c>
      <c r="N5530">
        <f>(1-Coffee_Sales[[#This Row],[Discount_Percent]])*Coffee_Sales[[#This Row],[unit_price]]*Coffee_Sales[[#This Row],[transaction_qty]]</f>
        <v>37.5</v>
      </c>
      <c r="O5530" t="str">
        <f>TEXT(Coffee_Sales[[#This Row],[transaction_date]],"mmm-yyyy")</f>
        <v>Mar-2023</v>
      </c>
      <c r="P5530">
        <f>HOUR(Coffee_Sales[[#This Row],[transaction_time]])</f>
        <v>10</v>
      </c>
    </row>
    <row r="5531" spans="1:16" x14ac:dyDescent="0.3">
      <c r="A5531">
        <v>10753</v>
      </c>
      <c r="B5531" s="1">
        <v>44945</v>
      </c>
      <c r="C5531" s="2">
        <v>0.61430555555555555</v>
      </c>
      <c r="D5531">
        <v>1</v>
      </c>
      <c r="E5531">
        <v>3</v>
      </c>
      <c r="F5531" t="s">
        <v>42</v>
      </c>
      <c r="G5531">
        <v>53</v>
      </c>
      <c r="H5531" t="s">
        <v>32</v>
      </c>
      <c r="I5531" t="s">
        <v>33</v>
      </c>
      <c r="J5531" t="s">
        <v>129</v>
      </c>
      <c r="K5531">
        <v>1.3244069413995549</v>
      </c>
      <c r="L5531">
        <v>0</v>
      </c>
      <c r="M5531">
        <v>45</v>
      </c>
      <c r="N5531">
        <f>(1-Coffee_Sales[[#This Row],[Discount_Percent]])*Coffee_Sales[[#This Row],[unit_price]]*Coffee_Sales[[#This Row],[transaction_qty]]</f>
        <v>45</v>
      </c>
      <c r="O5531" t="str">
        <f>TEXT(Coffee_Sales[[#This Row],[transaction_date]],"mmm-yyyy")</f>
        <v>Jan-2023</v>
      </c>
      <c r="P5531">
        <f>HOUR(Coffee_Sales[[#This Row],[transaction_time]])</f>
        <v>14</v>
      </c>
    </row>
    <row r="5532" spans="1:16" x14ac:dyDescent="0.3">
      <c r="A5532">
        <v>42685</v>
      </c>
      <c r="B5532" s="1">
        <v>44999</v>
      </c>
      <c r="C5532" s="2">
        <v>0.34021990740740743</v>
      </c>
      <c r="D5532">
        <v>1</v>
      </c>
      <c r="E5532">
        <v>8</v>
      </c>
      <c r="F5532" t="s">
        <v>17</v>
      </c>
      <c r="G5532">
        <v>29</v>
      </c>
      <c r="H5532" t="s">
        <v>14</v>
      </c>
      <c r="I5532" t="s">
        <v>22</v>
      </c>
      <c r="J5532" t="s">
        <v>89</v>
      </c>
      <c r="K5532">
        <v>0.97728602489414351</v>
      </c>
      <c r="L5532">
        <v>0</v>
      </c>
      <c r="M5532">
        <v>37.5</v>
      </c>
      <c r="N5532">
        <f>(1-Coffee_Sales[[#This Row],[Discount_Percent]])*Coffee_Sales[[#This Row],[unit_price]]*Coffee_Sales[[#This Row],[transaction_qty]]</f>
        <v>37.5</v>
      </c>
      <c r="O5532" t="str">
        <f>TEXT(Coffee_Sales[[#This Row],[transaction_date]],"mmm-yyyy")</f>
        <v>Mar-2023</v>
      </c>
      <c r="P5532">
        <f>HOUR(Coffee_Sales[[#This Row],[transaction_time]])</f>
        <v>8</v>
      </c>
    </row>
    <row r="5533" spans="1:16" x14ac:dyDescent="0.3">
      <c r="A5533">
        <v>5468</v>
      </c>
      <c r="B5533" s="1">
        <v>44936</v>
      </c>
      <c r="C5533" s="2">
        <v>0.64098379629629632</v>
      </c>
      <c r="D5533">
        <v>1</v>
      </c>
      <c r="E5533">
        <v>3</v>
      </c>
      <c r="F5533" t="s">
        <v>38</v>
      </c>
      <c r="G5533">
        <v>64</v>
      </c>
      <c r="H5533" t="s">
        <v>67</v>
      </c>
      <c r="I5533" t="s">
        <v>72</v>
      </c>
      <c r="J5533" t="s">
        <v>118</v>
      </c>
      <c r="K5533">
        <v>0.37865338631628692</v>
      </c>
      <c r="L5533">
        <v>0.05</v>
      </c>
      <c r="M5533">
        <v>12</v>
      </c>
      <c r="N5533">
        <f>(1-Coffee_Sales[[#This Row],[Discount_Percent]])*Coffee_Sales[[#This Row],[unit_price]]*Coffee_Sales[[#This Row],[transaction_qty]]</f>
        <v>11.399999999999999</v>
      </c>
      <c r="O5533" t="str">
        <f>TEXT(Coffee_Sales[[#This Row],[transaction_date]],"mmm-yyyy")</f>
        <v>Jan-2023</v>
      </c>
      <c r="P5533">
        <f>HOUR(Coffee_Sales[[#This Row],[transaction_time]])</f>
        <v>15</v>
      </c>
    </row>
    <row r="5534" spans="1:16" x14ac:dyDescent="0.3">
      <c r="A5534">
        <v>25136</v>
      </c>
      <c r="B5534" s="1">
        <v>44971</v>
      </c>
      <c r="C5534" s="2">
        <v>0.44004629629629627</v>
      </c>
      <c r="D5534">
        <v>2</v>
      </c>
      <c r="E5534">
        <v>8</v>
      </c>
      <c r="F5534" t="s">
        <v>43</v>
      </c>
      <c r="G5534">
        <v>39</v>
      </c>
      <c r="H5534" t="s">
        <v>14</v>
      </c>
      <c r="I5534" t="s">
        <v>15</v>
      </c>
      <c r="J5534" t="s">
        <v>47</v>
      </c>
      <c r="K5534">
        <v>3.0742062166453601</v>
      </c>
      <c r="L5534">
        <v>0.1</v>
      </c>
      <c r="M5534">
        <v>63.75</v>
      </c>
      <c r="N5534">
        <f>(1-Coffee_Sales[[#This Row],[Discount_Percent]])*Coffee_Sales[[#This Row],[unit_price]]*Coffee_Sales[[#This Row],[transaction_qty]]</f>
        <v>114.75</v>
      </c>
      <c r="O5534" t="str">
        <f>TEXT(Coffee_Sales[[#This Row],[transaction_date]],"mmm-yyyy")</f>
        <v>Feb-2023</v>
      </c>
      <c r="P5534">
        <f>HOUR(Coffee_Sales[[#This Row],[transaction_time]])</f>
        <v>10</v>
      </c>
    </row>
    <row r="5535" spans="1:16" x14ac:dyDescent="0.3">
      <c r="A5535">
        <v>51855</v>
      </c>
      <c r="B5535" s="1">
        <v>45012</v>
      </c>
      <c r="C5535" s="2">
        <v>0.34291666666666665</v>
      </c>
      <c r="D5535">
        <v>1</v>
      </c>
      <c r="E5535">
        <v>8</v>
      </c>
      <c r="F5535" t="s">
        <v>31</v>
      </c>
      <c r="G5535">
        <v>53</v>
      </c>
      <c r="H5535" t="s">
        <v>32</v>
      </c>
      <c r="I5535" t="s">
        <v>33</v>
      </c>
      <c r="J5535" t="s">
        <v>129</v>
      </c>
      <c r="K5535">
        <v>1.0229930778429179</v>
      </c>
      <c r="L5535">
        <v>0</v>
      </c>
      <c r="M5535">
        <v>45</v>
      </c>
      <c r="N5535">
        <f>(1-Coffee_Sales[[#This Row],[Discount_Percent]])*Coffee_Sales[[#This Row],[unit_price]]*Coffee_Sales[[#This Row],[transaction_qty]]</f>
        <v>45</v>
      </c>
      <c r="O5535" t="str">
        <f>TEXT(Coffee_Sales[[#This Row],[transaction_date]],"mmm-yyyy")</f>
        <v>Mar-2023</v>
      </c>
      <c r="P5535">
        <f>HOUR(Coffee_Sales[[#This Row],[transaction_time]])</f>
        <v>8</v>
      </c>
    </row>
    <row r="5536" spans="1:16" x14ac:dyDescent="0.3">
      <c r="A5536">
        <v>97215</v>
      </c>
      <c r="B5536" s="1">
        <v>45062</v>
      </c>
      <c r="C5536" s="2">
        <v>0.42452546296296295</v>
      </c>
      <c r="D5536">
        <v>2</v>
      </c>
      <c r="E5536">
        <v>8</v>
      </c>
      <c r="F5536" t="s">
        <v>50</v>
      </c>
      <c r="G5536">
        <v>33</v>
      </c>
      <c r="H5536" t="s">
        <v>14</v>
      </c>
      <c r="I5536" t="s">
        <v>22</v>
      </c>
      <c r="J5536" t="s">
        <v>49</v>
      </c>
      <c r="K5536">
        <v>3.2713037703595811</v>
      </c>
      <c r="L5536">
        <v>0</v>
      </c>
      <c r="M5536">
        <v>52.5</v>
      </c>
      <c r="N5536">
        <f>(1-Coffee_Sales[[#This Row],[Discount_Percent]])*Coffee_Sales[[#This Row],[unit_price]]*Coffee_Sales[[#This Row],[transaction_qty]]</f>
        <v>105</v>
      </c>
      <c r="O5536" t="str">
        <f>TEXT(Coffee_Sales[[#This Row],[transaction_date]],"mmm-yyyy")</f>
        <v>May-2023</v>
      </c>
      <c r="P5536">
        <f>HOUR(Coffee_Sales[[#This Row],[transaction_time]])</f>
        <v>10</v>
      </c>
    </row>
    <row r="5537" spans="1:16" x14ac:dyDescent="0.3">
      <c r="A5537">
        <v>87654</v>
      </c>
      <c r="B5537" s="1">
        <v>45053</v>
      </c>
      <c r="C5537" s="2">
        <v>0.79625000000000001</v>
      </c>
      <c r="D5537">
        <v>1</v>
      </c>
      <c r="E5537">
        <v>3</v>
      </c>
      <c r="F5537" t="s">
        <v>87</v>
      </c>
      <c r="G5537">
        <v>57</v>
      </c>
      <c r="H5537" t="s">
        <v>32</v>
      </c>
      <c r="I5537" t="s">
        <v>33</v>
      </c>
      <c r="J5537" t="s">
        <v>34</v>
      </c>
      <c r="K5537">
        <v>1.485325885841833</v>
      </c>
      <c r="L5537">
        <v>0.1</v>
      </c>
      <c r="M5537">
        <v>46.5</v>
      </c>
      <c r="N5537">
        <f>(1-Coffee_Sales[[#This Row],[Discount_Percent]])*Coffee_Sales[[#This Row],[unit_price]]*Coffee_Sales[[#This Row],[transaction_qty]]</f>
        <v>41.85</v>
      </c>
      <c r="O5537" t="str">
        <f>TEXT(Coffee_Sales[[#This Row],[transaction_date]],"mmm-yyyy")</f>
        <v>May-2023</v>
      </c>
      <c r="P5537">
        <f>HOUR(Coffee_Sales[[#This Row],[transaction_time]])</f>
        <v>19</v>
      </c>
    </row>
    <row r="5538" spans="1:16" x14ac:dyDescent="0.3">
      <c r="A5538">
        <v>36723</v>
      </c>
      <c r="B5538" s="1">
        <v>44990</v>
      </c>
      <c r="C5538" s="2">
        <v>0.58447916666666666</v>
      </c>
      <c r="D5538">
        <v>1</v>
      </c>
      <c r="E5538">
        <v>8</v>
      </c>
      <c r="F5538" t="s">
        <v>13</v>
      </c>
      <c r="G5538">
        <v>44</v>
      </c>
      <c r="H5538" t="s">
        <v>32</v>
      </c>
      <c r="I5538" t="s">
        <v>40</v>
      </c>
      <c r="J5538" t="s">
        <v>41</v>
      </c>
      <c r="K5538">
        <v>1.17724225860632</v>
      </c>
      <c r="L5538">
        <v>0</v>
      </c>
      <c r="M5538">
        <v>37.5</v>
      </c>
      <c r="N5538">
        <f>(1-Coffee_Sales[[#This Row],[Discount_Percent]])*Coffee_Sales[[#This Row],[unit_price]]*Coffee_Sales[[#This Row],[transaction_qty]]</f>
        <v>37.5</v>
      </c>
      <c r="O5538" t="str">
        <f>TEXT(Coffee_Sales[[#This Row],[transaction_date]],"mmm-yyyy")</f>
        <v>Mar-2023</v>
      </c>
      <c r="P5538">
        <f>HOUR(Coffee_Sales[[#This Row],[transaction_time]])</f>
        <v>14</v>
      </c>
    </row>
    <row r="5539" spans="1:16" x14ac:dyDescent="0.3">
      <c r="A5539">
        <v>104662</v>
      </c>
      <c r="B5539" s="1">
        <v>45069</v>
      </c>
      <c r="C5539" s="2">
        <v>0.28288194444444442</v>
      </c>
      <c r="D5539">
        <v>1</v>
      </c>
      <c r="E5539">
        <v>8</v>
      </c>
      <c r="F5539" t="s">
        <v>50</v>
      </c>
      <c r="G5539">
        <v>69</v>
      </c>
      <c r="H5539" t="s">
        <v>18</v>
      </c>
      <c r="I5539" t="s">
        <v>107</v>
      </c>
      <c r="J5539" t="s">
        <v>132</v>
      </c>
      <c r="K5539">
        <v>1.054867084765974</v>
      </c>
      <c r="L5539">
        <v>0.05</v>
      </c>
      <c r="M5539">
        <v>48.75</v>
      </c>
      <c r="N5539">
        <f>(1-Coffee_Sales[[#This Row],[Discount_Percent]])*Coffee_Sales[[#This Row],[unit_price]]*Coffee_Sales[[#This Row],[transaction_qty]]</f>
        <v>46.3125</v>
      </c>
      <c r="O5539" t="str">
        <f>TEXT(Coffee_Sales[[#This Row],[transaction_date]],"mmm-yyyy")</f>
        <v>May-2023</v>
      </c>
      <c r="P5539">
        <f>HOUR(Coffee_Sales[[#This Row],[transaction_time]])</f>
        <v>6</v>
      </c>
    </row>
    <row r="5540" spans="1:16" x14ac:dyDescent="0.3">
      <c r="A5540">
        <v>57619</v>
      </c>
      <c r="B5540" s="1">
        <v>45020</v>
      </c>
      <c r="C5540" s="2">
        <v>0.46650462962962963</v>
      </c>
      <c r="D5540">
        <v>1</v>
      </c>
      <c r="E5540">
        <v>5</v>
      </c>
      <c r="F5540" t="s">
        <v>31</v>
      </c>
      <c r="G5540">
        <v>24</v>
      </c>
      <c r="H5540" t="s">
        <v>14</v>
      </c>
      <c r="I5540" t="s">
        <v>55</v>
      </c>
      <c r="J5540" t="s">
        <v>86</v>
      </c>
      <c r="K5540">
        <v>1.183086442946186</v>
      </c>
      <c r="L5540">
        <v>0</v>
      </c>
      <c r="M5540">
        <v>45</v>
      </c>
      <c r="N5540">
        <f>(1-Coffee_Sales[[#This Row],[Discount_Percent]])*Coffee_Sales[[#This Row],[unit_price]]*Coffee_Sales[[#This Row],[transaction_qty]]</f>
        <v>45</v>
      </c>
      <c r="O5540" t="str">
        <f>TEXT(Coffee_Sales[[#This Row],[transaction_date]],"mmm-yyyy")</f>
        <v>Apr-2023</v>
      </c>
      <c r="P5540">
        <f>HOUR(Coffee_Sales[[#This Row],[transaction_time]])</f>
        <v>11</v>
      </c>
    </row>
    <row r="5541" spans="1:16" x14ac:dyDescent="0.3">
      <c r="A5541">
        <v>73831</v>
      </c>
      <c r="B5541" s="1">
        <v>45039</v>
      </c>
      <c r="C5541" s="2">
        <v>0.32495370370370369</v>
      </c>
      <c r="D5541">
        <v>2</v>
      </c>
      <c r="E5541">
        <v>8</v>
      </c>
      <c r="F5541" t="s">
        <v>128</v>
      </c>
      <c r="G5541">
        <v>87</v>
      </c>
      <c r="H5541" t="s">
        <v>14</v>
      </c>
      <c r="I5541" t="s">
        <v>15</v>
      </c>
      <c r="J5541" t="s">
        <v>119</v>
      </c>
      <c r="K5541">
        <v>2.439286804790997</v>
      </c>
      <c r="L5541">
        <v>0</v>
      </c>
      <c r="M5541">
        <v>45</v>
      </c>
      <c r="N5541">
        <f>(1-Coffee_Sales[[#This Row],[Discount_Percent]])*Coffee_Sales[[#This Row],[unit_price]]*Coffee_Sales[[#This Row],[transaction_qty]]</f>
        <v>90</v>
      </c>
      <c r="O5541" t="str">
        <f>TEXT(Coffee_Sales[[#This Row],[transaction_date]],"mmm-yyyy")</f>
        <v>Apr-2023</v>
      </c>
      <c r="P5541">
        <f>HOUR(Coffee_Sales[[#This Row],[transaction_time]])</f>
        <v>7</v>
      </c>
    </row>
    <row r="5542" spans="1:16" x14ac:dyDescent="0.3">
      <c r="A5542">
        <v>18986</v>
      </c>
      <c r="B5542" s="1">
        <v>44960</v>
      </c>
      <c r="C5542" s="2">
        <v>0.77416666666666667</v>
      </c>
      <c r="D5542">
        <v>1</v>
      </c>
      <c r="E5542">
        <v>3</v>
      </c>
      <c r="F5542" t="s">
        <v>128</v>
      </c>
      <c r="G5542">
        <v>71</v>
      </c>
      <c r="H5542" t="s">
        <v>18</v>
      </c>
      <c r="I5542" t="s">
        <v>79</v>
      </c>
      <c r="J5542" t="s">
        <v>92</v>
      </c>
      <c r="K5542">
        <v>1.794966135673234</v>
      </c>
      <c r="L5542">
        <v>0</v>
      </c>
      <c r="M5542">
        <v>56.25</v>
      </c>
      <c r="N5542">
        <f>(1-Coffee_Sales[[#This Row],[Discount_Percent]])*Coffee_Sales[[#This Row],[unit_price]]*Coffee_Sales[[#This Row],[transaction_qty]]</f>
        <v>56.25</v>
      </c>
      <c r="O5542" t="str">
        <f>TEXT(Coffee_Sales[[#This Row],[transaction_date]],"mmm-yyyy")</f>
        <v>Feb-2023</v>
      </c>
      <c r="P5542">
        <f>HOUR(Coffee_Sales[[#This Row],[transaction_time]])</f>
        <v>18</v>
      </c>
    </row>
    <row r="5543" spans="1:16" x14ac:dyDescent="0.3">
      <c r="A5543">
        <v>109825</v>
      </c>
      <c r="B5543" s="1">
        <v>45073</v>
      </c>
      <c r="C5543" s="2">
        <v>0.65079861111111115</v>
      </c>
      <c r="D5543">
        <v>2</v>
      </c>
      <c r="E5543">
        <v>8</v>
      </c>
      <c r="F5543" t="s">
        <v>17</v>
      </c>
      <c r="G5543">
        <v>56</v>
      </c>
      <c r="H5543" t="s">
        <v>32</v>
      </c>
      <c r="I5543" t="s">
        <v>33</v>
      </c>
      <c r="J5543" t="s">
        <v>135</v>
      </c>
      <c r="K5543">
        <v>1.887452873107899</v>
      </c>
      <c r="L5543">
        <v>0</v>
      </c>
      <c r="M5543">
        <v>38.25</v>
      </c>
      <c r="N5543">
        <f>(1-Coffee_Sales[[#This Row],[Discount_Percent]])*Coffee_Sales[[#This Row],[unit_price]]*Coffee_Sales[[#This Row],[transaction_qty]]</f>
        <v>76.5</v>
      </c>
      <c r="O5543" t="str">
        <f>TEXT(Coffee_Sales[[#This Row],[transaction_date]],"mmm-yyyy")</f>
        <v>May-2023</v>
      </c>
      <c r="P5543">
        <f>HOUR(Coffee_Sales[[#This Row],[transaction_time]])</f>
        <v>15</v>
      </c>
    </row>
    <row r="5544" spans="1:16" x14ac:dyDescent="0.3">
      <c r="A5544">
        <v>123585</v>
      </c>
      <c r="B5544" s="1">
        <v>45086</v>
      </c>
      <c r="C5544" s="2">
        <v>0.39438657407407407</v>
      </c>
      <c r="D5544">
        <v>2</v>
      </c>
      <c r="E5544">
        <v>8</v>
      </c>
      <c r="F5544" t="s">
        <v>104</v>
      </c>
      <c r="G5544">
        <v>43</v>
      </c>
      <c r="H5544" t="s">
        <v>32</v>
      </c>
      <c r="I5544" t="s">
        <v>40</v>
      </c>
      <c r="J5544" t="s">
        <v>124</v>
      </c>
      <c r="K5544">
        <v>1.958400489725892</v>
      </c>
      <c r="L5544">
        <v>0</v>
      </c>
      <c r="M5544">
        <v>45</v>
      </c>
      <c r="N5544">
        <f>(1-Coffee_Sales[[#This Row],[Discount_Percent]])*Coffee_Sales[[#This Row],[unit_price]]*Coffee_Sales[[#This Row],[transaction_qty]]</f>
        <v>90</v>
      </c>
      <c r="O5544" t="str">
        <f>TEXT(Coffee_Sales[[#This Row],[transaction_date]],"mmm-yyyy")</f>
        <v>Jun-2023</v>
      </c>
      <c r="P5544">
        <f>HOUR(Coffee_Sales[[#This Row],[transaction_time]])</f>
        <v>9</v>
      </c>
    </row>
    <row r="5545" spans="1:16" x14ac:dyDescent="0.3">
      <c r="A5545">
        <v>90044</v>
      </c>
      <c r="B5545" s="1">
        <v>45056</v>
      </c>
      <c r="C5545" s="2">
        <v>0.27931712962962962</v>
      </c>
      <c r="D5545">
        <v>1</v>
      </c>
      <c r="E5545">
        <v>8</v>
      </c>
      <c r="F5545" t="s">
        <v>21</v>
      </c>
      <c r="G5545">
        <v>71</v>
      </c>
      <c r="H5545" t="s">
        <v>18</v>
      </c>
      <c r="I5545" t="s">
        <v>79</v>
      </c>
      <c r="J5545" t="s">
        <v>92</v>
      </c>
      <c r="K5545">
        <v>1.25386059800741</v>
      </c>
      <c r="L5545">
        <v>0.05</v>
      </c>
      <c r="M5545">
        <v>56.25</v>
      </c>
      <c r="N5545">
        <f>(1-Coffee_Sales[[#This Row],[Discount_Percent]])*Coffee_Sales[[#This Row],[unit_price]]*Coffee_Sales[[#This Row],[transaction_qty]]</f>
        <v>53.4375</v>
      </c>
      <c r="O5545" t="str">
        <f>TEXT(Coffee_Sales[[#This Row],[transaction_date]],"mmm-yyyy")</f>
        <v>May-2023</v>
      </c>
      <c r="P5545">
        <f>HOUR(Coffee_Sales[[#This Row],[transaction_time]])</f>
        <v>6</v>
      </c>
    </row>
    <row r="5546" spans="1:16" x14ac:dyDescent="0.3">
      <c r="A5546">
        <v>21955</v>
      </c>
      <c r="B5546" s="1">
        <v>44966</v>
      </c>
      <c r="C5546" s="2">
        <v>0.36329861111111111</v>
      </c>
      <c r="D5546">
        <v>1</v>
      </c>
      <c r="E5546">
        <v>8</v>
      </c>
      <c r="F5546" t="s">
        <v>31</v>
      </c>
      <c r="G5546">
        <v>26</v>
      </c>
      <c r="H5546" t="s">
        <v>14</v>
      </c>
      <c r="I5546" t="s">
        <v>29</v>
      </c>
      <c r="J5546" t="s">
        <v>134</v>
      </c>
      <c r="K5546">
        <v>1.1243671746115189</v>
      </c>
      <c r="L5546">
        <v>0.05</v>
      </c>
      <c r="M5546">
        <v>45</v>
      </c>
      <c r="N5546">
        <f>(1-Coffee_Sales[[#This Row],[Discount_Percent]])*Coffee_Sales[[#This Row],[unit_price]]*Coffee_Sales[[#This Row],[transaction_qty]]</f>
        <v>42.75</v>
      </c>
      <c r="O5546" t="str">
        <f>TEXT(Coffee_Sales[[#This Row],[transaction_date]],"mmm-yyyy")</f>
        <v>Feb-2023</v>
      </c>
      <c r="P5546">
        <f>HOUR(Coffee_Sales[[#This Row],[transaction_time]])</f>
        <v>8</v>
      </c>
    </row>
    <row r="5547" spans="1:16" x14ac:dyDescent="0.3">
      <c r="A5547">
        <v>54593</v>
      </c>
      <c r="B5547" s="1">
        <v>45016</v>
      </c>
      <c r="C5547" s="2">
        <v>0.39072916666666668</v>
      </c>
      <c r="D5547">
        <v>1</v>
      </c>
      <c r="E5547">
        <v>8</v>
      </c>
      <c r="F5547" t="s">
        <v>24</v>
      </c>
      <c r="G5547">
        <v>79</v>
      </c>
      <c r="H5547" t="s">
        <v>18</v>
      </c>
      <c r="I5547" t="s">
        <v>19</v>
      </c>
      <c r="J5547" t="s">
        <v>20</v>
      </c>
      <c r="K5547">
        <v>1.818540962511245</v>
      </c>
      <c r="L5547">
        <v>0.05</v>
      </c>
      <c r="M5547">
        <v>56.25</v>
      </c>
      <c r="N5547">
        <f>(1-Coffee_Sales[[#This Row],[Discount_Percent]])*Coffee_Sales[[#This Row],[unit_price]]*Coffee_Sales[[#This Row],[transaction_qty]]</f>
        <v>53.4375</v>
      </c>
      <c r="O5547" t="str">
        <f>TEXT(Coffee_Sales[[#This Row],[transaction_date]],"mmm-yyyy")</f>
        <v>Mar-2023</v>
      </c>
      <c r="P5547">
        <f>HOUR(Coffee_Sales[[#This Row],[transaction_time]])</f>
        <v>9</v>
      </c>
    </row>
    <row r="5548" spans="1:16" x14ac:dyDescent="0.3">
      <c r="A5548">
        <v>94346</v>
      </c>
      <c r="B5548" s="1">
        <v>45059</v>
      </c>
      <c r="C5548" s="2">
        <v>0.78487268518518516</v>
      </c>
      <c r="D5548">
        <v>2</v>
      </c>
      <c r="E5548">
        <v>3</v>
      </c>
      <c r="F5548" t="s">
        <v>97</v>
      </c>
      <c r="G5548">
        <v>27</v>
      </c>
      <c r="H5548" t="s">
        <v>14</v>
      </c>
      <c r="I5548" t="s">
        <v>29</v>
      </c>
      <c r="J5548" t="s">
        <v>30</v>
      </c>
      <c r="K5548">
        <v>3.342644161953582</v>
      </c>
      <c r="L5548">
        <v>0.05</v>
      </c>
      <c r="M5548">
        <v>52.5</v>
      </c>
      <c r="N5548">
        <f>(1-Coffee_Sales[[#This Row],[Discount_Percent]])*Coffee_Sales[[#This Row],[unit_price]]*Coffee_Sales[[#This Row],[transaction_qty]]</f>
        <v>99.75</v>
      </c>
      <c r="O5548" t="str">
        <f>TEXT(Coffee_Sales[[#This Row],[transaction_date]],"mmm-yyyy")</f>
        <v>May-2023</v>
      </c>
      <c r="P5548">
        <f>HOUR(Coffee_Sales[[#This Row],[transaction_time]])</f>
        <v>18</v>
      </c>
    </row>
    <row r="5549" spans="1:16" x14ac:dyDescent="0.3">
      <c r="A5549">
        <v>53754</v>
      </c>
      <c r="B5549" s="1">
        <v>45014</v>
      </c>
      <c r="C5549" s="2">
        <v>0.83125000000000004</v>
      </c>
      <c r="D5549">
        <v>1</v>
      </c>
      <c r="E5549">
        <v>8</v>
      </c>
      <c r="F5549" t="s">
        <v>70</v>
      </c>
      <c r="G5549">
        <v>77</v>
      </c>
      <c r="H5549" t="s">
        <v>18</v>
      </c>
      <c r="I5549" t="s">
        <v>19</v>
      </c>
      <c r="J5549" t="s">
        <v>115</v>
      </c>
      <c r="K5549">
        <v>1.4704146077341049</v>
      </c>
      <c r="L5549">
        <v>0</v>
      </c>
      <c r="M5549">
        <v>45</v>
      </c>
      <c r="N5549">
        <f>(1-Coffee_Sales[[#This Row],[Discount_Percent]])*Coffee_Sales[[#This Row],[unit_price]]*Coffee_Sales[[#This Row],[transaction_qty]]</f>
        <v>45</v>
      </c>
      <c r="O5549" t="str">
        <f>TEXT(Coffee_Sales[[#This Row],[transaction_date]],"mmm-yyyy")</f>
        <v>Mar-2023</v>
      </c>
      <c r="P5549">
        <f>HOUR(Coffee_Sales[[#This Row],[transaction_time]])</f>
        <v>19</v>
      </c>
    </row>
    <row r="5550" spans="1:16" x14ac:dyDescent="0.3">
      <c r="A5550">
        <v>133715</v>
      </c>
      <c r="B5550" s="1">
        <v>45094</v>
      </c>
      <c r="C5550" s="2">
        <v>0.45597222222222222</v>
      </c>
      <c r="D5550">
        <v>1</v>
      </c>
      <c r="E5550">
        <v>8</v>
      </c>
      <c r="F5550" t="s">
        <v>28</v>
      </c>
      <c r="G5550">
        <v>75</v>
      </c>
      <c r="H5550" t="s">
        <v>18</v>
      </c>
      <c r="I5550" t="s">
        <v>79</v>
      </c>
      <c r="J5550" t="s">
        <v>136</v>
      </c>
      <c r="K5550">
        <v>1.5697645484552709</v>
      </c>
      <c r="L5550">
        <v>0</v>
      </c>
      <c r="M5550">
        <v>52.5</v>
      </c>
      <c r="N5550">
        <f>(1-Coffee_Sales[[#This Row],[Discount_Percent]])*Coffee_Sales[[#This Row],[unit_price]]*Coffee_Sales[[#This Row],[transaction_qty]]</f>
        <v>52.5</v>
      </c>
      <c r="O5550" t="str">
        <f>TEXT(Coffee_Sales[[#This Row],[transaction_date]],"mmm-yyyy")</f>
        <v>Jun-2023</v>
      </c>
      <c r="P5550">
        <f>HOUR(Coffee_Sales[[#This Row],[transaction_time]])</f>
        <v>10</v>
      </c>
    </row>
    <row r="5551" spans="1:16" x14ac:dyDescent="0.3">
      <c r="A5551">
        <v>133635</v>
      </c>
      <c r="B5551" s="1">
        <v>45094</v>
      </c>
      <c r="C5551" s="2">
        <v>0.43778935185185186</v>
      </c>
      <c r="D5551">
        <v>1</v>
      </c>
      <c r="E5551">
        <v>3</v>
      </c>
      <c r="F5551" t="s">
        <v>46</v>
      </c>
      <c r="G5551">
        <v>46</v>
      </c>
      <c r="H5551" t="s">
        <v>32</v>
      </c>
      <c r="I5551" t="s">
        <v>36</v>
      </c>
      <c r="J5551" t="s">
        <v>39</v>
      </c>
      <c r="K5551">
        <v>1.1821692664198109</v>
      </c>
      <c r="L5551">
        <v>0.1</v>
      </c>
      <c r="M5551">
        <v>37.5</v>
      </c>
      <c r="N5551">
        <f>(1-Coffee_Sales[[#This Row],[Discount_Percent]])*Coffee_Sales[[#This Row],[unit_price]]*Coffee_Sales[[#This Row],[transaction_qty]]</f>
        <v>33.75</v>
      </c>
      <c r="O5551" t="str">
        <f>TEXT(Coffee_Sales[[#This Row],[transaction_date]],"mmm-yyyy")</f>
        <v>Jun-2023</v>
      </c>
      <c r="P5551">
        <f>HOUR(Coffee_Sales[[#This Row],[transaction_time]])</f>
        <v>10</v>
      </c>
    </row>
    <row r="5552" spans="1:16" x14ac:dyDescent="0.3">
      <c r="A5552">
        <v>96835</v>
      </c>
      <c r="B5552" s="1">
        <v>45062</v>
      </c>
      <c r="C5552" s="2">
        <v>0.32609953703703703</v>
      </c>
      <c r="D5552">
        <v>2</v>
      </c>
      <c r="E5552">
        <v>8</v>
      </c>
      <c r="F5552" t="s">
        <v>101</v>
      </c>
      <c r="G5552">
        <v>47</v>
      </c>
      <c r="H5552" t="s">
        <v>32</v>
      </c>
      <c r="I5552" t="s">
        <v>36</v>
      </c>
      <c r="J5552" t="s">
        <v>37</v>
      </c>
      <c r="K5552">
        <v>2.6879423516970791</v>
      </c>
      <c r="L5552">
        <v>0</v>
      </c>
      <c r="M5552">
        <v>45</v>
      </c>
      <c r="N5552">
        <f>(1-Coffee_Sales[[#This Row],[Discount_Percent]])*Coffee_Sales[[#This Row],[unit_price]]*Coffee_Sales[[#This Row],[transaction_qty]]</f>
        <v>90</v>
      </c>
      <c r="O5552" t="str">
        <f>TEXT(Coffee_Sales[[#This Row],[transaction_date]],"mmm-yyyy")</f>
        <v>May-2023</v>
      </c>
      <c r="P5552">
        <f>HOUR(Coffee_Sales[[#This Row],[transaction_time]])</f>
        <v>7</v>
      </c>
    </row>
    <row r="5553" spans="1:16" x14ac:dyDescent="0.3">
      <c r="A5553">
        <v>88564</v>
      </c>
      <c r="B5553" s="1">
        <v>45054</v>
      </c>
      <c r="C5553" s="2">
        <v>0.60313657407407406</v>
      </c>
      <c r="D5553">
        <v>2</v>
      </c>
      <c r="E5553">
        <v>8</v>
      </c>
      <c r="F5553" t="s">
        <v>96</v>
      </c>
      <c r="G5553">
        <v>42</v>
      </c>
      <c r="H5553" t="s">
        <v>32</v>
      </c>
      <c r="I5553" t="s">
        <v>40</v>
      </c>
      <c r="J5553" t="s">
        <v>99</v>
      </c>
      <c r="K5553">
        <v>2.1149419442810391</v>
      </c>
      <c r="L5553">
        <v>0</v>
      </c>
      <c r="M5553">
        <v>37.5</v>
      </c>
      <c r="N5553">
        <f>(1-Coffee_Sales[[#This Row],[Discount_Percent]])*Coffee_Sales[[#This Row],[unit_price]]*Coffee_Sales[[#This Row],[transaction_qty]]</f>
        <v>75</v>
      </c>
      <c r="O5553" t="str">
        <f>TEXT(Coffee_Sales[[#This Row],[transaction_date]],"mmm-yyyy")</f>
        <v>May-2023</v>
      </c>
      <c r="P5553">
        <f>HOUR(Coffee_Sales[[#This Row],[transaction_time]])</f>
        <v>14</v>
      </c>
    </row>
    <row r="5554" spans="1:16" x14ac:dyDescent="0.3">
      <c r="A5554">
        <v>116576</v>
      </c>
      <c r="B5554" s="1">
        <v>45080</v>
      </c>
      <c r="C5554" s="2">
        <v>0.47594907407407405</v>
      </c>
      <c r="D5554">
        <v>1</v>
      </c>
      <c r="E5554">
        <v>3</v>
      </c>
      <c r="F5554" t="s">
        <v>46</v>
      </c>
      <c r="G5554">
        <v>70</v>
      </c>
      <c r="H5554" t="s">
        <v>18</v>
      </c>
      <c r="I5554" t="s">
        <v>19</v>
      </c>
      <c r="J5554" t="s">
        <v>83</v>
      </c>
      <c r="K5554">
        <v>1.012061190353762</v>
      </c>
      <c r="L5554">
        <v>0</v>
      </c>
      <c r="M5554">
        <v>48.75</v>
      </c>
      <c r="N5554">
        <f>(1-Coffee_Sales[[#This Row],[Discount_Percent]])*Coffee_Sales[[#This Row],[unit_price]]*Coffee_Sales[[#This Row],[transaction_qty]]</f>
        <v>48.75</v>
      </c>
      <c r="O5554" t="str">
        <f>TEXT(Coffee_Sales[[#This Row],[transaction_date]],"mmm-yyyy")</f>
        <v>Jun-2023</v>
      </c>
      <c r="P5554">
        <f>HOUR(Coffee_Sales[[#This Row],[transaction_time]])</f>
        <v>11</v>
      </c>
    </row>
    <row r="5555" spans="1:16" x14ac:dyDescent="0.3">
      <c r="A5555">
        <v>103144</v>
      </c>
      <c r="B5555" s="1">
        <v>45067</v>
      </c>
      <c r="C5555" s="2">
        <v>0.53258101851851847</v>
      </c>
      <c r="D5555">
        <v>3</v>
      </c>
      <c r="E5555">
        <v>5</v>
      </c>
      <c r="F5555" t="s">
        <v>31</v>
      </c>
      <c r="G5555">
        <v>22</v>
      </c>
      <c r="H5555" t="s">
        <v>14</v>
      </c>
      <c r="I5555" t="s">
        <v>55</v>
      </c>
      <c r="J5555" t="s">
        <v>56</v>
      </c>
      <c r="K5555">
        <v>2.26754872826197</v>
      </c>
      <c r="L5555">
        <v>0</v>
      </c>
      <c r="M5555">
        <v>30</v>
      </c>
      <c r="N5555">
        <f>(1-Coffee_Sales[[#This Row],[Discount_Percent]])*Coffee_Sales[[#This Row],[unit_price]]*Coffee_Sales[[#This Row],[transaction_qty]]</f>
        <v>90</v>
      </c>
      <c r="O5555" t="str">
        <f>TEXT(Coffee_Sales[[#This Row],[transaction_date]],"mmm-yyyy")</f>
        <v>May-2023</v>
      </c>
      <c r="P5555">
        <f>HOUR(Coffee_Sales[[#This Row],[transaction_time]])</f>
        <v>12</v>
      </c>
    </row>
    <row r="5556" spans="1:16" x14ac:dyDescent="0.3">
      <c r="A5556">
        <v>112395</v>
      </c>
      <c r="B5556" s="1">
        <v>45076</v>
      </c>
      <c r="C5556" s="2">
        <v>0.39680555555555558</v>
      </c>
      <c r="D5556">
        <v>2</v>
      </c>
      <c r="E5556">
        <v>8</v>
      </c>
      <c r="F5556" t="s">
        <v>78</v>
      </c>
      <c r="G5556">
        <v>63</v>
      </c>
      <c r="H5556" t="s">
        <v>67</v>
      </c>
      <c r="I5556" t="s">
        <v>72</v>
      </c>
      <c r="J5556" t="s">
        <v>73</v>
      </c>
      <c r="K5556">
        <v>0.5328083885814523</v>
      </c>
      <c r="L5556">
        <v>0</v>
      </c>
      <c r="M5556">
        <v>12</v>
      </c>
      <c r="N5556">
        <f>(1-Coffee_Sales[[#This Row],[Discount_Percent]])*Coffee_Sales[[#This Row],[unit_price]]*Coffee_Sales[[#This Row],[transaction_qty]]</f>
        <v>24</v>
      </c>
      <c r="O5556" t="str">
        <f>TEXT(Coffee_Sales[[#This Row],[transaction_date]],"mmm-yyyy")</f>
        <v>May-2023</v>
      </c>
      <c r="P5556">
        <f>HOUR(Coffee_Sales[[#This Row],[transaction_time]])</f>
        <v>9</v>
      </c>
    </row>
    <row r="5557" spans="1:16" x14ac:dyDescent="0.3">
      <c r="A5557">
        <v>140905</v>
      </c>
      <c r="B5557" s="1">
        <v>45100</v>
      </c>
      <c r="C5557" s="2">
        <v>0.49684027777777778</v>
      </c>
      <c r="D5557">
        <v>1</v>
      </c>
      <c r="E5557">
        <v>8</v>
      </c>
      <c r="F5557" t="s">
        <v>81</v>
      </c>
      <c r="G5557">
        <v>38</v>
      </c>
      <c r="H5557" t="s">
        <v>14</v>
      </c>
      <c r="I5557" t="s">
        <v>15</v>
      </c>
      <c r="J5557" t="s">
        <v>16</v>
      </c>
      <c r="K5557">
        <v>1.3422363744657511</v>
      </c>
      <c r="L5557">
        <v>0.1</v>
      </c>
      <c r="M5557">
        <v>56.25</v>
      </c>
      <c r="N5557">
        <f>(1-Coffee_Sales[[#This Row],[Discount_Percent]])*Coffee_Sales[[#This Row],[unit_price]]*Coffee_Sales[[#This Row],[transaction_qty]]</f>
        <v>50.625</v>
      </c>
      <c r="O5557" t="str">
        <f>TEXT(Coffee_Sales[[#This Row],[transaction_date]],"mmm-yyyy")</f>
        <v>Jun-2023</v>
      </c>
      <c r="P5557">
        <f>HOUR(Coffee_Sales[[#This Row],[transaction_time]])</f>
        <v>11</v>
      </c>
    </row>
    <row r="5558" spans="1:16" x14ac:dyDescent="0.3">
      <c r="A5558">
        <v>70880</v>
      </c>
      <c r="B5558" s="1">
        <v>45035</v>
      </c>
      <c r="C5558" s="2">
        <v>0.45239583333333333</v>
      </c>
      <c r="D5558">
        <v>1</v>
      </c>
      <c r="E5558">
        <v>8</v>
      </c>
      <c r="F5558" t="s">
        <v>113</v>
      </c>
      <c r="G5558">
        <v>57</v>
      </c>
      <c r="H5558" t="s">
        <v>32</v>
      </c>
      <c r="I5558" t="s">
        <v>33</v>
      </c>
      <c r="J5558" t="s">
        <v>34</v>
      </c>
      <c r="K5558">
        <v>1.4802480590734881</v>
      </c>
      <c r="L5558">
        <v>0.1</v>
      </c>
      <c r="M5558">
        <v>46.5</v>
      </c>
      <c r="N5558">
        <f>(1-Coffee_Sales[[#This Row],[Discount_Percent]])*Coffee_Sales[[#This Row],[unit_price]]*Coffee_Sales[[#This Row],[transaction_qty]]</f>
        <v>41.85</v>
      </c>
      <c r="O5558" t="str">
        <f>TEXT(Coffee_Sales[[#This Row],[transaction_date]],"mmm-yyyy")</f>
        <v>Apr-2023</v>
      </c>
      <c r="P5558">
        <f>HOUR(Coffee_Sales[[#This Row],[transaction_time]])</f>
        <v>10</v>
      </c>
    </row>
    <row r="5559" spans="1:16" x14ac:dyDescent="0.3">
      <c r="A5559">
        <v>140372</v>
      </c>
      <c r="B5559" s="1">
        <v>45100</v>
      </c>
      <c r="C5559" s="2">
        <v>0.30791666666666667</v>
      </c>
      <c r="D5559">
        <v>2</v>
      </c>
      <c r="E5559">
        <v>8</v>
      </c>
      <c r="F5559" t="s">
        <v>111</v>
      </c>
      <c r="G5559">
        <v>40</v>
      </c>
      <c r="H5559" t="s">
        <v>14</v>
      </c>
      <c r="I5559" t="s">
        <v>15</v>
      </c>
      <c r="J5559" t="s">
        <v>100</v>
      </c>
      <c r="K5559">
        <v>2.6461193904390772</v>
      </c>
      <c r="L5559">
        <v>0.1</v>
      </c>
      <c r="M5559">
        <v>56.25</v>
      </c>
      <c r="N5559">
        <f>(1-Coffee_Sales[[#This Row],[Discount_Percent]])*Coffee_Sales[[#This Row],[unit_price]]*Coffee_Sales[[#This Row],[transaction_qty]]</f>
        <v>101.25</v>
      </c>
      <c r="O5559" t="str">
        <f>TEXT(Coffee_Sales[[#This Row],[transaction_date]],"mmm-yyyy")</f>
        <v>Jun-2023</v>
      </c>
      <c r="P5559">
        <f>HOUR(Coffee_Sales[[#This Row],[transaction_time]])</f>
        <v>7</v>
      </c>
    </row>
    <row r="5560" spans="1:16" x14ac:dyDescent="0.3">
      <c r="A5560">
        <v>31618</v>
      </c>
      <c r="B5560" s="1">
        <v>44982</v>
      </c>
      <c r="C5560" s="2">
        <v>0.41935185185185186</v>
      </c>
      <c r="D5560">
        <v>1</v>
      </c>
      <c r="E5560">
        <v>5</v>
      </c>
      <c r="F5560" t="s">
        <v>111</v>
      </c>
      <c r="G5560">
        <v>46</v>
      </c>
      <c r="H5560" t="s">
        <v>32</v>
      </c>
      <c r="I5560" t="s">
        <v>36</v>
      </c>
      <c r="J5560" t="s">
        <v>39</v>
      </c>
      <c r="K5560">
        <v>1.1124505592204379</v>
      </c>
      <c r="L5560">
        <v>0.1</v>
      </c>
      <c r="M5560">
        <v>37.5</v>
      </c>
      <c r="N5560">
        <f>(1-Coffee_Sales[[#This Row],[Discount_Percent]])*Coffee_Sales[[#This Row],[unit_price]]*Coffee_Sales[[#This Row],[transaction_qty]]</f>
        <v>33.75</v>
      </c>
      <c r="O5560" t="str">
        <f>TEXT(Coffee_Sales[[#This Row],[transaction_date]],"mmm-yyyy")</f>
        <v>Feb-2023</v>
      </c>
      <c r="P5560">
        <f>HOUR(Coffee_Sales[[#This Row],[transaction_time]])</f>
        <v>10</v>
      </c>
    </row>
    <row r="5561" spans="1:16" x14ac:dyDescent="0.3">
      <c r="A5561">
        <v>140744</v>
      </c>
      <c r="B5561" s="1">
        <v>45100</v>
      </c>
      <c r="C5561" s="2">
        <v>0.43100694444444443</v>
      </c>
      <c r="D5561">
        <v>1</v>
      </c>
      <c r="E5561">
        <v>5</v>
      </c>
      <c r="F5561" t="s">
        <v>94</v>
      </c>
      <c r="G5561">
        <v>46</v>
      </c>
      <c r="H5561" t="s">
        <v>32</v>
      </c>
      <c r="I5561" t="s">
        <v>36</v>
      </c>
      <c r="J5561" t="s">
        <v>39</v>
      </c>
      <c r="K5561">
        <v>0.93044607650264677</v>
      </c>
      <c r="L5561">
        <v>0.1</v>
      </c>
      <c r="M5561">
        <v>37.5</v>
      </c>
      <c r="N5561">
        <f>(1-Coffee_Sales[[#This Row],[Discount_Percent]])*Coffee_Sales[[#This Row],[unit_price]]*Coffee_Sales[[#This Row],[transaction_qty]]</f>
        <v>33.75</v>
      </c>
      <c r="O5561" t="str">
        <f>TEXT(Coffee_Sales[[#This Row],[transaction_date]],"mmm-yyyy")</f>
        <v>Jun-2023</v>
      </c>
      <c r="P5561">
        <f>HOUR(Coffee_Sales[[#This Row],[transaction_time]])</f>
        <v>10</v>
      </c>
    </row>
    <row r="5562" spans="1:16" x14ac:dyDescent="0.3">
      <c r="A5562">
        <v>46880</v>
      </c>
      <c r="B5562" s="1">
        <v>45004</v>
      </c>
      <c r="C5562" s="2">
        <v>0.70326388888888891</v>
      </c>
      <c r="D5562">
        <v>1</v>
      </c>
      <c r="E5562">
        <v>5</v>
      </c>
      <c r="F5562" t="s">
        <v>70</v>
      </c>
      <c r="G5562">
        <v>38</v>
      </c>
      <c r="H5562" t="s">
        <v>14</v>
      </c>
      <c r="I5562" t="s">
        <v>15</v>
      </c>
      <c r="J5562" t="s">
        <v>16</v>
      </c>
      <c r="K5562">
        <v>1.6192785197677591</v>
      </c>
      <c r="L5562">
        <v>0</v>
      </c>
      <c r="M5562">
        <v>56.25</v>
      </c>
      <c r="N5562">
        <f>(1-Coffee_Sales[[#This Row],[Discount_Percent]])*Coffee_Sales[[#This Row],[unit_price]]*Coffee_Sales[[#This Row],[transaction_qty]]</f>
        <v>56.25</v>
      </c>
      <c r="O5562" t="str">
        <f>TEXT(Coffee_Sales[[#This Row],[transaction_date]],"mmm-yyyy")</f>
        <v>Mar-2023</v>
      </c>
      <c r="P5562">
        <f>HOUR(Coffee_Sales[[#This Row],[transaction_time]])</f>
        <v>16</v>
      </c>
    </row>
    <row r="5563" spans="1:16" x14ac:dyDescent="0.3">
      <c r="A5563">
        <v>8325</v>
      </c>
      <c r="B5563" s="1">
        <v>44941</v>
      </c>
      <c r="C5563" s="2">
        <v>0.5582407407407407</v>
      </c>
      <c r="D5563">
        <v>2</v>
      </c>
      <c r="E5563">
        <v>5</v>
      </c>
      <c r="F5563" t="s">
        <v>87</v>
      </c>
      <c r="G5563">
        <v>42</v>
      </c>
      <c r="H5563" t="s">
        <v>32</v>
      </c>
      <c r="I5563" t="s">
        <v>40</v>
      </c>
      <c r="J5563" t="s">
        <v>99</v>
      </c>
      <c r="K5563">
        <v>1.5023277367353409</v>
      </c>
      <c r="L5563">
        <v>0</v>
      </c>
      <c r="M5563">
        <v>37.5</v>
      </c>
      <c r="N5563">
        <f>(1-Coffee_Sales[[#This Row],[Discount_Percent]])*Coffee_Sales[[#This Row],[unit_price]]*Coffee_Sales[[#This Row],[transaction_qty]]</f>
        <v>75</v>
      </c>
      <c r="O5563" t="str">
        <f>TEXT(Coffee_Sales[[#This Row],[transaction_date]],"mmm-yyyy")</f>
        <v>Jan-2023</v>
      </c>
      <c r="P5563">
        <f>HOUR(Coffee_Sales[[#This Row],[transaction_time]])</f>
        <v>13</v>
      </c>
    </row>
    <row r="5564" spans="1:16" x14ac:dyDescent="0.3">
      <c r="A5564">
        <v>17085</v>
      </c>
      <c r="B5564" s="1">
        <v>44957</v>
      </c>
      <c r="C5564" s="2">
        <v>0.41185185185185186</v>
      </c>
      <c r="D5564">
        <v>1</v>
      </c>
      <c r="E5564">
        <v>8</v>
      </c>
      <c r="F5564" t="s">
        <v>54</v>
      </c>
      <c r="G5564">
        <v>8</v>
      </c>
      <c r="H5564" t="s">
        <v>59</v>
      </c>
      <c r="I5564" t="s">
        <v>150</v>
      </c>
      <c r="J5564" t="s">
        <v>164</v>
      </c>
      <c r="K5564">
        <v>20.128036684529</v>
      </c>
      <c r="L5564">
        <v>0.05</v>
      </c>
      <c r="M5564">
        <v>675</v>
      </c>
      <c r="N5564">
        <f>(1-Coffee_Sales[[#This Row],[Discount_Percent]])*Coffee_Sales[[#This Row],[unit_price]]*Coffee_Sales[[#This Row],[transaction_qty]]</f>
        <v>641.25</v>
      </c>
      <c r="O5564" t="str">
        <f>TEXT(Coffee_Sales[[#This Row],[transaction_date]],"mmm-yyyy")</f>
        <v>Jan-2023</v>
      </c>
      <c r="P5564">
        <f>HOUR(Coffee_Sales[[#This Row],[transaction_time]])</f>
        <v>9</v>
      </c>
    </row>
    <row r="5565" spans="1:16" x14ac:dyDescent="0.3">
      <c r="A5565">
        <v>50026</v>
      </c>
      <c r="B5565" s="1">
        <v>45009</v>
      </c>
      <c r="C5565" s="2">
        <v>0.43809027777777776</v>
      </c>
      <c r="D5565">
        <v>2</v>
      </c>
      <c r="E5565">
        <v>8</v>
      </c>
      <c r="F5565" t="s">
        <v>50</v>
      </c>
      <c r="G5565">
        <v>34</v>
      </c>
      <c r="H5565" t="s">
        <v>14</v>
      </c>
      <c r="I5565" t="s">
        <v>26</v>
      </c>
      <c r="J5565" t="s">
        <v>57</v>
      </c>
      <c r="K5565">
        <v>2.1764521386412161</v>
      </c>
      <c r="L5565">
        <v>0</v>
      </c>
      <c r="M5565">
        <v>36.75</v>
      </c>
      <c r="N5565">
        <f>(1-Coffee_Sales[[#This Row],[Discount_Percent]])*Coffee_Sales[[#This Row],[unit_price]]*Coffee_Sales[[#This Row],[transaction_qty]]</f>
        <v>73.5</v>
      </c>
      <c r="O5565" t="str">
        <f>TEXT(Coffee_Sales[[#This Row],[transaction_date]],"mmm-yyyy")</f>
        <v>Mar-2023</v>
      </c>
      <c r="P5565">
        <f>HOUR(Coffee_Sales[[#This Row],[transaction_time]])</f>
        <v>10</v>
      </c>
    </row>
    <row r="5566" spans="1:16" x14ac:dyDescent="0.3">
      <c r="A5566">
        <v>50087</v>
      </c>
      <c r="B5566" s="1">
        <v>45009</v>
      </c>
      <c r="C5566" s="2">
        <v>0.47497685185185184</v>
      </c>
      <c r="D5566">
        <v>1</v>
      </c>
      <c r="E5566">
        <v>3</v>
      </c>
      <c r="F5566" t="s">
        <v>43</v>
      </c>
      <c r="G5566">
        <v>59</v>
      </c>
      <c r="H5566" t="s">
        <v>74</v>
      </c>
      <c r="I5566" t="s">
        <v>75</v>
      </c>
      <c r="J5566" t="s">
        <v>85</v>
      </c>
      <c r="K5566">
        <v>1.4123949699938421</v>
      </c>
      <c r="L5566">
        <v>0</v>
      </c>
      <c r="M5566">
        <v>67.5</v>
      </c>
      <c r="N5566">
        <f>(1-Coffee_Sales[[#This Row],[Discount_Percent]])*Coffee_Sales[[#This Row],[unit_price]]*Coffee_Sales[[#This Row],[transaction_qty]]</f>
        <v>67.5</v>
      </c>
      <c r="O5566" t="str">
        <f>TEXT(Coffee_Sales[[#This Row],[transaction_date]],"mmm-yyyy")</f>
        <v>Mar-2023</v>
      </c>
      <c r="P5566">
        <f>HOUR(Coffee_Sales[[#This Row],[transaction_time]])</f>
        <v>11</v>
      </c>
    </row>
    <row r="5567" spans="1:16" x14ac:dyDescent="0.3">
      <c r="A5567">
        <v>75234</v>
      </c>
      <c r="B5567" s="1">
        <v>45040</v>
      </c>
      <c r="C5567" s="2">
        <v>0.64353009259259264</v>
      </c>
      <c r="D5567">
        <v>2</v>
      </c>
      <c r="E5567">
        <v>3</v>
      </c>
      <c r="F5567" t="s">
        <v>111</v>
      </c>
      <c r="G5567">
        <v>54</v>
      </c>
      <c r="H5567" t="s">
        <v>32</v>
      </c>
      <c r="I5567" t="s">
        <v>33</v>
      </c>
      <c r="J5567" t="s">
        <v>127</v>
      </c>
      <c r="K5567">
        <v>2.475355595363677</v>
      </c>
      <c r="L5567">
        <v>0</v>
      </c>
      <c r="M5567">
        <v>37.5</v>
      </c>
      <c r="N5567">
        <f>(1-Coffee_Sales[[#This Row],[Discount_Percent]])*Coffee_Sales[[#This Row],[unit_price]]*Coffee_Sales[[#This Row],[transaction_qty]]</f>
        <v>75</v>
      </c>
      <c r="O5567" t="str">
        <f>TEXT(Coffee_Sales[[#This Row],[transaction_date]],"mmm-yyyy")</f>
        <v>Apr-2023</v>
      </c>
      <c r="P5567">
        <f>HOUR(Coffee_Sales[[#This Row],[transaction_time]])</f>
        <v>15</v>
      </c>
    </row>
    <row r="5568" spans="1:16" x14ac:dyDescent="0.3">
      <c r="A5568">
        <v>25845</v>
      </c>
      <c r="B5568" s="1">
        <v>44972</v>
      </c>
      <c r="C5568" s="2">
        <v>0.58744212962962961</v>
      </c>
      <c r="D5568">
        <v>1</v>
      </c>
      <c r="E5568">
        <v>5</v>
      </c>
      <c r="F5568" t="s">
        <v>54</v>
      </c>
      <c r="G5568">
        <v>23</v>
      </c>
      <c r="H5568" t="s">
        <v>14</v>
      </c>
      <c r="I5568" t="s">
        <v>55</v>
      </c>
      <c r="J5568" t="s">
        <v>88</v>
      </c>
      <c r="K5568">
        <v>0.9016555060634015</v>
      </c>
      <c r="L5568">
        <v>0</v>
      </c>
      <c r="M5568">
        <v>37.5</v>
      </c>
      <c r="N5568">
        <f>(1-Coffee_Sales[[#This Row],[Discount_Percent]])*Coffee_Sales[[#This Row],[unit_price]]*Coffee_Sales[[#This Row],[transaction_qty]]</f>
        <v>37.5</v>
      </c>
      <c r="O5568" t="str">
        <f>TEXT(Coffee_Sales[[#This Row],[transaction_date]],"mmm-yyyy")</f>
        <v>Feb-2023</v>
      </c>
      <c r="P5568">
        <f>HOUR(Coffee_Sales[[#This Row],[transaction_time]])</f>
        <v>14</v>
      </c>
    </row>
    <row r="5569" spans="1:16" x14ac:dyDescent="0.3">
      <c r="A5569">
        <v>4901</v>
      </c>
      <c r="B5569" s="1">
        <v>44935</v>
      </c>
      <c r="C5569" s="2">
        <v>0.72726851851851848</v>
      </c>
      <c r="D5569">
        <v>1</v>
      </c>
      <c r="E5569">
        <v>3</v>
      </c>
      <c r="F5569" t="s">
        <v>96</v>
      </c>
      <c r="G5569">
        <v>48</v>
      </c>
      <c r="H5569" t="s">
        <v>32</v>
      </c>
      <c r="I5569" t="s">
        <v>44</v>
      </c>
      <c r="J5569" t="s">
        <v>52</v>
      </c>
      <c r="K5569">
        <v>0.88733680463206088</v>
      </c>
      <c r="L5569">
        <v>0</v>
      </c>
      <c r="M5569">
        <v>37.5</v>
      </c>
      <c r="N5569">
        <f>(1-Coffee_Sales[[#This Row],[Discount_Percent]])*Coffee_Sales[[#This Row],[unit_price]]*Coffee_Sales[[#This Row],[transaction_qty]]</f>
        <v>37.5</v>
      </c>
      <c r="O5569" t="str">
        <f>TEXT(Coffee_Sales[[#This Row],[transaction_date]],"mmm-yyyy")</f>
        <v>Jan-2023</v>
      </c>
      <c r="P5569">
        <f>HOUR(Coffee_Sales[[#This Row],[transaction_time]])</f>
        <v>17</v>
      </c>
    </row>
    <row r="5570" spans="1:16" x14ac:dyDescent="0.3">
      <c r="A5570">
        <v>47518</v>
      </c>
      <c r="B5570" s="1">
        <v>45005</v>
      </c>
      <c r="C5570" s="2">
        <v>0.61674768518518519</v>
      </c>
      <c r="D5570">
        <v>1</v>
      </c>
      <c r="E5570">
        <v>3</v>
      </c>
      <c r="F5570" t="s">
        <v>70</v>
      </c>
      <c r="G5570">
        <v>72</v>
      </c>
      <c r="H5570" t="s">
        <v>18</v>
      </c>
      <c r="I5570" t="s">
        <v>19</v>
      </c>
      <c r="J5570" t="s">
        <v>82</v>
      </c>
      <c r="K5570">
        <v>1.08135392468324</v>
      </c>
      <c r="L5570">
        <v>0</v>
      </c>
      <c r="M5570">
        <v>48.75</v>
      </c>
      <c r="N5570">
        <f>(1-Coffee_Sales[[#This Row],[Discount_Percent]])*Coffee_Sales[[#This Row],[unit_price]]*Coffee_Sales[[#This Row],[transaction_qty]]</f>
        <v>48.75</v>
      </c>
      <c r="O5570" t="str">
        <f>TEXT(Coffee_Sales[[#This Row],[transaction_date]],"mmm-yyyy")</f>
        <v>Mar-2023</v>
      </c>
      <c r="P5570">
        <f>HOUR(Coffee_Sales[[#This Row],[transaction_time]])</f>
        <v>14</v>
      </c>
    </row>
    <row r="5571" spans="1:16" x14ac:dyDescent="0.3">
      <c r="A5571">
        <v>73622</v>
      </c>
      <c r="B5571" s="1">
        <v>45038</v>
      </c>
      <c r="C5571" s="2">
        <v>0.72791666666666666</v>
      </c>
      <c r="D5571">
        <v>1</v>
      </c>
      <c r="E5571">
        <v>3</v>
      </c>
      <c r="F5571" t="s">
        <v>50</v>
      </c>
      <c r="G5571">
        <v>32</v>
      </c>
      <c r="H5571" t="s">
        <v>14</v>
      </c>
      <c r="I5571" t="s">
        <v>22</v>
      </c>
      <c r="J5571" t="s">
        <v>23</v>
      </c>
      <c r="K5571">
        <v>0.91533641361691487</v>
      </c>
      <c r="L5571">
        <v>0</v>
      </c>
      <c r="M5571">
        <v>45</v>
      </c>
      <c r="N5571">
        <f>(1-Coffee_Sales[[#This Row],[Discount_Percent]])*Coffee_Sales[[#This Row],[unit_price]]*Coffee_Sales[[#This Row],[transaction_qty]]</f>
        <v>45</v>
      </c>
      <c r="O5571" t="str">
        <f>TEXT(Coffee_Sales[[#This Row],[transaction_date]],"mmm-yyyy")</f>
        <v>Apr-2023</v>
      </c>
      <c r="P5571">
        <f>HOUR(Coffee_Sales[[#This Row],[transaction_time]])</f>
        <v>17</v>
      </c>
    </row>
    <row r="5572" spans="1:16" x14ac:dyDescent="0.3">
      <c r="A5572">
        <v>116557</v>
      </c>
      <c r="B5572" s="1">
        <v>45080</v>
      </c>
      <c r="C5572" s="2">
        <v>0.47025462962962961</v>
      </c>
      <c r="D5572">
        <v>2</v>
      </c>
      <c r="E5572">
        <v>5</v>
      </c>
      <c r="F5572" t="s">
        <v>81</v>
      </c>
      <c r="G5572">
        <v>33</v>
      </c>
      <c r="H5572" t="s">
        <v>14</v>
      </c>
      <c r="I5572" t="s">
        <v>22</v>
      </c>
      <c r="J5572" t="s">
        <v>49</v>
      </c>
      <c r="K5572">
        <v>2.1341573131806868</v>
      </c>
      <c r="L5572">
        <v>0.1</v>
      </c>
      <c r="M5572">
        <v>52.5</v>
      </c>
      <c r="N5572">
        <f>(1-Coffee_Sales[[#This Row],[Discount_Percent]])*Coffee_Sales[[#This Row],[unit_price]]*Coffee_Sales[[#This Row],[transaction_qty]]</f>
        <v>94.5</v>
      </c>
      <c r="O5572" t="str">
        <f>TEXT(Coffee_Sales[[#This Row],[transaction_date]],"mmm-yyyy")</f>
        <v>Jun-2023</v>
      </c>
      <c r="P5572">
        <f>HOUR(Coffee_Sales[[#This Row],[transaction_time]])</f>
        <v>11</v>
      </c>
    </row>
    <row r="5573" spans="1:16" x14ac:dyDescent="0.3">
      <c r="A5573">
        <v>6377</v>
      </c>
      <c r="B5573" s="1">
        <v>44938</v>
      </c>
      <c r="C5573" s="2">
        <v>0.42644675925925923</v>
      </c>
      <c r="D5573">
        <v>2</v>
      </c>
      <c r="E5573">
        <v>8</v>
      </c>
      <c r="F5573" t="s">
        <v>38</v>
      </c>
      <c r="G5573">
        <v>63</v>
      </c>
      <c r="H5573" t="s">
        <v>67</v>
      </c>
      <c r="I5573" t="s">
        <v>72</v>
      </c>
      <c r="J5573" t="s">
        <v>73</v>
      </c>
      <c r="K5573">
        <v>0.77911143757873169</v>
      </c>
      <c r="L5573">
        <v>0</v>
      </c>
      <c r="M5573">
        <v>12</v>
      </c>
      <c r="N5573">
        <f>(1-Coffee_Sales[[#This Row],[Discount_Percent]])*Coffee_Sales[[#This Row],[unit_price]]*Coffee_Sales[[#This Row],[transaction_qty]]</f>
        <v>24</v>
      </c>
      <c r="O5573" t="str">
        <f>TEXT(Coffee_Sales[[#This Row],[transaction_date]],"mmm-yyyy")</f>
        <v>Jan-2023</v>
      </c>
      <c r="P5573">
        <f>HOUR(Coffee_Sales[[#This Row],[transaction_time]])</f>
        <v>10</v>
      </c>
    </row>
    <row r="5574" spans="1:16" x14ac:dyDescent="0.3">
      <c r="A5574">
        <v>75996</v>
      </c>
      <c r="B5574" s="1">
        <v>45041</v>
      </c>
      <c r="C5574" s="2">
        <v>0.5443055555555556</v>
      </c>
      <c r="D5574">
        <v>2</v>
      </c>
      <c r="E5574">
        <v>5</v>
      </c>
      <c r="F5574" t="s">
        <v>111</v>
      </c>
      <c r="G5574">
        <v>56</v>
      </c>
      <c r="H5574" t="s">
        <v>32</v>
      </c>
      <c r="I5574" t="s">
        <v>33</v>
      </c>
      <c r="J5574" t="s">
        <v>135</v>
      </c>
      <c r="K5574">
        <v>1.7117238907920389</v>
      </c>
      <c r="L5574">
        <v>0.1</v>
      </c>
      <c r="M5574">
        <v>38.25</v>
      </c>
      <c r="N5574">
        <f>(1-Coffee_Sales[[#This Row],[Discount_Percent]])*Coffee_Sales[[#This Row],[unit_price]]*Coffee_Sales[[#This Row],[transaction_qty]]</f>
        <v>68.850000000000009</v>
      </c>
      <c r="O5574" t="str">
        <f>TEXT(Coffee_Sales[[#This Row],[transaction_date]],"mmm-yyyy")</f>
        <v>Apr-2023</v>
      </c>
      <c r="P5574">
        <f>HOUR(Coffee_Sales[[#This Row],[transaction_time]])</f>
        <v>13</v>
      </c>
    </row>
    <row r="5575" spans="1:16" x14ac:dyDescent="0.3">
      <c r="A5575">
        <v>72200</v>
      </c>
      <c r="B5575" s="1">
        <v>45037</v>
      </c>
      <c r="C5575" s="2">
        <v>0.35195601851851854</v>
      </c>
      <c r="D5575">
        <v>2</v>
      </c>
      <c r="E5575">
        <v>8</v>
      </c>
      <c r="F5575" t="s">
        <v>128</v>
      </c>
      <c r="G5575">
        <v>23</v>
      </c>
      <c r="H5575" t="s">
        <v>14</v>
      </c>
      <c r="I5575" t="s">
        <v>55</v>
      </c>
      <c r="J5575" t="s">
        <v>88</v>
      </c>
      <c r="K5575">
        <v>1.853690066342619</v>
      </c>
      <c r="L5575">
        <v>0</v>
      </c>
      <c r="M5575">
        <v>37.5</v>
      </c>
      <c r="N5575">
        <f>(1-Coffee_Sales[[#This Row],[Discount_Percent]])*Coffee_Sales[[#This Row],[unit_price]]*Coffee_Sales[[#This Row],[transaction_qty]]</f>
        <v>75</v>
      </c>
      <c r="O5575" t="str">
        <f>TEXT(Coffee_Sales[[#This Row],[transaction_date]],"mmm-yyyy")</f>
        <v>Apr-2023</v>
      </c>
      <c r="P5575">
        <f>HOUR(Coffee_Sales[[#This Row],[transaction_time]])</f>
        <v>8</v>
      </c>
    </row>
    <row r="5576" spans="1:16" x14ac:dyDescent="0.3">
      <c r="A5576">
        <v>100007</v>
      </c>
      <c r="B5576" s="1">
        <v>45064</v>
      </c>
      <c r="C5576" s="2">
        <v>0.76060185185185181</v>
      </c>
      <c r="D5576">
        <v>1</v>
      </c>
      <c r="E5576">
        <v>5</v>
      </c>
      <c r="F5576" t="s">
        <v>133</v>
      </c>
      <c r="G5576">
        <v>36</v>
      </c>
      <c r="H5576" t="s">
        <v>14</v>
      </c>
      <c r="I5576" t="s">
        <v>26</v>
      </c>
      <c r="J5576" t="s">
        <v>27</v>
      </c>
      <c r="K5576">
        <v>1.3894933992201819</v>
      </c>
      <c r="L5576">
        <v>0</v>
      </c>
      <c r="M5576">
        <v>56.25</v>
      </c>
      <c r="N5576">
        <f>(1-Coffee_Sales[[#This Row],[Discount_Percent]])*Coffee_Sales[[#This Row],[unit_price]]*Coffee_Sales[[#This Row],[transaction_qty]]</f>
        <v>56.25</v>
      </c>
      <c r="O5576" t="str">
        <f>TEXT(Coffee_Sales[[#This Row],[transaction_date]],"mmm-yyyy")</f>
        <v>May-2023</v>
      </c>
      <c r="P5576">
        <f>HOUR(Coffee_Sales[[#This Row],[transaction_time]])</f>
        <v>18</v>
      </c>
    </row>
    <row r="5577" spans="1:16" x14ac:dyDescent="0.3">
      <c r="A5577">
        <v>97507</v>
      </c>
      <c r="B5577" s="1">
        <v>45062</v>
      </c>
      <c r="C5577" s="2">
        <v>0.55283564814814812</v>
      </c>
      <c r="D5577">
        <v>1</v>
      </c>
      <c r="E5577">
        <v>8</v>
      </c>
      <c r="F5577" t="s">
        <v>90</v>
      </c>
      <c r="G5577">
        <v>23</v>
      </c>
      <c r="H5577" t="s">
        <v>14</v>
      </c>
      <c r="I5577" t="s">
        <v>55</v>
      </c>
      <c r="J5577" t="s">
        <v>88</v>
      </c>
      <c r="K5577">
        <v>1.185825036692653</v>
      </c>
      <c r="L5577">
        <v>0</v>
      </c>
      <c r="M5577">
        <v>37.5</v>
      </c>
      <c r="N5577">
        <f>(1-Coffee_Sales[[#This Row],[Discount_Percent]])*Coffee_Sales[[#This Row],[unit_price]]*Coffee_Sales[[#This Row],[transaction_qty]]</f>
        <v>37.5</v>
      </c>
      <c r="O5577" t="str">
        <f>TEXT(Coffee_Sales[[#This Row],[transaction_date]],"mmm-yyyy")</f>
        <v>May-2023</v>
      </c>
      <c r="P5577">
        <f>HOUR(Coffee_Sales[[#This Row],[transaction_time]])</f>
        <v>13</v>
      </c>
    </row>
    <row r="5578" spans="1:16" x14ac:dyDescent="0.3">
      <c r="A5578">
        <v>75319</v>
      </c>
      <c r="B5578" s="1">
        <v>45040</v>
      </c>
      <c r="C5578" s="2">
        <v>0.70657407407407402</v>
      </c>
      <c r="D5578">
        <v>1</v>
      </c>
      <c r="E5578">
        <v>8</v>
      </c>
      <c r="F5578" t="s">
        <v>97</v>
      </c>
      <c r="G5578">
        <v>56</v>
      </c>
      <c r="H5578" t="s">
        <v>32</v>
      </c>
      <c r="I5578" t="s">
        <v>33</v>
      </c>
      <c r="J5578" t="s">
        <v>135</v>
      </c>
      <c r="K5578">
        <v>0.94340454511271687</v>
      </c>
      <c r="L5578">
        <v>0</v>
      </c>
      <c r="M5578">
        <v>38.25</v>
      </c>
      <c r="N5578">
        <f>(1-Coffee_Sales[[#This Row],[Discount_Percent]])*Coffee_Sales[[#This Row],[unit_price]]*Coffee_Sales[[#This Row],[transaction_qty]]</f>
        <v>38.25</v>
      </c>
      <c r="O5578" t="str">
        <f>TEXT(Coffee_Sales[[#This Row],[transaction_date]],"mmm-yyyy")</f>
        <v>Apr-2023</v>
      </c>
      <c r="P5578">
        <f>HOUR(Coffee_Sales[[#This Row],[transaction_time]])</f>
        <v>16</v>
      </c>
    </row>
    <row r="5579" spans="1:16" x14ac:dyDescent="0.3">
      <c r="A5579">
        <v>117328</v>
      </c>
      <c r="B5579" s="1">
        <v>45080</v>
      </c>
      <c r="C5579" s="2">
        <v>0.76478009259259261</v>
      </c>
      <c r="D5579">
        <v>1</v>
      </c>
      <c r="E5579">
        <v>3</v>
      </c>
      <c r="F5579" t="s">
        <v>50</v>
      </c>
      <c r="G5579">
        <v>41</v>
      </c>
      <c r="H5579" t="s">
        <v>14</v>
      </c>
      <c r="I5579" t="s">
        <v>15</v>
      </c>
      <c r="J5579" t="s">
        <v>98</v>
      </c>
      <c r="K5579">
        <v>1.289889806488939</v>
      </c>
      <c r="L5579">
        <v>0.05</v>
      </c>
      <c r="M5579">
        <v>63.75</v>
      </c>
      <c r="N5579">
        <f>(1-Coffee_Sales[[#This Row],[Discount_Percent]])*Coffee_Sales[[#This Row],[unit_price]]*Coffee_Sales[[#This Row],[transaction_qty]]</f>
        <v>60.5625</v>
      </c>
      <c r="O5579" t="str">
        <f>TEXT(Coffee_Sales[[#This Row],[transaction_date]],"mmm-yyyy")</f>
        <v>Jun-2023</v>
      </c>
      <c r="P5579">
        <f>HOUR(Coffee_Sales[[#This Row],[transaction_time]])</f>
        <v>18</v>
      </c>
    </row>
    <row r="5580" spans="1:16" x14ac:dyDescent="0.3">
      <c r="A5580">
        <v>30887</v>
      </c>
      <c r="B5580" s="1">
        <v>44981</v>
      </c>
      <c r="C5580" s="2">
        <v>0.33834490740740741</v>
      </c>
      <c r="D5580">
        <v>1</v>
      </c>
      <c r="E5580">
        <v>5</v>
      </c>
      <c r="F5580" t="s">
        <v>97</v>
      </c>
      <c r="G5580">
        <v>45</v>
      </c>
      <c r="H5580" t="s">
        <v>32</v>
      </c>
      <c r="I5580" t="s">
        <v>40</v>
      </c>
      <c r="J5580" t="s">
        <v>120</v>
      </c>
      <c r="K5580">
        <v>0.95290885827633209</v>
      </c>
      <c r="L5580">
        <v>0.05</v>
      </c>
      <c r="M5580">
        <v>45</v>
      </c>
      <c r="N5580">
        <f>(1-Coffee_Sales[[#This Row],[Discount_Percent]])*Coffee_Sales[[#This Row],[unit_price]]*Coffee_Sales[[#This Row],[transaction_qty]]</f>
        <v>42.75</v>
      </c>
      <c r="O5580" t="str">
        <f>TEXT(Coffee_Sales[[#This Row],[transaction_date]],"mmm-yyyy")</f>
        <v>Feb-2023</v>
      </c>
      <c r="P5580">
        <f>HOUR(Coffee_Sales[[#This Row],[transaction_time]])</f>
        <v>8</v>
      </c>
    </row>
    <row r="5581" spans="1:16" x14ac:dyDescent="0.3">
      <c r="A5581">
        <v>20332</v>
      </c>
      <c r="B5581" s="1">
        <v>44963</v>
      </c>
      <c r="C5581" s="2">
        <v>0.52982638888888889</v>
      </c>
      <c r="D5581">
        <v>1</v>
      </c>
      <c r="E5581">
        <v>5</v>
      </c>
      <c r="F5581" t="s">
        <v>58</v>
      </c>
      <c r="G5581">
        <v>34</v>
      </c>
      <c r="H5581" t="s">
        <v>14</v>
      </c>
      <c r="I5581" t="s">
        <v>26</v>
      </c>
      <c r="J5581" t="s">
        <v>57</v>
      </c>
      <c r="K5581">
        <v>1.009825976205623</v>
      </c>
      <c r="L5581">
        <v>0.05</v>
      </c>
      <c r="M5581">
        <v>36.75</v>
      </c>
      <c r="N5581">
        <f>(1-Coffee_Sales[[#This Row],[Discount_Percent]])*Coffee_Sales[[#This Row],[unit_price]]*Coffee_Sales[[#This Row],[transaction_qty]]</f>
        <v>34.912500000000001</v>
      </c>
      <c r="O5581" t="str">
        <f>TEXT(Coffee_Sales[[#This Row],[transaction_date]],"mmm-yyyy")</f>
        <v>Feb-2023</v>
      </c>
      <c r="P5581">
        <f>HOUR(Coffee_Sales[[#This Row],[transaction_time]])</f>
        <v>12</v>
      </c>
    </row>
    <row r="5582" spans="1:16" x14ac:dyDescent="0.3">
      <c r="A5582">
        <v>69871</v>
      </c>
      <c r="B5582" s="1">
        <v>45034</v>
      </c>
      <c r="C5582" s="2">
        <v>0.43015046296296294</v>
      </c>
      <c r="D5582">
        <v>1</v>
      </c>
      <c r="E5582">
        <v>8</v>
      </c>
      <c r="F5582" t="s">
        <v>70</v>
      </c>
      <c r="G5582">
        <v>78</v>
      </c>
      <c r="H5582" t="s">
        <v>18</v>
      </c>
      <c r="I5582" t="s">
        <v>19</v>
      </c>
      <c r="J5582" t="s">
        <v>51</v>
      </c>
      <c r="K5582">
        <v>2.2140468240425148</v>
      </c>
      <c r="L5582">
        <v>0.1</v>
      </c>
      <c r="M5582">
        <v>67.5</v>
      </c>
      <c r="N5582">
        <f>(1-Coffee_Sales[[#This Row],[Discount_Percent]])*Coffee_Sales[[#This Row],[unit_price]]*Coffee_Sales[[#This Row],[transaction_qty]]</f>
        <v>60.75</v>
      </c>
      <c r="O5582" t="str">
        <f>TEXT(Coffee_Sales[[#This Row],[transaction_date]],"mmm-yyyy")</f>
        <v>Apr-2023</v>
      </c>
      <c r="P5582">
        <f>HOUR(Coffee_Sales[[#This Row],[transaction_time]])</f>
        <v>10</v>
      </c>
    </row>
    <row r="5583" spans="1:16" x14ac:dyDescent="0.3">
      <c r="A5583">
        <v>28230</v>
      </c>
      <c r="B5583" s="1">
        <v>44976</v>
      </c>
      <c r="C5583" s="2">
        <v>0.51162037037037034</v>
      </c>
      <c r="D5583">
        <v>1</v>
      </c>
      <c r="E5583">
        <v>3</v>
      </c>
      <c r="F5583" t="s">
        <v>21</v>
      </c>
      <c r="G5583">
        <v>34</v>
      </c>
      <c r="H5583" t="s">
        <v>14</v>
      </c>
      <c r="I5583" t="s">
        <v>26</v>
      </c>
      <c r="J5583" t="s">
        <v>57</v>
      </c>
      <c r="K5583">
        <v>1.0474761898999001</v>
      </c>
      <c r="L5583">
        <v>0</v>
      </c>
      <c r="M5583">
        <v>36.75</v>
      </c>
      <c r="N5583">
        <f>(1-Coffee_Sales[[#This Row],[Discount_Percent]])*Coffee_Sales[[#This Row],[unit_price]]*Coffee_Sales[[#This Row],[transaction_qty]]</f>
        <v>36.75</v>
      </c>
      <c r="O5583" t="str">
        <f>TEXT(Coffee_Sales[[#This Row],[transaction_date]],"mmm-yyyy")</f>
        <v>Feb-2023</v>
      </c>
      <c r="P5583">
        <f>HOUR(Coffee_Sales[[#This Row],[transaction_time]])</f>
        <v>12</v>
      </c>
    </row>
    <row r="5584" spans="1:16" x14ac:dyDescent="0.3">
      <c r="A5584">
        <v>93380</v>
      </c>
      <c r="B5584" s="1">
        <v>45059</v>
      </c>
      <c r="C5584" s="2">
        <v>0.3342013888888889</v>
      </c>
      <c r="D5584">
        <v>1</v>
      </c>
      <c r="E5584">
        <v>5</v>
      </c>
      <c r="F5584" t="s">
        <v>13</v>
      </c>
      <c r="G5584">
        <v>64</v>
      </c>
      <c r="H5584" t="s">
        <v>67</v>
      </c>
      <c r="I5584" t="s">
        <v>72</v>
      </c>
      <c r="J5584" t="s">
        <v>118</v>
      </c>
      <c r="K5584">
        <v>0.26777755014391119</v>
      </c>
      <c r="L5584">
        <v>0</v>
      </c>
      <c r="M5584">
        <v>12</v>
      </c>
      <c r="N5584">
        <f>(1-Coffee_Sales[[#This Row],[Discount_Percent]])*Coffee_Sales[[#This Row],[unit_price]]*Coffee_Sales[[#This Row],[transaction_qty]]</f>
        <v>12</v>
      </c>
      <c r="O5584" t="str">
        <f>TEXT(Coffee_Sales[[#This Row],[transaction_date]],"mmm-yyyy")</f>
        <v>May-2023</v>
      </c>
      <c r="P5584">
        <f>HOUR(Coffee_Sales[[#This Row],[transaction_time]])</f>
        <v>8</v>
      </c>
    </row>
    <row r="5585" spans="1:16" x14ac:dyDescent="0.3">
      <c r="A5585">
        <v>108916</v>
      </c>
      <c r="B5585" s="1">
        <v>45072</v>
      </c>
      <c r="C5585" s="2">
        <v>0.81888888888888889</v>
      </c>
      <c r="D5585">
        <v>2</v>
      </c>
      <c r="E5585">
        <v>8</v>
      </c>
      <c r="F5585" t="s">
        <v>113</v>
      </c>
      <c r="G5585">
        <v>37</v>
      </c>
      <c r="H5585" t="s">
        <v>14</v>
      </c>
      <c r="I5585" t="s">
        <v>15</v>
      </c>
      <c r="J5585" t="s">
        <v>95</v>
      </c>
      <c r="K5585">
        <v>2.1582010782418011</v>
      </c>
      <c r="L5585">
        <v>0</v>
      </c>
      <c r="M5585">
        <v>45</v>
      </c>
      <c r="N5585">
        <f>(1-Coffee_Sales[[#This Row],[Discount_Percent]])*Coffee_Sales[[#This Row],[unit_price]]*Coffee_Sales[[#This Row],[transaction_qty]]</f>
        <v>90</v>
      </c>
      <c r="O5585" t="str">
        <f>TEXT(Coffee_Sales[[#This Row],[transaction_date]],"mmm-yyyy")</f>
        <v>May-2023</v>
      </c>
      <c r="P5585">
        <f>HOUR(Coffee_Sales[[#This Row],[transaction_time]])</f>
        <v>19</v>
      </c>
    </row>
    <row r="5586" spans="1:16" x14ac:dyDescent="0.3">
      <c r="A5586">
        <v>125038</v>
      </c>
      <c r="B5586" s="1">
        <v>45087</v>
      </c>
      <c r="C5586" s="2">
        <v>0.4284722222222222</v>
      </c>
      <c r="D5586">
        <v>2</v>
      </c>
      <c r="E5586">
        <v>3</v>
      </c>
      <c r="F5586" t="s">
        <v>13</v>
      </c>
      <c r="G5586">
        <v>52</v>
      </c>
      <c r="H5586" t="s">
        <v>32</v>
      </c>
      <c r="I5586" t="s">
        <v>33</v>
      </c>
      <c r="J5586" t="s">
        <v>110</v>
      </c>
      <c r="K5586">
        <v>2.0406563444060439</v>
      </c>
      <c r="L5586">
        <v>0</v>
      </c>
      <c r="M5586">
        <v>37.5</v>
      </c>
      <c r="N5586">
        <f>(1-Coffee_Sales[[#This Row],[Discount_Percent]])*Coffee_Sales[[#This Row],[unit_price]]*Coffee_Sales[[#This Row],[transaction_qty]]</f>
        <v>75</v>
      </c>
      <c r="O5586" t="str">
        <f>TEXT(Coffee_Sales[[#This Row],[transaction_date]],"mmm-yyyy")</f>
        <v>Jun-2023</v>
      </c>
      <c r="P5586">
        <f>HOUR(Coffee_Sales[[#This Row],[transaction_time]])</f>
        <v>10</v>
      </c>
    </row>
    <row r="5587" spans="1:16" x14ac:dyDescent="0.3">
      <c r="A5587">
        <v>88859</v>
      </c>
      <c r="B5587" s="1">
        <v>45054</v>
      </c>
      <c r="C5587" s="2">
        <v>0.80572916666666672</v>
      </c>
      <c r="D5587">
        <v>1</v>
      </c>
      <c r="E5587">
        <v>5</v>
      </c>
      <c r="F5587" t="s">
        <v>25</v>
      </c>
      <c r="G5587">
        <v>74</v>
      </c>
      <c r="H5587" t="s">
        <v>18</v>
      </c>
      <c r="I5587" t="s">
        <v>107</v>
      </c>
      <c r="J5587" t="s">
        <v>108</v>
      </c>
      <c r="K5587">
        <v>1.711428925388818</v>
      </c>
      <c r="L5587">
        <v>0</v>
      </c>
      <c r="M5587">
        <v>52.5</v>
      </c>
      <c r="N5587">
        <f>(1-Coffee_Sales[[#This Row],[Discount_Percent]])*Coffee_Sales[[#This Row],[unit_price]]*Coffee_Sales[[#This Row],[transaction_qty]]</f>
        <v>52.5</v>
      </c>
      <c r="O5587" t="str">
        <f>TEXT(Coffee_Sales[[#This Row],[transaction_date]],"mmm-yyyy")</f>
        <v>May-2023</v>
      </c>
      <c r="P5587">
        <f>HOUR(Coffee_Sales[[#This Row],[transaction_time]])</f>
        <v>19</v>
      </c>
    </row>
    <row r="5588" spans="1:16" x14ac:dyDescent="0.3">
      <c r="A5588">
        <v>82289</v>
      </c>
      <c r="B5588" s="1">
        <v>45048</v>
      </c>
      <c r="C5588" s="2">
        <v>0.73072916666666665</v>
      </c>
      <c r="D5588">
        <v>1</v>
      </c>
      <c r="E5588">
        <v>3</v>
      </c>
      <c r="F5588" t="s">
        <v>94</v>
      </c>
      <c r="G5588">
        <v>43</v>
      </c>
      <c r="H5588" t="s">
        <v>32</v>
      </c>
      <c r="I5588" t="s">
        <v>40</v>
      </c>
      <c r="J5588" t="s">
        <v>124</v>
      </c>
      <c r="K5588">
        <v>1.243863163306018</v>
      </c>
      <c r="L5588">
        <v>0</v>
      </c>
      <c r="M5588">
        <v>45</v>
      </c>
      <c r="N5588">
        <f>(1-Coffee_Sales[[#This Row],[Discount_Percent]])*Coffee_Sales[[#This Row],[unit_price]]*Coffee_Sales[[#This Row],[transaction_qty]]</f>
        <v>45</v>
      </c>
      <c r="O5588" t="str">
        <f>TEXT(Coffee_Sales[[#This Row],[transaction_date]],"mmm-yyyy")</f>
        <v>May-2023</v>
      </c>
      <c r="P5588">
        <f>HOUR(Coffee_Sales[[#This Row],[transaction_time]])</f>
        <v>17</v>
      </c>
    </row>
    <row r="5589" spans="1:16" x14ac:dyDescent="0.3">
      <c r="A5589">
        <v>141429</v>
      </c>
      <c r="B5589" s="1">
        <v>45101</v>
      </c>
      <c r="C5589" s="2">
        <v>0.25950231481481484</v>
      </c>
      <c r="D5589">
        <v>1</v>
      </c>
      <c r="E5589">
        <v>5</v>
      </c>
      <c r="F5589" t="s">
        <v>111</v>
      </c>
      <c r="G5589">
        <v>23</v>
      </c>
      <c r="H5589" t="s">
        <v>14</v>
      </c>
      <c r="I5589" t="s">
        <v>55</v>
      </c>
      <c r="J5589" t="s">
        <v>88</v>
      </c>
      <c r="K5589">
        <v>1.015487530141058</v>
      </c>
      <c r="L5589">
        <v>0</v>
      </c>
      <c r="M5589">
        <v>37.5</v>
      </c>
      <c r="N5589">
        <f>(1-Coffee_Sales[[#This Row],[Discount_Percent]])*Coffee_Sales[[#This Row],[unit_price]]*Coffee_Sales[[#This Row],[transaction_qty]]</f>
        <v>37.5</v>
      </c>
      <c r="O5589" t="str">
        <f>TEXT(Coffee_Sales[[#This Row],[transaction_date]],"mmm-yyyy")</f>
        <v>Jun-2023</v>
      </c>
      <c r="P5589">
        <f>HOUR(Coffee_Sales[[#This Row],[transaction_time]])</f>
        <v>6</v>
      </c>
    </row>
    <row r="5590" spans="1:16" x14ac:dyDescent="0.3">
      <c r="A5590">
        <v>119441</v>
      </c>
      <c r="B5590" s="1">
        <v>45082</v>
      </c>
      <c r="C5590" s="2">
        <v>0.70207175925925924</v>
      </c>
      <c r="D5590">
        <v>1</v>
      </c>
      <c r="E5590">
        <v>8</v>
      </c>
      <c r="F5590" t="s">
        <v>113</v>
      </c>
      <c r="G5590">
        <v>51</v>
      </c>
      <c r="H5590" t="s">
        <v>32</v>
      </c>
      <c r="I5590" t="s">
        <v>44</v>
      </c>
      <c r="J5590" t="s">
        <v>103</v>
      </c>
      <c r="K5590">
        <v>0.94286668026351839</v>
      </c>
      <c r="L5590">
        <v>0</v>
      </c>
      <c r="M5590">
        <v>45</v>
      </c>
      <c r="N5590">
        <f>(1-Coffee_Sales[[#This Row],[Discount_Percent]])*Coffee_Sales[[#This Row],[unit_price]]*Coffee_Sales[[#This Row],[transaction_qty]]</f>
        <v>45</v>
      </c>
      <c r="O5590" t="str">
        <f>TEXT(Coffee_Sales[[#This Row],[transaction_date]],"mmm-yyyy")</f>
        <v>Jun-2023</v>
      </c>
      <c r="P5590">
        <f>HOUR(Coffee_Sales[[#This Row],[transaction_time]])</f>
        <v>16</v>
      </c>
    </row>
    <row r="5591" spans="1:16" x14ac:dyDescent="0.3">
      <c r="A5591">
        <v>110810</v>
      </c>
      <c r="B5591" s="1">
        <v>45074</v>
      </c>
      <c r="C5591" s="2">
        <v>0.66896990740740736</v>
      </c>
      <c r="D5591">
        <v>1</v>
      </c>
      <c r="E5591">
        <v>8</v>
      </c>
      <c r="F5591" t="s">
        <v>17</v>
      </c>
      <c r="G5591">
        <v>24</v>
      </c>
      <c r="H5591" t="s">
        <v>14</v>
      </c>
      <c r="I5591" t="s">
        <v>55</v>
      </c>
      <c r="J5591" t="s">
        <v>86</v>
      </c>
      <c r="K5591">
        <v>1.115348337850705</v>
      </c>
      <c r="L5591">
        <v>0</v>
      </c>
      <c r="M5591">
        <v>45</v>
      </c>
      <c r="N5591">
        <f>(1-Coffee_Sales[[#This Row],[Discount_Percent]])*Coffee_Sales[[#This Row],[unit_price]]*Coffee_Sales[[#This Row],[transaction_qty]]</f>
        <v>45</v>
      </c>
      <c r="O5591" t="str">
        <f>TEXT(Coffee_Sales[[#This Row],[transaction_date]],"mmm-yyyy")</f>
        <v>May-2023</v>
      </c>
      <c r="P5591">
        <f>HOUR(Coffee_Sales[[#This Row],[transaction_time]])</f>
        <v>16</v>
      </c>
    </row>
    <row r="5592" spans="1:16" x14ac:dyDescent="0.3">
      <c r="A5592">
        <v>55556</v>
      </c>
      <c r="B5592" s="1">
        <v>45017</v>
      </c>
      <c r="C5592" s="2">
        <v>0.66432870370370367</v>
      </c>
      <c r="D5592">
        <v>1</v>
      </c>
      <c r="E5592">
        <v>3</v>
      </c>
      <c r="F5592" t="s">
        <v>42</v>
      </c>
      <c r="G5592">
        <v>75</v>
      </c>
      <c r="H5592" t="s">
        <v>18</v>
      </c>
      <c r="I5592" t="s">
        <v>79</v>
      </c>
      <c r="J5592" t="s">
        <v>136</v>
      </c>
      <c r="K5592">
        <v>1.5318429583417461</v>
      </c>
      <c r="L5592">
        <v>0.05</v>
      </c>
      <c r="M5592">
        <v>52.5</v>
      </c>
      <c r="N5592">
        <f>(1-Coffee_Sales[[#This Row],[Discount_Percent]])*Coffee_Sales[[#This Row],[unit_price]]*Coffee_Sales[[#This Row],[transaction_qty]]</f>
        <v>49.875</v>
      </c>
      <c r="O5592" t="str">
        <f>TEXT(Coffee_Sales[[#This Row],[transaction_date]],"mmm-yyyy")</f>
        <v>Apr-2023</v>
      </c>
      <c r="P5592">
        <f>HOUR(Coffee_Sales[[#This Row],[transaction_time]])</f>
        <v>15</v>
      </c>
    </row>
    <row r="5593" spans="1:16" x14ac:dyDescent="0.3">
      <c r="A5593">
        <v>88256</v>
      </c>
      <c r="B5593" s="1">
        <v>45054</v>
      </c>
      <c r="C5593" s="2">
        <v>0.44699074074074074</v>
      </c>
      <c r="D5593">
        <v>1</v>
      </c>
      <c r="E5593">
        <v>8</v>
      </c>
      <c r="F5593" t="s">
        <v>62</v>
      </c>
      <c r="G5593">
        <v>84</v>
      </c>
      <c r="H5593" t="s">
        <v>67</v>
      </c>
      <c r="I5593" t="s">
        <v>72</v>
      </c>
      <c r="J5593" t="s">
        <v>140</v>
      </c>
      <c r="K5593">
        <v>0.31594907768788461</v>
      </c>
      <c r="L5593">
        <v>0.05</v>
      </c>
      <c r="M5593">
        <v>12</v>
      </c>
      <c r="N5593">
        <f>(1-Coffee_Sales[[#This Row],[Discount_Percent]])*Coffee_Sales[[#This Row],[unit_price]]*Coffee_Sales[[#This Row],[transaction_qty]]</f>
        <v>11.399999999999999</v>
      </c>
      <c r="O5593" t="str">
        <f>TEXT(Coffee_Sales[[#This Row],[transaction_date]],"mmm-yyyy")</f>
        <v>May-2023</v>
      </c>
      <c r="P5593">
        <f>HOUR(Coffee_Sales[[#This Row],[transaction_time]])</f>
        <v>10</v>
      </c>
    </row>
    <row r="5594" spans="1:16" x14ac:dyDescent="0.3">
      <c r="A5594">
        <v>138820</v>
      </c>
      <c r="B5594" s="1">
        <v>45098</v>
      </c>
      <c r="C5594" s="2">
        <v>0.58998842592592593</v>
      </c>
      <c r="D5594">
        <v>1</v>
      </c>
      <c r="E5594">
        <v>5</v>
      </c>
      <c r="F5594" t="s">
        <v>58</v>
      </c>
      <c r="G5594">
        <v>69</v>
      </c>
      <c r="H5594" t="s">
        <v>18</v>
      </c>
      <c r="I5594" t="s">
        <v>107</v>
      </c>
      <c r="J5594" t="s">
        <v>132</v>
      </c>
      <c r="K5594">
        <v>1.582064049915596</v>
      </c>
      <c r="L5594">
        <v>0.05</v>
      </c>
      <c r="M5594">
        <v>48.75</v>
      </c>
      <c r="N5594">
        <f>(1-Coffee_Sales[[#This Row],[Discount_Percent]])*Coffee_Sales[[#This Row],[unit_price]]*Coffee_Sales[[#This Row],[transaction_qty]]</f>
        <v>46.3125</v>
      </c>
      <c r="O5594" t="str">
        <f>TEXT(Coffee_Sales[[#This Row],[transaction_date]],"mmm-yyyy")</f>
        <v>Jun-2023</v>
      </c>
      <c r="P5594">
        <f>HOUR(Coffee_Sales[[#This Row],[transaction_time]])</f>
        <v>14</v>
      </c>
    </row>
    <row r="5595" spans="1:16" x14ac:dyDescent="0.3">
      <c r="A5595">
        <v>132423</v>
      </c>
      <c r="B5595" s="1">
        <v>45093</v>
      </c>
      <c r="C5595" s="2">
        <v>0.44762731481481483</v>
      </c>
      <c r="D5595">
        <v>2</v>
      </c>
      <c r="E5595">
        <v>5</v>
      </c>
      <c r="F5595" t="s">
        <v>25</v>
      </c>
      <c r="G5595">
        <v>65</v>
      </c>
      <c r="H5595" t="s">
        <v>67</v>
      </c>
      <c r="I5595" t="s">
        <v>68</v>
      </c>
      <c r="J5595" t="s">
        <v>69</v>
      </c>
      <c r="K5595">
        <v>0.48877816459208429</v>
      </c>
      <c r="L5595">
        <v>0.05</v>
      </c>
      <c r="M5595">
        <v>12</v>
      </c>
      <c r="N5595">
        <f>(1-Coffee_Sales[[#This Row],[Discount_Percent]])*Coffee_Sales[[#This Row],[unit_price]]*Coffee_Sales[[#This Row],[transaction_qty]]</f>
        <v>22.799999999999997</v>
      </c>
      <c r="O5595" t="str">
        <f>TEXT(Coffee_Sales[[#This Row],[transaction_date]],"mmm-yyyy")</f>
        <v>Jun-2023</v>
      </c>
      <c r="P5595">
        <f>HOUR(Coffee_Sales[[#This Row],[transaction_time]])</f>
        <v>10</v>
      </c>
    </row>
    <row r="5596" spans="1:16" x14ac:dyDescent="0.3">
      <c r="A5596">
        <v>1769</v>
      </c>
      <c r="B5596" s="1">
        <v>44930</v>
      </c>
      <c r="C5596" s="2">
        <v>0.43377314814814816</v>
      </c>
      <c r="D5596">
        <v>2</v>
      </c>
      <c r="E5596">
        <v>5</v>
      </c>
      <c r="F5596" t="s">
        <v>21</v>
      </c>
      <c r="G5596">
        <v>56</v>
      </c>
      <c r="H5596" t="s">
        <v>32</v>
      </c>
      <c r="I5596" t="s">
        <v>33</v>
      </c>
      <c r="J5596" t="s">
        <v>135</v>
      </c>
      <c r="K5596">
        <v>2.182738900030659</v>
      </c>
      <c r="L5596">
        <v>0</v>
      </c>
      <c r="M5596">
        <v>38.25</v>
      </c>
      <c r="N5596">
        <f>(1-Coffee_Sales[[#This Row],[Discount_Percent]])*Coffee_Sales[[#This Row],[unit_price]]*Coffee_Sales[[#This Row],[transaction_qty]]</f>
        <v>76.5</v>
      </c>
      <c r="O5596" t="str">
        <f>TEXT(Coffee_Sales[[#This Row],[transaction_date]],"mmm-yyyy")</f>
        <v>Jan-2023</v>
      </c>
      <c r="P5596">
        <f>HOUR(Coffee_Sales[[#This Row],[transaction_time]])</f>
        <v>10</v>
      </c>
    </row>
    <row r="5597" spans="1:16" x14ac:dyDescent="0.3">
      <c r="A5597">
        <v>141395</v>
      </c>
      <c r="B5597" s="1">
        <v>45100</v>
      </c>
      <c r="C5597" s="2">
        <v>0.81957175925925929</v>
      </c>
      <c r="D5597">
        <v>1</v>
      </c>
      <c r="E5597">
        <v>3</v>
      </c>
      <c r="F5597" t="s">
        <v>13</v>
      </c>
      <c r="G5597">
        <v>78</v>
      </c>
      <c r="H5597" t="s">
        <v>18</v>
      </c>
      <c r="I5597" t="s">
        <v>19</v>
      </c>
      <c r="J5597" t="s">
        <v>51</v>
      </c>
      <c r="K5597">
        <v>1.8199193805781779</v>
      </c>
      <c r="L5597">
        <v>0</v>
      </c>
      <c r="M5597">
        <v>67.5</v>
      </c>
      <c r="N5597">
        <f>(1-Coffee_Sales[[#This Row],[Discount_Percent]])*Coffee_Sales[[#This Row],[unit_price]]*Coffee_Sales[[#This Row],[transaction_qty]]</f>
        <v>67.5</v>
      </c>
      <c r="O5597" t="str">
        <f>TEXT(Coffee_Sales[[#This Row],[transaction_date]],"mmm-yyyy")</f>
        <v>Jun-2023</v>
      </c>
      <c r="P5597">
        <f>HOUR(Coffee_Sales[[#This Row],[transaction_time]])</f>
        <v>19</v>
      </c>
    </row>
    <row r="5598" spans="1:16" x14ac:dyDescent="0.3">
      <c r="A5598">
        <v>129805</v>
      </c>
      <c r="B5598" s="1">
        <v>45091</v>
      </c>
      <c r="C5598" s="2">
        <v>0.41760416666666667</v>
      </c>
      <c r="D5598">
        <v>1</v>
      </c>
      <c r="E5598">
        <v>8</v>
      </c>
      <c r="F5598" t="s">
        <v>50</v>
      </c>
      <c r="G5598">
        <v>64</v>
      </c>
      <c r="H5598" t="s">
        <v>67</v>
      </c>
      <c r="I5598" t="s">
        <v>72</v>
      </c>
      <c r="J5598" t="s">
        <v>118</v>
      </c>
      <c r="K5598">
        <v>0.34315456412209239</v>
      </c>
      <c r="L5598">
        <v>0</v>
      </c>
      <c r="M5598">
        <v>12</v>
      </c>
      <c r="N5598">
        <f>(1-Coffee_Sales[[#This Row],[Discount_Percent]])*Coffee_Sales[[#This Row],[unit_price]]*Coffee_Sales[[#This Row],[transaction_qty]]</f>
        <v>12</v>
      </c>
      <c r="O5598" t="str">
        <f>TEXT(Coffee_Sales[[#This Row],[transaction_date]],"mmm-yyyy")</f>
        <v>Jun-2023</v>
      </c>
      <c r="P5598">
        <f>HOUR(Coffee_Sales[[#This Row],[transaction_time]])</f>
        <v>10</v>
      </c>
    </row>
    <row r="5599" spans="1:16" x14ac:dyDescent="0.3">
      <c r="A5599">
        <v>53714</v>
      </c>
      <c r="B5599" s="1">
        <v>45014</v>
      </c>
      <c r="C5599" s="2">
        <v>0.77182870370370371</v>
      </c>
      <c r="D5599">
        <v>1</v>
      </c>
      <c r="E5599">
        <v>3</v>
      </c>
      <c r="F5599" t="s">
        <v>28</v>
      </c>
      <c r="G5599">
        <v>48</v>
      </c>
      <c r="H5599" t="s">
        <v>32</v>
      </c>
      <c r="I5599" t="s">
        <v>44</v>
      </c>
      <c r="J5599" t="s">
        <v>52</v>
      </c>
      <c r="K5599">
        <v>0.90874413494190009</v>
      </c>
      <c r="L5599">
        <v>0.1</v>
      </c>
      <c r="M5599">
        <v>37.5</v>
      </c>
      <c r="N5599">
        <f>(1-Coffee_Sales[[#This Row],[Discount_Percent]])*Coffee_Sales[[#This Row],[unit_price]]*Coffee_Sales[[#This Row],[transaction_qty]]</f>
        <v>33.75</v>
      </c>
      <c r="O5599" t="str">
        <f>TEXT(Coffee_Sales[[#This Row],[transaction_date]],"mmm-yyyy")</f>
        <v>Mar-2023</v>
      </c>
      <c r="P5599">
        <f>HOUR(Coffee_Sales[[#This Row],[transaction_time]])</f>
        <v>18</v>
      </c>
    </row>
    <row r="5600" spans="1:16" x14ac:dyDescent="0.3">
      <c r="A5600">
        <v>80003</v>
      </c>
      <c r="B5600" s="1">
        <v>45046</v>
      </c>
      <c r="C5600" s="2">
        <v>0.43381944444444442</v>
      </c>
      <c r="D5600">
        <v>1</v>
      </c>
      <c r="E5600">
        <v>8</v>
      </c>
      <c r="F5600" t="s">
        <v>78</v>
      </c>
      <c r="G5600">
        <v>7</v>
      </c>
      <c r="H5600" t="s">
        <v>59</v>
      </c>
      <c r="I5600" t="s">
        <v>150</v>
      </c>
      <c r="J5600" t="s">
        <v>151</v>
      </c>
      <c r="K5600">
        <v>7.2591829745981062</v>
      </c>
      <c r="L5600">
        <v>0.05</v>
      </c>
      <c r="M5600">
        <v>296.25</v>
      </c>
      <c r="N5600">
        <f>(1-Coffee_Sales[[#This Row],[Discount_Percent]])*Coffee_Sales[[#This Row],[unit_price]]*Coffee_Sales[[#This Row],[transaction_qty]]</f>
        <v>281.4375</v>
      </c>
      <c r="O5600" t="str">
        <f>TEXT(Coffee_Sales[[#This Row],[transaction_date]],"mmm-yyyy")</f>
        <v>Apr-2023</v>
      </c>
      <c r="P5600">
        <f>HOUR(Coffee_Sales[[#This Row],[transaction_time]])</f>
        <v>10</v>
      </c>
    </row>
    <row r="5601" spans="1:16" x14ac:dyDescent="0.3">
      <c r="A5601">
        <v>1800</v>
      </c>
      <c r="B5601" s="1">
        <v>44930</v>
      </c>
      <c r="C5601" s="2">
        <v>0.47888888888888886</v>
      </c>
      <c r="D5601">
        <v>2</v>
      </c>
      <c r="E5601">
        <v>5</v>
      </c>
      <c r="F5601" t="s">
        <v>94</v>
      </c>
      <c r="G5601">
        <v>36</v>
      </c>
      <c r="H5601" t="s">
        <v>14</v>
      </c>
      <c r="I5601" t="s">
        <v>26</v>
      </c>
      <c r="J5601" t="s">
        <v>27</v>
      </c>
      <c r="K5601">
        <v>2.6770165342062961</v>
      </c>
      <c r="L5601">
        <v>0</v>
      </c>
      <c r="M5601">
        <v>56.25</v>
      </c>
      <c r="N5601">
        <f>(1-Coffee_Sales[[#This Row],[Discount_Percent]])*Coffee_Sales[[#This Row],[unit_price]]*Coffee_Sales[[#This Row],[transaction_qty]]</f>
        <v>112.5</v>
      </c>
      <c r="O5601" t="str">
        <f>TEXT(Coffee_Sales[[#This Row],[transaction_date]],"mmm-yyyy")</f>
        <v>Jan-2023</v>
      </c>
      <c r="P5601">
        <f>HOUR(Coffee_Sales[[#This Row],[transaction_time]])</f>
        <v>11</v>
      </c>
    </row>
    <row r="5602" spans="1:16" x14ac:dyDescent="0.3">
      <c r="A5602">
        <v>125939</v>
      </c>
      <c r="B5602" s="1">
        <v>45088</v>
      </c>
      <c r="C5602" s="2">
        <v>0.35887731481481483</v>
      </c>
      <c r="D5602">
        <v>1</v>
      </c>
      <c r="E5602">
        <v>3</v>
      </c>
      <c r="F5602" t="s">
        <v>94</v>
      </c>
      <c r="G5602">
        <v>71</v>
      </c>
      <c r="H5602" t="s">
        <v>18</v>
      </c>
      <c r="I5602" t="s">
        <v>79</v>
      </c>
      <c r="J5602" t="s">
        <v>92</v>
      </c>
      <c r="K5602">
        <v>1.6738925777910589</v>
      </c>
      <c r="L5602">
        <v>0</v>
      </c>
      <c r="M5602">
        <v>56.25</v>
      </c>
      <c r="N5602">
        <f>(1-Coffee_Sales[[#This Row],[Discount_Percent]])*Coffee_Sales[[#This Row],[unit_price]]*Coffee_Sales[[#This Row],[transaction_qty]]</f>
        <v>56.25</v>
      </c>
      <c r="O5602" t="str">
        <f>TEXT(Coffee_Sales[[#This Row],[transaction_date]],"mmm-yyyy")</f>
        <v>Jun-2023</v>
      </c>
      <c r="P5602">
        <f>HOUR(Coffee_Sales[[#This Row],[transaction_time]])</f>
        <v>8</v>
      </c>
    </row>
    <row r="5603" spans="1:16" x14ac:dyDescent="0.3">
      <c r="A5603">
        <v>131703</v>
      </c>
      <c r="B5603" s="1">
        <v>45093</v>
      </c>
      <c r="C5603" s="2">
        <v>0.26686342592592593</v>
      </c>
      <c r="D5603">
        <v>2</v>
      </c>
      <c r="E5603">
        <v>5</v>
      </c>
      <c r="F5603" t="s">
        <v>133</v>
      </c>
      <c r="G5603">
        <v>51</v>
      </c>
      <c r="H5603" t="s">
        <v>32</v>
      </c>
      <c r="I5603" t="s">
        <v>44</v>
      </c>
      <c r="J5603" t="s">
        <v>103</v>
      </c>
      <c r="K5603">
        <v>2.6211978226031212</v>
      </c>
      <c r="L5603">
        <v>0.15</v>
      </c>
      <c r="M5603">
        <v>45</v>
      </c>
      <c r="N5603">
        <f>(1-Coffee_Sales[[#This Row],[Discount_Percent]])*Coffee_Sales[[#This Row],[unit_price]]*Coffee_Sales[[#This Row],[transaction_qty]]</f>
        <v>76.5</v>
      </c>
      <c r="O5603" t="str">
        <f>TEXT(Coffee_Sales[[#This Row],[transaction_date]],"mmm-yyyy")</f>
        <v>Jun-2023</v>
      </c>
      <c r="P5603">
        <f>HOUR(Coffee_Sales[[#This Row],[transaction_time]])</f>
        <v>6</v>
      </c>
    </row>
    <row r="5604" spans="1:16" x14ac:dyDescent="0.3">
      <c r="A5604">
        <v>29966</v>
      </c>
      <c r="B5604" s="1">
        <v>44979</v>
      </c>
      <c r="C5604" s="2">
        <v>0.50929398148148153</v>
      </c>
      <c r="D5604">
        <v>3</v>
      </c>
      <c r="E5604">
        <v>5</v>
      </c>
      <c r="F5604" t="s">
        <v>101</v>
      </c>
      <c r="G5604">
        <v>27</v>
      </c>
      <c r="H5604" t="s">
        <v>14</v>
      </c>
      <c r="I5604" t="s">
        <v>29</v>
      </c>
      <c r="J5604" t="s">
        <v>30</v>
      </c>
      <c r="K5604">
        <v>4.9869724146979637</v>
      </c>
      <c r="L5604">
        <v>0</v>
      </c>
      <c r="M5604">
        <v>52.5</v>
      </c>
      <c r="N5604">
        <f>(1-Coffee_Sales[[#This Row],[Discount_Percent]])*Coffee_Sales[[#This Row],[unit_price]]*Coffee_Sales[[#This Row],[transaction_qty]]</f>
        <v>157.5</v>
      </c>
      <c r="O5604" t="str">
        <f>TEXT(Coffee_Sales[[#This Row],[transaction_date]],"mmm-yyyy")</f>
        <v>Feb-2023</v>
      </c>
      <c r="P5604">
        <f>HOUR(Coffee_Sales[[#This Row],[transaction_time]])</f>
        <v>12</v>
      </c>
    </row>
    <row r="5605" spans="1:16" x14ac:dyDescent="0.3">
      <c r="A5605">
        <v>80579</v>
      </c>
      <c r="B5605" s="1">
        <v>45047</v>
      </c>
      <c r="C5605" s="2">
        <v>0.43355324074074075</v>
      </c>
      <c r="D5605">
        <v>1</v>
      </c>
      <c r="E5605">
        <v>8</v>
      </c>
      <c r="F5605" t="s">
        <v>97</v>
      </c>
      <c r="G5605">
        <v>54</v>
      </c>
      <c r="H5605" t="s">
        <v>32</v>
      </c>
      <c r="I5605" t="s">
        <v>33</v>
      </c>
      <c r="J5605" t="s">
        <v>127</v>
      </c>
      <c r="K5605">
        <v>0.92224501407694381</v>
      </c>
      <c r="L5605">
        <v>0.1</v>
      </c>
      <c r="M5605">
        <v>37.5</v>
      </c>
      <c r="N5605">
        <f>(1-Coffee_Sales[[#This Row],[Discount_Percent]])*Coffee_Sales[[#This Row],[unit_price]]*Coffee_Sales[[#This Row],[transaction_qty]]</f>
        <v>33.75</v>
      </c>
      <c r="O5605" t="str">
        <f>TEXT(Coffee_Sales[[#This Row],[transaction_date]],"mmm-yyyy")</f>
        <v>May-2023</v>
      </c>
      <c r="P5605">
        <f>HOUR(Coffee_Sales[[#This Row],[transaction_time]])</f>
        <v>10</v>
      </c>
    </row>
    <row r="5606" spans="1:16" x14ac:dyDescent="0.3">
      <c r="A5606">
        <v>113785</v>
      </c>
      <c r="B5606" s="1">
        <v>45077</v>
      </c>
      <c r="C5606" s="2">
        <v>0.59898148148148145</v>
      </c>
      <c r="D5606">
        <v>1</v>
      </c>
      <c r="E5606">
        <v>5</v>
      </c>
      <c r="F5606" t="s">
        <v>96</v>
      </c>
      <c r="G5606">
        <v>8</v>
      </c>
      <c r="H5606" t="s">
        <v>59</v>
      </c>
      <c r="I5606" t="s">
        <v>150</v>
      </c>
      <c r="J5606" t="s">
        <v>164</v>
      </c>
      <c r="K5606">
        <v>22.141825853979132</v>
      </c>
      <c r="L5606">
        <v>0</v>
      </c>
      <c r="M5606">
        <v>675</v>
      </c>
      <c r="N5606">
        <f>(1-Coffee_Sales[[#This Row],[Discount_Percent]])*Coffee_Sales[[#This Row],[unit_price]]*Coffee_Sales[[#This Row],[transaction_qty]]</f>
        <v>675</v>
      </c>
      <c r="O5606" t="str">
        <f>TEXT(Coffee_Sales[[#This Row],[transaction_date]],"mmm-yyyy")</f>
        <v>May-2023</v>
      </c>
      <c r="P5606">
        <f>HOUR(Coffee_Sales[[#This Row],[transaction_time]])</f>
        <v>14</v>
      </c>
    </row>
    <row r="5607" spans="1:16" x14ac:dyDescent="0.3">
      <c r="A5607">
        <v>56098</v>
      </c>
      <c r="B5607" s="1">
        <v>45018</v>
      </c>
      <c r="C5607" s="2">
        <v>0.53998842592592589</v>
      </c>
      <c r="D5607">
        <v>2</v>
      </c>
      <c r="E5607">
        <v>5</v>
      </c>
      <c r="F5607" t="s">
        <v>25</v>
      </c>
      <c r="G5607">
        <v>87</v>
      </c>
      <c r="H5607" t="s">
        <v>14</v>
      </c>
      <c r="I5607" t="s">
        <v>15</v>
      </c>
      <c r="J5607" t="s">
        <v>119</v>
      </c>
      <c r="K5607">
        <v>2.282781197371849</v>
      </c>
      <c r="L5607">
        <v>0</v>
      </c>
      <c r="M5607">
        <v>45</v>
      </c>
      <c r="N5607">
        <f>(1-Coffee_Sales[[#This Row],[Discount_Percent]])*Coffee_Sales[[#This Row],[unit_price]]*Coffee_Sales[[#This Row],[transaction_qty]]</f>
        <v>90</v>
      </c>
      <c r="O5607" t="str">
        <f>TEXT(Coffee_Sales[[#This Row],[transaction_date]],"mmm-yyyy")</f>
        <v>Apr-2023</v>
      </c>
      <c r="P5607">
        <f>HOUR(Coffee_Sales[[#This Row],[transaction_time]])</f>
        <v>12</v>
      </c>
    </row>
    <row r="5608" spans="1:16" x14ac:dyDescent="0.3">
      <c r="A5608">
        <v>104305</v>
      </c>
      <c r="B5608" s="1">
        <v>45068</v>
      </c>
      <c r="C5608" s="2">
        <v>0.61980324074074078</v>
      </c>
      <c r="D5608">
        <v>2</v>
      </c>
      <c r="E5608">
        <v>3</v>
      </c>
      <c r="F5608" t="s">
        <v>25</v>
      </c>
      <c r="G5608">
        <v>57</v>
      </c>
      <c r="H5608" t="s">
        <v>32</v>
      </c>
      <c r="I5608" t="s">
        <v>33</v>
      </c>
      <c r="J5608" t="s">
        <v>34</v>
      </c>
      <c r="K5608">
        <v>2.0215771027839748</v>
      </c>
      <c r="L5608">
        <v>0.05</v>
      </c>
      <c r="M5608">
        <v>46.5</v>
      </c>
      <c r="N5608">
        <f>(1-Coffee_Sales[[#This Row],[Discount_Percent]])*Coffee_Sales[[#This Row],[unit_price]]*Coffee_Sales[[#This Row],[transaction_qty]]</f>
        <v>88.35</v>
      </c>
      <c r="O5608" t="str">
        <f>TEXT(Coffee_Sales[[#This Row],[transaction_date]],"mmm-yyyy")</f>
        <v>May-2023</v>
      </c>
      <c r="P5608">
        <f>HOUR(Coffee_Sales[[#This Row],[transaction_time]])</f>
        <v>14</v>
      </c>
    </row>
    <row r="5609" spans="1:16" x14ac:dyDescent="0.3">
      <c r="A5609">
        <v>85901</v>
      </c>
      <c r="B5609" s="1">
        <v>45052</v>
      </c>
      <c r="C5609" s="2">
        <v>0.48517361111111112</v>
      </c>
      <c r="D5609">
        <v>2</v>
      </c>
      <c r="E5609">
        <v>3</v>
      </c>
      <c r="F5609" t="s">
        <v>96</v>
      </c>
      <c r="G5609">
        <v>61</v>
      </c>
      <c r="H5609" t="s">
        <v>74</v>
      </c>
      <c r="I5609" t="s">
        <v>75</v>
      </c>
      <c r="J5609" t="s">
        <v>116</v>
      </c>
      <c r="K5609">
        <v>3.0574189182496969</v>
      </c>
      <c r="L5609">
        <v>0.05</v>
      </c>
      <c r="M5609">
        <v>71.25</v>
      </c>
      <c r="N5609">
        <f>(1-Coffee_Sales[[#This Row],[Discount_Percent]])*Coffee_Sales[[#This Row],[unit_price]]*Coffee_Sales[[#This Row],[transaction_qty]]</f>
        <v>135.375</v>
      </c>
      <c r="O5609" t="str">
        <f>TEXT(Coffee_Sales[[#This Row],[transaction_date]],"mmm-yyyy")</f>
        <v>May-2023</v>
      </c>
      <c r="P5609">
        <f>HOUR(Coffee_Sales[[#This Row],[transaction_time]])</f>
        <v>11</v>
      </c>
    </row>
    <row r="5610" spans="1:16" x14ac:dyDescent="0.3">
      <c r="A5610">
        <v>138402</v>
      </c>
      <c r="B5610" s="1">
        <v>45098</v>
      </c>
      <c r="C5610" s="2">
        <v>0.41048611111111111</v>
      </c>
      <c r="D5610">
        <v>1</v>
      </c>
      <c r="E5610">
        <v>8</v>
      </c>
      <c r="F5610" t="s">
        <v>28</v>
      </c>
      <c r="G5610">
        <v>10</v>
      </c>
      <c r="H5610" t="s">
        <v>59</v>
      </c>
      <c r="I5610" t="s">
        <v>144</v>
      </c>
      <c r="J5610" t="s">
        <v>145</v>
      </c>
      <c r="K5610">
        <v>4.1019244792600773</v>
      </c>
      <c r="L5610">
        <v>0.05</v>
      </c>
      <c r="M5610">
        <v>150</v>
      </c>
      <c r="N5610">
        <f>(1-Coffee_Sales[[#This Row],[Discount_Percent]])*Coffee_Sales[[#This Row],[unit_price]]*Coffee_Sales[[#This Row],[transaction_qty]]</f>
        <v>142.5</v>
      </c>
      <c r="O5610" t="str">
        <f>TEXT(Coffee_Sales[[#This Row],[transaction_date]],"mmm-yyyy")</f>
        <v>Jun-2023</v>
      </c>
      <c r="P5610">
        <f>HOUR(Coffee_Sales[[#This Row],[transaction_time]])</f>
        <v>9</v>
      </c>
    </row>
    <row r="5611" spans="1:16" x14ac:dyDescent="0.3">
      <c r="A5611">
        <v>25772</v>
      </c>
      <c r="B5611" s="1">
        <v>44972</v>
      </c>
      <c r="C5611" s="2">
        <v>0.46467592592592594</v>
      </c>
      <c r="D5611">
        <v>2</v>
      </c>
      <c r="E5611">
        <v>8</v>
      </c>
      <c r="F5611" t="s">
        <v>58</v>
      </c>
      <c r="G5611">
        <v>58</v>
      </c>
      <c r="H5611" t="s">
        <v>74</v>
      </c>
      <c r="I5611" t="s">
        <v>75</v>
      </c>
      <c r="J5611" t="s">
        <v>76</v>
      </c>
      <c r="K5611">
        <v>2.8569748365016969</v>
      </c>
      <c r="L5611">
        <v>0</v>
      </c>
      <c r="M5611">
        <v>52.5</v>
      </c>
      <c r="N5611">
        <f>(1-Coffee_Sales[[#This Row],[Discount_Percent]])*Coffee_Sales[[#This Row],[unit_price]]*Coffee_Sales[[#This Row],[transaction_qty]]</f>
        <v>105</v>
      </c>
      <c r="O5611" t="str">
        <f>TEXT(Coffee_Sales[[#This Row],[transaction_date]],"mmm-yyyy")</f>
        <v>Feb-2023</v>
      </c>
      <c r="P5611">
        <f>HOUR(Coffee_Sales[[#This Row],[transaction_time]])</f>
        <v>11</v>
      </c>
    </row>
    <row r="5612" spans="1:16" x14ac:dyDescent="0.3">
      <c r="A5612">
        <v>77058</v>
      </c>
      <c r="B5612" s="1">
        <v>45042</v>
      </c>
      <c r="C5612" s="2">
        <v>0.69152777777777774</v>
      </c>
      <c r="D5612">
        <v>1</v>
      </c>
      <c r="E5612">
        <v>8</v>
      </c>
      <c r="F5612" t="s">
        <v>17</v>
      </c>
      <c r="G5612">
        <v>49</v>
      </c>
      <c r="H5612" t="s">
        <v>32</v>
      </c>
      <c r="I5612" t="s">
        <v>44</v>
      </c>
      <c r="J5612" t="s">
        <v>91</v>
      </c>
      <c r="K5612">
        <v>1.45381849019519</v>
      </c>
      <c r="L5612">
        <v>0</v>
      </c>
      <c r="M5612">
        <v>45</v>
      </c>
      <c r="N5612">
        <f>(1-Coffee_Sales[[#This Row],[Discount_Percent]])*Coffee_Sales[[#This Row],[unit_price]]*Coffee_Sales[[#This Row],[transaction_qty]]</f>
        <v>45</v>
      </c>
      <c r="O5612" t="str">
        <f>TEXT(Coffee_Sales[[#This Row],[transaction_date]],"mmm-yyyy")</f>
        <v>Apr-2023</v>
      </c>
      <c r="P5612">
        <f>HOUR(Coffee_Sales[[#This Row],[transaction_time]])</f>
        <v>16</v>
      </c>
    </row>
    <row r="5613" spans="1:16" x14ac:dyDescent="0.3">
      <c r="A5613">
        <v>27627</v>
      </c>
      <c r="B5613" s="1">
        <v>44975</v>
      </c>
      <c r="C5613" s="2">
        <v>0.57260416666666669</v>
      </c>
      <c r="D5613">
        <v>1</v>
      </c>
      <c r="E5613">
        <v>3</v>
      </c>
      <c r="F5613" t="s">
        <v>31</v>
      </c>
      <c r="G5613">
        <v>50</v>
      </c>
      <c r="H5613" t="s">
        <v>32</v>
      </c>
      <c r="I5613" t="s">
        <v>44</v>
      </c>
      <c r="J5613" t="s">
        <v>45</v>
      </c>
      <c r="K5613">
        <v>0.91461748727848224</v>
      </c>
      <c r="L5613">
        <v>0.05</v>
      </c>
      <c r="M5613">
        <v>37.5</v>
      </c>
      <c r="N5613">
        <f>(1-Coffee_Sales[[#This Row],[Discount_Percent]])*Coffee_Sales[[#This Row],[unit_price]]*Coffee_Sales[[#This Row],[transaction_qty]]</f>
        <v>35.625</v>
      </c>
      <c r="O5613" t="str">
        <f>TEXT(Coffee_Sales[[#This Row],[transaction_date]],"mmm-yyyy")</f>
        <v>Feb-2023</v>
      </c>
      <c r="P5613">
        <f>HOUR(Coffee_Sales[[#This Row],[transaction_time]])</f>
        <v>13</v>
      </c>
    </row>
    <row r="5614" spans="1:16" x14ac:dyDescent="0.3">
      <c r="A5614">
        <v>110223</v>
      </c>
      <c r="B5614" s="1">
        <v>45074</v>
      </c>
      <c r="C5614" s="2">
        <v>0.35875000000000001</v>
      </c>
      <c r="D5614">
        <v>2</v>
      </c>
      <c r="E5614">
        <v>5</v>
      </c>
      <c r="F5614" t="s">
        <v>17</v>
      </c>
      <c r="G5614">
        <v>87</v>
      </c>
      <c r="H5614" t="s">
        <v>14</v>
      </c>
      <c r="I5614" t="s">
        <v>15</v>
      </c>
      <c r="J5614" t="s">
        <v>119</v>
      </c>
      <c r="K5614">
        <v>2.0144886955525858</v>
      </c>
      <c r="L5614">
        <v>0</v>
      </c>
      <c r="M5614">
        <v>45</v>
      </c>
      <c r="N5614">
        <f>(1-Coffee_Sales[[#This Row],[Discount_Percent]])*Coffee_Sales[[#This Row],[unit_price]]*Coffee_Sales[[#This Row],[transaction_qty]]</f>
        <v>90</v>
      </c>
      <c r="O5614" t="str">
        <f>TEXT(Coffee_Sales[[#This Row],[transaction_date]],"mmm-yyyy")</f>
        <v>May-2023</v>
      </c>
      <c r="P5614">
        <f>HOUR(Coffee_Sales[[#This Row],[transaction_time]])</f>
        <v>8</v>
      </c>
    </row>
    <row r="5615" spans="1:16" x14ac:dyDescent="0.3">
      <c r="A5615">
        <v>1791</v>
      </c>
      <c r="B5615" s="1">
        <v>44930</v>
      </c>
      <c r="C5615" s="2">
        <v>0.47402777777777777</v>
      </c>
      <c r="D5615">
        <v>2</v>
      </c>
      <c r="E5615">
        <v>8</v>
      </c>
      <c r="F5615" t="s">
        <v>46</v>
      </c>
      <c r="G5615">
        <v>29</v>
      </c>
      <c r="H5615" t="s">
        <v>14</v>
      </c>
      <c r="I5615" t="s">
        <v>22</v>
      </c>
      <c r="J5615" t="s">
        <v>89</v>
      </c>
      <c r="K5615">
        <v>2.255344945395287</v>
      </c>
      <c r="L5615">
        <v>0</v>
      </c>
      <c r="M5615">
        <v>37.5</v>
      </c>
      <c r="N5615">
        <f>(1-Coffee_Sales[[#This Row],[Discount_Percent]])*Coffee_Sales[[#This Row],[unit_price]]*Coffee_Sales[[#This Row],[transaction_qty]]</f>
        <v>75</v>
      </c>
      <c r="O5615" t="str">
        <f>TEXT(Coffee_Sales[[#This Row],[transaction_date]],"mmm-yyyy")</f>
        <v>Jan-2023</v>
      </c>
      <c r="P5615">
        <f>HOUR(Coffee_Sales[[#This Row],[transaction_time]])</f>
        <v>11</v>
      </c>
    </row>
    <row r="5616" spans="1:16" x14ac:dyDescent="0.3">
      <c r="A5616">
        <v>54647</v>
      </c>
      <c r="B5616" s="1">
        <v>45016</v>
      </c>
      <c r="C5616" s="2">
        <v>0.41105324074074073</v>
      </c>
      <c r="D5616">
        <v>3</v>
      </c>
      <c r="E5616">
        <v>5</v>
      </c>
      <c r="F5616" t="s">
        <v>38</v>
      </c>
      <c r="G5616">
        <v>48</v>
      </c>
      <c r="H5616" t="s">
        <v>32</v>
      </c>
      <c r="I5616" t="s">
        <v>44</v>
      </c>
      <c r="J5616" t="s">
        <v>52</v>
      </c>
      <c r="K5616">
        <v>3.118048677549953</v>
      </c>
      <c r="L5616">
        <v>0.1</v>
      </c>
      <c r="M5616">
        <v>37.5</v>
      </c>
      <c r="N5616">
        <f>(1-Coffee_Sales[[#This Row],[Discount_Percent]])*Coffee_Sales[[#This Row],[unit_price]]*Coffee_Sales[[#This Row],[transaction_qty]]</f>
        <v>101.25</v>
      </c>
      <c r="O5616" t="str">
        <f>TEXT(Coffee_Sales[[#This Row],[transaction_date]],"mmm-yyyy")</f>
        <v>Mar-2023</v>
      </c>
      <c r="P5616">
        <f>HOUR(Coffee_Sales[[#This Row],[transaction_time]])</f>
        <v>9</v>
      </c>
    </row>
    <row r="5617" spans="1:16" x14ac:dyDescent="0.3">
      <c r="A5617">
        <v>37146</v>
      </c>
      <c r="B5617" s="1">
        <v>44991</v>
      </c>
      <c r="C5617" s="2">
        <v>0.4007060185185185</v>
      </c>
      <c r="D5617">
        <v>1</v>
      </c>
      <c r="E5617">
        <v>8</v>
      </c>
      <c r="F5617" t="s">
        <v>21</v>
      </c>
      <c r="G5617">
        <v>30</v>
      </c>
      <c r="H5617" t="s">
        <v>14</v>
      </c>
      <c r="I5617" t="s">
        <v>22</v>
      </c>
      <c r="J5617" t="s">
        <v>109</v>
      </c>
      <c r="K5617">
        <v>0.99669639794083764</v>
      </c>
      <c r="L5617">
        <v>0</v>
      </c>
      <c r="M5617">
        <v>45</v>
      </c>
      <c r="N5617">
        <f>(1-Coffee_Sales[[#This Row],[Discount_Percent]])*Coffee_Sales[[#This Row],[unit_price]]*Coffee_Sales[[#This Row],[transaction_qty]]</f>
        <v>45</v>
      </c>
      <c r="O5617" t="str">
        <f>TEXT(Coffee_Sales[[#This Row],[transaction_date]],"mmm-yyyy")</f>
        <v>Mar-2023</v>
      </c>
      <c r="P5617">
        <f>HOUR(Coffee_Sales[[#This Row],[transaction_time]])</f>
        <v>9</v>
      </c>
    </row>
    <row r="5618" spans="1:16" x14ac:dyDescent="0.3">
      <c r="A5618">
        <v>135010</v>
      </c>
      <c r="B5618" s="1">
        <v>45095</v>
      </c>
      <c r="C5618" s="2">
        <v>0.53658564814814813</v>
      </c>
      <c r="D5618">
        <v>1</v>
      </c>
      <c r="E5618">
        <v>5</v>
      </c>
      <c r="F5618" t="s">
        <v>38</v>
      </c>
      <c r="G5618">
        <v>70</v>
      </c>
      <c r="H5618" t="s">
        <v>18</v>
      </c>
      <c r="I5618" t="s">
        <v>19</v>
      </c>
      <c r="J5618" t="s">
        <v>83</v>
      </c>
      <c r="K5618">
        <v>1.054871696019513</v>
      </c>
      <c r="L5618">
        <v>0</v>
      </c>
      <c r="M5618">
        <v>48.75</v>
      </c>
      <c r="N5618">
        <f>(1-Coffee_Sales[[#This Row],[Discount_Percent]])*Coffee_Sales[[#This Row],[unit_price]]*Coffee_Sales[[#This Row],[transaction_qty]]</f>
        <v>48.75</v>
      </c>
      <c r="O5618" t="str">
        <f>TEXT(Coffee_Sales[[#This Row],[transaction_date]],"mmm-yyyy")</f>
        <v>Jun-2023</v>
      </c>
      <c r="P5618">
        <f>HOUR(Coffee_Sales[[#This Row],[transaction_time]])</f>
        <v>12</v>
      </c>
    </row>
    <row r="5619" spans="1:16" x14ac:dyDescent="0.3">
      <c r="A5619">
        <v>53625</v>
      </c>
      <c r="B5619" s="1">
        <v>45014</v>
      </c>
      <c r="C5619" s="2">
        <v>0.70199074074074075</v>
      </c>
      <c r="D5619">
        <v>1</v>
      </c>
      <c r="E5619">
        <v>8</v>
      </c>
      <c r="F5619" t="s">
        <v>17</v>
      </c>
      <c r="G5619">
        <v>69</v>
      </c>
      <c r="H5619" t="s">
        <v>18</v>
      </c>
      <c r="I5619" t="s">
        <v>107</v>
      </c>
      <c r="J5619" t="s">
        <v>132</v>
      </c>
      <c r="K5619">
        <v>1.4669330128282529</v>
      </c>
      <c r="L5619">
        <v>0.05</v>
      </c>
      <c r="M5619">
        <v>48.75</v>
      </c>
      <c r="N5619">
        <f>(1-Coffee_Sales[[#This Row],[Discount_Percent]])*Coffee_Sales[[#This Row],[unit_price]]*Coffee_Sales[[#This Row],[transaction_qty]]</f>
        <v>46.3125</v>
      </c>
      <c r="O5619" t="str">
        <f>TEXT(Coffee_Sales[[#This Row],[transaction_date]],"mmm-yyyy")</f>
        <v>Mar-2023</v>
      </c>
      <c r="P5619">
        <f>HOUR(Coffee_Sales[[#This Row],[transaction_time]])</f>
        <v>16</v>
      </c>
    </row>
    <row r="5620" spans="1:16" x14ac:dyDescent="0.3">
      <c r="A5620">
        <v>26026</v>
      </c>
      <c r="B5620" s="1">
        <v>44973</v>
      </c>
      <c r="C5620" s="2">
        <v>0.29357638888888887</v>
      </c>
      <c r="D5620">
        <v>2</v>
      </c>
      <c r="E5620">
        <v>8</v>
      </c>
      <c r="F5620" t="s">
        <v>48</v>
      </c>
      <c r="G5620">
        <v>87</v>
      </c>
      <c r="H5620" t="s">
        <v>14</v>
      </c>
      <c r="I5620" t="s">
        <v>15</v>
      </c>
      <c r="J5620" t="s">
        <v>119</v>
      </c>
      <c r="K5620">
        <v>2.3393152385503631</v>
      </c>
      <c r="L5620">
        <v>0.15</v>
      </c>
      <c r="M5620">
        <v>45</v>
      </c>
      <c r="N5620">
        <f>(1-Coffee_Sales[[#This Row],[Discount_Percent]])*Coffee_Sales[[#This Row],[unit_price]]*Coffee_Sales[[#This Row],[transaction_qty]]</f>
        <v>76.5</v>
      </c>
      <c r="O5620" t="str">
        <f>TEXT(Coffee_Sales[[#This Row],[transaction_date]],"mmm-yyyy")</f>
        <v>Feb-2023</v>
      </c>
      <c r="P5620">
        <f>HOUR(Coffee_Sales[[#This Row],[transaction_time]])</f>
        <v>7</v>
      </c>
    </row>
    <row r="5621" spans="1:16" x14ac:dyDescent="0.3">
      <c r="A5621">
        <v>124873</v>
      </c>
      <c r="B5621" s="1">
        <v>45087</v>
      </c>
      <c r="C5621" s="2">
        <v>0.39601851851851849</v>
      </c>
      <c r="D5621">
        <v>1</v>
      </c>
      <c r="E5621">
        <v>5</v>
      </c>
      <c r="F5621" t="s">
        <v>81</v>
      </c>
      <c r="G5621">
        <v>65</v>
      </c>
      <c r="H5621" t="s">
        <v>67</v>
      </c>
      <c r="I5621" t="s">
        <v>68</v>
      </c>
      <c r="J5621" t="s">
        <v>69</v>
      </c>
      <c r="K5621">
        <v>0.36920109589826772</v>
      </c>
      <c r="L5621">
        <v>0</v>
      </c>
      <c r="M5621">
        <v>12</v>
      </c>
      <c r="N5621">
        <f>(1-Coffee_Sales[[#This Row],[Discount_Percent]])*Coffee_Sales[[#This Row],[unit_price]]*Coffee_Sales[[#This Row],[transaction_qty]]</f>
        <v>12</v>
      </c>
      <c r="O5621" t="str">
        <f>TEXT(Coffee_Sales[[#This Row],[transaction_date]],"mmm-yyyy")</f>
        <v>Jun-2023</v>
      </c>
      <c r="P5621">
        <f>HOUR(Coffee_Sales[[#This Row],[transaction_time]])</f>
        <v>9</v>
      </c>
    </row>
    <row r="5622" spans="1:16" x14ac:dyDescent="0.3">
      <c r="A5622">
        <v>29831</v>
      </c>
      <c r="B5622" s="1">
        <v>44979</v>
      </c>
      <c r="C5622" s="2">
        <v>0.39140046296296294</v>
      </c>
      <c r="D5622">
        <v>1</v>
      </c>
      <c r="E5622">
        <v>5</v>
      </c>
      <c r="F5622" t="s">
        <v>46</v>
      </c>
      <c r="G5622">
        <v>72</v>
      </c>
      <c r="H5622" t="s">
        <v>18</v>
      </c>
      <c r="I5622" t="s">
        <v>19</v>
      </c>
      <c r="J5622" t="s">
        <v>82</v>
      </c>
      <c r="K5622">
        <v>1.558778803309288</v>
      </c>
      <c r="L5622">
        <v>0</v>
      </c>
      <c r="M5622">
        <v>48.75</v>
      </c>
      <c r="N5622">
        <f>(1-Coffee_Sales[[#This Row],[Discount_Percent]])*Coffee_Sales[[#This Row],[unit_price]]*Coffee_Sales[[#This Row],[transaction_qty]]</f>
        <v>48.75</v>
      </c>
      <c r="O5622" t="str">
        <f>TEXT(Coffee_Sales[[#This Row],[transaction_date]],"mmm-yyyy")</f>
        <v>Feb-2023</v>
      </c>
      <c r="P5622">
        <f>HOUR(Coffee_Sales[[#This Row],[transaction_time]])</f>
        <v>9</v>
      </c>
    </row>
    <row r="5623" spans="1:16" x14ac:dyDescent="0.3">
      <c r="A5623">
        <v>55600</v>
      </c>
      <c r="B5623" s="1">
        <v>45017</v>
      </c>
      <c r="C5623" s="2">
        <v>0.68590277777777775</v>
      </c>
      <c r="D5623">
        <v>1</v>
      </c>
      <c r="E5623">
        <v>5</v>
      </c>
      <c r="F5623" t="s">
        <v>131</v>
      </c>
      <c r="G5623">
        <v>56</v>
      </c>
      <c r="H5623" t="s">
        <v>32</v>
      </c>
      <c r="I5623" t="s">
        <v>33</v>
      </c>
      <c r="J5623" t="s">
        <v>135</v>
      </c>
      <c r="K5623">
        <v>0.81032854429010159</v>
      </c>
      <c r="L5623">
        <v>0.1</v>
      </c>
      <c r="M5623">
        <v>38.25</v>
      </c>
      <c r="N5623">
        <f>(1-Coffee_Sales[[#This Row],[Discount_Percent]])*Coffee_Sales[[#This Row],[unit_price]]*Coffee_Sales[[#This Row],[transaction_qty]]</f>
        <v>34.425000000000004</v>
      </c>
      <c r="O5623" t="str">
        <f>TEXT(Coffee_Sales[[#This Row],[transaction_date]],"mmm-yyyy")</f>
        <v>Apr-2023</v>
      </c>
      <c r="P5623">
        <f>HOUR(Coffee_Sales[[#This Row],[transaction_time]])</f>
        <v>16</v>
      </c>
    </row>
    <row r="5624" spans="1:16" x14ac:dyDescent="0.3">
      <c r="A5624">
        <v>89660</v>
      </c>
      <c r="B5624" s="1">
        <v>45055</v>
      </c>
      <c r="C5624" s="2">
        <v>0.53109953703703705</v>
      </c>
      <c r="D5624">
        <v>2</v>
      </c>
      <c r="E5624">
        <v>3</v>
      </c>
      <c r="F5624" t="s">
        <v>54</v>
      </c>
      <c r="G5624">
        <v>57</v>
      </c>
      <c r="H5624" t="s">
        <v>32</v>
      </c>
      <c r="I5624" t="s">
        <v>33</v>
      </c>
      <c r="J5624" t="s">
        <v>34</v>
      </c>
      <c r="K5624">
        <v>2.0825706947521838</v>
      </c>
      <c r="L5624">
        <v>0.1</v>
      </c>
      <c r="M5624">
        <v>46.5</v>
      </c>
      <c r="N5624">
        <f>(1-Coffee_Sales[[#This Row],[Discount_Percent]])*Coffee_Sales[[#This Row],[unit_price]]*Coffee_Sales[[#This Row],[transaction_qty]]</f>
        <v>83.7</v>
      </c>
      <c r="O5624" t="str">
        <f>TEXT(Coffee_Sales[[#This Row],[transaction_date]],"mmm-yyyy")</f>
        <v>May-2023</v>
      </c>
      <c r="P5624">
        <f>HOUR(Coffee_Sales[[#This Row],[transaction_time]])</f>
        <v>12</v>
      </c>
    </row>
    <row r="5625" spans="1:16" x14ac:dyDescent="0.3">
      <c r="A5625">
        <v>32451</v>
      </c>
      <c r="B5625" s="1">
        <v>44983</v>
      </c>
      <c r="C5625" s="2">
        <v>0.69612268518518516</v>
      </c>
      <c r="D5625">
        <v>1</v>
      </c>
      <c r="E5625">
        <v>8</v>
      </c>
      <c r="F5625" t="s">
        <v>24</v>
      </c>
      <c r="G5625">
        <v>72</v>
      </c>
      <c r="H5625" t="s">
        <v>18</v>
      </c>
      <c r="I5625" t="s">
        <v>19</v>
      </c>
      <c r="J5625" t="s">
        <v>82</v>
      </c>
      <c r="K5625">
        <v>1.1309773138279371</v>
      </c>
      <c r="L5625">
        <v>0.05</v>
      </c>
      <c r="M5625">
        <v>48.75</v>
      </c>
      <c r="N5625">
        <f>(1-Coffee_Sales[[#This Row],[Discount_Percent]])*Coffee_Sales[[#This Row],[unit_price]]*Coffee_Sales[[#This Row],[transaction_qty]]</f>
        <v>46.3125</v>
      </c>
      <c r="O5625" t="str">
        <f>TEXT(Coffee_Sales[[#This Row],[transaction_date]],"mmm-yyyy")</f>
        <v>Feb-2023</v>
      </c>
      <c r="P5625">
        <f>HOUR(Coffee_Sales[[#This Row],[transaction_time]])</f>
        <v>16</v>
      </c>
    </row>
    <row r="5626" spans="1:16" x14ac:dyDescent="0.3">
      <c r="A5626">
        <v>88436</v>
      </c>
      <c r="B5626" s="1">
        <v>45054</v>
      </c>
      <c r="C5626" s="2">
        <v>0.53818287037037038</v>
      </c>
      <c r="D5626">
        <v>2</v>
      </c>
      <c r="E5626">
        <v>5</v>
      </c>
      <c r="F5626" t="s">
        <v>101</v>
      </c>
      <c r="G5626">
        <v>35</v>
      </c>
      <c r="H5626" t="s">
        <v>14</v>
      </c>
      <c r="I5626" t="s">
        <v>26</v>
      </c>
      <c r="J5626" t="s">
        <v>84</v>
      </c>
      <c r="K5626">
        <v>3.0395297646717059</v>
      </c>
      <c r="L5626">
        <v>0</v>
      </c>
      <c r="M5626">
        <v>46.5</v>
      </c>
      <c r="N5626">
        <f>(1-Coffee_Sales[[#This Row],[Discount_Percent]])*Coffee_Sales[[#This Row],[unit_price]]*Coffee_Sales[[#This Row],[transaction_qty]]</f>
        <v>93</v>
      </c>
      <c r="O5626" t="str">
        <f>TEXT(Coffee_Sales[[#This Row],[transaction_date]],"mmm-yyyy")</f>
        <v>May-2023</v>
      </c>
      <c r="P5626">
        <f>HOUR(Coffee_Sales[[#This Row],[transaction_time]])</f>
        <v>12</v>
      </c>
    </row>
    <row r="5627" spans="1:16" x14ac:dyDescent="0.3">
      <c r="A5627">
        <v>14697</v>
      </c>
      <c r="B5627" s="1">
        <v>44952</v>
      </c>
      <c r="C5627" s="2">
        <v>0.57951388888888888</v>
      </c>
      <c r="D5627">
        <v>1</v>
      </c>
      <c r="E5627">
        <v>3</v>
      </c>
      <c r="F5627" t="s">
        <v>104</v>
      </c>
      <c r="G5627">
        <v>29</v>
      </c>
      <c r="H5627" t="s">
        <v>14</v>
      </c>
      <c r="I5627" t="s">
        <v>22</v>
      </c>
      <c r="J5627" t="s">
        <v>89</v>
      </c>
      <c r="K5627">
        <v>0.82813560364487149</v>
      </c>
      <c r="L5627">
        <v>0</v>
      </c>
      <c r="M5627">
        <v>37.5</v>
      </c>
      <c r="N5627">
        <f>(1-Coffee_Sales[[#This Row],[Discount_Percent]])*Coffee_Sales[[#This Row],[unit_price]]*Coffee_Sales[[#This Row],[transaction_qty]]</f>
        <v>37.5</v>
      </c>
      <c r="O5627" t="str">
        <f>TEXT(Coffee_Sales[[#This Row],[transaction_date]],"mmm-yyyy")</f>
        <v>Jan-2023</v>
      </c>
      <c r="P5627">
        <f>HOUR(Coffee_Sales[[#This Row],[transaction_time]])</f>
        <v>13</v>
      </c>
    </row>
    <row r="5628" spans="1:16" x14ac:dyDescent="0.3">
      <c r="A5628">
        <v>95037</v>
      </c>
      <c r="B5628" s="1">
        <v>45060</v>
      </c>
      <c r="C5628" s="2">
        <v>0.44231481481481483</v>
      </c>
      <c r="D5628">
        <v>1</v>
      </c>
      <c r="E5628">
        <v>3</v>
      </c>
      <c r="F5628" t="s">
        <v>13</v>
      </c>
      <c r="G5628">
        <v>46</v>
      </c>
      <c r="H5628" t="s">
        <v>32</v>
      </c>
      <c r="I5628" t="s">
        <v>36</v>
      </c>
      <c r="J5628" t="s">
        <v>39</v>
      </c>
      <c r="K5628">
        <v>1.0309779620473081</v>
      </c>
      <c r="L5628">
        <v>0.05</v>
      </c>
      <c r="M5628">
        <v>37.5</v>
      </c>
      <c r="N5628">
        <f>(1-Coffee_Sales[[#This Row],[Discount_Percent]])*Coffee_Sales[[#This Row],[unit_price]]*Coffee_Sales[[#This Row],[transaction_qty]]</f>
        <v>35.625</v>
      </c>
      <c r="O5628" t="str">
        <f>TEXT(Coffee_Sales[[#This Row],[transaction_date]],"mmm-yyyy")</f>
        <v>May-2023</v>
      </c>
      <c r="P5628">
        <f>HOUR(Coffee_Sales[[#This Row],[transaction_time]])</f>
        <v>10</v>
      </c>
    </row>
    <row r="5629" spans="1:16" x14ac:dyDescent="0.3">
      <c r="A5629">
        <v>22549</v>
      </c>
      <c r="B5629" s="1">
        <v>44967</v>
      </c>
      <c r="C5629" s="2">
        <v>0.35560185185185184</v>
      </c>
      <c r="D5629">
        <v>2</v>
      </c>
      <c r="E5629">
        <v>3</v>
      </c>
      <c r="F5629" t="s">
        <v>24</v>
      </c>
      <c r="G5629">
        <v>44</v>
      </c>
      <c r="H5629" t="s">
        <v>32</v>
      </c>
      <c r="I5629" t="s">
        <v>40</v>
      </c>
      <c r="J5629" t="s">
        <v>41</v>
      </c>
      <c r="K5629">
        <v>2.15760487670414</v>
      </c>
      <c r="L5629">
        <v>0.1</v>
      </c>
      <c r="M5629">
        <v>37.5</v>
      </c>
      <c r="N5629">
        <f>(1-Coffee_Sales[[#This Row],[Discount_Percent]])*Coffee_Sales[[#This Row],[unit_price]]*Coffee_Sales[[#This Row],[transaction_qty]]</f>
        <v>67.5</v>
      </c>
      <c r="O5629" t="str">
        <f>TEXT(Coffee_Sales[[#This Row],[transaction_date]],"mmm-yyyy")</f>
        <v>Feb-2023</v>
      </c>
      <c r="P5629">
        <f>HOUR(Coffee_Sales[[#This Row],[transaction_time]])</f>
        <v>8</v>
      </c>
    </row>
    <row r="5630" spans="1:16" x14ac:dyDescent="0.3">
      <c r="A5630">
        <v>91151</v>
      </c>
      <c r="B5630" s="1">
        <v>45056</v>
      </c>
      <c r="C5630" s="2">
        <v>0.8291898148148148</v>
      </c>
      <c r="D5630">
        <v>1</v>
      </c>
      <c r="E5630">
        <v>3</v>
      </c>
      <c r="F5630" t="s">
        <v>31</v>
      </c>
      <c r="G5630">
        <v>13</v>
      </c>
      <c r="H5630" t="s">
        <v>64</v>
      </c>
      <c r="I5630" t="s">
        <v>65</v>
      </c>
      <c r="J5630" t="s">
        <v>66</v>
      </c>
      <c r="K5630">
        <v>3.4968073137645761</v>
      </c>
      <c r="L5630">
        <v>0.1</v>
      </c>
      <c r="M5630">
        <v>134.25</v>
      </c>
      <c r="N5630">
        <f>(1-Coffee_Sales[[#This Row],[Discount_Percent]])*Coffee_Sales[[#This Row],[unit_price]]*Coffee_Sales[[#This Row],[transaction_qty]]</f>
        <v>120.825</v>
      </c>
      <c r="O5630" t="str">
        <f>TEXT(Coffee_Sales[[#This Row],[transaction_date]],"mmm-yyyy")</f>
        <v>May-2023</v>
      </c>
      <c r="P5630">
        <f>HOUR(Coffee_Sales[[#This Row],[transaction_time]])</f>
        <v>19</v>
      </c>
    </row>
    <row r="5631" spans="1:16" x14ac:dyDescent="0.3">
      <c r="A5631">
        <v>99063</v>
      </c>
      <c r="B5631" s="1">
        <v>45064</v>
      </c>
      <c r="C5631" s="2">
        <v>0.32702546296296298</v>
      </c>
      <c r="D5631">
        <v>2</v>
      </c>
      <c r="E5631">
        <v>3</v>
      </c>
      <c r="F5631" t="s">
        <v>42</v>
      </c>
      <c r="G5631">
        <v>59</v>
      </c>
      <c r="H5631" t="s">
        <v>74</v>
      </c>
      <c r="I5631" t="s">
        <v>75</v>
      </c>
      <c r="J5631" t="s">
        <v>85</v>
      </c>
      <c r="K5631">
        <v>4.3355641630975992</v>
      </c>
      <c r="L5631">
        <v>0</v>
      </c>
      <c r="M5631">
        <v>67.5</v>
      </c>
      <c r="N5631">
        <f>(1-Coffee_Sales[[#This Row],[Discount_Percent]])*Coffee_Sales[[#This Row],[unit_price]]*Coffee_Sales[[#This Row],[transaction_qty]]</f>
        <v>135</v>
      </c>
      <c r="O5631" t="str">
        <f>TEXT(Coffee_Sales[[#This Row],[transaction_date]],"mmm-yyyy")</f>
        <v>May-2023</v>
      </c>
      <c r="P5631">
        <f>HOUR(Coffee_Sales[[#This Row],[transaction_time]])</f>
        <v>7</v>
      </c>
    </row>
    <row r="5632" spans="1:16" x14ac:dyDescent="0.3">
      <c r="A5632">
        <v>100599</v>
      </c>
      <c r="B5632" s="1">
        <v>45065</v>
      </c>
      <c r="C5632" s="2">
        <v>0.40408564814814812</v>
      </c>
      <c r="D5632">
        <v>1</v>
      </c>
      <c r="E5632">
        <v>8</v>
      </c>
      <c r="F5632" t="s">
        <v>102</v>
      </c>
      <c r="G5632">
        <v>31</v>
      </c>
      <c r="H5632" t="s">
        <v>14</v>
      </c>
      <c r="I5632" t="s">
        <v>22</v>
      </c>
      <c r="J5632" t="s">
        <v>53</v>
      </c>
      <c r="K5632">
        <v>0.76707551828494447</v>
      </c>
      <c r="L5632">
        <v>0</v>
      </c>
      <c r="M5632">
        <v>33</v>
      </c>
      <c r="N5632">
        <f>(1-Coffee_Sales[[#This Row],[Discount_Percent]])*Coffee_Sales[[#This Row],[unit_price]]*Coffee_Sales[[#This Row],[transaction_qty]]</f>
        <v>33</v>
      </c>
      <c r="O5632" t="str">
        <f>TEXT(Coffee_Sales[[#This Row],[transaction_date]],"mmm-yyyy")</f>
        <v>May-2023</v>
      </c>
      <c r="P5632">
        <f>HOUR(Coffee_Sales[[#This Row],[transaction_time]])</f>
        <v>9</v>
      </c>
    </row>
    <row r="5633" spans="1:16" x14ac:dyDescent="0.3">
      <c r="A5633">
        <v>144869</v>
      </c>
      <c r="B5633" s="1">
        <v>45103</v>
      </c>
      <c r="C5633" s="2">
        <v>0.73724537037037041</v>
      </c>
      <c r="D5633">
        <v>1</v>
      </c>
      <c r="E5633">
        <v>3</v>
      </c>
      <c r="F5633" t="s">
        <v>133</v>
      </c>
      <c r="G5633">
        <v>51</v>
      </c>
      <c r="H5633" t="s">
        <v>32</v>
      </c>
      <c r="I5633" t="s">
        <v>44</v>
      </c>
      <c r="J5633" t="s">
        <v>103</v>
      </c>
      <c r="K5633">
        <v>1.150538953867023</v>
      </c>
      <c r="L5633">
        <v>0</v>
      </c>
      <c r="M5633">
        <v>45</v>
      </c>
      <c r="N5633">
        <f>(1-Coffee_Sales[[#This Row],[Discount_Percent]])*Coffee_Sales[[#This Row],[unit_price]]*Coffee_Sales[[#This Row],[transaction_qty]]</f>
        <v>45</v>
      </c>
      <c r="O5633" t="str">
        <f>TEXT(Coffee_Sales[[#This Row],[transaction_date]],"mmm-yyyy")</f>
        <v>Jun-2023</v>
      </c>
      <c r="P5633">
        <f>HOUR(Coffee_Sales[[#This Row],[transaction_time]])</f>
        <v>17</v>
      </c>
    </row>
    <row r="5634" spans="1:16" x14ac:dyDescent="0.3">
      <c r="A5634">
        <v>5584</v>
      </c>
      <c r="B5634" s="1">
        <v>44937</v>
      </c>
      <c r="C5634" s="2">
        <v>0.27906249999999999</v>
      </c>
      <c r="D5634">
        <v>2</v>
      </c>
      <c r="E5634">
        <v>5</v>
      </c>
      <c r="F5634" t="s">
        <v>28</v>
      </c>
      <c r="G5634">
        <v>57</v>
      </c>
      <c r="H5634" t="s">
        <v>32</v>
      </c>
      <c r="I5634" t="s">
        <v>33</v>
      </c>
      <c r="J5634" t="s">
        <v>34</v>
      </c>
      <c r="K5634">
        <v>2.8686282798772722</v>
      </c>
      <c r="L5634">
        <v>0.15</v>
      </c>
      <c r="M5634">
        <v>46.5</v>
      </c>
      <c r="N5634">
        <f>(1-Coffee_Sales[[#This Row],[Discount_Percent]])*Coffee_Sales[[#This Row],[unit_price]]*Coffee_Sales[[#This Row],[transaction_qty]]</f>
        <v>79.05</v>
      </c>
      <c r="O5634" t="str">
        <f>TEXT(Coffee_Sales[[#This Row],[transaction_date]],"mmm-yyyy")</f>
        <v>Jan-2023</v>
      </c>
      <c r="P5634">
        <f>HOUR(Coffee_Sales[[#This Row],[transaction_time]])</f>
        <v>6</v>
      </c>
    </row>
    <row r="5635" spans="1:16" x14ac:dyDescent="0.3">
      <c r="A5635">
        <v>112335</v>
      </c>
      <c r="B5635" s="1">
        <v>45076</v>
      </c>
      <c r="C5635" s="2">
        <v>0.37921296296296297</v>
      </c>
      <c r="D5635">
        <v>1</v>
      </c>
      <c r="E5635">
        <v>3</v>
      </c>
      <c r="F5635" t="s">
        <v>113</v>
      </c>
      <c r="G5635">
        <v>35</v>
      </c>
      <c r="H5635" t="s">
        <v>14</v>
      </c>
      <c r="I5635" t="s">
        <v>26</v>
      </c>
      <c r="J5635" t="s">
        <v>84</v>
      </c>
      <c r="K5635">
        <v>1.4332960361431919</v>
      </c>
      <c r="L5635">
        <v>0.05</v>
      </c>
      <c r="M5635">
        <v>46.5</v>
      </c>
      <c r="N5635">
        <f>(1-Coffee_Sales[[#This Row],[Discount_Percent]])*Coffee_Sales[[#This Row],[unit_price]]*Coffee_Sales[[#This Row],[transaction_qty]]</f>
        <v>44.174999999999997</v>
      </c>
      <c r="O5635" t="str">
        <f>TEXT(Coffee_Sales[[#This Row],[transaction_date]],"mmm-yyyy")</f>
        <v>May-2023</v>
      </c>
      <c r="P5635">
        <f>HOUR(Coffee_Sales[[#This Row],[transaction_time]])</f>
        <v>9</v>
      </c>
    </row>
    <row r="5636" spans="1:16" x14ac:dyDescent="0.3">
      <c r="A5636">
        <v>93411</v>
      </c>
      <c r="B5636" s="1">
        <v>45059</v>
      </c>
      <c r="C5636" s="2">
        <v>0.34215277777777775</v>
      </c>
      <c r="D5636">
        <v>2</v>
      </c>
      <c r="E5636">
        <v>5</v>
      </c>
      <c r="F5636" t="s">
        <v>77</v>
      </c>
      <c r="G5636">
        <v>50</v>
      </c>
      <c r="H5636" t="s">
        <v>32</v>
      </c>
      <c r="I5636" t="s">
        <v>44</v>
      </c>
      <c r="J5636" t="s">
        <v>45</v>
      </c>
      <c r="K5636">
        <v>2.3157513484273262</v>
      </c>
      <c r="L5636">
        <v>0</v>
      </c>
      <c r="M5636">
        <v>37.5</v>
      </c>
      <c r="N5636">
        <f>(1-Coffee_Sales[[#This Row],[Discount_Percent]])*Coffee_Sales[[#This Row],[unit_price]]*Coffee_Sales[[#This Row],[transaction_qty]]</f>
        <v>75</v>
      </c>
      <c r="O5636" t="str">
        <f>TEXT(Coffee_Sales[[#This Row],[transaction_date]],"mmm-yyyy")</f>
        <v>May-2023</v>
      </c>
      <c r="P5636">
        <f>HOUR(Coffee_Sales[[#This Row],[transaction_time]])</f>
        <v>8</v>
      </c>
    </row>
    <row r="5637" spans="1:16" x14ac:dyDescent="0.3">
      <c r="A5637">
        <v>31975</v>
      </c>
      <c r="B5637" s="1">
        <v>44983</v>
      </c>
      <c r="C5637" s="2">
        <v>0.29065972222222225</v>
      </c>
      <c r="D5637">
        <v>2</v>
      </c>
      <c r="E5637">
        <v>8</v>
      </c>
      <c r="F5637" t="s">
        <v>38</v>
      </c>
      <c r="G5637">
        <v>28</v>
      </c>
      <c r="H5637" t="s">
        <v>14</v>
      </c>
      <c r="I5637" t="s">
        <v>22</v>
      </c>
      <c r="J5637" t="s">
        <v>117</v>
      </c>
      <c r="K5637">
        <v>1.954398089958453</v>
      </c>
      <c r="L5637">
        <v>0</v>
      </c>
      <c r="M5637">
        <v>30</v>
      </c>
      <c r="N5637">
        <f>(1-Coffee_Sales[[#This Row],[Discount_Percent]])*Coffee_Sales[[#This Row],[unit_price]]*Coffee_Sales[[#This Row],[transaction_qty]]</f>
        <v>60</v>
      </c>
      <c r="O5637" t="str">
        <f>TEXT(Coffee_Sales[[#This Row],[transaction_date]],"mmm-yyyy")</f>
        <v>Feb-2023</v>
      </c>
      <c r="P5637">
        <f>HOUR(Coffee_Sales[[#This Row],[transaction_time]])</f>
        <v>6</v>
      </c>
    </row>
    <row r="5638" spans="1:16" x14ac:dyDescent="0.3">
      <c r="A5638">
        <v>42979</v>
      </c>
      <c r="B5638" s="1">
        <v>44999</v>
      </c>
      <c r="C5638" s="2">
        <v>0.42407407407407405</v>
      </c>
      <c r="D5638">
        <v>1</v>
      </c>
      <c r="E5638">
        <v>5</v>
      </c>
      <c r="F5638" t="s">
        <v>111</v>
      </c>
      <c r="G5638">
        <v>38</v>
      </c>
      <c r="H5638" t="s">
        <v>14</v>
      </c>
      <c r="I5638" t="s">
        <v>15</v>
      </c>
      <c r="J5638" t="s">
        <v>16</v>
      </c>
      <c r="K5638">
        <v>1.434151162971236</v>
      </c>
      <c r="L5638">
        <v>0</v>
      </c>
      <c r="M5638">
        <v>56.25</v>
      </c>
      <c r="N5638">
        <f>(1-Coffee_Sales[[#This Row],[Discount_Percent]])*Coffee_Sales[[#This Row],[unit_price]]*Coffee_Sales[[#This Row],[transaction_qty]]</f>
        <v>56.25</v>
      </c>
      <c r="O5638" t="str">
        <f>TEXT(Coffee_Sales[[#This Row],[transaction_date]],"mmm-yyyy")</f>
        <v>Mar-2023</v>
      </c>
      <c r="P5638">
        <f>HOUR(Coffee_Sales[[#This Row],[transaction_time]])</f>
        <v>10</v>
      </c>
    </row>
    <row r="5639" spans="1:16" x14ac:dyDescent="0.3">
      <c r="A5639">
        <v>87208</v>
      </c>
      <c r="B5639" s="1">
        <v>45053</v>
      </c>
      <c r="C5639" s="2">
        <v>0.44525462962962964</v>
      </c>
      <c r="D5639">
        <v>1</v>
      </c>
      <c r="E5639">
        <v>5</v>
      </c>
      <c r="F5639" t="s">
        <v>70</v>
      </c>
      <c r="G5639">
        <v>50</v>
      </c>
      <c r="H5639" t="s">
        <v>32</v>
      </c>
      <c r="I5639" t="s">
        <v>44</v>
      </c>
      <c r="J5639" t="s">
        <v>45</v>
      </c>
      <c r="K5639">
        <v>0.829825911205746</v>
      </c>
      <c r="L5639">
        <v>0</v>
      </c>
      <c r="M5639">
        <v>37.5</v>
      </c>
      <c r="N5639">
        <f>(1-Coffee_Sales[[#This Row],[Discount_Percent]])*Coffee_Sales[[#This Row],[unit_price]]*Coffee_Sales[[#This Row],[transaction_qty]]</f>
        <v>37.5</v>
      </c>
      <c r="O5639" t="str">
        <f>TEXT(Coffee_Sales[[#This Row],[transaction_date]],"mmm-yyyy")</f>
        <v>May-2023</v>
      </c>
      <c r="P5639">
        <f>HOUR(Coffee_Sales[[#This Row],[transaction_time]])</f>
        <v>10</v>
      </c>
    </row>
    <row r="5640" spans="1:16" x14ac:dyDescent="0.3">
      <c r="A5640">
        <v>54384</v>
      </c>
      <c r="B5640" s="1">
        <v>45015</v>
      </c>
      <c r="C5640" s="2">
        <v>0.82310185185185181</v>
      </c>
      <c r="D5640">
        <v>1</v>
      </c>
      <c r="E5640">
        <v>3</v>
      </c>
      <c r="F5640" t="s">
        <v>31</v>
      </c>
      <c r="G5640">
        <v>41</v>
      </c>
      <c r="H5640" t="s">
        <v>14</v>
      </c>
      <c r="I5640" t="s">
        <v>15</v>
      </c>
      <c r="J5640" t="s">
        <v>98</v>
      </c>
      <c r="K5640">
        <v>2.1101265181107198</v>
      </c>
      <c r="L5640">
        <v>0.1</v>
      </c>
      <c r="M5640">
        <v>63.75</v>
      </c>
      <c r="N5640">
        <f>(1-Coffee_Sales[[#This Row],[Discount_Percent]])*Coffee_Sales[[#This Row],[unit_price]]*Coffee_Sales[[#This Row],[transaction_qty]]</f>
        <v>57.375</v>
      </c>
      <c r="O5640" t="str">
        <f>TEXT(Coffee_Sales[[#This Row],[transaction_date]],"mmm-yyyy")</f>
        <v>Mar-2023</v>
      </c>
      <c r="P5640">
        <f>HOUR(Coffee_Sales[[#This Row],[transaction_time]])</f>
        <v>19</v>
      </c>
    </row>
    <row r="5641" spans="1:16" x14ac:dyDescent="0.3">
      <c r="A5641">
        <v>58101</v>
      </c>
      <c r="B5641" s="1">
        <v>45020</v>
      </c>
      <c r="C5641" s="2">
        <v>0.75133101851851847</v>
      </c>
      <c r="D5641">
        <v>2</v>
      </c>
      <c r="E5641">
        <v>8</v>
      </c>
      <c r="F5641" t="s">
        <v>131</v>
      </c>
      <c r="G5641">
        <v>46</v>
      </c>
      <c r="H5641" t="s">
        <v>32</v>
      </c>
      <c r="I5641" t="s">
        <v>36</v>
      </c>
      <c r="J5641" t="s">
        <v>39</v>
      </c>
      <c r="K5641">
        <v>2.4509953550287271</v>
      </c>
      <c r="L5641">
        <v>0.05</v>
      </c>
      <c r="M5641">
        <v>37.5</v>
      </c>
      <c r="N5641">
        <f>(1-Coffee_Sales[[#This Row],[Discount_Percent]])*Coffee_Sales[[#This Row],[unit_price]]*Coffee_Sales[[#This Row],[transaction_qty]]</f>
        <v>71.25</v>
      </c>
      <c r="O5641" t="str">
        <f>TEXT(Coffee_Sales[[#This Row],[transaction_date]],"mmm-yyyy")</f>
        <v>Apr-2023</v>
      </c>
      <c r="P5641">
        <f>HOUR(Coffee_Sales[[#This Row],[transaction_time]])</f>
        <v>18</v>
      </c>
    </row>
    <row r="5642" spans="1:16" x14ac:dyDescent="0.3">
      <c r="A5642">
        <v>147615</v>
      </c>
      <c r="B5642" s="1">
        <v>45106</v>
      </c>
      <c r="C5642" s="2">
        <v>0.44730324074074074</v>
      </c>
      <c r="D5642">
        <v>2</v>
      </c>
      <c r="E5642">
        <v>3</v>
      </c>
      <c r="F5642" t="s">
        <v>42</v>
      </c>
      <c r="G5642">
        <v>35</v>
      </c>
      <c r="H5642" t="s">
        <v>14</v>
      </c>
      <c r="I5642" t="s">
        <v>26</v>
      </c>
      <c r="J5642" t="s">
        <v>84</v>
      </c>
      <c r="K5642">
        <v>2.3897648569081871</v>
      </c>
      <c r="L5642">
        <v>0</v>
      </c>
      <c r="M5642">
        <v>46.5</v>
      </c>
      <c r="N5642">
        <f>(1-Coffee_Sales[[#This Row],[Discount_Percent]])*Coffee_Sales[[#This Row],[unit_price]]*Coffee_Sales[[#This Row],[transaction_qty]]</f>
        <v>93</v>
      </c>
      <c r="O5642" t="str">
        <f>TEXT(Coffee_Sales[[#This Row],[transaction_date]],"mmm-yyyy")</f>
        <v>Jun-2023</v>
      </c>
      <c r="P5642">
        <f>HOUR(Coffee_Sales[[#This Row],[transaction_time]])</f>
        <v>10</v>
      </c>
    </row>
    <row r="5643" spans="1:16" x14ac:dyDescent="0.3">
      <c r="A5643">
        <v>46506</v>
      </c>
      <c r="B5643" s="1">
        <v>45004</v>
      </c>
      <c r="C5643" s="2">
        <v>0.38792824074074073</v>
      </c>
      <c r="D5643">
        <v>2</v>
      </c>
      <c r="E5643">
        <v>3</v>
      </c>
      <c r="F5643" t="s">
        <v>42</v>
      </c>
      <c r="G5643">
        <v>60</v>
      </c>
      <c r="H5643" t="s">
        <v>74</v>
      </c>
      <c r="I5643" t="s">
        <v>75</v>
      </c>
      <c r="J5643" t="s">
        <v>112</v>
      </c>
      <c r="K5643">
        <v>2.520756471920921</v>
      </c>
      <c r="L5643">
        <v>0</v>
      </c>
      <c r="M5643">
        <v>56.25</v>
      </c>
      <c r="N5643">
        <f>(1-Coffee_Sales[[#This Row],[Discount_Percent]])*Coffee_Sales[[#This Row],[unit_price]]*Coffee_Sales[[#This Row],[transaction_qty]]</f>
        <v>112.5</v>
      </c>
      <c r="O5643" t="str">
        <f>TEXT(Coffee_Sales[[#This Row],[transaction_date]],"mmm-yyyy")</f>
        <v>Mar-2023</v>
      </c>
      <c r="P5643">
        <f>HOUR(Coffee_Sales[[#This Row],[transaction_time]])</f>
        <v>9</v>
      </c>
    </row>
    <row r="5644" spans="1:16" x14ac:dyDescent="0.3">
      <c r="A5644">
        <v>55385</v>
      </c>
      <c r="B5644" s="1">
        <v>45017</v>
      </c>
      <c r="C5644" s="2">
        <v>0.57018518518518524</v>
      </c>
      <c r="D5644">
        <v>1</v>
      </c>
      <c r="E5644">
        <v>5</v>
      </c>
      <c r="F5644" t="s">
        <v>81</v>
      </c>
      <c r="G5644">
        <v>73</v>
      </c>
      <c r="H5644" t="s">
        <v>18</v>
      </c>
      <c r="I5644" t="s">
        <v>79</v>
      </c>
      <c r="J5644" t="s">
        <v>80</v>
      </c>
      <c r="K5644">
        <v>1.6299458320735249</v>
      </c>
      <c r="L5644">
        <v>0.1</v>
      </c>
      <c r="M5644">
        <v>56.25</v>
      </c>
      <c r="N5644">
        <f>(1-Coffee_Sales[[#This Row],[Discount_Percent]])*Coffee_Sales[[#This Row],[unit_price]]*Coffee_Sales[[#This Row],[transaction_qty]]</f>
        <v>50.625</v>
      </c>
      <c r="O5644" t="str">
        <f>TEXT(Coffee_Sales[[#This Row],[transaction_date]],"mmm-yyyy")</f>
        <v>Apr-2023</v>
      </c>
      <c r="P5644">
        <f>HOUR(Coffee_Sales[[#This Row],[transaction_time]])</f>
        <v>13</v>
      </c>
    </row>
    <row r="5645" spans="1:16" x14ac:dyDescent="0.3">
      <c r="A5645">
        <v>94942</v>
      </c>
      <c r="B5645" s="1">
        <v>45060</v>
      </c>
      <c r="C5645" s="2">
        <v>0.42178240740740741</v>
      </c>
      <c r="D5645">
        <v>2</v>
      </c>
      <c r="E5645">
        <v>3</v>
      </c>
      <c r="F5645" t="s">
        <v>128</v>
      </c>
      <c r="G5645">
        <v>38</v>
      </c>
      <c r="H5645" t="s">
        <v>14</v>
      </c>
      <c r="I5645" t="s">
        <v>15</v>
      </c>
      <c r="J5645" t="s">
        <v>16</v>
      </c>
      <c r="K5645">
        <v>3.2255784017884159</v>
      </c>
      <c r="L5645">
        <v>0</v>
      </c>
      <c r="M5645">
        <v>56.25</v>
      </c>
      <c r="N5645">
        <f>(1-Coffee_Sales[[#This Row],[Discount_Percent]])*Coffee_Sales[[#This Row],[unit_price]]*Coffee_Sales[[#This Row],[transaction_qty]]</f>
        <v>112.5</v>
      </c>
      <c r="O5645" t="str">
        <f>TEXT(Coffee_Sales[[#This Row],[transaction_date]],"mmm-yyyy")</f>
        <v>May-2023</v>
      </c>
      <c r="P5645">
        <f>HOUR(Coffee_Sales[[#This Row],[transaction_time]])</f>
        <v>10</v>
      </c>
    </row>
    <row r="5646" spans="1:16" x14ac:dyDescent="0.3">
      <c r="A5646">
        <v>97138</v>
      </c>
      <c r="B5646" s="1">
        <v>45062</v>
      </c>
      <c r="C5646" s="2">
        <v>0.40431712962962962</v>
      </c>
      <c r="D5646">
        <v>1</v>
      </c>
      <c r="E5646">
        <v>8</v>
      </c>
      <c r="F5646" t="s">
        <v>87</v>
      </c>
      <c r="G5646">
        <v>77</v>
      </c>
      <c r="H5646" t="s">
        <v>18</v>
      </c>
      <c r="I5646" t="s">
        <v>19</v>
      </c>
      <c r="J5646" t="s">
        <v>115</v>
      </c>
      <c r="K5646">
        <v>1.142192101501935</v>
      </c>
      <c r="L5646">
        <v>0</v>
      </c>
      <c r="M5646">
        <v>45</v>
      </c>
      <c r="N5646">
        <f>(1-Coffee_Sales[[#This Row],[Discount_Percent]])*Coffee_Sales[[#This Row],[unit_price]]*Coffee_Sales[[#This Row],[transaction_qty]]</f>
        <v>45</v>
      </c>
      <c r="O5646" t="str">
        <f>TEXT(Coffee_Sales[[#This Row],[transaction_date]],"mmm-yyyy")</f>
        <v>May-2023</v>
      </c>
      <c r="P5646">
        <f>HOUR(Coffee_Sales[[#This Row],[transaction_time]])</f>
        <v>9</v>
      </c>
    </row>
    <row r="5647" spans="1:16" x14ac:dyDescent="0.3">
      <c r="A5647">
        <v>113649</v>
      </c>
      <c r="B5647" s="1">
        <v>45077</v>
      </c>
      <c r="C5647" s="2">
        <v>0.47188657407407408</v>
      </c>
      <c r="D5647">
        <v>1</v>
      </c>
      <c r="E5647">
        <v>3</v>
      </c>
      <c r="F5647" t="s">
        <v>50</v>
      </c>
      <c r="G5647">
        <v>73</v>
      </c>
      <c r="H5647" t="s">
        <v>18</v>
      </c>
      <c r="I5647" t="s">
        <v>79</v>
      </c>
      <c r="J5647" t="s">
        <v>80</v>
      </c>
      <c r="K5647">
        <v>1.6693403331568899</v>
      </c>
      <c r="L5647">
        <v>0.1</v>
      </c>
      <c r="M5647">
        <v>56.25</v>
      </c>
      <c r="N5647">
        <f>(1-Coffee_Sales[[#This Row],[Discount_Percent]])*Coffee_Sales[[#This Row],[unit_price]]*Coffee_Sales[[#This Row],[transaction_qty]]</f>
        <v>50.625</v>
      </c>
      <c r="O5647" t="str">
        <f>TEXT(Coffee_Sales[[#This Row],[transaction_date]],"mmm-yyyy")</f>
        <v>May-2023</v>
      </c>
      <c r="P5647">
        <f>HOUR(Coffee_Sales[[#This Row],[transaction_time]])</f>
        <v>11</v>
      </c>
    </row>
    <row r="5648" spans="1:16" x14ac:dyDescent="0.3">
      <c r="A5648">
        <v>114582</v>
      </c>
      <c r="B5648" s="1">
        <v>45078</v>
      </c>
      <c r="C5648" s="2">
        <v>0.58701388888888884</v>
      </c>
      <c r="D5648">
        <v>1</v>
      </c>
      <c r="E5648">
        <v>5</v>
      </c>
      <c r="F5648" t="s">
        <v>102</v>
      </c>
      <c r="G5648">
        <v>69</v>
      </c>
      <c r="H5648" t="s">
        <v>18</v>
      </c>
      <c r="I5648" t="s">
        <v>107</v>
      </c>
      <c r="J5648" t="s">
        <v>132</v>
      </c>
      <c r="K5648">
        <v>1.607704562049505</v>
      </c>
      <c r="L5648">
        <v>0.1</v>
      </c>
      <c r="M5648">
        <v>48.75</v>
      </c>
      <c r="N5648">
        <f>(1-Coffee_Sales[[#This Row],[Discount_Percent]])*Coffee_Sales[[#This Row],[unit_price]]*Coffee_Sales[[#This Row],[transaction_qty]]</f>
        <v>43.875</v>
      </c>
      <c r="O5648" t="str">
        <f>TEXT(Coffee_Sales[[#This Row],[transaction_date]],"mmm-yyyy")</f>
        <v>Jun-2023</v>
      </c>
      <c r="P5648">
        <f>HOUR(Coffee_Sales[[#This Row],[transaction_time]])</f>
        <v>14</v>
      </c>
    </row>
    <row r="5649" spans="1:16" x14ac:dyDescent="0.3">
      <c r="A5649">
        <v>148912</v>
      </c>
      <c r="B5649" s="1">
        <v>45107</v>
      </c>
      <c r="C5649" s="2">
        <v>0.43386574074074075</v>
      </c>
      <c r="D5649">
        <v>2</v>
      </c>
      <c r="E5649">
        <v>8</v>
      </c>
      <c r="F5649" t="s">
        <v>90</v>
      </c>
      <c r="G5649">
        <v>32</v>
      </c>
      <c r="H5649" t="s">
        <v>14</v>
      </c>
      <c r="I5649" t="s">
        <v>22</v>
      </c>
      <c r="J5649" t="s">
        <v>23</v>
      </c>
      <c r="K5649">
        <v>2.1177257782780852</v>
      </c>
      <c r="L5649">
        <v>0.1</v>
      </c>
      <c r="M5649">
        <v>45</v>
      </c>
      <c r="N5649">
        <f>(1-Coffee_Sales[[#This Row],[Discount_Percent]])*Coffee_Sales[[#This Row],[unit_price]]*Coffee_Sales[[#This Row],[transaction_qty]]</f>
        <v>81</v>
      </c>
      <c r="O5649" t="str">
        <f>TEXT(Coffee_Sales[[#This Row],[transaction_date]],"mmm-yyyy")</f>
        <v>Jun-2023</v>
      </c>
      <c r="P5649">
        <f>HOUR(Coffee_Sales[[#This Row],[transaction_time]])</f>
        <v>10</v>
      </c>
    </row>
    <row r="5650" spans="1:16" x14ac:dyDescent="0.3">
      <c r="A5650">
        <v>127181</v>
      </c>
      <c r="B5650" s="1">
        <v>45089</v>
      </c>
      <c r="C5650" s="2">
        <v>0.38211805555555556</v>
      </c>
      <c r="D5650">
        <v>2</v>
      </c>
      <c r="E5650">
        <v>5</v>
      </c>
      <c r="F5650" t="s">
        <v>96</v>
      </c>
      <c r="G5650">
        <v>32</v>
      </c>
      <c r="H5650" t="s">
        <v>14</v>
      </c>
      <c r="I5650" t="s">
        <v>22</v>
      </c>
      <c r="J5650" t="s">
        <v>23</v>
      </c>
      <c r="K5650">
        <v>2.2492201044702571</v>
      </c>
      <c r="L5650">
        <v>0</v>
      </c>
      <c r="M5650">
        <v>45</v>
      </c>
      <c r="N5650">
        <f>(1-Coffee_Sales[[#This Row],[Discount_Percent]])*Coffee_Sales[[#This Row],[unit_price]]*Coffee_Sales[[#This Row],[transaction_qty]]</f>
        <v>90</v>
      </c>
      <c r="O5650" t="str">
        <f>TEXT(Coffee_Sales[[#This Row],[transaction_date]],"mmm-yyyy")</f>
        <v>Jun-2023</v>
      </c>
      <c r="P5650">
        <f>HOUR(Coffee_Sales[[#This Row],[transaction_time]])</f>
        <v>9</v>
      </c>
    </row>
    <row r="5651" spans="1:16" x14ac:dyDescent="0.3">
      <c r="A5651">
        <v>42619</v>
      </c>
      <c r="B5651" s="1">
        <v>44998</v>
      </c>
      <c r="C5651" s="2">
        <v>0.81196759259259255</v>
      </c>
      <c r="D5651">
        <v>2</v>
      </c>
      <c r="E5651">
        <v>8</v>
      </c>
      <c r="F5651" t="s">
        <v>81</v>
      </c>
      <c r="G5651">
        <v>31</v>
      </c>
      <c r="H5651" t="s">
        <v>14</v>
      </c>
      <c r="I5651" t="s">
        <v>22</v>
      </c>
      <c r="J5651" t="s">
        <v>53</v>
      </c>
      <c r="K5651">
        <v>1.6889347208310199</v>
      </c>
      <c r="L5651">
        <v>0</v>
      </c>
      <c r="M5651">
        <v>33</v>
      </c>
      <c r="N5651">
        <f>(1-Coffee_Sales[[#This Row],[Discount_Percent]])*Coffee_Sales[[#This Row],[unit_price]]*Coffee_Sales[[#This Row],[transaction_qty]]</f>
        <v>66</v>
      </c>
      <c r="O5651" t="str">
        <f>TEXT(Coffee_Sales[[#This Row],[transaction_date]],"mmm-yyyy")</f>
        <v>Mar-2023</v>
      </c>
      <c r="P5651">
        <f>HOUR(Coffee_Sales[[#This Row],[transaction_time]])</f>
        <v>19</v>
      </c>
    </row>
    <row r="5652" spans="1:16" x14ac:dyDescent="0.3">
      <c r="A5652">
        <v>79686</v>
      </c>
      <c r="B5652" s="1">
        <v>45046</v>
      </c>
      <c r="C5652" s="2">
        <v>0.30431712962962965</v>
      </c>
      <c r="D5652">
        <v>2</v>
      </c>
      <c r="E5652">
        <v>3</v>
      </c>
      <c r="F5652" t="s">
        <v>128</v>
      </c>
      <c r="G5652">
        <v>51</v>
      </c>
      <c r="H5652" t="s">
        <v>32</v>
      </c>
      <c r="I5652" t="s">
        <v>44</v>
      </c>
      <c r="J5652" t="s">
        <v>103</v>
      </c>
      <c r="K5652">
        <v>2.1099790452098119</v>
      </c>
      <c r="L5652">
        <v>0</v>
      </c>
      <c r="M5652">
        <v>45</v>
      </c>
      <c r="N5652">
        <f>(1-Coffee_Sales[[#This Row],[Discount_Percent]])*Coffee_Sales[[#This Row],[unit_price]]*Coffee_Sales[[#This Row],[transaction_qty]]</f>
        <v>90</v>
      </c>
      <c r="O5652" t="str">
        <f>TEXT(Coffee_Sales[[#This Row],[transaction_date]],"mmm-yyyy")</f>
        <v>Apr-2023</v>
      </c>
      <c r="P5652">
        <f>HOUR(Coffee_Sales[[#This Row],[transaction_time]])</f>
        <v>7</v>
      </c>
    </row>
    <row r="5653" spans="1:16" x14ac:dyDescent="0.3">
      <c r="A5653">
        <v>37508</v>
      </c>
      <c r="B5653" s="1">
        <v>44991</v>
      </c>
      <c r="C5653" s="2">
        <v>0.68386574074074069</v>
      </c>
      <c r="D5653">
        <v>2</v>
      </c>
      <c r="E5653">
        <v>3</v>
      </c>
      <c r="F5653" t="s">
        <v>25</v>
      </c>
      <c r="G5653">
        <v>61</v>
      </c>
      <c r="H5653" t="s">
        <v>74</v>
      </c>
      <c r="I5653" t="s">
        <v>75</v>
      </c>
      <c r="J5653" t="s">
        <v>116</v>
      </c>
      <c r="K5653">
        <v>3.4670614086321279</v>
      </c>
      <c r="L5653">
        <v>0</v>
      </c>
      <c r="M5653">
        <v>71.25</v>
      </c>
      <c r="N5653">
        <f>(1-Coffee_Sales[[#This Row],[Discount_Percent]])*Coffee_Sales[[#This Row],[unit_price]]*Coffee_Sales[[#This Row],[transaction_qty]]</f>
        <v>142.5</v>
      </c>
      <c r="O5653" t="str">
        <f>TEXT(Coffee_Sales[[#This Row],[transaction_date]],"mmm-yyyy")</f>
        <v>Mar-2023</v>
      </c>
      <c r="P5653">
        <f>HOUR(Coffee_Sales[[#This Row],[transaction_time]])</f>
        <v>16</v>
      </c>
    </row>
    <row r="5654" spans="1:16" x14ac:dyDescent="0.3">
      <c r="A5654">
        <v>71647</v>
      </c>
      <c r="B5654" s="1">
        <v>45036</v>
      </c>
      <c r="C5654" s="2">
        <v>0.42482638888888891</v>
      </c>
      <c r="D5654">
        <v>1</v>
      </c>
      <c r="E5654">
        <v>3</v>
      </c>
      <c r="F5654" t="s">
        <v>24</v>
      </c>
      <c r="G5654">
        <v>64</v>
      </c>
      <c r="H5654" t="s">
        <v>67</v>
      </c>
      <c r="I5654" t="s">
        <v>72</v>
      </c>
      <c r="J5654" t="s">
        <v>118</v>
      </c>
      <c r="K5654">
        <v>0.36705888189146862</v>
      </c>
      <c r="L5654">
        <v>0.05</v>
      </c>
      <c r="M5654">
        <v>12</v>
      </c>
      <c r="N5654">
        <f>(1-Coffee_Sales[[#This Row],[Discount_Percent]])*Coffee_Sales[[#This Row],[unit_price]]*Coffee_Sales[[#This Row],[transaction_qty]]</f>
        <v>11.399999999999999</v>
      </c>
      <c r="O5654" t="str">
        <f>TEXT(Coffee_Sales[[#This Row],[transaction_date]],"mmm-yyyy")</f>
        <v>Apr-2023</v>
      </c>
      <c r="P5654">
        <f>HOUR(Coffee_Sales[[#This Row],[transaction_time]])</f>
        <v>10</v>
      </c>
    </row>
    <row r="5655" spans="1:16" x14ac:dyDescent="0.3">
      <c r="A5655">
        <v>123958</v>
      </c>
      <c r="B5655" s="1">
        <v>45086</v>
      </c>
      <c r="C5655" s="2">
        <v>0.48109953703703706</v>
      </c>
      <c r="D5655">
        <v>2</v>
      </c>
      <c r="E5655">
        <v>5</v>
      </c>
      <c r="F5655" t="s">
        <v>94</v>
      </c>
      <c r="G5655">
        <v>31</v>
      </c>
      <c r="H5655" t="s">
        <v>14</v>
      </c>
      <c r="I5655" t="s">
        <v>22</v>
      </c>
      <c r="J5655" t="s">
        <v>53</v>
      </c>
      <c r="K5655">
        <v>1.8898166786898509</v>
      </c>
      <c r="L5655">
        <v>0</v>
      </c>
      <c r="M5655">
        <v>33</v>
      </c>
      <c r="N5655">
        <f>(1-Coffee_Sales[[#This Row],[Discount_Percent]])*Coffee_Sales[[#This Row],[unit_price]]*Coffee_Sales[[#This Row],[transaction_qty]]</f>
        <v>66</v>
      </c>
      <c r="O5655" t="str">
        <f>TEXT(Coffee_Sales[[#This Row],[transaction_date]],"mmm-yyyy")</f>
        <v>Jun-2023</v>
      </c>
      <c r="P5655">
        <f>HOUR(Coffee_Sales[[#This Row],[transaction_time]])</f>
        <v>11</v>
      </c>
    </row>
    <row r="5656" spans="1:16" x14ac:dyDescent="0.3">
      <c r="A5656">
        <v>39100</v>
      </c>
      <c r="B5656" s="1">
        <v>44994</v>
      </c>
      <c r="C5656" s="2">
        <v>0.29432870370370373</v>
      </c>
      <c r="D5656">
        <v>1</v>
      </c>
      <c r="E5656">
        <v>3</v>
      </c>
      <c r="F5656" t="s">
        <v>21</v>
      </c>
      <c r="G5656">
        <v>28</v>
      </c>
      <c r="H5656" t="s">
        <v>14</v>
      </c>
      <c r="I5656" t="s">
        <v>22</v>
      </c>
      <c r="J5656" t="s">
        <v>117</v>
      </c>
      <c r="K5656">
        <v>0.94955594332855009</v>
      </c>
      <c r="L5656">
        <v>0.05</v>
      </c>
      <c r="M5656">
        <v>30</v>
      </c>
      <c r="N5656">
        <f>(1-Coffee_Sales[[#This Row],[Discount_Percent]])*Coffee_Sales[[#This Row],[unit_price]]*Coffee_Sales[[#This Row],[transaction_qty]]</f>
        <v>28.5</v>
      </c>
      <c r="O5656" t="str">
        <f>TEXT(Coffee_Sales[[#This Row],[transaction_date]],"mmm-yyyy")</f>
        <v>Mar-2023</v>
      </c>
      <c r="P5656">
        <f>HOUR(Coffee_Sales[[#This Row],[transaction_time]])</f>
        <v>7</v>
      </c>
    </row>
    <row r="5657" spans="1:16" x14ac:dyDescent="0.3">
      <c r="A5657">
        <v>46073</v>
      </c>
      <c r="B5657" s="1">
        <v>45003</v>
      </c>
      <c r="C5657" s="2">
        <v>0.59526620370370376</v>
      </c>
      <c r="D5657">
        <v>1</v>
      </c>
      <c r="E5657">
        <v>3</v>
      </c>
      <c r="F5657" t="s">
        <v>62</v>
      </c>
      <c r="G5657">
        <v>59</v>
      </c>
      <c r="H5657" t="s">
        <v>74</v>
      </c>
      <c r="I5657" t="s">
        <v>75</v>
      </c>
      <c r="J5657" t="s">
        <v>85</v>
      </c>
      <c r="K5657">
        <v>2.1331286879239069</v>
      </c>
      <c r="L5657">
        <v>0</v>
      </c>
      <c r="M5657">
        <v>67.5</v>
      </c>
      <c r="N5657">
        <f>(1-Coffee_Sales[[#This Row],[Discount_Percent]])*Coffee_Sales[[#This Row],[unit_price]]*Coffee_Sales[[#This Row],[transaction_qty]]</f>
        <v>67.5</v>
      </c>
      <c r="O5657" t="str">
        <f>TEXT(Coffee_Sales[[#This Row],[transaction_date]],"mmm-yyyy")</f>
        <v>Mar-2023</v>
      </c>
      <c r="P5657">
        <f>HOUR(Coffee_Sales[[#This Row],[transaction_time]])</f>
        <v>14</v>
      </c>
    </row>
    <row r="5658" spans="1:16" x14ac:dyDescent="0.3">
      <c r="A5658">
        <v>61674</v>
      </c>
      <c r="B5658" s="1">
        <v>45025</v>
      </c>
      <c r="C5658" s="2">
        <v>0.33230324074074075</v>
      </c>
      <c r="D5658">
        <v>2</v>
      </c>
      <c r="E5658">
        <v>5</v>
      </c>
      <c r="F5658" t="s">
        <v>128</v>
      </c>
      <c r="G5658">
        <v>43</v>
      </c>
      <c r="H5658" t="s">
        <v>32</v>
      </c>
      <c r="I5658" t="s">
        <v>40</v>
      </c>
      <c r="J5658" t="s">
        <v>124</v>
      </c>
      <c r="K5658">
        <v>2.1885651043721528</v>
      </c>
      <c r="L5658">
        <v>0</v>
      </c>
      <c r="M5658">
        <v>45</v>
      </c>
      <c r="N5658">
        <f>(1-Coffee_Sales[[#This Row],[Discount_Percent]])*Coffee_Sales[[#This Row],[unit_price]]*Coffee_Sales[[#This Row],[transaction_qty]]</f>
        <v>90</v>
      </c>
      <c r="O5658" t="str">
        <f>TEXT(Coffee_Sales[[#This Row],[transaction_date]],"mmm-yyyy")</f>
        <v>Apr-2023</v>
      </c>
      <c r="P5658">
        <f>HOUR(Coffee_Sales[[#This Row],[transaction_time]])</f>
        <v>7</v>
      </c>
    </row>
    <row r="5659" spans="1:16" x14ac:dyDescent="0.3">
      <c r="A5659">
        <v>81059</v>
      </c>
      <c r="B5659" s="1">
        <v>45047</v>
      </c>
      <c r="C5659" s="2">
        <v>0.6476736111111111</v>
      </c>
      <c r="D5659">
        <v>2</v>
      </c>
      <c r="E5659">
        <v>3</v>
      </c>
      <c r="F5659" t="s">
        <v>24</v>
      </c>
      <c r="G5659">
        <v>31</v>
      </c>
      <c r="H5659" t="s">
        <v>14</v>
      </c>
      <c r="I5659" t="s">
        <v>22</v>
      </c>
      <c r="J5659" t="s">
        <v>53</v>
      </c>
      <c r="K5659">
        <v>1.444431905855402</v>
      </c>
      <c r="L5659">
        <v>0.15</v>
      </c>
      <c r="M5659">
        <v>33</v>
      </c>
      <c r="N5659">
        <f>(1-Coffee_Sales[[#This Row],[Discount_Percent]])*Coffee_Sales[[#This Row],[unit_price]]*Coffee_Sales[[#This Row],[transaction_qty]]</f>
        <v>56.1</v>
      </c>
      <c r="O5659" t="str">
        <f>TEXT(Coffee_Sales[[#This Row],[transaction_date]],"mmm-yyyy")</f>
        <v>May-2023</v>
      </c>
      <c r="P5659">
        <f>HOUR(Coffee_Sales[[#This Row],[transaction_time]])</f>
        <v>15</v>
      </c>
    </row>
    <row r="5660" spans="1:16" x14ac:dyDescent="0.3">
      <c r="A5660">
        <v>67215</v>
      </c>
      <c r="B5660" s="1">
        <v>45031</v>
      </c>
      <c r="C5660" s="2">
        <v>0.43725694444444446</v>
      </c>
      <c r="D5660">
        <v>1</v>
      </c>
      <c r="E5660">
        <v>3</v>
      </c>
      <c r="F5660" t="s">
        <v>114</v>
      </c>
      <c r="G5660">
        <v>71</v>
      </c>
      <c r="H5660" t="s">
        <v>18</v>
      </c>
      <c r="I5660" t="s">
        <v>79</v>
      </c>
      <c r="J5660" t="s">
        <v>92</v>
      </c>
      <c r="K5660">
        <v>1.152950562104146</v>
      </c>
      <c r="L5660">
        <v>0</v>
      </c>
      <c r="M5660">
        <v>56.25</v>
      </c>
      <c r="N5660">
        <f>(1-Coffee_Sales[[#This Row],[Discount_Percent]])*Coffee_Sales[[#This Row],[unit_price]]*Coffee_Sales[[#This Row],[transaction_qty]]</f>
        <v>56.25</v>
      </c>
      <c r="O5660" t="str">
        <f>TEXT(Coffee_Sales[[#This Row],[transaction_date]],"mmm-yyyy")</f>
        <v>Apr-2023</v>
      </c>
      <c r="P5660">
        <f>HOUR(Coffee_Sales[[#This Row],[transaction_time]])</f>
        <v>10</v>
      </c>
    </row>
    <row r="5661" spans="1:16" x14ac:dyDescent="0.3">
      <c r="A5661">
        <v>95605</v>
      </c>
      <c r="B5661" s="1">
        <v>45061</v>
      </c>
      <c r="C5661" s="2">
        <v>0.31081018518518516</v>
      </c>
      <c r="D5661">
        <v>1</v>
      </c>
      <c r="E5661">
        <v>5</v>
      </c>
      <c r="F5661" t="s">
        <v>35</v>
      </c>
      <c r="G5661">
        <v>77</v>
      </c>
      <c r="H5661" t="s">
        <v>18</v>
      </c>
      <c r="I5661" t="s">
        <v>19</v>
      </c>
      <c r="J5661" t="s">
        <v>115</v>
      </c>
      <c r="K5661">
        <v>1.1229917294703331</v>
      </c>
      <c r="L5661">
        <v>0</v>
      </c>
      <c r="M5661">
        <v>45</v>
      </c>
      <c r="N5661">
        <f>(1-Coffee_Sales[[#This Row],[Discount_Percent]])*Coffee_Sales[[#This Row],[unit_price]]*Coffee_Sales[[#This Row],[transaction_qty]]</f>
        <v>45</v>
      </c>
      <c r="O5661" t="str">
        <f>TEXT(Coffee_Sales[[#This Row],[transaction_date]],"mmm-yyyy")</f>
        <v>May-2023</v>
      </c>
      <c r="P5661">
        <f>HOUR(Coffee_Sales[[#This Row],[transaction_time]])</f>
        <v>7</v>
      </c>
    </row>
    <row r="5662" spans="1:16" x14ac:dyDescent="0.3">
      <c r="A5662">
        <v>86143</v>
      </c>
      <c r="B5662" s="1">
        <v>45052</v>
      </c>
      <c r="C5662" s="2">
        <v>0.60488425925925926</v>
      </c>
      <c r="D5662">
        <v>1</v>
      </c>
      <c r="E5662">
        <v>3</v>
      </c>
      <c r="F5662" t="s">
        <v>46</v>
      </c>
      <c r="G5662">
        <v>23</v>
      </c>
      <c r="H5662" t="s">
        <v>14</v>
      </c>
      <c r="I5662" t="s">
        <v>55</v>
      </c>
      <c r="J5662" t="s">
        <v>88</v>
      </c>
      <c r="K5662">
        <v>1.1579493383195221</v>
      </c>
      <c r="L5662">
        <v>0</v>
      </c>
      <c r="M5662">
        <v>37.5</v>
      </c>
      <c r="N5662">
        <f>(1-Coffee_Sales[[#This Row],[Discount_Percent]])*Coffee_Sales[[#This Row],[unit_price]]*Coffee_Sales[[#This Row],[transaction_qty]]</f>
        <v>37.5</v>
      </c>
      <c r="O5662" t="str">
        <f>TEXT(Coffee_Sales[[#This Row],[transaction_date]],"mmm-yyyy")</f>
        <v>May-2023</v>
      </c>
      <c r="P5662">
        <f>HOUR(Coffee_Sales[[#This Row],[transaction_time]])</f>
        <v>14</v>
      </c>
    </row>
    <row r="5663" spans="1:16" x14ac:dyDescent="0.3">
      <c r="A5663">
        <v>88015</v>
      </c>
      <c r="B5663" s="1">
        <v>45054</v>
      </c>
      <c r="C5663" s="2">
        <v>0.37836805555555558</v>
      </c>
      <c r="D5663">
        <v>1</v>
      </c>
      <c r="E5663">
        <v>8</v>
      </c>
      <c r="F5663" t="s">
        <v>63</v>
      </c>
      <c r="G5663">
        <v>27</v>
      </c>
      <c r="H5663" t="s">
        <v>14</v>
      </c>
      <c r="I5663" t="s">
        <v>29</v>
      </c>
      <c r="J5663" t="s">
        <v>30</v>
      </c>
      <c r="K5663">
        <v>1.6760447581857489</v>
      </c>
      <c r="L5663">
        <v>0</v>
      </c>
      <c r="M5663">
        <v>52.5</v>
      </c>
      <c r="N5663">
        <f>(1-Coffee_Sales[[#This Row],[Discount_Percent]])*Coffee_Sales[[#This Row],[unit_price]]*Coffee_Sales[[#This Row],[transaction_qty]]</f>
        <v>52.5</v>
      </c>
      <c r="O5663" t="str">
        <f>TEXT(Coffee_Sales[[#This Row],[transaction_date]],"mmm-yyyy")</f>
        <v>May-2023</v>
      </c>
      <c r="P5663">
        <f>HOUR(Coffee_Sales[[#This Row],[transaction_time]])</f>
        <v>9</v>
      </c>
    </row>
    <row r="5664" spans="1:16" x14ac:dyDescent="0.3">
      <c r="A5664">
        <v>3539</v>
      </c>
      <c r="B5664" s="1">
        <v>44933</v>
      </c>
      <c r="C5664" s="2">
        <v>0.43694444444444447</v>
      </c>
      <c r="D5664">
        <v>1</v>
      </c>
      <c r="E5664">
        <v>5</v>
      </c>
      <c r="F5664" t="s">
        <v>81</v>
      </c>
      <c r="G5664">
        <v>71</v>
      </c>
      <c r="H5664" t="s">
        <v>18</v>
      </c>
      <c r="I5664" t="s">
        <v>79</v>
      </c>
      <c r="J5664" t="s">
        <v>92</v>
      </c>
      <c r="K5664">
        <v>1.2653617713474321</v>
      </c>
      <c r="L5664">
        <v>0</v>
      </c>
      <c r="M5664">
        <v>56.25</v>
      </c>
      <c r="N5664">
        <f>(1-Coffee_Sales[[#This Row],[Discount_Percent]])*Coffee_Sales[[#This Row],[unit_price]]*Coffee_Sales[[#This Row],[transaction_qty]]</f>
        <v>56.25</v>
      </c>
      <c r="O5664" t="str">
        <f>TEXT(Coffee_Sales[[#This Row],[transaction_date]],"mmm-yyyy")</f>
        <v>Jan-2023</v>
      </c>
      <c r="P5664">
        <f>HOUR(Coffee_Sales[[#This Row],[transaction_time]])</f>
        <v>10</v>
      </c>
    </row>
    <row r="5665" spans="1:16" x14ac:dyDescent="0.3">
      <c r="A5665">
        <v>104145</v>
      </c>
      <c r="B5665" s="1">
        <v>45068</v>
      </c>
      <c r="C5665" s="2">
        <v>0.5124305555555555</v>
      </c>
      <c r="D5665">
        <v>1</v>
      </c>
      <c r="E5665">
        <v>3</v>
      </c>
      <c r="F5665" t="s">
        <v>21</v>
      </c>
      <c r="G5665">
        <v>41</v>
      </c>
      <c r="H5665" t="s">
        <v>14</v>
      </c>
      <c r="I5665" t="s">
        <v>15</v>
      </c>
      <c r="J5665" t="s">
        <v>98</v>
      </c>
      <c r="K5665">
        <v>1.633056995094001</v>
      </c>
      <c r="L5665">
        <v>0</v>
      </c>
      <c r="M5665">
        <v>63.75</v>
      </c>
      <c r="N5665">
        <f>(1-Coffee_Sales[[#This Row],[Discount_Percent]])*Coffee_Sales[[#This Row],[unit_price]]*Coffee_Sales[[#This Row],[transaction_qty]]</f>
        <v>63.75</v>
      </c>
      <c r="O5665" t="str">
        <f>TEXT(Coffee_Sales[[#This Row],[transaction_date]],"mmm-yyyy")</f>
        <v>May-2023</v>
      </c>
      <c r="P5665">
        <f>HOUR(Coffee_Sales[[#This Row],[transaction_time]])</f>
        <v>12</v>
      </c>
    </row>
    <row r="5666" spans="1:16" x14ac:dyDescent="0.3">
      <c r="A5666">
        <v>102668</v>
      </c>
      <c r="B5666" s="1">
        <v>45067</v>
      </c>
      <c r="C5666" s="2">
        <v>0.37180555555555556</v>
      </c>
      <c r="D5666">
        <v>1</v>
      </c>
      <c r="E5666">
        <v>8</v>
      </c>
      <c r="F5666" t="s">
        <v>38</v>
      </c>
      <c r="G5666">
        <v>30</v>
      </c>
      <c r="H5666" t="s">
        <v>14</v>
      </c>
      <c r="I5666" t="s">
        <v>22</v>
      </c>
      <c r="J5666" t="s">
        <v>109</v>
      </c>
      <c r="K5666">
        <v>1.129028987391768</v>
      </c>
      <c r="L5666">
        <v>0.05</v>
      </c>
      <c r="M5666">
        <v>45</v>
      </c>
      <c r="N5666">
        <f>(1-Coffee_Sales[[#This Row],[Discount_Percent]])*Coffee_Sales[[#This Row],[unit_price]]*Coffee_Sales[[#This Row],[transaction_qty]]</f>
        <v>42.75</v>
      </c>
      <c r="O5666" t="str">
        <f>TEXT(Coffee_Sales[[#This Row],[transaction_date]],"mmm-yyyy")</f>
        <v>May-2023</v>
      </c>
      <c r="P5666">
        <f>HOUR(Coffee_Sales[[#This Row],[transaction_time]])</f>
        <v>8</v>
      </c>
    </row>
    <row r="5667" spans="1:16" x14ac:dyDescent="0.3">
      <c r="A5667">
        <v>124654</v>
      </c>
      <c r="B5667" s="1">
        <v>45087</v>
      </c>
      <c r="C5667" s="2">
        <v>0.34247685185185184</v>
      </c>
      <c r="D5667">
        <v>1</v>
      </c>
      <c r="E5667">
        <v>5</v>
      </c>
      <c r="F5667" t="s">
        <v>63</v>
      </c>
      <c r="G5667">
        <v>74</v>
      </c>
      <c r="H5667" t="s">
        <v>18</v>
      </c>
      <c r="I5667" t="s">
        <v>107</v>
      </c>
      <c r="J5667" t="s">
        <v>108</v>
      </c>
      <c r="K5667">
        <v>1.2029765378717041</v>
      </c>
      <c r="L5667">
        <v>0.1</v>
      </c>
      <c r="M5667">
        <v>52.5</v>
      </c>
      <c r="N5667">
        <f>(1-Coffee_Sales[[#This Row],[Discount_Percent]])*Coffee_Sales[[#This Row],[unit_price]]*Coffee_Sales[[#This Row],[transaction_qty]]</f>
        <v>47.25</v>
      </c>
      <c r="O5667" t="str">
        <f>TEXT(Coffee_Sales[[#This Row],[transaction_date]],"mmm-yyyy")</f>
        <v>Jun-2023</v>
      </c>
      <c r="P5667">
        <f>HOUR(Coffee_Sales[[#This Row],[transaction_time]])</f>
        <v>8</v>
      </c>
    </row>
    <row r="5668" spans="1:16" x14ac:dyDescent="0.3">
      <c r="A5668">
        <v>37341</v>
      </c>
      <c r="B5668" s="1">
        <v>44991</v>
      </c>
      <c r="C5668" s="2">
        <v>0.57057870370370367</v>
      </c>
      <c r="D5668">
        <v>2</v>
      </c>
      <c r="E5668">
        <v>8</v>
      </c>
      <c r="F5668" t="s">
        <v>31</v>
      </c>
      <c r="G5668">
        <v>87</v>
      </c>
      <c r="H5668" t="s">
        <v>14</v>
      </c>
      <c r="I5668" t="s">
        <v>15</v>
      </c>
      <c r="J5668" t="s">
        <v>119</v>
      </c>
      <c r="K5668">
        <v>2.1560673267210579</v>
      </c>
      <c r="L5668">
        <v>0</v>
      </c>
      <c r="M5668">
        <v>45</v>
      </c>
      <c r="N5668">
        <f>(1-Coffee_Sales[[#This Row],[Discount_Percent]])*Coffee_Sales[[#This Row],[unit_price]]*Coffee_Sales[[#This Row],[transaction_qty]]</f>
        <v>90</v>
      </c>
      <c r="O5668" t="str">
        <f>TEXT(Coffee_Sales[[#This Row],[transaction_date]],"mmm-yyyy")</f>
        <v>Mar-2023</v>
      </c>
      <c r="P5668">
        <f>HOUR(Coffee_Sales[[#This Row],[transaction_time]])</f>
        <v>13</v>
      </c>
    </row>
    <row r="5669" spans="1:16" x14ac:dyDescent="0.3">
      <c r="A5669">
        <v>60846</v>
      </c>
      <c r="B5669" s="1">
        <v>45024</v>
      </c>
      <c r="C5669" s="2">
        <v>0.38229166666666664</v>
      </c>
      <c r="D5669">
        <v>2</v>
      </c>
      <c r="E5669">
        <v>3</v>
      </c>
      <c r="F5669" t="s">
        <v>25</v>
      </c>
      <c r="G5669">
        <v>28</v>
      </c>
      <c r="H5669" t="s">
        <v>14</v>
      </c>
      <c r="I5669" t="s">
        <v>22</v>
      </c>
      <c r="J5669" t="s">
        <v>117</v>
      </c>
      <c r="K5669">
        <v>1.332433397715123</v>
      </c>
      <c r="L5669">
        <v>0</v>
      </c>
      <c r="M5669">
        <v>30</v>
      </c>
      <c r="N5669">
        <f>(1-Coffee_Sales[[#This Row],[Discount_Percent]])*Coffee_Sales[[#This Row],[unit_price]]*Coffee_Sales[[#This Row],[transaction_qty]]</f>
        <v>60</v>
      </c>
      <c r="O5669" t="str">
        <f>TEXT(Coffee_Sales[[#This Row],[transaction_date]],"mmm-yyyy")</f>
        <v>Apr-2023</v>
      </c>
      <c r="P5669">
        <f>HOUR(Coffee_Sales[[#This Row],[transaction_time]])</f>
        <v>9</v>
      </c>
    </row>
    <row r="5670" spans="1:16" x14ac:dyDescent="0.3">
      <c r="A5670">
        <v>124283</v>
      </c>
      <c r="B5670" s="1">
        <v>45086</v>
      </c>
      <c r="C5670" s="2">
        <v>0.75517361111111114</v>
      </c>
      <c r="D5670">
        <v>2</v>
      </c>
      <c r="E5670">
        <v>5</v>
      </c>
      <c r="F5670" t="s">
        <v>128</v>
      </c>
      <c r="G5670">
        <v>23</v>
      </c>
      <c r="H5670" t="s">
        <v>14</v>
      </c>
      <c r="I5670" t="s">
        <v>55</v>
      </c>
      <c r="J5670" t="s">
        <v>88</v>
      </c>
      <c r="K5670">
        <v>2.4437860945401209</v>
      </c>
      <c r="L5670">
        <v>0.05</v>
      </c>
      <c r="M5670">
        <v>37.5</v>
      </c>
      <c r="N5670">
        <f>(1-Coffee_Sales[[#This Row],[Discount_Percent]])*Coffee_Sales[[#This Row],[unit_price]]*Coffee_Sales[[#This Row],[transaction_qty]]</f>
        <v>71.25</v>
      </c>
      <c r="O5670" t="str">
        <f>TEXT(Coffee_Sales[[#This Row],[transaction_date]],"mmm-yyyy")</f>
        <v>Jun-2023</v>
      </c>
      <c r="P5670">
        <f>HOUR(Coffee_Sales[[#This Row],[transaction_time]])</f>
        <v>18</v>
      </c>
    </row>
    <row r="5671" spans="1:16" x14ac:dyDescent="0.3">
      <c r="A5671">
        <v>22828</v>
      </c>
      <c r="B5671" s="1">
        <v>44967</v>
      </c>
      <c r="C5671" s="2">
        <v>0.51704861111111111</v>
      </c>
      <c r="D5671">
        <v>1</v>
      </c>
      <c r="E5671">
        <v>3</v>
      </c>
      <c r="F5671" t="s">
        <v>70</v>
      </c>
      <c r="G5671">
        <v>84</v>
      </c>
      <c r="H5671" t="s">
        <v>67</v>
      </c>
      <c r="I5671" t="s">
        <v>72</v>
      </c>
      <c r="J5671" t="s">
        <v>140</v>
      </c>
      <c r="K5671">
        <v>0.28039669812055917</v>
      </c>
      <c r="L5671">
        <v>0</v>
      </c>
      <c r="M5671">
        <v>12</v>
      </c>
      <c r="N5671">
        <f>(1-Coffee_Sales[[#This Row],[Discount_Percent]])*Coffee_Sales[[#This Row],[unit_price]]*Coffee_Sales[[#This Row],[transaction_qty]]</f>
        <v>12</v>
      </c>
      <c r="O5671" t="str">
        <f>TEXT(Coffee_Sales[[#This Row],[transaction_date]],"mmm-yyyy")</f>
        <v>Feb-2023</v>
      </c>
      <c r="P5671">
        <f>HOUR(Coffee_Sales[[#This Row],[transaction_time]])</f>
        <v>12</v>
      </c>
    </row>
    <row r="5672" spans="1:16" x14ac:dyDescent="0.3">
      <c r="A5672">
        <v>137361</v>
      </c>
      <c r="B5672" s="1">
        <v>45097</v>
      </c>
      <c r="C5672" s="2">
        <v>0.43026620370370372</v>
      </c>
      <c r="D5672">
        <v>1</v>
      </c>
      <c r="E5672">
        <v>5</v>
      </c>
      <c r="F5672" t="s">
        <v>113</v>
      </c>
      <c r="G5672">
        <v>77</v>
      </c>
      <c r="H5672" t="s">
        <v>18</v>
      </c>
      <c r="I5672" t="s">
        <v>19</v>
      </c>
      <c r="J5672" t="s">
        <v>115</v>
      </c>
      <c r="K5672">
        <v>0.98948834560674293</v>
      </c>
      <c r="L5672">
        <v>0.05</v>
      </c>
      <c r="M5672">
        <v>45</v>
      </c>
      <c r="N5672">
        <f>(1-Coffee_Sales[[#This Row],[Discount_Percent]])*Coffee_Sales[[#This Row],[unit_price]]*Coffee_Sales[[#This Row],[transaction_qty]]</f>
        <v>42.75</v>
      </c>
      <c r="O5672" t="str">
        <f>TEXT(Coffee_Sales[[#This Row],[transaction_date]],"mmm-yyyy")</f>
        <v>Jun-2023</v>
      </c>
      <c r="P5672">
        <f>HOUR(Coffee_Sales[[#This Row],[transaction_time]])</f>
        <v>10</v>
      </c>
    </row>
    <row r="5673" spans="1:16" x14ac:dyDescent="0.3">
      <c r="A5673">
        <v>45779</v>
      </c>
      <c r="B5673" s="1">
        <v>45003</v>
      </c>
      <c r="C5673" s="2">
        <v>0.39053240740740741</v>
      </c>
      <c r="D5673">
        <v>2</v>
      </c>
      <c r="E5673">
        <v>8</v>
      </c>
      <c r="F5673" t="s">
        <v>133</v>
      </c>
      <c r="G5673">
        <v>58</v>
      </c>
      <c r="H5673" t="s">
        <v>74</v>
      </c>
      <c r="I5673" t="s">
        <v>75</v>
      </c>
      <c r="J5673" t="s">
        <v>76</v>
      </c>
      <c r="K5673">
        <v>3.0994109405583599</v>
      </c>
      <c r="L5673">
        <v>0.05</v>
      </c>
      <c r="M5673">
        <v>52.5</v>
      </c>
      <c r="N5673">
        <f>(1-Coffee_Sales[[#This Row],[Discount_Percent]])*Coffee_Sales[[#This Row],[unit_price]]*Coffee_Sales[[#This Row],[transaction_qty]]</f>
        <v>99.75</v>
      </c>
      <c r="O5673" t="str">
        <f>TEXT(Coffee_Sales[[#This Row],[transaction_date]],"mmm-yyyy")</f>
        <v>Mar-2023</v>
      </c>
      <c r="P5673">
        <f>HOUR(Coffee_Sales[[#This Row],[transaction_time]])</f>
        <v>9</v>
      </c>
    </row>
    <row r="5674" spans="1:16" x14ac:dyDescent="0.3">
      <c r="A5674">
        <v>17218</v>
      </c>
      <c r="B5674" s="1">
        <v>44957</v>
      </c>
      <c r="C5674" s="2">
        <v>0.54888888888888887</v>
      </c>
      <c r="D5674">
        <v>1</v>
      </c>
      <c r="E5674">
        <v>3</v>
      </c>
      <c r="F5674" t="s">
        <v>24</v>
      </c>
      <c r="G5674">
        <v>31</v>
      </c>
      <c r="H5674" t="s">
        <v>14</v>
      </c>
      <c r="I5674" t="s">
        <v>22</v>
      </c>
      <c r="J5674" t="s">
        <v>53</v>
      </c>
      <c r="K5674">
        <v>0.81820319944296882</v>
      </c>
      <c r="L5674">
        <v>0</v>
      </c>
      <c r="M5674">
        <v>33</v>
      </c>
      <c r="N5674">
        <f>(1-Coffee_Sales[[#This Row],[Discount_Percent]])*Coffee_Sales[[#This Row],[unit_price]]*Coffee_Sales[[#This Row],[transaction_qty]]</f>
        <v>33</v>
      </c>
      <c r="O5674" t="str">
        <f>TEXT(Coffee_Sales[[#This Row],[transaction_date]],"mmm-yyyy")</f>
        <v>Jan-2023</v>
      </c>
      <c r="P5674">
        <f>HOUR(Coffee_Sales[[#This Row],[transaction_time]])</f>
        <v>13</v>
      </c>
    </row>
    <row r="5675" spans="1:16" x14ac:dyDescent="0.3">
      <c r="A5675">
        <v>38410</v>
      </c>
      <c r="B5675" s="1">
        <v>44993</v>
      </c>
      <c r="C5675" s="2">
        <v>0.32722222222222225</v>
      </c>
      <c r="D5675">
        <v>2</v>
      </c>
      <c r="E5675">
        <v>8</v>
      </c>
      <c r="F5675" t="s">
        <v>35</v>
      </c>
      <c r="G5675">
        <v>54</v>
      </c>
      <c r="H5675" t="s">
        <v>32</v>
      </c>
      <c r="I5675" t="s">
        <v>33</v>
      </c>
      <c r="J5675" t="s">
        <v>127</v>
      </c>
      <c r="K5675">
        <v>2.1858379361630278</v>
      </c>
      <c r="L5675">
        <v>0.1</v>
      </c>
      <c r="M5675">
        <v>37.5</v>
      </c>
      <c r="N5675">
        <f>(1-Coffee_Sales[[#This Row],[Discount_Percent]])*Coffee_Sales[[#This Row],[unit_price]]*Coffee_Sales[[#This Row],[transaction_qty]]</f>
        <v>67.5</v>
      </c>
      <c r="O5675" t="str">
        <f>TEXT(Coffee_Sales[[#This Row],[transaction_date]],"mmm-yyyy")</f>
        <v>Mar-2023</v>
      </c>
      <c r="P5675">
        <f>HOUR(Coffee_Sales[[#This Row],[transaction_time]])</f>
        <v>7</v>
      </c>
    </row>
    <row r="5676" spans="1:16" x14ac:dyDescent="0.3">
      <c r="A5676">
        <v>73696</v>
      </c>
      <c r="B5676" s="1">
        <v>45038</v>
      </c>
      <c r="C5676" s="2">
        <v>0.83068287037037036</v>
      </c>
      <c r="D5676">
        <v>2</v>
      </c>
      <c r="E5676">
        <v>3</v>
      </c>
      <c r="F5676" t="s">
        <v>87</v>
      </c>
      <c r="G5676">
        <v>37</v>
      </c>
      <c r="H5676" t="s">
        <v>14</v>
      </c>
      <c r="I5676" t="s">
        <v>15</v>
      </c>
      <c r="J5676" t="s">
        <v>95</v>
      </c>
      <c r="K5676">
        <v>1.850434720221056</v>
      </c>
      <c r="L5676">
        <v>0.1</v>
      </c>
      <c r="M5676">
        <v>45</v>
      </c>
      <c r="N5676">
        <f>(1-Coffee_Sales[[#This Row],[Discount_Percent]])*Coffee_Sales[[#This Row],[unit_price]]*Coffee_Sales[[#This Row],[transaction_qty]]</f>
        <v>81</v>
      </c>
      <c r="O5676" t="str">
        <f>TEXT(Coffee_Sales[[#This Row],[transaction_date]],"mmm-yyyy")</f>
        <v>Apr-2023</v>
      </c>
      <c r="P5676">
        <f>HOUR(Coffee_Sales[[#This Row],[transaction_time]])</f>
        <v>19</v>
      </c>
    </row>
    <row r="5677" spans="1:16" x14ac:dyDescent="0.3">
      <c r="A5677">
        <v>132728</v>
      </c>
      <c r="B5677" s="1">
        <v>45093</v>
      </c>
      <c r="C5677" s="2">
        <v>0.61003472222222221</v>
      </c>
      <c r="D5677">
        <v>1</v>
      </c>
      <c r="E5677">
        <v>5</v>
      </c>
      <c r="F5677" t="s">
        <v>58</v>
      </c>
      <c r="G5677">
        <v>72</v>
      </c>
      <c r="H5677" t="s">
        <v>18</v>
      </c>
      <c r="I5677" t="s">
        <v>19</v>
      </c>
      <c r="J5677" t="s">
        <v>82</v>
      </c>
      <c r="K5677">
        <v>1.6032746779169229</v>
      </c>
      <c r="L5677">
        <v>0.1</v>
      </c>
      <c r="M5677">
        <v>48.75</v>
      </c>
      <c r="N5677">
        <f>(1-Coffee_Sales[[#This Row],[Discount_Percent]])*Coffee_Sales[[#This Row],[unit_price]]*Coffee_Sales[[#This Row],[transaction_qty]]</f>
        <v>43.875</v>
      </c>
      <c r="O5677" t="str">
        <f>TEXT(Coffee_Sales[[#This Row],[transaction_date]],"mmm-yyyy")</f>
        <v>Jun-2023</v>
      </c>
      <c r="P5677">
        <f>HOUR(Coffee_Sales[[#This Row],[transaction_time]])</f>
        <v>14</v>
      </c>
    </row>
    <row r="5678" spans="1:16" x14ac:dyDescent="0.3">
      <c r="A5678">
        <v>66475</v>
      </c>
      <c r="B5678" s="1">
        <v>45030</v>
      </c>
      <c r="C5678" s="2">
        <v>0.51214120370370375</v>
      </c>
      <c r="D5678">
        <v>1</v>
      </c>
      <c r="E5678">
        <v>8</v>
      </c>
      <c r="F5678" t="s">
        <v>96</v>
      </c>
      <c r="G5678">
        <v>40</v>
      </c>
      <c r="H5678" t="s">
        <v>14</v>
      </c>
      <c r="I5678" t="s">
        <v>15</v>
      </c>
      <c r="J5678" t="s">
        <v>100</v>
      </c>
      <c r="K5678">
        <v>1.440155367125284</v>
      </c>
      <c r="L5678">
        <v>0</v>
      </c>
      <c r="M5678">
        <v>56.25</v>
      </c>
      <c r="N5678">
        <f>(1-Coffee_Sales[[#This Row],[Discount_Percent]])*Coffee_Sales[[#This Row],[unit_price]]*Coffee_Sales[[#This Row],[transaction_qty]]</f>
        <v>56.25</v>
      </c>
      <c r="O5678" t="str">
        <f>TEXT(Coffee_Sales[[#This Row],[transaction_date]],"mmm-yyyy")</f>
        <v>Apr-2023</v>
      </c>
      <c r="P5678">
        <f>HOUR(Coffee_Sales[[#This Row],[transaction_time]])</f>
        <v>12</v>
      </c>
    </row>
    <row r="5679" spans="1:16" x14ac:dyDescent="0.3">
      <c r="A5679">
        <v>100027</v>
      </c>
      <c r="B5679" s="1">
        <v>45064</v>
      </c>
      <c r="C5679" s="2">
        <v>0.78890046296296301</v>
      </c>
      <c r="D5679">
        <v>2</v>
      </c>
      <c r="E5679">
        <v>8</v>
      </c>
      <c r="F5679" t="s">
        <v>97</v>
      </c>
      <c r="G5679">
        <v>43</v>
      </c>
      <c r="H5679" t="s">
        <v>32</v>
      </c>
      <c r="I5679" t="s">
        <v>40</v>
      </c>
      <c r="J5679" t="s">
        <v>124</v>
      </c>
      <c r="K5679">
        <v>2.800195743540582</v>
      </c>
      <c r="L5679">
        <v>0</v>
      </c>
      <c r="M5679">
        <v>45</v>
      </c>
      <c r="N5679">
        <f>(1-Coffee_Sales[[#This Row],[Discount_Percent]])*Coffee_Sales[[#This Row],[unit_price]]*Coffee_Sales[[#This Row],[transaction_qty]]</f>
        <v>90</v>
      </c>
      <c r="O5679" t="str">
        <f>TEXT(Coffee_Sales[[#This Row],[transaction_date]],"mmm-yyyy")</f>
        <v>May-2023</v>
      </c>
      <c r="P5679">
        <f>HOUR(Coffee_Sales[[#This Row],[transaction_time]])</f>
        <v>18</v>
      </c>
    </row>
    <row r="5680" spans="1:16" x14ac:dyDescent="0.3">
      <c r="A5680">
        <v>26811</v>
      </c>
      <c r="B5680" s="1">
        <v>44974</v>
      </c>
      <c r="C5680" s="2">
        <v>0.37787037037037036</v>
      </c>
      <c r="D5680">
        <v>1</v>
      </c>
      <c r="E5680">
        <v>5</v>
      </c>
      <c r="F5680" t="s">
        <v>48</v>
      </c>
      <c r="G5680">
        <v>64</v>
      </c>
      <c r="H5680" t="s">
        <v>67</v>
      </c>
      <c r="I5680" t="s">
        <v>72</v>
      </c>
      <c r="J5680" t="s">
        <v>118</v>
      </c>
      <c r="K5680">
        <v>0.28604476717165461</v>
      </c>
      <c r="L5680">
        <v>0.1</v>
      </c>
      <c r="M5680">
        <v>12</v>
      </c>
      <c r="N5680">
        <f>(1-Coffee_Sales[[#This Row],[Discount_Percent]])*Coffee_Sales[[#This Row],[unit_price]]*Coffee_Sales[[#This Row],[transaction_qty]]</f>
        <v>10.8</v>
      </c>
      <c r="O5680" t="str">
        <f>TEXT(Coffee_Sales[[#This Row],[transaction_date]],"mmm-yyyy")</f>
        <v>Feb-2023</v>
      </c>
      <c r="P5680">
        <f>HOUR(Coffee_Sales[[#This Row],[transaction_time]])</f>
        <v>9</v>
      </c>
    </row>
    <row r="5681" spans="1:16" x14ac:dyDescent="0.3">
      <c r="A5681">
        <v>117384</v>
      </c>
      <c r="B5681" s="1">
        <v>45080</v>
      </c>
      <c r="C5681" s="2">
        <v>0.78606481481481483</v>
      </c>
      <c r="D5681">
        <v>2</v>
      </c>
      <c r="E5681">
        <v>3</v>
      </c>
      <c r="F5681" t="s">
        <v>42</v>
      </c>
      <c r="G5681">
        <v>53</v>
      </c>
      <c r="H5681" t="s">
        <v>32</v>
      </c>
      <c r="I5681" t="s">
        <v>33</v>
      </c>
      <c r="J5681" t="s">
        <v>129</v>
      </c>
      <c r="K5681">
        <v>2.7889316598976062</v>
      </c>
      <c r="L5681">
        <v>0</v>
      </c>
      <c r="M5681">
        <v>45</v>
      </c>
      <c r="N5681">
        <f>(1-Coffee_Sales[[#This Row],[Discount_Percent]])*Coffee_Sales[[#This Row],[unit_price]]*Coffee_Sales[[#This Row],[transaction_qty]]</f>
        <v>90</v>
      </c>
      <c r="O5681" t="str">
        <f>TEXT(Coffee_Sales[[#This Row],[transaction_date]],"mmm-yyyy")</f>
        <v>Jun-2023</v>
      </c>
      <c r="P5681">
        <f>HOUR(Coffee_Sales[[#This Row],[transaction_time]])</f>
        <v>18</v>
      </c>
    </row>
    <row r="5682" spans="1:16" x14ac:dyDescent="0.3">
      <c r="A5682">
        <v>134346</v>
      </c>
      <c r="B5682" s="1">
        <v>45095</v>
      </c>
      <c r="C5682" s="2">
        <v>0.32982638888888888</v>
      </c>
      <c r="D5682">
        <v>1</v>
      </c>
      <c r="E5682">
        <v>3</v>
      </c>
      <c r="F5682" t="s">
        <v>62</v>
      </c>
      <c r="G5682">
        <v>54</v>
      </c>
      <c r="H5682" t="s">
        <v>32</v>
      </c>
      <c r="I5682" t="s">
        <v>33</v>
      </c>
      <c r="J5682" t="s">
        <v>127</v>
      </c>
      <c r="K5682">
        <v>1.1323083690508211</v>
      </c>
      <c r="L5682">
        <v>0.1</v>
      </c>
      <c r="M5682">
        <v>37.5</v>
      </c>
      <c r="N5682">
        <f>(1-Coffee_Sales[[#This Row],[Discount_Percent]])*Coffee_Sales[[#This Row],[unit_price]]*Coffee_Sales[[#This Row],[transaction_qty]]</f>
        <v>33.75</v>
      </c>
      <c r="O5682" t="str">
        <f>TEXT(Coffee_Sales[[#This Row],[transaction_date]],"mmm-yyyy")</f>
        <v>Jun-2023</v>
      </c>
      <c r="P5682">
        <f>HOUR(Coffee_Sales[[#This Row],[transaction_time]])</f>
        <v>7</v>
      </c>
    </row>
    <row r="5683" spans="1:16" x14ac:dyDescent="0.3">
      <c r="A5683">
        <v>31191</v>
      </c>
      <c r="B5683" s="1">
        <v>44981</v>
      </c>
      <c r="C5683" s="2">
        <v>0.58207175925925925</v>
      </c>
      <c r="D5683">
        <v>1</v>
      </c>
      <c r="E5683">
        <v>3</v>
      </c>
      <c r="F5683" t="s">
        <v>111</v>
      </c>
      <c r="G5683">
        <v>39</v>
      </c>
      <c r="H5683" t="s">
        <v>14</v>
      </c>
      <c r="I5683" t="s">
        <v>15</v>
      </c>
      <c r="J5683" t="s">
        <v>47</v>
      </c>
      <c r="K5683">
        <v>1.7047848106111061</v>
      </c>
      <c r="L5683">
        <v>0</v>
      </c>
      <c r="M5683">
        <v>63.75</v>
      </c>
      <c r="N5683">
        <f>(1-Coffee_Sales[[#This Row],[Discount_Percent]])*Coffee_Sales[[#This Row],[unit_price]]*Coffee_Sales[[#This Row],[transaction_qty]]</f>
        <v>63.75</v>
      </c>
      <c r="O5683" t="str">
        <f>TEXT(Coffee_Sales[[#This Row],[transaction_date]],"mmm-yyyy")</f>
        <v>Feb-2023</v>
      </c>
      <c r="P5683">
        <f>HOUR(Coffee_Sales[[#This Row],[transaction_time]])</f>
        <v>13</v>
      </c>
    </row>
    <row r="5684" spans="1:16" x14ac:dyDescent="0.3">
      <c r="A5684">
        <v>138961</v>
      </c>
      <c r="B5684" s="1">
        <v>45098</v>
      </c>
      <c r="C5684" s="2">
        <v>0.7126851851851852</v>
      </c>
      <c r="D5684">
        <v>2</v>
      </c>
      <c r="E5684">
        <v>8</v>
      </c>
      <c r="F5684" t="s">
        <v>25</v>
      </c>
      <c r="G5684">
        <v>29</v>
      </c>
      <c r="H5684" t="s">
        <v>14</v>
      </c>
      <c r="I5684" t="s">
        <v>22</v>
      </c>
      <c r="J5684" t="s">
        <v>89</v>
      </c>
      <c r="K5684">
        <v>1.585165050003122</v>
      </c>
      <c r="L5684">
        <v>0</v>
      </c>
      <c r="M5684">
        <v>37.5</v>
      </c>
      <c r="N5684">
        <f>(1-Coffee_Sales[[#This Row],[Discount_Percent]])*Coffee_Sales[[#This Row],[unit_price]]*Coffee_Sales[[#This Row],[transaction_qty]]</f>
        <v>75</v>
      </c>
      <c r="O5684" t="str">
        <f>TEXT(Coffee_Sales[[#This Row],[transaction_date]],"mmm-yyyy")</f>
        <v>Jun-2023</v>
      </c>
      <c r="P5684">
        <f>HOUR(Coffee_Sales[[#This Row],[transaction_time]])</f>
        <v>17</v>
      </c>
    </row>
    <row r="5685" spans="1:16" x14ac:dyDescent="0.3">
      <c r="A5685">
        <v>117166</v>
      </c>
      <c r="B5685" s="1">
        <v>45080</v>
      </c>
      <c r="C5685" s="2">
        <v>0.69648148148148148</v>
      </c>
      <c r="D5685">
        <v>1</v>
      </c>
      <c r="E5685">
        <v>3</v>
      </c>
      <c r="F5685" t="s">
        <v>48</v>
      </c>
      <c r="G5685">
        <v>70</v>
      </c>
      <c r="H5685" t="s">
        <v>18</v>
      </c>
      <c r="I5685" t="s">
        <v>19</v>
      </c>
      <c r="J5685" t="s">
        <v>83</v>
      </c>
      <c r="K5685">
        <v>1.487385658103819</v>
      </c>
      <c r="L5685">
        <v>0.05</v>
      </c>
      <c r="M5685">
        <v>48.75</v>
      </c>
      <c r="N5685">
        <f>(1-Coffee_Sales[[#This Row],[Discount_Percent]])*Coffee_Sales[[#This Row],[unit_price]]*Coffee_Sales[[#This Row],[transaction_qty]]</f>
        <v>46.3125</v>
      </c>
      <c r="O5685" t="str">
        <f>TEXT(Coffee_Sales[[#This Row],[transaction_date]],"mmm-yyyy")</f>
        <v>Jun-2023</v>
      </c>
      <c r="P5685">
        <f>HOUR(Coffee_Sales[[#This Row],[transaction_time]])</f>
        <v>16</v>
      </c>
    </row>
    <row r="5686" spans="1:16" x14ac:dyDescent="0.3">
      <c r="A5686">
        <v>9824</v>
      </c>
      <c r="B5686" s="1">
        <v>44944</v>
      </c>
      <c r="C5686" s="2">
        <v>0.34840277777777778</v>
      </c>
      <c r="D5686">
        <v>1</v>
      </c>
      <c r="E5686">
        <v>3</v>
      </c>
      <c r="F5686" t="s">
        <v>87</v>
      </c>
      <c r="G5686">
        <v>56</v>
      </c>
      <c r="H5686" t="s">
        <v>32</v>
      </c>
      <c r="I5686" t="s">
        <v>33</v>
      </c>
      <c r="J5686" t="s">
        <v>135</v>
      </c>
      <c r="K5686">
        <v>1.2014375892297671</v>
      </c>
      <c r="L5686">
        <v>0.05</v>
      </c>
      <c r="M5686">
        <v>38.25</v>
      </c>
      <c r="N5686">
        <f>(1-Coffee_Sales[[#This Row],[Discount_Percent]])*Coffee_Sales[[#This Row],[unit_price]]*Coffee_Sales[[#This Row],[transaction_qty]]</f>
        <v>36.337499999999999</v>
      </c>
      <c r="O5686" t="str">
        <f>TEXT(Coffee_Sales[[#This Row],[transaction_date]],"mmm-yyyy")</f>
        <v>Jan-2023</v>
      </c>
      <c r="P5686">
        <f>HOUR(Coffee_Sales[[#This Row],[transaction_time]])</f>
        <v>8</v>
      </c>
    </row>
    <row r="5687" spans="1:16" x14ac:dyDescent="0.3">
      <c r="A5687">
        <v>137729</v>
      </c>
      <c r="B5687" s="1">
        <v>45097</v>
      </c>
      <c r="C5687" s="2">
        <v>0.65756944444444443</v>
      </c>
      <c r="D5687">
        <v>1</v>
      </c>
      <c r="E5687">
        <v>3</v>
      </c>
      <c r="F5687" t="s">
        <v>90</v>
      </c>
      <c r="G5687">
        <v>46</v>
      </c>
      <c r="H5687" t="s">
        <v>32</v>
      </c>
      <c r="I5687" t="s">
        <v>36</v>
      </c>
      <c r="J5687" t="s">
        <v>39</v>
      </c>
      <c r="K5687">
        <v>0.8705115840729849</v>
      </c>
      <c r="L5687">
        <v>0.05</v>
      </c>
      <c r="M5687">
        <v>37.5</v>
      </c>
      <c r="N5687">
        <f>(1-Coffee_Sales[[#This Row],[Discount_Percent]])*Coffee_Sales[[#This Row],[unit_price]]*Coffee_Sales[[#This Row],[transaction_qty]]</f>
        <v>35.625</v>
      </c>
      <c r="O5687" t="str">
        <f>TEXT(Coffee_Sales[[#This Row],[transaction_date]],"mmm-yyyy")</f>
        <v>Jun-2023</v>
      </c>
      <c r="P5687">
        <f>HOUR(Coffee_Sales[[#This Row],[transaction_time]])</f>
        <v>15</v>
      </c>
    </row>
    <row r="5688" spans="1:16" x14ac:dyDescent="0.3">
      <c r="A5688">
        <v>51005</v>
      </c>
      <c r="B5688" s="1">
        <v>45010</v>
      </c>
      <c r="C5688" s="2">
        <v>0.70366898148148149</v>
      </c>
      <c r="D5688">
        <v>1</v>
      </c>
      <c r="E5688">
        <v>5</v>
      </c>
      <c r="F5688" t="s">
        <v>17</v>
      </c>
      <c r="G5688">
        <v>23</v>
      </c>
      <c r="H5688" t="s">
        <v>14</v>
      </c>
      <c r="I5688" t="s">
        <v>55</v>
      </c>
      <c r="J5688" t="s">
        <v>88</v>
      </c>
      <c r="K5688">
        <v>0.99969023383303468</v>
      </c>
      <c r="L5688">
        <v>0.1</v>
      </c>
      <c r="M5688">
        <v>37.5</v>
      </c>
      <c r="N5688">
        <f>(1-Coffee_Sales[[#This Row],[Discount_Percent]])*Coffee_Sales[[#This Row],[unit_price]]*Coffee_Sales[[#This Row],[transaction_qty]]</f>
        <v>33.75</v>
      </c>
      <c r="O5688" t="str">
        <f>TEXT(Coffee_Sales[[#This Row],[transaction_date]],"mmm-yyyy")</f>
        <v>Mar-2023</v>
      </c>
      <c r="P5688">
        <f>HOUR(Coffee_Sales[[#This Row],[transaction_time]])</f>
        <v>16</v>
      </c>
    </row>
    <row r="5689" spans="1:16" x14ac:dyDescent="0.3">
      <c r="A5689">
        <v>31386</v>
      </c>
      <c r="B5689" s="1">
        <v>44982</v>
      </c>
      <c r="C5689" s="2">
        <v>0.26962962962962961</v>
      </c>
      <c r="D5689">
        <v>1</v>
      </c>
      <c r="E5689">
        <v>5</v>
      </c>
      <c r="F5689" t="s">
        <v>90</v>
      </c>
      <c r="G5689">
        <v>27</v>
      </c>
      <c r="H5689" t="s">
        <v>14</v>
      </c>
      <c r="I5689" t="s">
        <v>29</v>
      </c>
      <c r="J5689" t="s">
        <v>30</v>
      </c>
      <c r="K5689">
        <v>1.11175042133276</v>
      </c>
      <c r="L5689">
        <v>0</v>
      </c>
      <c r="M5689">
        <v>52.5</v>
      </c>
      <c r="N5689">
        <f>(1-Coffee_Sales[[#This Row],[Discount_Percent]])*Coffee_Sales[[#This Row],[unit_price]]*Coffee_Sales[[#This Row],[transaction_qty]]</f>
        <v>52.5</v>
      </c>
      <c r="O5689" t="str">
        <f>TEXT(Coffee_Sales[[#This Row],[transaction_date]],"mmm-yyyy")</f>
        <v>Feb-2023</v>
      </c>
      <c r="P5689">
        <f>HOUR(Coffee_Sales[[#This Row],[transaction_time]])</f>
        <v>6</v>
      </c>
    </row>
    <row r="5690" spans="1:16" x14ac:dyDescent="0.3">
      <c r="A5690">
        <v>130702</v>
      </c>
      <c r="B5690" s="1">
        <v>45092</v>
      </c>
      <c r="C5690" s="2">
        <v>0.34021990740740743</v>
      </c>
      <c r="D5690">
        <v>2</v>
      </c>
      <c r="E5690">
        <v>3</v>
      </c>
      <c r="F5690" t="s">
        <v>21</v>
      </c>
      <c r="G5690">
        <v>35</v>
      </c>
      <c r="H5690" t="s">
        <v>14</v>
      </c>
      <c r="I5690" t="s">
        <v>26</v>
      </c>
      <c r="J5690" t="s">
        <v>84</v>
      </c>
      <c r="K5690">
        <v>2.918197949121796</v>
      </c>
      <c r="L5690">
        <v>0</v>
      </c>
      <c r="M5690">
        <v>46.5</v>
      </c>
      <c r="N5690">
        <f>(1-Coffee_Sales[[#This Row],[Discount_Percent]])*Coffee_Sales[[#This Row],[unit_price]]*Coffee_Sales[[#This Row],[transaction_qty]]</f>
        <v>93</v>
      </c>
      <c r="O5690" t="str">
        <f>TEXT(Coffee_Sales[[#This Row],[transaction_date]],"mmm-yyyy")</f>
        <v>Jun-2023</v>
      </c>
      <c r="P5690">
        <f>HOUR(Coffee_Sales[[#This Row],[transaction_time]])</f>
        <v>8</v>
      </c>
    </row>
    <row r="5691" spans="1:16" x14ac:dyDescent="0.3">
      <c r="A5691">
        <v>106684</v>
      </c>
      <c r="B5691" s="1">
        <v>45070</v>
      </c>
      <c r="C5691" s="2">
        <v>0.74857638888888889</v>
      </c>
      <c r="D5691">
        <v>1</v>
      </c>
      <c r="E5691">
        <v>3</v>
      </c>
      <c r="F5691" t="s">
        <v>38</v>
      </c>
      <c r="G5691">
        <v>76</v>
      </c>
      <c r="H5691" t="s">
        <v>18</v>
      </c>
      <c r="I5691" t="s">
        <v>107</v>
      </c>
      <c r="J5691" t="s">
        <v>137</v>
      </c>
      <c r="K5691">
        <v>1.297850474883872</v>
      </c>
      <c r="L5691">
        <v>0.1</v>
      </c>
      <c r="M5691">
        <v>52.5</v>
      </c>
      <c r="N5691">
        <f>(1-Coffee_Sales[[#This Row],[Discount_Percent]])*Coffee_Sales[[#This Row],[unit_price]]*Coffee_Sales[[#This Row],[transaction_qty]]</f>
        <v>47.25</v>
      </c>
      <c r="O5691" t="str">
        <f>TEXT(Coffee_Sales[[#This Row],[transaction_date]],"mmm-yyyy")</f>
        <v>May-2023</v>
      </c>
      <c r="P5691">
        <f>HOUR(Coffee_Sales[[#This Row],[transaction_time]])</f>
        <v>17</v>
      </c>
    </row>
    <row r="5692" spans="1:16" x14ac:dyDescent="0.3">
      <c r="A5692">
        <v>52582</v>
      </c>
      <c r="B5692" s="1">
        <v>45013</v>
      </c>
      <c r="C5692" s="2">
        <v>0.32795138888888886</v>
      </c>
      <c r="D5692">
        <v>1</v>
      </c>
      <c r="E5692">
        <v>5</v>
      </c>
      <c r="F5692" t="s">
        <v>113</v>
      </c>
      <c r="G5692">
        <v>30</v>
      </c>
      <c r="H5692" t="s">
        <v>14</v>
      </c>
      <c r="I5692" t="s">
        <v>22</v>
      </c>
      <c r="J5692" t="s">
        <v>109</v>
      </c>
      <c r="K5692">
        <v>1.360272512308911</v>
      </c>
      <c r="L5692">
        <v>0</v>
      </c>
      <c r="M5692">
        <v>45</v>
      </c>
      <c r="N5692">
        <f>(1-Coffee_Sales[[#This Row],[Discount_Percent]])*Coffee_Sales[[#This Row],[unit_price]]*Coffee_Sales[[#This Row],[transaction_qty]]</f>
        <v>45</v>
      </c>
      <c r="O5692" t="str">
        <f>TEXT(Coffee_Sales[[#This Row],[transaction_date]],"mmm-yyyy")</f>
        <v>Mar-2023</v>
      </c>
      <c r="P5692">
        <f>HOUR(Coffee_Sales[[#This Row],[transaction_time]])</f>
        <v>7</v>
      </c>
    </row>
    <row r="5693" spans="1:16" x14ac:dyDescent="0.3">
      <c r="A5693">
        <v>107696</v>
      </c>
      <c r="B5693" s="1">
        <v>45071</v>
      </c>
      <c r="C5693" s="2">
        <v>0.7087268518518518</v>
      </c>
      <c r="D5693">
        <v>1</v>
      </c>
      <c r="E5693">
        <v>8</v>
      </c>
      <c r="F5693" t="s">
        <v>97</v>
      </c>
      <c r="G5693">
        <v>79</v>
      </c>
      <c r="H5693" t="s">
        <v>18</v>
      </c>
      <c r="I5693" t="s">
        <v>19</v>
      </c>
      <c r="J5693" t="s">
        <v>20</v>
      </c>
      <c r="K5693">
        <v>1.75742967851127</v>
      </c>
      <c r="L5693">
        <v>0.05</v>
      </c>
      <c r="M5693">
        <v>56.25</v>
      </c>
      <c r="N5693">
        <f>(1-Coffee_Sales[[#This Row],[Discount_Percent]])*Coffee_Sales[[#This Row],[unit_price]]*Coffee_Sales[[#This Row],[transaction_qty]]</f>
        <v>53.4375</v>
      </c>
      <c r="O5693" t="str">
        <f>TEXT(Coffee_Sales[[#This Row],[transaction_date]],"mmm-yyyy")</f>
        <v>May-2023</v>
      </c>
      <c r="P5693">
        <f>HOUR(Coffee_Sales[[#This Row],[transaction_time]])</f>
        <v>17</v>
      </c>
    </row>
    <row r="5694" spans="1:16" x14ac:dyDescent="0.3">
      <c r="A5694">
        <v>74061</v>
      </c>
      <c r="B5694" s="1">
        <v>45039</v>
      </c>
      <c r="C5694" s="2">
        <v>0.42221064814814813</v>
      </c>
      <c r="D5694">
        <v>1</v>
      </c>
      <c r="E5694">
        <v>5</v>
      </c>
      <c r="F5694" t="s">
        <v>46</v>
      </c>
      <c r="G5694">
        <v>65</v>
      </c>
      <c r="H5694" t="s">
        <v>67</v>
      </c>
      <c r="I5694" t="s">
        <v>68</v>
      </c>
      <c r="J5694" t="s">
        <v>69</v>
      </c>
      <c r="K5694">
        <v>0.29065129357483682</v>
      </c>
      <c r="L5694">
        <v>0</v>
      </c>
      <c r="M5694">
        <v>12</v>
      </c>
      <c r="N5694">
        <f>(1-Coffee_Sales[[#This Row],[Discount_Percent]])*Coffee_Sales[[#This Row],[unit_price]]*Coffee_Sales[[#This Row],[transaction_qty]]</f>
        <v>12</v>
      </c>
      <c r="O5694" t="str">
        <f>TEXT(Coffee_Sales[[#This Row],[transaction_date]],"mmm-yyyy")</f>
        <v>Apr-2023</v>
      </c>
      <c r="P5694">
        <f>HOUR(Coffee_Sales[[#This Row],[transaction_time]])</f>
        <v>10</v>
      </c>
    </row>
    <row r="5695" spans="1:16" x14ac:dyDescent="0.3">
      <c r="A5695">
        <v>137367</v>
      </c>
      <c r="B5695" s="1">
        <v>45097</v>
      </c>
      <c r="C5695" s="2">
        <v>0.43140046296296297</v>
      </c>
      <c r="D5695">
        <v>1</v>
      </c>
      <c r="E5695">
        <v>8</v>
      </c>
      <c r="F5695" t="s">
        <v>113</v>
      </c>
      <c r="G5695">
        <v>25</v>
      </c>
      <c r="H5695" t="s">
        <v>14</v>
      </c>
      <c r="I5695" t="s">
        <v>29</v>
      </c>
      <c r="J5695" t="s">
        <v>71</v>
      </c>
      <c r="K5695">
        <v>0.83877876724015743</v>
      </c>
      <c r="L5695">
        <v>0</v>
      </c>
      <c r="M5695">
        <v>33</v>
      </c>
      <c r="N5695">
        <f>(1-Coffee_Sales[[#This Row],[Discount_Percent]])*Coffee_Sales[[#This Row],[unit_price]]*Coffee_Sales[[#This Row],[transaction_qty]]</f>
        <v>33</v>
      </c>
      <c r="O5695" t="str">
        <f>TEXT(Coffee_Sales[[#This Row],[transaction_date]],"mmm-yyyy")</f>
        <v>Jun-2023</v>
      </c>
      <c r="P5695">
        <f>HOUR(Coffee_Sales[[#This Row],[transaction_time]])</f>
        <v>10</v>
      </c>
    </row>
    <row r="5696" spans="1:16" x14ac:dyDescent="0.3">
      <c r="A5696">
        <v>21121</v>
      </c>
      <c r="B5696" s="1">
        <v>44964</v>
      </c>
      <c r="C5696" s="2">
        <v>0.70712962962962966</v>
      </c>
      <c r="D5696">
        <v>1</v>
      </c>
      <c r="E5696">
        <v>3</v>
      </c>
      <c r="F5696" t="s">
        <v>24</v>
      </c>
      <c r="G5696">
        <v>79</v>
      </c>
      <c r="H5696" t="s">
        <v>18</v>
      </c>
      <c r="I5696" t="s">
        <v>19</v>
      </c>
      <c r="J5696" t="s">
        <v>20</v>
      </c>
      <c r="K5696">
        <v>1.3088794062282521</v>
      </c>
      <c r="L5696">
        <v>0</v>
      </c>
      <c r="M5696">
        <v>56.25</v>
      </c>
      <c r="N5696">
        <f>(1-Coffee_Sales[[#This Row],[Discount_Percent]])*Coffee_Sales[[#This Row],[unit_price]]*Coffee_Sales[[#This Row],[transaction_qty]]</f>
        <v>56.25</v>
      </c>
      <c r="O5696" t="str">
        <f>TEXT(Coffee_Sales[[#This Row],[transaction_date]],"mmm-yyyy")</f>
        <v>Feb-2023</v>
      </c>
      <c r="P5696">
        <f>HOUR(Coffee_Sales[[#This Row],[transaction_time]])</f>
        <v>16</v>
      </c>
    </row>
    <row r="5697" spans="1:16" x14ac:dyDescent="0.3">
      <c r="A5697">
        <v>8038</v>
      </c>
      <c r="B5697" s="1">
        <v>44941</v>
      </c>
      <c r="C5697" s="2">
        <v>0.37160879629629628</v>
      </c>
      <c r="D5697">
        <v>1</v>
      </c>
      <c r="E5697">
        <v>8</v>
      </c>
      <c r="F5697" t="s">
        <v>42</v>
      </c>
      <c r="G5697">
        <v>71</v>
      </c>
      <c r="H5697" t="s">
        <v>18</v>
      </c>
      <c r="I5697" t="s">
        <v>79</v>
      </c>
      <c r="J5697" t="s">
        <v>92</v>
      </c>
      <c r="K5697">
        <v>1.642903067665364</v>
      </c>
      <c r="L5697">
        <v>0</v>
      </c>
      <c r="M5697">
        <v>56.25</v>
      </c>
      <c r="N5697">
        <f>(1-Coffee_Sales[[#This Row],[Discount_Percent]])*Coffee_Sales[[#This Row],[unit_price]]*Coffee_Sales[[#This Row],[transaction_qty]]</f>
        <v>56.25</v>
      </c>
      <c r="O5697" t="str">
        <f>TEXT(Coffee_Sales[[#This Row],[transaction_date]],"mmm-yyyy")</f>
        <v>Jan-2023</v>
      </c>
      <c r="P5697">
        <f>HOUR(Coffee_Sales[[#This Row],[transaction_time]])</f>
        <v>8</v>
      </c>
    </row>
    <row r="5698" spans="1:16" x14ac:dyDescent="0.3">
      <c r="A5698">
        <v>114569</v>
      </c>
      <c r="B5698" s="1">
        <v>45078</v>
      </c>
      <c r="C5698" s="2">
        <v>0.58206018518518521</v>
      </c>
      <c r="D5698">
        <v>2</v>
      </c>
      <c r="E5698">
        <v>3</v>
      </c>
      <c r="F5698" t="s">
        <v>97</v>
      </c>
      <c r="G5698">
        <v>46</v>
      </c>
      <c r="H5698" t="s">
        <v>32</v>
      </c>
      <c r="I5698" t="s">
        <v>36</v>
      </c>
      <c r="J5698" t="s">
        <v>39</v>
      </c>
      <c r="K5698">
        <v>2.0520283436178102</v>
      </c>
      <c r="L5698">
        <v>0.1</v>
      </c>
      <c r="M5698">
        <v>37.5</v>
      </c>
      <c r="N5698">
        <f>(1-Coffee_Sales[[#This Row],[Discount_Percent]])*Coffee_Sales[[#This Row],[unit_price]]*Coffee_Sales[[#This Row],[transaction_qty]]</f>
        <v>67.5</v>
      </c>
      <c r="O5698" t="str">
        <f>TEXT(Coffee_Sales[[#This Row],[transaction_date]],"mmm-yyyy")</f>
        <v>Jun-2023</v>
      </c>
      <c r="P5698">
        <f>HOUR(Coffee_Sales[[#This Row],[transaction_time]])</f>
        <v>13</v>
      </c>
    </row>
    <row r="5699" spans="1:16" x14ac:dyDescent="0.3">
      <c r="A5699">
        <v>45936</v>
      </c>
      <c r="B5699" s="1">
        <v>45003</v>
      </c>
      <c r="C5699" s="2">
        <v>0.44714120370370369</v>
      </c>
      <c r="D5699">
        <v>1</v>
      </c>
      <c r="E5699">
        <v>5</v>
      </c>
      <c r="F5699" t="s">
        <v>87</v>
      </c>
      <c r="G5699">
        <v>64</v>
      </c>
      <c r="H5699" t="s">
        <v>67</v>
      </c>
      <c r="I5699" t="s">
        <v>72</v>
      </c>
      <c r="J5699" t="s">
        <v>118</v>
      </c>
      <c r="K5699">
        <v>0.33512453178713308</v>
      </c>
      <c r="L5699">
        <v>0.05</v>
      </c>
      <c r="M5699">
        <v>12</v>
      </c>
      <c r="N5699">
        <f>(1-Coffee_Sales[[#This Row],[Discount_Percent]])*Coffee_Sales[[#This Row],[unit_price]]*Coffee_Sales[[#This Row],[transaction_qty]]</f>
        <v>11.399999999999999</v>
      </c>
      <c r="O5699" t="str">
        <f>TEXT(Coffee_Sales[[#This Row],[transaction_date]],"mmm-yyyy")</f>
        <v>Mar-2023</v>
      </c>
      <c r="P5699">
        <f>HOUR(Coffee_Sales[[#This Row],[transaction_time]])</f>
        <v>10</v>
      </c>
    </row>
    <row r="5700" spans="1:16" x14ac:dyDescent="0.3">
      <c r="A5700">
        <v>76049</v>
      </c>
      <c r="B5700" s="1">
        <v>45041</v>
      </c>
      <c r="C5700" s="2">
        <v>0.5921643518518519</v>
      </c>
      <c r="D5700">
        <v>1</v>
      </c>
      <c r="E5700">
        <v>3</v>
      </c>
      <c r="F5700" t="s">
        <v>81</v>
      </c>
      <c r="G5700">
        <v>58</v>
      </c>
      <c r="H5700" t="s">
        <v>74</v>
      </c>
      <c r="I5700" t="s">
        <v>75</v>
      </c>
      <c r="J5700" t="s">
        <v>76</v>
      </c>
      <c r="K5700">
        <v>1.0611373752234401</v>
      </c>
      <c r="L5700">
        <v>0.05</v>
      </c>
      <c r="M5700">
        <v>52.5</v>
      </c>
      <c r="N5700">
        <f>(1-Coffee_Sales[[#This Row],[Discount_Percent]])*Coffee_Sales[[#This Row],[unit_price]]*Coffee_Sales[[#This Row],[transaction_qty]]</f>
        <v>49.875</v>
      </c>
      <c r="O5700" t="str">
        <f>TEXT(Coffee_Sales[[#This Row],[transaction_date]],"mmm-yyyy")</f>
        <v>Apr-2023</v>
      </c>
      <c r="P5700">
        <f>HOUR(Coffee_Sales[[#This Row],[transaction_time]])</f>
        <v>14</v>
      </c>
    </row>
    <row r="5701" spans="1:16" x14ac:dyDescent="0.3">
      <c r="A5701">
        <v>128185</v>
      </c>
      <c r="B5701" s="1">
        <v>45090</v>
      </c>
      <c r="C5701" s="2">
        <v>0.35052083333333334</v>
      </c>
      <c r="D5701">
        <v>1</v>
      </c>
      <c r="E5701">
        <v>8</v>
      </c>
      <c r="F5701" t="s">
        <v>48</v>
      </c>
      <c r="G5701">
        <v>17</v>
      </c>
      <c r="H5701" t="s">
        <v>64</v>
      </c>
      <c r="I5701" t="s">
        <v>152</v>
      </c>
      <c r="J5701" t="s">
        <v>157</v>
      </c>
      <c r="K5701">
        <v>4.1947269821951636</v>
      </c>
      <c r="L5701">
        <v>0</v>
      </c>
      <c r="M5701">
        <v>142.5</v>
      </c>
      <c r="N5701">
        <f>(1-Coffee_Sales[[#This Row],[Discount_Percent]])*Coffee_Sales[[#This Row],[unit_price]]*Coffee_Sales[[#This Row],[transaction_qty]]</f>
        <v>142.5</v>
      </c>
      <c r="O5701" t="str">
        <f>TEXT(Coffee_Sales[[#This Row],[transaction_date]],"mmm-yyyy")</f>
        <v>Jun-2023</v>
      </c>
      <c r="P5701">
        <f>HOUR(Coffee_Sales[[#This Row],[transaction_time]])</f>
        <v>8</v>
      </c>
    </row>
    <row r="5702" spans="1:16" x14ac:dyDescent="0.3">
      <c r="A5702">
        <v>20544</v>
      </c>
      <c r="B5702" s="1">
        <v>44963</v>
      </c>
      <c r="C5702" s="2">
        <v>0.72266203703703702</v>
      </c>
      <c r="D5702">
        <v>1</v>
      </c>
      <c r="E5702">
        <v>3</v>
      </c>
      <c r="F5702" t="s">
        <v>62</v>
      </c>
      <c r="G5702">
        <v>36</v>
      </c>
      <c r="H5702" t="s">
        <v>14</v>
      </c>
      <c r="I5702" t="s">
        <v>26</v>
      </c>
      <c r="J5702" t="s">
        <v>27</v>
      </c>
      <c r="K5702">
        <v>1.653887071239925</v>
      </c>
      <c r="L5702">
        <v>0</v>
      </c>
      <c r="M5702">
        <v>56.25</v>
      </c>
      <c r="N5702">
        <f>(1-Coffee_Sales[[#This Row],[Discount_Percent]])*Coffee_Sales[[#This Row],[unit_price]]*Coffee_Sales[[#This Row],[transaction_qty]]</f>
        <v>56.25</v>
      </c>
      <c r="O5702" t="str">
        <f>TEXT(Coffee_Sales[[#This Row],[transaction_date]],"mmm-yyyy")</f>
        <v>Feb-2023</v>
      </c>
      <c r="P5702">
        <f>HOUR(Coffee_Sales[[#This Row],[transaction_time]])</f>
        <v>17</v>
      </c>
    </row>
    <row r="5703" spans="1:16" x14ac:dyDescent="0.3">
      <c r="A5703">
        <v>47358</v>
      </c>
      <c r="B5703" s="1">
        <v>45005</v>
      </c>
      <c r="C5703" s="2">
        <v>0.43255787037037036</v>
      </c>
      <c r="D5703">
        <v>1</v>
      </c>
      <c r="E5703">
        <v>8</v>
      </c>
      <c r="F5703" t="s">
        <v>50</v>
      </c>
      <c r="G5703">
        <v>70</v>
      </c>
      <c r="H5703" t="s">
        <v>18</v>
      </c>
      <c r="I5703" t="s">
        <v>19</v>
      </c>
      <c r="J5703" t="s">
        <v>83</v>
      </c>
      <c r="K5703">
        <v>1.3945436642614051</v>
      </c>
      <c r="L5703">
        <v>0</v>
      </c>
      <c r="M5703">
        <v>48.75</v>
      </c>
      <c r="N5703">
        <f>(1-Coffee_Sales[[#This Row],[Discount_Percent]])*Coffee_Sales[[#This Row],[unit_price]]*Coffee_Sales[[#This Row],[transaction_qty]]</f>
        <v>48.75</v>
      </c>
      <c r="O5703" t="str">
        <f>TEXT(Coffee_Sales[[#This Row],[transaction_date]],"mmm-yyyy")</f>
        <v>Mar-2023</v>
      </c>
      <c r="P5703">
        <f>HOUR(Coffee_Sales[[#This Row],[transaction_time]])</f>
        <v>10</v>
      </c>
    </row>
    <row r="5704" spans="1:16" x14ac:dyDescent="0.3">
      <c r="A5704">
        <v>117721</v>
      </c>
      <c r="B5704" s="1">
        <v>45081</v>
      </c>
      <c r="C5704" s="2">
        <v>0.47416666666666668</v>
      </c>
      <c r="D5704">
        <v>1</v>
      </c>
      <c r="E5704">
        <v>8</v>
      </c>
      <c r="F5704" t="s">
        <v>113</v>
      </c>
      <c r="G5704">
        <v>31</v>
      </c>
      <c r="H5704" t="s">
        <v>14</v>
      </c>
      <c r="I5704" t="s">
        <v>22</v>
      </c>
      <c r="J5704" t="s">
        <v>53</v>
      </c>
      <c r="K5704">
        <v>0.85157860423225862</v>
      </c>
      <c r="L5704">
        <v>0</v>
      </c>
      <c r="M5704">
        <v>33</v>
      </c>
      <c r="N5704">
        <f>(1-Coffee_Sales[[#This Row],[Discount_Percent]])*Coffee_Sales[[#This Row],[unit_price]]*Coffee_Sales[[#This Row],[transaction_qty]]</f>
        <v>33</v>
      </c>
      <c r="O5704" t="str">
        <f>TEXT(Coffee_Sales[[#This Row],[transaction_date]],"mmm-yyyy")</f>
        <v>Jun-2023</v>
      </c>
      <c r="P5704">
        <f>HOUR(Coffee_Sales[[#This Row],[transaction_time]])</f>
        <v>11</v>
      </c>
    </row>
    <row r="5705" spans="1:16" x14ac:dyDescent="0.3">
      <c r="A5705">
        <v>33881</v>
      </c>
      <c r="B5705" s="1">
        <v>44986</v>
      </c>
      <c r="C5705" s="2">
        <v>0.46579861111111109</v>
      </c>
      <c r="D5705">
        <v>1</v>
      </c>
      <c r="E5705">
        <v>5</v>
      </c>
      <c r="F5705" t="s">
        <v>104</v>
      </c>
      <c r="G5705">
        <v>22</v>
      </c>
      <c r="H5705" t="s">
        <v>14</v>
      </c>
      <c r="I5705" t="s">
        <v>55</v>
      </c>
      <c r="J5705" t="s">
        <v>56</v>
      </c>
      <c r="K5705">
        <v>0.89907090229450182</v>
      </c>
      <c r="L5705">
        <v>0</v>
      </c>
      <c r="M5705">
        <v>30</v>
      </c>
      <c r="N5705">
        <f>(1-Coffee_Sales[[#This Row],[Discount_Percent]])*Coffee_Sales[[#This Row],[unit_price]]*Coffee_Sales[[#This Row],[transaction_qty]]</f>
        <v>30</v>
      </c>
      <c r="O5705" t="str">
        <f>TEXT(Coffee_Sales[[#This Row],[transaction_date]],"mmm-yyyy")</f>
        <v>Mar-2023</v>
      </c>
      <c r="P5705">
        <f>HOUR(Coffee_Sales[[#This Row],[transaction_time]])</f>
        <v>11</v>
      </c>
    </row>
    <row r="5706" spans="1:16" x14ac:dyDescent="0.3">
      <c r="A5706">
        <v>687</v>
      </c>
      <c r="B5706" s="1">
        <v>44928</v>
      </c>
      <c r="C5706" s="2">
        <v>0.48625000000000002</v>
      </c>
      <c r="D5706">
        <v>2</v>
      </c>
      <c r="E5706">
        <v>8</v>
      </c>
      <c r="F5706" t="s">
        <v>96</v>
      </c>
      <c r="G5706">
        <v>45</v>
      </c>
      <c r="H5706" t="s">
        <v>32</v>
      </c>
      <c r="I5706" t="s">
        <v>40</v>
      </c>
      <c r="J5706" t="s">
        <v>120</v>
      </c>
      <c r="K5706">
        <v>1.9016520715448719</v>
      </c>
      <c r="L5706">
        <v>0</v>
      </c>
      <c r="M5706">
        <v>45</v>
      </c>
      <c r="N5706">
        <f>(1-Coffee_Sales[[#This Row],[Discount_Percent]])*Coffee_Sales[[#This Row],[unit_price]]*Coffee_Sales[[#This Row],[transaction_qty]]</f>
        <v>90</v>
      </c>
      <c r="O5706" t="str">
        <f>TEXT(Coffee_Sales[[#This Row],[transaction_date]],"mmm-yyyy")</f>
        <v>Jan-2023</v>
      </c>
      <c r="P5706">
        <f>HOUR(Coffee_Sales[[#This Row],[transaction_time]])</f>
        <v>11</v>
      </c>
    </row>
    <row r="5707" spans="1:16" x14ac:dyDescent="0.3">
      <c r="A5707">
        <v>77189</v>
      </c>
      <c r="B5707" s="1">
        <v>45042</v>
      </c>
      <c r="C5707" s="2">
        <v>0.79487268518518517</v>
      </c>
      <c r="D5707">
        <v>2</v>
      </c>
      <c r="E5707">
        <v>3</v>
      </c>
      <c r="F5707" t="s">
        <v>104</v>
      </c>
      <c r="G5707">
        <v>39</v>
      </c>
      <c r="H5707" t="s">
        <v>14</v>
      </c>
      <c r="I5707" t="s">
        <v>15</v>
      </c>
      <c r="J5707" t="s">
        <v>47</v>
      </c>
      <c r="K5707">
        <v>3.7983345397273509</v>
      </c>
      <c r="L5707">
        <v>0</v>
      </c>
      <c r="M5707">
        <v>63.75</v>
      </c>
      <c r="N5707">
        <f>(1-Coffee_Sales[[#This Row],[Discount_Percent]])*Coffee_Sales[[#This Row],[unit_price]]*Coffee_Sales[[#This Row],[transaction_qty]]</f>
        <v>127.5</v>
      </c>
      <c r="O5707" t="str">
        <f>TEXT(Coffee_Sales[[#This Row],[transaction_date]],"mmm-yyyy")</f>
        <v>Apr-2023</v>
      </c>
      <c r="P5707">
        <f>HOUR(Coffee_Sales[[#This Row],[transaction_time]])</f>
        <v>19</v>
      </c>
    </row>
    <row r="5708" spans="1:16" x14ac:dyDescent="0.3">
      <c r="A5708">
        <v>8905</v>
      </c>
      <c r="B5708" s="1">
        <v>44942</v>
      </c>
      <c r="C5708" s="2">
        <v>0.45982638888888888</v>
      </c>
      <c r="D5708">
        <v>2</v>
      </c>
      <c r="E5708">
        <v>5</v>
      </c>
      <c r="F5708" t="s">
        <v>101</v>
      </c>
      <c r="G5708">
        <v>51</v>
      </c>
      <c r="H5708" t="s">
        <v>32</v>
      </c>
      <c r="I5708" t="s">
        <v>44</v>
      </c>
      <c r="J5708" t="s">
        <v>103</v>
      </c>
      <c r="K5708">
        <v>1.9250211221277671</v>
      </c>
      <c r="L5708">
        <v>0</v>
      </c>
      <c r="M5708">
        <v>45</v>
      </c>
      <c r="N5708">
        <f>(1-Coffee_Sales[[#This Row],[Discount_Percent]])*Coffee_Sales[[#This Row],[unit_price]]*Coffee_Sales[[#This Row],[transaction_qty]]</f>
        <v>90</v>
      </c>
      <c r="O5708" t="str">
        <f>TEXT(Coffee_Sales[[#This Row],[transaction_date]],"mmm-yyyy")</f>
        <v>Jan-2023</v>
      </c>
      <c r="P5708">
        <f>HOUR(Coffee_Sales[[#This Row],[transaction_time]])</f>
        <v>11</v>
      </c>
    </row>
    <row r="5709" spans="1:16" x14ac:dyDescent="0.3">
      <c r="A5709">
        <v>19108</v>
      </c>
      <c r="B5709" s="1">
        <v>44961</v>
      </c>
      <c r="C5709" s="2">
        <v>0.3921412037037037</v>
      </c>
      <c r="D5709">
        <v>1</v>
      </c>
      <c r="E5709">
        <v>5</v>
      </c>
      <c r="F5709" t="s">
        <v>101</v>
      </c>
      <c r="G5709">
        <v>44</v>
      </c>
      <c r="H5709" t="s">
        <v>32</v>
      </c>
      <c r="I5709" t="s">
        <v>40</v>
      </c>
      <c r="J5709" t="s">
        <v>41</v>
      </c>
      <c r="K5709">
        <v>1.198262468176708</v>
      </c>
      <c r="L5709">
        <v>0</v>
      </c>
      <c r="M5709">
        <v>37.5</v>
      </c>
      <c r="N5709">
        <f>(1-Coffee_Sales[[#This Row],[Discount_Percent]])*Coffee_Sales[[#This Row],[unit_price]]*Coffee_Sales[[#This Row],[transaction_qty]]</f>
        <v>37.5</v>
      </c>
      <c r="O5709" t="str">
        <f>TEXT(Coffee_Sales[[#This Row],[transaction_date]],"mmm-yyyy")</f>
        <v>Feb-2023</v>
      </c>
      <c r="P5709">
        <f>HOUR(Coffee_Sales[[#This Row],[transaction_time]])</f>
        <v>9</v>
      </c>
    </row>
    <row r="5710" spans="1:16" x14ac:dyDescent="0.3">
      <c r="A5710">
        <v>9394</v>
      </c>
      <c r="B5710" s="1">
        <v>44943</v>
      </c>
      <c r="C5710" s="2">
        <v>0.41373842592592591</v>
      </c>
      <c r="D5710">
        <v>1</v>
      </c>
      <c r="E5710">
        <v>8</v>
      </c>
      <c r="F5710" t="s">
        <v>63</v>
      </c>
      <c r="G5710">
        <v>72</v>
      </c>
      <c r="H5710" t="s">
        <v>18</v>
      </c>
      <c r="I5710" t="s">
        <v>19</v>
      </c>
      <c r="J5710" t="s">
        <v>82</v>
      </c>
      <c r="K5710">
        <v>1.198234243440226</v>
      </c>
      <c r="L5710">
        <v>0</v>
      </c>
      <c r="M5710">
        <v>48.75</v>
      </c>
      <c r="N5710">
        <f>(1-Coffee_Sales[[#This Row],[Discount_Percent]])*Coffee_Sales[[#This Row],[unit_price]]*Coffee_Sales[[#This Row],[transaction_qty]]</f>
        <v>48.75</v>
      </c>
      <c r="O5710" t="str">
        <f>TEXT(Coffee_Sales[[#This Row],[transaction_date]],"mmm-yyyy")</f>
        <v>Jan-2023</v>
      </c>
      <c r="P5710">
        <f>HOUR(Coffee_Sales[[#This Row],[transaction_time]])</f>
        <v>9</v>
      </c>
    </row>
    <row r="5711" spans="1:16" x14ac:dyDescent="0.3">
      <c r="A5711">
        <v>110248</v>
      </c>
      <c r="B5711" s="1">
        <v>45074</v>
      </c>
      <c r="C5711" s="2">
        <v>0.37083333333333335</v>
      </c>
      <c r="D5711">
        <v>2</v>
      </c>
      <c r="E5711">
        <v>3</v>
      </c>
      <c r="F5711" t="s">
        <v>46</v>
      </c>
      <c r="G5711">
        <v>60</v>
      </c>
      <c r="H5711" t="s">
        <v>74</v>
      </c>
      <c r="I5711" t="s">
        <v>75</v>
      </c>
      <c r="J5711" t="s">
        <v>112</v>
      </c>
      <c r="K5711">
        <v>2.3895217223426348</v>
      </c>
      <c r="L5711">
        <v>0</v>
      </c>
      <c r="M5711">
        <v>56.25</v>
      </c>
      <c r="N5711">
        <f>(1-Coffee_Sales[[#This Row],[Discount_Percent]])*Coffee_Sales[[#This Row],[unit_price]]*Coffee_Sales[[#This Row],[transaction_qty]]</f>
        <v>112.5</v>
      </c>
      <c r="O5711" t="str">
        <f>TEXT(Coffee_Sales[[#This Row],[transaction_date]],"mmm-yyyy")</f>
        <v>May-2023</v>
      </c>
      <c r="P5711">
        <f>HOUR(Coffee_Sales[[#This Row],[transaction_time]])</f>
        <v>8</v>
      </c>
    </row>
    <row r="5712" spans="1:16" x14ac:dyDescent="0.3">
      <c r="A5712">
        <v>32652</v>
      </c>
      <c r="B5712" s="1">
        <v>44984</v>
      </c>
      <c r="C5712" s="2">
        <v>0.35248842592592594</v>
      </c>
      <c r="D5712">
        <v>1</v>
      </c>
      <c r="E5712">
        <v>8</v>
      </c>
      <c r="F5712" t="s">
        <v>21</v>
      </c>
      <c r="G5712">
        <v>41</v>
      </c>
      <c r="H5712" t="s">
        <v>14</v>
      </c>
      <c r="I5712" t="s">
        <v>15</v>
      </c>
      <c r="J5712" t="s">
        <v>98</v>
      </c>
      <c r="K5712">
        <v>1.9815629773615051</v>
      </c>
      <c r="L5712">
        <v>0</v>
      </c>
      <c r="M5712">
        <v>63.75</v>
      </c>
      <c r="N5712">
        <f>(1-Coffee_Sales[[#This Row],[Discount_Percent]])*Coffee_Sales[[#This Row],[unit_price]]*Coffee_Sales[[#This Row],[transaction_qty]]</f>
        <v>63.75</v>
      </c>
      <c r="O5712" t="str">
        <f>TEXT(Coffee_Sales[[#This Row],[transaction_date]],"mmm-yyyy")</f>
        <v>Feb-2023</v>
      </c>
      <c r="P5712">
        <f>HOUR(Coffee_Sales[[#This Row],[transaction_time]])</f>
        <v>8</v>
      </c>
    </row>
    <row r="5713" spans="1:16" x14ac:dyDescent="0.3">
      <c r="A5713">
        <v>64476</v>
      </c>
      <c r="B5713" s="1">
        <v>45028</v>
      </c>
      <c r="C5713" s="2">
        <v>0.38917824074074076</v>
      </c>
      <c r="D5713">
        <v>2</v>
      </c>
      <c r="E5713">
        <v>3</v>
      </c>
      <c r="F5713" t="s">
        <v>102</v>
      </c>
      <c r="G5713">
        <v>42</v>
      </c>
      <c r="H5713" t="s">
        <v>32</v>
      </c>
      <c r="I5713" t="s">
        <v>40</v>
      </c>
      <c r="J5713" t="s">
        <v>99</v>
      </c>
      <c r="K5713">
        <v>1.531673039900745</v>
      </c>
      <c r="L5713">
        <v>0.1</v>
      </c>
      <c r="M5713">
        <v>37.5</v>
      </c>
      <c r="N5713">
        <f>(1-Coffee_Sales[[#This Row],[Discount_Percent]])*Coffee_Sales[[#This Row],[unit_price]]*Coffee_Sales[[#This Row],[transaction_qty]]</f>
        <v>67.5</v>
      </c>
      <c r="O5713" t="str">
        <f>TEXT(Coffee_Sales[[#This Row],[transaction_date]],"mmm-yyyy")</f>
        <v>Apr-2023</v>
      </c>
      <c r="P5713">
        <f>HOUR(Coffee_Sales[[#This Row],[transaction_time]])</f>
        <v>9</v>
      </c>
    </row>
    <row r="5714" spans="1:16" x14ac:dyDescent="0.3">
      <c r="A5714">
        <v>94944</v>
      </c>
      <c r="B5714" s="1">
        <v>45060</v>
      </c>
      <c r="C5714" s="2">
        <v>0.42218749999999999</v>
      </c>
      <c r="D5714">
        <v>2</v>
      </c>
      <c r="E5714">
        <v>3</v>
      </c>
      <c r="F5714" t="s">
        <v>81</v>
      </c>
      <c r="G5714">
        <v>59</v>
      </c>
      <c r="H5714" t="s">
        <v>74</v>
      </c>
      <c r="I5714" t="s">
        <v>75</v>
      </c>
      <c r="J5714" t="s">
        <v>85</v>
      </c>
      <c r="K5714">
        <v>3.6848099512520789</v>
      </c>
      <c r="L5714">
        <v>0</v>
      </c>
      <c r="M5714">
        <v>67.5</v>
      </c>
      <c r="N5714">
        <f>(1-Coffee_Sales[[#This Row],[Discount_Percent]])*Coffee_Sales[[#This Row],[unit_price]]*Coffee_Sales[[#This Row],[transaction_qty]]</f>
        <v>135</v>
      </c>
      <c r="O5714" t="str">
        <f>TEXT(Coffee_Sales[[#This Row],[transaction_date]],"mmm-yyyy")</f>
        <v>May-2023</v>
      </c>
      <c r="P5714">
        <f>HOUR(Coffee_Sales[[#This Row],[transaction_time]])</f>
        <v>10</v>
      </c>
    </row>
    <row r="5715" spans="1:16" x14ac:dyDescent="0.3">
      <c r="A5715">
        <v>31355</v>
      </c>
      <c r="B5715" s="1">
        <v>44981</v>
      </c>
      <c r="C5715" s="2">
        <v>0.79023148148148148</v>
      </c>
      <c r="D5715">
        <v>1</v>
      </c>
      <c r="E5715">
        <v>3</v>
      </c>
      <c r="F5715" t="s">
        <v>38</v>
      </c>
      <c r="G5715">
        <v>30</v>
      </c>
      <c r="H5715" t="s">
        <v>14</v>
      </c>
      <c r="I5715" t="s">
        <v>22</v>
      </c>
      <c r="J5715" t="s">
        <v>109</v>
      </c>
      <c r="K5715">
        <v>0.93257093493538523</v>
      </c>
      <c r="L5715">
        <v>0.1</v>
      </c>
      <c r="M5715">
        <v>45</v>
      </c>
      <c r="N5715">
        <f>(1-Coffee_Sales[[#This Row],[Discount_Percent]])*Coffee_Sales[[#This Row],[unit_price]]*Coffee_Sales[[#This Row],[transaction_qty]]</f>
        <v>40.5</v>
      </c>
      <c r="O5715" t="str">
        <f>TEXT(Coffee_Sales[[#This Row],[transaction_date]],"mmm-yyyy")</f>
        <v>Feb-2023</v>
      </c>
      <c r="P5715">
        <f>HOUR(Coffee_Sales[[#This Row],[transaction_time]])</f>
        <v>18</v>
      </c>
    </row>
    <row r="5716" spans="1:16" x14ac:dyDescent="0.3">
      <c r="A5716">
        <v>87829</v>
      </c>
      <c r="B5716" s="1">
        <v>45054</v>
      </c>
      <c r="C5716" s="2">
        <v>0.32896990740740739</v>
      </c>
      <c r="D5716">
        <v>1</v>
      </c>
      <c r="E5716">
        <v>8</v>
      </c>
      <c r="F5716" t="s">
        <v>46</v>
      </c>
      <c r="G5716">
        <v>49</v>
      </c>
      <c r="H5716" t="s">
        <v>32</v>
      </c>
      <c r="I5716" t="s">
        <v>44</v>
      </c>
      <c r="J5716" t="s">
        <v>91</v>
      </c>
      <c r="K5716">
        <v>1.0939079738219719</v>
      </c>
      <c r="L5716">
        <v>0</v>
      </c>
      <c r="M5716">
        <v>45</v>
      </c>
      <c r="N5716">
        <f>(1-Coffee_Sales[[#This Row],[Discount_Percent]])*Coffee_Sales[[#This Row],[unit_price]]*Coffee_Sales[[#This Row],[transaction_qty]]</f>
        <v>45</v>
      </c>
      <c r="O5716" t="str">
        <f>TEXT(Coffee_Sales[[#This Row],[transaction_date]],"mmm-yyyy")</f>
        <v>May-2023</v>
      </c>
      <c r="P5716">
        <f>HOUR(Coffee_Sales[[#This Row],[transaction_time]])</f>
        <v>7</v>
      </c>
    </row>
    <row r="5717" spans="1:16" x14ac:dyDescent="0.3">
      <c r="A5717">
        <v>84450</v>
      </c>
      <c r="B5717" s="1">
        <v>45050</v>
      </c>
      <c r="C5717" s="2">
        <v>0.74814814814814812</v>
      </c>
      <c r="D5717">
        <v>1</v>
      </c>
      <c r="E5717">
        <v>3</v>
      </c>
      <c r="F5717" t="s">
        <v>114</v>
      </c>
      <c r="G5717">
        <v>73</v>
      </c>
      <c r="H5717" t="s">
        <v>18</v>
      </c>
      <c r="I5717" t="s">
        <v>79</v>
      </c>
      <c r="J5717" t="s">
        <v>80</v>
      </c>
      <c r="K5717">
        <v>1.648809847594837</v>
      </c>
      <c r="L5717">
        <v>0.1</v>
      </c>
      <c r="M5717">
        <v>56.25</v>
      </c>
      <c r="N5717">
        <f>(1-Coffee_Sales[[#This Row],[Discount_Percent]])*Coffee_Sales[[#This Row],[unit_price]]*Coffee_Sales[[#This Row],[transaction_qty]]</f>
        <v>50.625</v>
      </c>
      <c r="O5717" t="str">
        <f>TEXT(Coffee_Sales[[#This Row],[transaction_date]],"mmm-yyyy")</f>
        <v>May-2023</v>
      </c>
      <c r="P5717">
        <f>HOUR(Coffee_Sales[[#This Row],[transaction_time]])</f>
        <v>17</v>
      </c>
    </row>
    <row r="5718" spans="1:16" x14ac:dyDescent="0.3">
      <c r="A5718">
        <v>64743</v>
      </c>
      <c r="B5718" s="1">
        <v>45028</v>
      </c>
      <c r="C5718" s="2">
        <v>0.54392361111111109</v>
      </c>
      <c r="D5718">
        <v>1</v>
      </c>
      <c r="E5718">
        <v>8</v>
      </c>
      <c r="F5718" t="s">
        <v>97</v>
      </c>
      <c r="G5718">
        <v>47</v>
      </c>
      <c r="H5718" t="s">
        <v>32</v>
      </c>
      <c r="I5718" t="s">
        <v>36</v>
      </c>
      <c r="J5718" t="s">
        <v>37</v>
      </c>
      <c r="K5718">
        <v>1.387018485049736</v>
      </c>
      <c r="L5718">
        <v>0</v>
      </c>
      <c r="M5718">
        <v>45</v>
      </c>
      <c r="N5718">
        <f>(1-Coffee_Sales[[#This Row],[Discount_Percent]])*Coffee_Sales[[#This Row],[unit_price]]*Coffee_Sales[[#This Row],[transaction_qty]]</f>
        <v>45</v>
      </c>
      <c r="O5718" t="str">
        <f>TEXT(Coffee_Sales[[#This Row],[transaction_date]],"mmm-yyyy")</f>
        <v>Apr-2023</v>
      </c>
      <c r="P5718">
        <f>HOUR(Coffee_Sales[[#This Row],[transaction_time]])</f>
        <v>13</v>
      </c>
    </row>
    <row r="5719" spans="1:16" x14ac:dyDescent="0.3">
      <c r="A5719">
        <v>125998</v>
      </c>
      <c r="B5719" s="1">
        <v>45088</v>
      </c>
      <c r="C5719" s="2">
        <v>0.37100694444444443</v>
      </c>
      <c r="D5719">
        <v>1</v>
      </c>
      <c r="E5719">
        <v>8</v>
      </c>
      <c r="F5719" t="s">
        <v>25</v>
      </c>
      <c r="G5719">
        <v>38</v>
      </c>
      <c r="H5719" t="s">
        <v>14</v>
      </c>
      <c r="I5719" t="s">
        <v>15</v>
      </c>
      <c r="J5719" t="s">
        <v>16</v>
      </c>
      <c r="K5719">
        <v>1.647198715331176</v>
      </c>
      <c r="L5719">
        <v>0.05</v>
      </c>
      <c r="M5719">
        <v>56.25</v>
      </c>
      <c r="N5719">
        <f>(1-Coffee_Sales[[#This Row],[Discount_Percent]])*Coffee_Sales[[#This Row],[unit_price]]*Coffee_Sales[[#This Row],[transaction_qty]]</f>
        <v>53.4375</v>
      </c>
      <c r="O5719" t="str">
        <f>TEXT(Coffee_Sales[[#This Row],[transaction_date]],"mmm-yyyy")</f>
        <v>Jun-2023</v>
      </c>
      <c r="P5719">
        <f>HOUR(Coffee_Sales[[#This Row],[transaction_time]])</f>
        <v>8</v>
      </c>
    </row>
    <row r="5720" spans="1:16" x14ac:dyDescent="0.3">
      <c r="A5720">
        <v>31723</v>
      </c>
      <c r="B5720" s="1">
        <v>44982</v>
      </c>
      <c r="C5720" s="2">
        <v>0.50692129629629634</v>
      </c>
      <c r="D5720">
        <v>2</v>
      </c>
      <c r="E5720">
        <v>5</v>
      </c>
      <c r="F5720" t="s">
        <v>28</v>
      </c>
      <c r="G5720">
        <v>49</v>
      </c>
      <c r="H5720" t="s">
        <v>32</v>
      </c>
      <c r="I5720" t="s">
        <v>44</v>
      </c>
      <c r="J5720" t="s">
        <v>91</v>
      </c>
      <c r="K5720">
        <v>2.8883791088847901</v>
      </c>
      <c r="L5720">
        <v>0</v>
      </c>
      <c r="M5720">
        <v>45</v>
      </c>
      <c r="N5720">
        <f>(1-Coffee_Sales[[#This Row],[Discount_Percent]])*Coffee_Sales[[#This Row],[unit_price]]*Coffee_Sales[[#This Row],[transaction_qty]]</f>
        <v>90</v>
      </c>
      <c r="O5720" t="str">
        <f>TEXT(Coffee_Sales[[#This Row],[transaction_date]],"mmm-yyyy")</f>
        <v>Feb-2023</v>
      </c>
      <c r="P5720">
        <f>HOUR(Coffee_Sales[[#This Row],[transaction_time]])</f>
        <v>12</v>
      </c>
    </row>
    <row r="5721" spans="1:16" x14ac:dyDescent="0.3">
      <c r="A5721">
        <v>86715</v>
      </c>
      <c r="B5721" s="1">
        <v>45053</v>
      </c>
      <c r="C5721" s="2">
        <v>0.29494212962962962</v>
      </c>
      <c r="D5721">
        <v>1</v>
      </c>
      <c r="E5721">
        <v>5</v>
      </c>
      <c r="F5721" t="s">
        <v>25</v>
      </c>
      <c r="G5721">
        <v>40</v>
      </c>
      <c r="H5721" t="s">
        <v>14</v>
      </c>
      <c r="I5721" t="s">
        <v>15</v>
      </c>
      <c r="J5721" t="s">
        <v>100</v>
      </c>
      <c r="K5721">
        <v>1.767099025242503</v>
      </c>
      <c r="L5721">
        <v>0.05</v>
      </c>
      <c r="M5721">
        <v>56.25</v>
      </c>
      <c r="N5721">
        <f>(1-Coffee_Sales[[#This Row],[Discount_Percent]])*Coffee_Sales[[#This Row],[unit_price]]*Coffee_Sales[[#This Row],[transaction_qty]]</f>
        <v>53.4375</v>
      </c>
      <c r="O5721" t="str">
        <f>TEXT(Coffee_Sales[[#This Row],[transaction_date]],"mmm-yyyy")</f>
        <v>May-2023</v>
      </c>
      <c r="P5721">
        <f>HOUR(Coffee_Sales[[#This Row],[transaction_time]])</f>
        <v>7</v>
      </c>
    </row>
    <row r="5722" spans="1:16" x14ac:dyDescent="0.3">
      <c r="A5722">
        <v>86034</v>
      </c>
      <c r="B5722" s="1">
        <v>45052</v>
      </c>
      <c r="C5722" s="2">
        <v>0.55065972222222226</v>
      </c>
      <c r="D5722">
        <v>1</v>
      </c>
      <c r="E5722">
        <v>8</v>
      </c>
      <c r="F5722" t="s">
        <v>131</v>
      </c>
      <c r="G5722">
        <v>75</v>
      </c>
      <c r="H5722" t="s">
        <v>18</v>
      </c>
      <c r="I5722" t="s">
        <v>79</v>
      </c>
      <c r="J5722" t="s">
        <v>136</v>
      </c>
      <c r="K5722">
        <v>1.676737691757463</v>
      </c>
      <c r="L5722">
        <v>0</v>
      </c>
      <c r="M5722">
        <v>52.5</v>
      </c>
      <c r="N5722">
        <f>(1-Coffee_Sales[[#This Row],[Discount_Percent]])*Coffee_Sales[[#This Row],[unit_price]]*Coffee_Sales[[#This Row],[transaction_qty]]</f>
        <v>52.5</v>
      </c>
      <c r="O5722" t="str">
        <f>TEXT(Coffee_Sales[[#This Row],[transaction_date]],"mmm-yyyy")</f>
        <v>May-2023</v>
      </c>
      <c r="P5722">
        <f>HOUR(Coffee_Sales[[#This Row],[transaction_time]])</f>
        <v>13</v>
      </c>
    </row>
    <row r="5723" spans="1:16" x14ac:dyDescent="0.3">
      <c r="A5723">
        <v>148642</v>
      </c>
      <c r="B5723" s="1">
        <v>45107</v>
      </c>
      <c r="C5723" s="2">
        <v>0.36454861111111109</v>
      </c>
      <c r="D5723">
        <v>2</v>
      </c>
      <c r="E5723">
        <v>8</v>
      </c>
      <c r="F5723" t="s">
        <v>48</v>
      </c>
      <c r="G5723">
        <v>29</v>
      </c>
      <c r="H5723" t="s">
        <v>14</v>
      </c>
      <c r="I5723" t="s">
        <v>22</v>
      </c>
      <c r="J5723" t="s">
        <v>89</v>
      </c>
      <c r="K5723">
        <v>2.0770564562584419</v>
      </c>
      <c r="L5723">
        <v>0</v>
      </c>
      <c r="M5723">
        <v>37.5</v>
      </c>
      <c r="N5723">
        <f>(1-Coffee_Sales[[#This Row],[Discount_Percent]])*Coffee_Sales[[#This Row],[unit_price]]*Coffee_Sales[[#This Row],[transaction_qty]]</f>
        <v>75</v>
      </c>
      <c r="O5723" t="str">
        <f>TEXT(Coffee_Sales[[#This Row],[transaction_date]],"mmm-yyyy")</f>
        <v>Jun-2023</v>
      </c>
      <c r="P5723">
        <f>HOUR(Coffee_Sales[[#This Row],[transaction_time]])</f>
        <v>8</v>
      </c>
    </row>
    <row r="5724" spans="1:16" x14ac:dyDescent="0.3">
      <c r="A5724">
        <v>24904</v>
      </c>
      <c r="B5724" s="1">
        <v>44971</v>
      </c>
      <c r="C5724" s="2">
        <v>0.3661226851851852</v>
      </c>
      <c r="D5724">
        <v>1</v>
      </c>
      <c r="E5724">
        <v>8</v>
      </c>
      <c r="F5724" t="s">
        <v>63</v>
      </c>
      <c r="G5724">
        <v>77</v>
      </c>
      <c r="H5724" t="s">
        <v>18</v>
      </c>
      <c r="I5724" t="s">
        <v>19</v>
      </c>
      <c r="J5724" t="s">
        <v>115</v>
      </c>
      <c r="K5724">
        <v>1.022652974245448</v>
      </c>
      <c r="L5724">
        <v>0.05</v>
      </c>
      <c r="M5724">
        <v>45</v>
      </c>
      <c r="N5724">
        <f>(1-Coffee_Sales[[#This Row],[Discount_Percent]])*Coffee_Sales[[#This Row],[unit_price]]*Coffee_Sales[[#This Row],[transaction_qty]]</f>
        <v>42.75</v>
      </c>
      <c r="O5724" t="str">
        <f>TEXT(Coffee_Sales[[#This Row],[transaction_date]],"mmm-yyyy")</f>
        <v>Feb-2023</v>
      </c>
      <c r="P5724">
        <f>HOUR(Coffee_Sales[[#This Row],[transaction_time]])</f>
        <v>8</v>
      </c>
    </row>
    <row r="5725" spans="1:16" x14ac:dyDescent="0.3">
      <c r="A5725">
        <v>47482</v>
      </c>
      <c r="B5725" s="1">
        <v>45005</v>
      </c>
      <c r="C5725" s="2">
        <v>0.57280092592592591</v>
      </c>
      <c r="D5725">
        <v>2</v>
      </c>
      <c r="E5725">
        <v>8</v>
      </c>
      <c r="F5725" t="s">
        <v>62</v>
      </c>
      <c r="G5725">
        <v>46</v>
      </c>
      <c r="H5725" t="s">
        <v>32</v>
      </c>
      <c r="I5725" t="s">
        <v>36</v>
      </c>
      <c r="J5725" t="s">
        <v>39</v>
      </c>
      <c r="K5725">
        <v>2.3586164457836598</v>
      </c>
      <c r="L5725">
        <v>0</v>
      </c>
      <c r="M5725">
        <v>37.5</v>
      </c>
      <c r="N5725">
        <f>(1-Coffee_Sales[[#This Row],[Discount_Percent]])*Coffee_Sales[[#This Row],[unit_price]]*Coffee_Sales[[#This Row],[transaction_qty]]</f>
        <v>75</v>
      </c>
      <c r="O5725" t="str">
        <f>TEXT(Coffee_Sales[[#This Row],[transaction_date]],"mmm-yyyy")</f>
        <v>Mar-2023</v>
      </c>
      <c r="P5725">
        <f>HOUR(Coffee_Sales[[#This Row],[transaction_time]])</f>
        <v>13</v>
      </c>
    </row>
    <row r="5726" spans="1:16" x14ac:dyDescent="0.3">
      <c r="A5726">
        <v>3411</v>
      </c>
      <c r="B5726" s="1">
        <v>44933</v>
      </c>
      <c r="C5726" s="2">
        <v>0.36855324074074075</v>
      </c>
      <c r="D5726">
        <v>1</v>
      </c>
      <c r="E5726">
        <v>5</v>
      </c>
      <c r="F5726" t="s">
        <v>31</v>
      </c>
      <c r="G5726">
        <v>36</v>
      </c>
      <c r="H5726" t="s">
        <v>14</v>
      </c>
      <c r="I5726" t="s">
        <v>26</v>
      </c>
      <c r="J5726" t="s">
        <v>27</v>
      </c>
      <c r="K5726">
        <v>1.7772596751207479</v>
      </c>
      <c r="L5726">
        <v>0.1</v>
      </c>
      <c r="M5726">
        <v>56.25</v>
      </c>
      <c r="N5726">
        <f>(1-Coffee_Sales[[#This Row],[Discount_Percent]])*Coffee_Sales[[#This Row],[unit_price]]*Coffee_Sales[[#This Row],[transaction_qty]]</f>
        <v>50.625</v>
      </c>
      <c r="O5726" t="str">
        <f>TEXT(Coffee_Sales[[#This Row],[transaction_date]],"mmm-yyyy")</f>
        <v>Jan-2023</v>
      </c>
      <c r="P5726">
        <f>HOUR(Coffee_Sales[[#This Row],[transaction_time]])</f>
        <v>8</v>
      </c>
    </row>
    <row r="5727" spans="1:16" x14ac:dyDescent="0.3">
      <c r="A5727">
        <v>48792</v>
      </c>
      <c r="B5727" s="1">
        <v>45007</v>
      </c>
      <c r="C5727" s="2">
        <v>0.57728009259259261</v>
      </c>
      <c r="D5727">
        <v>2</v>
      </c>
      <c r="E5727">
        <v>5</v>
      </c>
      <c r="F5727" t="s">
        <v>50</v>
      </c>
      <c r="G5727">
        <v>55</v>
      </c>
      <c r="H5727" t="s">
        <v>32</v>
      </c>
      <c r="I5727" t="s">
        <v>33</v>
      </c>
      <c r="J5727" t="s">
        <v>93</v>
      </c>
      <c r="K5727">
        <v>2.970513680772271</v>
      </c>
      <c r="L5727">
        <v>0</v>
      </c>
      <c r="M5727">
        <v>60</v>
      </c>
      <c r="N5727">
        <f>(1-Coffee_Sales[[#This Row],[Discount_Percent]])*Coffee_Sales[[#This Row],[unit_price]]*Coffee_Sales[[#This Row],[transaction_qty]]</f>
        <v>120</v>
      </c>
      <c r="O5727" t="str">
        <f>TEXT(Coffee_Sales[[#This Row],[transaction_date]],"mmm-yyyy")</f>
        <v>Mar-2023</v>
      </c>
      <c r="P5727">
        <f>HOUR(Coffee_Sales[[#This Row],[transaction_time]])</f>
        <v>13</v>
      </c>
    </row>
    <row r="5728" spans="1:16" x14ac:dyDescent="0.3">
      <c r="A5728">
        <v>39735</v>
      </c>
      <c r="B5728" s="1">
        <v>44994</v>
      </c>
      <c r="C5728" s="2">
        <v>0.75967592592592592</v>
      </c>
      <c r="D5728">
        <v>2</v>
      </c>
      <c r="E5728">
        <v>8</v>
      </c>
      <c r="F5728" t="s">
        <v>50</v>
      </c>
      <c r="G5728">
        <v>49</v>
      </c>
      <c r="H5728" t="s">
        <v>32</v>
      </c>
      <c r="I5728" t="s">
        <v>44</v>
      </c>
      <c r="J5728" t="s">
        <v>91</v>
      </c>
      <c r="K5728">
        <v>2.7633804216383209</v>
      </c>
      <c r="L5728">
        <v>0</v>
      </c>
      <c r="M5728">
        <v>45</v>
      </c>
      <c r="N5728">
        <f>(1-Coffee_Sales[[#This Row],[Discount_Percent]])*Coffee_Sales[[#This Row],[unit_price]]*Coffee_Sales[[#This Row],[transaction_qty]]</f>
        <v>90</v>
      </c>
      <c r="O5728" t="str">
        <f>TEXT(Coffee_Sales[[#This Row],[transaction_date]],"mmm-yyyy")</f>
        <v>Mar-2023</v>
      </c>
      <c r="P5728">
        <f>HOUR(Coffee_Sales[[#This Row],[transaction_time]])</f>
        <v>18</v>
      </c>
    </row>
    <row r="5729" spans="1:16" x14ac:dyDescent="0.3">
      <c r="A5729">
        <v>38904</v>
      </c>
      <c r="B5729" s="1">
        <v>44993</v>
      </c>
      <c r="C5729" s="2">
        <v>0.66920138888888892</v>
      </c>
      <c r="D5729">
        <v>1</v>
      </c>
      <c r="E5729">
        <v>3</v>
      </c>
      <c r="F5729" t="s">
        <v>58</v>
      </c>
      <c r="G5729">
        <v>34</v>
      </c>
      <c r="H5729" t="s">
        <v>14</v>
      </c>
      <c r="I5729" t="s">
        <v>26</v>
      </c>
      <c r="J5729" t="s">
        <v>57</v>
      </c>
      <c r="K5729">
        <v>1.1771710813265941</v>
      </c>
      <c r="L5729">
        <v>0.05</v>
      </c>
      <c r="M5729">
        <v>36.75</v>
      </c>
      <c r="N5729">
        <f>(1-Coffee_Sales[[#This Row],[Discount_Percent]])*Coffee_Sales[[#This Row],[unit_price]]*Coffee_Sales[[#This Row],[transaction_qty]]</f>
        <v>34.912500000000001</v>
      </c>
      <c r="O5729" t="str">
        <f>TEXT(Coffee_Sales[[#This Row],[transaction_date]],"mmm-yyyy")</f>
        <v>Mar-2023</v>
      </c>
      <c r="P5729">
        <f>HOUR(Coffee_Sales[[#This Row],[transaction_time]])</f>
        <v>16</v>
      </c>
    </row>
    <row r="5730" spans="1:16" x14ac:dyDescent="0.3">
      <c r="A5730">
        <v>18743</v>
      </c>
      <c r="B5730" s="1">
        <v>44960</v>
      </c>
      <c r="C5730" s="2">
        <v>0.59857638888888887</v>
      </c>
      <c r="D5730">
        <v>2</v>
      </c>
      <c r="E5730">
        <v>3</v>
      </c>
      <c r="F5730" t="s">
        <v>50</v>
      </c>
      <c r="G5730">
        <v>38</v>
      </c>
      <c r="H5730" t="s">
        <v>14</v>
      </c>
      <c r="I5730" t="s">
        <v>15</v>
      </c>
      <c r="J5730" t="s">
        <v>16</v>
      </c>
      <c r="K5730">
        <v>3.4997271326916328</v>
      </c>
      <c r="L5730">
        <v>0</v>
      </c>
      <c r="M5730">
        <v>56.25</v>
      </c>
      <c r="N5730">
        <f>(1-Coffee_Sales[[#This Row],[Discount_Percent]])*Coffee_Sales[[#This Row],[unit_price]]*Coffee_Sales[[#This Row],[transaction_qty]]</f>
        <v>112.5</v>
      </c>
      <c r="O5730" t="str">
        <f>TEXT(Coffee_Sales[[#This Row],[transaction_date]],"mmm-yyyy")</f>
        <v>Feb-2023</v>
      </c>
      <c r="P5730">
        <f>HOUR(Coffee_Sales[[#This Row],[transaction_time]])</f>
        <v>14</v>
      </c>
    </row>
    <row r="5731" spans="1:16" x14ac:dyDescent="0.3">
      <c r="A5731">
        <v>112633</v>
      </c>
      <c r="B5731" s="1">
        <v>45076</v>
      </c>
      <c r="C5731" s="2">
        <v>0.47706018518518517</v>
      </c>
      <c r="D5731">
        <v>2</v>
      </c>
      <c r="E5731">
        <v>8</v>
      </c>
      <c r="F5731" t="s">
        <v>113</v>
      </c>
      <c r="G5731">
        <v>32</v>
      </c>
      <c r="H5731" t="s">
        <v>14</v>
      </c>
      <c r="I5731" t="s">
        <v>22</v>
      </c>
      <c r="J5731" t="s">
        <v>23</v>
      </c>
      <c r="K5731">
        <v>1.8915223249478701</v>
      </c>
      <c r="L5731">
        <v>0</v>
      </c>
      <c r="M5731">
        <v>45</v>
      </c>
      <c r="N5731">
        <f>(1-Coffee_Sales[[#This Row],[Discount_Percent]])*Coffee_Sales[[#This Row],[unit_price]]*Coffee_Sales[[#This Row],[transaction_qty]]</f>
        <v>90</v>
      </c>
      <c r="O5731" t="str">
        <f>TEXT(Coffee_Sales[[#This Row],[transaction_date]],"mmm-yyyy")</f>
        <v>May-2023</v>
      </c>
      <c r="P5731">
        <f>HOUR(Coffee_Sales[[#This Row],[transaction_time]])</f>
        <v>11</v>
      </c>
    </row>
    <row r="5732" spans="1:16" x14ac:dyDescent="0.3">
      <c r="A5732">
        <v>77627</v>
      </c>
      <c r="B5732" s="1">
        <v>45043</v>
      </c>
      <c r="C5732" s="2">
        <v>0.43844907407407407</v>
      </c>
      <c r="D5732">
        <v>2</v>
      </c>
      <c r="E5732">
        <v>8</v>
      </c>
      <c r="F5732" t="s">
        <v>128</v>
      </c>
      <c r="G5732">
        <v>29</v>
      </c>
      <c r="H5732" t="s">
        <v>14</v>
      </c>
      <c r="I5732" t="s">
        <v>22</v>
      </c>
      <c r="J5732" t="s">
        <v>89</v>
      </c>
      <c r="K5732">
        <v>1.6785287472238091</v>
      </c>
      <c r="L5732">
        <v>0.05</v>
      </c>
      <c r="M5732">
        <v>37.5</v>
      </c>
      <c r="N5732">
        <f>(1-Coffee_Sales[[#This Row],[Discount_Percent]])*Coffee_Sales[[#This Row],[unit_price]]*Coffee_Sales[[#This Row],[transaction_qty]]</f>
        <v>71.25</v>
      </c>
      <c r="O5732" t="str">
        <f>TEXT(Coffee_Sales[[#This Row],[transaction_date]],"mmm-yyyy")</f>
        <v>Apr-2023</v>
      </c>
      <c r="P5732">
        <f>HOUR(Coffee_Sales[[#This Row],[transaction_time]])</f>
        <v>10</v>
      </c>
    </row>
    <row r="5733" spans="1:16" x14ac:dyDescent="0.3">
      <c r="A5733">
        <v>113060</v>
      </c>
      <c r="B5733" s="1">
        <v>45077</v>
      </c>
      <c r="C5733" s="2">
        <v>0.27895833333333331</v>
      </c>
      <c r="D5733">
        <v>3</v>
      </c>
      <c r="E5733">
        <v>5</v>
      </c>
      <c r="F5733" t="s">
        <v>77</v>
      </c>
      <c r="G5733">
        <v>55</v>
      </c>
      <c r="H5733" t="s">
        <v>32</v>
      </c>
      <c r="I5733" t="s">
        <v>33</v>
      </c>
      <c r="J5733" t="s">
        <v>93</v>
      </c>
      <c r="K5733">
        <v>5.1502450503477739</v>
      </c>
      <c r="L5733">
        <v>0.05</v>
      </c>
      <c r="M5733">
        <v>60</v>
      </c>
      <c r="N5733">
        <f>(1-Coffee_Sales[[#This Row],[Discount_Percent]])*Coffee_Sales[[#This Row],[unit_price]]*Coffee_Sales[[#This Row],[transaction_qty]]</f>
        <v>171</v>
      </c>
      <c r="O5733" t="str">
        <f>TEXT(Coffee_Sales[[#This Row],[transaction_date]],"mmm-yyyy")</f>
        <v>May-2023</v>
      </c>
      <c r="P5733">
        <f>HOUR(Coffee_Sales[[#This Row],[transaction_time]])</f>
        <v>6</v>
      </c>
    </row>
    <row r="5734" spans="1:16" x14ac:dyDescent="0.3">
      <c r="A5734">
        <v>65701</v>
      </c>
      <c r="B5734" s="1">
        <v>45029</v>
      </c>
      <c r="C5734" s="2">
        <v>0.59371527777777777</v>
      </c>
      <c r="D5734">
        <v>2</v>
      </c>
      <c r="E5734">
        <v>8</v>
      </c>
      <c r="F5734" t="s">
        <v>63</v>
      </c>
      <c r="G5734">
        <v>87</v>
      </c>
      <c r="H5734" t="s">
        <v>14</v>
      </c>
      <c r="I5734" t="s">
        <v>15</v>
      </c>
      <c r="J5734" t="s">
        <v>119</v>
      </c>
      <c r="K5734">
        <v>2.2130150792071288</v>
      </c>
      <c r="L5734">
        <v>0.1</v>
      </c>
      <c r="M5734">
        <v>45</v>
      </c>
      <c r="N5734">
        <f>(1-Coffee_Sales[[#This Row],[Discount_Percent]])*Coffee_Sales[[#This Row],[unit_price]]*Coffee_Sales[[#This Row],[transaction_qty]]</f>
        <v>81</v>
      </c>
      <c r="O5734" t="str">
        <f>TEXT(Coffee_Sales[[#This Row],[transaction_date]],"mmm-yyyy")</f>
        <v>Apr-2023</v>
      </c>
      <c r="P5734">
        <f>HOUR(Coffee_Sales[[#This Row],[transaction_time]])</f>
        <v>14</v>
      </c>
    </row>
    <row r="5735" spans="1:16" x14ac:dyDescent="0.3">
      <c r="A5735">
        <v>105683</v>
      </c>
      <c r="B5735" s="1">
        <v>45069</v>
      </c>
      <c r="C5735" s="2">
        <v>0.8265393518518519</v>
      </c>
      <c r="D5735">
        <v>1</v>
      </c>
      <c r="E5735">
        <v>8</v>
      </c>
      <c r="F5735" t="s">
        <v>111</v>
      </c>
      <c r="G5735">
        <v>51</v>
      </c>
      <c r="H5735" t="s">
        <v>32</v>
      </c>
      <c r="I5735" t="s">
        <v>44</v>
      </c>
      <c r="J5735" t="s">
        <v>103</v>
      </c>
      <c r="K5735">
        <v>1.177634595799177</v>
      </c>
      <c r="L5735">
        <v>0</v>
      </c>
      <c r="M5735">
        <v>45</v>
      </c>
      <c r="N5735">
        <f>(1-Coffee_Sales[[#This Row],[Discount_Percent]])*Coffee_Sales[[#This Row],[unit_price]]*Coffee_Sales[[#This Row],[transaction_qty]]</f>
        <v>45</v>
      </c>
      <c r="O5735" t="str">
        <f>TEXT(Coffee_Sales[[#This Row],[transaction_date]],"mmm-yyyy")</f>
        <v>May-2023</v>
      </c>
      <c r="P5735">
        <f>HOUR(Coffee_Sales[[#This Row],[transaction_time]])</f>
        <v>19</v>
      </c>
    </row>
    <row r="5736" spans="1:16" x14ac:dyDescent="0.3">
      <c r="A5736">
        <v>33601</v>
      </c>
      <c r="B5736" s="1">
        <v>44985</v>
      </c>
      <c r="C5736" s="2">
        <v>0.69620370370370366</v>
      </c>
      <c r="D5736">
        <v>1</v>
      </c>
      <c r="E5736">
        <v>3</v>
      </c>
      <c r="F5736" t="s">
        <v>35</v>
      </c>
      <c r="G5736">
        <v>25</v>
      </c>
      <c r="H5736" t="s">
        <v>14</v>
      </c>
      <c r="I5736" t="s">
        <v>29</v>
      </c>
      <c r="J5736" t="s">
        <v>71</v>
      </c>
      <c r="K5736">
        <v>0.80206532406767206</v>
      </c>
      <c r="L5736">
        <v>0</v>
      </c>
      <c r="M5736">
        <v>33</v>
      </c>
      <c r="N5736">
        <f>(1-Coffee_Sales[[#This Row],[Discount_Percent]])*Coffee_Sales[[#This Row],[unit_price]]*Coffee_Sales[[#This Row],[transaction_qty]]</f>
        <v>33</v>
      </c>
      <c r="O5736" t="str">
        <f>TEXT(Coffee_Sales[[#This Row],[transaction_date]],"mmm-yyyy")</f>
        <v>Feb-2023</v>
      </c>
      <c r="P5736">
        <f>HOUR(Coffee_Sales[[#This Row],[transaction_time]])</f>
        <v>16</v>
      </c>
    </row>
    <row r="5737" spans="1:16" x14ac:dyDescent="0.3">
      <c r="A5737">
        <v>120606</v>
      </c>
      <c r="B5737" s="1">
        <v>45083</v>
      </c>
      <c r="C5737" s="2">
        <v>0.74959490740740742</v>
      </c>
      <c r="D5737">
        <v>2</v>
      </c>
      <c r="E5737">
        <v>8</v>
      </c>
      <c r="F5737" t="s">
        <v>111</v>
      </c>
      <c r="G5737">
        <v>28</v>
      </c>
      <c r="H5737" t="s">
        <v>14</v>
      </c>
      <c r="I5737" t="s">
        <v>22</v>
      </c>
      <c r="J5737" t="s">
        <v>117</v>
      </c>
      <c r="K5737">
        <v>1.453863078029793</v>
      </c>
      <c r="L5737">
        <v>0</v>
      </c>
      <c r="M5737">
        <v>30</v>
      </c>
      <c r="N5737">
        <f>(1-Coffee_Sales[[#This Row],[Discount_Percent]])*Coffee_Sales[[#This Row],[unit_price]]*Coffee_Sales[[#This Row],[transaction_qty]]</f>
        <v>60</v>
      </c>
      <c r="O5737" t="str">
        <f>TEXT(Coffee_Sales[[#This Row],[transaction_date]],"mmm-yyyy")</f>
        <v>Jun-2023</v>
      </c>
      <c r="P5737">
        <f>HOUR(Coffee_Sales[[#This Row],[transaction_time]])</f>
        <v>17</v>
      </c>
    </row>
    <row r="5738" spans="1:16" x14ac:dyDescent="0.3">
      <c r="A5738">
        <v>147034</v>
      </c>
      <c r="B5738" s="1">
        <v>45105</v>
      </c>
      <c r="C5738" s="2">
        <v>0.65608796296296301</v>
      </c>
      <c r="D5738">
        <v>2</v>
      </c>
      <c r="E5738">
        <v>3</v>
      </c>
      <c r="F5738" t="s">
        <v>38</v>
      </c>
      <c r="G5738">
        <v>33</v>
      </c>
      <c r="H5738" t="s">
        <v>14</v>
      </c>
      <c r="I5738" t="s">
        <v>22</v>
      </c>
      <c r="J5738" t="s">
        <v>49</v>
      </c>
      <c r="K5738">
        <v>2.6197723789160099</v>
      </c>
      <c r="L5738">
        <v>0</v>
      </c>
      <c r="M5738">
        <v>52.5</v>
      </c>
      <c r="N5738">
        <f>(1-Coffee_Sales[[#This Row],[Discount_Percent]])*Coffee_Sales[[#This Row],[unit_price]]*Coffee_Sales[[#This Row],[transaction_qty]]</f>
        <v>105</v>
      </c>
      <c r="O5738" t="str">
        <f>TEXT(Coffee_Sales[[#This Row],[transaction_date]],"mmm-yyyy")</f>
        <v>Jun-2023</v>
      </c>
      <c r="P5738">
        <f>HOUR(Coffee_Sales[[#This Row],[transaction_time]])</f>
        <v>15</v>
      </c>
    </row>
    <row r="5739" spans="1:16" x14ac:dyDescent="0.3">
      <c r="A5739">
        <v>124671</v>
      </c>
      <c r="B5739" s="1">
        <v>45087</v>
      </c>
      <c r="C5739" s="2">
        <v>0.3492824074074074</v>
      </c>
      <c r="D5739">
        <v>1</v>
      </c>
      <c r="E5739">
        <v>3</v>
      </c>
      <c r="F5739" t="s">
        <v>35</v>
      </c>
      <c r="G5739">
        <v>55</v>
      </c>
      <c r="H5739" t="s">
        <v>32</v>
      </c>
      <c r="I5739" t="s">
        <v>33</v>
      </c>
      <c r="J5739" t="s">
        <v>93</v>
      </c>
      <c r="K5739">
        <v>1.787118905170153</v>
      </c>
      <c r="L5739">
        <v>0.05</v>
      </c>
      <c r="M5739">
        <v>60</v>
      </c>
      <c r="N5739">
        <f>(1-Coffee_Sales[[#This Row],[Discount_Percent]])*Coffee_Sales[[#This Row],[unit_price]]*Coffee_Sales[[#This Row],[transaction_qty]]</f>
        <v>57</v>
      </c>
      <c r="O5739" t="str">
        <f>TEXT(Coffee_Sales[[#This Row],[transaction_date]],"mmm-yyyy")</f>
        <v>Jun-2023</v>
      </c>
      <c r="P5739">
        <f>HOUR(Coffee_Sales[[#This Row],[transaction_time]])</f>
        <v>8</v>
      </c>
    </row>
    <row r="5740" spans="1:16" x14ac:dyDescent="0.3">
      <c r="A5740">
        <v>70189</v>
      </c>
      <c r="B5740" s="1">
        <v>45034</v>
      </c>
      <c r="C5740" s="2">
        <v>0.67349537037037033</v>
      </c>
      <c r="D5740">
        <v>1</v>
      </c>
      <c r="E5740">
        <v>8</v>
      </c>
      <c r="F5740" t="s">
        <v>102</v>
      </c>
      <c r="G5740">
        <v>58</v>
      </c>
      <c r="H5740" t="s">
        <v>74</v>
      </c>
      <c r="I5740" t="s">
        <v>75</v>
      </c>
      <c r="J5740" t="s">
        <v>76</v>
      </c>
      <c r="K5740">
        <v>1.7226955054660269</v>
      </c>
      <c r="L5740">
        <v>0</v>
      </c>
      <c r="M5740">
        <v>52.5</v>
      </c>
      <c r="N5740">
        <f>(1-Coffee_Sales[[#This Row],[Discount_Percent]])*Coffee_Sales[[#This Row],[unit_price]]*Coffee_Sales[[#This Row],[transaction_qty]]</f>
        <v>52.5</v>
      </c>
      <c r="O5740" t="str">
        <f>TEXT(Coffee_Sales[[#This Row],[transaction_date]],"mmm-yyyy")</f>
        <v>Apr-2023</v>
      </c>
      <c r="P5740">
        <f>HOUR(Coffee_Sales[[#This Row],[transaction_time]])</f>
        <v>16</v>
      </c>
    </row>
    <row r="5741" spans="1:16" x14ac:dyDescent="0.3">
      <c r="A5741">
        <v>146455</v>
      </c>
      <c r="B5741" s="1">
        <v>45105</v>
      </c>
      <c r="C5741" s="2">
        <v>0.38609953703703703</v>
      </c>
      <c r="D5741">
        <v>1</v>
      </c>
      <c r="E5741">
        <v>8</v>
      </c>
      <c r="F5741" t="s">
        <v>43</v>
      </c>
      <c r="G5741">
        <v>42</v>
      </c>
      <c r="H5741" t="s">
        <v>32</v>
      </c>
      <c r="I5741" t="s">
        <v>40</v>
      </c>
      <c r="J5741" t="s">
        <v>99</v>
      </c>
      <c r="K5741">
        <v>1.022216609004946</v>
      </c>
      <c r="L5741">
        <v>0</v>
      </c>
      <c r="M5741">
        <v>37.5</v>
      </c>
      <c r="N5741">
        <f>(1-Coffee_Sales[[#This Row],[Discount_Percent]])*Coffee_Sales[[#This Row],[unit_price]]*Coffee_Sales[[#This Row],[transaction_qty]]</f>
        <v>37.5</v>
      </c>
      <c r="O5741" t="str">
        <f>TEXT(Coffee_Sales[[#This Row],[transaction_date]],"mmm-yyyy")</f>
        <v>Jun-2023</v>
      </c>
      <c r="P5741">
        <f>HOUR(Coffee_Sales[[#This Row],[transaction_time]])</f>
        <v>9</v>
      </c>
    </row>
    <row r="5742" spans="1:16" x14ac:dyDescent="0.3">
      <c r="A5742">
        <v>33619</v>
      </c>
      <c r="B5742" s="1">
        <v>44985</v>
      </c>
      <c r="C5742" s="2">
        <v>0.71731481481481485</v>
      </c>
      <c r="D5742">
        <v>1</v>
      </c>
      <c r="E5742">
        <v>3</v>
      </c>
      <c r="F5742" t="s">
        <v>81</v>
      </c>
      <c r="G5742">
        <v>59</v>
      </c>
      <c r="H5742" t="s">
        <v>74</v>
      </c>
      <c r="I5742" t="s">
        <v>75</v>
      </c>
      <c r="J5742" t="s">
        <v>85</v>
      </c>
      <c r="K5742">
        <v>1.4481235037783671</v>
      </c>
      <c r="L5742">
        <v>0</v>
      </c>
      <c r="M5742">
        <v>67.5</v>
      </c>
      <c r="N5742">
        <f>(1-Coffee_Sales[[#This Row],[Discount_Percent]])*Coffee_Sales[[#This Row],[unit_price]]*Coffee_Sales[[#This Row],[transaction_qty]]</f>
        <v>67.5</v>
      </c>
      <c r="O5742" t="str">
        <f>TEXT(Coffee_Sales[[#This Row],[transaction_date]],"mmm-yyyy")</f>
        <v>Feb-2023</v>
      </c>
      <c r="P5742">
        <f>HOUR(Coffee_Sales[[#This Row],[transaction_time]])</f>
        <v>17</v>
      </c>
    </row>
    <row r="5743" spans="1:16" x14ac:dyDescent="0.3">
      <c r="A5743">
        <v>62144</v>
      </c>
      <c r="B5743" s="1">
        <v>45025</v>
      </c>
      <c r="C5743" s="2">
        <v>0.52143518518518517</v>
      </c>
      <c r="D5743">
        <v>2</v>
      </c>
      <c r="E5743">
        <v>8</v>
      </c>
      <c r="F5743" t="s">
        <v>81</v>
      </c>
      <c r="G5743">
        <v>55</v>
      </c>
      <c r="H5743" t="s">
        <v>32</v>
      </c>
      <c r="I5743" t="s">
        <v>33</v>
      </c>
      <c r="J5743" t="s">
        <v>93</v>
      </c>
      <c r="K5743">
        <v>3.088804386370279</v>
      </c>
      <c r="L5743">
        <v>0.05</v>
      </c>
      <c r="M5743">
        <v>60</v>
      </c>
      <c r="N5743">
        <f>(1-Coffee_Sales[[#This Row],[Discount_Percent]])*Coffee_Sales[[#This Row],[unit_price]]*Coffee_Sales[[#This Row],[transaction_qty]]</f>
        <v>114</v>
      </c>
      <c r="O5743" t="str">
        <f>TEXT(Coffee_Sales[[#This Row],[transaction_date]],"mmm-yyyy")</f>
        <v>Apr-2023</v>
      </c>
      <c r="P5743">
        <f>HOUR(Coffee_Sales[[#This Row],[transaction_time]])</f>
        <v>12</v>
      </c>
    </row>
    <row r="5744" spans="1:16" x14ac:dyDescent="0.3">
      <c r="A5744">
        <v>7877</v>
      </c>
      <c r="B5744" s="1">
        <v>44941</v>
      </c>
      <c r="C5744" s="2">
        <v>0.27979166666666666</v>
      </c>
      <c r="D5744">
        <v>2</v>
      </c>
      <c r="E5744">
        <v>5</v>
      </c>
      <c r="F5744" t="s">
        <v>97</v>
      </c>
      <c r="G5744">
        <v>28</v>
      </c>
      <c r="H5744" t="s">
        <v>14</v>
      </c>
      <c r="I5744" t="s">
        <v>22</v>
      </c>
      <c r="J5744" t="s">
        <v>117</v>
      </c>
      <c r="K5744">
        <v>1.3340871666384739</v>
      </c>
      <c r="L5744">
        <v>0.1</v>
      </c>
      <c r="M5744">
        <v>30</v>
      </c>
      <c r="N5744">
        <f>(1-Coffee_Sales[[#This Row],[Discount_Percent]])*Coffee_Sales[[#This Row],[unit_price]]*Coffee_Sales[[#This Row],[transaction_qty]]</f>
        <v>54</v>
      </c>
      <c r="O5744" t="str">
        <f>TEXT(Coffee_Sales[[#This Row],[transaction_date]],"mmm-yyyy")</f>
        <v>Jan-2023</v>
      </c>
      <c r="P5744">
        <f>HOUR(Coffee_Sales[[#This Row],[transaction_time]])</f>
        <v>6</v>
      </c>
    </row>
    <row r="5745" spans="1:16" x14ac:dyDescent="0.3">
      <c r="A5745">
        <v>76172</v>
      </c>
      <c r="B5745" s="1">
        <v>45041</v>
      </c>
      <c r="C5745" s="2">
        <v>0.69921296296296298</v>
      </c>
      <c r="D5745">
        <v>1</v>
      </c>
      <c r="E5745">
        <v>5</v>
      </c>
      <c r="F5745" t="s">
        <v>17</v>
      </c>
      <c r="G5745">
        <v>7</v>
      </c>
      <c r="H5745" t="s">
        <v>59</v>
      </c>
      <c r="I5745" t="s">
        <v>150</v>
      </c>
      <c r="J5745" t="s">
        <v>151</v>
      </c>
      <c r="K5745">
        <v>5.9580838453031486</v>
      </c>
      <c r="L5745">
        <v>0.05</v>
      </c>
      <c r="M5745">
        <v>296.25</v>
      </c>
      <c r="N5745">
        <f>(1-Coffee_Sales[[#This Row],[Discount_Percent]])*Coffee_Sales[[#This Row],[unit_price]]*Coffee_Sales[[#This Row],[transaction_qty]]</f>
        <v>281.4375</v>
      </c>
      <c r="O5745" t="str">
        <f>TEXT(Coffee_Sales[[#This Row],[transaction_date]],"mmm-yyyy")</f>
        <v>Apr-2023</v>
      </c>
      <c r="P5745">
        <f>HOUR(Coffee_Sales[[#This Row],[transaction_time]])</f>
        <v>16</v>
      </c>
    </row>
    <row r="5746" spans="1:16" x14ac:dyDescent="0.3">
      <c r="A5746">
        <v>73294</v>
      </c>
      <c r="B5746" s="1">
        <v>45038</v>
      </c>
      <c r="C5746" s="2">
        <v>0.46006944444444442</v>
      </c>
      <c r="D5746">
        <v>2</v>
      </c>
      <c r="E5746">
        <v>8</v>
      </c>
      <c r="F5746" t="s">
        <v>96</v>
      </c>
      <c r="G5746">
        <v>24</v>
      </c>
      <c r="H5746" t="s">
        <v>14</v>
      </c>
      <c r="I5746" t="s">
        <v>55</v>
      </c>
      <c r="J5746" t="s">
        <v>86</v>
      </c>
      <c r="K5746">
        <v>2.8036605550340692</v>
      </c>
      <c r="L5746">
        <v>0</v>
      </c>
      <c r="M5746">
        <v>45</v>
      </c>
      <c r="N5746">
        <f>(1-Coffee_Sales[[#This Row],[Discount_Percent]])*Coffee_Sales[[#This Row],[unit_price]]*Coffee_Sales[[#This Row],[transaction_qty]]</f>
        <v>90</v>
      </c>
      <c r="O5746" t="str">
        <f>TEXT(Coffee_Sales[[#This Row],[transaction_date]],"mmm-yyyy")</f>
        <v>Apr-2023</v>
      </c>
      <c r="P5746">
        <f>HOUR(Coffee_Sales[[#This Row],[transaction_time]])</f>
        <v>11</v>
      </c>
    </row>
    <row r="5747" spans="1:16" x14ac:dyDescent="0.3">
      <c r="A5747">
        <v>127139</v>
      </c>
      <c r="B5747" s="1">
        <v>45089</v>
      </c>
      <c r="C5747" s="2">
        <v>0.37101851851851853</v>
      </c>
      <c r="D5747">
        <v>1</v>
      </c>
      <c r="E5747">
        <v>5</v>
      </c>
      <c r="F5747" t="s">
        <v>48</v>
      </c>
      <c r="G5747">
        <v>75</v>
      </c>
      <c r="H5747" t="s">
        <v>18</v>
      </c>
      <c r="I5747" t="s">
        <v>79</v>
      </c>
      <c r="J5747" t="s">
        <v>136</v>
      </c>
      <c r="K5747">
        <v>1.2657556526006131</v>
      </c>
      <c r="L5747">
        <v>0.05</v>
      </c>
      <c r="M5747">
        <v>52.5</v>
      </c>
      <c r="N5747">
        <f>(1-Coffee_Sales[[#This Row],[Discount_Percent]])*Coffee_Sales[[#This Row],[unit_price]]*Coffee_Sales[[#This Row],[transaction_qty]]</f>
        <v>49.875</v>
      </c>
      <c r="O5747" t="str">
        <f>TEXT(Coffee_Sales[[#This Row],[transaction_date]],"mmm-yyyy")</f>
        <v>Jun-2023</v>
      </c>
      <c r="P5747">
        <f>HOUR(Coffee_Sales[[#This Row],[transaction_time]])</f>
        <v>8</v>
      </c>
    </row>
    <row r="5748" spans="1:16" x14ac:dyDescent="0.3">
      <c r="A5748">
        <v>88123</v>
      </c>
      <c r="B5748" s="1">
        <v>45054</v>
      </c>
      <c r="C5748" s="2">
        <v>0.41038194444444442</v>
      </c>
      <c r="D5748">
        <v>2</v>
      </c>
      <c r="E5748">
        <v>5</v>
      </c>
      <c r="F5748" t="s">
        <v>94</v>
      </c>
      <c r="G5748">
        <v>36</v>
      </c>
      <c r="H5748" t="s">
        <v>14</v>
      </c>
      <c r="I5748" t="s">
        <v>26</v>
      </c>
      <c r="J5748" t="s">
        <v>27</v>
      </c>
      <c r="K5748">
        <v>2.7385596394499641</v>
      </c>
      <c r="L5748">
        <v>0.05</v>
      </c>
      <c r="M5748">
        <v>56.25</v>
      </c>
      <c r="N5748">
        <f>(1-Coffee_Sales[[#This Row],[Discount_Percent]])*Coffee_Sales[[#This Row],[unit_price]]*Coffee_Sales[[#This Row],[transaction_qty]]</f>
        <v>106.875</v>
      </c>
      <c r="O5748" t="str">
        <f>TEXT(Coffee_Sales[[#This Row],[transaction_date]],"mmm-yyyy")</f>
        <v>May-2023</v>
      </c>
      <c r="P5748">
        <f>HOUR(Coffee_Sales[[#This Row],[transaction_time]])</f>
        <v>9</v>
      </c>
    </row>
    <row r="5749" spans="1:16" x14ac:dyDescent="0.3">
      <c r="A5749">
        <v>18563</v>
      </c>
      <c r="B5749" s="1">
        <v>44960</v>
      </c>
      <c r="C5749" s="2">
        <v>0.46244212962962961</v>
      </c>
      <c r="D5749">
        <v>2</v>
      </c>
      <c r="E5749">
        <v>3</v>
      </c>
      <c r="F5749" t="s">
        <v>38</v>
      </c>
      <c r="G5749">
        <v>28</v>
      </c>
      <c r="H5749" t="s">
        <v>14</v>
      </c>
      <c r="I5749" t="s">
        <v>22</v>
      </c>
      <c r="J5749" t="s">
        <v>117</v>
      </c>
      <c r="K5749">
        <v>1.2160356421133769</v>
      </c>
      <c r="L5749">
        <v>0</v>
      </c>
      <c r="M5749">
        <v>30</v>
      </c>
      <c r="N5749">
        <f>(1-Coffee_Sales[[#This Row],[Discount_Percent]])*Coffee_Sales[[#This Row],[unit_price]]*Coffee_Sales[[#This Row],[transaction_qty]]</f>
        <v>60</v>
      </c>
      <c r="O5749" t="str">
        <f>TEXT(Coffee_Sales[[#This Row],[transaction_date]],"mmm-yyyy")</f>
        <v>Feb-2023</v>
      </c>
      <c r="P5749">
        <f>HOUR(Coffee_Sales[[#This Row],[transaction_time]])</f>
        <v>11</v>
      </c>
    </row>
    <row r="5750" spans="1:16" x14ac:dyDescent="0.3">
      <c r="A5750">
        <v>129113</v>
      </c>
      <c r="B5750" s="1">
        <v>45090</v>
      </c>
      <c r="C5750" s="2">
        <v>0.72362268518518513</v>
      </c>
      <c r="D5750">
        <v>2</v>
      </c>
      <c r="E5750">
        <v>8</v>
      </c>
      <c r="F5750" t="s">
        <v>50</v>
      </c>
      <c r="G5750">
        <v>55</v>
      </c>
      <c r="H5750" t="s">
        <v>32</v>
      </c>
      <c r="I5750" t="s">
        <v>33</v>
      </c>
      <c r="J5750" t="s">
        <v>93</v>
      </c>
      <c r="K5750">
        <v>2.42303882567552</v>
      </c>
      <c r="L5750">
        <v>0</v>
      </c>
      <c r="M5750">
        <v>60</v>
      </c>
      <c r="N5750">
        <f>(1-Coffee_Sales[[#This Row],[Discount_Percent]])*Coffee_Sales[[#This Row],[unit_price]]*Coffee_Sales[[#This Row],[transaction_qty]]</f>
        <v>120</v>
      </c>
      <c r="O5750" t="str">
        <f>TEXT(Coffee_Sales[[#This Row],[transaction_date]],"mmm-yyyy")</f>
        <v>Jun-2023</v>
      </c>
      <c r="P5750">
        <f>HOUR(Coffee_Sales[[#This Row],[transaction_time]])</f>
        <v>17</v>
      </c>
    </row>
    <row r="5751" spans="1:16" x14ac:dyDescent="0.3">
      <c r="A5751">
        <v>102896</v>
      </c>
      <c r="B5751" s="1">
        <v>45067</v>
      </c>
      <c r="C5751" s="2">
        <v>0.41769675925925925</v>
      </c>
      <c r="D5751">
        <v>1</v>
      </c>
      <c r="E5751">
        <v>5</v>
      </c>
      <c r="F5751" t="s">
        <v>17</v>
      </c>
      <c r="G5751">
        <v>78</v>
      </c>
      <c r="H5751" t="s">
        <v>18</v>
      </c>
      <c r="I5751" t="s">
        <v>19</v>
      </c>
      <c r="J5751" t="s">
        <v>51</v>
      </c>
      <c r="K5751">
        <v>1.6319892494482839</v>
      </c>
      <c r="L5751">
        <v>0</v>
      </c>
      <c r="M5751">
        <v>67.5</v>
      </c>
      <c r="N5751">
        <f>(1-Coffee_Sales[[#This Row],[Discount_Percent]])*Coffee_Sales[[#This Row],[unit_price]]*Coffee_Sales[[#This Row],[transaction_qty]]</f>
        <v>67.5</v>
      </c>
      <c r="O5751" t="str">
        <f>TEXT(Coffee_Sales[[#This Row],[transaction_date]],"mmm-yyyy")</f>
        <v>May-2023</v>
      </c>
      <c r="P5751">
        <f>HOUR(Coffee_Sales[[#This Row],[transaction_time]])</f>
        <v>10</v>
      </c>
    </row>
    <row r="5752" spans="1:16" x14ac:dyDescent="0.3">
      <c r="A5752">
        <v>18290</v>
      </c>
      <c r="B5752" s="1">
        <v>44959</v>
      </c>
      <c r="C5752" s="2">
        <v>0.68943287037037038</v>
      </c>
      <c r="D5752">
        <v>1</v>
      </c>
      <c r="E5752">
        <v>8</v>
      </c>
      <c r="F5752" t="s">
        <v>63</v>
      </c>
      <c r="G5752">
        <v>31</v>
      </c>
      <c r="H5752" t="s">
        <v>14</v>
      </c>
      <c r="I5752" t="s">
        <v>22</v>
      </c>
      <c r="J5752" t="s">
        <v>53</v>
      </c>
      <c r="K5752">
        <v>0.99280949152783471</v>
      </c>
      <c r="L5752">
        <v>0</v>
      </c>
      <c r="M5752">
        <v>33</v>
      </c>
      <c r="N5752">
        <f>(1-Coffee_Sales[[#This Row],[Discount_Percent]])*Coffee_Sales[[#This Row],[unit_price]]*Coffee_Sales[[#This Row],[transaction_qty]]</f>
        <v>33</v>
      </c>
      <c r="O5752" t="str">
        <f>TEXT(Coffee_Sales[[#This Row],[transaction_date]],"mmm-yyyy")</f>
        <v>Feb-2023</v>
      </c>
      <c r="P5752">
        <f>HOUR(Coffee_Sales[[#This Row],[transaction_time]])</f>
        <v>16</v>
      </c>
    </row>
    <row r="5753" spans="1:16" x14ac:dyDescent="0.3">
      <c r="A5753">
        <v>88273</v>
      </c>
      <c r="B5753" s="1">
        <v>45054</v>
      </c>
      <c r="C5753" s="2">
        <v>0.45072916666666668</v>
      </c>
      <c r="D5753">
        <v>1</v>
      </c>
      <c r="E5753">
        <v>3</v>
      </c>
      <c r="F5753" t="s">
        <v>113</v>
      </c>
      <c r="G5753">
        <v>59</v>
      </c>
      <c r="H5753" t="s">
        <v>74</v>
      </c>
      <c r="I5753" t="s">
        <v>75</v>
      </c>
      <c r="J5753" t="s">
        <v>85</v>
      </c>
      <c r="K5753">
        <v>1.5312997456824611</v>
      </c>
      <c r="L5753">
        <v>0.1</v>
      </c>
      <c r="M5753">
        <v>67.5</v>
      </c>
      <c r="N5753">
        <f>(1-Coffee_Sales[[#This Row],[Discount_Percent]])*Coffee_Sales[[#This Row],[unit_price]]*Coffee_Sales[[#This Row],[transaction_qty]]</f>
        <v>60.75</v>
      </c>
      <c r="O5753" t="str">
        <f>TEXT(Coffee_Sales[[#This Row],[transaction_date]],"mmm-yyyy")</f>
        <v>May-2023</v>
      </c>
      <c r="P5753">
        <f>HOUR(Coffee_Sales[[#This Row],[transaction_time]])</f>
        <v>10</v>
      </c>
    </row>
    <row r="5754" spans="1:16" x14ac:dyDescent="0.3">
      <c r="A5754">
        <v>133982</v>
      </c>
      <c r="B5754" s="1">
        <v>45094</v>
      </c>
      <c r="C5754" s="2">
        <v>0.68337962962962961</v>
      </c>
      <c r="D5754">
        <v>1</v>
      </c>
      <c r="E5754">
        <v>5</v>
      </c>
      <c r="F5754" t="s">
        <v>133</v>
      </c>
      <c r="G5754">
        <v>83</v>
      </c>
      <c r="H5754" t="s">
        <v>121</v>
      </c>
      <c r="I5754" t="s">
        <v>148</v>
      </c>
      <c r="J5754" t="s">
        <v>149</v>
      </c>
      <c r="K5754">
        <v>6.7003184242090938</v>
      </c>
      <c r="L5754">
        <v>0</v>
      </c>
      <c r="M5754">
        <v>210</v>
      </c>
      <c r="N5754">
        <f>(1-Coffee_Sales[[#This Row],[Discount_Percent]])*Coffee_Sales[[#This Row],[unit_price]]*Coffee_Sales[[#This Row],[transaction_qty]]</f>
        <v>210</v>
      </c>
      <c r="O5754" t="str">
        <f>TEXT(Coffee_Sales[[#This Row],[transaction_date]],"mmm-yyyy")</f>
        <v>Jun-2023</v>
      </c>
      <c r="P5754">
        <f>HOUR(Coffee_Sales[[#This Row],[transaction_time]])</f>
        <v>16</v>
      </c>
    </row>
    <row r="5755" spans="1:16" x14ac:dyDescent="0.3">
      <c r="A5755">
        <v>149229</v>
      </c>
      <c r="B5755" s="1">
        <v>45107</v>
      </c>
      <c r="C5755" s="2">
        <v>0.63167824074074075</v>
      </c>
      <c r="D5755">
        <v>1</v>
      </c>
      <c r="E5755">
        <v>3</v>
      </c>
      <c r="F5755" t="s">
        <v>70</v>
      </c>
      <c r="G5755">
        <v>22</v>
      </c>
      <c r="H5755" t="s">
        <v>14</v>
      </c>
      <c r="I5755" t="s">
        <v>55</v>
      </c>
      <c r="J5755" t="s">
        <v>56</v>
      </c>
      <c r="K5755">
        <v>0.68772027833134852</v>
      </c>
      <c r="L5755">
        <v>0</v>
      </c>
      <c r="M5755">
        <v>30</v>
      </c>
      <c r="N5755">
        <f>(1-Coffee_Sales[[#This Row],[Discount_Percent]])*Coffee_Sales[[#This Row],[unit_price]]*Coffee_Sales[[#This Row],[transaction_qty]]</f>
        <v>30</v>
      </c>
      <c r="O5755" t="str">
        <f>TEXT(Coffee_Sales[[#This Row],[transaction_date]],"mmm-yyyy")</f>
        <v>Jun-2023</v>
      </c>
      <c r="P5755">
        <f>HOUR(Coffee_Sales[[#This Row],[transaction_time]])</f>
        <v>15</v>
      </c>
    </row>
    <row r="5756" spans="1:16" x14ac:dyDescent="0.3">
      <c r="A5756">
        <v>76885</v>
      </c>
      <c r="B5756" s="1">
        <v>45042</v>
      </c>
      <c r="C5756" s="2">
        <v>0.55651620370370369</v>
      </c>
      <c r="D5756">
        <v>1</v>
      </c>
      <c r="E5756">
        <v>3</v>
      </c>
      <c r="F5756" t="s">
        <v>90</v>
      </c>
      <c r="G5756">
        <v>75</v>
      </c>
      <c r="H5756" t="s">
        <v>18</v>
      </c>
      <c r="I5756" t="s">
        <v>79</v>
      </c>
      <c r="J5756" t="s">
        <v>136</v>
      </c>
      <c r="K5756">
        <v>1.1128627130987121</v>
      </c>
      <c r="L5756">
        <v>0.1</v>
      </c>
      <c r="M5756">
        <v>52.5</v>
      </c>
      <c r="N5756">
        <f>(1-Coffee_Sales[[#This Row],[Discount_Percent]])*Coffee_Sales[[#This Row],[unit_price]]*Coffee_Sales[[#This Row],[transaction_qty]]</f>
        <v>47.25</v>
      </c>
      <c r="O5756" t="str">
        <f>TEXT(Coffee_Sales[[#This Row],[transaction_date]],"mmm-yyyy")</f>
        <v>Apr-2023</v>
      </c>
      <c r="P5756">
        <f>HOUR(Coffee_Sales[[#This Row],[transaction_time]])</f>
        <v>13</v>
      </c>
    </row>
    <row r="5757" spans="1:16" x14ac:dyDescent="0.3">
      <c r="A5757">
        <v>19468</v>
      </c>
      <c r="B5757" s="1">
        <v>44961</v>
      </c>
      <c r="C5757" s="2">
        <v>0.68784722222222228</v>
      </c>
      <c r="D5757">
        <v>2</v>
      </c>
      <c r="E5757">
        <v>3</v>
      </c>
      <c r="F5757" t="s">
        <v>113</v>
      </c>
      <c r="G5757">
        <v>42</v>
      </c>
      <c r="H5757" t="s">
        <v>32</v>
      </c>
      <c r="I5757" t="s">
        <v>40</v>
      </c>
      <c r="J5757" t="s">
        <v>99</v>
      </c>
      <c r="K5757">
        <v>2.117166605231565</v>
      </c>
      <c r="L5757">
        <v>0.1</v>
      </c>
      <c r="M5757">
        <v>37.5</v>
      </c>
      <c r="N5757">
        <f>(1-Coffee_Sales[[#This Row],[Discount_Percent]])*Coffee_Sales[[#This Row],[unit_price]]*Coffee_Sales[[#This Row],[transaction_qty]]</f>
        <v>67.5</v>
      </c>
      <c r="O5757" t="str">
        <f>TEXT(Coffee_Sales[[#This Row],[transaction_date]],"mmm-yyyy")</f>
        <v>Feb-2023</v>
      </c>
      <c r="P5757">
        <f>HOUR(Coffee_Sales[[#This Row],[transaction_time]])</f>
        <v>16</v>
      </c>
    </row>
    <row r="5758" spans="1:16" x14ac:dyDescent="0.3">
      <c r="A5758">
        <v>144417</v>
      </c>
      <c r="B5758" s="1">
        <v>45103</v>
      </c>
      <c r="C5758" s="2">
        <v>0.46689814814814817</v>
      </c>
      <c r="D5758">
        <v>1</v>
      </c>
      <c r="E5758">
        <v>3</v>
      </c>
      <c r="F5758" t="s">
        <v>101</v>
      </c>
      <c r="G5758">
        <v>53</v>
      </c>
      <c r="H5758" t="s">
        <v>32</v>
      </c>
      <c r="I5758" t="s">
        <v>33</v>
      </c>
      <c r="J5758" t="s">
        <v>129</v>
      </c>
      <c r="K5758">
        <v>1.121618823010152</v>
      </c>
      <c r="L5758">
        <v>0.05</v>
      </c>
      <c r="M5758">
        <v>45</v>
      </c>
      <c r="N5758">
        <f>(1-Coffee_Sales[[#This Row],[Discount_Percent]])*Coffee_Sales[[#This Row],[unit_price]]*Coffee_Sales[[#This Row],[transaction_qty]]</f>
        <v>42.75</v>
      </c>
      <c r="O5758" t="str">
        <f>TEXT(Coffee_Sales[[#This Row],[transaction_date]],"mmm-yyyy")</f>
        <v>Jun-2023</v>
      </c>
      <c r="P5758">
        <f>HOUR(Coffee_Sales[[#This Row],[transaction_time]])</f>
        <v>11</v>
      </c>
    </row>
    <row r="5759" spans="1:16" x14ac:dyDescent="0.3">
      <c r="A5759">
        <v>18850</v>
      </c>
      <c r="B5759" s="1">
        <v>44960</v>
      </c>
      <c r="C5759" s="2">
        <v>0.67060185185185184</v>
      </c>
      <c r="D5759">
        <v>2</v>
      </c>
      <c r="E5759">
        <v>3</v>
      </c>
      <c r="F5759" t="s">
        <v>81</v>
      </c>
      <c r="G5759">
        <v>56</v>
      </c>
      <c r="H5759" t="s">
        <v>32</v>
      </c>
      <c r="I5759" t="s">
        <v>33</v>
      </c>
      <c r="J5759" t="s">
        <v>135</v>
      </c>
      <c r="K5759">
        <v>2.111254413261237</v>
      </c>
      <c r="L5759">
        <v>0</v>
      </c>
      <c r="M5759">
        <v>38.25</v>
      </c>
      <c r="N5759">
        <f>(1-Coffee_Sales[[#This Row],[Discount_Percent]])*Coffee_Sales[[#This Row],[unit_price]]*Coffee_Sales[[#This Row],[transaction_qty]]</f>
        <v>76.5</v>
      </c>
      <c r="O5759" t="str">
        <f>TEXT(Coffee_Sales[[#This Row],[transaction_date]],"mmm-yyyy")</f>
        <v>Feb-2023</v>
      </c>
      <c r="P5759">
        <f>HOUR(Coffee_Sales[[#This Row],[transaction_time]])</f>
        <v>16</v>
      </c>
    </row>
    <row r="5760" spans="1:16" x14ac:dyDescent="0.3">
      <c r="A5760">
        <v>45840</v>
      </c>
      <c r="B5760" s="1">
        <v>45003</v>
      </c>
      <c r="C5760" s="2">
        <v>0.41305555555555556</v>
      </c>
      <c r="D5760">
        <v>2</v>
      </c>
      <c r="E5760">
        <v>3</v>
      </c>
      <c r="F5760" t="s">
        <v>96</v>
      </c>
      <c r="G5760">
        <v>44</v>
      </c>
      <c r="H5760" t="s">
        <v>32</v>
      </c>
      <c r="I5760" t="s">
        <v>40</v>
      </c>
      <c r="J5760" t="s">
        <v>41</v>
      </c>
      <c r="K5760">
        <v>2.062234945011872</v>
      </c>
      <c r="L5760">
        <v>0</v>
      </c>
      <c r="M5760">
        <v>37.5</v>
      </c>
      <c r="N5760">
        <f>(1-Coffee_Sales[[#This Row],[Discount_Percent]])*Coffee_Sales[[#This Row],[unit_price]]*Coffee_Sales[[#This Row],[transaction_qty]]</f>
        <v>75</v>
      </c>
      <c r="O5760" t="str">
        <f>TEXT(Coffee_Sales[[#This Row],[transaction_date]],"mmm-yyyy")</f>
        <v>Mar-2023</v>
      </c>
      <c r="P5760">
        <f>HOUR(Coffee_Sales[[#This Row],[transaction_time]])</f>
        <v>9</v>
      </c>
    </row>
    <row r="5761" spans="1:16" x14ac:dyDescent="0.3">
      <c r="A5761">
        <v>82198</v>
      </c>
      <c r="B5761" s="1">
        <v>45048</v>
      </c>
      <c r="C5761" s="2">
        <v>0.68978009259259254</v>
      </c>
      <c r="D5761">
        <v>1</v>
      </c>
      <c r="E5761">
        <v>5</v>
      </c>
      <c r="F5761" t="s">
        <v>58</v>
      </c>
      <c r="G5761">
        <v>57</v>
      </c>
      <c r="H5761" t="s">
        <v>32</v>
      </c>
      <c r="I5761" t="s">
        <v>33</v>
      </c>
      <c r="J5761" t="s">
        <v>34</v>
      </c>
      <c r="K5761">
        <v>1.3575700487529649</v>
      </c>
      <c r="L5761">
        <v>0</v>
      </c>
      <c r="M5761">
        <v>46.5</v>
      </c>
      <c r="N5761">
        <f>(1-Coffee_Sales[[#This Row],[Discount_Percent]])*Coffee_Sales[[#This Row],[unit_price]]*Coffee_Sales[[#This Row],[transaction_qty]]</f>
        <v>46.5</v>
      </c>
      <c r="O5761" t="str">
        <f>TEXT(Coffee_Sales[[#This Row],[transaction_date]],"mmm-yyyy")</f>
        <v>May-2023</v>
      </c>
      <c r="P5761">
        <f>HOUR(Coffee_Sales[[#This Row],[transaction_time]])</f>
        <v>16</v>
      </c>
    </row>
    <row r="5762" spans="1:16" x14ac:dyDescent="0.3">
      <c r="A5762">
        <v>47371</v>
      </c>
      <c r="B5762" s="1">
        <v>45005</v>
      </c>
      <c r="C5762" s="2">
        <v>0.44064814814814812</v>
      </c>
      <c r="D5762">
        <v>1</v>
      </c>
      <c r="E5762">
        <v>3</v>
      </c>
      <c r="F5762" t="s">
        <v>43</v>
      </c>
      <c r="G5762">
        <v>72</v>
      </c>
      <c r="H5762" t="s">
        <v>18</v>
      </c>
      <c r="I5762" t="s">
        <v>19</v>
      </c>
      <c r="J5762" t="s">
        <v>82</v>
      </c>
      <c r="K5762">
        <v>1.1296157467072889</v>
      </c>
      <c r="L5762">
        <v>0</v>
      </c>
      <c r="M5762">
        <v>48.75</v>
      </c>
      <c r="N5762">
        <f>(1-Coffee_Sales[[#This Row],[Discount_Percent]])*Coffee_Sales[[#This Row],[unit_price]]*Coffee_Sales[[#This Row],[transaction_qty]]</f>
        <v>48.75</v>
      </c>
      <c r="O5762" t="str">
        <f>TEXT(Coffee_Sales[[#This Row],[transaction_date]],"mmm-yyyy")</f>
        <v>Mar-2023</v>
      </c>
      <c r="P5762">
        <f>HOUR(Coffee_Sales[[#This Row],[transaction_time]])</f>
        <v>10</v>
      </c>
    </row>
    <row r="5763" spans="1:16" x14ac:dyDescent="0.3">
      <c r="A5763">
        <v>3536</v>
      </c>
      <c r="B5763" s="1">
        <v>44933</v>
      </c>
      <c r="C5763" s="2">
        <v>0.43660879629629629</v>
      </c>
      <c r="D5763">
        <v>2</v>
      </c>
      <c r="E5763">
        <v>5</v>
      </c>
      <c r="F5763" t="s">
        <v>24</v>
      </c>
      <c r="G5763">
        <v>43</v>
      </c>
      <c r="H5763" t="s">
        <v>32</v>
      </c>
      <c r="I5763" t="s">
        <v>40</v>
      </c>
      <c r="J5763" t="s">
        <v>124</v>
      </c>
      <c r="K5763">
        <v>1.876588123000194</v>
      </c>
      <c r="L5763">
        <v>0</v>
      </c>
      <c r="M5763">
        <v>45</v>
      </c>
      <c r="N5763">
        <f>(1-Coffee_Sales[[#This Row],[Discount_Percent]])*Coffee_Sales[[#This Row],[unit_price]]*Coffee_Sales[[#This Row],[transaction_qty]]</f>
        <v>90</v>
      </c>
      <c r="O5763" t="str">
        <f>TEXT(Coffee_Sales[[#This Row],[transaction_date]],"mmm-yyyy")</f>
        <v>Jan-2023</v>
      </c>
      <c r="P5763">
        <f>HOUR(Coffee_Sales[[#This Row],[transaction_time]])</f>
        <v>10</v>
      </c>
    </row>
    <row r="5764" spans="1:16" x14ac:dyDescent="0.3">
      <c r="A5764">
        <v>124949</v>
      </c>
      <c r="B5764" s="1">
        <v>45087</v>
      </c>
      <c r="C5764" s="2">
        <v>0.40879629629629627</v>
      </c>
      <c r="D5764">
        <v>1</v>
      </c>
      <c r="E5764">
        <v>8</v>
      </c>
      <c r="F5764" t="s">
        <v>58</v>
      </c>
      <c r="G5764">
        <v>47</v>
      </c>
      <c r="H5764" t="s">
        <v>32</v>
      </c>
      <c r="I5764" t="s">
        <v>36</v>
      </c>
      <c r="J5764" t="s">
        <v>37</v>
      </c>
      <c r="K5764">
        <v>0.93554948445932329</v>
      </c>
      <c r="L5764">
        <v>0</v>
      </c>
      <c r="M5764">
        <v>45</v>
      </c>
      <c r="N5764">
        <f>(1-Coffee_Sales[[#This Row],[Discount_Percent]])*Coffee_Sales[[#This Row],[unit_price]]*Coffee_Sales[[#This Row],[transaction_qty]]</f>
        <v>45</v>
      </c>
      <c r="O5764" t="str">
        <f>TEXT(Coffee_Sales[[#This Row],[transaction_date]],"mmm-yyyy")</f>
        <v>Jun-2023</v>
      </c>
      <c r="P5764">
        <f>HOUR(Coffee_Sales[[#This Row],[transaction_time]])</f>
        <v>9</v>
      </c>
    </row>
    <row r="5765" spans="1:16" x14ac:dyDescent="0.3">
      <c r="A5765">
        <v>51736</v>
      </c>
      <c r="B5765" s="1">
        <v>45011</v>
      </c>
      <c r="C5765" s="2">
        <v>0.76048611111111108</v>
      </c>
      <c r="D5765">
        <v>1</v>
      </c>
      <c r="E5765">
        <v>3</v>
      </c>
      <c r="F5765" t="s">
        <v>42</v>
      </c>
      <c r="G5765">
        <v>56</v>
      </c>
      <c r="H5765" t="s">
        <v>32</v>
      </c>
      <c r="I5765" t="s">
        <v>33</v>
      </c>
      <c r="J5765" t="s">
        <v>135</v>
      </c>
      <c r="K5765">
        <v>1.1858615447137839</v>
      </c>
      <c r="L5765">
        <v>0</v>
      </c>
      <c r="M5765">
        <v>38.25</v>
      </c>
      <c r="N5765">
        <f>(1-Coffee_Sales[[#This Row],[Discount_Percent]])*Coffee_Sales[[#This Row],[unit_price]]*Coffee_Sales[[#This Row],[transaction_qty]]</f>
        <v>38.25</v>
      </c>
      <c r="O5765" t="str">
        <f>TEXT(Coffee_Sales[[#This Row],[transaction_date]],"mmm-yyyy")</f>
        <v>Mar-2023</v>
      </c>
      <c r="P5765">
        <f>HOUR(Coffee_Sales[[#This Row],[transaction_time]])</f>
        <v>18</v>
      </c>
    </row>
    <row r="5766" spans="1:16" x14ac:dyDescent="0.3">
      <c r="A5766">
        <v>73199</v>
      </c>
      <c r="B5766" s="1">
        <v>45038</v>
      </c>
      <c r="C5766" s="2">
        <v>0.41708333333333331</v>
      </c>
      <c r="D5766">
        <v>2</v>
      </c>
      <c r="E5766">
        <v>3</v>
      </c>
      <c r="F5766" t="s">
        <v>101</v>
      </c>
      <c r="G5766">
        <v>33</v>
      </c>
      <c r="H5766" t="s">
        <v>14</v>
      </c>
      <c r="I5766" t="s">
        <v>22</v>
      </c>
      <c r="J5766" t="s">
        <v>49</v>
      </c>
      <c r="K5766">
        <v>2.275358890480808</v>
      </c>
      <c r="L5766">
        <v>0</v>
      </c>
      <c r="M5766">
        <v>52.5</v>
      </c>
      <c r="N5766">
        <f>(1-Coffee_Sales[[#This Row],[Discount_Percent]])*Coffee_Sales[[#This Row],[unit_price]]*Coffee_Sales[[#This Row],[transaction_qty]]</f>
        <v>105</v>
      </c>
      <c r="O5766" t="str">
        <f>TEXT(Coffee_Sales[[#This Row],[transaction_date]],"mmm-yyyy")</f>
        <v>Apr-2023</v>
      </c>
      <c r="P5766">
        <f>HOUR(Coffee_Sales[[#This Row],[transaction_time]])</f>
        <v>10</v>
      </c>
    </row>
    <row r="5767" spans="1:16" x14ac:dyDescent="0.3">
      <c r="A5767">
        <v>49370</v>
      </c>
      <c r="B5767" s="1">
        <v>45008</v>
      </c>
      <c r="C5767" s="2">
        <v>0.48170138888888892</v>
      </c>
      <c r="D5767">
        <v>2</v>
      </c>
      <c r="E5767">
        <v>5</v>
      </c>
      <c r="F5767" t="s">
        <v>28</v>
      </c>
      <c r="G5767">
        <v>65</v>
      </c>
      <c r="H5767" t="s">
        <v>67</v>
      </c>
      <c r="I5767" t="s">
        <v>68</v>
      </c>
      <c r="J5767" t="s">
        <v>69</v>
      </c>
      <c r="K5767">
        <v>0.56402193874332096</v>
      </c>
      <c r="L5767">
        <v>0</v>
      </c>
      <c r="M5767">
        <v>12</v>
      </c>
      <c r="N5767">
        <f>(1-Coffee_Sales[[#This Row],[Discount_Percent]])*Coffee_Sales[[#This Row],[unit_price]]*Coffee_Sales[[#This Row],[transaction_qty]]</f>
        <v>24</v>
      </c>
      <c r="O5767" t="str">
        <f>TEXT(Coffee_Sales[[#This Row],[transaction_date]],"mmm-yyyy")</f>
        <v>Mar-2023</v>
      </c>
      <c r="P5767">
        <f>HOUR(Coffee_Sales[[#This Row],[transaction_time]])</f>
        <v>11</v>
      </c>
    </row>
    <row r="5768" spans="1:16" x14ac:dyDescent="0.3">
      <c r="A5768">
        <v>135874</v>
      </c>
      <c r="B5768" s="1">
        <v>45096</v>
      </c>
      <c r="C5768" s="2">
        <v>0.37565972222222221</v>
      </c>
      <c r="D5768">
        <v>1</v>
      </c>
      <c r="E5768">
        <v>8</v>
      </c>
      <c r="F5768" t="s">
        <v>114</v>
      </c>
      <c r="G5768">
        <v>40</v>
      </c>
      <c r="H5768" t="s">
        <v>14</v>
      </c>
      <c r="I5768" t="s">
        <v>15</v>
      </c>
      <c r="J5768" t="s">
        <v>100</v>
      </c>
      <c r="K5768">
        <v>1.685371949482283</v>
      </c>
      <c r="L5768">
        <v>0.05</v>
      </c>
      <c r="M5768">
        <v>56.25</v>
      </c>
      <c r="N5768">
        <f>(1-Coffee_Sales[[#This Row],[Discount_Percent]])*Coffee_Sales[[#This Row],[unit_price]]*Coffee_Sales[[#This Row],[transaction_qty]]</f>
        <v>53.4375</v>
      </c>
      <c r="O5768" t="str">
        <f>TEXT(Coffee_Sales[[#This Row],[transaction_date]],"mmm-yyyy")</f>
        <v>Jun-2023</v>
      </c>
      <c r="P5768">
        <f>HOUR(Coffee_Sales[[#This Row],[transaction_time]])</f>
        <v>9</v>
      </c>
    </row>
    <row r="5769" spans="1:16" x14ac:dyDescent="0.3">
      <c r="A5769">
        <v>492</v>
      </c>
      <c r="B5769" s="1">
        <v>44927</v>
      </c>
      <c r="C5769" s="2">
        <v>0.76802083333333337</v>
      </c>
      <c r="D5769">
        <v>1</v>
      </c>
      <c r="E5769">
        <v>8</v>
      </c>
      <c r="F5769" t="s">
        <v>24</v>
      </c>
      <c r="G5769">
        <v>43</v>
      </c>
      <c r="H5769" t="s">
        <v>32</v>
      </c>
      <c r="I5769" t="s">
        <v>40</v>
      </c>
      <c r="J5769" t="s">
        <v>124</v>
      </c>
      <c r="K5769">
        <v>1.459629232247091</v>
      </c>
      <c r="L5769">
        <v>0.05</v>
      </c>
      <c r="M5769">
        <v>45</v>
      </c>
      <c r="N5769">
        <f>(1-Coffee_Sales[[#This Row],[Discount_Percent]])*Coffee_Sales[[#This Row],[unit_price]]*Coffee_Sales[[#This Row],[transaction_qty]]</f>
        <v>42.75</v>
      </c>
      <c r="O5769" t="str">
        <f>TEXT(Coffee_Sales[[#This Row],[transaction_date]],"mmm-yyyy")</f>
        <v>Jan-2023</v>
      </c>
      <c r="P5769">
        <f>HOUR(Coffee_Sales[[#This Row],[transaction_time]])</f>
        <v>18</v>
      </c>
    </row>
    <row r="5770" spans="1:16" x14ac:dyDescent="0.3">
      <c r="A5770">
        <v>23580</v>
      </c>
      <c r="B5770" s="1">
        <v>44968</v>
      </c>
      <c r="C5770" s="2">
        <v>0.82331018518518517</v>
      </c>
      <c r="D5770">
        <v>1</v>
      </c>
      <c r="E5770">
        <v>8</v>
      </c>
      <c r="F5770" t="s">
        <v>17</v>
      </c>
      <c r="G5770">
        <v>61</v>
      </c>
      <c r="H5770" t="s">
        <v>74</v>
      </c>
      <c r="I5770" t="s">
        <v>75</v>
      </c>
      <c r="J5770" t="s">
        <v>116</v>
      </c>
      <c r="K5770">
        <v>2.120402596459841</v>
      </c>
      <c r="L5770">
        <v>0</v>
      </c>
      <c r="M5770">
        <v>71.25</v>
      </c>
      <c r="N5770">
        <f>(1-Coffee_Sales[[#This Row],[Discount_Percent]])*Coffee_Sales[[#This Row],[unit_price]]*Coffee_Sales[[#This Row],[transaction_qty]]</f>
        <v>71.25</v>
      </c>
      <c r="O5770" t="str">
        <f>TEXT(Coffee_Sales[[#This Row],[transaction_date]],"mmm-yyyy")</f>
        <v>Feb-2023</v>
      </c>
      <c r="P5770">
        <f>HOUR(Coffee_Sales[[#This Row],[transaction_time]])</f>
        <v>19</v>
      </c>
    </row>
    <row r="5771" spans="1:16" x14ac:dyDescent="0.3">
      <c r="A5771">
        <v>110115</v>
      </c>
      <c r="B5771" s="1">
        <v>45074</v>
      </c>
      <c r="C5771" s="2">
        <v>0.29494212962962962</v>
      </c>
      <c r="D5771">
        <v>1</v>
      </c>
      <c r="E5771">
        <v>5</v>
      </c>
      <c r="F5771" t="s">
        <v>101</v>
      </c>
      <c r="G5771">
        <v>39</v>
      </c>
      <c r="H5771" t="s">
        <v>14</v>
      </c>
      <c r="I5771" t="s">
        <v>15</v>
      </c>
      <c r="J5771" t="s">
        <v>47</v>
      </c>
      <c r="K5771">
        <v>1.349622998735704</v>
      </c>
      <c r="L5771">
        <v>0</v>
      </c>
      <c r="M5771">
        <v>63.75</v>
      </c>
      <c r="N5771">
        <f>(1-Coffee_Sales[[#This Row],[Discount_Percent]])*Coffee_Sales[[#This Row],[unit_price]]*Coffee_Sales[[#This Row],[transaction_qty]]</f>
        <v>63.75</v>
      </c>
      <c r="O5771" t="str">
        <f>TEXT(Coffee_Sales[[#This Row],[transaction_date]],"mmm-yyyy")</f>
        <v>May-2023</v>
      </c>
      <c r="P5771">
        <f>HOUR(Coffee_Sales[[#This Row],[transaction_time]])</f>
        <v>7</v>
      </c>
    </row>
    <row r="5772" spans="1:16" x14ac:dyDescent="0.3">
      <c r="A5772">
        <v>45465</v>
      </c>
      <c r="B5772" s="1">
        <v>45002</v>
      </c>
      <c r="C5772" s="2">
        <v>0.74486111111111108</v>
      </c>
      <c r="D5772">
        <v>1</v>
      </c>
      <c r="E5772">
        <v>5</v>
      </c>
      <c r="F5772" t="s">
        <v>90</v>
      </c>
      <c r="G5772">
        <v>25</v>
      </c>
      <c r="H5772" t="s">
        <v>14</v>
      </c>
      <c r="I5772" t="s">
        <v>29</v>
      </c>
      <c r="J5772" t="s">
        <v>71</v>
      </c>
      <c r="K5772">
        <v>0.82140138304586019</v>
      </c>
      <c r="L5772">
        <v>0</v>
      </c>
      <c r="M5772">
        <v>33</v>
      </c>
      <c r="N5772">
        <f>(1-Coffee_Sales[[#This Row],[Discount_Percent]])*Coffee_Sales[[#This Row],[unit_price]]*Coffee_Sales[[#This Row],[transaction_qty]]</f>
        <v>33</v>
      </c>
      <c r="O5772" t="str">
        <f>TEXT(Coffee_Sales[[#This Row],[transaction_date]],"mmm-yyyy")</f>
        <v>Mar-2023</v>
      </c>
      <c r="P5772">
        <f>HOUR(Coffee_Sales[[#This Row],[transaction_time]])</f>
        <v>17</v>
      </c>
    </row>
    <row r="5773" spans="1:16" x14ac:dyDescent="0.3">
      <c r="A5773">
        <v>121705</v>
      </c>
      <c r="B5773" s="1">
        <v>45084</v>
      </c>
      <c r="C5773" s="2">
        <v>0.67672453703703705</v>
      </c>
      <c r="D5773">
        <v>2</v>
      </c>
      <c r="E5773">
        <v>3</v>
      </c>
      <c r="F5773" t="s">
        <v>131</v>
      </c>
      <c r="G5773">
        <v>25</v>
      </c>
      <c r="H5773" t="s">
        <v>14</v>
      </c>
      <c r="I5773" t="s">
        <v>29</v>
      </c>
      <c r="J5773" t="s">
        <v>71</v>
      </c>
      <c r="K5773">
        <v>1.565471898409873</v>
      </c>
      <c r="L5773">
        <v>0</v>
      </c>
      <c r="M5773">
        <v>33</v>
      </c>
      <c r="N5773">
        <f>(1-Coffee_Sales[[#This Row],[Discount_Percent]])*Coffee_Sales[[#This Row],[unit_price]]*Coffee_Sales[[#This Row],[transaction_qty]]</f>
        <v>66</v>
      </c>
      <c r="O5773" t="str">
        <f>TEXT(Coffee_Sales[[#This Row],[transaction_date]],"mmm-yyyy")</f>
        <v>Jun-2023</v>
      </c>
      <c r="P5773">
        <f>HOUR(Coffee_Sales[[#This Row],[transaction_time]])</f>
        <v>16</v>
      </c>
    </row>
    <row r="5774" spans="1:16" x14ac:dyDescent="0.3">
      <c r="A5774">
        <v>73998</v>
      </c>
      <c r="B5774" s="1">
        <v>45039</v>
      </c>
      <c r="C5774" s="2">
        <v>0.39556712962962964</v>
      </c>
      <c r="D5774">
        <v>2</v>
      </c>
      <c r="E5774">
        <v>3</v>
      </c>
      <c r="F5774" t="s">
        <v>77</v>
      </c>
      <c r="G5774">
        <v>37</v>
      </c>
      <c r="H5774" t="s">
        <v>14</v>
      </c>
      <c r="I5774" t="s">
        <v>15</v>
      </c>
      <c r="J5774" t="s">
        <v>95</v>
      </c>
      <c r="K5774">
        <v>2.6914171786690848</v>
      </c>
      <c r="L5774">
        <v>0</v>
      </c>
      <c r="M5774">
        <v>45</v>
      </c>
      <c r="N5774">
        <f>(1-Coffee_Sales[[#This Row],[Discount_Percent]])*Coffee_Sales[[#This Row],[unit_price]]*Coffee_Sales[[#This Row],[transaction_qty]]</f>
        <v>90</v>
      </c>
      <c r="O5774" t="str">
        <f>TEXT(Coffee_Sales[[#This Row],[transaction_date]],"mmm-yyyy")</f>
        <v>Apr-2023</v>
      </c>
      <c r="P5774">
        <f>HOUR(Coffee_Sales[[#This Row],[transaction_time]])</f>
        <v>9</v>
      </c>
    </row>
    <row r="5775" spans="1:16" x14ac:dyDescent="0.3">
      <c r="A5775">
        <v>11893</v>
      </c>
      <c r="B5775" s="1">
        <v>44947</v>
      </c>
      <c r="C5775" s="2">
        <v>0.54732638888888885</v>
      </c>
      <c r="D5775">
        <v>2</v>
      </c>
      <c r="E5775">
        <v>8</v>
      </c>
      <c r="F5775" t="s">
        <v>77</v>
      </c>
      <c r="G5775">
        <v>27</v>
      </c>
      <c r="H5775" t="s">
        <v>14</v>
      </c>
      <c r="I5775" t="s">
        <v>29</v>
      </c>
      <c r="J5775" t="s">
        <v>30</v>
      </c>
      <c r="K5775">
        <v>2.4928565821952522</v>
      </c>
      <c r="L5775">
        <v>0.1</v>
      </c>
      <c r="M5775">
        <v>52.5</v>
      </c>
      <c r="N5775">
        <f>(1-Coffee_Sales[[#This Row],[Discount_Percent]])*Coffee_Sales[[#This Row],[unit_price]]*Coffee_Sales[[#This Row],[transaction_qty]]</f>
        <v>94.5</v>
      </c>
      <c r="O5775" t="str">
        <f>TEXT(Coffee_Sales[[#This Row],[transaction_date]],"mmm-yyyy")</f>
        <v>Jan-2023</v>
      </c>
      <c r="P5775">
        <f>HOUR(Coffee_Sales[[#This Row],[transaction_time]])</f>
        <v>13</v>
      </c>
    </row>
    <row r="5776" spans="1:16" x14ac:dyDescent="0.3">
      <c r="A5776">
        <v>12101</v>
      </c>
      <c r="B5776" s="1">
        <v>44948</v>
      </c>
      <c r="C5776" s="2">
        <v>0.29899305555555555</v>
      </c>
      <c r="D5776">
        <v>1</v>
      </c>
      <c r="E5776">
        <v>3</v>
      </c>
      <c r="F5776" t="s">
        <v>114</v>
      </c>
      <c r="G5776">
        <v>33</v>
      </c>
      <c r="H5776" t="s">
        <v>14</v>
      </c>
      <c r="I5776" t="s">
        <v>22</v>
      </c>
      <c r="J5776" t="s">
        <v>49</v>
      </c>
      <c r="K5776">
        <v>1.730314945605453</v>
      </c>
      <c r="L5776">
        <v>0.15</v>
      </c>
      <c r="M5776">
        <v>52.5</v>
      </c>
      <c r="N5776">
        <f>(1-Coffee_Sales[[#This Row],[Discount_Percent]])*Coffee_Sales[[#This Row],[unit_price]]*Coffee_Sales[[#This Row],[transaction_qty]]</f>
        <v>44.625</v>
      </c>
      <c r="O5776" t="str">
        <f>TEXT(Coffee_Sales[[#This Row],[transaction_date]],"mmm-yyyy")</f>
        <v>Jan-2023</v>
      </c>
      <c r="P5776">
        <f>HOUR(Coffee_Sales[[#This Row],[transaction_time]])</f>
        <v>7</v>
      </c>
    </row>
    <row r="5777" spans="1:16" x14ac:dyDescent="0.3">
      <c r="A5777">
        <v>87217</v>
      </c>
      <c r="B5777" s="1">
        <v>45053</v>
      </c>
      <c r="C5777" s="2">
        <v>0.44878472222222221</v>
      </c>
      <c r="D5777">
        <v>1</v>
      </c>
      <c r="E5777">
        <v>3</v>
      </c>
      <c r="F5777" t="s">
        <v>114</v>
      </c>
      <c r="G5777">
        <v>43</v>
      </c>
      <c r="H5777" t="s">
        <v>32</v>
      </c>
      <c r="I5777" t="s">
        <v>40</v>
      </c>
      <c r="J5777" t="s">
        <v>124</v>
      </c>
      <c r="K5777">
        <v>1.2748071925361919</v>
      </c>
      <c r="L5777">
        <v>0.05</v>
      </c>
      <c r="M5777">
        <v>45</v>
      </c>
      <c r="N5777">
        <f>(1-Coffee_Sales[[#This Row],[Discount_Percent]])*Coffee_Sales[[#This Row],[unit_price]]*Coffee_Sales[[#This Row],[transaction_qty]]</f>
        <v>42.75</v>
      </c>
      <c r="O5777" t="str">
        <f>TEXT(Coffee_Sales[[#This Row],[transaction_date]],"mmm-yyyy")</f>
        <v>May-2023</v>
      </c>
      <c r="P5777">
        <f>HOUR(Coffee_Sales[[#This Row],[transaction_time]])</f>
        <v>10</v>
      </c>
    </row>
    <row r="5778" spans="1:16" x14ac:dyDescent="0.3">
      <c r="A5778">
        <v>83746</v>
      </c>
      <c r="B5778" s="1">
        <v>45050</v>
      </c>
      <c r="C5778" s="2">
        <v>0.45853009259259259</v>
      </c>
      <c r="D5778">
        <v>1</v>
      </c>
      <c r="E5778">
        <v>8</v>
      </c>
      <c r="F5778" t="s">
        <v>101</v>
      </c>
      <c r="G5778">
        <v>41</v>
      </c>
      <c r="H5778" t="s">
        <v>14</v>
      </c>
      <c r="I5778" t="s">
        <v>15</v>
      </c>
      <c r="J5778" t="s">
        <v>98</v>
      </c>
      <c r="K5778">
        <v>1.592259653739019</v>
      </c>
      <c r="L5778">
        <v>0.1</v>
      </c>
      <c r="M5778">
        <v>63.75</v>
      </c>
      <c r="N5778">
        <f>(1-Coffee_Sales[[#This Row],[Discount_Percent]])*Coffee_Sales[[#This Row],[unit_price]]*Coffee_Sales[[#This Row],[transaction_qty]]</f>
        <v>57.375</v>
      </c>
      <c r="O5778" t="str">
        <f>TEXT(Coffee_Sales[[#This Row],[transaction_date]],"mmm-yyyy")</f>
        <v>May-2023</v>
      </c>
      <c r="P5778">
        <f>HOUR(Coffee_Sales[[#This Row],[transaction_time]])</f>
        <v>11</v>
      </c>
    </row>
    <row r="5779" spans="1:16" x14ac:dyDescent="0.3">
      <c r="A5779">
        <v>122313</v>
      </c>
      <c r="B5779" s="1">
        <v>45085</v>
      </c>
      <c r="C5779" s="2">
        <v>0.4128472222222222</v>
      </c>
      <c r="D5779">
        <v>1</v>
      </c>
      <c r="E5779">
        <v>3</v>
      </c>
      <c r="F5779" t="s">
        <v>24</v>
      </c>
      <c r="G5779">
        <v>38</v>
      </c>
      <c r="H5779" t="s">
        <v>14</v>
      </c>
      <c r="I5779" t="s">
        <v>15</v>
      </c>
      <c r="J5779" t="s">
        <v>16</v>
      </c>
      <c r="K5779">
        <v>1.7654275758440101</v>
      </c>
      <c r="L5779">
        <v>0.05</v>
      </c>
      <c r="M5779">
        <v>56.25</v>
      </c>
      <c r="N5779">
        <f>(1-Coffee_Sales[[#This Row],[Discount_Percent]])*Coffee_Sales[[#This Row],[unit_price]]*Coffee_Sales[[#This Row],[transaction_qty]]</f>
        <v>53.4375</v>
      </c>
      <c r="O5779" t="str">
        <f>TEXT(Coffee_Sales[[#This Row],[transaction_date]],"mmm-yyyy")</f>
        <v>Jun-2023</v>
      </c>
      <c r="P5779">
        <f>HOUR(Coffee_Sales[[#This Row],[transaction_time]])</f>
        <v>9</v>
      </c>
    </row>
    <row r="5780" spans="1:16" x14ac:dyDescent="0.3">
      <c r="A5780">
        <v>80820</v>
      </c>
      <c r="B5780" s="1">
        <v>45047</v>
      </c>
      <c r="C5780" s="2">
        <v>0.54052083333333334</v>
      </c>
      <c r="D5780">
        <v>2</v>
      </c>
      <c r="E5780">
        <v>5</v>
      </c>
      <c r="F5780" t="s">
        <v>96</v>
      </c>
      <c r="G5780">
        <v>49</v>
      </c>
      <c r="H5780" t="s">
        <v>32</v>
      </c>
      <c r="I5780" t="s">
        <v>44</v>
      </c>
      <c r="J5780" t="s">
        <v>91</v>
      </c>
      <c r="K5780">
        <v>2.0123957106636792</v>
      </c>
      <c r="L5780">
        <v>0</v>
      </c>
      <c r="M5780">
        <v>45</v>
      </c>
      <c r="N5780">
        <f>(1-Coffee_Sales[[#This Row],[Discount_Percent]])*Coffee_Sales[[#This Row],[unit_price]]*Coffee_Sales[[#This Row],[transaction_qty]]</f>
        <v>90</v>
      </c>
      <c r="O5780" t="str">
        <f>TEXT(Coffee_Sales[[#This Row],[transaction_date]],"mmm-yyyy")</f>
        <v>May-2023</v>
      </c>
      <c r="P5780">
        <f>HOUR(Coffee_Sales[[#This Row],[transaction_time]])</f>
        <v>12</v>
      </c>
    </row>
    <row r="5781" spans="1:16" x14ac:dyDescent="0.3">
      <c r="A5781">
        <v>1583</v>
      </c>
      <c r="B5781" s="1">
        <v>44929</v>
      </c>
      <c r="C5781" s="2">
        <v>0.72180555555555559</v>
      </c>
      <c r="D5781">
        <v>1</v>
      </c>
      <c r="E5781">
        <v>3</v>
      </c>
      <c r="F5781" t="s">
        <v>58</v>
      </c>
      <c r="G5781">
        <v>60</v>
      </c>
      <c r="H5781" t="s">
        <v>74</v>
      </c>
      <c r="I5781" t="s">
        <v>75</v>
      </c>
      <c r="J5781" t="s">
        <v>112</v>
      </c>
      <c r="K5781">
        <v>1.6987265258910611</v>
      </c>
      <c r="L5781">
        <v>0.15</v>
      </c>
      <c r="M5781">
        <v>56.25</v>
      </c>
      <c r="N5781">
        <f>(1-Coffee_Sales[[#This Row],[Discount_Percent]])*Coffee_Sales[[#This Row],[unit_price]]*Coffee_Sales[[#This Row],[transaction_qty]]</f>
        <v>47.8125</v>
      </c>
      <c r="O5781" t="str">
        <f>TEXT(Coffee_Sales[[#This Row],[transaction_date]],"mmm-yyyy")</f>
        <v>Jan-2023</v>
      </c>
      <c r="P5781">
        <f>HOUR(Coffee_Sales[[#This Row],[transaction_time]])</f>
        <v>17</v>
      </c>
    </row>
    <row r="5782" spans="1:16" x14ac:dyDescent="0.3">
      <c r="A5782">
        <v>56586</v>
      </c>
      <c r="B5782" s="1">
        <v>45018</v>
      </c>
      <c r="C5782" s="2">
        <v>0.79259259259259263</v>
      </c>
      <c r="D5782">
        <v>2</v>
      </c>
      <c r="E5782">
        <v>3</v>
      </c>
      <c r="F5782" t="s">
        <v>31</v>
      </c>
      <c r="G5782">
        <v>38</v>
      </c>
      <c r="H5782" t="s">
        <v>14</v>
      </c>
      <c r="I5782" t="s">
        <v>15</v>
      </c>
      <c r="J5782" t="s">
        <v>16</v>
      </c>
      <c r="K5782">
        <v>2.7715783307723312</v>
      </c>
      <c r="L5782">
        <v>0</v>
      </c>
      <c r="M5782">
        <v>56.25</v>
      </c>
      <c r="N5782">
        <f>(1-Coffee_Sales[[#This Row],[Discount_Percent]])*Coffee_Sales[[#This Row],[unit_price]]*Coffee_Sales[[#This Row],[transaction_qty]]</f>
        <v>112.5</v>
      </c>
      <c r="O5782" t="str">
        <f>TEXT(Coffee_Sales[[#This Row],[transaction_date]],"mmm-yyyy")</f>
        <v>Apr-2023</v>
      </c>
      <c r="P5782">
        <f>HOUR(Coffee_Sales[[#This Row],[transaction_time]])</f>
        <v>19</v>
      </c>
    </row>
    <row r="5783" spans="1:16" x14ac:dyDescent="0.3">
      <c r="A5783">
        <v>15329</v>
      </c>
      <c r="B5783" s="1">
        <v>44953</v>
      </c>
      <c r="C5783" s="2">
        <v>0.64643518518518517</v>
      </c>
      <c r="D5783">
        <v>2</v>
      </c>
      <c r="E5783">
        <v>5</v>
      </c>
      <c r="F5783" t="s">
        <v>42</v>
      </c>
      <c r="G5783">
        <v>60</v>
      </c>
      <c r="H5783" t="s">
        <v>74</v>
      </c>
      <c r="I5783" t="s">
        <v>75</v>
      </c>
      <c r="J5783" t="s">
        <v>112</v>
      </c>
      <c r="K5783">
        <v>3.1422042861370052</v>
      </c>
      <c r="L5783">
        <v>0.05</v>
      </c>
      <c r="M5783">
        <v>56.25</v>
      </c>
      <c r="N5783">
        <f>(1-Coffee_Sales[[#This Row],[Discount_Percent]])*Coffee_Sales[[#This Row],[unit_price]]*Coffee_Sales[[#This Row],[transaction_qty]]</f>
        <v>106.875</v>
      </c>
      <c r="O5783" t="str">
        <f>TEXT(Coffee_Sales[[#This Row],[transaction_date]],"mmm-yyyy")</f>
        <v>Jan-2023</v>
      </c>
      <c r="P5783">
        <f>HOUR(Coffee_Sales[[#This Row],[transaction_time]])</f>
        <v>15</v>
      </c>
    </row>
    <row r="5784" spans="1:16" x14ac:dyDescent="0.3">
      <c r="A5784">
        <v>92032</v>
      </c>
      <c r="B5784" s="1">
        <v>45057</v>
      </c>
      <c r="C5784" s="2">
        <v>0.63859953703703709</v>
      </c>
      <c r="D5784">
        <v>2</v>
      </c>
      <c r="E5784">
        <v>8</v>
      </c>
      <c r="F5784" t="s">
        <v>87</v>
      </c>
      <c r="G5784">
        <v>26</v>
      </c>
      <c r="H5784" t="s">
        <v>14</v>
      </c>
      <c r="I5784" t="s">
        <v>29</v>
      </c>
      <c r="J5784" t="s">
        <v>134</v>
      </c>
      <c r="K5784">
        <v>2.2847476854268232</v>
      </c>
      <c r="L5784">
        <v>0</v>
      </c>
      <c r="M5784">
        <v>45</v>
      </c>
      <c r="N5784">
        <f>(1-Coffee_Sales[[#This Row],[Discount_Percent]])*Coffee_Sales[[#This Row],[unit_price]]*Coffee_Sales[[#This Row],[transaction_qty]]</f>
        <v>90</v>
      </c>
      <c r="O5784" t="str">
        <f>TEXT(Coffee_Sales[[#This Row],[transaction_date]],"mmm-yyyy")</f>
        <v>May-2023</v>
      </c>
      <c r="P5784">
        <f>HOUR(Coffee_Sales[[#This Row],[transaction_time]])</f>
        <v>15</v>
      </c>
    </row>
    <row r="5785" spans="1:16" x14ac:dyDescent="0.3">
      <c r="A5785">
        <v>119312</v>
      </c>
      <c r="B5785" s="1">
        <v>45082</v>
      </c>
      <c r="C5785" s="2">
        <v>0.64641203703703709</v>
      </c>
      <c r="D5785">
        <v>1</v>
      </c>
      <c r="E5785">
        <v>3</v>
      </c>
      <c r="F5785" t="s">
        <v>96</v>
      </c>
      <c r="G5785">
        <v>77</v>
      </c>
      <c r="H5785" t="s">
        <v>18</v>
      </c>
      <c r="I5785" t="s">
        <v>19</v>
      </c>
      <c r="J5785" t="s">
        <v>115</v>
      </c>
      <c r="K5785">
        <v>1.4355296684226551</v>
      </c>
      <c r="L5785">
        <v>0</v>
      </c>
      <c r="M5785">
        <v>45</v>
      </c>
      <c r="N5785">
        <f>(1-Coffee_Sales[[#This Row],[Discount_Percent]])*Coffee_Sales[[#This Row],[unit_price]]*Coffee_Sales[[#This Row],[transaction_qty]]</f>
        <v>45</v>
      </c>
      <c r="O5785" t="str">
        <f>TEXT(Coffee_Sales[[#This Row],[transaction_date]],"mmm-yyyy")</f>
        <v>Jun-2023</v>
      </c>
      <c r="P5785">
        <f>HOUR(Coffee_Sales[[#This Row],[transaction_time]])</f>
        <v>15</v>
      </c>
    </row>
    <row r="5786" spans="1:16" x14ac:dyDescent="0.3">
      <c r="A5786">
        <v>149362</v>
      </c>
      <c r="B5786" s="1">
        <v>45107</v>
      </c>
      <c r="C5786" s="2">
        <v>0.75224537037037043</v>
      </c>
      <c r="D5786">
        <v>2</v>
      </c>
      <c r="E5786">
        <v>3</v>
      </c>
      <c r="F5786" t="s">
        <v>104</v>
      </c>
      <c r="G5786">
        <v>31</v>
      </c>
      <c r="H5786" t="s">
        <v>14</v>
      </c>
      <c r="I5786" t="s">
        <v>22</v>
      </c>
      <c r="J5786" t="s">
        <v>53</v>
      </c>
      <c r="K5786">
        <v>2.185116736068986</v>
      </c>
      <c r="L5786">
        <v>0.05</v>
      </c>
      <c r="M5786">
        <v>33</v>
      </c>
      <c r="N5786">
        <f>(1-Coffee_Sales[[#This Row],[Discount_Percent]])*Coffee_Sales[[#This Row],[unit_price]]*Coffee_Sales[[#This Row],[transaction_qty]]</f>
        <v>62.699999999999996</v>
      </c>
      <c r="O5786" t="str">
        <f>TEXT(Coffee_Sales[[#This Row],[transaction_date]],"mmm-yyyy")</f>
        <v>Jun-2023</v>
      </c>
      <c r="P5786">
        <f>HOUR(Coffee_Sales[[#This Row],[transaction_time]])</f>
        <v>18</v>
      </c>
    </row>
    <row r="5787" spans="1:16" x14ac:dyDescent="0.3">
      <c r="A5787">
        <v>127926</v>
      </c>
      <c r="B5787" s="1">
        <v>45089</v>
      </c>
      <c r="C5787" s="2">
        <v>0.77774305555555556</v>
      </c>
      <c r="D5787">
        <v>2</v>
      </c>
      <c r="E5787">
        <v>8</v>
      </c>
      <c r="F5787" t="s">
        <v>113</v>
      </c>
      <c r="G5787">
        <v>36</v>
      </c>
      <c r="H5787" t="s">
        <v>14</v>
      </c>
      <c r="I5787" t="s">
        <v>26</v>
      </c>
      <c r="J5787" t="s">
        <v>27</v>
      </c>
      <c r="K5787">
        <v>2.3856533589295492</v>
      </c>
      <c r="L5787">
        <v>0</v>
      </c>
      <c r="M5787">
        <v>56.25</v>
      </c>
      <c r="N5787">
        <f>(1-Coffee_Sales[[#This Row],[Discount_Percent]])*Coffee_Sales[[#This Row],[unit_price]]*Coffee_Sales[[#This Row],[transaction_qty]]</f>
        <v>112.5</v>
      </c>
      <c r="O5787" t="str">
        <f>TEXT(Coffee_Sales[[#This Row],[transaction_date]],"mmm-yyyy")</f>
        <v>Jun-2023</v>
      </c>
      <c r="P5787">
        <f>HOUR(Coffee_Sales[[#This Row],[transaction_time]])</f>
        <v>18</v>
      </c>
    </row>
    <row r="5788" spans="1:16" x14ac:dyDescent="0.3">
      <c r="A5788">
        <v>58908</v>
      </c>
      <c r="B5788" s="1">
        <v>45021</v>
      </c>
      <c r="C5788" s="2">
        <v>0.75113425925925925</v>
      </c>
      <c r="D5788">
        <v>1</v>
      </c>
      <c r="E5788">
        <v>3</v>
      </c>
      <c r="F5788" t="s">
        <v>102</v>
      </c>
      <c r="G5788">
        <v>41</v>
      </c>
      <c r="H5788" t="s">
        <v>14</v>
      </c>
      <c r="I5788" t="s">
        <v>15</v>
      </c>
      <c r="J5788" t="s">
        <v>98</v>
      </c>
      <c r="K5788">
        <v>1.895814492547895</v>
      </c>
      <c r="L5788">
        <v>0</v>
      </c>
      <c r="M5788">
        <v>63.75</v>
      </c>
      <c r="N5788">
        <f>(1-Coffee_Sales[[#This Row],[Discount_Percent]])*Coffee_Sales[[#This Row],[unit_price]]*Coffee_Sales[[#This Row],[transaction_qty]]</f>
        <v>63.75</v>
      </c>
      <c r="O5788" t="str">
        <f>TEXT(Coffee_Sales[[#This Row],[transaction_date]],"mmm-yyyy")</f>
        <v>Apr-2023</v>
      </c>
      <c r="P5788">
        <f>HOUR(Coffee_Sales[[#This Row],[transaction_time]])</f>
        <v>18</v>
      </c>
    </row>
    <row r="5789" spans="1:16" x14ac:dyDescent="0.3">
      <c r="A5789">
        <v>2589</v>
      </c>
      <c r="B5789" s="1">
        <v>44931</v>
      </c>
      <c r="C5789" s="2">
        <v>0.6755902777777778</v>
      </c>
      <c r="D5789">
        <v>2</v>
      </c>
      <c r="E5789">
        <v>3</v>
      </c>
      <c r="F5789" t="s">
        <v>54</v>
      </c>
      <c r="G5789">
        <v>37</v>
      </c>
      <c r="H5789" t="s">
        <v>14</v>
      </c>
      <c r="I5789" t="s">
        <v>15</v>
      </c>
      <c r="J5789" t="s">
        <v>95</v>
      </c>
      <c r="K5789">
        <v>2.0163875966634488</v>
      </c>
      <c r="L5789">
        <v>0</v>
      </c>
      <c r="M5789">
        <v>45</v>
      </c>
      <c r="N5789">
        <f>(1-Coffee_Sales[[#This Row],[Discount_Percent]])*Coffee_Sales[[#This Row],[unit_price]]*Coffee_Sales[[#This Row],[transaction_qty]]</f>
        <v>90</v>
      </c>
      <c r="O5789" t="str">
        <f>TEXT(Coffee_Sales[[#This Row],[transaction_date]],"mmm-yyyy")</f>
        <v>Jan-2023</v>
      </c>
      <c r="P5789">
        <f>HOUR(Coffee_Sales[[#This Row],[transaction_time]])</f>
        <v>16</v>
      </c>
    </row>
    <row r="5790" spans="1:16" x14ac:dyDescent="0.3">
      <c r="A5790">
        <v>37753</v>
      </c>
      <c r="B5790" s="1">
        <v>44992</v>
      </c>
      <c r="C5790" s="2">
        <v>0.32241898148148146</v>
      </c>
      <c r="D5790">
        <v>1</v>
      </c>
      <c r="E5790">
        <v>5</v>
      </c>
      <c r="F5790" t="s">
        <v>78</v>
      </c>
      <c r="G5790">
        <v>41</v>
      </c>
      <c r="H5790" t="s">
        <v>14</v>
      </c>
      <c r="I5790" t="s">
        <v>15</v>
      </c>
      <c r="J5790" t="s">
        <v>98</v>
      </c>
      <c r="K5790">
        <v>1.27555224459863</v>
      </c>
      <c r="L5790">
        <v>0</v>
      </c>
      <c r="M5790">
        <v>63.75</v>
      </c>
      <c r="N5790">
        <f>(1-Coffee_Sales[[#This Row],[Discount_Percent]])*Coffee_Sales[[#This Row],[unit_price]]*Coffee_Sales[[#This Row],[transaction_qty]]</f>
        <v>63.75</v>
      </c>
      <c r="O5790" t="str">
        <f>TEXT(Coffee_Sales[[#This Row],[transaction_date]],"mmm-yyyy")</f>
        <v>Mar-2023</v>
      </c>
      <c r="P5790">
        <f>HOUR(Coffee_Sales[[#This Row],[transaction_time]])</f>
        <v>7</v>
      </c>
    </row>
    <row r="5791" spans="1:16" x14ac:dyDescent="0.3">
      <c r="A5791">
        <v>40185</v>
      </c>
      <c r="B5791" s="1">
        <v>44995</v>
      </c>
      <c r="C5791" s="2">
        <v>0.43315972222222221</v>
      </c>
      <c r="D5791">
        <v>2</v>
      </c>
      <c r="E5791">
        <v>5</v>
      </c>
      <c r="F5791" t="s">
        <v>77</v>
      </c>
      <c r="G5791">
        <v>42</v>
      </c>
      <c r="H5791" t="s">
        <v>32</v>
      </c>
      <c r="I5791" t="s">
        <v>40</v>
      </c>
      <c r="J5791" t="s">
        <v>99</v>
      </c>
      <c r="K5791">
        <v>2.2885687420010892</v>
      </c>
      <c r="L5791">
        <v>0.15</v>
      </c>
      <c r="M5791">
        <v>37.5</v>
      </c>
      <c r="N5791">
        <f>(1-Coffee_Sales[[#This Row],[Discount_Percent]])*Coffee_Sales[[#This Row],[unit_price]]*Coffee_Sales[[#This Row],[transaction_qty]]</f>
        <v>63.75</v>
      </c>
      <c r="O5791" t="str">
        <f>TEXT(Coffee_Sales[[#This Row],[transaction_date]],"mmm-yyyy")</f>
        <v>Mar-2023</v>
      </c>
      <c r="P5791">
        <f>HOUR(Coffee_Sales[[#This Row],[transaction_time]])</f>
        <v>10</v>
      </c>
    </row>
    <row r="5792" spans="1:16" x14ac:dyDescent="0.3">
      <c r="A5792">
        <v>135216</v>
      </c>
      <c r="B5792" s="1">
        <v>45095</v>
      </c>
      <c r="C5792" s="2">
        <v>0.67608796296296292</v>
      </c>
      <c r="D5792">
        <v>1</v>
      </c>
      <c r="E5792">
        <v>5</v>
      </c>
      <c r="F5792" t="s">
        <v>131</v>
      </c>
      <c r="G5792">
        <v>41</v>
      </c>
      <c r="H5792" t="s">
        <v>14</v>
      </c>
      <c r="I5792" t="s">
        <v>15</v>
      </c>
      <c r="J5792" t="s">
        <v>98</v>
      </c>
      <c r="K5792">
        <v>1.8996048699941479</v>
      </c>
      <c r="L5792">
        <v>0.05</v>
      </c>
      <c r="M5792">
        <v>63.75</v>
      </c>
      <c r="N5792">
        <f>(1-Coffee_Sales[[#This Row],[Discount_Percent]])*Coffee_Sales[[#This Row],[unit_price]]*Coffee_Sales[[#This Row],[transaction_qty]]</f>
        <v>60.5625</v>
      </c>
      <c r="O5792" t="str">
        <f>TEXT(Coffee_Sales[[#This Row],[transaction_date]],"mmm-yyyy")</f>
        <v>Jun-2023</v>
      </c>
      <c r="P5792">
        <f>HOUR(Coffee_Sales[[#This Row],[transaction_time]])</f>
        <v>16</v>
      </c>
    </row>
    <row r="5793" spans="1:16" x14ac:dyDescent="0.3">
      <c r="A5793">
        <v>19837</v>
      </c>
      <c r="B5793" s="1">
        <v>44962</v>
      </c>
      <c r="C5793" s="2">
        <v>0.52888888888888885</v>
      </c>
      <c r="D5793">
        <v>2</v>
      </c>
      <c r="E5793">
        <v>3</v>
      </c>
      <c r="F5793" t="s">
        <v>43</v>
      </c>
      <c r="G5793">
        <v>47</v>
      </c>
      <c r="H5793" t="s">
        <v>32</v>
      </c>
      <c r="I5793" t="s">
        <v>36</v>
      </c>
      <c r="J5793" t="s">
        <v>37</v>
      </c>
      <c r="K5793">
        <v>2.204568254838402</v>
      </c>
      <c r="L5793">
        <v>0</v>
      </c>
      <c r="M5793">
        <v>45</v>
      </c>
      <c r="N5793">
        <f>(1-Coffee_Sales[[#This Row],[Discount_Percent]])*Coffee_Sales[[#This Row],[unit_price]]*Coffee_Sales[[#This Row],[transaction_qty]]</f>
        <v>90</v>
      </c>
      <c r="O5793" t="str">
        <f>TEXT(Coffee_Sales[[#This Row],[transaction_date]],"mmm-yyyy")</f>
        <v>Feb-2023</v>
      </c>
      <c r="P5793">
        <f>HOUR(Coffee_Sales[[#This Row],[transaction_time]])</f>
        <v>12</v>
      </c>
    </row>
    <row r="5794" spans="1:16" x14ac:dyDescent="0.3">
      <c r="A5794">
        <v>123245</v>
      </c>
      <c r="B5794" s="1">
        <v>45086</v>
      </c>
      <c r="C5794" s="2">
        <v>0.30570601851851853</v>
      </c>
      <c r="D5794">
        <v>1</v>
      </c>
      <c r="E5794">
        <v>3</v>
      </c>
      <c r="F5794" t="s">
        <v>81</v>
      </c>
      <c r="G5794">
        <v>26</v>
      </c>
      <c r="H5794" t="s">
        <v>14</v>
      </c>
      <c r="I5794" t="s">
        <v>29</v>
      </c>
      <c r="J5794" t="s">
        <v>134</v>
      </c>
      <c r="K5794">
        <v>0.92073081923962752</v>
      </c>
      <c r="L5794">
        <v>0</v>
      </c>
      <c r="M5794">
        <v>45</v>
      </c>
      <c r="N5794">
        <f>(1-Coffee_Sales[[#This Row],[Discount_Percent]])*Coffee_Sales[[#This Row],[unit_price]]*Coffee_Sales[[#This Row],[transaction_qty]]</f>
        <v>45</v>
      </c>
      <c r="O5794" t="str">
        <f>TEXT(Coffee_Sales[[#This Row],[transaction_date]],"mmm-yyyy")</f>
        <v>Jun-2023</v>
      </c>
      <c r="P5794">
        <f>HOUR(Coffee_Sales[[#This Row],[transaction_time]])</f>
        <v>7</v>
      </c>
    </row>
    <row r="5795" spans="1:16" x14ac:dyDescent="0.3">
      <c r="A5795">
        <v>35717</v>
      </c>
      <c r="B5795" s="1">
        <v>44988</v>
      </c>
      <c r="C5795" s="2">
        <v>0.78806712962962966</v>
      </c>
      <c r="D5795">
        <v>2</v>
      </c>
      <c r="E5795">
        <v>3</v>
      </c>
      <c r="F5795" t="s">
        <v>113</v>
      </c>
      <c r="G5795">
        <v>37</v>
      </c>
      <c r="H5795" t="s">
        <v>14</v>
      </c>
      <c r="I5795" t="s">
        <v>15</v>
      </c>
      <c r="J5795" t="s">
        <v>95</v>
      </c>
      <c r="K5795">
        <v>1.9010227821711081</v>
      </c>
      <c r="L5795">
        <v>0.1</v>
      </c>
      <c r="M5795">
        <v>45</v>
      </c>
      <c r="N5795">
        <f>(1-Coffee_Sales[[#This Row],[Discount_Percent]])*Coffee_Sales[[#This Row],[unit_price]]*Coffee_Sales[[#This Row],[transaction_qty]]</f>
        <v>81</v>
      </c>
      <c r="O5795" t="str">
        <f>TEXT(Coffee_Sales[[#This Row],[transaction_date]],"mmm-yyyy")</f>
        <v>Mar-2023</v>
      </c>
      <c r="P5795">
        <f>HOUR(Coffee_Sales[[#This Row],[transaction_time]])</f>
        <v>18</v>
      </c>
    </row>
    <row r="5796" spans="1:16" x14ac:dyDescent="0.3">
      <c r="A5796">
        <v>9938</v>
      </c>
      <c r="B5796" s="1">
        <v>44944</v>
      </c>
      <c r="C5796" s="2">
        <v>0.41237268518518516</v>
      </c>
      <c r="D5796">
        <v>1</v>
      </c>
      <c r="E5796">
        <v>5</v>
      </c>
      <c r="F5796" t="s">
        <v>54</v>
      </c>
      <c r="G5796">
        <v>78</v>
      </c>
      <c r="H5796" t="s">
        <v>18</v>
      </c>
      <c r="I5796" t="s">
        <v>19</v>
      </c>
      <c r="J5796" t="s">
        <v>51</v>
      </c>
      <c r="K5796">
        <v>1.797412031940973</v>
      </c>
      <c r="L5796">
        <v>0</v>
      </c>
      <c r="M5796">
        <v>67.5</v>
      </c>
      <c r="N5796">
        <f>(1-Coffee_Sales[[#This Row],[Discount_Percent]])*Coffee_Sales[[#This Row],[unit_price]]*Coffee_Sales[[#This Row],[transaction_qty]]</f>
        <v>67.5</v>
      </c>
      <c r="O5796" t="str">
        <f>TEXT(Coffee_Sales[[#This Row],[transaction_date]],"mmm-yyyy")</f>
        <v>Jan-2023</v>
      </c>
      <c r="P5796">
        <f>HOUR(Coffee_Sales[[#This Row],[transaction_time]])</f>
        <v>9</v>
      </c>
    </row>
    <row r="5797" spans="1:16" x14ac:dyDescent="0.3">
      <c r="A5797">
        <v>60926</v>
      </c>
      <c r="B5797" s="1">
        <v>45024</v>
      </c>
      <c r="C5797" s="2">
        <v>0.4112615740740741</v>
      </c>
      <c r="D5797">
        <v>1</v>
      </c>
      <c r="E5797">
        <v>8</v>
      </c>
      <c r="F5797" t="s">
        <v>77</v>
      </c>
      <c r="G5797">
        <v>57</v>
      </c>
      <c r="H5797" t="s">
        <v>32</v>
      </c>
      <c r="I5797" t="s">
        <v>33</v>
      </c>
      <c r="J5797" t="s">
        <v>34</v>
      </c>
      <c r="K5797">
        <v>1.057031624833431</v>
      </c>
      <c r="L5797">
        <v>0</v>
      </c>
      <c r="M5797">
        <v>46.5</v>
      </c>
      <c r="N5797">
        <f>(1-Coffee_Sales[[#This Row],[Discount_Percent]])*Coffee_Sales[[#This Row],[unit_price]]*Coffee_Sales[[#This Row],[transaction_qty]]</f>
        <v>46.5</v>
      </c>
      <c r="O5797" t="str">
        <f>TEXT(Coffee_Sales[[#This Row],[transaction_date]],"mmm-yyyy")</f>
        <v>Apr-2023</v>
      </c>
      <c r="P5797">
        <f>HOUR(Coffee_Sales[[#This Row],[transaction_time]])</f>
        <v>9</v>
      </c>
    </row>
    <row r="5798" spans="1:16" x14ac:dyDescent="0.3">
      <c r="A5798">
        <v>96000</v>
      </c>
      <c r="B5798" s="1">
        <v>45061</v>
      </c>
      <c r="C5798" s="2">
        <v>0.41390046296296296</v>
      </c>
      <c r="D5798">
        <v>2</v>
      </c>
      <c r="E5798">
        <v>5</v>
      </c>
      <c r="F5798" t="s">
        <v>131</v>
      </c>
      <c r="G5798">
        <v>46</v>
      </c>
      <c r="H5798" t="s">
        <v>32</v>
      </c>
      <c r="I5798" t="s">
        <v>36</v>
      </c>
      <c r="J5798" t="s">
        <v>39</v>
      </c>
      <c r="K5798">
        <v>2.3642541469000991</v>
      </c>
      <c r="L5798">
        <v>0</v>
      </c>
      <c r="M5798">
        <v>37.5</v>
      </c>
      <c r="N5798">
        <f>(1-Coffee_Sales[[#This Row],[Discount_Percent]])*Coffee_Sales[[#This Row],[unit_price]]*Coffee_Sales[[#This Row],[transaction_qty]]</f>
        <v>75</v>
      </c>
      <c r="O5798" t="str">
        <f>TEXT(Coffee_Sales[[#This Row],[transaction_date]],"mmm-yyyy")</f>
        <v>May-2023</v>
      </c>
      <c r="P5798">
        <f>HOUR(Coffee_Sales[[#This Row],[transaction_time]])</f>
        <v>9</v>
      </c>
    </row>
    <row r="5799" spans="1:16" x14ac:dyDescent="0.3">
      <c r="A5799">
        <v>126643</v>
      </c>
      <c r="B5799" s="1">
        <v>45088</v>
      </c>
      <c r="C5799" s="2">
        <v>0.68158564814814815</v>
      </c>
      <c r="D5799">
        <v>2</v>
      </c>
      <c r="E5799">
        <v>3</v>
      </c>
      <c r="F5799" t="s">
        <v>133</v>
      </c>
      <c r="G5799">
        <v>46</v>
      </c>
      <c r="H5799" t="s">
        <v>32</v>
      </c>
      <c r="I5799" t="s">
        <v>36</v>
      </c>
      <c r="J5799" t="s">
        <v>39</v>
      </c>
      <c r="K5799">
        <v>1.5225618157959879</v>
      </c>
      <c r="L5799">
        <v>0.1</v>
      </c>
      <c r="M5799">
        <v>37.5</v>
      </c>
      <c r="N5799">
        <f>(1-Coffee_Sales[[#This Row],[Discount_Percent]])*Coffee_Sales[[#This Row],[unit_price]]*Coffee_Sales[[#This Row],[transaction_qty]]</f>
        <v>67.5</v>
      </c>
      <c r="O5799" t="str">
        <f>TEXT(Coffee_Sales[[#This Row],[transaction_date]],"mmm-yyyy")</f>
        <v>Jun-2023</v>
      </c>
      <c r="P5799">
        <f>HOUR(Coffee_Sales[[#This Row],[transaction_time]])</f>
        <v>16</v>
      </c>
    </row>
    <row r="5800" spans="1:16" x14ac:dyDescent="0.3">
      <c r="A5800">
        <v>68833</v>
      </c>
      <c r="B5800" s="1">
        <v>45033</v>
      </c>
      <c r="C5800" s="2">
        <v>0.35261574074074076</v>
      </c>
      <c r="D5800">
        <v>1</v>
      </c>
      <c r="E5800">
        <v>5</v>
      </c>
      <c r="F5800" t="s">
        <v>54</v>
      </c>
      <c r="G5800">
        <v>36</v>
      </c>
      <c r="H5800" t="s">
        <v>14</v>
      </c>
      <c r="I5800" t="s">
        <v>26</v>
      </c>
      <c r="J5800" t="s">
        <v>27</v>
      </c>
      <c r="K5800">
        <v>1.1517350744730099</v>
      </c>
      <c r="L5800">
        <v>0</v>
      </c>
      <c r="M5800">
        <v>56.25</v>
      </c>
      <c r="N5800">
        <f>(1-Coffee_Sales[[#This Row],[Discount_Percent]])*Coffee_Sales[[#This Row],[unit_price]]*Coffee_Sales[[#This Row],[transaction_qty]]</f>
        <v>56.25</v>
      </c>
      <c r="O5800" t="str">
        <f>TEXT(Coffee_Sales[[#This Row],[transaction_date]],"mmm-yyyy")</f>
        <v>Apr-2023</v>
      </c>
      <c r="P5800">
        <f>HOUR(Coffee_Sales[[#This Row],[transaction_time]])</f>
        <v>8</v>
      </c>
    </row>
    <row r="5801" spans="1:16" x14ac:dyDescent="0.3">
      <c r="A5801">
        <v>74841</v>
      </c>
      <c r="B5801" s="1">
        <v>45040</v>
      </c>
      <c r="C5801" s="2">
        <v>0.40130787037037036</v>
      </c>
      <c r="D5801">
        <v>1</v>
      </c>
      <c r="E5801">
        <v>5</v>
      </c>
      <c r="F5801" t="s">
        <v>102</v>
      </c>
      <c r="G5801">
        <v>70</v>
      </c>
      <c r="H5801" t="s">
        <v>18</v>
      </c>
      <c r="I5801" t="s">
        <v>19</v>
      </c>
      <c r="J5801" t="s">
        <v>83</v>
      </c>
      <c r="K5801">
        <v>1.5185761773785389</v>
      </c>
      <c r="L5801">
        <v>0</v>
      </c>
      <c r="M5801">
        <v>48.75</v>
      </c>
      <c r="N5801">
        <f>(1-Coffee_Sales[[#This Row],[Discount_Percent]])*Coffee_Sales[[#This Row],[unit_price]]*Coffee_Sales[[#This Row],[transaction_qty]]</f>
        <v>48.75</v>
      </c>
      <c r="O5801" t="str">
        <f>TEXT(Coffee_Sales[[#This Row],[transaction_date]],"mmm-yyyy")</f>
        <v>Apr-2023</v>
      </c>
      <c r="P5801">
        <f>HOUR(Coffee_Sales[[#This Row],[transaction_time]])</f>
        <v>9</v>
      </c>
    </row>
    <row r="5802" spans="1:16" x14ac:dyDescent="0.3">
      <c r="A5802">
        <v>63652</v>
      </c>
      <c r="B5802" s="1">
        <v>45027</v>
      </c>
      <c r="C5802" s="2">
        <v>0.39356481481481481</v>
      </c>
      <c r="D5802">
        <v>1</v>
      </c>
      <c r="E5802">
        <v>5</v>
      </c>
      <c r="F5802" t="s">
        <v>58</v>
      </c>
      <c r="G5802">
        <v>45</v>
      </c>
      <c r="H5802" t="s">
        <v>32</v>
      </c>
      <c r="I5802" t="s">
        <v>40</v>
      </c>
      <c r="J5802" t="s">
        <v>120</v>
      </c>
      <c r="K5802">
        <v>1.3203461251181361</v>
      </c>
      <c r="L5802">
        <v>0</v>
      </c>
      <c r="M5802">
        <v>45</v>
      </c>
      <c r="N5802">
        <f>(1-Coffee_Sales[[#This Row],[Discount_Percent]])*Coffee_Sales[[#This Row],[unit_price]]*Coffee_Sales[[#This Row],[transaction_qty]]</f>
        <v>45</v>
      </c>
      <c r="O5802" t="str">
        <f>TEXT(Coffee_Sales[[#This Row],[transaction_date]],"mmm-yyyy")</f>
        <v>Apr-2023</v>
      </c>
      <c r="P5802">
        <f>HOUR(Coffee_Sales[[#This Row],[transaction_time]])</f>
        <v>9</v>
      </c>
    </row>
    <row r="5803" spans="1:16" x14ac:dyDescent="0.3">
      <c r="A5803">
        <v>47194</v>
      </c>
      <c r="B5803" s="1">
        <v>45005</v>
      </c>
      <c r="C5803" s="2">
        <v>0.38133101851851853</v>
      </c>
      <c r="D5803">
        <v>1</v>
      </c>
      <c r="E5803">
        <v>3</v>
      </c>
      <c r="F5803" t="s">
        <v>90</v>
      </c>
      <c r="G5803">
        <v>74</v>
      </c>
      <c r="H5803" t="s">
        <v>18</v>
      </c>
      <c r="I5803" t="s">
        <v>107</v>
      </c>
      <c r="J5803" t="s">
        <v>108</v>
      </c>
      <c r="K5803">
        <v>1.6798915017452629</v>
      </c>
      <c r="L5803">
        <v>0</v>
      </c>
      <c r="M5803">
        <v>52.5</v>
      </c>
      <c r="N5803">
        <f>(1-Coffee_Sales[[#This Row],[Discount_Percent]])*Coffee_Sales[[#This Row],[unit_price]]*Coffee_Sales[[#This Row],[transaction_qty]]</f>
        <v>52.5</v>
      </c>
      <c r="O5803" t="str">
        <f>TEXT(Coffee_Sales[[#This Row],[transaction_date]],"mmm-yyyy")</f>
        <v>Mar-2023</v>
      </c>
      <c r="P5803">
        <f>HOUR(Coffee_Sales[[#This Row],[transaction_time]])</f>
        <v>9</v>
      </c>
    </row>
    <row r="5804" spans="1:16" x14ac:dyDescent="0.3">
      <c r="A5804">
        <v>70742</v>
      </c>
      <c r="B5804" s="1">
        <v>45035</v>
      </c>
      <c r="C5804" s="2">
        <v>0.41041666666666665</v>
      </c>
      <c r="D5804">
        <v>2</v>
      </c>
      <c r="E5804">
        <v>3</v>
      </c>
      <c r="F5804" t="s">
        <v>97</v>
      </c>
      <c r="G5804">
        <v>56</v>
      </c>
      <c r="H5804" t="s">
        <v>32</v>
      </c>
      <c r="I5804" t="s">
        <v>33</v>
      </c>
      <c r="J5804" t="s">
        <v>135</v>
      </c>
      <c r="K5804">
        <v>2.2728480491238572</v>
      </c>
      <c r="L5804">
        <v>0</v>
      </c>
      <c r="M5804">
        <v>38.25</v>
      </c>
      <c r="N5804">
        <f>(1-Coffee_Sales[[#This Row],[Discount_Percent]])*Coffee_Sales[[#This Row],[unit_price]]*Coffee_Sales[[#This Row],[transaction_qty]]</f>
        <v>76.5</v>
      </c>
      <c r="O5804" t="str">
        <f>TEXT(Coffee_Sales[[#This Row],[transaction_date]],"mmm-yyyy")</f>
        <v>Apr-2023</v>
      </c>
      <c r="P5804">
        <f>HOUR(Coffee_Sales[[#This Row],[transaction_time]])</f>
        <v>9</v>
      </c>
    </row>
    <row r="5805" spans="1:16" x14ac:dyDescent="0.3">
      <c r="A5805">
        <v>50314</v>
      </c>
      <c r="B5805" s="1">
        <v>45009</v>
      </c>
      <c r="C5805" s="2">
        <v>0.69613425925925931</v>
      </c>
      <c r="D5805">
        <v>2</v>
      </c>
      <c r="E5805">
        <v>8</v>
      </c>
      <c r="F5805" t="s">
        <v>28</v>
      </c>
      <c r="G5805">
        <v>58</v>
      </c>
      <c r="H5805" t="s">
        <v>74</v>
      </c>
      <c r="I5805" t="s">
        <v>75</v>
      </c>
      <c r="J5805" t="s">
        <v>76</v>
      </c>
      <c r="K5805">
        <v>2.3576618948187109</v>
      </c>
      <c r="L5805">
        <v>0</v>
      </c>
      <c r="M5805">
        <v>52.5</v>
      </c>
      <c r="N5805">
        <f>(1-Coffee_Sales[[#This Row],[Discount_Percent]])*Coffee_Sales[[#This Row],[unit_price]]*Coffee_Sales[[#This Row],[transaction_qty]]</f>
        <v>105</v>
      </c>
      <c r="O5805" t="str">
        <f>TEXT(Coffee_Sales[[#This Row],[transaction_date]],"mmm-yyyy")</f>
        <v>Mar-2023</v>
      </c>
      <c r="P5805">
        <f>HOUR(Coffee_Sales[[#This Row],[transaction_time]])</f>
        <v>16</v>
      </c>
    </row>
    <row r="5806" spans="1:16" x14ac:dyDescent="0.3">
      <c r="A5806">
        <v>89582</v>
      </c>
      <c r="B5806" s="1">
        <v>45055</v>
      </c>
      <c r="C5806" s="2">
        <v>0.46619212962962964</v>
      </c>
      <c r="D5806">
        <v>1</v>
      </c>
      <c r="E5806">
        <v>3</v>
      </c>
      <c r="F5806" t="s">
        <v>43</v>
      </c>
      <c r="G5806">
        <v>22</v>
      </c>
      <c r="H5806" t="s">
        <v>14</v>
      </c>
      <c r="I5806" t="s">
        <v>55</v>
      </c>
      <c r="J5806" t="s">
        <v>56</v>
      </c>
      <c r="K5806">
        <v>0.84867375713389626</v>
      </c>
      <c r="L5806">
        <v>0</v>
      </c>
      <c r="M5806">
        <v>30</v>
      </c>
      <c r="N5806">
        <f>(1-Coffee_Sales[[#This Row],[Discount_Percent]])*Coffee_Sales[[#This Row],[unit_price]]*Coffee_Sales[[#This Row],[transaction_qty]]</f>
        <v>30</v>
      </c>
      <c r="O5806" t="str">
        <f>TEXT(Coffee_Sales[[#This Row],[transaction_date]],"mmm-yyyy")</f>
        <v>May-2023</v>
      </c>
      <c r="P5806">
        <f>HOUR(Coffee_Sales[[#This Row],[transaction_time]])</f>
        <v>11</v>
      </c>
    </row>
    <row r="5807" spans="1:16" x14ac:dyDescent="0.3">
      <c r="A5807">
        <v>21754</v>
      </c>
      <c r="B5807" s="1">
        <v>44965</v>
      </c>
      <c r="C5807" s="2">
        <v>0.74775462962962957</v>
      </c>
      <c r="D5807">
        <v>1</v>
      </c>
      <c r="E5807">
        <v>3</v>
      </c>
      <c r="F5807" t="s">
        <v>81</v>
      </c>
      <c r="G5807">
        <v>26</v>
      </c>
      <c r="H5807" t="s">
        <v>14</v>
      </c>
      <c r="I5807" t="s">
        <v>29</v>
      </c>
      <c r="J5807" t="s">
        <v>134</v>
      </c>
      <c r="K5807">
        <v>1.4469618197119449</v>
      </c>
      <c r="L5807">
        <v>0</v>
      </c>
      <c r="M5807">
        <v>45</v>
      </c>
      <c r="N5807">
        <f>(1-Coffee_Sales[[#This Row],[Discount_Percent]])*Coffee_Sales[[#This Row],[unit_price]]*Coffee_Sales[[#This Row],[transaction_qty]]</f>
        <v>45</v>
      </c>
      <c r="O5807" t="str">
        <f>TEXT(Coffee_Sales[[#This Row],[transaction_date]],"mmm-yyyy")</f>
        <v>Feb-2023</v>
      </c>
      <c r="P5807">
        <f>HOUR(Coffee_Sales[[#This Row],[transaction_time]])</f>
        <v>17</v>
      </c>
    </row>
    <row r="5808" spans="1:16" x14ac:dyDescent="0.3">
      <c r="A5808">
        <v>61546</v>
      </c>
      <c r="B5808" s="1">
        <v>45024</v>
      </c>
      <c r="C5808" s="2">
        <v>0.82981481481481478</v>
      </c>
      <c r="D5808">
        <v>1</v>
      </c>
      <c r="E5808">
        <v>3</v>
      </c>
      <c r="F5808" t="s">
        <v>78</v>
      </c>
      <c r="G5808">
        <v>83</v>
      </c>
      <c r="H5808" t="s">
        <v>121</v>
      </c>
      <c r="I5808" t="s">
        <v>148</v>
      </c>
      <c r="J5808" t="s">
        <v>149</v>
      </c>
      <c r="K5808">
        <v>6.0417685306190672</v>
      </c>
      <c r="L5808">
        <v>0</v>
      </c>
      <c r="M5808">
        <v>210</v>
      </c>
      <c r="N5808">
        <f>(1-Coffee_Sales[[#This Row],[Discount_Percent]])*Coffee_Sales[[#This Row],[unit_price]]*Coffee_Sales[[#This Row],[transaction_qty]]</f>
        <v>210</v>
      </c>
      <c r="O5808" t="str">
        <f>TEXT(Coffee_Sales[[#This Row],[transaction_date]],"mmm-yyyy")</f>
        <v>Apr-2023</v>
      </c>
      <c r="P5808">
        <f>HOUR(Coffee_Sales[[#This Row],[transaction_time]])</f>
        <v>19</v>
      </c>
    </row>
    <row r="5809" spans="1:16" x14ac:dyDescent="0.3">
      <c r="A5809">
        <v>86138</v>
      </c>
      <c r="B5809" s="1">
        <v>45052</v>
      </c>
      <c r="C5809" s="2">
        <v>0.60193287037037035</v>
      </c>
      <c r="D5809">
        <v>2</v>
      </c>
      <c r="E5809">
        <v>3</v>
      </c>
      <c r="F5809" t="s">
        <v>96</v>
      </c>
      <c r="G5809">
        <v>38</v>
      </c>
      <c r="H5809" t="s">
        <v>14</v>
      </c>
      <c r="I5809" t="s">
        <v>15</v>
      </c>
      <c r="J5809" t="s">
        <v>16</v>
      </c>
      <c r="K5809">
        <v>2.2779249986380798</v>
      </c>
      <c r="L5809">
        <v>0.1</v>
      </c>
      <c r="M5809">
        <v>56.25</v>
      </c>
      <c r="N5809">
        <f>(1-Coffee_Sales[[#This Row],[Discount_Percent]])*Coffee_Sales[[#This Row],[unit_price]]*Coffee_Sales[[#This Row],[transaction_qty]]</f>
        <v>101.25</v>
      </c>
      <c r="O5809" t="str">
        <f>TEXT(Coffee_Sales[[#This Row],[transaction_date]],"mmm-yyyy")</f>
        <v>May-2023</v>
      </c>
      <c r="P5809">
        <f>HOUR(Coffee_Sales[[#This Row],[transaction_time]])</f>
        <v>14</v>
      </c>
    </row>
    <row r="5810" spans="1:16" x14ac:dyDescent="0.3">
      <c r="A5810">
        <v>49649</v>
      </c>
      <c r="B5810" s="1">
        <v>45008</v>
      </c>
      <c r="C5810" s="2">
        <v>0.75270833333333331</v>
      </c>
      <c r="D5810">
        <v>3</v>
      </c>
      <c r="E5810">
        <v>5</v>
      </c>
      <c r="F5810" t="s">
        <v>28</v>
      </c>
      <c r="G5810">
        <v>47</v>
      </c>
      <c r="H5810" t="s">
        <v>32</v>
      </c>
      <c r="I5810" t="s">
        <v>36</v>
      </c>
      <c r="J5810" t="s">
        <v>37</v>
      </c>
      <c r="K5810">
        <v>3.3665695285334349</v>
      </c>
      <c r="L5810">
        <v>0.1</v>
      </c>
      <c r="M5810">
        <v>45</v>
      </c>
      <c r="N5810">
        <f>(1-Coffee_Sales[[#This Row],[Discount_Percent]])*Coffee_Sales[[#This Row],[unit_price]]*Coffee_Sales[[#This Row],[transaction_qty]]</f>
        <v>121.5</v>
      </c>
      <c r="O5810" t="str">
        <f>TEXT(Coffee_Sales[[#This Row],[transaction_date]],"mmm-yyyy")</f>
        <v>Mar-2023</v>
      </c>
      <c r="P5810">
        <f>HOUR(Coffee_Sales[[#This Row],[transaction_time]])</f>
        <v>18</v>
      </c>
    </row>
    <row r="5811" spans="1:16" x14ac:dyDescent="0.3">
      <c r="A5811">
        <v>109023</v>
      </c>
      <c r="B5811" s="1">
        <v>45073</v>
      </c>
      <c r="C5811" s="2">
        <v>0.33613425925925927</v>
      </c>
      <c r="D5811">
        <v>1</v>
      </c>
      <c r="E5811">
        <v>8</v>
      </c>
      <c r="F5811" t="s">
        <v>81</v>
      </c>
      <c r="G5811">
        <v>45</v>
      </c>
      <c r="H5811" t="s">
        <v>32</v>
      </c>
      <c r="I5811" t="s">
        <v>40</v>
      </c>
      <c r="J5811" t="s">
        <v>120</v>
      </c>
      <c r="K5811">
        <v>1.2503034321563049</v>
      </c>
      <c r="L5811">
        <v>0</v>
      </c>
      <c r="M5811">
        <v>45</v>
      </c>
      <c r="N5811">
        <f>(1-Coffee_Sales[[#This Row],[Discount_Percent]])*Coffee_Sales[[#This Row],[unit_price]]*Coffee_Sales[[#This Row],[transaction_qty]]</f>
        <v>45</v>
      </c>
      <c r="O5811" t="str">
        <f>TEXT(Coffee_Sales[[#This Row],[transaction_date]],"mmm-yyyy")</f>
        <v>May-2023</v>
      </c>
      <c r="P5811">
        <f>HOUR(Coffee_Sales[[#This Row],[transaction_time]])</f>
        <v>8</v>
      </c>
    </row>
    <row r="5812" spans="1:16" x14ac:dyDescent="0.3">
      <c r="A5812">
        <v>13008</v>
      </c>
      <c r="B5812" s="1">
        <v>44949</v>
      </c>
      <c r="C5812" s="2">
        <v>0.68090277777777775</v>
      </c>
      <c r="D5812">
        <v>1</v>
      </c>
      <c r="E5812">
        <v>5</v>
      </c>
      <c r="F5812" t="s">
        <v>17</v>
      </c>
      <c r="G5812">
        <v>57</v>
      </c>
      <c r="H5812" t="s">
        <v>32</v>
      </c>
      <c r="I5812" t="s">
        <v>33</v>
      </c>
      <c r="J5812" t="s">
        <v>34</v>
      </c>
      <c r="K5812">
        <v>1.446746121631693</v>
      </c>
      <c r="L5812">
        <v>0</v>
      </c>
      <c r="M5812">
        <v>46.5</v>
      </c>
      <c r="N5812">
        <f>(1-Coffee_Sales[[#This Row],[Discount_Percent]])*Coffee_Sales[[#This Row],[unit_price]]*Coffee_Sales[[#This Row],[transaction_qty]]</f>
        <v>46.5</v>
      </c>
      <c r="O5812" t="str">
        <f>TEXT(Coffee_Sales[[#This Row],[transaction_date]],"mmm-yyyy")</f>
        <v>Jan-2023</v>
      </c>
      <c r="P5812">
        <f>HOUR(Coffee_Sales[[#This Row],[transaction_time]])</f>
        <v>16</v>
      </c>
    </row>
    <row r="5813" spans="1:16" x14ac:dyDescent="0.3">
      <c r="A5813">
        <v>86251</v>
      </c>
      <c r="B5813" s="1">
        <v>45052</v>
      </c>
      <c r="C5813" s="2">
        <v>0.65063657407407405</v>
      </c>
      <c r="D5813">
        <v>1</v>
      </c>
      <c r="E5813">
        <v>8</v>
      </c>
      <c r="F5813" t="s">
        <v>63</v>
      </c>
      <c r="G5813">
        <v>42</v>
      </c>
      <c r="H5813" t="s">
        <v>32</v>
      </c>
      <c r="I5813" t="s">
        <v>40</v>
      </c>
      <c r="J5813" t="s">
        <v>99</v>
      </c>
      <c r="K5813">
        <v>0.75691160135815272</v>
      </c>
      <c r="L5813">
        <v>0</v>
      </c>
      <c r="M5813">
        <v>37.5</v>
      </c>
      <c r="N5813">
        <f>(1-Coffee_Sales[[#This Row],[Discount_Percent]])*Coffee_Sales[[#This Row],[unit_price]]*Coffee_Sales[[#This Row],[transaction_qty]]</f>
        <v>37.5</v>
      </c>
      <c r="O5813" t="str">
        <f>TEXT(Coffee_Sales[[#This Row],[transaction_date]],"mmm-yyyy")</f>
        <v>May-2023</v>
      </c>
      <c r="P5813">
        <f>HOUR(Coffee_Sales[[#This Row],[transaction_time]])</f>
        <v>15</v>
      </c>
    </row>
    <row r="5814" spans="1:16" x14ac:dyDescent="0.3">
      <c r="A5814">
        <v>99668</v>
      </c>
      <c r="B5814" s="1">
        <v>45064</v>
      </c>
      <c r="C5814" s="2">
        <v>0.51364583333333336</v>
      </c>
      <c r="D5814">
        <v>2</v>
      </c>
      <c r="E5814">
        <v>8</v>
      </c>
      <c r="F5814" t="s">
        <v>46</v>
      </c>
      <c r="G5814">
        <v>59</v>
      </c>
      <c r="H5814" t="s">
        <v>74</v>
      </c>
      <c r="I5814" t="s">
        <v>75</v>
      </c>
      <c r="J5814" t="s">
        <v>85</v>
      </c>
      <c r="K5814">
        <v>3.022471783326369</v>
      </c>
      <c r="L5814">
        <v>0.05</v>
      </c>
      <c r="M5814">
        <v>67.5</v>
      </c>
      <c r="N5814">
        <f>(1-Coffee_Sales[[#This Row],[Discount_Percent]])*Coffee_Sales[[#This Row],[unit_price]]*Coffee_Sales[[#This Row],[transaction_qty]]</f>
        <v>128.25</v>
      </c>
      <c r="O5814" t="str">
        <f>TEXT(Coffee_Sales[[#This Row],[transaction_date]],"mmm-yyyy")</f>
        <v>May-2023</v>
      </c>
      <c r="P5814">
        <f>HOUR(Coffee_Sales[[#This Row],[transaction_time]])</f>
        <v>12</v>
      </c>
    </row>
    <row r="5815" spans="1:16" x14ac:dyDescent="0.3">
      <c r="A5815">
        <v>62918</v>
      </c>
      <c r="B5815" s="1">
        <v>45026</v>
      </c>
      <c r="C5815" s="2">
        <v>0.4380324074074074</v>
      </c>
      <c r="D5815">
        <v>1</v>
      </c>
      <c r="E5815">
        <v>8</v>
      </c>
      <c r="F5815" t="s">
        <v>25</v>
      </c>
      <c r="G5815">
        <v>58</v>
      </c>
      <c r="H5815" t="s">
        <v>74</v>
      </c>
      <c r="I5815" t="s">
        <v>75</v>
      </c>
      <c r="J5815" t="s">
        <v>76</v>
      </c>
      <c r="K5815">
        <v>1.552965888284356</v>
      </c>
      <c r="L5815">
        <v>0.05</v>
      </c>
      <c r="M5815">
        <v>52.5</v>
      </c>
      <c r="N5815">
        <f>(1-Coffee_Sales[[#This Row],[Discount_Percent]])*Coffee_Sales[[#This Row],[unit_price]]*Coffee_Sales[[#This Row],[transaction_qty]]</f>
        <v>49.875</v>
      </c>
      <c r="O5815" t="str">
        <f>TEXT(Coffee_Sales[[#This Row],[transaction_date]],"mmm-yyyy")</f>
        <v>Apr-2023</v>
      </c>
      <c r="P5815">
        <f>HOUR(Coffee_Sales[[#This Row],[transaction_time]])</f>
        <v>10</v>
      </c>
    </row>
    <row r="5816" spans="1:16" x14ac:dyDescent="0.3">
      <c r="A5816">
        <v>17668</v>
      </c>
      <c r="B5816" s="1">
        <v>44958</v>
      </c>
      <c r="C5816" s="2">
        <v>0.64357638888888891</v>
      </c>
      <c r="D5816">
        <v>2</v>
      </c>
      <c r="E5816">
        <v>5</v>
      </c>
      <c r="F5816" t="s">
        <v>31</v>
      </c>
      <c r="G5816">
        <v>46</v>
      </c>
      <c r="H5816" t="s">
        <v>32</v>
      </c>
      <c r="I5816" t="s">
        <v>36</v>
      </c>
      <c r="J5816" t="s">
        <v>39</v>
      </c>
      <c r="K5816">
        <v>2.4299313042788109</v>
      </c>
      <c r="L5816">
        <v>0</v>
      </c>
      <c r="M5816">
        <v>37.5</v>
      </c>
      <c r="N5816">
        <f>(1-Coffee_Sales[[#This Row],[Discount_Percent]])*Coffee_Sales[[#This Row],[unit_price]]*Coffee_Sales[[#This Row],[transaction_qty]]</f>
        <v>75</v>
      </c>
      <c r="O5816" t="str">
        <f>TEXT(Coffee_Sales[[#This Row],[transaction_date]],"mmm-yyyy")</f>
        <v>Feb-2023</v>
      </c>
      <c r="P5816">
        <f>HOUR(Coffee_Sales[[#This Row],[transaction_time]])</f>
        <v>15</v>
      </c>
    </row>
    <row r="5817" spans="1:16" x14ac:dyDescent="0.3">
      <c r="A5817">
        <v>123460</v>
      </c>
      <c r="B5817" s="1">
        <v>45086</v>
      </c>
      <c r="C5817" s="2">
        <v>0.36015046296296294</v>
      </c>
      <c r="D5817">
        <v>2</v>
      </c>
      <c r="E5817">
        <v>3</v>
      </c>
      <c r="F5817" t="s">
        <v>38</v>
      </c>
      <c r="G5817">
        <v>49</v>
      </c>
      <c r="H5817" t="s">
        <v>32</v>
      </c>
      <c r="I5817" t="s">
        <v>44</v>
      </c>
      <c r="J5817" t="s">
        <v>91</v>
      </c>
      <c r="K5817">
        <v>2.93204933114693</v>
      </c>
      <c r="L5817">
        <v>0.05</v>
      </c>
      <c r="M5817">
        <v>45</v>
      </c>
      <c r="N5817">
        <f>(1-Coffee_Sales[[#This Row],[Discount_Percent]])*Coffee_Sales[[#This Row],[unit_price]]*Coffee_Sales[[#This Row],[transaction_qty]]</f>
        <v>85.5</v>
      </c>
      <c r="O5817" t="str">
        <f>TEXT(Coffee_Sales[[#This Row],[transaction_date]],"mmm-yyyy")</f>
        <v>Jun-2023</v>
      </c>
      <c r="P5817">
        <f>HOUR(Coffee_Sales[[#This Row],[transaction_time]])</f>
        <v>8</v>
      </c>
    </row>
    <row r="5818" spans="1:16" x14ac:dyDescent="0.3">
      <c r="A5818">
        <v>90083</v>
      </c>
      <c r="B5818" s="1">
        <v>45056</v>
      </c>
      <c r="C5818" s="2">
        <v>0.29291666666666666</v>
      </c>
      <c r="D5818">
        <v>2</v>
      </c>
      <c r="E5818">
        <v>8</v>
      </c>
      <c r="F5818" t="s">
        <v>13</v>
      </c>
      <c r="G5818">
        <v>47</v>
      </c>
      <c r="H5818" t="s">
        <v>32</v>
      </c>
      <c r="I5818" t="s">
        <v>36</v>
      </c>
      <c r="J5818" t="s">
        <v>37</v>
      </c>
      <c r="K5818">
        <v>2.8555462205933591</v>
      </c>
      <c r="L5818">
        <v>0.05</v>
      </c>
      <c r="M5818">
        <v>45</v>
      </c>
      <c r="N5818">
        <f>(1-Coffee_Sales[[#This Row],[Discount_Percent]])*Coffee_Sales[[#This Row],[unit_price]]*Coffee_Sales[[#This Row],[transaction_qty]]</f>
        <v>85.5</v>
      </c>
      <c r="O5818" t="str">
        <f>TEXT(Coffee_Sales[[#This Row],[transaction_date]],"mmm-yyyy")</f>
        <v>May-2023</v>
      </c>
      <c r="P5818">
        <f>HOUR(Coffee_Sales[[#This Row],[transaction_time]])</f>
        <v>7</v>
      </c>
    </row>
    <row r="5819" spans="1:16" x14ac:dyDescent="0.3">
      <c r="A5819">
        <v>121033</v>
      </c>
      <c r="B5819" s="1">
        <v>45084</v>
      </c>
      <c r="C5819" s="2">
        <v>0.36262731481481481</v>
      </c>
      <c r="D5819">
        <v>1</v>
      </c>
      <c r="E5819">
        <v>3</v>
      </c>
      <c r="F5819" t="s">
        <v>58</v>
      </c>
      <c r="G5819">
        <v>38</v>
      </c>
      <c r="H5819" t="s">
        <v>14</v>
      </c>
      <c r="I5819" t="s">
        <v>15</v>
      </c>
      <c r="J5819" t="s">
        <v>16</v>
      </c>
      <c r="K5819">
        <v>1.439423562289184</v>
      </c>
      <c r="L5819">
        <v>0.1</v>
      </c>
      <c r="M5819">
        <v>56.25</v>
      </c>
      <c r="N5819">
        <f>(1-Coffee_Sales[[#This Row],[Discount_Percent]])*Coffee_Sales[[#This Row],[unit_price]]*Coffee_Sales[[#This Row],[transaction_qty]]</f>
        <v>50.625</v>
      </c>
      <c r="O5819" t="str">
        <f>TEXT(Coffee_Sales[[#This Row],[transaction_date]],"mmm-yyyy")</f>
        <v>Jun-2023</v>
      </c>
      <c r="P5819">
        <f>HOUR(Coffee_Sales[[#This Row],[transaction_time]])</f>
        <v>8</v>
      </c>
    </row>
    <row r="5820" spans="1:16" x14ac:dyDescent="0.3">
      <c r="A5820">
        <v>134387</v>
      </c>
      <c r="B5820" s="1">
        <v>45095</v>
      </c>
      <c r="C5820" s="2">
        <v>0.33797453703703706</v>
      </c>
      <c r="D5820">
        <v>2</v>
      </c>
      <c r="E5820">
        <v>3</v>
      </c>
      <c r="F5820" t="s">
        <v>50</v>
      </c>
      <c r="G5820">
        <v>42</v>
      </c>
      <c r="H5820" t="s">
        <v>32</v>
      </c>
      <c r="I5820" t="s">
        <v>40</v>
      </c>
      <c r="J5820" t="s">
        <v>99</v>
      </c>
      <c r="K5820">
        <v>1.571236578794508</v>
      </c>
      <c r="L5820">
        <v>0</v>
      </c>
      <c r="M5820">
        <v>37.5</v>
      </c>
      <c r="N5820">
        <f>(1-Coffee_Sales[[#This Row],[Discount_Percent]])*Coffee_Sales[[#This Row],[unit_price]]*Coffee_Sales[[#This Row],[transaction_qty]]</f>
        <v>75</v>
      </c>
      <c r="O5820" t="str">
        <f>TEXT(Coffee_Sales[[#This Row],[transaction_date]],"mmm-yyyy")</f>
        <v>Jun-2023</v>
      </c>
      <c r="P5820">
        <f>HOUR(Coffee_Sales[[#This Row],[transaction_time]])</f>
        <v>8</v>
      </c>
    </row>
    <row r="5821" spans="1:16" x14ac:dyDescent="0.3">
      <c r="A5821">
        <v>39599</v>
      </c>
      <c r="B5821" s="1">
        <v>44994</v>
      </c>
      <c r="C5821" s="2">
        <v>0.54909722222222224</v>
      </c>
      <c r="D5821">
        <v>1</v>
      </c>
      <c r="E5821">
        <v>8</v>
      </c>
      <c r="F5821" t="s">
        <v>43</v>
      </c>
      <c r="G5821">
        <v>45</v>
      </c>
      <c r="H5821" t="s">
        <v>32</v>
      </c>
      <c r="I5821" t="s">
        <v>40</v>
      </c>
      <c r="J5821" t="s">
        <v>120</v>
      </c>
      <c r="K5821">
        <v>1.201953943196409</v>
      </c>
      <c r="L5821">
        <v>0</v>
      </c>
      <c r="M5821">
        <v>45</v>
      </c>
      <c r="N5821">
        <f>(1-Coffee_Sales[[#This Row],[Discount_Percent]])*Coffee_Sales[[#This Row],[unit_price]]*Coffee_Sales[[#This Row],[transaction_qty]]</f>
        <v>45</v>
      </c>
      <c r="O5821" t="str">
        <f>TEXT(Coffee_Sales[[#This Row],[transaction_date]],"mmm-yyyy")</f>
        <v>Mar-2023</v>
      </c>
      <c r="P5821">
        <f>HOUR(Coffee_Sales[[#This Row],[transaction_time]])</f>
        <v>13</v>
      </c>
    </row>
    <row r="5822" spans="1:16" x14ac:dyDescent="0.3">
      <c r="A5822">
        <v>71139</v>
      </c>
      <c r="B5822" s="1">
        <v>45035</v>
      </c>
      <c r="C5822" s="2">
        <v>0.68601851851851847</v>
      </c>
      <c r="D5822">
        <v>2</v>
      </c>
      <c r="E5822">
        <v>3</v>
      </c>
      <c r="F5822" t="s">
        <v>21</v>
      </c>
      <c r="G5822">
        <v>29</v>
      </c>
      <c r="H5822" t="s">
        <v>14</v>
      </c>
      <c r="I5822" t="s">
        <v>22</v>
      </c>
      <c r="J5822" t="s">
        <v>89</v>
      </c>
      <c r="K5822">
        <v>1.657054517543803</v>
      </c>
      <c r="L5822">
        <v>0</v>
      </c>
      <c r="M5822">
        <v>37.5</v>
      </c>
      <c r="N5822">
        <f>(1-Coffee_Sales[[#This Row],[Discount_Percent]])*Coffee_Sales[[#This Row],[unit_price]]*Coffee_Sales[[#This Row],[transaction_qty]]</f>
        <v>75</v>
      </c>
      <c r="O5822" t="str">
        <f>TEXT(Coffee_Sales[[#This Row],[transaction_date]],"mmm-yyyy")</f>
        <v>Apr-2023</v>
      </c>
      <c r="P5822">
        <f>HOUR(Coffee_Sales[[#This Row],[transaction_time]])</f>
        <v>16</v>
      </c>
    </row>
    <row r="5823" spans="1:16" x14ac:dyDescent="0.3">
      <c r="A5823">
        <v>85326</v>
      </c>
      <c r="B5823" s="1">
        <v>45051</v>
      </c>
      <c r="C5823" s="2">
        <v>0.6711921296296296</v>
      </c>
      <c r="D5823">
        <v>1</v>
      </c>
      <c r="E5823">
        <v>8</v>
      </c>
      <c r="F5823" t="s">
        <v>35</v>
      </c>
      <c r="G5823">
        <v>24</v>
      </c>
      <c r="H5823" t="s">
        <v>14</v>
      </c>
      <c r="I5823" t="s">
        <v>55</v>
      </c>
      <c r="J5823" t="s">
        <v>86</v>
      </c>
      <c r="K5823">
        <v>1.2324680280841149</v>
      </c>
      <c r="L5823">
        <v>0.1</v>
      </c>
      <c r="M5823">
        <v>45</v>
      </c>
      <c r="N5823">
        <f>(1-Coffee_Sales[[#This Row],[Discount_Percent]])*Coffee_Sales[[#This Row],[unit_price]]*Coffee_Sales[[#This Row],[transaction_qty]]</f>
        <v>40.5</v>
      </c>
      <c r="O5823" t="str">
        <f>TEXT(Coffee_Sales[[#This Row],[transaction_date]],"mmm-yyyy")</f>
        <v>May-2023</v>
      </c>
      <c r="P5823">
        <f>HOUR(Coffee_Sales[[#This Row],[transaction_time]])</f>
        <v>16</v>
      </c>
    </row>
    <row r="5824" spans="1:16" x14ac:dyDescent="0.3">
      <c r="A5824">
        <v>53581</v>
      </c>
      <c r="B5824" s="1">
        <v>45014</v>
      </c>
      <c r="C5824" s="2">
        <v>0.66454861111111108</v>
      </c>
      <c r="D5824">
        <v>2</v>
      </c>
      <c r="E5824">
        <v>3</v>
      </c>
      <c r="F5824" t="s">
        <v>94</v>
      </c>
      <c r="G5824">
        <v>56</v>
      </c>
      <c r="H5824" t="s">
        <v>32</v>
      </c>
      <c r="I5824" t="s">
        <v>33</v>
      </c>
      <c r="J5824" t="s">
        <v>135</v>
      </c>
      <c r="K5824">
        <v>1.8272447833168179</v>
      </c>
      <c r="L5824">
        <v>0.05</v>
      </c>
      <c r="M5824">
        <v>38.25</v>
      </c>
      <c r="N5824">
        <f>(1-Coffee_Sales[[#This Row],[Discount_Percent]])*Coffee_Sales[[#This Row],[unit_price]]*Coffee_Sales[[#This Row],[transaction_qty]]</f>
        <v>72.674999999999997</v>
      </c>
      <c r="O5824" t="str">
        <f>TEXT(Coffee_Sales[[#This Row],[transaction_date]],"mmm-yyyy")</f>
        <v>Mar-2023</v>
      </c>
      <c r="P5824">
        <f>HOUR(Coffee_Sales[[#This Row],[transaction_time]])</f>
        <v>15</v>
      </c>
    </row>
    <row r="5825" spans="1:16" x14ac:dyDescent="0.3">
      <c r="A5825">
        <v>114227</v>
      </c>
      <c r="B5825" s="1">
        <v>45078</v>
      </c>
      <c r="C5825" s="2">
        <v>0.44679398148148147</v>
      </c>
      <c r="D5825">
        <v>1</v>
      </c>
      <c r="E5825">
        <v>8</v>
      </c>
      <c r="F5825" t="s">
        <v>111</v>
      </c>
      <c r="G5825">
        <v>49</v>
      </c>
      <c r="H5825" t="s">
        <v>32</v>
      </c>
      <c r="I5825" t="s">
        <v>44</v>
      </c>
      <c r="J5825" t="s">
        <v>91</v>
      </c>
      <c r="K5825">
        <v>1.0608763576281</v>
      </c>
      <c r="L5825">
        <v>0</v>
      </c>
      <c r="M5825">
        <v>45</v>
      </c>
      <c r="N5825">
        <f>(1-Coffee_Sales[[#This Row],[Discount_Percent]])*Coffee_Sales[[#This Row],[unit_price]]*Coffee_Sales[[#This Row],[transaction_qty]]</f>
        <v>45</v>
      </c>
      <c r="O5825" t="str">
        <f>TEXT(Coffee_Sales[[#This Row],[transaction_date]],"mmm-yyyy")</f>
        <v>Jun-2023</v>
      </c>
      <c r="P5825">
        <f>HOUR(Coffee_Sales[[#This Row],[transaction_time]])</f>
        <v>10</v>
      </c>
    </row>
    <row r="5826" spans="1:16" x14ac:dyDescent="0.3">
      <c r="A5826">
        <v>56103</v>
      </c>
      <c r="B5826" s="1">
        <v>45018</v>
      </c>
      <c r="C5826" s="2">
        <v>0.54238425925925926</v>
      </c>
      <c r="D5826">
        <v>2</v>
      </c>
      <c r="E5826">
        <v>5</v>
      </c>
      <c r="F5826" t="s">
        <v>113</v>
      </c>
      <c r="G5826">
        <v>42</v>
      </c>
      <c r="H5826" t="s">
        <v>32</v>
      </c>
      <c r="I5826" t="s">
        <v>40</v>
      </c>
      <c r="J5826" t="s">
        <v>99</v>
      </c>
      <c r="K5826">
        <v>2.3260362940966619</v>
      </c>
      <c r="L5826">
        <v>0</v>
      </c>
      <c r="M5826">
        <v>37.5</v>
      </c>
      <c r="N5826">
        <f>(1-Coffee_Sales[[#This Row],[Discount_Percent]])*Coffee_Sales[[#This Row],[unit_price]]*Coffee_Sales[[#This Row],[transaction_qty]]</f>
        <v>75</v>
      </c>
      <c r="O5826" t="str">
        <f>TEXT(Coffee_Sales[[#This Row],[transaction_date]],"mmm-yyyy")</f>
        <v>Apr-2023</v>
      </c>
      <c r="P5826">
        <f>HOUR(Coffee_Sales[[#This Row],[transaction_time]])</f>
        <v>13</v>
      </c>
    </row>
    <row r="5827" spans="1:16" x14ac:dyDescent="0.3">
      <c r="A5827">
        <v>118647</v>
      </c>
      <c r="B5827" s="1">
        <v>45082</v>
      </c>
      <c r="C5827" s="2">
        <v>0.3527777777777778</v>
      </c>
      <c r="D5827">
        <v>2</v>
      </c>
      <c r="E5827">
        <v>8</v>
      </c>
      <c r="F5827" t="s">
        <v>25</v>
      </c>
      <c r="G5827">
        <v>49</v>
      </c>
      <c r="H5827" t="s">
        <v>32</v>
      </c>
      <c r="I5827" t="s">
        <v>44</v>
      </c>
      <c r="J5827" t="s">
        <v>91</v>
      </c>
      <c r="K5827">
        <v>2.5665407292290259</v>
      </c>
      <c r="L5827">
        <v>0</v>
      </c>
      <c r="M5827">
        <v>45</v>
      </c>
      <c r="N5827">
        <f>(1-Coffee_Sales[[#This Row],[Discount_Percent]])*Coffee_Sales[[#This Row],[unit_price]]*Coffee_Sales[[#This Row],[transaction_qty]]</f>
        <v>90</v>
      </c>
      <c r="O5827" t="str">
        <f>TEXT(Coffee_Sales[[#This Row],[transaction_date]],"mmm-yyyy")</f>
        <v>Jun-2023</v>
      </c>
      <c r="P5827">
        <f>HOUR(Coffee_Sales[[#This Row],[transaction_time]])</f>
        <v>8</v>
      </c>
    </row>
    <row r="5828" spans="1:16" x14ac:dyDescent="0.3">
      <c r="A5828">
        <v>61852</v>
      </c>
      <c r="B5828" s="1">
        <v>45025</v>
      </c>
      <c r="C5828" s="2">
        <v>0.39623842592592595</v>
      </c>
      <c r="D5828">
        <v>1</v>
      </c>
      <c r="E5828">
        <v>8</v>
      </c>
      <c r="F5828" t="s">
        <v>62</v>
      </c>
      <c r="G5828">
        <v>33</v>
      </c>
      <c r="H5828" t="s">
        <v>14</v>
      </c>
      <c r="I5828" t="s">
        <v>22</v>
      </c>
      <c r="J5828" t="s">
        <v>49</v>
      </c>
      <c r="K5828">
        <v>1.303888490423383</v>
      </c>
      <c r="L5828">
        <v>0</v>
      </c>
      <c r="M5828">
        <v>52.5</v>
      </c>
      <c r="N5828">
        <f>(1-Coffee_Sales[[#This Row],[Discount_Percent]])*Coffee_Sales[[#This Row],[unit_price]]*Coffee_Sales[[#This Row],[transaction_qty]]</f>
        <v>52.5</v>
      </c>
      <c r="O5828" t="str">
        <f>TEXT(Coffee_Sales[[#This Row],[transaction_date]],"mmm-yyyy")</f>
        <v>Apr-2023</v>
      </c>
      <c r="P5828">
        <f>HOUR(Coffee_Sales[[#This Row],[transaction_time]])</f>
        <v>9</v>
      </c>
    </row>
    <row r="5829" spans="1:16" x14ac:dyDescent="0.3">
      <c r="A5829">
        <v>112041</v>
      </c>
      <c r="B5829" s="1">
        <v>45076</v>
      </c>
      <c r="C5829" s="2">
        <v>0.27371527777777777</v>
      </c>
      <c r="D5829">
        <v>1</v>
      </c>
      <c r="E5829">
        <v>8</v>
      </c>
      <c r="F5829" t="s">
        <v>58</v>
      </c>
      <c r="G5829">
        <v>33</v>
      </c>
      <c r="H5829" t="s">
        <v>14</v>
      </c>
      <c r="I5829" t="s">
        <v>22</v>
      </c>
      <c r="J5829" t="s">
        <v>49</v>
      </c>
      <c r="K5829">
        <v>1.700512374270944</v>
      </c>
      <c r="L5829">
        <v>0</v>
      </c>
      <c r="M5829">
        <v>52.5</v>
      </c>
      <c r="N5829">
        <f>(1-Coffee_Sales[[#This Row],[Discount_Percent]])*Coffee_Sales[[#This Row],[unit_price]]*Coffee_Sales[[#This Row],[transaction_qty]]</f>
        <v>52.5</v>
      </c>
      <c r="O5829" t="str">
        <f>TEXT(Coffee_Sales[[#This Row],[transaction_date]],"mmm-yyyy")</f>
        <v>May-2023</v>
      </c>
      <c r="P5829">
        <f>HOUR(Coffee_Sales[[#This Row],[transaction_time]])</f>
        <v>6</v>
      </c>
    </row>
    <row r="5830" spans="1:16" x14ac:dyDescent="0.3">
      <c r="A5830">
        <v>69927</v>
      </c>
      <c r="B5830" s="1">
        <v>45034</v>
      </c>
      <c r="C5830" s="2">
        <v>0.44546296296296295</v>
      </c>
      <c r="D5830">
        <v>1</v>
      </c>
      <c r="E5830">
        <v>3</v>
      </c>
      <c r="F5830" t="s">
        <v>28</v>
      </c>
      <c r="G5830">
        <v>63</v>
      </c>
      <c r="H5830" t="s">
        <v>67</v>
      </c>
      <c r="I5830" t="s">
        <v>72</v>
      </c>
      <c r="J5830" t="s">
        <v>73</v>
      </c>
      <c r="K5830">
        <v>0.34215356995792701</v>
      </c>
      <c r="L5830">
        <v>0</v>
      </c>
      <c r="M5830">
        <v>12</v>
      </c>
      <c r="N5830">
        <f>(1-Coffee_Sales[[#This Row],[Discount_Percent]])*Coffee_Sales[[#This Row],[unit_price]]*Coffee_Sales[[#This Row],[transaction_qty]]</f>
        <v>12</v>
      </c>
      <c r="O5830" t="str">
        <f>TEXT(Coffee_Sales[[#This Row],[transaction_date]],"mmm-yyyy")</f>
        <v>Apr-2023</v>
      </c>
      <c r="P5830">
        <f>HOUR(Coffee_Sales[[#This Row],[transaction_time]])</f>
        <v>10</v>
      </c>
    </row>
    <row r="5831" spans="1:16" x14ac:dyDescent="0.3">
      <c r="A5831">
        <v>76555</v>
      </c>
      <c r="B5831" s="1">
        <v>45042</v>
      </c>
      <c r="C5831" s="2">
        <v>0.37537037037037035</v>
      </c>
      <c r="D5831">
        <v>2</v>
      </c>
      <c r="E5831">
        <v>3</v>
      </c>
      <c r="F5831" t="s">
        <v>17</v>
      </c>
      <c r="G5831">
        <v>40</v>
      </c>
      <c r="H5831" t="s">
        <v>14</v>
      </c>
      <c r="I5831" t="s">
        <v>15</v>
      </c>
      <c r="J5831" t="s">
        <v>100</v>
      </c>
      <c r="K5831">
        <v>2.9478008005782121</v>
      </c>
      <c r="L5831">
        <v>0</v>
      </c>
      <c r="M5831">
        <v>56.25</v>
      </c>
      <c r="N5831">
        <f>(1-Coffee_Sales[[#This Row],[Discount_Percent]])*Coffee_Sales[[#This Row],[unit_price]]*Coffee_Sales[[#This Row],[transaction_qty]]</f>
        <v>112.5</v>
      </c>
      <c r="O5831" t="str">
        <f>TEXT(Coffee_Sales[[#This Row],[transaction_date]],"mmm-yyyy")</f>
        <v>Apr-2023</v>
      </c>
      <c r="P5831">
        <f>HOUR(Coffee_Sales[[#This Row],[transaction_time]])</f>
        <v>9</v>
      </c>
    </row>
    <row r="5832" spans="1:16" x14ac:dyDescent="0.3">
      <c r="A5832">
        <v>40819</v>
      </c>
      <c r="B5832" s="1">
        <v>44996</v>
      </c>
      <c r="C5832" s="2">
        <v>0.39182870370370371</v>
      </c>
      <c r="D5832">
        <v>2</v>
      </c>
      <c r="E5832">
        <v>3</v>
      </c>
      <c r="F5832" t="s">
        <v>113</v>
      </c>
      <c r="G5832">
        <v>57</v>
      </c>
      <c r="H5832" t="s">
        <v>32</v>
      </c>
      <c r="I5832" t="s">
        <v>33</v>
      </c>
      <c r="J5832" t="s">
        <v>34</v>
      </c>
      <c r="K5832">
        <v>1.8646816286246479</v>
      </c>
      <c r="L5832">
        <v>0.05</v>
      </c>
      <c r="M5832">
        <v>46.5</v>
      </c>
      <c r="N5832">
        <f>(1-Coffee_Sales[[#This Row],[Discount_Percent]])*Coffee_Sales[[#This Row],[unit_price]]*Coffee_Sales[[#This Row],[transaction_qty]]</f>
        <v>88.35</v>
      </c>
      <c r="O5832" t="str">
        <f>TEXT(Coffee_Sales[[#This Row],[transaction_date]],"mmm-yyyy")</f>
        <v>Mar-2023</v>
      </c>
      <c r="P5832">
        <f>HOUR(Coffee_Sales[[#This Row],[transaction_time]])</f>
        <v>9</v>
      </c>
    </row>
    <row r="5833" spans="1:16" x14ac:dyDescent="0.3">
      <c r="A5833">
        <v>82418</v>
      </c>
      <c r="B5833" s="1">
        <v>45048</v>
      </c>
      <c r="C5833" s="2">
        <v>0.78894675925925928</v>
      </c>
      <c r="D5833">
        <v>2</v>
      </c>
      <c r="E5833">
        <v>3</v>
      </c>
      <c r="F5833" t="s">
        <v>70</v>
      </c>
      <c r="G5833">
        <v>55</v>
      </c>
      <c r="H5833" t="s">
        <v>32</v>
      </c>
      <c r="I5833" t="s">
        <v>33</v>
      </c>
      <c r="J5833" t="s">
        <v>93</v>
      </c>
      <c r="K5833">
        <v>3.240746299804095</v>
      </c>
      <c r="L5833">
        <v>0</v>
      </c>
      <c r="M5833">
        <v>60</v>
      </c>
      <c r="N5833">
        <f>(1-Coffee_Sales[[#This Row],[Discount_Percent]])*Coffee_Sales[[#This Row],[unit_price]]*Coffee_Sales[[#This Row],[transaction_qty]]</f>
        <v>120</v>
      </c>
      <c r="O5833" t="str">
        <f>TEXT(Coffee_Sales[[#This Row],[transaction_date]],"mmm-yyyy")</f>
        <v>May-2023</v>
      </c>
      <c r="P5833">
        <f>HOUR(Coffee_Sales[[#This Row],[transaction_time]])</f>
        <v>18</v>
      </c>
    </row>
    <row r="5834" spans="1:16" x14ac:dyDescent="0.3">
      <c r="A5834">
        <v>41319</v>
      </c>
      <c r="B5834" s="1">
        <v>44997</v>
      </c>
      <c r="C5834" s="2">
        <v>0.30675925925925923</v>
      </c>
      <c r="D5834">
        <v>3</v>
      </c>
      <c r="E5834">
        <v>5</v>
      </c>
      <c r="F5834" t="s">
        <v>48</v>
      </c>
      <c r="G5834">
        <v>65</v>
      </c>
      <c r="H5834" t="s">
        <v>67</v>
      </c>
      <c r="I5834" t="s">
        <v>68</v>
      </c>
      <c r="J5834" t="s">
        <v>69</v>
      </c>
      <c r="K5834">
        <v>0.80829275658512501</v>
      </c>
      <c r="L5834">
        <v>0</v>
      </c>
      <c r="M5834">
        <v>12</v>
      </c>
      <c r="N5834">
        <f>(1-Coffee_Sales[[#This Row],[Discount_Percent]])*Coffee_Sales[[#This Row],[unit_price]]*Coffee_Sales[[#This Row],[transaction_qty]]</f>
        <v>36</v>
      </c>
      <c r="O5834" t="str">
        <f>TEXT(Coffee_Sales[[#This Row],[transaction_date]],"mmm-yyyy")</f>
        <v>Mar-2023</v>
      </c>
      <c r="P5834">
        <f>HOUR(Coffee_Sales[[#This Row],[transaction_time]])</f>
        <v>7</v>
      </c>
    </row>
    <row r="5835" spans="1:16" x14ac:dyDescent="0.3">
      <c r="A5835">
        <v>95906</v>
      </c>
      <c r="B5835" s="1">
        <v>45061</v>
      </c>
      <c r="C5835" s="2">
        <v>0.38761574074074073</v>
      </c>
      <c r="D5835">
        <v>1</v>
      </c>
      <c r="E5835">
        <v>8</v>
      </c>
      <c r="F5835" t="s">
        <v>131</v>
      </c>
      <c r="G5835">
        <v>70</v>
      </c>
      <c r="H5835" t="s">
        <v>18</v>
      </c>
      <c r="I5835" t="s">
        <v>19</v>
      </c>
      <c r="J5835" t="s">
        <v>83</v>
      </c>
      <c r="K5835">
        <v>1.3441562647066989</v>
      </c>
      <c r="L5835">
        <v>0</v>
      </c>
      <c r="M5835">
        <v>48.75</v>
      </c>
      <c r="N5835">
        <f>(1-Coffee_Sales[[#This Row],[Discount_Percent]])*Coffee_Sales[[#This Row],[unit_price]]*Coffee_Sales[[#This Row],[transaction_qty]]</f>
        <v>48.75</v>
      </c>
      <c r="O5835" t="str">
        <f>TEXT(Coffee_Sales[[#This Row],[transaction_date]],"mmm-yyyy")</f>
        <v>May-2023</v>
      </c>
      <c r="P5835">
        <f>HOUR(Coffee_Sales[[#This Row],[transaction_time]])</f>
        <v>9</v>
      </c>
    </row>
    <row r="5836" spans="1:16" x14ac:dyDescent="0.3">
      <c r="A5836">
        <v>61731</v>
      </c>
      <c r="B5836" s="1">
        <v>45025</v>
      </c>
      <c r="C5836" s="2">
        <v>0.35369212962962965</v>
      </c>
      <c r="D5836">
        <v>2</v>
      </c>
      <c r="E5836">
        <v>3</v>
      </c>
      <c r="F5836" t="s">
        <v>102</v>
      </c>
      <c r="G5836">
        <v>58</v>
      </c>
      <c r="H5836" t="s">
        <v>74</v>
      </c>
      <c r="I5836" t="s">
        <v>75</v>
      </c>
      <c r="J5836" t="s">
        <v>76</v>
      </c>
      <c r="K5836">
        <v>2.3850529883324079</v>
      </c>
      <c r="L5836">
        <v>0.1</v>
      </c>
      <c r="M5836">
        <v>52.5</v>
      </c>
      <c r="N5836">
        <f>(1-Coffee_Sales[[#This Row],[Discount_Percent]])*Coffee_Sales[[#This Row],[unit_price]]*Coffee_Sales[[#This Row],[transaction_qty]]</f>
        <v>94.5</v>
      </c>
      <c r="O5836" t="str">
        <f>TEXT(Coffee_Sales[[#This Row],[transaction_date]],"mmm-yyyy")</f>
        <v>Apr-2023</v>
      </c>
      <c r="P5836">
        <f>HOUR(Coffee_Sales[[#This Row],[transaction_time]])</f>
        <v>8</v>
      </c>
    </row>
    <row r="5837" spans="1:16" x14ac:dyDescent="0.3">
      <c r="A5837">
        <v>141092</v>
      </c>
      <c r="B5837" s="1">
        <v>45100</v>
      </c>
      <c r="C5837" s="2">
        <v>0.61150462962962959</v>
      </c>
      <c r="D5837">
        <v>1</v>
      </c>
      <c r="E5837">
        <v>3</v>
      </c>
      <c r="F5837" t="s">
        <v>38</v>
      </c>
      <c r="G5837">
        <v>28</v>
      </c>
      <c r="H5837" t="s">
        <v>14</v>
      </c>
      <c r="I5837" t="s">
        <v>22</v>
      </c>
      <c r="J5837" t="s">
        <v>117</v>
      </c>
      <c r="K5837">
        <v>0.76183407935195668</v>
      </c>
      <c r="L5837">
        <v>0</v>
      </c>
      <c r="M5837">
        <v>30</v>
      </c>
      <c r="N5837">
        <f>(1-Coffee_Sales[[#This Row],[Discount_Percent]])*Coffee_Sales[[#This Row],[unit_price]]*Coffee_Sales[[#This Row],[transaction_qty]]</f>
        <v>30</v>
      </c>
      <c r="O5837" t="str">
        <f>TEXT(Coffee_Sales[[#This Row],[transaction_date]],"mmm-yyyy")</f>
        <v>Jun-2023</v>
      </c>
      <c r="P5837">
        <f>HOUR(Coffee_Sales[[#This Row],[transaction_time]])</f>
        <v>14</v>
      </c>
    </row>
    <row r="5838" spans="1:16" x14ac:dyDescent="0.3">
      <c r="A5838">
        <v>108690</v>
      </c>
      <c r="B5838" s="1">
        <v>45072</v>
      </c>
      <c r="C5838" s="2">
        <v>0.66781250000000003</v>
      </c>
      <c r="D5838">
        <v>1</v>
      </c>
      <c r="E5838">
        <v>8</v>
      </c>
      <c r="F5838" t="s">
        <v>28</v>
      </c>
      <c r="G5838">
        <v>45</v>
      </c>
      <c r="H5838" t="s">
        <v>32</v>
      </c>
      <c r="I5838" t="s">
        <v>40</v>
      </c>
      <c r="J5838" t="s">
        <v>120</v>
      </c>
      <c r="K5838">
        <v>0.9680427350985612</v>
      </c>
      <c r="L5838">
        <v>0.1</v>
      </c>
      <c r="M5838">
        <v>45</v>
      </c>
      <c r="N5838">
        <f>(1-Coffee_Sales[[#This Row],[Discount_Percent]])*Coffee_Sales[[#This Row],[unit_price]]*Coffee_Sales[[#This Row],[transaction_qty]]</f>
        <v>40.5</v>
      </c>
      <c r="O5838" t="str">
        <f>TEXT(Coffee_Sales[[#This Row],[transaction_date]],"mmm-yyyy")</f>
        <v>May-2023</v>
      </c>
      <c r="P5838">
        <f>HOUR(Coffee_Sales[[#This Row],[transaction_time]])</f>
        <v>16</v>
      </c>
    </row>
    <row r="5839" spans="1:16" x14ac:dyDescent="0.3">
      <c r="A5839">
        <v>74343</v>
      </c>
      <c r="B5839" s="1">
        <v>45039</v>
      </c>
      <c r="C5839" s="2">
        <v>0.62822916666666662</v>
      </c>
      <c r="D5839">
        <v>2</v>
      </c>
      <c r="E5839">
        <v>3</v>
      </c>
      <c r="F5839" t="s">
        <v>54</v>
      </c>
      <c r="G5839">
        <v>57</v>
      </c>
      <c r="H5839" t="s">
        <v>32</v>
      </c>
      <c r="I5839" t="s">
        <v>33</v>
      </c>
      <c r="J5839" t="s">
        <v>34</v>
      </c>
      <c r="K5839">
        <v>2.5904312350858638</v>
      </c>
      <c r="L5839">
        <v>0</v>
      </c>
      <c r="M5839">
        <v>46.5</v>
      </c>
      <c r="N5839">
        <f>(1-Coffee_Sales[[#This Row],[Discount_Percent]])*Coffee_Sales[[#This Row],[unit_price]]*Coffee_Sales[[#This Row],[transaction_qty]]</f>
        <v>93</v>
      </c>
      <c r="O5839" t="str">
        <f>TEXT(Coffee_Sales[[#This Row],[transaction_date]],"mmm-yyyy")</f>
        <v>Apr-2023</v>
      </c>
      <c r="P5839">
        <f>HOUR(Coffee_Sales[[#This Row],[transaction_time]])</f>
        <v>15</v>
      </c>
    </row>
    <row r="5840" spans="1:16" x14ac:dyDescent="0.3">
      <c r="A5840">
        <v>10371</v>
      </c>
      <c r="B5840" s="1">
        <v>44945</v>
      </c>
      <c r="C5840" s="2">
        <v>0.32105324074074076</v>
      </c>
      <c r="D5840">
        <v>2</v>
      </c>
      <c r="E5840">
        <v>8</v>
      </c>
      <c r="F5840" t="s">
        <v>21</v>
      </c>
      <c r="G5840">
        <v>26</v>
      </c>
      <c r="H5840" t="s">
        <v>14</v>
      </c>
      <c r="I5840" t="s">
        <v>29</v>
      </c>
      <c r="J5840" t="s">
        <v>134</v>
      </c>
      <c r="K5840">
        <v>2.2748346962142261</v>
      </c>
      <c r="L5840">
        <v>0.1</v>
      </c>
      <c r="M5840">
        <v>45</v>
      </c>
      <c r="N5840">
        <f>(1-Coffee_Sales[[#This Row],[Discount_Percent]])*Coffee_Sales[[#This Row],[unit_price]]*Coffee_Sales[[#This Row],[transaction_qty]]</f>
        <v>81</v>
      </c>
      <c r="O5840" t="str">
        <f>TEXT(Coffee_Sales[[#This Row],[transaction_date]],"mmm-yyyy")</f>
        <v>Jan-2023</v>
      </c>
      <c r="P5840">
        <f>HOUR(Coffee_Sales[[#This Row],[transaction_time]])</f>
        <v>7</v>
      </c>
    </row>
    <row r="5841" spans="1:16" x14ac:dyDescent="0.3">
      <c r="A5841">
        <v>98806</v>
      </c>
      <c r="B5841" s="1">
        <v>45063</v>
      </c>
      <c r="C5841" s="2">
        <v>0.73245370370370366</v>
      </c>
      <c r="D5841">
        <v>1</v>
      </c>
      <c r="E5841">
        <v>3</v>
      </c>
      <c r="F5841" t="s">
        <v>38</v>
      </c>
      <c r="G5841">
        <v>83</v>
      </c>
      <c r="H5841" t="s">
        <v>121</v>
      </c>
      <c r="I5841" t="s">
        <v>148</v>
      </c>
      <c r="J5841" t="s">
        <v>149</v>
      </c>
      <c r="K5841">
        <v>5.2359476942672831</v>
      </c>
      <c r="L5841">
        <v>0.1</v>
      </c>
      <c r="M5841">
        <v>210</v>
      </c>
      <c r="N5841">
        <f>(1-Coffee_Sales[[#This Row],[Discount_Percent]])*Coffee_Sales[[#This Row],[unit_price]]*Coffee_Sales[[#This Row],[transaction_qty]]</f>
        <v>189</v>
      </c>
      <c r="O5841" t="str">
        <f>TEXT(Coffee_Sales[[#This Row],[transaction_date]],"mmm-yyyy")</f>
        <v>May-2023</v>
      </c>
      <c r="P5841">
        <f>HOUR(Coffee_Sales[[#This Row],[transaction_time]])</f>
        <v>17</v>
      </c>
    </row>
    <row r="5842" spans="1:16" x14ac:dyDescent="0.3">
      <c r="A5842">
        <v>112469</v>
      </c>
      <c r="B5842" s="1">
        <v>45076</v>
      </c>
      <c r="C5842" s="2">
        <v>0.41480324074074076</v>
      </c>
      <c r="D5842">
        <v>1</v>
      </c>
      <c r="E5842">
        <v>8</v>
      </c>
      <c r="F5842" t="s">
        <v>28</v>
      </c>
      <c r="G5842">
        <v>29</v>
      </c>
      <c r="H5842" t="s">
        <v>14</v>
      </c>
      <c r="I5842" t="s">
        <v>22</v>
      </c>
      <c r="J5842" t="s">
        <v>89</v>
      </c>
      <c r="K5842">
        <v>1.041308529099763</v>
      </c>
      <c r="L5842">
        <v>0</v>
      </c>
      <c r="M5842">
        <v>37.5</v>
      </c>
      <c r="N5842">
        <f>(1-Coffee_Sales[[#This Row],[Discount_Percent]])*Coffee_Sales[[#This Row],[unit_price]]*Coffee_Sales[[#This Row],[transaction_qty]]</f>
        <v>37.5</v>
      </c>
      <c r="O5842" t="str">
        <f>TEXT(Coffee_Sales[[#This Row],[transaction_date]],"mmm-yyyy")</f>
        <v>May-2023</v>
      </c>
      <c r="P5842">
        <f>HOUR(Coffee_Sales[[#This Row],[transaction_time]])</f>
        <v>9</v>
      </c>
    </row>
    <row r="5843" spans="1:16" x14ac:dyDescent="0.3">
      <c r="A5843">
        <v>83749</v>
      </c>
      <c r="B5843" s="1">
        <v>45050</v>
      </c>
      <c r="C5843" s="2">
        <v>0.45917824074074076</v>
      </c>
      <c r="D5843">
        <v>2</v>
      </c>
      <c r="E5843">
        <v>3</v>
      </c>
      <c r="F5843" t="s">
        <v>54</v>
      </c>
      <c r="G5843">
        <v>31</v>
      </c>
      <c r="H5843" t="s">
        <v>14</v>
      </c>
      <c r="I5843" t="s">
        <v>22</v>
      </c>
      <c r="J5843" t="s">
        <v>53</v>
      </c>
      <c r="K5843">
        <v>2.0730054015550161</v>
      </c>
      <c r="L5843">
        <v>0.1</v>
      </c>
      <c r="M5843">
        <v>33</v>
      </c>
      <c r="N5843">
        <f>(1-Coffee_Sales[[#This Row],[Discount_Percent]])*Coffee_Sales[[#This Row],[unit_price]]*Coffee_Sales[[#This Row],[transaction_qty]]</f>
        <v>59.4</v>
      </c>
      <c r="O5843" t="str">
        <f>TEXT(Coffee_Sales[[#This Row],[transaction_date]],"mmm-yyyy")</f>
        <v>May-2023</v>
      </c>
      <c r="P5843">
        <f>HOUR(Coffee_Sales[[#This Row],[transaction_time]])</f>
        <v>11</v>
      </c>
    </row>
    <row r="5844" spans="1:16" x14ac:dyDescent="0.3">
      <c r="A5844">
        <v>113710</v>
      </c>
      <c r="B5844" s="1">
        <v>45077</v>
      </c>
      <c r="C5844" s="2">
        <v>0.52690972222222221</v>
      </c>
      <c r="D5844">
        <v>1</v>
      </c>
      <c r="E5844">
        <v>5</v>
      </c>
      <c r="F5844" t="s">
        <v>50</v>
      </c>
      <c r="G5844">
        <v>70</v>
      </c>
      <c r="H5844" t="s">
        <v>18</v>
      </c>
      <c r="I5844" t="s">
        <v>19</v>
      </c>
      <c r="J5844" t="s">
        <v>83</v>
      </c>
      <c r="K5844">
        <v>1.564186385506982</v>
      </c>
      <c r="L5844">
        <v>0</v>
      </c>
      <c r="M5844">
        <v>48.75</v>
      </c>
      <c r="N5844">
        <f>(1-Coffee_Sales[[#This Row],[Discount_Percent]])*Coffee_Sales[[#This Row],[unit_price]]*Coffee_Sales[[#This Row],[transaction_qty]]</f>
        <v>48.75</v>
      </c>
      <c r="O5844" t="str">
        <f>TEXT(Coffee_Sales[[#This Row],[transaction_date]],"mmm-yyyy")</f>
        <v>May-2023</v>
      </c>
      <c r="P5844">
        <f>HOUR(Coffee_Sales[[#This Row],[transaction_time]])</f>
        <v>12</v>
      </c>
    </row>
    <row r="5845" spans="1:16" x14ac:dyDescent="0.3">
      <c r="A5845">
        <v>115116</v>
      </c>
      <c r="B5845" s="1">
        <v>45078</v>
      </c>
      <c r="C5845" s="2">
        <v>0.79699074074074072</v>
      </c>
      <c r="D5845">
        <v>1</v>
      </c>
      <c r="E5845">
        <v>3</v>
      </c>
      <c r="F5845" t="s">
        <v>90</v>
      </c>
      <c r="G5845">
        <v>55</v>
      </c>
      <c r="H5845" t="s">
        <v>32</v>
      </c>
      <c r="I5845" t="s">
        <v>33</v>
      </c>
      <c r="J5845" t="s">
        <v>93</v>
      </c>
      <c r="K5845">
        <v>1.9866627595202939</v>
      </c>
      <c r="L5845">
        <v>0</v>
      </c>
      <c r="M5845">
        <v>60</v>
      </c>
      <c r="N5845">
        <f>(1-Coffee_Sales[[#This Row],[Discount_Percent]])*Coffee_Sales[[#This Row],[unit_price]]*Coffee_Sales[[#This Row],[transaction_qty]]</f>
        <v>60</v>
      </c>
      <c r="O5845" t="str">
        <f>TEXT(Coffee_Sales[[#This Row],[transaction_date]],"mmm-yyyy")</f>
        <v>Jun-2023</v>
      </c>
      <c r="P5845">
        <f>HOUR(Coffee_Sales[[#This Row],[transaction_time]])</f>
        <v>19</v>
      </c>
    </row>
    <row r="5846" spans="1:16" x14ac:dyDescent="0.3">
      <c r="A5846">
        <v>62573</v>
      </c>
      <c r="B5846" s="1">
        <v>45026</v>
      </c>
      <c r="C5846" s="2">
        <v>0.32372685185185185</v>
      </c>
      <c r="D5846">
        <v>1</v>
      </c>
      <c r="E5846">
        <v>5</v>
      </c>
      <c r="F5846" t="s">
        <v>113</v>
      </c>
      <c r="G5846">
        <v>46</v>
      </c>
      <c r="H5846" t="s">
        <v>32</v>
      </c>
      <c r="I5846" t="s">
        <v>36</v>
      </c>
      <c r="J5846" t="s">
        <v>39</v>
      </c>
      <c r="K5846">
        <v>0.8132328678773928</v>
      </c>
      <c r="L5846">
        <v>0</v>
      </c>
      <c r="M5846">
        <v>37.5</v>
      </c>
      <c r="N5846">
        <f>(1-Coffee_Sales[[#This Row],[Discount_Percent]])*Coffee_Sales[[#This Row],[unit_price]]*Coffee_Sales[[#This Row],[transaction_qty]]</f>
        <v>37.5</v>
      </c>
      <c r="O5846" t="str">
        <f>TEXT(Coffee_Sales[[#This Row],[transaction_date]],"mmm-yyyy")</f>
        <v>Apr-2023</v>
      </c>
      <c r="P5846">
        <f>HOUR(Coffee_Sales[[#This Row],[transaction_time]])</f>
        <v>7</v>
      </c>
    </row>
    <row r="5847" spans="1:16" x14ac:dyDescent="0.3">
      <c r="A5847">
        <v>7989</v>
      </c>
      <c r="B5847" s="1">
        <v>44941</v>
      </c>
      <c r="C5847" s="2">
        <v>0.34196759259259257</v>
      </c>
      <c r="D5847">
        <v>2</v>
      </c>
      <c r="E5847">
        <v>8</v>
      </c>
      <c r="F5847" t="s">
        <v>13</v>
      </c>
      <c r="G5847">
        <v>55</v>
      </c>
      <c r="H5847" t="s">
        <v>32</v>
      </c>
      <c r="I5847" t="s">
        <v>33</v>
      </c>
      <c r="J5847" t="s">
        <v>93</v>
      </c>
      <c r="K5847">
        <v>3.6216401404180889</v>
      </c>
      <c r="L5847">
        <v>0</v>
      </c>
      <c r="M5847">
        <v>60</v>
      </c>
      <c r="N5847">
        <f>(1-Coffee_Sales[[#This Row],[Discount_Percent]])*Coffee_Sales[[#This Row],[unit_price]]*Coffee_Sales[[#This Row],[transaction_qty]]</f>
        <v>120</v>
      </c>
      <c r="O5847" t="str">
        <f>TEXT(Coffee_Sales[[#This Row],[transaction_date]],"mmm-yyyy")</f>
        <v>Jan-2023</v>
      </c>
      <c r="P5847">
        <f>HOUR(Coffee_Sales[[#This Row],[transaction_time]])</f>
        <v>8</v>
      </c>
    </row>
    <row r="5848" spans="1:16" x14ac:dyDescent="0.3">
      <c r="A5848">
        <v>54050</v>
      </c>
      <c r="B5848" s="1">
        <v>45015</v>
      </c>
      <c r="C5848" s="2">
        <v>0.42064814814814816</v>
      </c>
      <c r="D5848">
        <v>1</v>
      </c>
      <c r="E5848">
        <v>3</v>
      </c>
      <c r="F5848" t="s">
        <v>94</v>
      </c>
      <c r="G5848">
        <v>24</v>
      </c>
      <c r="H5848" t="s">
        <v>14</v>
      </c>
      <c r="I5848" t="s">
        <v>55</v>
      </c>
      <c r="J5848" t="s">
        <v>86</v>
      </c>
      <c r="K5848">
        <v>1.373095950430939</v>
      </c>
      <c r="L5848">
        <v>0.05</v>
      </c>
      <c r="M5848">
        <v>45</v>
      </c>
      <c r="N5848">
        <f>(1-Coffee_Sales[[#This Row],[Discount_Percent]])*Coffee_Sales[[#This Row],[unit_price]]*Coffee_Sales[[#This Row],[transaction_qty]]</f>
        <v>42.75</v>
      </c>
      <c r="O5848" t="str">
        <f>TEXT(Coffee_Sales[[#This Row],[transaction_date]],"mmm-yyyy")</f>
        <v>Mar-2023</v>
      </c>
      <c r="P5848">
        <f>HOUR(Coffee_Sales[[#This Row],[transaction_time]])</f>
        <v>10</v>
      </c>
    </row>
    <row r="5849" spans="1:16" x14ac:dyDescent="0.3">
      <c r="A5849">
        <v>3989</v>
      </c>
      <c r="B5849" s="1">
        <v>44934</v>
      </c>
      <c r="C5849" s="2">
        <v>0.39210648148148147</v>
      </c>
      <c r="D5849">
        <v>1</v>
      </c>
      <c r="E5849">
        <v>3</v>
      </c>
      <c r="F5849" t="s">
        <v>62</v>
      </c>
      <c r="G5849">
        <v>42</v>
      </c>
      <c r="H5849" t="s">
        <v>32</v>
      </c>
      <c r="I5849" t="s">
        <v>40</v>
      </c>
      <c r="J5849" t="s">
        <v>99</v>
      </c>
      <c r="K5849">
        <v>0.88198229978696729</v>
      </c>
      <c r="L5849">
        <v>0.05</v>
      </c>
      <c r="M5849">
        <v>37.5</v>
      </c>
      <c r="N5849">
        <f>(1-Coffee_Sales[[#This Row],[Discount_Percent]])*Coffee_Sales[[#This Row],[unit_price]]*Coffee_Sales[[#This Row],[transaction_qty]]</f>
        <v>35.625</v>
      </c>
      <c r="O5849" t="str">
        <f>TEXT(Coffee_Sales[[#This Row],[transaction_date]],"mmm-yyyy")</f>
        <v>Jan-2023</v>
      </c>
      <c r="P5849">
        <f>HOUR(Coffee_Sales[[#This Row],[transaction_time]])</f>
        <v>9</v>
      </c>
    </row>
    <row r="5850" spans="1:16" x14ac:dyDescent="0.3">
      <c r="A5850">
        <v>105144</v>
      </c>
      <c r="B5850" s="1">
        <v>45069</v>
      </c>
      <c r="C5850" s="2">
        <v>0.44987268518518519</v>
      </c>
      <c r="D5850">
        <v>2</v>
      </c>
      <c r="E5850">
        <v>8</v>
      </c>
      <c r="F5850" t="s">
        <v>114</v>
      </c>
      <c r="G5850">
        <v>30</v>
      </c>
      <c r="H5850" t="s">
        <v>14</v>
      </c>
      <c r="I5850" t="s">
        <v>22</v>
      </c>
      <c r="J5850" t="s">
        <v>109</v>
      </c>
      <c r="K5850">
        <v>2.61598066429513</v>
      </c>
      <c r="L5850">
        <v>0</v>
      </c>
      <c r="M5850">
        <v>45</v>
      </c>
      <c r="N5850">
        <f>(1-Coffee_Sales[[#This Row],[Discount_Percent]])*Coffee_Sales[[#This Row],[unit_price]]*Coffee_Sales[[#This Row],[transaction_qty]]</f>
        <v>90</v>
      </c>
      <c r="O5850" t="str">
        <f>TEXT(Coffee_Sales[[#This Row],[transaction_date]],"mmm-yyyy")</f>
        <v>May-2023</v>
      </c>
      <c r="P5850">
        <f>HOUR(Coffee_Sales[[#This Row],[transaction_time]])</f>
        <v>10</v>
      </c>
    </row>
    <row r="5851" spans="1:16" x14ac:dyDescent="0.3">
      <c r="A5851">
        <v>102017</v>
      </c>
      <c r="B5851" s="1">
        <v>45066</v>
      </c>
      <c r="C5851" s="2">
        <v>0.48584490740740743</v>
      </c>
      <c r="D5851">
        <v>1</v>
      </c>
      <c r="E5851">
        <v>5</v>
      </c>
      <c r="F5851" t="s">
        <v>111</v>
      </c>
      <c r="G5851">
        <v>54</v>
      </c>
      <c r="H5851" t="s">
        <v>32</v>
      </c>
      <c r="I5851" t="s">
        <v>33</v>
      </c>
      <c r="J5851" t="s">
        <v>127</v>
      </c>
      <c r="K5851">
        <v>0.99697765379408176</v>
      </c>
      <c r="L5851">
        <v>0</v>
      </c>
      <c r="M5851">
        <v>37.5</v>
      </c>
      <c r="N5851">
        <f>(1-Coffee_Sales[[#This Row],[Discount_Percent]])*Coffee_Sales[[#This Row],[unit_price]]*Coffee_Sales[[#This Row],[transaction_qty]]</f>
        <v>37.5</v>
      </c>
      <c r="O5851" t="str">
        <f>TEXT(Coffee_Sales[[#This Row],[transaction_date]],"mmm-yyyy")</f>
        <v>May-2023</v>
      </c>
      <c r="P5851">
        <f>HOUR(Coffee_Sales[[#This Row],[transaction_time]])</f>
        <v>11</v>
      </c>
    </row>
    <row r="5852" spans="1:16" x14ac:dyDescent="0.3">
      <c r="A5852">
        <v>46939</v>
      </c>
      <c r="B5852" s="1">
        <v>45004</v>
      </c>
      <c r="C5852" s="2">
        <v>0.78775462962962961</v>
      </c>
      <c r="D5852">
        <v>1</v>
      </c>
      <c r="E5852">
        <v>3</v>
      </c>
      <c r="F5852" t="s">
        <v>50</v>
      </c>
      <c r="G5852">
        <v>73</v>
      </c>
      <c r="H5852" t="s">
        <v>18</v>
      </c>
      <c r="I5852" t="s">
        <v>79</v>
      </c>
      <c r="J5852" t="s">
        <v>80</v>
      </c>
      <c r="K5852">
        <v>1.753116701026908</v>
      </c>
      <c r="L5852">
        <v>0</v>
      </c>
      <c r="M5852">
        <v>56.25</v>
      </c>
      <c r="N5852">
        <f>(1-Coffee_Sales[[#This Row],[Discount_Percent]])*Coffee_Sales[[#This Row],[unit_price]]*Coffee_Sales[[#This Row],[transaction_qty]]</f>
        <v>56.25</v>
      </c>
      <c r="O5852" t="str">
        <f>TEXT(Coffee_Sales[[#This Row],[transaction_date]],"mmm-yyyy")</f>
        <v>Mar-2023</v>
      </c>
      <c r="P5852">
        <f>HOUR(Coffee_Sales[[#This Row],[transaction_time]])</f>
        <v>18</v>
      </c>
    </row>
    <row r="5853" spans="1:16" x14ac:dyDescent="0.3">
      <c r="A5853">
        <v>17713</v>
      </c>
      <c r="B5853" s="1">
        <v>44958</v>
      </c>
      <c r="C5853" s="2">
        <v>0.67075231481481479</v>
      </c>
      <c r="D5853">
        <v>1</v>
      </c>
      <c r="E5853">
        <v>8</v>
      </c>
      <c r="F5853" t="s">
        <v>48</v>
      </c>
      <c r="G5853">
        <v>73</v>
      </c>
      <c r="H5853" t="s">
        <v>18</v>
      </c>
      <c r="I5853" t="s">
        <v>79</v>
      </c>
      <c r="J5853" t="s">
        <v>80</v>
      </c>
      <c r="K5853">
        <v>1.155190708903524</v>
      </c>
      <c r="L5853">
        <v>0.05</v>
      </c>
      <c r="M5853">
        <v>56.25</v>
      </c>
      <c r="N5853">
        <f>(1-Coffee_Sales[[#This Row],[Discount_Percent]])*Coffee_Sales[[#This Row],[unit_price]]*Coffee_Sales[[#This Row],[transaction_qty]]</f>
        <v>53.4375</v>
      </c>
      <c r="O5853" t="str">
        <f>TEXT(Coffee_Sales[[#This Row],[transaction_date]],"mmm-yyyy")</f>
        <v>Feb-2023</v>
      </c>
      <c r="P5853">
        <f>HOUR(Coffee_Sales[[#This Row],[transaction_time]])</f>
        <v>16</v>
      </c>
    </row>
    <row r="5854" spans="1:16" x14ac:dyDescent="0.3">
      <c r="A5854">
        <v>7614</v>
      </c>
      <c r="B5854" s="1">
        <v>44940</v>
      </c>
      <c r="C5854" s="2">
        <v>0.44378472222222221</v>
      </c>
      <c r="D5854">
        <v>2</v>
      </c>
      <c r="E5854">
        <v>3</v>
      </c>
      <c r="F5854" t="s">
        <v>48</v>
      </c>
      <c r="G5854">
        <v>29</v>
      </c>
      <c r="H5854" t="s">
        <v>14</v>
      </c>
      <c r="I5854" t="s">
        <v>22</v>
      </c>
      <c r="J5854" t="s">
        <v>89</v>
      </c>
      <c r="K5854">
        <v>1.648418599982763</v>
      </c>
      <c r="L5854">
        <v>0</v>
      </c>
      <c r="M5854">
        <v>37.5</v>
      </c>
      <c r="N5854">
        <f>(1-Coffee_Sales[[#This Row],[Discount_Percent]])*Coffee_Sales[[#This Row],[unit_price]]*Coffee_Sales[[#This Row],[transaction_qty]]</f>
        <v>75</v>
      </c>
      <c r="O5854" t="str">
        <f>TEXT(Coffee_Sales[[#This Row],[transaction_date]],"mmm-yyyy")</f>
        <v>Jan-2023</v>
      </c>
      <c r="P5854">
        <f>HOUR(Coffee_Sales[[#This Row],[transaction_time]])</f>
        <v>10</v>
      </c>
    </row>
    <row r="5855" spans="1:16" x14ac:dyDescent="0.3">
      <c r="A5855">
        <v>63274</v>
      </c>
      <c r="B5855" s="1">
        <v>45026</v>
      </c>
      <c r="C5855" s="2">
        <v>0.75587962962962962</v>
      </c>
      <c r="D5855">
        <v>2</v>
      </c>
      <c r="E5855">
        <v>5</v>
      </c>
      <c r="F5855" t="s">
        <v>42</v>
      </c>
      <c r="G5855">
        <v>33</v>
      </c>
      <c r="H5855" t="s">
        <v>14</v>
      </c>
      <c r="I5855" t="s">
        <v>22</v>
      </c>
      <c r="J5855" t="s">
        <v>49</v>
      </c>
      <c r="K5855">
        <v>2.290694527848995</v>
      </c>
      <c r="L5855">
        <v>0.1</v>
      </c>
      <c r="M5855">
        <v>52.5</v>
      </c>
      <c r="N5855">
        <f>(1-Coffee_Sales[[#This Row],[Discount_Percent]])*Coffee_Sales[[#This Row],[unit_price]]*Coffee_Sales[[#This Row],[transaction_qty]]</f>
        <v>94.5</v>
      </c>
      <c r="O5855" t="str">
        <f>TEXT(Coffee_Sales[[#This Row],[transaction_date]],"mmm-yyyy")</f>
        <v>Apr-2023</v>
      </c>
      <c r="P5855">
        <f>HOUR(Coffee_Sales[[#This Row],[transaction_time]])</f>
        <v>18</v>
      </c>
    </row>
    <row r="5856" spans="1:16" x14ac:dyDescent="0.3">
      <c r="A5856">
        <v>90175</v>
      </c>
      <c r="B5856" s="1">
        <v>45056</v>
      </c>
      <c r="C5856" s="2">
        <v>0.31895833333333334</v>
      </c>
      <c r="D5856">
        <v>1</v>
      </c>
      <c r="E5856">
        <v>3</v>
      </c>
      <c r="F5856" t="s">
        <v>63</v>
      </c>
      <c r="G5856">
        <v>77</v>
      </c>
      <c r="H5856" t="s">
        <v>18</v>
      </c>
      <c r="I5856" t="s">
        <v>19</v>
      </c>
      <c r="J5856" t="s">
        <v>115</v>
      </c>
      <c r="K5856">
        <v>1.255935750856797</v>
      </c>
      <c r="L5856">
        <v>0</v>
      </c>
      <c r="M5856">
        <v>45</v>
      </c>
      <c r="N5856">
        <f>(1-Coffee_Sales[[#This Row],[Discount_Percent]])*Coffee_Sales[[#This Row],[unit_price]]*Coffee_Sales[[#This Row],[transaction_qty]]</f>
        <v>45</v>
      </c>
      <c r="O5856" t="str">
        <f>TEXT(Coffee_Sales[[#This Row],[transaction_date]],"mmm-yyyy")</f>
        <v>May-2023</v>
      </c>
      <c r="P5856">
        <f>HOUR(Coffee_Sales[[#This Row],[transaction_time]])</f>
        <v>7</v>
      </c>
    </row>
    <row r="5857" spans="1:16" x14ac:dyDescent="0.3">
      <c r="A5857">
        <v>63501</v>
      </c>
      <c r="B5857" s="1">
        <v>45027</v>
      </c>
      <c r="C5857" s="2">
        <v>0.34998842592592594</v>
      </c>
      <c r="D5857">
        <v>1</v>
      </c>
      <c r="E5857">
        <v>3</v>
      </c>
      <c r="F5857" t="s">
        <v>28</v>
      </c>
      <c r="G5857">
        <v>83</v>
      </c>
      <c r="H5857" t="s">
        <v>121</v>
      </c>
      <c r="I5857" t="s">
        <v>148</v>
      </c>
      <c r="J5857" t="s">
        <v>149</v>
      </c>
      <c r="K5857">
        <v>4.8653886016199159</v>
      </c>
      <c r="L5857">
        <v>0</v>
      </c>
      <c r="M5857">
        <v>210</v>
      </c>
      <c r="N5857">
        <f>(1-Coffee_Sales[[#This Row],[Discount_Percent]])*Coffee_Sales[[#This Row],[unit_price]]*Coffee_Sales[[#This Row],[transaction_qty]]</f>
        <v>210</v>
      </c>
      <c r="O5857" t="str">
        <f>TEXT(Coffee_Sales[[#This Row],[transaction_date]],"mmm-yyyy")</f>
        <v>Apr-2023</v>
      </c>
      <c r="P5857">
        <f>HOUR(Coffee_Sales[[#This Row],[transaction_time]])</f>
        <v>8</v>
      </c>
    </row>
    <row r="5858" spans="1:16" x14ac:dyDescent="0.3">
      <c r="A5858">
        <v>126383</v>
      </c>
      <c r="B5858" s="1">
        <v>45088</v>
      </c>
      <c r="C5858" s="2">
        <v>0.49462962962962964</v>
      </c>
      <c r="D5858">
        <v>2</v>
      </c>
      <c r="E5858">
        <v>8</v>
      </c>
      <c r="F5858" t="s">
        <v>81</v>
      </c>
      <c r="G5858">
        <v>23</v>
      </c>
      <c r="H5858" t="s">
        <v>14</v>
      </c>
      <c r="I5858" t="s">
        <v>55</v>
      </c>
      <c r="J5858" t="s">
        <v>88</v>
      </c>
      <c r="K5858">
        <v>2.3561238446102202</v>
      </c>
      <c r="L5858">
        <v>0.1</v>
      </c>
      <c r="M5858">
        <v>37.5</v>
      </c>
      <c r="N5858">
        <f>(1-Coffee_Sales[[#This Row],[Discount_Percent]])*Coffee_Sales[[#This Row],[unit_price]]*Coffee_Sales[[#This Row],[transaction_qty]]</f>
        <v>67.5</v>
      </c>
      <c r="O5858" t="str">
        <f>TEXT(Coffee_Sales[[#This Row],[transaction_date]],"mmm-yyyy")</f>
        <v>Jun-2023</v>
      </c>
      <c r="P5858">
        <f>HOUR(Coffee_Sales[[#This Row],[transaction_time]])</f>
        <v>11</v>
      </c>
    </row>
    <row r="5859" spans="1:16" x14ac:dyDescent="0.3">
      <c r="A5859">
        <v>39920</v>
      </c>
      <c r="B5859" s="1">
        <v>44995</v>
      </c>
      <c r="C5859" s="2">
        <v>0.32807870370370368</v>
      </c>
      <c r="D5859">
        <v>2</v>
      </c>
      <c r="E5859">
        <v>5</v>
      </c>
      <c r="F5859" t="s">
        <v>42</v>
      </c>
      <c r="G5859">
        <v>50</v>
      </c>
      <c r="H5859" t="s">
        <v>32</v>
      </c>
      <c r="I5859" t="s">
        <v>44</v>
      </c>
      <c r="J5859" t="s">
        <v>45</v>
      </c>
      <c r="K5859">
        <v>2.4913809974082191</v>
      </c>
      <c r="L5859">
        <v>0</v>
      </c>
      <c r="M5859">
        <v>37.5</v>
      </c>
      <c r="N5859">
        <f>(1-Coffee_Sales[[#This Row],[Discount_Percent]])*Coffee_Sales[[#This Row],[unit_price]]*Coffee_Sales[[#This Row],[transaction_qty]]</f>
        <v>75</v>
      </c>
      <c r="O5859" t="str">
        <f>TEXT(Coffee_Sales[[#This Row],[transaction_date]],"mmm-yyyy")</f>
        <v>Mar-2023</v>
      </c>
      <c r="P5859">
        <f>HOUR(Coffee_Sales[[#This Row],[transaction_time]])</f>
        <v>7</v>
      </c>
    </row>
    <row r="5860" spans="1:16" x14ac:dyDescent="0.3">
      <c r="A5860">
        <v>50886</v>
      </c>
      <c r="B5860" s="1">
        <v>45010</v>
      </c>
      <c r="C5860" s="2">
        <v>0.57489583333333338</v>
      </c>
      <c r="D5860">
        <v>1</v>
      </c>
      <c r="E5860">
        <v>5</v>
      </c>
      <c r="F5860" t="s">
        <v>101</v>
      </c>
      <c r="G5860">
        <v>26</v>
      </c>
      <c r="H5860" t="s">
        <v>14</v>
      </c>
      <c r="I5860" t="s">
        <v>29</v>
      </c>
      <c r="J5860" t="s">
        <v>134</v>
      </c>
      <c r="K5860">
        <v>1.4880162404531829</v>
      </c>
      <c r="L5860">
        <v>0</v>
      </c>
      <c r="M5860">
        <v>45</v>
      </c>
      <c r="N5860">
        <f>(1-Coffee_Sales[[#This Row],[Discount_Percent]])*Coffee_Sales[[#This Row],[unit_price]]*Coffee_Sales[[#This Row],[transaction_qty]]</f>
        <v>45</v>
      </c>
      <c r="O5860" t="str">
        <f>TEXT(Coffee_Sales[[#This Row],[transaction_date]],"mmm-yyyy")</f>
        <v>Mar-2023</v>
      </c>
      <c r="P5860">
        <f>HOUR(Coffee_Sales[[#This Row],[transaction_time]])</f>
        <v>13</v>
      </c>
    </row>
    <row r="5861" spans="1:16" x14ac:dyDescent="0.3">
      <c r="A5861">
        <v>21016</v>
      </c>
      <c r="B5861" s="1">
        <v>44964</v>
      </c>
      <c r="C5861" s="2">
        <v>0.5014467592592593</v>
      </c>
      <c r="D5861">
        <v>1</v>
      </c>
      <c r="E5861">
        <v>5</v>
      </c>
      <c r="F5861" t="s">
        <v>42</v>
      </c>
      <c r="G5861">
        <v>22</v>
      </c>
      <c r="H5861" t="s">
        <v>14</v>
      </c>
      <c r="I5861" t="s">
        <v>55</v>
      </c>
      <c r="J5861" t="s">
        <v>56</v>
      </c>
      <c r="K5861">
        <v>0.76535930503817595</v>
      </c>
      <c r="L5861">
        <v>0</v>
      </c>
      <c r="M5861">
        <v>30</v>
      </c>
      <c r="N5861">
        <f>(1-Coffee_Sales[[#This Row],[Discount_Percent]])*Coffee_Sales[[#This Row],[unit_price]]*Coffee_Sales[[#This Row],[transaction_qty]]</f>
        <v>30</v>
      </c>
      <c r="O5861" t="str">
        <f>TEXT(Coffee_Sales[[#This Row],[transaction_date]],"mmm-yyyy")</f>
        <v>Feb-2023</v>
      </c>
      <c r="P5861">
        <f>HOUR(Coffee_Sales[[#This Row],[transaction_time]])</f>
        <v>12</v>
      </c>
    </row>
    <row r="5862" spans="1:16" x14ac:dyDescent="0.3">
      <c r="A5862">
        <v>92607</v>
      </c>
      <c r="B5862" s="1">
        <v>45058</v>
      </c>
      <c r="C5862" s="2">
        <v>0.39450231481481479</v>
      </c>
      <c r="D5862">
        <v>2</v>
      </c>
      <c r="E5862">
        <v>5</v>
      </c>
      <c r="F5862" t="s">
        <v>54</v>
      </c>
      <c r="G5862">
        <v>43</v>
      </c>
      <c r="H5862" t="s">
        <v>32</v>
      </c>
      <c r="I5862" t="s">
        <v>40</v>
      </c>
      <c r="J5862" t="s">
        <v>124</v>
      </c>
      <c r="K5862">
        <v>2.453526113702472</v>
      </c>
      <c r="L5862">
        <v>0</v>
      </c>
      <c r="M5862">
        <v>45</v>
      </c>
      <c r="N5862">
        <f>(1-Coffee_Sales[[#This Row],[Discount_Percent]])*Coffee_Sales[[#This Row],[unit_price]]*Coffee_Sales[[#This Row],[transaction_qty]]</f>
        <v>90</v>
      </c>
      <c r="O5862" t="str">
        <f>TEXT(Coffee_Sales[[#This Row],[transaction_date]],"mmm-yyyy")</f>
        <v>May-2023</v>
      </c>
      <c r="P5862">
        <f>HOUR(Coffee_Sales[[#This Row],[transaction_time]])</f>
        <v>9</v>
      </c>
    </row>
    <row r="5863" spans="1:16" x14ac:dyDescent="0.3">
      <c r="A5863">
        <v>18935</v>
      </c>
      <c r="B5863" s="1">
        <v>44960</v>
      </c>
      <c r="C5863" s="2">
        <v>0.73568287037037039</v>
      </c>
      <c r="D5863">
        <v>2</v>
      </c>
      <c r="E5863">
        <v>3</v>
      </c>
      <c r="F5863" t="s">
        <v>31</v>
      </c>
      <c r="G5863">
        <v>55</v>
      </c>
      <c r="H5863" t="s">
        <v>32</v>
      </c>
      <c r="I5863" t="s">
        <v>33</v>
      </c>
      <c r="J5863" t="s">
        <v>93</v>
      </c>
      <c r="K5863">
        <v>3.1711754417463678</v>
      </c>
      <c r="L5863">
        <v>0.15</v>
      </c>
      <c r="M5863">
        <v>60</v>
      </c>
      <c r="N5863">
        <f>(1-Coffee_Sales[[#This Row],[Discount_Percent]])*Coffee_Sales[[#This Row],[unit_price]]*Coffee_Sales[[#This Row],[transaction_qty]]</f>
        <v>102</v>
      </c>
      <c r="O5863" t="str">
        <f>TEXT(Coffee_Sales[[#This Row],[transaction_date]],"mmm-yyyy")</f>
        <v>Feb-2023</v>
      </c>
      <c r="P5863">
        <f>HOUR(Coffee_Sales[[#This Row],[transaction_time]])</f>
        <v>17</v>
      </c>
    </row>
    <row r="5864" spans="1:16" x14ac:dyDescent="0.3">
      <c r="A5864">
        <v>85492</v>
      </c>
      <c r="B5864" s="1">
        <v>45051</v>
      </c>
      <c r="C5864" s="2">
        <v>0.74217592592592596</v>
      </c>
      <c r="D5864">
        <v>1</v>
      </c>
      <c r="E5864">
        <v>5</v>
      </c>
      <c r="F5864" t="s">
        <v>46</v>
      </c>
      <c r="G5864">
        <v>73</v>
      </c>
      <c r="H5864" t="s">
        <v>18</v>
      </c>
      <c r="I5864" t="s">
        <v>79</v>
      </c>
      <c r="J5864" t="s">
        <v>80</v>
      </c>
      <c r="K5864">
        <v>1.8694026446870859</v>
      </c>
      <c r="L5864">
        <v>0</v>
      </c>
      <c r="M5864">
        <v>56.25</v>
      </c>
      <c r="N5864">
        <f>(1-Coffee_Sales[[#This Row],[Discount_Percent]])*Coffee_Sales[[#This Row],[unit_price]]*Coffee_Sales[[#This Row],[transaction_qty]]</f>
        <v>56.25</v>
      </c>
      <c r="O5864" t="str">
        <f>TEXT(Coffee_Sales[[#This Row],[transaction_date]],"mmm-yyyy")</f>
        <v>May-2023</v>
      </c>
      <c r="P5864">
        <f>HOUR(Coffee_Sales[[#This Row],[transaction_time]])</f>
        <v>17</v>
      </c>
    </row>
    <row r="5865" spans="1:16" x14ac:dyDescent="0.3">
      <c r="A5865">
        <v>147873</v>
      </c>
      <c r="B5865" s="1">
        <v>45106</v>
      </c>
      <c r="C5865" s="2">
        <v>0.57756944444444447</v>
      </c>
      <c r="D5865">
        <v>1</v>
      </c>
      <c r="E5865">
        <v>8</v>
      </c>
      <c r="F5865" t="s">
        <v>104</v>
      </c>
      <c r="G5865">
        <v>51</v>
      </c>
      <c r="H5865" t="s">
        <v>32</v>
      </c>
      <c r="I5865" t="s">
        <v>44</v>
      </c>
      <c r="J5865" t="s">
        <v>103</v>
      </c>
      <c r="K5865">
        <v>1.2463880282055451</v>
      </c>
      <c r="L5865">
        <v>0</v>
      </c>
      <c r="M5865">
        <v>45</v>
      </c>
      <c r="N5865">
        <f>(1-Coffee_Sales[[#This Row],[Discount_Percent]])*Coffee_Sales[[#This Row],[unit_price]]*Coffee_Sales[[#This Row],[transaction_qty]]</f>
        <v>45</v>
      </c>
      <c r="O5865" t="str">
        <f>TEXT(Coffee_Sales[[#This Row],[transaction_date]],"mmm-yyyy")</f>
        <v>Jun-2023</v>
      </c>
      <c r="P5865">
        <f>HOUR(Coffee_Sales[[#This Row],[transaction_time]])</f>
        <v>13</v>
      </c>
    </row>
    <row r="5866" spans="1:16" x14ac:dyDescent="0.3">
      <c r="A5866">
        <v>14139</v>
      </c>
      <c r="B5866" s="1">
        <v>44951</v>
      </c>
      <c r="C5866" s="2">
        <v>0.59604166666666669</v>
      </c>
      <c r="D5866">
        <v>1</v>
      </c>
      <c r="E5866">
        <v>8</v>
      </c>
      <c r="F5866" t="s">
        <v>62</v>
      </c>
      <c r="G5866">
        <v>46</v>
      </c>
      <c r="H5866" t="s">
        <v>32</v>
      </c>
      <c r="I5866" t="s">
        <v>36</v>
      </c>
      <c r="J5866" t="s">
        <v>39</v>
      </c>
      <c r="K5866">
        <v>0.89096591939956982</v>
      </c>
      <c r="L5866">
        <v>0</v>
      </c>
      <c r="M5866">
        <v>37.5</v>
      </c>
      <c r="N5866">
        <f>(1-Coffee_Sales[[#This Row],[Discount_Percent]])*Coffee_Sales[[#This Row],[unit_price]]*Coffee_Sales[[#This Row],[transaction_qty]]</f>
        <v>37.5</v>
      </c>
      <c r="O5866" t="str">
        <f>TEXT(Coffee_Sales[[#This Row],[transaction_date]],"mmm-yyyy")</f>
        <v>Jan-2023</v>
      </c>
      <c r="P5866">
        <f>HOUR(Coffee_Sales[[#This Row],[transaction_time]])</f>
        <v>14</v>
      </c>
    </row>
    <row r="5867" spans="1:16" x14ac:dyDescent="0.3">
      <c r="A5867">
        <v>78995</v>
      </c>
      <c r="B5867" s="1">
        <v>45045</v>
      </c>
      <c r="C5867" s="2">
        <v>0.35017361111111112</v>
      </c>
      <c r="D5867">
        <v>1</v>
      </c>
      <c r="E5867">
        <v>3</v>
      </c>
      <c r="F5867" t="s">
        <v>97</v>
      </c>
      <c r="G5867">
        <v>60</v>
      </c>
      <c r="H5867" t="s">
        <v>74</v>
      </c>
      <c r="I5867" t="s">
        <v>75</v>
      </c>
      <c r="J5867" t="s">
        <v>112</v>
      </c>
      <c r="K5867">
        <v>1.5429797235244229</v>
      </c>
      <c r="L5867">
        <v>0</v>
      </c>
      <c r="M5867">
        <v>56.25</v>
      </c>
      <c r="N5867">
        <f>(1-Coffee_Sales[[#This Row],[Discount_Percent]])*Coffee_Sales[[#This Row],[unit_price]]*Coffee_Sales[[#This Row],[transaction_qty]]</f>
        <v>56.25</v>
      </c>
      <c r="O5867" t="str">
        <f>TEXT(Coffee_Sales[[#This Row],[transaction_date]],"mmm-yyyy")</f>
        <v>Apr-2023</v>
      </c>
      <c r="P5867">
        <f>HOUR(Coffee_Sales[[#This Row],[transaction_time]])</f>
        <v>8</v>
      </c>
    </row>
    <row r="5868" spans="1:16" x14ac:dyDescent="0.3">
      <c r="A5868">
        <v>32676</v>
      </c>
      <c r="B5868" s="1">
        <v>44984</v>
      </c>
      <c r="C5868" s="2">
        <v>0.35761574074074076</v>
      </c>
      <c r="D5868">
        <v>1</v>
      </c>
      <c r="E5868">
        <v>3</v>
      </c>
      <c r="F5868" t="s">
        <v>94</v>
      </c>
      <c r="G5868">
        <v>47</v>
      </c>
      <c r="H5868" t="s">
        <v>32</v>
      </c>
      <c r="I5868" t="s">
        <v>36</v>
      </c>
      <c r="J5868" t="s">
        <v>37</v>
      </c>
      <c r="K5868">
        <v>1.060668476212667</v>
      </c>
      <c r="L5868">
        <v>0.05</v>
      </c>
      <c r="M5868">
        <v>45</v>
      </c>
      <c r="N5868">
        <f>(1-Coffee_Sales[[#This Row],[Discount_Percent]])*Coffee_Sales[[#This Row],[unit_price]]*Coffee_Sales[[#This Row],[transaction_qty]]</f>
        <v>42.75</v>
      </c>
      <c r="O5868" t="str">
        <f>TEXT(Coffee_Sales[[#This Row],[transaction_date]],"mmm-yyyy")</f>
        <v>Feb-2023</v>
      </c>
      <c r="P5868">
        <f>HOUR(Coffee_Sales[[#This Row],[transaction_time]])</f>
        <v>8</v>
      </c>
    </row>
    <row r="5869" spans="1:16" x14ac:dyDescent="0.3">
      <c r="A5869">
        <v>107112</v>
      </c>
      <c r="B5869" s="1">
        <v>45071</v>
      </c>
      <c r="C5869" s="2">
        <v>0.38495370370370369</v>
      </c>
      <c r="D5869">
        <v>2</v>
      </c>
      <c r="E5869">
        <v>8</v>
      </c>
      <c r="F5869" t="s">
        <v>42</v>
      </c>
      <c r="G5869">
        <v>50</v>
      </c>
      <c r="H5869" t="s">
        <v>32</v>
      </c>
      <c r="I5869" t="s">
        <v>44</v>
      </c>
      <c r="J5869" t="s">
        <v>45</v>
      </c>
      <c r="K5869">
        <v>2.2669810356031652</v>
      </c>
      <c r="L5869">
        <v>0.1</v>
      </c>
      <c r="M5869">
        <v>37.5</v>
      </c>
      <c r="N5869">
        <f>(1-Coffee_Sales[[#This Row],[Discount_Percent]])*Coffee_Sales[[#This Row],[unit_price]]*Coffee_Sales[[#This Row],[transaction_qty]]</f>
        <v>67.5</v>
      </c>
      <c r="O5869" t="str">
        <f>TEXT(Coffee_Sales[[#This Row],[transaction_date]],"mmm-yyyy")</f>
        <v>May-2023</v>
      </c>
      <c r="P5869">
        <f>HOUR(Coffee_Sales[[#This Row],[transaction_time]])</f>
        <v>9</v>
      </c>
    </row>
    <row r="5870" spans="1:16" x14ac:dyDescent="0.3">
      <c r="A5870">
        <v>46514</v>
      </c>
      <c r="B5870" s="1">
        <v>45004</v>
      </c>
      <c r="C5870" s="2">
        <v>0.39053240740740741</v>
      </c>
      <c r="D5870">
        <v>1</v>
      </c>
      <c r="E5870">
        <v>3</v>
      </c>
      <c r="F5870" t="s">
        <v>81</v>
      </c>
      <c r="G5870">
        <v>24</v>
      </c>
      <c r="H5870" t="s">
        <v>14</v>
      </c>
      <c r="I5870" t="s">
        <v>55</v>
      </c>
      <c r="J5870" t="s">
        <v>86</v>
      </c>
      <c r="K5870">
        <v>1.012114797310965</v>
      </c>
      <c r="L5870">
        <v>0.1</v>
      </c>
      <c r="M5870">
        <v>45</v>
      </c>
      <c r="N5870">
        <f>(1-Coffee_Sales[[#This Row],[Discount_Percent]])*Coffee_Sales[[#This Row],[unit_price]]*Coffee_Sales[[#This Row],[transaction_qty]]</f>
        <v>40.5</v>
      </c>
      <c r="O5870" t="str">
        <f>TEXT(Coffee_Sales[[#This Row],[transaction_date]],"mmm-yyyy")</f>
        <v>Mar-2023</v>
      </c>
      <c r="P5870">
        <f>HOUR(Coffee_Sales[[#This Row],[transaction_time]])</f>
        <v>9</v>
      </c>
    </row>
    <row r="5871" spans="1:16" x14ac:dyDescent="0.3">
      <c r="A5871">
        <v>23189</v>
      </c>
      <c r="B5871" s="1">
        <v>44968</v>
      </c>
      <c r="C5871" s="2">
        <v>0.35887731481481483</v>
      </c>
      <c r="D5871">
        <v>1</v>
      </c>
      <c r="E5871">
        <v>3</v>
      </c>
      <c r="F5871" t="s">
        <v>128</v>
      </c>
      <c r="G5871">
        <v>71</v>
      </c>
      <c r="H5871" t="s">
        <v>18</v>
      </c>
      <c r="I5871" t="s">
        <v>79</v>
      </c>
      <c r="J5871" t="s">
        <v>92</v>
      </c>
      <c r="K5871">
        <v>1.433676569659911</v>
      </c>
      <c r="L5871">
        <v>0</v>
      </c>
      <c r="M5871">
        <v>56.25</v>
      </c>
      <c r="N5871">
        <f>(1-Coffee_Sales[[#This Row],[Discount_Percent]])*Coffee_Sales[[#This Row],[unit_price]]*Coffee_Sales[[#This Row],[transaction_qty]]</f>
        <v>56.25</v>
      </c>
      <c r="O5871" t="str">
        <f>TEXT(Coffee_Sales[[#This Row],[transaction_date]],"mmm-yyyy")</f>
        <v>Feb-2023</v>
      </c>
      <c r="P5871">
        <f>HOUR(Coffee_Sales[[#This Row],[transaction_time]])</f>
        <v>8</v>
      </c>
    </row>
    <row r="5872" spans="1:16" x14ac:dyDescent="0.3">
      <c r="A5872">
        <v>71336</v>
      </c>
      <c r="B5872" s="1">
        <v>45036</v>
      </c>
      <c r="C5872" s="2">
        <v>0.34193287037037035</v>
      </c>
      <c r="D5872">
        <v>1</v>
      </c>
      <c r="E5872">
        <v>3</v>
      </c>
      <c r="F5872" t="s">
        <v>113</v>
      </c>
      <c r="G5872">
        <v>77</v>
      </c>
      <c r="H5872" t="s">
        <v>18</v>
      </c>
      <c r="I5872" t="s">
        <v>19</v>
      </c>
      <c r="J5872" t="s">
        <v>115</v>
      </c>
      <c r="K5872">
        <v>1.373542140342056</v>
      </c>
      <c r="L5872">
        <v>0</v>
      </c>
      <c r="M5872">
        <v>45</v>
      </c>
      <c r="N5872">
        <f>(1-Coffee_Sales[[#This Row],[Discount_Percent]])*Coffee_Sales[[#This Row],[unit_price]]*Coffee_Sales[[#This Row],[transaction_qty]]</f>
        <v>45</v>
      </c>
      <c r="O5872" t="str">
        <f>TEXT(Coffee_Sales[[#This Row],[transaction_date]],"mmm-yyyy")</f>
        <v>Apr-2023</v>
      </c>
      <c r="P5872">
        <f>HOUR(Coffee_Sales[[#This Row],[transaction_time]])</f>
        <v>8</v>
      </c>
    </row>
    <row r="5873" spans="1:16" x14ac:dyDescent="0.3">
      <c r="A5873">
        <v>108440</v>
      </c>
      <c r="B5873" s="1">
        <v>45072</v>
      </c>
      <c r="C5873" s="2">
        <v>0.50334490740740745</v>
      </c>
      <c r="D5873">
        <v>1</v>
      </c>
      <c r="E5873">
        <v>5</v>
      </c>
      <c r="F5873" t="s">
        <v>62</v>
      </c>
      <c r="G5873">
        <v>65</v>
      </c>
      <c r="H5873" t="s">
        <v>67</v>
      </c>
      <c r="I5873" t="s">
        <v>68</v>
      </c>
      <c r="J5873" t="s">
        <v>69</v>
      </c>
      <c r="K5873">
        <v>0.36212472386338679</v>
      </c>
      <c r="L5873">
        <v>0</v>
      </c>
      <c r="M5873">
        <v>12</v>
      </c>
      <c r="N5873">
        <f>(1-Coffee_Sales[[#This Row],[Discount_Percent]])*Coffee_Sales[[#This Row],[unit_price]]*Coffee_Sales[[#This Row],[transaction_qty]]</f>
        <v>12</v>
      </c>
      <c r="O5873" t="str">
        <f>TEXT(Coffee_Sales[[#This Row],[transaction_date]],"mmm-yyyy")</f>
        <v>May-2023</v>
      </c>
      <c r="P5873">
        <f>HOUR(Coffee_Sales[[#This Row],[transaction_time]])</f>
        <v>12</v>
      </c>
    </row>
    <row r="5874" spans="1:16" x14ac:dyDescent="0.3">
      <c r="A5874">
        <v>68758</v>
      </c>
      <c r="B5874" s="1">
        <v>45033</v>
      </c>
      <c r="C5874" s="2">
        <v>0.32103009259259258</v>
      </c>
      <c r="D5874">
        <v>1</v>
      </c>
      <c r="E5874">
        <v>5</v>
      </c>
      <c r="F5874" t="s">
        <v>77</v>
      </c>
      <c r="G5874">
        <v>45</v>
      </c>
      <c r="H5874" t="s">
        <v>32</v>
      </c>
      <c r="I5874" t="s">
        <v>40</v>
      </c>
      <c r="J5874" t="s">
        <v>120</v>
      </c>
      <c r="K5874">
        <v>1.123181721258278</v>
      </c>
      <c r="L5874">
        <v>0.05</v>
      </c>
      <c r="M5874">
        <v>45</v>
      </c>
      <c r="N5874">
        <f>(1-Coffee_Sales[[#This Row],[Discount_Percent]])*Coffee_Sales[[#This Row],[unit_price]]*Coffee_Sales[[#This Row],[transaction_qty]]</f>
        <v>42.75</v>
      </c>
      <c r="O5874" t="str">
        <f>TEXT(Coffee_Sales[[#This Row],[transaction_date]],"mmm-yyyy")</f>
        <v>Apr-2023</v>
      </c>
      <c r="P5874">
        <f>HOUR(Coffee_Sales[[#This Row],[transaction_time]])</f>
        <v>7</v>
      </c>
    </row>
    <row r="5875" spans="1:16" x14ac:dyDescent="0.3">
      <c r="A5875">
        <v>20708</v>
      </c>
      <c r="B5875" s="1">
        <v>44964</v>
      </c>
      <c r="C5875" s="2">
        <v>0.31732638888888887</v>
      </c>
      <c r="D5875">
        <v>1</v>
      </c>
      <c r="E5875">
        <v>3</v>
      </c>
      <c r="F5875" t="s">
        <v>101</v>
      </c>
      <c r="G5875">
        <v>25</v>
      </c>
      <c r="H5875" t="s">
        <v>14</v>
      </c>
      <c r="I5875" t="s">
        <v>29</v>
      </c>
      <c r="J5875" t="s">
        <v>71</v>
      </c>
      <c r="K5875">
        <v>0.73482657898652515</v>
      </c>
      <c r="L5875">
        <v>0</v>
      </c>
      <c r="M5875">
        <v>33</v>
      </c>
      <c r="N5875">
        <f>(1-Coffee_Sales[[#This Row],[Discount_Percent]])*Coffee_Sales[[#This Row],[unit_price]]*Coffee_Sales[[#This Row],[transaction_qty]]</f>
        <v>33</v>
      </c>
      <c r="O5875" t="str">
        <f>TEXT(Coffee_Sales[[#This Row],[transaction_date]],"mmm-yyyy")</f>
        <v>Feb-2023</v>
      </c>
      <c r="P5875">
        <f>HOUR(Coffee_Sales[[#This Row],[transaction_time]])</f>
        <v>7</v>
      </c>
    </row>
    <row r="5876" spans="1:16" x14ac:dyDescent="0.3">
      <c r="A5876">
        <v>129705</v>
      </c>
      <c r="B5876" s="1">
        <v>45091</v>
      </c>
      <c r="C5876" s="2">
        <v>0.40020833333333333</v>
      </c>
      <c r="D5876">
        <v>1</v>
      </c>
      <c r="E5876">
        <v>8</v>
      </c>
      <c r="F5876" t="s">
        <v>104</v>
      </c>
      <c r="G5876">
        <v>56</v>
      </c>
      <c r="H5876" t="s">
        <v>32</v>
      </c>
      <c r="I5876" t="s">
        <v>33</v>
      </c>
      <c r="J5876" t="s">
        <v>135</v>
      </c>
      <c r="K5876">
        <v>1.0630298311651309</v>
      </c>
      <c r="L5876">
        <v>0</v>
      </c>
      <c r="M5876">
        <v>38.25</v>
      </c>
      <c r="N5876">
        <f>(1-Coffee_Sales[[#This Row],[Discount_Percent]])*Coffee_Sales[[#This Row],[unit_price]]*Coffee_Sales[[#This Row],[transaction_qty]]</f>
        <v>38.25</v>
      </c>
      <c r="O5876" t="str">
        <f>TEXT(Coffee_Sales[[#This Row],[transaction_date]],"mmm-yyyy")</f>
        <v>Jun-2023</v>
      </c>
      <c r="P5876">
        <f>HOUR(Coffee_Sales[[#This Row],[transaction_time]])</f>
        <v>9</v>
      </c>
    </row>
    <row r="5877" spans="1:16" x14ac:dyDescent="0.3">
      <c r="A5877">
        <v>81906</v>
      </c>
      <c r="B5877" s="1">
        <v>45048</v>
      </c>
      <c r="C5877" s="2">
        <v>0.57319444444444445</v>
      </c>
      <c r="D5877">
        <v>1</v>
      </c>
      <c r="E5877">
        <v>3</v>
      </c>
      <c r="F5877" t="s">
        <v>42</v>
      </c>
      <c r="G5877">
        <v>52</v>
      </c>
      <c r="H5877" t="s">
        <v>32</v>
      </c>
      <c r="I5877" t="s">
        <v>33</v>
      </c>
      <c r="J5877" t="s">
        <v>110</v>
      </c>
      <c r="K5877">
        <v>1.1208497854362041</v>
      </c>
      <c r="L5877">
        <v>0.1</v>
      </c>
      <c r="M5877">
        <v>37.5</v>
      </c>
      <c r="N5877">
        <f>(1-Coffee_Sales[[#This Row],[Discount_Percent]])*Coffee_Sales[[#This Row],[unit_price]]*Coffee_Sales[[#This Row],[transaction_qty]]</f>
        <v>33.75</v>
      </c>
      <c r="O5877" t="str">
        <f>TEXT(Coffee_Sales[[#This Row],[transaction_date]],"mmm-yyyy")</f>
        <v>May-2023</v>
      </c>
      <c r="P5877">
        <f>HOUR(Coffee_Sales[[#This Row],[transaction_time]])</f>
        <v>13</v>
      </c>
    </row>
    <row r="5878" spans="1:16" x14ac:dyDescent="0.3">
      <c r="A5878">
        <v>47114</v>
      </c>
      <c r="B5878" s="1">
        <v>45005</v>
      </c>
      <c r="C5878" s="2">
        <v>0.36377314814814815</v>
      </c>
      <c r="D5878">
        <v>2</v>
      </c>
      <c r="E5878">
        <v>8</v>
      </c>
      <c r="F5878" t="s">
        <v>94</v>
      </c>
      <c r="G5878">
        <v>59</v>
      </c>
      <c r="H5878" t="s">
        <v>74</v>
      </c>
      <c r="I5878" t="s">
        <v>75</v>
      </c>
      <c r="J5878" t="s">
        <v>85</v>
      </c>
      <c r="K5878">
        <v>2.939379107560919</v>
      </c>
      <c r="L5878">
        <v>0</v>
      </c>
      <c r="M5878">
        <v>67.5</v>
      </c>
      <c r="N5878">
        <f>(1-Coffee_Sales[[#This Row],[Discount_Percent]])*Coffee_Sales[[#This Row],[unit_price]]*Coffee_Sales[[#This Row],[transaction_qty]]</f>
        <v>135</v>
      </c>
      <c r="O5878" t="str">
        <f>TEXT(Coffee_Sales[[#This Row],[transaction_date]],"mmm-yyyy")</f>
        <v>Mar-2023</v>
      </c>
      <c r="P5878">
        <f>HOUR(Coffee_Sales[[#This Row],[transaction_time]])</f>
        <v>8</v>
      </c>
    </row>
    <row r="5879" spans="1:16" x14ac:dyDescent="0.3">
      <c r="A5879">
        <v>6857</v>
      </c>
      <c r="B5879" s="1">
        <v>44939</v>
      </c>
      <c r="C5879" s="2">
        <v>0.3825925925925926</v>
      </c>
      <c r="D5879">
        <v>2</v>
      </c>
      <c r="E5879">
        <v>5</v>
      </c>
      <c r="F5879" t="s">
        <v>128</v>
      </c>
      <c r="G5879">
        <v>50</v>
      </c>
      <c r="H5879" t="s">
        <v>32</v>
      </c>
      <c r="I5879" t="s">
        <v>44</v>
      </c>
      <c r="J5879" t="s">
        <v>45</v>
      </c>
      <c r="K5879">
        <v>1.830731708249165</v>
      </c>
      <c r="L5879">
        <v>0</v>
      </c>
      <c r="M5879">
        <v>37.5</v>
      </c>
      <c r="N5879">
        <f>(1-Coffee_Sales[[#This Row],[Discount_Percent]])*Coffee_Sales[[#This Row],[unit_price]]*Coffee_Sales[[#This Row],[transaction_qty]]</f>
        <v>75</v>
      </c>
      <c r="O5879" t="str">
        <f>TEXT(Coffee_Sales[[#This Row],[transaction_date]],"mmm-yyyy")</f>
        <v>Jan-2023</v>
      </c>
      <c r="P5879">
        <f>HOUR(Coffee_Sales[[#This Row],[transaction_time]])</f>
        <v>9</v>
      </c>
    </row>
    <row r="5880" spans="1:16" x14ac:dyDescent="0.3">
      <c r="A5880">
        <v>136512</v>
      </c>
      <c r="B5880" s="1">
        <v>45096</v>
      </c>
      <c r="C5880" s="2">
        <v>0.63710648148148152</v>
      </c>
      <c r="D5880">
        <v>1</v>
      </c>
      <c r="E5880">
        <v>8</v>
      </c>
      <c r="F5880" t="s">
        <v>102</v>
      </c>
      <c r="G5880">
        <v>17</v>
      </c>
      <c r="H5880" t="s">
        <v>64</v>
      </c>
      <c r="I5880" t="s">
        <v>152</v>
      </c>
      <c r="J5880" t="s">
        <v>157</v>
      </c>
      <c r="K5880">
        <v>3.8986375741621551</v>
      </c>
      <c r="L5880">
        <v>0</v>
      </c>
      <c r="M5880">
        <v>142.5</v>
      </c>
      <c r="N5880">
        <f>(1-Coffee_Sales[[#This Row],[Discount_Percent]])*Coffee_Sales[[#This Row],[unit_price]]*Coffee_Sales[[#This Row],[transaction_qty]]</f>
        <v>142.5</v>
      </c>
      <c r="O5880" t="str">
        <f>TEXT(Coffee_Sales[[#This Row],[transaction_date]],"mmm-yyyy")</f>
        <v>Jun-2023</v>
      </c>
      <c r="P5880">
        <f>HOUR(Coffee_Sales[[#This Row],[transaction_time]])</f>
        <v>15</v>
      </c>
    </row>
    <row r="5881" spans="1:16" x14ac:dyDescent="0.3">
      <c r="A5881">
        <v>123971</v>
      </c>
      <c r="B5881" s="1">
        <v>45086</v>
      </c>
      <c r="C5881" s="2">
        <v>0.49994212962962964</v>
      </c>
      <c r="D5881">
        <v>2</v>
      </c>
      <c r="E5881">
        <v>5</v>
      </c>
      <c r="F5881" t="s">
        <v>54</v>
      </c>
      <c r="G5881">
        <v>35</v>
      </c>
      <c r="H5881" t="s">
        <v>14</v>
      </c>
      <c r="I5881" t="s">
        <v>26</v>
      </c>
      <c r="J5881" t="s">
        <v>84</v>
      </c>
      <c r="K5881">
        <v>2.4950037578536661</v>
      </c>
      <c r="L5881">
        <v>0</v>
      </c>
      <c r="M5881">
        <v>46.5</v>
      </c>
      <c r="N5881">
        <f>(1-Coffee_Sales[[#This Row],[Discount_Percent]])*Coffee_Sales[[#This Row],[unit_price]]*Coffee_Sales[[#This Row],[transaction_qty]]</f>
        <v>93</v>
      </c>
      <c r="O5881" t="str">
        <f>TEXT(Coffee_Sales[[#This Row],[transaction_date]],"mmm-yyyy")</f>
        <v>Jun-2023</v>
      </c>
      <c r="P5881">
        <f>HOUR(Coffee_Sales[[#This Row],[transaction_time]])</f>
        <v>11</v>
      </c>
    </row>
    <row r="5882" spans="1:16" x14ac:dyDescent="0.3">
      <c r="A5882">
        <v>11009</v>
      </c>
      <c r="B5882" s="1">
        <v>44946</v>
      </c>
      <c r="C5882" s="2">
        <v>0.36469907407407409</v>
      </c>
      <c r="D5882">
        <v>1</v>
      </c>
      <c r="E5882">
        <v>3</v>
      </c>
      <c r="F5882" t="s">
        <v>102</v>
      </c>
      <c r="G5882">
        <v>9</v>
      </c>
      <c r="H5882" t="s">
        <v>59</v>
      </c>
      <c r="I5882" t="s">
        <v>60</v>
      </c>
      <c r="J5882" t="s">
        <v>130</v>
      </c>
      <c r="K5882">
        <v>10.33084589428622</v>
      </c>
      <c r="L5882">
        <v>0</v>
      </c>
      <c r="M5882">
        <v>337.5</v>
      </c>
      <c r="N5882">
        <f>(1-Coffee_Sales[[#This Row],[Discount_Percent]])*Coffee_Sales[[#This Row],[unit_price]]*Coffee_Sales[[#This Row],[transaction_qty]]</f>
        <v>337.5</v>
      </c>
      <c r="O5882" t="str">
        <f>TEXT(Coffee_Sales[[#This Row],[transaction_date]],"mmm-yyyy")</f>
        <v>Jan-2023</v>
      </c>
      <c r="P5882">
        <f>HOUR(Coffee_Sales[[#This Row],[transaction_time]])</f>
        <v>8</v>
      </c>
    </row>
    <row r="5883" spans="1:16" x14ac:dyDescent="0.3">
      <c r="A5883">
        <v>53366</v>
      </c>
      <c r="B5883" s="1">
        <v>45014</v>
      </c>
      <c r="C5883" s="2">
        <v>0.47291666666666665</v>
      </c>
      <c r="D5883">
        <v>1</v>
      </c>
      <c r="E5883">
        <v>3</v>
      </c>
      <c r="F5883" t="s">
        <v>131</v>
      </c>
      <c r="G5883">
        <v>70</v>
      </c>
      <c r="H5883" t="s">
        <v>18</v>
      </c>
      <c r="I5883" t="s">
        <v>19</v>
      </c>
      <c r="J5883" t="s">
        <v>83</v>
      </c>
      <c r="K5883">
        <v>1.217578290457852</v>
      </c>
      <c r="L5883">
        <v>0</v>
      </c>
      <c r="M5883">
        <v>48.75</v>
      </c>
      <c r="N5883">
        <f>(1-Coffee_Sales[[#This Row],[Discount_Percent]])*Coffee_Sales[[#This Row],[unit_price]]*Coffee_Sales[[#This Row],[transaction_qty]]</f>
        <v>48.75</v>
      </c>
      <c r="O5883" t="str">
        <f>TEXT(Coffee_Sales[[#This Row],[transaction_date]],"mmm-yyyy")</f>
        <v>Mar-2023</v>
      </c>
      <c r="P5883">
        <f>HOUR(Coffee_Sales[[#This Row],[transaction_time]])</f>
        <v>11</v>
      </c>
    </row>
    <row r="5884" spans="1:16" x14ac:dyDescent="0.3">
      <c r="A5884">
        <v>136482</v>
      </c>
      <c r="B5884" s="1">
        <v>45096</v>
      </c>
      <c r="C5884" s="2">
        <v>0.61335648148148147</v>
      </c>
      <c r="D5884">
        <v>1</v>
      </c>
      <c r="E5884">
        <v>8</v>
      </c>
      <c r="F5884" t="s">
        <v>131</v>
      </c>
      <c r="G5884">
        <v>72</v>
      </c>
      <c r="H5884" t="s">
        <v>18</v>
      </c>
      <c r="I5884" t="s">
        <v>19</v>
      </c>
      <c r="J5884" t="s">
        <v>82</v>
      </c>
      <c r="K5884">
        <v>1.391817368147122</v>
      </c>
      <c r="L5884">
        <v>0</v>
      </c>
      <c r="M5884">
        <v>48.75</v>
      </c>
      <c r="N5884">
        <f>(1-Coffee_Sales[[#This Row],[Discount_Percent]])*Coffee_Sales[[#This Row],[unit_price]]*Coffee_Sales[[#This Row],[transaction_qty]]</f>
        <v>48.75</v>
      </c>
      <c r="O5884" t="str">
        <f>TEXT(Coffee_Sales[[#This Row],[transaction_date]],"mmm-yyyy")</f>
        <v>Jun-2023</v>
      </c>
      <c r="P5884">
        <f>HOUR(Coffee_Sales[[#This Row],[transaction_time]])</f>
        <v>14</v>
      </c>
    </row>
    <row r="5885" spans="1:16" x14ac:dyDescent="0.3">
      <c r="A5885">
        <v>53156</v>
      </c>
      <c r="B5885" s="1">
        <v>45013</v>
      </c>
      <c r="C5885" s="2">
        <v>0.80616898148148153</v>
      </c>
      <c r="D5885">
        <v>1</v>
      </c>
      <c r="E5885">
        <v>8</v>
      </c>
      <c r="F5885" t="s">
        <v>21</v>
      </c>
      <c r="G5885">
        <v>22</v>
      </c>
      <c r="H5885" t="s">
        <v>14</v>
      </c>
      <c r="I5885" t="s">
        <v>55</v>
      </c>
      <c r="J5885" t="s">
        <v>56</v>
      </c>
      <c r="K5885">
        <v>0.60174192933026038</v>
      </c>
      <c r="L5885">
        <v>0</v>
      </c>
      <c r="M5885">
        <v>30</v>
      </c>
      <c r="N5885">
        <f>(1-Coffee_Sales[[#This Row],[Discount_Percent]])*Coffee_Sales[[#This Row],[unit_price]]*Coffee_Sales[[#This Row],[transaction_qty]]</f>
        <v>30</v>
      </c>
      <c r="O5885" t="str">
        <f>TEXT(Coffee_Sales[[#This Row],[transaction_date]],"mmm-yyyy")</f>
        <v>Mar-2023</v>
      </c>
      <c r="P5885">
        <f>HOUR(Coffee_Sales[[#This Row],[transaction_time]])</f>
        <v>19</v>
      </c>
    </row>
    <row r="5886" spans="1:16" x14ac:dyDescent="0.3">
      <c r="A5886">
        <v>7067</v>
      </c>
      <c r="B5886" s="1">
        <v>44939</v>
      </c>
      <c r="C5886" s="2">
        <v>0.4959722222222222</v>
      </c>
      <c r="D5886">
        <v>2</v>
      </c>
      <c r="E5886">
        <v>3</v>
      </c>
      <c r="F5886" t="s">
        <v>96</v>
      </c>
      <c r="G5886">
        <v>52</v>
      </c>
      <c r="H5886" t="s">
        <v>32</v>
      </c>
      <c r="I5886" t="s">
        <v>33</v>
      </c>
      <c r="J5886" t="s">
        <v>110</v>
      </c>
      <c r="K5886">
        <v>2.0198164847381119</v>
      </c>
      <c r="L5886">
        <v>0.05</v>
      </c>
      <c r="M5886">
        <v>37.5</v>
      </c>
      <c r="N5886">
        <f>(1-Coffee_Sales[[#This Row],[Discount_Percent]])*Coffee_Sales[[#This Row],[unit_price]]*Coffee_Sales[[#This Row],[transaction_qty]]</f>
        <v>71.25</v>
      </c>
      <c r="O5886" t="str">
        <f>TEXT(Coffee_Sales[[#This Row],[transaction_date]],"mmm-yyyy")</f>
        <v>Jan-2023</v>
      </c>
      <c r="P5886">
        <f>HOUR(Coffee_Sales[[#This Row],[transaction_time]])</f>
        <v>11</v>
      </c>
    </row>
    <row r="5887" spans="1:16" x14ac:dyDescent="0.3">
      <c r="A5887">
        <v>76720</v>
      </c>
      <c r="B5887" s="1">
        <v>45042</v>
      </c>
      <c r="C5887" s="2">
        <v>0.44248842592592591</v>
      </c>
      <c r="D5887">
        <v>1</v>
      </c>
      <c r="E5887">
        <v>3</v>
      </c>
      <c r="F5887" t="s">
        <v>90</v>
      </c>
      <c r="G5887">
        <v>59</v>
      </c>
      <c r="H5887" t="s">
        <v>74</v>
      </c>
      <c r="I5887" t="s">
        <v>75</v>
      </c>
      <c r="J5887" t="s">
        <v>85</v>
      </c>
      <c r="K5887">
        <v>1.812702954429348</v>
      </c>
      <c r="L5887">
        <v>0</v>
      </c>
      <c r="M5887">
        <v>67.5</v>
      </c>
      <c r="N5887">
        <f>(1-Coffee_Sales[[#This Row],[Discount_Percent]])*Coffee_Sales[[#This Row],[unit_price]]*Coffee_Sales[[#This Row],[transaction_qty]]</f>
        <v>67.5</v>
      </c>
      <c r="O5887" t="str">
        <f>TEXT(Coffee_Sales[[#This Row],[transaction_date]],"mmm-yyyy")</f>
        <v>Apr-2023</v>
      </c>
      <c r="P5887">
        <f>HOUR(Coffee_Sales[[#This Row],[transaction_time]])</f>
        <v>10</v>
      </c>
    </row>
    <row r="5888" spans="1:16" x14ac:dyDescent="0.3">
      <c r="A5888">
        <v>26704</v>
      </c>
      <c r="B5888" s="1">
        <v>44974</v>
      </c>
      <c r="C5888" s="2">
        <v>0.30916666666666665</v>
      </c>
      <c r="D5888">
        <v>1</v>
      </c>
      <c r="E5888">
        <v>5</v>
      </c>
      <c r="F5888" t="s">
        <v>111</v>
      </c>
      <c r="G5888">
        <v>36</v>
      </c>
      <c r="H5888" t="s">
        <v>14</v>
      </c>
      <c r="I5888" t="s">
        <v>26</v>
      </c>
      <c r="J5888" t="s">
        <v>27</v>
      </c>
      <c r="K5888">
        <v>1.4506111594419959</v>
      </c>
      <c r="L5888">
        <v>0.05</v>
      </c>
      <c r="M5888">
        <v>56.25</v>
      </c>
      <c r="N5888">
        <f>(1-Coffee_Sales[[#This Row],[Discount_Percent]])*Coffee_Sales[[#This Row],[unit_price]]*Coffee_Sales[[#This Row],[transaction_qty]]</f>
        <v>53.4375</v>
      </c>
      <c r="O5888" t="str">
        <f>TEXT(Coffee_Sales[[#This Row],[transaction_date]],"mmm-yyyy")</f>
        <v>Feb-2023</v>
      </c>
      <c r="P5888">
        <f>HOUR(Coffee_Sales[[#This Row],[transaction_time]])</f>
        <v>7</v>
      </c>
    </row>
    <row r="5889" spans="1:16" x14ac:dyDescent="0.3">
      <c r="A5889">
        <v>131907</v>
      </c>
      <c r="B5889" s="1">
        <v>45093</v>
      </c>
      <c r="C5889" s="2">
        <v>0.32648148148148148</v>
      </c>
      <c r="D5889">
        <v>2</v>
      </c>
      <c r="E5889">
        <v>3</v>
      </c>
      <c r="F5889" t="s">
        <v>43</v>
      </c>
      <c r="G5889">
        <v>51</v>
      </c>
      <c r="H5889" t="s">
        <v>32</v>
      </c>
      <c r="I5889" t="s">
        <v>44</v>
      </c>
      <c r="J5889" t="s">
        <v>103</v>
      </c>
      <c r="K5889">
        <v>1.8998927962575041</v>
      </c>
      <c r="L5889">
        <v>0</v>
      </c>
      <c r="M5889">
        <v>45</v>
      </c>
      <c r="N5889">
        <f>(1-Coffee_Sales[[#This Row],[Discount_Percent]])*Coffee_Sales[[#This Row],[unit_price]]*Coffee_Sales[[#This Row],[transaction_qty]]</f>
        <v>90</v>
      </c>
      <c r="O5889" t="str">
        <f>TEXT(Coffee_Sales[[#This Row],[transaction_date]],"mmm-yyyy")</f>
        <v>Jun-2023</v>
      </c>
      <c r="P5889">
        <f>HOUR(Coffee_Sales[[#This Row],[transaction_time]])</f>
        <v>7</v>
      </c>
    </row>
    <row r="5890" spans="1:16" x14ac:dyDescent="0.3">
      <c r="A5890">
        <v>81561</v>
      </c>
      <c r="B5890" s="1">
        <v>45048</v>
      </c>
      <c r="C5890" s="2">
        <v>0.38689814814814816</v>
      </c>
      <c r="D5890">
        <v>1</v>
      </c>
      <c r="E5890">
        <v>8</v>
      </c>
      <c r="F5890" t="s">
        <v>46</v>
      </c>
      <c r="G5890">
        <v>46</v>
      </c>
      <c r="H5890" t="s">
        <v>32</v>
      </c>
      <c r="I5890" t="s">
        <v>36</v>
      </c>
      <c r="J5890" t="s">
        <v>39</v>
      </c>
      <c r="K5890">
        <v>0.84959095007012486</v>
      </c>
      <c r="L5890">
        <v>0</v>
      </c>
      <c r="M5890">
        <v>37.5</v>
      </c>
      <c r="N5890">
        <f>(1-Coffee_Sales[[#This Row],[Discount_Percent]])*Coffee_Sales[[#This Row],[unit_price]]*Coffee_Sales[[#This Row],[transaction_qty]]</f>
        <v>37.5</v>
      </c>
      <c r="O5890" t="str">
        <f>TEXT(Coffee_Sales[[#This Row],[transaction_date]],"mmm-yyyy")</f>
        <v>May-2023</v>
      </c>
      <c r="P5890">
        <f>HOUR(Coffee_Sales[[#This Row],[transaction_time]])</f>
        <v>9</v>
      </c>
    </row>
    <row r="5891" spans="1:16" x14ac:dyDescent="0.3">
      <c r="A5891">
        <v>83966</v>
      </c>
      <c r="B5891" s="1">
        <v>45050</v>
      </c>
      <c r="C5891" s="2">
        <v>0.5443634259259259</v>
      </c>
      <c r="D5891">
        <v>1</v>
      </c>
      <c r="E5891">
        <v>8</v>
      </c>
      <c r="F5891" t="s">
        <v>17</v>
      </c>
      <c r="G5891">
        <v>25</v>
      </c>
      <c r="H5891" t="s">
        <v>14</v>
      </c>
      <c r="I5891" t="s">
        <v>29</v>
      </c>
      <c r="J5891" t="s">
        <v>71</v>
      </c>
      <c r="K5891">
        <v>0.9015027692889499</v>
      </c>
      <c r="L5891">
        <v>0.1</v>
      </c>
      <c r="M5891">
        <v>33</v>
      </c>
      <c r="N5891">
        <f>(1-Coffee_Sales[[#This Row],[Discount_Percent]])*Coffee_Sales[[#This Row],[unit_price]]*Coffee_Sales[[#This Row],[transaction_qty]]</f>
        <v>29.7</v>
      </c>
      <c r="O5891" t="str">
        <f>TEXT(Coffee_Sales[[#This Row],[transaction_date]],"mmm-yyyy")</f>
        <v>May-2023</v>
      </c>
      <c r="P5891">
        <f>HOUR(Coffee_Sales[[#This Row],[transaction_time]])</f>
        <v>13</v>
      </c>
    </row>
    <row r="5892" spans="1:16" x14ac:dyDescent="0.3">
      <c r="A5892">
        <v>68637</v>
      </c>
      <c r="B5892" s="1">
        <v>45033</v>
      </c>
      <c r="C5892" s="2">
        <v>0.27618055555555554</v>
      </c>
      <c r="D5892">
        <v>2</v>
      </c>
      <c r="E5892">
        <v>5</v>
      </c>
      <c r="F5892" t="s">
        <v>70</v>
      </c>
      <c r="G5892">
        <v>54</v>
      </c>
      <c r="H5892" t="s">
        <v>32</v>
      </c>
      <c r="I5892" t="s">
        <v>33</v>
      </c>
      <c r="J5892" t="s">
        <v>127</v>
      </c>
      <c r="K5892">
        <v>1.781300734027204</v>
      </c>
      <c r="L5892">
        <v>0</v>
      </c>
      <c r="M5892">
        <v>37.5</v>
      </c>
      <c r="N5892">
        <f>(1-Coffee_Sales[[#This Row],[Discount_Percent]])*Coffee_Sales[[#This Row],[unit_price]]*Coffee_Sales[[#This Row],[transaction_qty]]</f>
        <v>75</v>
      </c>
      <c r="O5892" t="str">
        <f>TEXT(Coffee_Sales[[#This Row],[transaction_date]],"mmm-yyyy")</f>
        <v>Apr-2023</v>
      </c>
      <c r="P5892">
        <f>HOUR(Coffee_Sales[[#This Row],[transaction_time]])</f>
        <v>6</v>
      </c>
    </row>
    <row r="5893" spans="1:16" x14ac:dyDescent="0.3">
      <c r="A5893">
        <v>57149</v>
      </c>
      <c r="B5893" s="1">
        <v>45019</v>
      </c>
      <c r="C5893" s="2">
        <v>0.64219907407407406</v>
      </c>
      <c r="D5893">
        <v>2</v>
      </c>
      <c r="E5893">
        <v>3</v>
      </c>
      <c r="F5893" t="s">
        <v>111</v>
      </c>
      <c r="G5893">
        <v>28</v>
      </c>
      <c r="H5893" t="s">
        <v>14</v>
      </c>
      <c r="I5893" t="s">
        <v>22</v>
      </c>
      <c r="J5893" t="s">
        <v>117</v>
      </c>
      <c r="K5893">
        <v>1.5310116009753909</v>
      </c>
      <c r="L5893">
        <v>0</v>
      </c>
      <c r="M5893">
        <v>30</v>
      </c>
      <c r="N5893">
        <f>(1-Coffee_Sales[[#This Row],[Discount_Percent]])*Coffee_Sales[[#This Row],[unit_price]]*Coffee_Sales[[#This Row],[transaction_qty]]</f>
        <v>60</v>
      </c>
      <c r="O5893" t="str">
        <f>TEXT(Coffee_Sales[[#This Row],[transaction_date]],"mmm-yyyy")</f>
        <v>Apr-2023</v>
      </c>
      <c r="P5893">
        <f>HOUR(Coffee_Sales[[#This Row],[transaction_time]])</f>
        <v>15</v>
      </c>
    </row>
    <row r="5894" spans="1:16" x14ac:dyDescent="0.3">
      <c r="A5894">
        <v>76731</v>
      </c>
      <c r="B5894" s="1">
        <v>45042</v>
      </c>
      <c r="C5894" s="2">
        <v>0.45082175925925927</v>
      </c>
      <c r="D5894">
        <v>1</v>
      </c>
      <c r="E5894">
        <v>5</v>
      </c>
      <c r="F5894" t="s">
        <v>104</v>
      </c>
      <c r="G5894">
        <v>38</v>
      </c>
      <c r="H5894" t="s">
        <v>14</v>
      </c>
      <c r="I5894" t="s">
        <v>15</v>
      </c>
      <c r="J5894" t="s">
        <v>16</v>
      </c>
      <c r="K5894">
        <v>1.505724713474063</v>
      </c>
      <c r="L5894">
        <v>0.1</v>
      </c>
      <c r="M5894">
        <v>56.25</v>
      </c>
      <c r="N5894">
        <f>(1-Coffee_Sales[[#This Row],[Discount_Percent]])*Coffee_Sales[[#This Row],[unit_price]]*Coffee_Sales[[#This Row],[transaction_qty]]</f>
        <v>50.625</v>
      </c>
      <c r="O5894" t="str">
        <f>TEXT(Coffee_Sales[[#This Row],[transaction_date]],"mmm-yyyy")</f>
        <v>Apr-2023</v>
      </c>
      <c r="P5894">
        <f>HOUR(Coffee_Sales[[#This Row],[transaction_time]])</f>
        <v>10</v>
      </c>
    </row>
    <row r="5895" spans="1:16" x14ac:dyDescent="0.3">
      <c r="A5895">
        <v>28549</v>
      </c>
      <c r="B5895" s="1">
        <v>44977</v>
      </c>
      <c r="C5895" s="2">
        <v>0.34472222222222221</v>
      </c>
      <c r="D5895">
        <v>1</v>
      </c>
      <c r="E5895">
        <v>8</v>
      </c>
      <c r="F5895" t="s">
        <v>131</v>
      </c>
      <c r="G5895">
        <v>24</v>
      </c>
      <c r="H5895" t="s">
        <v>14</v>
      </c>
      <c r="I5895" t="s">
        <v>55</v>
      </c>
      <c r="J5895" t="s">
        <v>86</v>
      </c>
      <c r="K5895">
        <v>1.3846105363293899</v>
      </c>
      <c r="L5895">
        <v>0</v>
      </c>
      <c r="M5895">
        <v>45</v>
      </c>
      <c r="N5895">
        <f>(1-Coffee_Sales[[#This Row],[Discount_Percent]])*Coffee_Sales[[#This Row],[unit_price]]*Coffee_Sales[[#This Row],[transaction_qty]]</f>
        <v>45</v>
      </c>
      <c r="O5895" t="str">
        <f>TEXT(Coffee_Sales[[#This Row],[transaction_date]],"mmm-yyyy")</f>
        <v>Feb-2023</v>
      </c>
      <c r="P5895">
        <f>HOUR(Coffee_Sales[[#This Row],[transaction_time]])</f>
        <v>8</v>
      </c>
    </row>
    <row r="5896" spans="1:16" x14ac:dyDescent="0.3">
      <c r="A5896">
        <v>36398</v>
      </c>
      <c r="B5896" s="1">
        <v>44990</v>
      </c>
      <c r="C5896" s="2">
        <v>0.29196759259259258</v>
      </c>
      <c r="D5896">
        <v>1</v>
      </c>
      <c r="E5896">
        <v>5</v>
      </c>
      <c r="F5896" t="s">
        <v>104</v>
      </c>
      <c r="G5896">
        <v>48</v>
      </c>
      <c r="H5896" t="s">
        <v>32</v>
      </c>
      <c r="I5896" t="s">
        <v>44</v>
      </c>
      <c r="J5896" t="s">
        <v>52</v>
      </c>
      <c r="K5896">
        <v>1.018031868272554</v>
      </c>
      <c r="L5896">
        <v>0</v>
      </c>
      <c r="M5896">
        <v>37.5</v>
      </c>
      <c r="N5896">
        <f>(1-Coffee_Sales[[#This Row],[Discount_Percent]])*Coffee_Sales[[#This Row],[unit_price]]*Coffee_Sales[[#This Row],[transaction_qty]]</f>
        <v>37.5</v>
      </c>
      <c r="O5896" t="str">
        <f>TEXT(Coffee_Sales[[#This Row],[transaction_date]],"mmm-yyyy")</f>
        <v>Mar-2023</v>
      </c>
      <c r="P5896">
        <f>HOUR(Coffee_Sales[[#This Row],[transaction_time]])</f>
        <v>7</v>
      </c>
    </row>
    <row r="5897" spans="1:16" x14ac:dyDescent="0.3">
      <c r="A5897">
        <v>14710</v>
      </c>
      <c r="B5897" s="1">
        <v>44952</v>
      </c>
      <c r="C5897" s="2">
        <v>0.59024305555555556</v>
      </c>
      <c r="D5897">
        <v>2</v>
      </c>
      <c r="E5897">
        <v>5</v>
      </c>
      <c r="F5897" t="s">
        <v>101</v>
      </c>
      <c r="G5897">
        <v>59</v>
      </c>
      <c r="H5897" t="s">
        <v>74</v>
      </c>
      <c r="I5897" t="s">
        <v>75</v>
      </c>
      <c r="J5897" t="s">
        <v>85</v>
      </c>
      <c r="K5897">
        <v>4.0575265433593657</v>
      </c>
      <c r="L5897">
        <v>0</v>
      </c>
      <c r="M5897">
        <v>67.5</v>
      </c>
      <c r="N5897">
        <f>(1-Coffee_Sales[[#This Row],[Discount_Percent]])*Coffee_Sales[[#This Row],[unit_price]]*Coffee_Sales[[#This Row],[transaction_qty]]</f>
        <v>135</v>
      </c>
      <c r="O5897" t="str">
        <f>TEXT(Coffee_Sales[[#This Row],[transaction_date]],"mmm-yyyy")</f>
        <v>Jan-2023</v>
      </c>
      <c r="P5897">
        <f>HOUR(Coffee_Sales[[#This Row],[transaction_time]])</f>
        <v>14</v>
      </c>
    </row>
    <row r="5898" spans="1:16" x14ac:dyDescent="0.3">
      <c r="A5898">
        <v>64377</v>
      </c>
      <c r="B5898" s="1">
        <v>45028</v>
      </c>
      <c r="C5898" s="2">
        <v>0.35309027777777779</v>
      </c>
      <c r="D5898">
        <v>1</v>
      </c>
      <c r="E5898">
        <v>8</v>
      </c>
      <c r="F5898" t="s">
        <v>104</v>
      </c>
      <c r="G5898">
        <v>24</v>
      </c>
      <c r="H5898" t="s">
        <v>14</v>
      </c>
      <c r="I5898" t="s">
        <v>55</v>
      </c>
      <c r="J5898" t="s">
        <v>86</v>
      </c>
      <c r="K5898">
        <v>0.95109471008900748</v>
      </c>
      <c r="L5898">
        <v>0.05</v>
      </c>
      <c r="M5898">
        <v>45</v>
      </c>
      <c r="N5898">
        <f>(1-Coffee_Sales[[#This Row],[Discount_Percent]])*Coffee_Sales[[#This Row],[unit_price]]*Coffee_Sales[[#This Row],[transaction_qty]]</f>
        <v>42.75</v>
      </c>
      <c r="O5898" t="str">
        <f>TEXT(Coffee_Sales[[#This Row],[transaction_date]],"mmm-yyyy")</f>
        <v>Apr-2023</v>
      </c>
      <c r="P5898">
        <f>HOUR(Coffee_Sales[[#This Row],[transaction_time]])</f>
        <v>8</v>
      </c>
    </row>
    <row r="5899" spans="1:16" x14ac:dyDescent="0.3">
      <c r="A5899">
        <v>43350</v>
      </c>
      <c r="B5899" s="1">
        <v>45000</v>
      </c>
      <c r="C5899" s="2">
        <v>0.27122685185185186</v>
      </c>
      <c r="D5899">
        <v>1</v>
      </c>
      <c r="E5899">
        <v>5</v>
      </c>
      <c r="F5899" t="s">
        <v>77</v>
      </c>
      <c r="G5899">
        <v>18</v>
      </c>
      <c r="H5899" t="s">
        <v>64</v>
      </c>
      <c r="I5899" t="s">
        <v>152</v>
      </c>
      <c r="J5899" t="s">
        <v>153</v>
      </c>
      <c r="K5899">
        <v>4.7404590784430001</v>
      </c>
      <c r="L5899">
        <v>0.1</v>
      </c>
      <c r="M5899">
        <v>164.25</v>
      </c>
      <c r="N5899">
        <f>(1-Coffee_Sales[[#This Row],[Discount_Percent]])*Coffee_Sales[[#This Row],[unit_price]]*Coffee_Sales[[#This Row],[transaction_qty]]</f>
        <v>147.82500000000002</v>
      </c>
      <c r="O5899" t="str">
        <f>TEXT(Coffee_Sales[[#This Row],[transaction_date]],"mmm-yyyy")</f>
        <v>Mar-2023</v>
      </c>
      <c r="P5899">
        <f>HOUR(Coffee_Sales[[#This Row],[transaction_time]])</f>
        <v>6</v>
      </c>
    </row>
    <row r="5900" spans="1:16" x14ac:dyDescent="0.3">
      <c r="A5900">
        <v>73972</v>
      </c>
      <c r="B5900" s="1">
        <v>45039</v>
      </c>
      <c r="C5900" s="2">
        <v>0.38770833333333332</v>
      </c>
      <c r="D5900">
        <v>1</v>
      </c>
      <c r="E5900">
        <v>8</v>
      </c>
      <c r="F5900" t="s">
        <v>38</v>
      </c>
      <c r="G5900">
        <v>87</v>
      </c>
      <c r="H5900" t="s">
        <v>14</v>
      </c>
      <c r="I5900" t="s">
        <v>15</v>
      </c>
      <c r="J5900" t="s">
        <v>119</v>
      </c>
      <c r="K5900">
        <v>0.65004911389598363</v>
      </c>
      <c r="L5900">
        <v>0</v>
      </c>
      <c r="M5900">
        <v>31.5</v>
      </c>
      <c r="N5900">
        <f>(1-Coffee_Sales[[#This Row],[Discount_Percent]])*Coffee_Sales[[#This Row],[unit_price]]*Coffee_Sales[[#This Row],[transaction_qty]]</f>
        <v>31.5</v>
      </c>
      <c r="O5900" t="str">
        <f>TEXT(Coffee_Sales[[#This Row],[transaction_date]],"mmm-yyyy")</f>
        <v>Apr-2023</v>
      </c>
      <c r="P5900">
        <f>HOUR(Coffee_Sales[[#This Row],[transaction_time]])</f>
        <v>9</v>
      </c>
    </row>
    <row r="5901" spans="1:16" x14ac:dyDescent="0.3">
      <c r="A5901">
        <v>7723</v>
      </c>
      <c r="B5901" s="1">
        <v>44940</v>
      </c>
      <c r="C5901" s="2">
        <v>0.60805555555555557</v>
      </c>
      <c r="D5901">
        <v>1</v>
      </c>
      <c r="E5901">
        <v>5</v>
      </c>
      <c r="F5901" t="s">
        <v>102</v>
      </c>
      <c r="G5901">
        <v>69</v>
      </c>
      <c r="H5901" t="s">
        <v>18</v>
      </c>
      <c r="I5901" t="s">
        <v>107</v>
      </c>
      <c r="J5901" t="s">
        <v>132</v>
      </c>
      <c r="K5901">
        <v>1.278514061438438</v>
      </c>
      <c r="L5901">
        <v>0</v>
      </c>
      <c r="M5901">
        <v>48.75</v>
      </c>
      <c r="N5901">
        <f>(1-Coffee_Sales[[#This Row],[Discount_Percent]])*Coffee_Sales[[#This Row],[unit_price]]*Coffee_Sales[[#This Row],[transaction_qty]]</f>
        <v>48.75</v>
      </c>
      <c r="O5901" t="str">
        <f>TEXT(Coffee_Sales[[#This Row],[transaction_date]],"mmm-yyyy")</f>
        <v>Jan-2023</v>
      </c>
      <c r="P5901">
        <f>HOUR(Coffee_Sales[[#This Row],[transaction_time]])</f>
        <v>14</v>
      </c>
    </row>
    <row r="5902" spans="1:16" x14ac:dyDescent="0.3">
      <c r="A5902">
        <v>100918</v>
      </c>
      <c r="B5902" s="1">
        <v>45065</v>
      </c>
      <c r="C5902" s="2">
        <v>0.51967592592592593</v>
      </c>
      <c r="D5902">
        <v>2</v>
      </c>
      <c r="E5902">
        <v>3</v>
      </c>
      <c r="F5902" t="s">
        <v>42</v>
      </c>
      <c r="G5902">
        <v>35</v>
      </c>
      <c r="H5902" t="s">
        <v>14</v>
      </c>
      <c r="I5902" t="s">
        <v>26</v>
      </c>
      <c r="J5902" t="s">
        <v>84</v>
      </c>
      <c r="K5902">
        <v>2.3168849704415622</v>
      </c>
      <c r="L5902">
        <v>0</v>
      </c>
      <c r="M5902">
        <v>46.5</v>
      </c>
      <c r="N5902">
        <f>(1-Coffee_Sales[[#This Row],[Discount_Percent]])*Coffee_Sales[[#This Row],[unit_price]]*Coffee_Sales[[#This Row],[transaction_qty]]</f>
        <v>93</v>
      </c>
      <c r="O5902" t="str">
        <f>TEXT(Coffee_Sales[[#This Row],[transaction_date]],"mmm-yyyy")</f>
        <v>May-2023</v>
      </c>
      <c r="P5902">
        <f>HOUR(Coffee_Sales[[#This Row],[transaction_time]])</f>
        <v>12</v>
      </c>
    </row>
    <row r="5903" spans="1:16" x14ac:dyDescent="0.3">
      <c r="A5903">
        <v>43298</v>
      </c>
      <c r="B5903" s="1">
        <v>44999</v>
      </c>
      <c r="C5903" s="2">
        <v>0.80038194444444444</v>
      </c>
      <c r="D5903">
        <v>1</v>
      </c>
      <c r="E5903">
        <v>8</v>
      </c>
      <c r="F5903" t="s">
        <v>54</v>
      </c>
      <c r="G5903">
        <v>79</v>
      </c>
      <c r="H5903" t="s">
        <v>18</v>
      </c>
      <c r="I5903" t="s">
        <v>19</v>
      </c>
      <c r="J5903" t="s">
        <v>20</v>
      </c>
      <c r="K5903">
        <v>1.467794666633004</v>
      </c>
      <c r="L5903">
        <v>0</v>
      </c>
      <c r="M5903">
        <v>56.25</v>
      </c>
      <c r="N5903">
        <f>(1-Coffee_Sales[[#This Row],[Discount_Percent]])*Coffee_Sales[[#This Row],[unit_price]]*Coffee_Sales[[#This Row],[transaction_qty]]</f>
        <v>56.25</v>
      </c>
      <c r="O5903" t="str">
        <f>TEXT(Coffee_Sales[[#This Row],[transaction_date]],"mmm-yyyy")</f>
        <v>Mar-2023</v>
      </c>
      <c r="P5903">
        <f>HOUR(Coffee_Sales[[#This Row],[transaction_time]])</f>
        <v>19</v>
      </c>
    </row>
    <row r="5904" spans="1:16" x14ac:dyDescent="0.3">
      <c r="A5904">
        <v>10469</v>
      </c>
      <c r="B5904" s="1">
        <v>44945</v>
      </c>
      <c r="C5904" s="2">
        <v>0.3687037037037037</v>
      </c>
      <c r="D5904">
        <v>1</v>
      </c>
      <c r="E5904">
        <v>3</v>
      </c>
      <c r="F5904" t="s">
        <v>42</v>
      </c>
      <c r="G5904">
        <v>64</v>
      </c>
      <c r="H5904" t="s">
        <v>67</v>
      </c>
      <c r="I5904" t="s">
        <v>72</v>
      </c>
      <c r="J5904" t="s">
        <v>118</v>
      </c>
      <c r="K5904">
        <v>0.37929910128532779</v>
      </c>
      <c r="L5904">
        <v>0</v>
      </c>
      <c r="M5904">
        <v>12</v>
      </c>
      <c r="N5904">
        <f>(1-Coffee_Sales[[#This Row],[Discount_Percent]])*Coffee_Sales[[#This Row],[unit_price]]*Coffee_Sales[[#This Row],[transaction_qty]]</f>
        <v>12</v>
      </c>
      <c r="O5904" t="str">
        <f>TEXT(Coffee_Sales[[#This Row],[transaction_date]],"mmm-yyyy")</f>
        <v>Jan-2023</v>
      </c>
      <c r="P5904">
        <f>HOUR(Coffee_Sales[[#This Row],[transaction_time]])</f>
        <v>8</v>
      </c>
    </row>
    <row r="5905" spans="1:16" x14ac:dyDescent="0.3">
      <c r="A5905">
        <v>73171</v>
      </c>
      <c r="B5905" s="1">
        <v>45038</v>
      </c>
      <c r="C5905" s="2">
        <v>0.40113425925925927</v>
      </c>
      <c r="D5905">
        <v>1</v>
      </c>
      <c r="E5905">
        <v>3</v>
      </c>
      <c r="F5905" t="s">
        <v>128</v>
      </c>
      <c r="G5905">
        <v>46</v>
      </c>
      <c r="H5905" t="s">
        <v>32</v>
      </c>
      <c r="I5905" t="s">
        <v>36</v>
      </c>
      <c r="J5905" t="s">
        <v>39</v>
      </c>
      <c r="K5905">
        <v>1.06208939049603</v>
      </c>
      <c r="L5905">
        <v>0</v>
      </c>
      <c r="M5905">
        <v>37.5</v>
      </c>
      <c r="N5905">
        <f>(1-Coffee_Sales[[#This Row],[Discount_Percent]])*Coffee_Sales[[#This Row],[unit_price]]*Coffee_Sales[[#This Row],[transaction_qty]]</f>
        <v>37.5</v>
      </c>
      <c r="O5905" t="str">
        <f>TEXT(Coffee_Sales[[#This Row],[transaction_date]],"mmm-yyyy")</f>
        <v>Apr-2023</v>
      </c>
      <c r="P5905">
        <f>HOUR(Coffee_Sales[[#This Row],[transaction_time]])</f>
        <v>9</v>
      </c>
    </row>
    <row r="5906" spans="1:16" x14ac:dyDescent="0.3">
      <c r="A5906">
        <v>99919</v>
      </c>
      <c r="B5906" s="1">
        <v>45064</v>
      </c>
      <c r="C5906" s="2">
        <v>0.69244212962962959</v>
      </c>
      <c r="D5906">
        <v>1</v>
      </c>
      <c r="E5906">
        <v>5</v>
      </c>
      <c r="F5906" t="s">
        <v>96</v>
      </c>
      <c r="G5906">
        <v>63</v>
      </c>
      <c r="H5906" t="s">
        <v>67</v>
      </c>
      <c r="I5906" t="s">
        <v>72</v>
      </c>
      <c r="J5906" t="s">
        <v>73</v>
      </c>
      <c r="K5906">
        <v>0.38413662203558019</v>
      </c>
      <c r="L5906">
        <v>0</v>
      </c>
      <c r="M5906">
        <v>12</v>
      </c>
      <c r="N5906">
        <f>(1-Coffee_Sales[[#This Row],[Discount_Percent]])*Coffee_Sales[[#This Row],[unit_price]]*Coffee_Sales[[#This Row],[transaction_qty]]</f>
        <v>12</v>
      </c>
      <c r="O5906" t="str">
        <f>TEXT(Coffee_Sales[[#This Row],[transaction_date]],"mmm-yyyy")</f>
        <v>May-2023</v>
      </c>
      <c r="P5906">
        <f>HOUR(Coffee_Sales[[#This Row],[transaction_time]])</f>
        <v>16</v>
      </c>
    </row>
    <row r="5907" spans="1:16" x14ac:dyDescent="0.3">
      <c r="A5907">
        <v>129587</v>
      </c>
      <c r="B5907" s="1">
        <v>45091</v>
      </c>
      <c r="C5907" s="2">
        <v>0.38075231481481481</v>
      </c>
      <c r="D5907">
        <v>1</v>
      </c>
      <c r="E5907">
        <v>3</v>
      </c>
      <c r="F5907" t="s">
        <v>102</v>
      </c>
      <c r="G5907">
        <v>44</v>
      </c>
      <c r="H5907" t="s">
        <v>32</v>
      </c>
      <c r="I5907" t="s">
        <v>40</v>
      </c>
      <c r="J5907" t="s">
        <v>41</v>
      </c>
      <c r="K5907">
        <v>0.9385229779083093</v>
      </c>
      <c r="L5907">
        <v>0</v>
      </c>
      <c r="M5907">
        <v>37.5</v>
      </c>
      <c r="N5907">
        <f>(1-Coffee_Sales[[#This Row],[Discount_Percent]])*Coffee_Sales[[#This Row],[unit_price]]*Coffee_Sales[[#This Row],[transaction_qty]]</f>
        <v>37.5</v>
      </c>
      <c r="O5907" t="str">
        <f>TEXT(Coffee_Sales[[#This Row],[transaction_date]],"mmm-yyyy")</f>
        <v>Jun-2023</v>
      </c>
      <c r="P5907">
        <f>HOUR(Coffee_Sales[[#This Row],[transaction_time]])</f>
        <v>9</v>
      </c>
    </row>
    <row r="5908" spans="1:16" x14ac:dyDescent="0.3">
      <c r="A5908">
        <v>62997</v>
      </c>
      <c r="B5908" s="1">
        <v>45026</v>
      </c>
      <c r="C5908" s="2">
        <v>0.47063657407407405</v>
      </c>
      <c r="D5908">
        <v>1</v>
      </c>
      <c r="E5908">
        <v>8</v>
      </c>
      <c r="F5908" t="s">
        <v>87</v>
      </c>
      <c r="G5908">
        <v>50</v>
      </c>
      <c r="H5908" t="s">
        <v>32</v>
      </c>
      <c r="I5908" t="s">
        <v>44</v>
      </c>
      <c r="J5908" t="s">
        <v>45</v>
      </c>
      <c r="K5908">
        <v>1.02656290239978</v>
      </c>
      <c r="L5908">
        <v>0.1</v>
      </c>
      <c r="M5908">
        <v>37.5</v>
      </c>
      <c r="N5908">
        <f>(1-Coffee_Sales[[#This Row],[Discount_Percent]])*Coffee_Sales[[#This Row],[unit_price]]*Coffee_Sales[[#This Row],[transaction_qty]]</f>
        <v>33.75</v>
      </c>
      <c r="O5908" t="str">
        <f>TEXT(Coffee_Sales[[#This Row],[transaction_date]],"mmm-yyyy")</f>
        <v>Apr-2023</v>
      </c>
      <c r="P5908">
        <f>HOUR(Coffee_Sales[[#This Row],[transaction_time]])</f>
        <v>11</v>
      </c>
    </row>
    <row r="5909" spans="1:16" x14ac:dyDescent="0.3">
      <c r="A5909">
        <v>5671</v>
      </c>
      <c r="B5909" s="1">
        <v>44937</v>
      </c>
      <c r="C5909" s="2">
        <v>0.33302083333333332</v>
      </c>
      <c r="D5909">
        <v>1</v>
      </c>
      <c r="E5909">
        <v>3</v>
      </c>
      <c r="F5909" t="s">
        <v>102</v>
      </c>
      <c r="G5909">
        <v>74</v>
      </c>
      <c r="H5909" t="s">
        <v>18</v>
      </c>
      <c r="I5909" t="s">
        <v>107</v>
      </c>
      <c r="J5909" t="s">
        <v>108</v>
      </c>
      <c r="K5909">
        <v>1.2054105199003451</v>
      </c>
      <c r="L5909">
        <v>0</v>
      </c>
      <c r="M5909">
        <v>52.5</v>
      </c>
      <c r="N5909">
        <f>(1-Coffee_Sales[[#This Row],[Discount_Percent]])*Coffee_Sales[[#This Row],[unit_price]]*Coffee_Sales[[#This Row],[transaction_qty]]</f>
        <v>52.5</v>
      </c>
      <c r="O5909" t="str">
        <f>TEXT(Coffee_Sales[[#This Row],[transaction_date]],"mmm-yyyy")</f>
        <v>Jan-2023</v>
      </c>
      <c r="P5909">
        <f>HOUR(Coffee_Sales[[#This Row],[transaction_time]])</f>
        <v>7</v>
      </c>
    </row>
    <row r="5910" spans="1:16" x14ac:dyDescent="0.3">
      <c r="A5910">
        <v>73233</v>
      </c>
      <c r="B5910" s="1">
        <v>45038</v>
      </c>
      <c r="C5910" s="2">
        <v>0.43001157407407409</v>
      </c>
      <c r="D5910">
        <v>1</v>
      </c>
      <c r="E5910">
        <v>5</v>
      </c>
      <c r="F5910" t="s">
        <v>81</v>
      </c>
      <c r="G5910">
        <v>76</v>
      </c>
      <c r="H5910" t="s">
        <v>18</v>
      </c>
      <c r="I5910" t="s">
        <v>107</v>
      </c>
      <c r="J5910" t="s">
        <v>137</v>
      </c>
      <c r="K5910">
        <v>1.5956706633004409</v>
      </c>
      <c r="L5910">
        <v>0</v>
      </c>
      <c r="M5910">
        <v>52.5</v>
      </c>
      <c r="N5910">
        <f>(1-Coffee_Sales[[#This Row],[Discount_Percent]])*Coffee_Sales[[#This Row],[unit_price]]*Coffee_Sales[[#This Row],[transaction_qty]]</f>
        <v>52.5</v>
      </c>
      <c r="O5910" t="str">
        <f>TEXT(Coffee_Sales[[#This Row],[transaction_date]],"mmm-yyyy")</f>
        <v>Apr-2023</v>
      </c>
      <c r="P5910">
        <f>HOUR(Coffee_Sales[[#This Row],[transaction_time]])</f>
        <v>10</v>
      </c>
    </row>
    <row r="5911" spans="1:16" x14ac:dyDescent="0.3">
      <c r="A5911">
        <v>52818</v>
      </c>
      <c r="B5911" s="1">
        <v>45013</v>
      </c>
      <c r="C5911" s="2">
        <v>0.52651620370370367</v>
      </c>
      <c r="D5911">
        <v>2</v>
      </c>
      <c r="E5911">
        <v>3</v>
      </c>
      <c r="F5911" t="s">
        <v>133</v>
      </c>
      <c r="G5911">
        <v>27</v>
      </c>
      <c r="H5911" t="s">
        <v>14</v>
      </c>
      <c r="I5911" t="s">
        <v>29</v>
      </c>
      <c r="J5911" t="s">
        <v>30</v>
      </c>
      <c r="K5911">
        <v>3.269607518198931</v>
      </c>
      <c r="L5911">
        <v>0</v>
      </c>
      <c r="M5911">
        <v>52.5</v>
      </c>
      <c r="N5911">
        <f>(1-Coffee_Sales[[#This Row],[Discount_Percent]])*Coffee_Sales[[#This Row],[unit_price]]*Coffee_Sales[[#This Row],[transaction_qty]]</f>
        <v>105</v>
      </c>
      <c r="O5911" t="str">
        <f>TEXT(Coffee_Sales[[#This Row],[transaction_date]],"mmm-yyyy")</f>
        <v>Mar-2023</v>
      </c>
      <c r="P5911">
        <f>HOUR(Coffee_Sales[[#This Row],[transaction_time]])</f>
        <v>12</v>
      </c>
    </row>
    <row r="5912" spans="1:16" x14ac:dyDescent="0.3">
      <c r="A5912">
        <v>126396</v>
      </c>
      <c r="B5912" s="1">
        <v>45088</v>
      </c>
      <c r="C5912" s="2">
        <v>0.50464120370370369</v>
      </c>
      <c r="D5912">
        <v>1</v>
      </c>
      <c r="E5912">
        <v>5</v>
      </c>
      <c r="F5912" t="s">
        <v>21</v>
      </c>
      <c r="G5912">
        <v>69</v>
      </c>
      <c r="H5912" t="s">
        <v>18</v>
      </c>
      <c r="I5912" t="s">
        <v>107</v>
      </c>
      <c r="J5912" t="s">
        <v>132</v>
      </c>
      <c r="K5912">
        <v>1.360884049873551</v>
      </c>
      <c r="L5912">
        <v>0.1</v>
      </c>
      <c r="M5912">
        <v>48.75</v>
      </c>
      <c r="N5912">
        <f>(1-Coffee_Sales[[#This Row],[Discount_Percent]])*Coffee_Sales[[#This Row],[unit_price]]*Coffee_Sales[[#This Row],[transaction_qty]]</f>
        <v>43.875</v>
      </c>
      <c r="O5912" t="str">
        <f>TEXT(Coffee_Sales[[#This Row],[transaction_date]],"mmm-yyyy")</f>
        <v>Jun-2023</v>
      </c>
      <c r="P5912">
        <f>HOUR(Coffee_Sales[[#This Row],[transaction_time]])</f>
        <v>12</v>
      </c>
    </row>
    <row r="5913" spans="1:16" x14ac:dyDescent="0.3">
      <c r="A5913">
        <v>127398</v>
      </c>
      <c r="B5913" s="1">
        <v>45089</v>
      </c>
      <c r="C5913" s="2">
        <v>0.4400115740740741</v>
      </c>
      <c r="D5913">
        <v>2</v>
      </c>
      <c r="E5913">
        <v>8</v>
      </c>
      <c r="F5913" t="s">
        <v>28</v>
      </c>
      <c r="G5913">
        <v>41</v>
      </c>
      <c r="H5913" t="s">
        <v>14</v>
      </c>
      <c r="I5913" t="s">
        <v>15</v>
      </c>
      <c r="J5913" t="s">
        <v>98</v>
      </c>
      <c r="K5913">
        <v>2.6748048485287521</v>
      </c>
      <c r="L5913">
        <v>0.05</v>
      </c>
      <c r="M5913">
        <v>63.75</v>
      </c>
      <c r="N5913">
        <f>(1-Coffee_Sales[[#This Row],[Discount_Percent]])*Coffee_Sales[[#This Row],[unit_price]]*Coffee_Sales[[#This Row],[transaction_qty]]</f>
        <v>121.125</v>
      </c>
      <c r="O5913" t="str">
        <f>TEXT(Coffee_Sales[[#This Row],[transaction_date]],"mmm-yyyy")</f>
        <v>Jun-2023</v>
      </c>
      <c r="P5913">
        <f>HOUR(Coffee_Sales[[#This Row],[transaction_time]])</f>
        <v>10</v>
      </c>
    </row>
    <row r="5914" spans="1:16" x14ac:dyDescent="0.3">
      <c r="A5914">
        <v>137358</v>
      </c>
      <c r="B5914" s="1">
        <v>45097</v>
      </c>
      <c r="C5914" s="2">
        <v>0.42895833333333333</v>
      </c>
      <c r="D5914">
        <v>1</v>
      </c>
      <c r="E5914">
        <v>3</v>
      </c>
      <c r="F5914" t="s">
        <v>77</v>
      </c>
      <c r="G5914">
        <v>6</v>
      </c>
      <c r="H5914" t="s">
        <v>59</v>
      </c>
      <c r="I5914" t="s">
        <v>146</v>
      </c>
      <c r="J5914" t="s">
        <v>162</v>
      </c>
      <c r="K5914">
        <v>7.5162283769478719</v>
      </c>
      <c r="L5914">
        <v>0.05</v>
      </c>
      <c r="M5914">
        <v>315</v>
      </c>
      <c r="N5914">
        <f>(1-Coffee_Sales[[#This Row],[Discount_Percent]])*Coffee_Sales[[#This Row],[unit_price]]*Coffee_Sales[[#This Row],[transaction_qty]]</f>
        <v>299.25</v>
      </c>
      <c r="O5914" t="str">
        <f>TEXT(Coffee_Sales[[#This Row],[transaction_date]],"mmm-yyyy")</f>
        <v>Jun-2023</v>
      </c>
      <c r="P5914">
        <f>HOUR(Coffee_Sales[[#This Row],[transaction_time]])</f>
        <v>10</v>
      </c>
    </row>
    <row r="5915" spans="1:16" x14ac:dyDescent="0.3">
      <c r="A5915">
        <v>126500</v>
      </c>
      <c r="B5915" s="1">
        <v>45088</v>
      </c>
      <c r="C5915" s="2">
        <v>0.57596064814814818</v>
      </c>
      <c r="D5915">
        <v>2</v>
      </c>
      <c r="E5915">
        <v>8</v>
      </c>
      <c r="F5915" t="s">
        <v>128</v>
      </c>
      <c r="G5915">
        <v>29</v>
      </c>
      <c r="H5915" t="s">
        <v>14</v>
      </c>
      <c r="I5915" t="s">
        <v>22</v>
      </c>
      <c r="J5915" t="s">
        <v>89</v>
      </c>
      <c r="K5915">
        <v>2.0810763752070822</v>
      </c>
      <c r="L5915">
        <v>0</v>
      </c>
      <c r="M5915">
        <v>37.5</v>
      </c>
      <c r="N5915">
        <f>(1-Coffee_Sales[[#This Row],[Discount_Percent]])*Coffee_Sales[[#This Row],[unit_price]]*Coffee_Sales[[#This Row],[transaction_qty]]</f>
        <v>75</v>
      </c>
      <c r="O5915" t="str">
        <f>TEXT(Coffee_Sales[[#This Row],[transaction_date]],"mmm-yyyy")</f>
        <v>Jun-2023</v>
      </c>
      <c r="P5915">
        <f>HOUR(Coffee_Sales[[#This Row],[transaction_time]])</f>
        <v>13</v>
      </c>
    </row>
    <row r="5916" spans="1:16" x14ac:dyDescent="0.3">
      <c r="A5916">
        <v>48316</v>
      </c>
      <c r="B5916" s="1">
        <v>45006</v>
      </c>
      <c r="C5916" s="2">
        <v>0.79121527777777778</v>
      </c>
      <c r="D5916">
        <v>2</v>
      </c>
      <c r="E5916">
        <v>8</v>
      </c>
      <c r="F5916" t="s">
        <v>50</v>
      </c>
      <c r="G5916">
        <v>26</v>
      </c>
      <c r="H5916" t="s">
        <v>14</v>
      </c>
      <c r="I5916" t="s">
        <v>29</v>
      </c>
      <c r="J5916" t="s">
        <v>134</v>
      </c>
      <c r="K5916">
        <v>2.379273396294828</v>
      </c>
      <c r="L5916">
        <v>0.1</v>
      </c>
      <c r="M5916">
        <v>45</v>
      </c>
      <c r="N5916">
        <f>(1-Coffee_Sales[[#This Row],[Discount_Percent]])*Coffee_Sales[[#This Row],[unit_price]]*Coffee_Sales[[#This Row],[transaction_qty]]</f>
        <v>81</v>
      </c>
      <c r="O5916" t="str">
        <f>TEXT(Coffee_Sales[[#This Row],[transaction_date]],"mmm-yyyy")</f>
        <v>Mar-2023</v>
      </c>
      <c r="P5916">
        <f>HOUR(Coffee_Sales[[#This Row],[transaction_time]])</f>
        <v>18</v>
      </c>
    </row>
    <row r="5917" spans="1:16" x14ac:dyDescent="0.3">
      <c r="A5917">
        <v>85772</v>
      </c>
      <c r="B5917" s="1">
        <v>45052</v>
      </c>
      <c r="C5917" s="2">
        <v>0.39016203703703706</v>
      </c>
      <c r="D5917">
        <v>2</v>
      </c>
      <c r="E5917">
        <v>5</v>
      </c>
      <c r="F5917" t="s">
        <v>50</v>
      </c>
      <c r="G5917">
        <v>31</v>
      </c>
      <c r="H5917" t="s">
        <v>14</v>
      </c>
      <c r="I5917" t="s">
        <v>22</v>
      </c>
      <c r="J5917" t="s">
        <v>53</v>
      </c>
      <c r="K5917">
        <v>2.1258925501641541</v>
      </c>
      <c r="L5917">
        <v>0</v>
      </c>
      <c r="M5917">
        <v>33</v>
      </c>
      <c r="N5917">
        <f>(1-Coffee_Sales[[#This Row],[Discount_Percent]])*Coffee_Sales[[#This Row],[unit_price]]*Coffee_Sales[[#This Row],[transaction_qty]]</f>
        <v>66</v>
      </c>
      <c r="O5917" t="str">
        <f>TEXT(Coffee_Sales[[#This Row],[transaction_date]],"mmm-yyyy")</f>
        <v>May-2023</v>
      </c>
      <c r="P5917">
        <f>HOUR(Coffee_Sales[[#This Row],[transaction_time]])</f>
        <v>9</v>
      </c>
    </row>
    <row r="5918" spans="1:16" x14ac:dyDescent="0.3">
      <c r="A5918">
        <v>52839</v>
      </c>
      <c r="B5918" s="1">
        <v>45013</v>
      </c>
      <c r="C5918" s="2">
        <v>0.55081018518518521</v>
      </c>
      <c r="D5918">
        <v>1</v>
      </c>
      <c r="E5918">
        <v>8</v>
      </c>
      <c r="F5918" t="s">
        <v>54</v>
      </c>
      <c r="G5918">
        <v>58</v>
      </c>
      <c r="H5918" t="s">
        <v>74</v>
      </c>
      <c r="I5918" t="s">
        <v>75</v>
      </c>
      <c r="J5918" t="s">
        <v>76</v>
      </c>
      <c r="K5918">
        <v>1.0607968725367209</v>
      </c>
      <c r="L5918">
        <v>0</v>
      </c>
      <c r="M5918">
        <v>52.5</v>
      </c>
      <c r="N5918">
        <f>(1-Coffee_Sales[[#This Row],[Discount_Percent]])*Coffee_Sales[[#This Row],[unit_price]]*Coffee_Sales[[#This Row],[transaction_qty]]</f>
        <v>52.5</v>
      </c>
      <c r="O5918" t="str">
        <f>TEXT(Coffee_Sales[[#This Row],[transaction_date]],"mmm-yyyy")</f>
        <v>Mar-2023</v>
      </c>
      <c r="P5918">
        <f>HOUR(Coffee_Sales[[#This Row],[transaction_time]])</f>
        <v>13</v>
      </c>
    </row>
    <row r="5919" spans="1:16" x14ac:dyDescent="0.3">
      <c r="A5919">
        <v>26259</v>
      </c>
      <c r="B5919" s="1">
        <v>44973</v>
      </c>
      <c r="C5919" s="2">
        <v>0.39805555555555555</v>
      </c>
      <c r="D5919">
        <v>1</v>
      </c>
      <c r="E5919">
        <v>8</v>
      </c>
      <c r="F5919" t="s">
        <v>101</v>
      </c>
      <c r="G5919">
        <v>49</v>
      </c>
      <c r="H5919" t="s">
        <v>32</v>
      </c>
      <c r="I5919" t="s">
        <v>44</v>
      </c>
      <c r="J5919" t="s">
        <v>91</v>
      </c>
      <c r="K5919">
        <v>1.1001556171830491</v>
      </c>
      <c r="L5919">
        <v>0</v>
      </c>
      <c r="M5919">
        <v>45</v>
      </c>
      <c r="N5919">
        <f>(1-Coffee_Sales[[#This Row],[Discount_Percent]])*Coffee_Sales[[#This Row],[unit_price]]*Coffee_Sales[[#This Row],[transaction_qty]]</f>
        <v>45</v>
      </c>
      <c r="O5919" t="str">
        <f>TEXT(Coffee_Sales[[#This Row],[transaction_date]],"mmm-yyyy")</f>
        <v>Feb-2023</v>
      </c>
      <c r="P5919">
        <f>HOUR(Coffee_Sales[[#This Row],[transaction_time]])</f>
        <v>9</v>
      </c>
    </row>
    <row r="5920" spans="1:16" x14ac:dyDescent="0.3">
      <c r="A5920">
        <v>119408</v>
      </c>
      <c r="B5920" s="1">
        <v>45082</v>
      </c>
      <c r="C5920" s="2">
        <v>0.69187500000000002</v>
      </c>
      <c r="D5920">
        <v>1</v>
      </c>
      <c r="E5920">
        <v>3</v>
      </c>
      <c r="F5920" t="s">
        <v>94</v>
      </c>
      <c r="G5920">
        <v>75</v>
      </c>
      <c r="H5920" t="s">
        <v>18</v>
      </c>
      <c r="I5920" t="s">
        <v>79</v>
      </c>
      <c r="J5920" t="s">
        <v>136</v>
      </c>
      <c r="K5920">
        <v>1.5502171520756041</v>
      </c>
      <c r="L5920">
        <v>0.1</v>
      </c>
      <c r="M5920">
        <v>52.5</v>
      </c>
      <c r="N5920">
        <f>(1-Coffee_Sales[[#This Row],[Discount_Percent]])*Coffee_Sales[[#This Row],[unit_price]]*Coffee_Sales[[#This Row],[transaction_qty]]</f>
        <v>47.25</v>
      </c>
      <c r="O5920" t="str">
        <f>TEXT(Coffee_Sales[[#This Row],[transaction_date]],"mmm-yyyy")</f>
        <v>Jun-2023</v>
      </c>
      <c r="P5920">
        <f>HOUR(Coffee_Sales[[#This Row],[transaction_time]])</f>
        <v>16</v>
      </c>
    </row>
    <row r="5921" spans="1:16" x14ac:dyDescent="0.3">
      <c r="A5921">
        <v>68556</v>
      </c>
      <c r="B5921" s="1">
        <v>45032</v>
      </c>
      <c r="C5921" s="2">
        <v>0.74746527777777783</v>
      </c>
      <c r="D5921">
        <v>2</v>
      </c>
      <c r="E5921">
        <v>5</v>
      </c>
      <c r="F5921" t="s">
        <v>25</v>
      </c>
      <c r="G5921">
        <v>23</v>
      </c>
      <c r="H5921" t="s">
        <v>14</v>
      </c>
      <c r="I5921" t="s">
        <v>55</v>
      </c>
      <c r="J5921" t="s">
        <v>88</v>
      </c>
      <c r="K5921">
        <v>1.9141916057847559</v>
      </c>
      <c r="L5921">
        <v>0.05</v>
      </c>
      <c r="M5921">
        <v>37.5</v>
      </c>
      <c r="N5921">
        <f>(1-Coffee_Sales[[#This Row],[Discount_Percent]])*Coffee_Sales[[#This Row],[unit_price]]*Coffee_Sales[[#This Row],[transaction_qty]]</f>
        <v>71.25</v>
      </c>
      <c r="O5921" t="str">
        <f>TEXT(Coffee_Sales[[#This Row],[transaction_date]],"mmm-yyyy")</f>
        <v>Apr-2023</v>
      </c>
      <c r="P5921">
        <f>HOUR(Coffee_Sales[[#This Row],[transaction_time]])</f>
        <v>17</v>
      </c>
    </row>
    <row r="5922" spans="1:16" x14ac:dyDescent="0.3">
      <c r="A5922">
        <v>108437</v>
      </c>
      <c r="B5922" s="1">
        <v>45072</v>
      </c>
      <c r="C5922" s="2">
        <v>0.49984953703703705</v>
      </c>
      <c r="D5922">
        <v>1</v>
      </c>
      <c r="E5922">
        <v>8</v>
      </c>
      <c r="F5922" t="s">
        <v>25</v>
      </c>
      <c r="G5922">
        <v>40</v>
      </c>
      <c r="H5922" t="s">
        <v>14</v>
      </c>
      <c r="I5922" t="s">
        <v>15</v>
      </c>
      <c r="J5922" t="s">
        <v>100</v>
      </c>
      <c r="K5922">
        <v>1.7928882254482541</v>
      </c>
      <c r="L5922">
        <v>0.1</v>
      </c>
      <c r="M5922">
        <v>56.25</v>
      </c>
      <c r="N5922">
        <f>(1-Coffee_Sales[[#This Row],[Discount_Percent]])*Coffee_Sales[[#This Row],[unit_price]]*Coffee_Sales[[#This Row],[transaction_qty]]</f>
        <v>50.625</v>
      </c>
      <c r="O5922" t="str">
        <f>TEXT(Coffee_Sales[[#This Row],[transaction_date]],"mmm-yyyy")</f>
        <v>May-2023</v>
      </c>
      <c r="P5922">
        <f>HOUR(Coffee_Sales[[#This Row],[transaction_time]])</f>
        <v>11</v>
      </c>
    </row>
    <row r="5923" spans="1:16" x14ac:dyDescent="0.3">
      <c r="A5923">
        <v>119570</v>
      </c>
      <c r="B5923" s="1">
        <v>45082</v>
      </c>
      <c r="C5923" s="2">
        <v>0.75768518518518524</v>
      </c>
      <c r="D5923">
        <v>1</v>
      </c>
      <c r="E5923">
        <v>5</v>
      </c>
      <c r="F5923" t="s">
        <v>38</v>
      </c>
      <c r="G5923">
        <v>40</v>
      </c>
      <c r="H5923" t="s">
        <v>14</v>
      </c>
      <c r="I5923" t="s">
        <v>15</v>
      </c>
      <c r="J5923" t="s">
        <v>100</v>
      </c>
      <c r="K5923">
        <v>1.1506224983943121</v>
      </c>
      <c r="L5923">
        <v>0.1</v>
      </c>
      <c r="M5923">
        <v>56.25</v>
      </c>
      <c r="N5923">
        <f>(1-Coffee_Sales[[#This Row],[Discount_Percent]])*Coffee_Sales[[#This Row],[unit_price]]*Coffee_Sales[[#This Row],[transaction_qty]]</f>
        <v>50.625</v>
      </c>
      <c r="O5923" t="str">
        <f>TEXT(Coffee_Sales[[#This Row],[transaction_date]],"mmm-yyyy")</f>
        <v>Jun-2023</v>
      </c>
      <c r="P5923">
        <f>HOUR(Coffee_Sales[[#This Row],[transaction_time]])</f>
        <v>18</v>
      </c>
    </row>
    <row r="5924" spans="1:16" x14ac:dyDescent="0.3">
      <c r="A5924">
        <v>78690</v>
      </c>
      <c r="B5924" s="1">
        <v>45044</v>
      </c>
      <c r="C5924" s="2">
        <v>0.65293981481481478</v>
      </c>
      <c r="D5924">
        <v>1</v>
      </c>
      <c r="E5924">
        <v>3</v>
      </c>
      <c r="F5924" t="s">
        <v>87</v>
      </c>
      <c r="G5924">
        <v>44</v>
      </c>
      <c r="H5924" t="s">
        <v>32</v>
      </c>
      <c r="I5924" t="s">
        <v>40</v>
      </c>
      <c r="J5924" t="s">
        <v>41</v>
      </c>
      <c r="K5924">
        <v>1.162607506058317</v>
      </c>
      <c r="L5924">
        <v>0</v>
      </c>
      <c r="M5924">
        <v>37.5</v>
      </c>
      <c r="N5924">
        <f>(1-Coffee_Sales[[#This Row],[Discount_Percent]])*Coffee_Sales[[#This Row],[unit_price]]*Coffee_Sales[[#This Row],[transaction_qty]]</f>
        <v>37.5</v>
      </c>
      <c r="O5924" t="str">
        <f>TEXT(Coffee_Sales[[#This Row],[transaction_date]],"mmm-yyyy")</f>
        <v>Apr-2023</v>
      </c>
      <c r="P5924">
        <f>HOUR(Coffee_Sales[[#This Row],[transaction_time]])</f>
        <v>15</v>
      </c>
    </row>
    <row r="5925" spans="1:16" x14ac:dyDescent="0.3">
      <c r="A5925">
        <v>97474</v>
      </c>
      <c r="B5925" s="1">
        <v>45062</v>
      </c>
      <c r="C5925" s="2">
        <v>0.52726851851851853</v>
      </c>
      <c r="D5925">
        <v>2</v>
      </c>
      <c r="E5925">
        <v>3</v>
      </c>
      <c r="F5925" t="s">
        <v>38</v>
      </c>
      <c r="G5925">
        <v>34</v>
      </c>
      <c r="H5925" t="s">
        <v>14</v>
      </c>
      <c r="I5925" t="s">
        <v>26</v>
      </c>
      <c r="J5925" t="s">
        <v>57</v>
      </c>
      <c r="K5925">
        <v>1.8149302883058911</v>
      </c>
      <c r="L5925">
        <v>0</v>
      </c>
      <c r="M5925">
        <v>36.75</v>
      </c>
      <c r="N5925">
        <f>(1-Coffee_Sales[[#This Row],[Discount_Percent]])*Coffee_Sales[[#This Row],[unit_price]]*Coffee_Sales[[#This Row],[transaction_qty]]</f>
        <v>73.5</v>
      </c>
      <c r="O5925" t="str">
        <f>TEXT(Coffee_Sales[[#This Row],[transaction_date]],"mmm-yyyy")</f>
        <v>May-2023</v>
      </c>
      <c r="P5925">
        <f>HOUR(Coffee_Sales[[#This Row],[transaction_time]])</f>
        <v>12</v>
      </c>
    </row>
    <row r="5926" spans="1:16" x14ac:dyDescent="0.3">
      <c r="A5926">
        <v>41698</v>
      </c>
      <c r="B5926" s="1">
        <v>44997</v>
      </c>
      <c r="C5926" s="2">
        <v>0.5627199074074074</v>
      </c>
      <c r="D5926">
        <v>2</v>
      </c>
      <c r="E5926">
        <v>8</v>
      </c>
      <c r="F5926" t="s">
        <v>46</v>
      </c>
      <c r="G5926">
        <v>34</v>
      </c>
      <c r="H5926" t="s">
        <v>14</v>
      </c>
      <c r="I5926" t="s">
        <v>26</v>
      </c>
      <c r="J5926" t="s">
        <v>57</v>
      </c>
      <c r="K5926">
        <v>2.2094546267118478</v>
      </c>
      <c r="L5926">
        <v>0</v>
      </c>
      <c r="M5926">
        <v>36.75</v>
      </c>
      <c r="N5926">
        <f>(1-Coffee_Sales[[#This Row],[Discount_Percent]])*Coffee_Sales[[#This Row],[unit_price]]*Coffee_Sales[[#This Row],[transaction_qty]]</f>
        <v>73.5</v>
      </c>
      <c r="O5926" t="str">
        <f>TEXT(Coffee_Sales[[#This Row],[transaction_date]],"mmm-yyyy")</f>
        <v>Mar-2023</v>
      </c>
      <c r="P5926">
        <f>HOUR(Coffee_Sales[[#This Row],[transaction_time]])</f>
        <v>13</v>
      </c>
    </row>
    <row r="5927" spans="1:16" x14ac:dyDescent="0.3">
      <c r="A5927">
        <v>128750</v>
      </c>
      <c r="B5927" s="1">
        <v>45090</v>
      </c>
      <c r="C5927" s="2">
        <v>0.45606481481481481</v>
      </c>
      <c r="D5927">
        <v>1</v>
      </c>
      <c r="E5927">
        <v>5</v>
      </c>
      <c r="F5927" t="s">
        <v>70</v>
      </c>
      <c r="G5927">
        <v>78</v>
      </c>
      <c r="H5927" t="s">
        <v>18</v>
      </c>
      <c r="I5927" t="s">
        <v>19</v>
      </c>
      <c r="J5927" t="s">
        <v>51</v>
      </c>
      <c r="K5927">
        <v>1.6041947556163181</v>
      </c>
      <c r="L5927">
        <v>0.1</v>
      </c>
      <c r="M5927">
        <v>67.5</v>
      </c>
      <c r="N5927">
        <f>(1-Coffee_Sales[[#This Row],[Discount_Percent]])*Coffee_Sales[[#This Row],[unit_price]]*Coffee_Sales[[#This Row],[transaction_qty]]</f>
        <v>60.75</v>
      </c>
      <c r="O5927" t="str">
        <f>TEXT(Coffee_Sales[[#This Row],[transaction_date]],"mmm-yyyy")</f>
        <v>Jun-2023</v>
      </c>
      <c r="P5927">
        <f>HOUR(Coffee_Sales[[#This Row],[transaction_time]])</f>
        <v>10</v>
      </c>
    </row>
    <row r="5928" spans="1:16" x14ac:dyDescent="0.3">
      <c r="A5928">
        <v>92650</v>
      </c>
      <c r="B5928" s="1">
        <v>45058</v>
      </c>
      <c r="C5928" s="2">
        <v>0.40521990740740743</v>
      </c>
      <c r="D5928">
        <v>1</v>
      </c>
      <c r="E5928">
        <v>8</v>
      </c>
      <c r="F5928" t="s">
        <v>90</v>
      </c>
      <c r="G5928">
        <v>77</v>
      </c>
      <c r="H5928" t="s">
        <v>18</v>
      </c>
      <c r="I5928" t="s">
        <v>19</v>
      </c>
      <c r="J5928" t="s">
        <v>115</v>
      </c>
      <c r="K5928">
        <v>1.0339071796558319</v>
      </c>
      <c r="L5928">
        <v>0</v>
      </c>
      <c r="M5928">
        <v>45</v>
      </c>
      <c r="N5928">
        <f>(1-Coffee_Sales[[#This Row],[Discount_Percent]])*Coffee_Sales[[#This Row],[unit_price]]*Coffee_Sales[[#This Row],[transaction_qty]]</f>
        <v>45</v>
      </c>
      <c r="O5928" t="str">
        <f>TEXT(Coffee_Sales[[#This Row],[transaction_date]],"mmm-yyyy")</f>
        <v>May-2023</v>
      </c>
      <c r="P5928">
        <f>HOUR(Coffee_Sales[[#This Row],[transaction_time]])</f>
        <v>9</v>
      </c>
    </row>
    <row r="5929" spans="1:16" x14ac:dyDescent="0.3">
      <c r="A5929">
        <v>14373</v>
      </c>
      <c r="B5929" s="1">
        <v>44952</v>
      </c>
      <c r="C5929" s="2">
        <v>0.30722222222222223</v>
      </c>
      <c r="D5929">
        <v>2</v>
      </c>
      <c r="E5929">
        <v>5</v>
      </c>
      <c r="F5929" t="s">
        <v>31</v>
      </c>
      <c r="G5929">
        <v>52</v>
      </c>
      <c r="H5929" t="s">
        <v>32</v>
      </c>
      <c r="I5929" t="s">
        <v>33</v>
      </c>
      <c r="J5929" t="s">
        <v>110</v>
      </c>
      <c r="K5929">
        <v>1.826580271088567</v>
      </c>
      <c r="L5929">
        <v>0.1</v>
      </c>
      <c r="M5929">
        <v>37.5</v>
      </c>
      <c r="N5929">
        <f>(1-Coffee_Sales[[#This Row],[Discount_Percent]])*Coffee_Sales[[#This Row],[unit_price]]*Coffee_Sales[[#This Row],[transaction_qty]]</f>
        <v>67.5</v>
      </c>
      <c r="O5929" t="str">
        <f>TEXT(Coffee_Sales[[#This Row],[transaction_date]],"mmm-yyyy")</f>
        <v>Jan-2023</v>
      </c>
      <c r="P5929">
        <f>HOUR(Coffee_Sales[[#This Row],[transaction_time]])</f>
        <v>7</v>
      </c>
    </row>
    <row r="5930" spans="1:16" x14ac:dyDescent="0.3">
      <c r="A5930">
        <v>79251</v>
      </c>
      <c r="B5930" s="1">
        <v>45045</v>
      </c>
      <c r="C5930" s="2">
        <v>0.55951388888888887</v>
      </c>
      <c r="D5930">
        <v>1</v>
      </c>
      <c r="E5930">
        <v>5</v>
      </c>
      <c r="F5930" t="s">
        <v>96</v>
      </c>
      <c r="G5930">
        <v>71</v>
      </c>
      <c r="H5930" t="s">
        <v>18</v>
      </c>
      <c r="I5930" t="s">
        <v>79</v>
      </c>
      <c r="J5930" t="s">
        <v>92</v>
      </c>
      <c r="K5930">
        <v>1.414125404808606</v>
      </c>
      <c r="L5930">
        <v>0</v>
      </c>
      <c r="M5930">
        <v>56.25</v>
      </c>
      <c r="N5930">
        <f>(1-Coffee_Sales[[#This Row],[Discount_Percent]])*Coffee_Sales[[#This Row],[unit_price]]*Coffee_Sales[[#This Row],[transaction_qty]]</f>
        <v>56.25</v>
      </c>
      <c r="O5930" t="str">
        <f>TEXT(Coffee_Sales[[#This Row],[transaction_date]],"mmm-yyyy")</f>
        <v>Apr-2023</v>
      </c>
      <c r="P5930">
        <f>HOUR(Coffee_Sales[[#This Row],[transaction_time]])</f>
        <v>13</v>
      </c>
    </row>
    <row r="5931" spans="1:16" x14ac:dyDescent="0.3">
      <c r="A5931">
        <v>77186</v>
      </c>
      <c r="B5931" s="1">
        <v>45042</v>
      </c>
      <c r="C5931" s="2">
        <v>0.79334490740740737</v>
      </c>
      <c r="D5931">
        <v>2</v>
      </c>
      <c r="E5931">
        <v>3</v>
      </c>
      <c r="F5931" t="s">
        <v>50</v>
      </c>
      <c r="G5931">
        <v>47</v>
      </c>
      <c r="H5931" t="s">
        <v>32</v>
      </c>
      <c r="I5931" t="s">
        <v>36</v>
      </c>
      <c r="J5931" t="s">
        <v>37</v>
      </c>
      <c r="K5931">
        <v>1.9290370872575859</v>
      </c>
      <c r="L5931">
        <v>0</v>
      </c>
      <c r="M5931">
        <v>45</v>
      </c>
      <c r="N5931">
        <f>(1-Coffee_Sales[[#This Row],[Discount_Percent]])*Coffee_Sales[[#This Row],[unit_price]]*Coffee_Sales[[#This Row],[transaction_qty]]</f>
        <v>90</v>
      </c>
      <c r="O5931" t="str">
        <f>TEXT(Coffee_Sales[[#This Row],[transaction_date]],"mmm-yyyy")</f>
        <v>Apr-2023</v>
      </c>
      <c r="P5931">
        <f>HOUR(Coffee_Sales[[#This Row],[transaction_time]])</f>
        <v>19</v>
      </c>
    </row>
    <row r="5932" spans="1:16" x14ac:dyDescent="0.3">
      <c r="A5932">
        <v>11014</v>
      </c>
      <c r="B5932" s="1">
        <v>44946</v>
      </c>
      <c r="C5932" s="2">
        <v>0.36560185185185184</v>
      </c>
      <c r="D5932">
        <v>1</v>
      </c>
      <c r="E5932">
        <v>3</v>
      </c>
      <c r="F5932" t="s">
        <v>113</v>
      </c>
      <c r="G5932">
        <v>23</v>
      </c>
      <c r="H5932" t="s">
        <v>14</v>
      </c>
      <c r="I5932" t="s">
        <v>55</v>
      </c>
      <c r="J5932" t="s">
        <v>88</v>
      </c>
      <c r="K5932">
        <v>1.210686644505121</v>
      </c>
      <c r="L5932">
        <v>0</v>
      </c>
      <c r="M5932">
        <v>37.5</v>
      </c>
      <c r="N5932">
        <f>(1-Coffee_Sales[[#This Row],[Discount_Percent]])*Coffee_Sales[[#This Row],[unit_price]]*Coffee_Sales[[#This Row],[transaction_qty]]</f>
        <v>37.5</v>
      </c>
      <c r="O5932" t="str">
        <f>TEXT(Coffee_Sales[[#This Row],[transaction_date]],"mmm-yyyy")</f>
        <v>Jan-2023</v>
      </c>
      <c r="P5932">
        <f>HOUR(Coffee_Sales[[#This Row],[transaction_time]])</f>
        <v>8</v>
      </c>
    </row>
    <row r="5933" spans="1:16" x14ac:dyDescent="0.3">
      <c r="A5933">
        <v>96661</v>
      </c>
      <c r="B5933" s="1">
        <v>45062</v>
      </c>
      <c r="C5933" s="2">
        <v>0.27277777777777779</v>
      </c>
      <c r="D5933">
        <v>2</v>
      </c>
      <c r="E5933">
        <v>8</v>
      </c>
      <c r="F5933" t="s">
        <v>31</v>
      </c>
      <c r="G5933">
        <v>39</v>
      </c>
      <c r="H5933" t="s">
        <v>14</v>
      </c>
      <c r="I5933" t="s">
        <v>15</v>
      </c>
      <c r="J5933" t="s">
        <v>47</v>
      </c>
      <c r="K5933">
        <v>3.6874448981736681</v>
      </c>
      <c r="L5933">
        <v>0</v>
      </c>
      <c r="M5933">
        <v>63.75</v>
      </c>
      <c r="N5933">
        <f>(1-Coffee_Sales[[#This Row],[Discount_Percent]])*Coffee_Sales[[#This Row],[unit_price]]*Coffee_Sales[[#This Row],[transaction_qty]]</f>
        <v>127.5</v>
      </c>
      <c r="O5933" t="str">
        <f>TEXT(Coffee_Sales[[#This Row],[transaction_date]],"mmm-yyyy")</f>
        <v>May-2023</v>
      </c>
      <c r="P5933">
        <f>HOUR(Coffee_Sales[[#This Row],[transaction_time]])</f>
        <v>6</v>
      </c>
    </row>
    <row r="5934" spans="1:16" x14ac:dyDescent="0.3">
      <c r="A5934">
        <v>36954</v>
      </c>
      <c r="B5934" s="1">
        <v>44990</v>
      </c>
      <c r="C5934" s="2">
        <v>0.74100694444444448</v>
      </c>
      <c r="D5934">
        <v>1</v>
      </c>
      <c r="E5934">
        <v>8</v>
      </c>
      <c r="F5934" t="s">
        <v>114</v>
      </c>
      <c r="G5934">
        <v>60</v>
      </c>
      <c r="H5934" t="s">
        <v>74</v>
      </c>
      <c r="I5934" t="s">
        <v>75</v>
      </c>
      <c r="J5934" t="s">
        <v>112</v>
      </c>
      <c r="K5934">
        <v>1.688784390276866</v>
      </c>
      <c r="L5934">
        <v>0.1</v>
      </c>
      <c r="M5934">
        <v>56.25</v>
      </c>
      <c r="N5934">
        <f>(1-Coffee_Sales[[#This Row],[Discount_Percent]])*Coffee_Sales[[#This Row],[unit_price]]*Coffee_Sales[[#This Row],[transaction_qty]]</f>
        <v>50.625</v>
      </c>
      <c r="O5934" t="str">
        <f>TEXT(Coffee_Sales[[#This Row],[transaction_date]],"mmm-yyyy")</f>
        <v>Mar-2023</v>
      </c>
      <c r="P5934">
        <f>HOUR(Coffee_Sales[[#This Row],[transaction_time]])</f>
        <v>17</v>
      </c>
    </row>
    <row r="5935" spans="1:16" x14ac:dyDescent="0.3">
      <c r="A5935">
        <v>23353</v>
      </c>
      <c r="B5935" s="1">
        <v>44968</v>
      </c>
      <c r="C5935" s="2">
        <v>0.45112268518518517</v>
      </c>
      <c r="D5935">
        <v>1</v>
      </c>
      <c r="E5935">
        <v>5</v>
      </c>
      <c r="F5935" t="s">
        <v>43</v>
      </c>
      <c r="G5935">
        <v>59</v>
      </c>
      <c r="H5935" t="s">
        <v>74</v>
      </c>
      <c r="I5935" t="s">
        <v>75</v>
      </c>
      <c r="J5935" t="s">
        <v>85</v>
      </c>
      <c r="K5935">
        <v>1.360787434141121</v>
      </c>
      <c r="L5935">
        <v>0</v>
      </c>
      <c r="M5935">
        <v>67.5</v>
      </c>
      <c r="N5935">
        <f>(1-Coffee_Sales[[#This Row],[Discount_Percent]])*Coffee_Sales[[#This Row],[unit_price]]*Coffee_Sales[[#This Row],[transaction_qty]]</f>
        <v>67.5</v>
      </c>
      <c r="O5935" t="str">
        <f>TEXT(Coffee_Sales[[#This Row],[transaction_date]],"mmm-yyyy")</f>
        <v>Feb-2023</v>
      </c>
      <c r="P5935">
        <f>HOUR(Coffee_Sales[[#This Row],[transaction_time]])</f>
        <v>10</v>
      </c>
    </row>
    <row r="5936" spans="1:16" x14ac:dyDescent="0.3">
      <c r="A5936">
        <v>40580</v>
      </c>
      <c r="B5936" s="1">
        <v>44996</v>
      </c>
      <c r="C5936" s="2">
        <v>0.27575231481481483</v>
      </c>
      <c r="D5936">
        <v>1</v>
      </c>
      <c r="E5936">
        <v>8</v>
      </c>
      <c r="F5936" t="s">
        <v>101</v>
      </c>
      <c r="G5936">
        <v>69</v>
      </c>
      <c r="H5936" t="s">
        <v>18</v>
      </c>
      <c r="I5936" t="s">
        <v>107</v>
      </c>
      <c r="J5936" t="s">
        <v>132</v>
      </c>
      <c r="K5936">
        <v>1.371896643216532</v>
      </c>
      <c r="L5936">
        <v>0</v>
      </c>
      <c r="M5936">
        <v>48.75</v>
      </c>
      <c r="N5936">
        <f>(1-Coffee_Sales[[#This Row],[Discount_Percent]])*Coffee_Sales[[#This Row],[unit_price]]*Coffee_Sales[[#This Row],[transaction_qty]]</f>
        <v>48.75</v>
      </c>
      <c r="O5936" t="str">
        <f>TEXT(Coffee_Sales[[#This Row],[transaction_date]],"mmm-yyyy")</f>
        <v>Mar-2023</v>
      </c>
      <c r="P5936">
        <f>HOUR(Coffee_Sales[[#This Row],[transaction_time]])</f>
        <v>6</v>
      </c>
    </row>
    <row r="5937" spans="1:16" x14ac:dyDescent="0.3">
      <c r="A5937">
        <v>60418</v>
      </c>
      <c r="B5937" s="1">
        <v>45023</v>
      </c>
      <c r="C5937" s="2">
        <v>0.59903935185185186</v>
      </c>
      <c r="D5937">
        <v>1</v>
      </c>
      <c r="E5937">
        <v>8</v>
      </c>
      <c r="F5937" t="s">
        <v>97</v>
      </c>
      <c r="G5937">
        <v>70</v>
      </c>
      <c r="H5937" t="s">
        <v>18</v>
      </c>
      <c r="I5937" t="s">
        <v>19</v>
      </c>
      <c r="J5937" t="s">
        <v>83</v>
      </c>
      <c r="K5937">
        <v>1.1488017454937409</v>
      </c>
      <c r="L5937">
        <v>0</v>
      </c>
      <c r="M5937">
        <v>48.75</v>
      </c>
      <c r="N5937">
        <f>(1-Coffee_Sales[[#This Row],[Discount_Percent]])*Coffee_Sales[[#This Row],[unit_price]]*Coffee_Sales[[#This Row],[transaction_qty]]</f>
        <v>48.75</v>
      </c>
      <c r="O5937" t="str">
        <f>TEXT(Coffee_Sales[[#This Row],[transaction_date]],"mmm-yyyy")</f>
        <v>Apr-2023</v>
      </c>
      <c r="P5937">
        <f>HOUR(Coffee_Sales[[#This Row],[transaction_time]])</f>
        <v>14</v>
      </c>
    </row>
    <row r="5938" spans="1:16" x14ac:dyDescent="0.3">
      <c r="A5938">
        <v>43065</v>
      </c>
      <c r="B5938" s="1">
        <v>44999</v>
      </c>
      <c r="C5938" s="2">
        <v>0.44575231481481481</v>
      </c>
      <c r="D5938">
        <v>1</v>
      </c>
      <c r="E5938">
        <v>5</v>
      </c>
      <c r="F5938" t="s">
        <v>102</v>
      </c>
      <c r="G5938">
        <v>25</v>
      </c>
      <c r="H5938" t="s">
        <v>14</v>
      </c>
      <c r="I5938" t="s">
        <v>29</v>
      </c>
      <c r="J5938" t="s">
        <v>71</v>
      </c>
      <c r="K5938">
        <v>0.79872092789235816</v>
      </c>
      <c r="L5938">
        <v>0</v>
      </c>
      <c r="M5938">
        <v>33</v>
      </c>
      <c r="N5938">
        <f>(1-Coffee_Sales[[#This Row],[Discount_Percent]])*Coffee_Sales[[#This Row],[unit_price]]*Coffee_Sales[[#This Row],[transaction_qty]]</f>
        <v>33</v>
      </c>
      <c r="O5938" t="str">
        <f>TEXT(Coffee_Sales[[#This Row],[transaction_date]],"mmm-yyyy")</f>
        <v>Mar-2023</v>
      </c>
      <c r="P5938">
        <f>HOUR(Coffee_Sales[[#This Row],[transaction_time]])</f>
        <v>10</v>
      </c>
    </row>
    <row r="5939" spans="1:16" x14ac:dyDescent="0.3">
      <c r="A5939">
        <v>100702</v>
      </c>
      <c r="B5939" s="1">
        <v>45065</v>
      </c>
      <c r="C5939" s="2">
        <v>0.43012731481481481</v>
      </c>
      <c r="D5939">
        <v>1</v>
      </c>
      <c r="E5939">
        <v>3</v>
      </c>
      <c r="F5939" t="s">
        <v>58</v>
      </c>
      <c r="G5939">
        <v>61</v>
      </c>
      <c r="H5939" t="s">
        <v>74</v>
      </c>
      <c r="I5939" t="s">
        <v>75</v>
      </c>
      <c r="J5939" t="s">
        <v>116</v>
      </c>
      <c r="K5939">
        <v>2.1735228243964908</v>
      </c>
      <c r="L5939">
        <v>0</v>
      </c>
      <c r="M5939">
        <v>71.25</v>
      </c>
      <c r="N5939">
        <f>(1-Coffee_Sales[[#This Row],[Discount_Percent]])*Coffee_Sales[[#This Row],[unit_price]]*Coffee_Sales[[#This Row],[transaction_qty]]</f>
        <v>71.25</v>
      </c>
      <c r="O5939" t="str">
        <f>TEXT(Coffee_Sales[[#This Row],[transaction_date]],"mmm-yyyy")</f>
        <v>May-2023</v>
      </c>
      <c r="P5939">
        <f>HOUR(Coffee_Sales[[#This Row],[transaction_time]])</f>
        <v>10</v>
      </c>
    </row>
    <row r="5940" spans="1:16" x14ac:dyDescent="0.3">
      <c r="A5940">
        <v>110661</v>
      </c>
      <c r="B5940" s="1">
        <v>45074</v>
      </c>
      <c r="C5940" s="2">
        <v>0.60002314814814817</v>
      </c>
      <c r="D5940">
        <v>2</v>
      </c>
      <c r="E5940">
        <v>5</v>
      </c>
      <c r="F5940" t="s">
        <v>43</v>
      </c>
      <c r="G5940">
        <v>31</v>
      </c>
      <c r="H5940" t="s">
        <v>14</v>
      </c>
      <c r="I5940" t="s">
        <v>22</v>
      </c>
      <c r="J5940" t="s">
        <v>53</v>
      </c>
      <c r="K5940">
        <v>1.989682041413835</v>
      </c>
      <c r="L5940">
        <v>0</v>
      </c>
      <c r="M5940">
        <v>33</v>
      </c>
      <c r="N5940">
        <f>(1-Coffee_Sales[[#This Row],[Discount_Percent]])*Coffee_Sales[[#This Row],[unit_price]]*Coffee_Sales[[#This Row],[transaction_qty]]</f>
        <v>66</v>
      </c>
      <c r="O5940" t="str">
        <f>TEXT(Coffee_Sales[[#This Row],[transaction_date]],"mmm-yyyy")</f>
        <v>May-2023</v>
      </c>
      <c r="P5940">
        <f>HOUR(Coffee_Sales[[#This Row],[transaction_time]])</f>
        <v>14</v>
      </c>
    </row>
    <row r="5941" spans="1:16" x14ac:dyDescent="0.3">
      <c r="A5941">
        <v>127971</v>
      </c>
      <c r="B5941" s="1">
        <v>45089</v>
      </c>
      <c r="C5941" s="2">
        <v>0.82869212962962968</v>
      </c>
      <c r="D5941">
        <v>2</v>
      </c>
      <c r="E5941">
        <v>8</v>
      </c>
      <c r="F5941" t="s">
        <v>87</v>
      </c>
      <c r="G5941">
        <v>58</v>
      </c>
      <c r="H5941" t="s">
        <v>74</v>
      </c>
      <c r="I5941" t="s">
        <v>75</v>
      </c>
      <c r="J5941" t="s">
        <v>76</v>
      </c>
      <c r="K5941">
        <v>3.1062016110257522</v>
      </c>
      <c r="L5941">
        <v>0.1</v>
      </c>
      <c r="M5941">
        <v>52.5</v>
      </c>
      <c r="N5941">
        <f>(1-Coffee_Sales[[#This Row],[Discount_Percent]])*Coffee_Sales[[#This Row],[unit_price]]*Coffee_Sales[[#This Row],[transaction_qty]]</f>
        <v>94.5</v>
      </c>
      <c r="O5941" t="str">
        <f>TEXT(Coffee_Sales[[#This Row],[transaction_date]],"mmm-yyyy")</f>
        <v>Jun-2023</v>
      </c>
      <c r="P5941">
        <f>HOUR(Coffee_Sales[[#This Row],[transaction_time]])</f>
        <v>19</v>
      </c>
    </row>
    <row r="5942" spans="1:16" x14ac:dyDescent="0.3">
      <c r="A5942">
        <v>48623</v>
      </c>
      <c r="B5942" s="1">
        <v>45007</v>
      </c>
      <c r="C5942" s="2">
        <v>0.42877314814814815</v>
      </c>
      <c r="D5942">
        <v>1</v>
      </c>
      <c r="E5942">
        <v>3</v>
      </c>
      <c r="F5942" t="s">
        <v>101</v>
      </c>
      <c r="G5942">
        <v>22</v>
      </c>
      <c r="H5942" t="s">
        <v>14</v>
      </c>
      <c r="I5942" t="s">
        <v>55</v>
      </c>
      <c r="J5942" t="s">
        <v>56</v>
      </c>
      <c r="K5942">
        <v>0.83554908869624844</v>
      </c>
      <c r="L5942">
        <v>0</v>
      </c>
      <c r="M5942">
        <v>30</v>
      </c>
      <c r="N5942">
        <f>(1-Coffee_Sales[[#This Row],[Discount_Percent]])*Coffee_Sales[[#This Row],[unit_price]]*Coffee_Sales[[#This Row],[transaction_qty]]</f>
        <v>30</v>
      </c>
      <c r="O5942" t="str">
        <f>TEXT(Coffee_Sales[[#This Row],[transaction_date]],"mmm-yyyy")</f>
        <v>Mar-2023</v>
      </c>
      <c r="P5942">
        <f>HOUR(Coffee_Sales[[#This Row],[transaction_time]])</f>
        <v>10</v>
      </c>
    </row>
    <row r="5943" spans="1:16" x14ac:dyDescent="0.3">
      <c r="A5943">
        <v>112595</v>
      </c>
      <c r="B5943" s="1">
        <v>45076</v>
      </c>
      <c r="C5943" s="2">
        <v>0.45652777777777775</v>
      </c>
      <c r="D5943">
        <v>2</v>
      </c>
      <c r="E5943">
        <v>3</v>
      </c>
      <c r="F5943" t="s">
        <v>81</v>
      </c>
      <c r="G5943">
        <v>63</v>
      </c>
      <c r="H5943" t="s">
        <v>67</v>
      </c>
      <c r="I5943" t="s">
        <v>72</v>
      </c>
      <c r="J5943" t="s">
        <v>73</v>
      </c>
      <c r="K5943">
        <v>0.72501597899183146</v>
      </c>
      <c r="L5943">
        <v>0</v>
      </c>
      <c r="M5943">
        <v>12</v>
      </c>
      <c r="N5943">
        <f>(1-Coffee_Sales[[#This Row],[Discount_Percent]])*Coffee_Sales[[#This Row],[unit_price]]*Coffee_Sales[[#This Row],[transaction_qty]]</f>
        <v>24</v>
      </c>
      <c r="O5943" t="str">
        <f>TEXT(Coffee_Sales[[#This Row],[transaction_date]],"mmm-yyyy")</f>
        <v>May-2023</v>
      </c>
      <c r="P5943">
        <f>HOUR(Coffee_Sales[[#This Row],[transaction_time]])</f>
        <v>10</v>
      </c>
    </row>
    <row r="5944" spans="1:16" x14ac:dyDescent="0.3">
      <c r="A5944">
        <v>26848</v>
      </c>
      <c r="B5944" s="1">
        <v>44974</v>
      </c>
      <c r="C5944" s="2">
        <v>0.40592592592592591</v>
      </c>
      <c r="D5944">
        <v>1</v>
      </c>
      <c r="E5944">
        <v>3</v>
      </c>
      <c r="F5944" t="s">
        <v>31</v>
      </c>
      <c r="G5944">
        <v>40</v>
      </c>
      <c r="H5944" t="s">
        <v>14</v>
      </c>
      <c r="I5944" t="s">
        <v>15</v>
      </c>
      <c r="J5944" t="s">
        <v>100</v>
      </c>
      <c r="K5944">
        <v>1.860261387939864</v>
      </c>
      <c r="L5944">
        <v>0</v>
      </c>
      <c r="M5944">
        <v>56.25</v>
      </c>
      <c r="N5944">
        <f>(1-Coffee_Sales[[#This Row],[Discount_Percent]])*Coffee_Sales[[#This Row],[unit_price]]*Coffee_Sales[[#This Row],[transaction_qty]]</f>
        <v>56.25</v>
      </c>
      <c r="O5944" t="str">
        <f>TEXT(Coffee_Sales[[#This Row],[transaction_date]],"mmm-yyyy")</f>
        <v>Feb-2023</v>
      </c>
      <c r="P5944">
        <f>HOUR(Coffee_Sales[[#This Row],[transaction_time]])</f>
        <v>9</v>
      </c>
    </row>
    <row r="5945" spans="1:16" x14ac:dyDescent="0.3">
      <c r="A5945">
        <v>89865</v>
      </c>
      <c r="B5945" s="1">
        <v>45055</v>
      </c>
      <c r="C5945" s="2">
        <v>0.7144328703703704</v>
      </c>
      <c r="D5945">
        <v>1</v>
      </c>
      <c r="E5945">
        <v>8</v>
      </c>
      <c r="F5945" t="s">
        <v>128</v>
      </c>
      <c r="G5945">
        <v>37</v>
      </c>
      <c r="H5945" t="s">
        <v>14</v>
      </c>
      <c r="I5945" t="s">
        <v>15</v>
      </c>
      <c r="J5945" t="s">
        <v>95</v>
      </c>
      <c r="K5945">
        <v>0.97236416591568275</v>
      </c>
      <c r="L5945">
        <v>0</v>
      </c>
      <c r="M5945">
        <v>45</v>
      </c>
      <c r="N5945">
        <f>(1-Coffee_Sales[[#This Row],[Discount_Percent]])*Coffee_Sales[[#This Row],[unit_price]]*Coffee_Sales[[#This Row],[transaction_qty]]</f>
        <v>45</v>
      </c>
      <c r="O5945" t="str">
        <f>TEXT(Coffee_Sales[[#This Row],[transaction_date]],"mmm-yyyy")</f>
        <v>May-2023</v>
      </c>
      <c r="P5945">
        <f>HOUR(Coffee_Sales[[#This Row],[transaction_time]])</f>
        <v>17</v>
      </c>
    </row>
    <row r="5946" spans="1:16" x14ac:dyDescent="0.3">
      <c r="A5946">
        <v>70181</v>
      </c>
      <c r="B5946" s="1">
        <v>45034</v>
      </c>
      <c r="C5946" s="2">
        <v>0.6696064814814815</v>
      </c>
      <c r="D5946">
        <v>1</v>
      </c>
      <c r="E5946">
        <v>8</v>
      </c>
      <c r="F5946" t="s">
        <v>38</v>
      </c>
      <c r="G5946">
        <v>26</v>
      </c>
      <c r="H5946" t="s">
        <v>14</v>
      </c>
      <c r="I5946" t="s">
        <v>29</v>
      </c>
      <c r="J5946" t="s">
        <v>134</v>
      </c>
      <c r="K5946">
        <v>0.92063410117147004</v>
      </c>
      <c r="L5946">
        <v>0</v>
      </c>
      <c r="M5946">
        <v>45</v>
      </c>
      <c r="N5946">
        <f>(1-Coffee_Sales[[#This Row],[Discount_Percent]])*Coffee_Sales[[#This Row],[unit_price]]*Coffee_Sales[[#This Row],[transaction_qty]]</f>
        <v>45</v>
      </c>
      <c r="O5946" t="str">
        <f>TEXT(Coffee_Sales[[#This Row],[transaction_date]],"mmm-yyyy")</f>
        <v>Apr-2023</v>
      </c>
      <c r="P5946">
        <f>HOUR(Coffee_Sales[[#This Row],[transaction_time]])</f>
        <v>16</v>
      </c>
    </row>
    <row r="5947" spans="1:16" x14ac:dyDescent="0.3">
      <c r="A5947">
        <v>55018</v>
      </c>
      <c r="B5947" s="1">
        <v>45017</v>
      </c>
      <c r="C5947" s="2">
        <v>0.30011574074074077</v>
      </c>
      <c r="D5947">
        <v>1</v>
      </c>
      <c r="E5947">
        <v>5</v>
      </c>
      <c r="F5947" t="s">
        <v>46</v>
      </c>
      <c r="G5947">
        <v>45</v>
      </c>
      <c r="H5947" t="s">
        <v>32</v>
      </c>
      <c r="I5947" t="s">
        <v>40</v>
      </c>
      <c r="J5947" t="s">
        <v>120</v>
      </c>
      <c r="K5947">
        <v>1.2950577677810591</v>
      </c>
      <c r="L5947">
        <v>0</v>
      </c>
      <c r="M5947">
        <v>45</v>
      </c>
      <c r="N5947">
        <f>(1-Coffee_Sales[[#This Row],[Discount_Percent]])*Coffee_Sales[[#This Row],[unit_price]]*Coffee_Sales[[#This Row],[transaction_qty]]</f>
        <v>45</v>
      </c>
      <c r="O5947" t="str">
        <f>TEXT(Coffee_Sales[[#This Row],[transaction_date]],"mmm-yyyy")</f>
        <v>Apr-2023</v>
      </c>
      <c r="P5947">
        <f>HOUR(Coffee_Sales[[#This Row],[transaction_time]])</f>
        <v>7</v>
      </c>
    </row>
    <row r="5948" spans="1:16" x14ac:dyDescent="0.3">
      <c r="A5948">
        <v>68814</v>
      </c>
      <c r="B5948" s="1">
        <v>45033</v>
      </c>
      <c r="C5948" s="2">
        <v>0.34226851851851853</v>
      </c>
      <c r="D5948">
        <v>1</v>
      </c>
      <c r="E5948">
        <v>5</v>
      </c>
      <c r="F5948" t="s">
        <v>54</v>
      </c>
      <c r="G5948">
        <v>87</v>
      </c>
      <c r="H5948" t="s">
        <v>14</v>
      </c>
      <c r="I5948" t="s">
        <v>15</v>
      </c>
      <c r="J5948" t="s">
        <v>119</v>
      </c>
      <c r="K5948">
        <v>1.2968958723447159</v>
      </c>
      <c r="L5948">
        <v>0</v>
      </c>
      <c r="M5948">
        <v>45</v>
      </c>
      <c r="N5948">
        <f>(1-Coffee_Sales[[#This Row],[Discount_Percent]])*Coffee_Sales[[#This Row],[unit_price]]*Coffee_Sales[[#This Row],[transaction_qty]]</f>
        <v>45</v>
      </c>
      <c r="O5948" t="str">
        <f>TEXT(Coffee_Sales[[#This Row],[transaction_date]],"mmm-yyyy")</f>
        <v>Apr-2023</v>
      </c>
      <c r="P5948">
        <f>HOUR(Coffee_Sales[[#This Row],[transaction_time]])</f>
        <v>8</v>
      </c>
    </row>
    <row r="5949" spans="1:16" x14ac:dyDescent="0.3">
      <c r="A5949">
        <v>16137</v>
      </c>
      <c r="B5949" s="1">
        <v>44955</v>
      </c>
      <c r="C5949" s="2">
        <v>0.51495370370370375</v>
      </c>
      <c r="D5949">
        <v>2</v>
      </c>
      <c r="E5949">
        <v>5</v>
      </c>
      <c r="F5949" t="s">
        <v>102</v>
      </c>
      <c r="G5949">
        <v>25</v>
      </c>
      <c r="H5949" t="s">
        <v>14</v>
      </c>
      <c r="I5949" t="s">
        <v>29</v>
      </c>
      <c r="J5949" t="s">
        <v>71</v>
      </c>
      <c r="K5949">
        <v>2.1937592047585541</v>
      </c>
      <c r="L5949">
        <v>0.05</v>
      </c>
      <c r="M5949">
        <v>33</v>
      </c>
      <c r="N5949">
        <f>(1-Coffee_Sales[[#This Row],[Discount_Percent]])*Coffee_Sales[[#This Row],[unit_price]]*Coffee_Sales[[#This Row],[transaction_qty]]</f>
        <v>62.699999999999996</v>
      </c>
      <c r="O5949" t="str">
        <f>TEXT(Coffee_Sales[[#This Row],[transaction_date]],"mmm-yyyy")</f>
        <v>Jan-2023</v>
      </c>
      <c r="P5949">
        <f>HOUR(Coffee_Sales[[#This Row],[transaction_time]])</f>
        <v>12</v>
      </c>
    </row>
    <row r="5950" spans="1:16" x14ac:dyDescent="0.3">
      <c r="A5950">
        <v>91974</v>
      </c>
      <c r="B5950" s="1">
        <v>45057</v>
      </c>
      <c r="C5950" s="2">
        <v>0.59721064814814817</v>
      </c>
      <c r="D5950">
        <v>2</v>
      </c>
      <c r="E5950">
        <v>8</v>
      </c>
      <c r="F5950" t="s">
        <v>58</v>
      </c>
      <c r="G5950">
        <v>65</v>
      </c>
      <c r="H5950" t="s">
        <v>67</v>
      </c>
      <c r="I5950" t="s">
        <v>68</v>
      </c>
      <c r="J5950" t="s">
        <v>69</v>
      </c>
      <c r="K5950">
        <v>0.58231977973428051</v>
      </c>
      <c r="L5950">
        <v>0</v>
      </c>
      <c r="M5950">
        <v>12</v>
      </c>
      <c r="N5950">
        <f>(1-Coffee_Sales[[#This Row],[Discount_Percent]])*Coffee_Sales[[#This Row],[unit_price]]*Coffee_Sales[[#This Row],[transaction_qty]]</f>
        <v>24</v>
      </c>
      <c r="O5950" t="str">
        <f>TEXT(Coffee_Sales[[#This Row],[transaction_date]],"mmm-yyyy")</f>
        <v>May-2023</v>
      </c>
      <c r="P5950">
        <f>HOUR(Coffee_Sales[[#This Row],[transaction_time]])</f>
        <v>14</v>
      </c>
    </row>
    <row r="5951" spans="1:16" x14ac:dyDescent="0.3">
      <c r="A5951">
        <v>81875</v>
      </c>
      <c r="B5951" s="1">
        <v>45048</v>
      </c>
      <c r="C5951" s="2">
        <v>0.56211805555555561</v>
      </c>
      <c r="D5951">
        <v>2</v>
      </c>
      <c r="E5951">
        <v>3</v>
      </c>
      <c r="F5951" t="s">
        <v>96</v>
      </c>
      <c r="G5951">
        <v>44</v>
      </c>
      <c r="H5951" t="s">
        <v>32</v>
      </c>
      <c r="I5951" t="s">
        <v>40</v>
      </c>
      <c r="J5951" t="s">
        <v>41</v>
      </c>
      <c r="K5951">
        <v>1.674560104251372</v>
      </c>
      <c r="L5951">
        <v>0.05</v>
      </c>
      <c r="M5951">
        <v>37.5</v>
      </c>
      <c r="N5951">
        <f>(1-Coffee_Sales[[#This Row],[Discount_Percent]])*Coffee_Sales[[#This Row],[unit_price]]*Coffee_Sales[[#This Row],[transaction_qty]]</f>
        <v>71.25</v>
      </c>
      <c r="O5951" t="str">
        <f>TEXT(Coffee_Sales[[#This Row],[transaction_date]],"mmm-yyyy")</f>
        <v>May-2023</v>
      </c>
      <c r="P5951">
        <f>HOUR(Coffee_Sales[[#This Row],[transaction_time]])</f>
        <v>13</v>
      </c>
    </row>
    <row r="5952" spans="1:16" x14ac:dyDescent="0.3">
      <c r="A5952">
        <v>66053</v>
      </c>
      <c r="B5952" s="1">
        <v>45030</v>
      </c>
      <c r="C5952" s="2">
        <v>0.3656712962962963</v>
      </c>
      <c r="D5952">
        <v>1</v>
      </c>
      <c r="E5952">
        <v>8</v>
      </c>
      <c r="F5952" t="s">
        <v>31</v>
      </c>
      <c r="G5952">
        <v>21</v>
      </c>
      <c r="H5952" t="s">
        <v>142</v>
      </c>
      <c r="I5952" t="s">
        <v>74</v>
      </c>
      <c r="J5952" t="s">
        <v>156</v>
      </c>
      <c r="K5952">
        <v>6.2741422712402306</v>
      </c>
      <c r="L5952">
        <v>0.1</v>
      </c>
      <c r="M5952">
        <v>199.95</v>
      </c>
      <c r="N5952">
        <f>(1-Coffee_Sales[[#This Row],[Discount_Percent]])*Coffee_Sales[[#This Row],[unit_price]]*Coffee_Sales[[#This Row],[transaction_qty]]</f>
        <v>179.95499999999998</v>
      </c>
      <c r="O5952" t="str">
        <f>TEXT(Coffee_Sales[[#This Row],[transaction_date]],"mmm-yyyy")</f>
        <v>Apr-2023</v>
      </c>
      <c r="P5952">
        <f>HOUR(Coffee_Sales[[#This Row],[transaction_time]])</f>
        <v>8</v>
      </c>
    </row>
    <row r="5953" spans="1:16" x14ac:dyDescent="0.3">
      <c r="A5953">
        <v>18530</v>
      </c>
      <c r="B5953" s="1">
        <v>44960</v>
      </c>
      <c r="C5953" s="2">
        <v>0.42137731481481483</v>
      </c>
      <c r="D5953">
        <v>1</v>
      </c>
      <c r="E5953">
        <v>8</v>
      </c>
      <c r="F5953" t="s">
        <v>133</v>
      </c>
      <c r="G5953">
        <v>51</v>
      </c>
      <c r="H5953" t="s">
        <v>32</v>
      </c>
      <c r="I5953" t="s">
        <v>44</v>
      </c>
      <c r="J5953" t="s">
        <v>103</v>
      </c>
      <c r="K5953">
        <v>1.4042001903797099</v>
      </c>
      <c r="L5953">
        <v>0</v>
      </c>
      <c r="M5953">
        <v>45</v>
      </c>
      <c r="N5953">
        <f>(1-Coffee_Sales[[#This Row],[Discount_Percent]])*Coffee_Sales[[#This Row],[unit_price]]*Coffee_Sales[[#This Row],[transaction_qty]]</f>
        <v>45</v>
      </c>
      <c r="O5953" t="str">
        <f>TEXT(Coffee_Sales[[#This Row],[transaction_date]],"mmm-yyyy")</f>
        <v>Feb-2023</v>
      </c>
      <c r="P5953">
        <f>HOUR(Coffee_Sales[[#This Row],[transaction_time]])</f>
        <v>10</v>
      </c>
    </row>
    <row r="5954" spans="1:16" x14ac:dyDescent="0.3">
      <c r="A5954">
        <v>81280</v>
      </c>
      <c r="B5954" s="1">
        <v>45047</v>
      </c>
      <c r="C5954" s="2">
        <v>0.73607638888888893</v>
      </c>
      <c r="D5954">
        <v>1</v>
      </c>
      <c r="E5954">
        <v>3</v>
      </c>
      <c r="F5954" t="s">
        <v>78</v>
      </c>
      <c r="G5954">
        <v>25</v>
      </c>
      <c r="H5954" t="s">
        <v>14</v>
      </c>
      <c r="I5954" t="s">
        <v>29</v>
      </c>
      <c r="J5954" t="s">
        <v>71</v>
      </c>
      <c r="K5954">
        <v>0.75236337001256737</v>
      </c>
      <c r="L5954">
        <v>0</v>
      </c>
      <c r="M5954">
        <v>33</v>
      </c>
      <c r="N5954">
        <f>(1-Coffee_Sales[[#This Row],[Discount_Percent]])*Coffee_Sales[[#This Row],[unit_price]]*Coffee_Sales[[#This Row],[transaction_qty]]</f>
        <v>33</v>
      </c>
      <c r="O5954" t="str">
        <f>TEXT(Coffee_Sales[[#This Row],[transaction_date]],"mmm-yyyy")</f>
        <v>May-2023</v>
      </c>
      <c r="P5954">
        <f>HOUR(Coffee_Sales[[#This Row],[transaction_time]])</f>
        <v>17</v>
      </c>
    </row>
    <row r="5955" spans="1:16" x14ac:dyDescent="0.3">
      <c r="A5955">
        <v>149361</v>
      </c>
      <c r="B5955" s="1">
        <v>45107</v>
      </c>
      <c r="C5955" s="2">
        <v>0.75181712962962965</v>
      </c>
      <c r="D5955">
        <v>1</v>
      </c>
      <c r="E5955">
        <v>5</v>
      </c>
      <c r="F5955" t="s">
        <v>50</v>
      </c>
      <c r="G5955">
        <v>70</v>
      </c>
      <c r="H5955" t="s">
        <v>18</v>
      </c>
      <c r="I5955" t="s">
        <v>19</v>
      </c>
      <c r="J5955" t="s">
        <v>83</v>
      </c>
      <c r="K5955">
        <v>1.2244110135698061</v>
      </c>
      <c r="L5955">
        <v>0</v>
      </c>
      <c r="M5955">
        <v>48.75</v>
      </c>
      <c r="N5955">
        <f>(1-Coffee_Sales[[#This Row],[Discount_Percent]])*Coffee_Sales[[#This Row],[unit_price]]*Coffee_Sales[[#This Row],[transaction_qty]]</f>
        <v>48.75</v>
      </c>
      <c r="O5955" t="str">
        <f>TEXT(Coffee_Sales[[#This Row],[transaction_date]],"mmm-yyyy")</f>
        <v>Jun-2023</v>
      </c>
      <c r="P5955">
        <f>HOUR(Coffee_Sales[[#This Row],[transaction_time]])</f>
        <v>18</v>
      </c>
    </row>
    <row r="5956" spans="1:16" x14ac:dyDescent="0.3">
      <c r="A5956">
        <v>32062</v>
      </c>
      <c r="B5956" s="1">
        <v>44983</v>
      </c>
      <c r="C5956" s="2">
        <v>0.34937499999999999</v>
      </c>
      <c r="D5956">
        <v>2</v>
      </c>
      <c r="E5956">
        <v>5</v>
      </c>
      <c r="F5956" t="s">
        <v>90</v>
      </c>
      <c r="G5956">
        <v>48</v>
      </c>
      <c r="H5956" t="s">
        <v>32</v>
      </c>
      <c r="I5956" t="s">
        <v>44</v>
      </c>
      <c r="J5956" t="s">
        <v>52</v>
      </c>
      <c r="K5956">
        <v>2.4551394423722832</v>
      </c>
      <c r="L5956">
        <v>0</v>
      </c>
      <c r="M5956">
        <v>37.5</v>
      </c>
      <c r="N5956">
        <f>(1-Coffee_Sales[[#This Row],[Discount_Percent]])*Coffee_Sales[[#This Row],[unit_price]]*Coffee_Sales[[#This Row],[transaction_qty]]</f>
        <v>75</v>
      </c>
      <c r="O5956" t="str">
        <f>TEXT(Coffee_Sales[[#This Row],[transaction_date]],"mmm-yyyy")</f>
        <v>Feb-2023</v>
      </c>
      <c r="P5956">
        <f>HOUR(Coffee_Sales[[#This Row],[transaction_time]])</f>
        <v>8</v>
      </c>
    </row>
    <row r="5957" spans="1:16" x14ac:dyDescent="0.3">
      <c r="A5957">
        <v>59103</v>
      </c>
      <c r="B5957" s="1">
        <v>45022</v>
      </c>
      <c r="C5957" s="2">
        <v>0.38751157407407405</v>
      </c>
      <c r="D5957">
        <v>1</v>
      </c>
      <c r="E5957">
        <v>5</v>
      </c>
      <c r="F5957" t="s">
        <v>54</v>
      </c>
      <c r="G5957">
        <v>39</v>
      </c>
      <c r="H5957" t="s">
        <v>14</v>
      </c>
      <c r="I5957" t="s">
        <v>15</v>
      </c>
      <c r="J5957" t="s">
        <v>47</v>
      </c>
      <c r="K5957">
        <v>1.5958350581070611</v>
      </c>
      <c r="L5957">
        <v>0.1</v>
      </c>
      <c r="M5957">
        <v>63.75</v>
      </c>
      <c r="N5957">
        <f>(1-Coffee_Sales[[#This Row],[Discount_Percent]])*Coffee_Sales[[#This Row],[unit_price]]*Coffee_Sales[[#This Row],[transaction_qty]]</f>
        <v>57.375</v>
      </c>
      <c r="O5957" t="str">
        <f>TEXT(Coffee_Sales[[#This Row],[transaction_date]],"mmm-yyyy")</f>
        <v>Apr-2023</v>
      </c>
      <c r="P5957">
        <f>HOUR(Coffee_Sales[[#This Row],[transaction_time]])</f>
        <v>9</v>
      </c>
    </row>
    <row r="5958" spans="1:16" x14ac:dyDescent="0.3">
      <c r="A5958">
        <v>106009</v>
      </c>
      <c r="B5958" s="1">
        <v>45070</v>
      </c>
      <c r="C5958" s="2">
        <v>0.3971527777777778</v>
      </c>
      <c r="D5958">
        <v>1</v>
      </c>
      <c r="E5958">
        <v>8</v>
      </c>
      <c r="F5958" t="s">
        <v>62</v>
      </c>
      <c r="G5958">
        <v>72</v>
      </c>
      <c r="H5958" t="s">
        <v>18</v>
      </c>
      <c r="I5958" t="s">
        <v>19</v>
      </c>
      <c r="J5958" t="s">
        <v>82</v>
      </c>
      <c r="K5958">
        <v>1.161273606892804</v>
      </c>
      <c r="L5958">
        <v>0.05</v>
      </c>
      <c r="M5958">
        <v>39.75</v>
      </c>
      <c r="N5958">
        <f>(1-Coffee_Sales[[#This Row],[Discount_Percent]])*Coffee_Sales[[#This Row],[unit_price]]*Coffee_Sales[[#This Row],[transaction_qty]]</f>
        <v>37.762499999999996</v>
      </c>
      <c r="O5958" t="str">
        <f>TEXT(Coffee_Sales[[#This Row],[transaction_date]],"mmm-yyyy")</f>
        <v>May-2023</v>
      </c>
      <c r="P5958">
        <f>HOUR(Coffee_Sales[[#This Row],[transaction_time]])</f>
        <v>9</v>
      </c>
    </row>
    <row r="5959" spans="1:16" x14ac:dyDescent="0.3">
      <c r="A5959">
        <v>140950</v>
      </c>
      <c r="B5959" s="1">
        <v>45100</v>
      </c>
      <c r="C5959" s="2">
        <v>0.52666666666666662</v>
      </c>
      <c r="D5959">
        <v>2</v>
      </c>
      <c r="E5959">
        <v>3</v>
      </c>
      <c r="F5959" t="s">
        <v>28</v>
      </c>
      <c r="G5959">
        <v>47</v>
      </c>
      <c r="H5959" t="s">
        <v>32</v>
      </c>
      <c r="I5959" t="s">
        <v>36</v>
      </c>
      <c r="J5959" t="s">
        <v>37</v>
      </c>
      <c r="K5959">
        <v>2.5575298134349849</v>
      </c>
      <c r="L5959">
        <v>0</v>
      </c>
      <c r="M5959">
        <v>45</v>
      </c>
      <c r="N5959">
        <f>(1-Coffee_Sales[[#This Row],[Discount_Percent]])*Coffee_Sales[[#This Row],[unit_price]]*Coffee_Sales[[#This Row],[transaction_qty]]</f>
        <v>90</v>
      </c>
      <c r="O5959" t="str">
        <f>TEXT(Coffee_Sales[[#This Row],[transaction_date]],"mmm-yyyy")</f>
        <v>Jun-2023</v>
      </c>
      <c r="P5959">
        <f>HOUR(Coffee_Sales[[#This Row],[transaction_time]])</f>
        <v>12</v>
      </c>
    </row>
    <row r="5960" spans="1:16" x14ac:dyDescent="0.3">
      <c r="A5960">
        <v>121547</v>
      </c>
      <c r="B5960" s="1">
        <v>45084</v>
      </c>
      <c r="C5960" s="2">
        <v>0.53092592592592591</v>
      </c>
      <c r="D5960">
        <v>2</v>
      </c>
      <c r="E5960">
        <v>3</v>
      </c>
      <c r="F5960" t="s">
        <v>43</v>
      </c>
      <c r="G5960">
        <v>43</v>
      </c>
      <c r="H5960" t="s">
        <v>32</v>
      </c>
      <c r="I5960" t="s">
        <v>40</v>
      </c>
      <c r="J5960" t="s">
        <v>124</v>
      </c>
      <c r="K5960">
        <v>2.0763222980437441</v>
      </c>
      <c r="L5960">
        <v>0</v>
      </c>
      <c r="M5960">
        <v>45</v>
      </c>
      <c r="N5960">
        <f>(1-Coffee_Sales[[#This Row],[Discount_Percent]])*Coffee_Sales[[#This Row],[unit_price]]*Coffee_Sales[[#This Row],[transaction_qty]]</f>
        <v>90</v>
      </c>
      <c r="O5960" t="str">
        <f>TEXT(Coffee_Sales[[#This Row],[transaction_date]],"mmm-yyyy")</f>
        <v>Jun-2023</v>
      </c>
      <c r="P5960">
        <f>HOUR(Coffee_Sales[[#This Row],[transaction_time]])</f>
        <v>12</v>
      </c>
    </row>
    <row r="5961" spans="1:16" x14ac:dyDescent="0.3">
      <c r="A5961">
        <v>141126</v>
      </c>
      <c r="B5961" s="1">
        <v>45100</v>
      </c>
      <c r="C5961" s="2">
        <v>0.63655092592592588</v>
      </c>
      <c r="D5961">
        <v>1</v>
      </c>
      <c r="E5961">
        <v>3</v>
      </c>
      <c r="F5961" t="s">
        <v>54</v>
      </c>
      <c r="G5961">
        <v>51</v>
      </c>
      <c r="H5961" t="s">
        <v>32</v>
      </c>
      <c r="I5961" t="s">
        <v>44</v>
      </c>
      <c r="J5961" t="s">
        <v>103</v>
      </c>
      <c r="K5961">
        <v>1.0134388843964339</v>
      </c>
      <c r="L5961">
        <v>0</v>
      </c>
      <c r="M5961">
        <v>45</v>
      </c>
      <c r="N5961">
        <f>(1-Coffee_Sales[[#This Row],[Discount_Percent]])*Coffee_Sales[[#This Row],[unit_price]]*Coffee_Sales[[#This Row],[transaction_qty]]</f>
        <v>45</v>
      </c>
      <c r="O5961" t="str">
        <f>TEXT(Coffee_Sales[[#This Row],[transaction_date]],"mmm-yyyy")</f>
        <v>Jun-2023</v>
      </c>
      <c r="P5961">
        <f>HOUR(Coffee_Sales[[#This Row],[transaction_time]])</f>
        <v>15</v>
      </c>
    </row>
    <row r="5962" spans="1:16" x14ac:dyDescent="0.3">
      <c r="A5962">
        <v>60173</v>
      </c>
      <c r="B5962" s="1">
        <v>45023</v>
      </c>
      <c r="C5962" s="2">
        <v>0.42428240740740741</v>
      </c>
      <c r="D5962">
        <v>2</v>
      </c>
      <c r="E5962">
        <v>8</v>
      </c>
      <c r="F5962" t="s">
        <v>62</v>
      </c>
      <c r="G5962">
        <v>29</v>
      </c>
      <c r="H5962" t="s">
        <v>14</v>
      </c>
      <c r="I5962" t="s">
        <v>22</v>
      </c>
      <c r="J5962" t="s">
        <v>89</v>
      </c>
      <c r="K5962">
        <v>2.0996433731601689</v>
      </c>
      <c r="L5962">
        <v>0</v>
      </c>
      <c r="M5962">
        <v>37.5</v>
      </c>
      <c r="N5962">
        <f>(1-Coffee_Sales[[#This Row],[Discount_Percent]])*Coffee_Sales[[#This Row],[unit_price]]*Coffee_Sales[[#This Row],[transaction_qty]]</f>
        <v>75</v>
      </c>
      <c r="O5962" t="str">
        <f>TEXT(Coffee_Sales[[#This Row],[transaction_date]],"mmm-yyyy")</f>
        <v>Apr-2023</v>
      </c>
      <c r="P5962">
        <f>HOUR(Coffee_Sales[[#This Row],[transaction_time]])</f>
        <v>10</v>
      </c>
    </row>
    <row r="5963" spans="1:16" x14ac:dyDescent="0.3">
      <c r="A5963">
        <v>35268</v>
      </c>
      <c r="B5963" s="1">
        <v>44988</v>
      </c>
      <c r="C5963" s="2">
        <v>0.50354166666666667</v>
      </c>
      <c r="D5963">
        <v>1</v>
      </c>
      <c r="E5963">
        <v>5</v>
      </c>
      <c r="F5963" t="s">
        <v>81</v>
      </c>
      <c r="G5963">
        <v>70</v>
      </c>
      <c r="H5963" t="s">
        <v>18</v>
      </c>
      <c r="I5963" t="s">
        <v>19</v>
      </c>
      <c r="J5963" t="s">
        <v>83</v>
      </c>
      <c r="K5963">
        <v>1.00935059159587</v>
      </c>
      <c r="L5963">
        <v>0.05</v>
      </c>
      <c r="M5963">
        <v>48.75</v>
      </c>
      <c r="N5963">
        <f>(1-Coffee_Sales[[#This Row],[Discount_Percent]])*Coffee_Sales[[#This Row],[unit_price]]*Coffee_Sales[[#This Row],[transaction_qty]]</f>
        <v>46.3125</v>
      </c>
      <c r="O5963" t="str">
        <f>TEXT(Coffee_Sales[[#This Row],[transaction_date]],"mmm-yyyy")</f>
        <v>Mar-2023</v>
      </c>
      <c r="P5963">
        <f>HOUR(Coffee_Sales[[#This Row],[transaction_time]])</f>
        <v>12</v>
      </c>
    </row>
    <row r="5964" spans="1:16" x14ac:dyDescent="0.3">
      <c r="A5964">
        <v>47644</v>
      </c>
      <c r="B5964" s="1">
        <v>45005</v>
      </c>
      <c r="C5964" s="2">
        <v>0.76030092592592591</v>
      </c>
      <c r="D5964">
        <v>2</v>
      </c>
      <c r="E5964">
        <v>8</v>
      </c>
      <c r="F5964" t="s">
        <v>48</v>
      </c>
      <c r="G5964">
        <v>27</v>
      </c>
      <c r="H5964" t="s">
        <v>14</v>
      </c>
      <c r="I5964" t="s">
        <v>29</v>
      </c>
      <c r="J5964" t="s">
        <v>30</v>
      </c>
      <c r="K5964">
        <v>2.9309521948670998</v>
      </c>
      <c r="L5964">
        <v>0</v>
      </c>
      <c r="M5964">
        <v>52.5</v>
      </c>
      <c r="N5964">
        <f>(1-Coffee_Sales[[#This Row],[Discount_Percent]])*Coffee_Sales[[#This Row],[unit_price]]*Coffee_Sales[[#This Row],[transaction_qty]]</f>
        <v>105</v>
      </c>
      <c r="O5964" t="str">
        <f>TEXT(Coffee_Sales[[#This Row],[transaction_date]],"mmm-yyyy")</f>
        <v>Mar-2023</v>
      </c>
      <c r="P5964">
        <f>HOUR(Coffee_Sales[[#This Row],[transaction_time]])</f>
        <v>18</v>
      </c>
    </row>
    <row r="5965" spans="1:16" x14ac:dyDescent="0.3">
      <c r="A5965">
        <v>104417</v>
      </c>
      <c r="B5965" s="1">
        <v>45068</v>
      </c>
      <c r="C5965" s="2">
        <v>0.6867361111111111</v>
      </c>
      <c r="D5965">
        <v>1</v>
      </c>
      <c r="E5965">
        <v>8</v>
      </c>
      <c r="F5965" t="s">
        <v>111</v>
      </c>
      <c r="G5965">
        <v>45</v>
      </c>
      <c r="H5965" t="s">
        <v>32</v>
      </c>
      <c r="I5965" t="s">
        <v>40</v>
      </c>
      <c r="J5965" t="s">
        <v>120</v>
      </c>
      <c r="K5965">
        <v>1.0368983788619339</v>
      </c>
      <c r="L5965">
        <v>0</v>
      </c>
      <c r="M5965">
        <v>45</v>
      </c>
      <c r="N5965">
        <f>(1-Coffee_Sales[[#This Row],[Discount_Percent]])*Coffee_Sales[[#This Row],[unit_price]]*Coffee_Sales[[#This Row],[transaction_qty]]</f>
        <v>45</v>
      </c>
      <c r="O5965" t="str">
        <f>TEXT(Coffee_Sales[[#This Row],[transaction_date]],"mmm-yyyy")</f>
        <v>May-2023</v>
      </c>
      <c r="P5965">
        <f>HOUR(Coffee_Sales[[#This Row],[transaction_time]])</f>
        <v>16</v>
      </c>
    </row>
    <row r="5966" spans="1:16" x14ac:dyDescent="0.3">
      <c r="A5966">
        <v>89638</v>
      </c>
      <c r="B5966" s="1">
        <v>45055</v>
      </c>
      <c r="C5966" s="2">
        <v>0.5135763888888889</v>
      </c>
      <c r="D5966">
        <v>1</v>
      </c>
      <c r="E5966">
        <v>8</v>
      </c>
      <c r="F5966" t="s">
        <v>133</v>
      </c>
      <c r="G5966">
        <v>44</v>
      </c>
      <c r="H5966" t="s">
        <v>32</v>
      </c>
      <c r="I5966" t="s">
        <v>40</v>
      </c>
      <c r="J5966" t="s">
        <v>41</v>
      </c>
      <c r="K5966">
        <v>1.00806136771787</v>
      </c>
      <c r="L5966">
        <v>0.05</v>
      </c>
      <c r="M5966">
        <v>37.5</v>
      </c>
      <c r="N5966">
        <f>(1-Coffee_Sales[[#This Row],[Discount_Percent]])*Coffee_Sales[[#This Row],[unit_price]]*Coffee_Sales[[#This Row],[transaction_qty]]</f>
        <v>35.625</v>
      </c>
      <c r="O5966" t="str">
        <f>TEXT(Coffee_Sales[[#This Row],[transaction_date]],"mmm-yyyy")</f>
        <v>May-2023</v>
      </c>
      <c r="P5966">
        <f>HOUR(Coffee_Sales[[#This Row],[transaction_time]])</f>
        <v>12</v>
      </c>
    </row>
    <row r="5967" spans="1:16" x14ac:dyDescent="0.3">
      <c r="A5967">
        <v>24958</v>
      </c>
      <c r="B5967" s="1">
        <v>44971</v>
      </c>
      <c r="C5967" s="2">
        <v>0.38494212962962965</v>
      </c>
      <c r="D5967">
        <v>2</v>
      </c>
      <c r="E5967">
        <v>5</v>
      </c>
      <c r="F5967" t="s">
        <v>42</v>
      </c>
      <c r="G5967">
        <v>32</v>
      </c>
      <c r="H5967" t="s">
        <v>14</v>
      </c>
      <c r="I5967" t="s">
        <v>22</v>
      </c>
      <c r="J5967" t="s">
        <v>23</v>
      </c>
      <c r="K5967">
        <v>1.9229612081734999</v>
      </c>
      <c r="L5967">
        <v>0</v>
      </c>
      <c r="M5967">
        <v>45</v>
      </c>
      <c r="N5967">
        <f>(1-Coffee_Sales[[#This Row],[Discount_Percent]])*Coffee_Sales[[#This Row],[unit_price]]*Coffee_Sales[[#This Row],[transaction_qty]]</f>
        <v>90</v>
      </c>
      <c r="O5967" t="str">
        <f>TEXT(Coffee_Sales[[#This Row],[transaction_date]],"mmm-yyyy")</f>
        <v>Feb-2023</v>
      </c>
      <c r="P5967">
        <f>HOUR(Coffee_Sales[[#This Row],[transaction_time]])</f>
        <v>9</v>
      </c>
    </row>
    <row r="5968" spans="1:16" x14ac:dyDescent="0.3">
      <c r="A5968">
        <v>87224</v>
      </c>
      <c r="B5968" s="1">
        <v>45053</v>
      </c>
      <c r="C5968" s="2">
        <v>0.4495601851851852</v>
      </c>
      <c r="D5968">
        <v>1</v>
      </c>
      <c r="E5968">
        <v>5</v>
      </c>
      <c r="F5968" t="s">
        <v>104</v>
      </c>
      <c r="G5968">
        <v>65</v>
      </c>
      <c r="H5968" t="s">
        <v>67</v>
      </c>
      <c r="I5968" t="s">
        <v>68</v>
      </c>
      <c r="J5968" t="s">
        <v>69</v>
      </c>
      <c r="K5968">
        <v>0.25475820101597152</v>
      </c>
      <c r="L5968">
        <v>0</v>
      </c>
      <c r="M5968">
        <v>12</v>
      </c>
      <c r="N5968">
        <f>(1-Coffee_Sales[[#This Row],[Discount_Percent]])*Coffee_Sales[[#This Row],[unit_price]]*Coffee_Sales[[#This Row],[transaction_qty]]</f>
        <v>12</v>
      </c>
      <c r="O5968" t="str">
        <f>TEXT(Coffee_Sales[[#This Row],[transaction_date]],"mmm-yyyy")</f>
        <v>May-2023</v>
      </c>
      <c r="P5968">
        <f>HOUR(Coffee_Sales[[#This Row],[transaction_time]])</f>
        <v>10</v>
      </c>
    </row>
    <row r="5969" spans="1:16" x14ac:dyDescent="0.3">
      <c r="A5969">
        <v>99236</v>
      </c>
      <c r="B5969" s="1">
        <v>45064</v>
      </c>
      <c r="C5969" s="2">
        <v>0.37293981481481481</v>
      </c>
      <c r="D5969">
        <v>1</v>
      </c>
      <c r="E5969">
        <v>3</v>
      </c>
      <c r="F5969" t="s">
        <v>128</v>
      </c>
      <c r="G5969">
        <v>58</v>
      </c>
      <c r="H5969" t="s">
        <v>74</v>
      </c>
      <c r="I5969" t="s">
        <v>75</v>
      </c>
      <c r="J5969" t="s">
        <v>76</v>
      </c>
      <c r="K5969">
        <v>1.6888082344902411</v>
      </c>
      <c r="L5969">
        <v>0</v>
      </c>
      <c r="M5969">
        <v>52.5</v>
      </c>
      <c r="N5969">
        <f>(1-Coffee_Sales[[#This Row],[Discount_Percent]])*Coffee_Sales[[#This Row],[unit_price]]*Coffee_Sales[[#This Row],[transaction_qty]]</f>
        <v>52.5</v>
      </c>
      <c r="O5969" t="str">
        <f>TEXT(Coffee_Sales[[#This Row],[transaction_date]],"mmm-yyyy")</f>
        <v>May-2023</v>
      </c>
      <c r="P5969">
        <f>HOUR(Coffee_Sales[[#This Row],[transaction_time]])</f>
        <v>8</v>
      </c>
    </row>
    <row r="5970" spans="1:16" x14ac:dyDescent="0.3">
      <c r="A5970">
        <v>33198</v>
      </c>
      <c r="B5970" s="1">
        <v>44984</v>
      </c>
      <c r="C5970" s="2">
        <v>0.81230324074074078</v>
      </c>
      <c r="D5970">
        <v>1</v>
      </c>
      <c r="E5970">
        <v>3</v>
      </c>
      <c r="F5970" t="s">
        <v>38</v>
      </c>
      <c r="G5970">
        <v>50</v>
      </c>
      <c r="H5970" t="s">
        <v>32</v>
      </c>
      <c r="I5970" t="s">
        <v>44</v>
      </c>
      <c r="J5970" t="s">
        <v>45</v>
      </c>
      <c r="K5970">
        <v>0.78175333434488747</v>
      </c>
      <c r="L5970">
        <v>0</v>
      </c>
      <c r="M5970">
        <v>37.5</v>
      </c>
      <c r="N5970">
        <f>(1-Coffee_Sales[[#This Row],[Discount_Percent]])*Coffee_Sales[[#This Row],[unit_price]]*Coffee_Sales[[#This Row],[transaction_qty]]</f>
        <v>37.5</v>
      </c>
      <c r="O5970" t="str">
        <f>TEXT(Coffee_Sales[[#This Row],[transaction_date]],"mmm-yyyy")</f>
        <v>Feb-2023</v>
      </c>
      <c r="P5970">
        <f>HOUR(Coffee_Sales[[#This Row],[transaction_time]])</f>
        <v>19</v>
      </c>
    </row>
    <row r="5971" spans="1:16" x14ac:dyDescent="0.3">
      <c r="A5971">
        <v>142929</v>
      </c>
      <c r="B5971" s="1">
        <v>45102</v>
      </c>
      <c r="C5971" s="2">
        <v>0.36114583333333333</v>
      </c>
      <c r="D5971">
        <v>3</v>
      </c>
      <c r="E5971">
        <v>5</v>
      </c>
      <c r="F5971" t="s">
        <v>17</v>
      </c>
      <c r="G5971">
        <v>57</v>
      </c>
      <c r="H5971" t="s">
        <v>32</v>
      </c>
      <c r="I5971" t="s">
        <v>33</v>
      </c>
      <c r="J5971" t="s">
        <v>34</v>
      </c>
      <c r="K5971">
        <v>3.1145051947720268</v>
      </c>
      <c r="L5971">
        <v>0.05</v>
      </c>
      <c r="M5971">
        <v>46.5</v>
      </c>
      <c r="N5971">
        <f>(1-Coffee_Sales[[#This Row],[Discount_Percent]])*Coffee_Sales[[#This Row],[unit_price]]*Coffee_Sales[[#This Row],[transaction_qty]]</f>
        <v>132.52499999999998</v>
      </c>
      <c r="O5971" t="str">
        <f>TEXT(Coffee_Sales[[#This Row],[transaction_date]],"mmm-yyyy")</f>
        <v>Jun-2023</v>
      </c>
      <c r="P5971">
        <f>HOUR(Coffee_Sales[[#This Row],[transaction_time]])</f>
        <v>8</v>
      </c>
    </row>
    <row r="5972" spans="1:16" x14ac:dyDescent="0.3">
      <c r="A5972">
        <v>45566</v>
      </c>
      <c r="B5972" s="1">
        <v>45003</v>
      </c>
      <c r="C5972" s="2">
        <v>0.30107638888888888</v>
      </c>
      <c r="D5972">
        <v>1</v>
      </c>
      <c r="E5972">
        <v>8</v>
      </c>
      <c r="F5972" t="s">
        <v>90</v>
      </c>
      <c r="G5972">
        <v>72</v>
      </c>
      <c r="H5972" t="s">
        <v>18</v>
      </c>
      <c r="I5972" t="s">
        <v>19</v>
      </c>
      <c r="J5972" t="s">
        <v>82</v>
      </c>
      <c r="K5972">
        <v>1.110648035696767</v>
      </c>
      <c r="L5972">
        <v>0.1</v>
      </c>
      <c r="M5972">
        <v>48.75</v>
      </c>
      <c r="N5972">
        <f>(1-Coffee_Sales[[#This Row],[Discount_Percent]])*Coffee_Sales[[#This Row],[unit_price]]*Coffee_Sales[[#This Row],[transaction_qty]]</f>
        <v>43.875</v>
      </c>
      <c r="O5972" t="str">
        <f>TEXT(Coffee_Sales[[#This Row],[transaction_date]],"mmm-yyyy")</f>
        <v>Mar-2023</v>
      </c>
      <c r="P5972">
        <f>HOUR(Coffee_Sales[[#This Row],[transaction_time]])</f>
        <v>7</v>
      </c>
    </row>
    <row r="5973" spans="1:16" x14ac:dyDescent="0.3">
      <c r="A5973">
        <v>71260</v>
      </c>
      <c r="B5973" s="1">
        <v>45036</v>
      </c>
      <c r="C5973" s="2">
        <v>0.31042824074074077</v>
      </c>
      <c r="D5973">
        <v>1</v>
      </c>
      <c r="E5973">
        <v>5</v>
      </c>
      <c r="F5973" t="s">
        <v>87</v>
      </c>
      <c r="G5973">
        <v>72</v>
      </c>
      <c r="H5973" t="s">
        <v>18</v>
      </c>
      <c r="I5973" t="s">
        <v>19</v>
      </c>
      <c r="J5973" t="s">
        <v>82</v>
      </c>
      <c r="K5973">
        <v>1.4944076292044111</v>
      </c>
      <c r="L5973">
        <v>0</v>
      </c>
      <c r="M5973">
        <v>48.75</v>
      </c>
      <c r="N5973">
        <f>(1-Coffee_Sales[[#This Row],[Discount_Percent]])*Coffee_Sales[[#This Row],[unit_price]]*Coffee_Sales[[#This Row],[transaction_qty]]</f>
        <v>48.75</v>
      </c>
      <c r="O5973" t="str">
        <f>TEXT(Coffee_Sales[[#This Row],[transaction_date]],"mmm-yyyy")</f>
        <v>Apr-2023</v>
      </c>
      <c r="P5973">
        <f>HOUR(Coffee_Sales[[#This Row],[transaction_time]])</f>
        <v>7</v>
      </c>
    </row>
    <row r="5974" spans="1:16" x14ac:dyDescent="0.3">
      <c r="A5974">
        <v>114294</v>
      </c>
      <c r="B5974" s="1">
        <v>45078</v>
      </c>
      <c r="C5974" s="2">
        <v>0.4803587962962963</v>
      </c>
      <c r="D5974">
        <v>2</v>
      </c>
      <c r="E5974">
        <v>5</v>
      </c>
      <c r="F5974" t="s">
        <v>21</v>
      </c>
      <c r="G5974">
        <v>51</v>
      </c>
      <c r="H5974" t="s">
        <v>32</v>
      </c>
      <c r="I5974" t="s">
        <v>44</v>
      </c>
      <c r="J5974" t="s">
        <v>103</v>
      </c>
      <c r="K5974">
        <v>2.0338569494944019</v>
      </c>
      <c r="L5974">
        <v>0.1</v>
      </c>
      <c r="M5974">
        <v>45</v>
      </c>
      <c r="N5974">
        <f>(1-Coffee_Sales[[#This Row],[Discount_Percent]])*Coffee_Sales[[#This Row],[unit_price]]*Coffee_Sales[[#This Row],[transaction_qty]]</f>
        <v>81</v>
      </c>
      <c r="O5974" t="str">
        <f>TEXT(Coffee_Sales[[#This Row],[transaction_date]],"mmm-yyyy")</f>
        <v>Jun-2023</v>
      </c>
      <c r="P5974">
        <f>HOUR(Coffee_Sales[[#This Row],[transaction_time]])</f>
        <v>11</v>
      </c>
    </row>
    <row r="5975" spans="1:16" x14ac:dyDescent="0.3">
      <c r="A5975">
        <v>19052</v>
      </c>
      <c r="B5975" s="1">
        <v>44961</v>
      </c>
      <c r="C5975" s="2">
        <v>0.31645833333333334</v>
      </c>
      <c r="D5975">
        <v>1</v>
      </c>
      <c r="E5975">
        <v>5</v>
      </c>
      <c r="F5975" t="s">
        <v>63</v>
      </c>
      <c r="G5975">
        <v>75</v>
      </c>
      <c r="H5975" t="s">
        <v>18</v>
      </c>
      <c r="I5975" t="s">
        <v>79</v>
      </c>
      <c r="J5975" t="s">
        <v>136</v>
      </c>
      <c r="K5975">
        <v>1.154907085720474</v>
      </c>
      <c r="L5975">
        <v>0</v>
      </c>
      <c r="M5975">
        <v>52.5</v>
      </c>
      <c r="N5975">
        <f>(1-Coffee_Sales[[#This Row],[Discount_Percent]])*Coffee_Sales[[#This Row],[unit_price]]*Coffee_Sales[[#This Row],[transaction_qty]]</f>
        <v>52.5</v>
      </c>
      <c r="O5975" t="str">
        <f>TEXT(Coffee_Sales[[#This Row],[transaction_date]],"mmm-yyyy")</f>
        <v>Feb-2023</v>
      </c>
      <c r="P5975">
        <f>HOUR(Coffee_Sales[[#This Row],[transaction_time]])</f>
        <v>7</v>
      </c>
    </row>
    <row r="5976" spans="1:16" x14ac:dyDescent="0.3">
      <c r="A5976">
        <v>92798</v>
      </c>
      <c r="B5976" s="1">
        <v>45058</v>
      </c>
      <c r="C5976" s="2">
        <v>0.44988425925925923</v>
      </c>
      <c r="D5976">
        <v>2</v>
      </c>
      <c r="E5976">
        <v>5</v>
      </c>
      <c r="F5976" t="s">
        <v>114</v>
      </c>
      <c r="G5976">
        <v>49</v>
      </c>
      <c r="H5976" t="s">
        <v>32</v>
      </c>
      <c r="I5976" t="s">
        <v>44</v>
      </c>
      <c r="J5976" t="s">
        <v>91</v>
      </c>
      <c r="K5976">
        <v>2.6530195986550189</v>
      </c>
      <c r="L5976">
        <v>0.05</v>
      </c>
      <c r="M5976">
        <v>45</v>
      </c>
      <c r="N5976">
        <f>(1-Coffee_Sales[[#This Row],[Discount_Percent]])*Coffee_Sales[[#This Row],[unit_price]]*Coffee_Sales[[#This Row],[transaction_qty]]</f>
        <v>85.5</v>
      </c>
      <c r="O5976" t="str">
        <f>TEXT(Coffee_Sales[[#This Row],[transaction_date]],"mmm-yyyy")</f>
        <v>May-2023</v>
      </c>
      <c r="P5976">
        <f>HOUR(Coffee_Sales[[#This Row],[transaction_time]])</f>
        <v>10</v>
      </c>
    </row>
    <row r="5977" spans="1:16" x14ac:dyDescent="0.3">
      <c r="A5977">
        <v>55775</v>
      </c>
      <c r="B5977" s="1">
        <v>45017</v>
      </c>
      <c r="C5977" s="2">
        <v>0.78460648148148149</v>
      </c>
      <c r="D5977">
        <v>2</v>
      </c>
      <c r="E5977">
        <v>3</v>
      </c>
      <c r="F5977" t="s">
        <v>42</v>
      </c>
      <c r="G5977">
        <v>51</v>
      </c>
      <c r="H5977" t="s">
        <v>32</v>
      </c>
      <c r="I5977" t="s">
        <v>44</v>
      </c>
      <c r="J5977" t="s">
        <v>103</v>
      </c>
      <c r="K5977">
        <v>1.8572879059652121</v>
      </c>
      <c r="L5977">
        <v>0.1</v>
      </c>
      <c r="M5977">
        <v>45</v>
      </c>
      <c r="N5977">
        <f>(1-Coffee_Sales[[#This Row],[Discount_Percent]])*Coffee_Sales[[#This Row],[unit_price]]*Coffee_Sales[[#This Row],[transaction_qty]]</f>
        <v>81</v>
      </c>
      <c r="O5977" t="str">
        <f>TEXT(Coffee_Sales[[#This Row],[transaction_date]],"mmm-yyyy")</f>
        <v>Apr-2023</v>
      </c>
      <c r="P5977">
        <f>HOUR(Coffee_Sales[[#This Row],[transaction_time]])</f>
        <v>18</v>
      </c>
    </row>
    <row r="5978" spans="1:16" x14ac:dyDescent="0.3">
      <c r="A5978">
        <v>122429</v>
      </c>
      <c r="B5978" s="1">
        <v>45085</v>
      </c>
      <c r="C5978" s="2">
        <v>0.44340277777777776</v>
      </c>
      <c r="D5978">
        <v>1</v>
      </c>
      <c r="E5978">
        <v>8</v>
      </c>
      <c r="F5978" t="s">
        <v>13</v>
      </c>
      <c r="G5978">
        <v>48</v>
      </c>
      <c r="H5978" t="s">
        <v>32</v>
      </c>
      <c r="I5978" t="s">
        <v>44</v>
      </c>
      <c r="J5978" t="s">
        <v>52</v>
      </c>
      <c r="K5978">
        <v>1.2250699268004179</v>
      </c>
      <c r="L5978">
        <v>0</v>
      </c>
      <c r="M5978">
        <v>37.5</v>
      </c>
      <c r="N5978">
        <f>(1-Coffee_Sales[[#This Row],[Discount_Percent]])*Coffee_Sales[[#This Row],[unit_price]]*Coffee_Sales[[#This Row],[transaction_qty]]</f>
        <v>37.5</v>
      </c>
      <c r="O5978" t="str">
        <f>TEXT(Coffee_Sales[[#This Row],[transaction_date]],"mmm-yyyy")</f>
        <v>Jun-2023</v>
      </c>
      <c r="P5978">
        <f>HOUR(Coffee_Sales[[#This Row],[transaction_time]])</f>
        <v>10</v>
      </c>
    </row>
    <row r="5979" spans="1:16" x14ac:dyDescent="0.3">
      <c r="A5979">
        <v>82041</v>
      </c>
      <c r="B5979" s="1">
        <v>45048</v>
      </c>
      <c r="C5979" s="2">
        <v>0.62872685185185184</v>
      </c>
      <c r="D5979">
        <v>1</v>
      </c>
      <c r="E5979">
        <v>3</v>
      </c>
      <c r="F5979" t="s">
        <v>50</v>
      </c>
      <c r="G5979">
        <v>27</v>
      </c>
      <c r="H5979" t="s">
        <v>14</v>
      </c>
      <c r="I5979" t="s">
        <v>29</v>
      </c>
      <c r="J5979" t="s">
        <v>30</v>
      </c>
      <c r="K5979">
        <v>1.6450635227270021</v>
      </c>
      <c r="L5979">
        <v>0.1</v>
      </c>
      <c r="M5979">
        <v>52.5</v>
      </c>
      <c r="N5979">
        <f>(1-Coffee_Sales[[#This Row],[Discount_Percent]])*Coffee_Sales[[#This Row],[unit_price]]*Coffee_Sales[[#This Row],[transaction_qty]]</f>
        <v>47.25</v>
      </c>
      <c r="O5979" t="str">
        <f>TEXT(Coffee_Sales[[#This Row],[transaction_date]],"mmm-yyyy")</f>
        <v>May-2023</v>
      </c>
      <c r="P5979">
        <f>HOUR(Coffee_Sales[[#This Row],[transaction_time]])</f>
        <v>15</v>
      </c>
    </row>
    <row r="5980" spans="1:16" x14ac:dyDescent="0.3">
      <c r="A5980">
        <v>72067</v>
      </c>
      <c r="B5980" s="1">
        <v>45036</v>
      </c>
      <c r="C5980" s="2">
        <v>0.81259259259259264</v>
      </c>
      <c r="D5980">
        <v>2</v>
      </c>
      <c r="E5980">
        <v>8</v>
      </c>
      <c r="F5980" t="s">
        <v>63</v>
      </c>
      <c r="G5980">
        <v>46</v>
      </c>
      <c r="H5980" t="s">
        <v>32</v>
      </c>
      <c r="I5980" t="s">
        <v>36</v>
      </c>
      <c r="J5980" t="s">
        <v>39</v>
      </c>
      <c r="K5980">
        <v>1.962418861948485</v>
      </c>
      <c r="L5980">
        <v>0</v>
      </c>
      <c r="M5980">
        <v>37.5</v>
      </c>
      <c r="N5980">
        <f>(1-Coffee_Sales[[#This Row],[Discount_Percent]])*Coffee_Sales[[#This Row],[unit_price]]*Coffee_Sales[[#This Row],[transaction_qty]]</f>
        <v>75</v>
      </c>
      <c r="O5980" t="str">
        <f>TEXT(Coffee_Sales[[#This Row],[transaction_date]],"mmm-yyyy")</f>
        <v>Apr-2023</v>
      </c>
      <c r="P5980">
        <f>HOUR(Coffee_Sales[[#This Row],[transaction_time]])</f>
        <v>19</v>
      </c>
    </row>
    <row r="5981" spans="1:16" x14ac:dyDescent="0.3">
      <c r="A5981">
        <v>4926</v>
      </c>
      <c r="B5981" s="1">
        <v>44935</v>
      </c>
      <c r="C5981" s="2">
        <v>0.76957175925925925</v>
      </c>
      <c r="D5981">
        <v>1</v>
      </c>
      <c r="E5981">
        <v>3</v>
      </c>
      <c r="F5981" t="s">
        <v>111</v>
      </c>
      <c r="G5981">
        <v>16</v>
      </c>
      <c r="H5981" t="s">
        <v>64</v>
      </c>
      <c r="I5981" t="s">
        <v>152</v>
      </c>
      <c r="J5981" t="s">
        <v>158</v>
      </c>
      <c r="K5981">
        <v>3.4443314766910662</v>
      </c>
      <c r="L5981">
        <v>0</v>
      </c>
      <c r="M5981">
        <v>134.25</v>
      </c>
      <c r="N5981">
        <f>(1-Coffee_Sales[[#This Row],[Discount_Percent]])*Coffee_Sales[[#This Row],[unit_price]]*Coffee_Sales[[#This Row],[transaction_qty]]</f>
        <v>134.25</v>
      </c>
      <c r="O5981" t="str">
        <f>TEXT(Coffee_Sales[[#This Row],[transaction_date]],"mmm-yyyy")</f>
        <v>Jan-2023</v>
      </c>
      <c r="P5981">
        <f>HOUR(Coffee_Sales[[#This Row],[transaction_time]])</f>
        <v>18</v>
      </c>
    </row>
    <row r="5982" spans="1:16" x14ac:dyDescent="0.3">
      <c r="A5982">
        <v>63394</v>
      </c>
      <c r="B5982" s="1">
        <v>45027</v>
      </c>
      <c r="C5982" s="2">
        <v>0.29921296296296296</v>
      </c>
      <c r="D5982">
        <v>2</v>
      </c>
      <c r="E5982">
        <v>5</v>
      </c>
      <c r="F5982" t="s">
        <v>94</v>
      </c>
      <c r="G5982">
        <v>34</v>
      </c>
      <c r="H5982" t="s">
        <v>14</v>
      </c>
      <c r="I5982" t="s">
        <v>26</v>
      </c>
      <c r="J5982" t="s">
        <v>57</v>
      </c>
      <c r="K5982">
        <v>1.8177529183651151</v>
      </c>
      <c r="L5982">
        <v>0.05</v>
      </c>
      <c r="M5982">
        <v>36.75</v>
      </c>
      <c r="N5982">
        <f>(1-Coffee_Sales[[#This Row],[Discount_Percent]])*Coffee_Sales[[#This Row],[unit_price]]*Coffee_Sales[[#This Row],[transaction_qty]]</f>
        <v>69.825000000000003</v>
      </c>
      <c r="O5982" t="str">
        <f>TEXT(Coffee_Sales[[#This Row],[transaction_date]],"mmm-yyyy")</f>
        <v>Apr-2023</v>
      </c>
      <c r="P5982">
        <f>HOUR(Coffee_Sales[[#This Row],[transaction_time]])</f>
        <v>7</v>
      </c>
    </row>
    <row r="5983" spans="1:16" x14ac:dyDescent="0.3">
      <c r="A5983">
        <v>117304</v>
      </c>
      <c r="B5983" s="1">
        <v>45080</v>
      </c>
      <c r="C5983" s="2">
        <v>0.75541666666666663</v>
      </c>
      <c r="D5983">
        <v>2</v>
      </c>
      <c r="E5983">
        <v>3</v>
      </c>
      <c r="F5983" t="s">
        <v>87</v>
      </c>
      <c r="G5983">
        <v>59</v>
      </c>
      <c r="H5983" t="s">
        <v>74</v>
      </c>
      <c r="I5983" t="s">
        <v>75</v>
      </c>
      <c r="J5983" t="s">
        <v>85</v>
      </c>
      <c r="K5983">
        <v>4.4694555672321599</v>
      </c>
      <c r="L5983">
        <v>0.1</v>
      </c>
      <c r="M5983">
        <v>67.5</v>
      </c>
      <c r="N5983">
        <f>(1-Coffee_Sales[[#This Row],[Discount_Percent]])*Coffee_Sales[[#This Row],[unit_price]]*Coffee_Sales[[#This Row],[transaction_qty]]</f>
        <v>121.5</v>
      </c>
      <c r="O5983" t="str">
        <f>TEXT(Coffee_Sales[[#This Row],[transaction_date]],"mmm-yyyy")</f>
        <v>Jun-2023</v>
      </c>
      <c r="P5983">
        <f>HOUR(Coffee_Sales[[#This Row],[transaction_time]])</f>
        <v>18</v>
      </c>
    </row>
    <row r="5984" spans="1:16" x14ac:dyDescent="0.3">
      <c r="A5984">
        <v>130098</v>
      </c>
      <c r="B5984" s="1">
        <v>45091</v>
      </c>
      <c r="C5984" s="2">
        <v>0.51380787037037035</v>
      </c>
      <c r="D5984">
        <v>1</v>
      </c>
      <c r="E5984">
        <v>8</v>
      </c>
      <c r="F5984" t="s">
        <v>38</v>
      </c>
      <c r="G5984">
        <v>54</v>
      </c>
      <c r="H5984" t="s">
        <v>32</v>
      </c>
      <c r="I5984" t="s">
        <v>33</v>
      </c>
      <c r="J5984" t="s">
        <v>127</v>
      </c>
      <c r="K5984">
        <v>0.76981661268893498</v>
      </c>
      <c r="L5984">
        <v>0.1</v>
      </c>
      <c r="M5984">
        <v>37.5</v>
      </c>
      <c r="N5984">
        <f>(1-Coffee_Sales[[#This Row],[Discount_Percent]])*Coffee_Sales[[#This Row],[unit_price]]*Coffee_Sales[[#This Row],[transaction_qty]]</f>
        <v>33.75</v>
      </c>
      <c r="O5984" t="str">
        <f>TEXT(Coffee_Sales[[#This Row],[transaction_date]],"mmm-yyyy")</f>
        <v>Jun-2023</v>
      </c>
      <c r="P5984">
        <f>HOUR(Coffee_Sales[[#This Row],[transaction_time]])</f>
        <v>12</v>
      </c>
    </row>
    <row r="5985" spans="1:16" x14ac:dyDescent="0.3">
      <c r="A5985">
        <v>108826</v>
      </c>
      <c r="B5985" s="1">
        <v>45072</v>
      </c>
      <c r="C5985" s="2">
        <v>0.75</v>
      </c>
      <c r="D5985">
        <v>1</v>
      </c>
      <c r="E5985">
        <v>3</v>
      </c>
      <c r="F5985" t="s">
        <v>113</v>
      </c>
      <c r="G5985">
        <v>74</v>
      </c>
      <c r="H5985" t="s">
        <v>18</v>
      </c>
      <c r="I5985" t="s">
        <v>107</v>
      </c>
      <c r="J5985" t="s">
        <v>108</v>
      </c>
      <c r="K5985">
        <v>1.7187883350860991</v>
      </c>
      <c r="L5985">
        <v>0.05</v>
      </c>
      <c r="M5985">
        <v>52.5</v>
      </c>
      <c r="N5985">
        <f>(1-Coffee_Sales[[#This Row],[Discount_Percent]])*Coffee_Sales[[#This Row],[unit_price]]*Coffee_Sales[[#This Row],[transaction_qty]]</f>
        <v>49.875</v>
      </c>
      <c r="O5985" t="str">
        <f>TEXT(Coffee_Sales[[#This Row],[transaction_date]],"mmm-yyyy")</f>
        <v>May-2023</v>
      </c>
      <c r="P5985">
        <f>HOUR(Coffee_Sales[[#This Row],[transaction_time]])</f>
        <v>18</v>
      </c>
    </row>
    <row r="5986" spans="1:16" x14ac:dyDescent="0.3">
      <c r="A5986">
        <v>111195</v>
      </c>
      <c r="B5986" s="1">
        <v>45075</v>
      </c>
      <c r="C5986" s="2">
        <v>0.35405092592592591</v>
      </c>
      <c r="D5986">
        <v>1</v>
      </c>
      <c r="E5986">
        <v>5</v>
      </c>
      <c r="F5986" t="s">
        <v>131</v>
      </c>
      <c r="G5986">
        <v>87</v>
      </c>
      <c r="H5986" t="s">
        <v>14</v>
      </c>
      <c r="I5986" t="s">
        <v>15</v>
      </c>
      <c r="J5986" t="s">
        <v>119</v>
      </c>
      <c r="K5986">
        <v>1.4141628283659591</v>
      </c>
      <c r="L5986">
        <v>0</v>
      </c>
      <c r="M5986">
        <v>45</v>
      </c>
      <c r="N5986">
        <f>(1-Coffee_Sales[[#This Row],[Discount_Percent]])*Coffee_Sales[[#This Row],[unit_price]]*Coffee_Sales[[#This Row],[transaction_qty]]</f>
        <v>45</v>
      </c>
      <c r="O5986" t="str">
        <f>TEXT(Coffee_Sales[[#This Row],[transaction_date]],"mmm-yyyy")</f>
        <v>May-2023</v>
      </c>
      <c r="P5986">
        <f>HOUR(Coffee_Sales[[#This Row],[transaction_time]])</f>
        <v>8</v>
      </c>
    </row>
    <row r="5987" spans="1:16" x14ac:dyDescent="0.3">
      <c r="A5987">
        <v>141940</v>
      </c>
      <c r="B5987" s="1">
        <v>45101</v>
      </c>
      <c r="C5987" s="2">
        <v>0.4475810185185185</v>
      </c>
      <c r="D5987">
        <v>2</v>
      </c>
      <c r="E5987">
        <v>3</v>
      </c>
      <c r="F5987" t="s">
        <v>87</v>
      </c>
      <c r="G5987">
        <v>31</v>
      </c>
      <c r="H5987" t="s">
        <v>14</v>
      </c>
      <c r="I5987" t="s">
        <v>22</v>
      </c>
      <c r="J5987" t="s">
        <v>53</v>
      </c>
      <c r="K5987">
        <v>2.1876672245770701</v>
      </c>
      <c r="L5987">
        <v>0</v>
      </c>
      <c r="M5987">
        <v>33</v>
      </c>
      <c r="N5987">
        <f>(1-Coffee_Sales[[#This Row],[Discount_Percent]])*Coffee_Sales[[#This Row],[unit_price]]*Coffee_Sales[[#This Row],[transaction_qty]]</f>
        <v>66</v>
      </c>
      <c r="O5987" t="str">
        <f>TEXT(Coffee_Sales[[#This Row],[transaction_date]],"mmm-yyyy")</f>
        <v>Jun-2023</v>
      </c>
      <c r="P5987">
        <f>HOUR(Coffee_Sales[[#This Row],[transaction_time]])</f>
        <v>10</v>
      </c>
    </row>
    <row r="5988" spans="1:16" x14ac:dyDescent="0.3">
      <c r="A5988">
        <v>119021</v>
      </c>
      <c r="B5988" s="1">
        <v>45082</v>
      </c>
      <c r="C5988" s="2">
        <v>0.53733796296296299</v>
      </c>
      <c r="D5988">
        <v>1</v>
      </c>
      <c r="E5988">
        <v>5</v>
      </c>
      <c r="F5988" t="s">
        <v>54</v>
      </c>
      <c r="G5988">
        <v>72</v>
      </c>
      <c r="H5988" t="s">
        <v>18</v>
      </c>
      <c r="I5988" t="s">
        <v>19</v>
      </c>
      <c r="J5988" t="s">
        <v>82</v>
      </c>
      <c r="K5988">
        <v>1.2565420183588381</v>
      </c>
      <c r="L5988">
        <v>0.15</v>
      </c>
      <c r="M5988">
        <v>48.75</v>
      </c>
      <c r="N5988">
        <f>(1-Coffee_Sales[[#This Row],[Discount_Percent]])*Coffee_Sales[[#This Row],[unit_price]]*Coffee_Sales[[#This Row],[transaction_qty]]</f>
        <v>41.4375</v>
      </c>
      <c r="O5988" t="str">
        <f>TEXT(Coffee_Sales[[#This Row],[transaction_date]],"mmm-yyyy")</f>
        <v>Jun-2023</v>
      </c>
      <c r="P5988">
        <f>HOUR(Coffee_Sales[[#This Row],[transaction_time]])</f>
        <v>12</v>
      </c>
    </row>
    <row r="5989" spans="1:16" x14ac:dyDescent="0.3">
      <c r="A5989">
        <v>132589</v>
      </c>
      <c r="B5989" s="1">
        <v>45093</v>
      </c>
      <c r="C5989" s="2">
        <v>0.51987268518518515</v>
      </c>
      <c r="D5989">
        <v>1</v>
      </c>
      <c r="E5989">
        <v>5</v>
      </c>
      <c r="F5989" t="s">
        <v>114</v>
      </c>
      <c r="G5989">
        <v>37</v>
      </c>
      <c r="H5989" t="s">
        <v>14</v>
      </c>
      <c r="I5989" t="s">
        <v>15</v>
      </c>
      <c r="J5989" t="s">
        <v>95</v>
      </c>
      <c r="K5989">
        <v>0.94063986964741675</v>
      </c>
      <c r="L5989">
        <v>0</v>
      </c>
      <c r="M5989">
        <v>45</v>
      </c>
      <c r="N5989">
        <f>(1-Coffee_Sales[[#This Row],[Discount_Percent]])*Coffee_Sales[[#This Row],[unit_price]]*Coffee_Sales[[#This Row],[transaction_qty]]</f>
        <v>45</v>
      </c>
      <c r="O5989" t="str">
        <f>TEXT(Coffee_Sales[[#This Row],[transaction_date]],"mmm-yyyy")</f>
        <v>Jun-2023</v>
      </c>
      <c r="P5989">
        <f>HOUR(Coffee_Sales[[#This Row],[transaction_time]])</f>
        <v>12</v>
      </c>
    </row>
    <row r="5990" spans="1:16" x14ac:dyDescent="0.3">
      <c r="A5990">
        <v>87373</v>
      </c>
      <c r="B5990" s="1">
        <v>45053</v>
      </c>
      <c r="C5990" s="2">
        <v>0.5268518518518519</v>
      </c>
      <c r="D5990">
        <v>2</v>
      </c>
      <c r="E5990">
        <v>5</v>
      </c>
      <c r="F5990" t="s">
        <v>38</v>
      </c>
      <c r="G5990">
        <v>45</v>
      </c>
      <c r="H5990" t="s">
        <v>32</v>
      </c>
      <c r="I5990" t="s">
        <v>40</v>
      </c>
      <c r="J5990" t="s">
        <v>120</v>
      </c>
      <c r="K5990">
        <v>2.2008634007034429</v>
      </c>
      <c r="L5990">
        <v>0.05</v>
      </c>
      <c r="M5990">
        <v>45</v>
      </c>
      <c r="N5990">
        <f>(1-Coffee_Sales[[#This Row],[Discount_Percent]])*Coffee_Sales[[#This Row],[unit_price]]*Coffee_Sales[[#This Row],[transaction_qty]]</f>
        <v>85.5</v>
      </c>
      <c r="O5990" t="str">
        <f>TEXT(Coffee_Sales[[#This Row],[transaction_date]],"mmm-yyyy")</f>
        <v>May-2023</v>
      </c>
      <c r="P5990">
        <f>HOUR(Coffee_Sales[[#This Row],[transaction_time]])</f>
        <v>12</v>
      </c>
    </row>
    <row r="5991" spans="1:16" x14ac:dyDescent="0.3">
      <c r="A5991">
        <v>10831</v>
      </c>
      <c r="B5991" s="1">
        <v>44945</v>
      </c>
      <c r="C5991" s="2">
        <v>0.73591435185185183</v>
      </c>
      <c r="D5991">
        <v>2</v>
      </c>
      <c r="E5991">
        <v>8</v>
      </c>
      <c r="F5991" t="s">
        <v>104</v>
      </c>
      <c r="G5991">
        <v>32</v>
      </c>
      <c r="H5991" t="s">
        <v>14</v>
      </c>
      <c r="I5991" t="s">
        <v>22</v>
      </c>
      <c r="J5991" t="s">
        <v>23</v>
      </c>
      <c r="K5991">
        <v>2.012811037823488</v>
      </c>
      <c r="L5991">
        <v>0</v>
      </c>
      <c r="M5991">
        <v>45</v>
      </c>
      <c r="N5991">
        <f>(1-Coffee_Sales[[#This Row],[Discount_Percent]])*Coffee_Sales[[#This Row],[unit_price]]*Coffee_Sales[[#This Row],[transaction_qty]]</f>
        <v>90</v>
      </c>
      <c r="O5991" t="str">
        <f>TEXT(Coffee_Sales[[#This Row],[transaction_date]],"mmm-yyyy")</f>
        <v>Jan-2023</v>
      </c>
      <c r="P5991">
        <f>HOUR(Coffee_Sales[[#This Row],[transaction_time]])</f>
        <v>17</v>
      </c>
    </row>
    <row r="5992" spans="1:16" x14ac:dyDescent="0.3">
      <c r="A5992">
        <v>83755</v>
      </c>
      <c r="B5992" s="1">
        <v>45050</v>
      </c>
      <c r="C5992" s="2">
        <v>0.45981481481481479</v>
      </c>
      <c r="D5992">
        <v>1</v>
      </c>
      <c r="E5992">
        <v>3</v>
      </c>
      <c r="F5992" t="s">
        <v>131</v>
      </c>
      <c r="G5992">
        <v>39</v>
      </c>
      <c r="H5992" t="s">
        <v>14</v>
      </c>
      <c r="I5992" t="s">
        <v>15</v>
      </c>
      <c r="J5992" t="s">
        <v>47</v>
      </c>
      <c r="K5992">
        <v>2.1137109770602072</v>
      </c>
      <c r="L5992">
        <v>0.05</v>
      </c>
      <c r="M5992">
        <v>63.75</v>
      </c>
      <c r="N5992">
        <f>(1-Coffee_Sales[[#This Row],[Discount_Percent]])*Coffee_Sales[[#This Row],[unit_price]]*Coffee_Sales[[#This Row],[transaction_qty]]</f>
        <v>60.5625</v>
      </c>
      <c r="O5992" t="str">
        <f>TEXT(Coffee_Sales[[#This Row],[transaction_date]],"mmm-yyyy")</f>
        <v>May-2023</v>
      </c>
      <c r="P5992">
        <f>HOUR(Coffee_Sales[[#This Row],[transaction_time]])</f>
        <v>11</v>
      </c>
    </row>
    <row r="5993" spans="1:16" x14ac:dyDescent="0.3">
      <c r="A5993">
        <v>94501</v>
      </c>
      <c r="B5993" s="1">
        <v>45060</v>
      </c>
      <c r="C5993" s="2">
        <v>0.3427546296296296</v>
      </c>
      <c r="D5993">
        <v>2</v>
      </c>
      <c r="E5993">
        <v>5</v>
      </c>
      <c r="F5993" t="s">
        <v>78</v>
      </c>
      <c r="G5993">
        <v>51</v>
      </c>
      <c r="H5993" t="s">
        <v>32</v>
      </c>
      <c r="I5993" t="s">
        <v>44</v>
      </c>
      <c r="J5993" t="s">
        <v>103</v>
      </c>
      <c r="K5993">
        <v>2.349581641824328</v>
      </c>
      <c r="L5993">
        <v>0</v>
      </c>
      <c r="M5993">
        <v>45</v>
      </c>
      <c r="N5993">
        <f>(1-Coffee_Sales[[#This Row],[Discount_Percent]])*Coffee_Sales[[#This Row],[unit_price]]*Coffee_Sales[[#This Row],[transaction_qty]]</f>
        <v>90</v>
      </c>
      <c r="O5993" t="str">
        <f>TEXT(Coffee_Sales[[#This Row],[transaction_date]],"mmm-yyyy")</f>
        <v>May-2023</v>
      </c>
      <c r="P5993">
        <f>HOUR(Coffee_Sales[[#This Row],[transaction_time]])</f>
        <v>8</v>
      </c>
    </row>
    <row r="5994" spans="1:16" x14ac:dyDescent="0.3">
      <c r="A5994">
        <v>108939</v>
      </c>
      <c r="B5994" s="1">
        <v>45073</v>
      </c>
      <c r="C5994" s="2">
        <v>0.29620370370370369</v>
      </c>
      <c r="D5994">
        <v>1</v>
      </c>
      <c r="E5994">
        <v>5</v>
      </c>
      <c r="F5994" t="s">
        <v>78</v>
      </c>
      <c r="G5994">
        <v>24</v>
      </c>
      <c r="H5994" t="s">
        <v>14</v>
      </c>
      <c r="I5994" t="s">
        <v>55</v>
      </c>
      <c r="J5994" t="s">
        <v>86</v>
      </c>
      <c r="K5994">
        <v>1.224262213496687</v>
      </c>
      <c r="L5994">
        <v>0.15</v>
      </c>
      <c r="M5994">
        <v>45</v>
      </c>
      <c r="N5994">
        <f>(1-Coffee_Sales[[#This Row],[Discount_Percent]])*Coffee_Sales[[#This Row],[unit_price]]*Coffee_Sales[[#This Row],[transaction_qty]]</f>
        <v>38.25</v>
      </c>
      <c r="O5994" t="str">
        <f>TEXT(Coffee_Sales[[#This Row],[transaction_date]],"mmm-yyyy")</f>
        <v>May-2023</v>
      </c>
      <c r="P5994">
        <f>HOUR(Coffee_Sales[[#This Row],[transaction_time]])</f>
        <v>7</v>
      </c>
    </row>
    <row r="5995" spans="1:16" x14ac:dyDescent="0.3">
      <c r="A5995">
        <v>40949</v>
      </c>
      <c r="B5995" s="1">
        <v>44996</v>
      </c>
      <c r="C5995" s="2">
        <v>0.46133101851851854</v>
      </c>
      <c r="D5995">
        <v>1</v>
      </c>
      <c r="E5995">
        <v>3</v>
      </c>
      <c r="F5995" t="s">
        <v>81</v>
      </c>
      <c r="G5995">
        <v>69</v>
      </c>
      <c r="H5995" t="s">
        <v>18</v>
      </c>
      <c r="I5995" t="s">
        <v>107</v>
      </c>
      <c r="J5995" t="s">
        <v>132</v>
      </c>
      <c r="K5995">
        <v>1.3006708362564849</v>
      </c>
      <c r="L5995">
        <v>0</v>
      </c>
      <c r="M5995">
        <v>48.75</v>
      </c>
      <c r="N5995">
        <f>(1-Coffee_Sales[[#This Row],[Discount_Percent]])*Coffee_Sales[[#This Row],[unit_price]]*Coffee_Sales[[#This Row],[transaction_qty]]</f>
        <v>48.75</v>
      </c>
      <c r="O5995" t="str">
        <f>TEXT(Coffee_Sales[[#This Row],[transaction_date]],"mmm-yyyy")</f>
        <v>Mar-2023</v>
      </c>
      <c r="P5995">
        <f>HOUR(Coffee_Sales[[#This Row],[transaction_time]])</f>
        <v>11</v>
      </c>
    </row>
    <row r="5996" spans="1:16" x14ac:dyDescent="0.3">
      <c r="A5996">
        <v>24880</v>
      </c>
      <c r="B5996" s="1">
        <v>44971</v>
      </c>
      <c r="C5996" s="2">
        <v>0.35618055555555556</v>
      </c>
      <c r="D5996">
        <v>2</v>
      </c>
      <c r="E5996">
        <v>5</v>
      </c>
      <c r="F5996" t="s">
        <v>87</v>
      </c>
      <c r="G5996">
        <v>36</v>
      </c>
      <c r="H5996" t="s">
        <v>14</v>
      </c>
      <c r="I5996" t="s">
        <v>26</v>
      </c>
      <c r="J5996" t="s">
        <v>27</v>
      </c>
      <c r="K5996">
        <v>3.641680221997218</v>
      </c>
      <c r="L5996">
        <v>0.1</v>
      </c>
      <c r="M5996">
        <v>56.25</v>
      </c>
      <c r="N5996">
        <f>(1-Coffee_Sales[[#This Row],[Discount_Percent]])*Coffee_Sales[[#This Row],[unit_price]]*Coffee_Sales[[#This Row],[transaction_qty]]</f>
        <v>101.25</v>
      </c>
      <c r="O5996" t="str">
        <f>TEXT(Coffee_Sales[[#This Row],[transaction_date]],"mmm-yyyy")</f>
        <v>Feb-2023</v>
      </c>
      <c r="P5996">
        <f>HOUR(Coffee_Sales[[#This Row],[transaction_time]])</f>
        <v>8</v>
      </c>
    </row>
    <row r="5997" spans="1:16" x14ac:dyDescent="0.3">
      <c r="A5997">
        <v>64132</v>
      </c>
      <c r="B5997" s="1">
        <v>45027</v>
      </c>
      <c r="C5997" s="2">
        <v>0.75482638888888887</v>
      </c>
      <c r="D5997">
        <v>1</v>
      </c>
      <c r="E5997">
        <v>5</v>
      </c>
      <c r="F5997" t="s">
        <v>25</v>
      </c>
      <c r="G5997">
        <v>39</v>
      </c>
      <c r="H5997" t="s">
        <v>14</v>
      </c>
      <c r="I5997" t="s">
        <v>15</v>
      </c>
      <c r="J5997" t="s">
        <v>47</v>
      </c>
      <c r="K5997">
        <v>1.543229943091089</v>
      </c>
      <c r="L5997">
        <v>0</v>
      </c>
      <c r="M5997">
        <v>63.75</v>
      </c>
      <c r="N5997">
        <f>(1-Coffee_Sales[[#This Row],[Discount_Percent]])*Coffee_Sales[[#This Row],[unit_price]]*Coffee_Sales[[#This Row],[transaction_qty]]</f>
        <v>63.75</v>
      </c>
      <c r="O5997" t="str">
        <f>TEXT(Coffee_Sales[[#This Row],[transaction_date]],"mmm-yyyy")</f>
        <v>Apr-2023</v>
      </c>
      <c r="P5997">
        <f>HOUR(Coffee_Sales[[#This Row],[transaction_time]])</f>
        <v>18</v>
      </c>
    </row>
    <row r="5998" spans="1:16" x14ac:dyDescent="0.3">
      <c r="A5998">
        <v>133327</v>
      </c>
      <c r="B5998" s="1">
        <v>45094</v>
      </c>
      <c r="C5998" s="2">
        <v>0.35247685185185185</v>
      </c>
      <c r="D5998">
        <v>1</v>
      </c>
      <c r="E5998">
        <v>3</v>
      </c>
      <c r="F5998" t="s">
        <v>131</v>
      </c>
      <c r="G5998">
        <v>51</v>
      </c>
      <c r="H5998" t="s">
        <v>32</v>
      </c>
      <c r="I5998" t="s">
        <v>44</v>
      </c>
      <c r="J5998" t="s">
        <v>103</v>
      </c>
      <c r="K5998">
        <v>1.198067751084819</v>
      </c>
      <c r="L5998">
        <v>0</v>
      </c>
      <c r="M5998">
        <v>45</v>
      </c>
      <c r="N5998">
        <f>(1-Coffee_Sales[[#This Row],[Discount_Percent]])*Coffee_Sales[[#This Row],[unit_price]]*Coffee_Sales[[#This Row],[transaction_qty]]</f>
        <v>45</v>
      </c>
      <c r="O5998" t="str">
        <f>TEXT(Coffee_Sales[[#This Row],[transaction_date]],"mmm-yyyy")</f>
        <v>Jun-2023</v>
      </c>
      <c r="P5998">
        <f>HOUR(Coffee_Sales[[#This Row],[transaction_time]])</f>
        <v>8</v>
      </c>
    </row>
    <row r="5999" spans="1:16" x14ac:dyDescent="0.3">
      <c r="A5999">
        <v>2131</v>
      </c>
      <c r="B5999" s="1">
        <v>44930</v>
      </c>
      <c r="C5999" s="2">
        <v>0.76811342592592591</v>
      </c>
      <c r="D5999">
        <v>1</v>
      </c>
      <c r="E5999">
        <v>3</v>
      </c>
      <c r="F5999" t="s">
        <v>62</v>
      </c>
      <c r="G5999">
        <v>26</v>
      </c>
      <c r="H5999" t="s">
        <v>14</v>
      </c>
      <c r="I5999" t="s">
        <v>29</v>
      </c>
      <c r="J5999" t="s">
        <v>134</v>
      </c>
      <c r="K5999">
        <v>1.0409106900832421</v>
      </c>
      <c r="L5999">
        <v>0.05</v>
      </c>
      <c r="M5999">
        <v>45</v>
      </c>
      <c r="N5999">
        <f>(1-Coffee_Sales[[#This Row],[Discount_Percent]])*Coffee_Sales[[#This Row],[unit_price]]*Coffee_Sales[[#This Row],[transaction_qty]]</f>
        <v>42.75</v>
      </c>
      <c r="O5999" t="str">
        <f>TEXT(Coffee_Sales[[#This Row],[transaction_date]],"mmm-yyyy")</f>
        <v>Jan-2023</v>
      </c>
      <c r="P5999">
        <f>HOUR(Coffee_Sales[[#This Row],[transaction_time]])</f>
        <v>18</v>
      </c>
    </row>
    <row r="6000" spans="1:16" x14ac:dyDescent="0.3">
      <c r="A6000">
        <v>127618</v>
      </c>
      <c r="B6000" s="1">
        <v>45089</v>
      </c>
      <c r="C6000" s="2">
        <v>0.5627199074074074</v>
      </c>
      <c r="D6000">
        <v>1</v>
      </c>
      <c r="E6000">
        <v>8</v>
      </c>
      <c r="F6000" t="s">
        <v>113</v>
      </c>
      <c r="G6000">
        <v>79</v>
      </c>
      <c r="H6000" t="s">
        <v>18</v>
      </c>
      <c r="I6000" t="s">
        <v>19</v>
      </c>
      <c r="J6000" t="s">
        <v>20</v>
      </c>
      <c r="K6000">
        <v>1.511032024453713</v>
      </c>
      <c r="L6000">
        <v>0.05</v>
      </c>
      <c r="M6000">
        <v>56.25</v>
      </c>
      <c r="N6000">
        <f>(1-Coffee_Sales[[#This Row],[Discount_Percent]])*Coffee_Sales[[#This Row],[unit_price]]*Coffee_Sales[[#This Row],[transaction_qty]]</f>
        <v>53.4375</v>
      </c>
      <c r="O6000" t="str">
        <f>TEXT(Coffee_Sales[[#This Row],[transaction_date]],"mmm-yyyy")</f>
        <v>Jun-2023</v>
      </c>
      <c r="P6000">
        <f>HOUR(Coffee_Sales[[#This Row],[transaction_time]])</f>
        <v>13</v>
      </c>
    </row>
    <row r="6001" spans="1:16" x14ac:dyDescent="0.3">
      <c r="A6001">
        <v>101194</v>
      </c>
      <c r="B6001" s="1">
        <v>45065</v>
      </c>
      <c r="C6001" s="2">
        <v>0.75233796296296296</v>
      </c>
      <c r="D6001">
        <v>1</v>
      </c>
      <c r="E6001">
        <v>8</v>
      </c>
      <c r="F6001" t="s">
        <v>62</v>
      </c>
      <c r="G6001">
        <v>55</v>
      </c>
      <c r="H6001" t="s">
        <v>32</v>
      </c>
      <c r="I6001" t="s">
        <v>33</v>
      </c>
      <c r="J6001" t="s">
        <v>93</v>
      </c>
      <c r="K6001">
        <v>1.880494691018854</v>
      </c>
      <c r="L6001">
        <v>0.1</v>
      </c>
      <c r="M6001">
        <v>60</v>
      </c>
      <c r="N6001">
        <f>(1-Coffee_Sales[[#This Row],[Discount_Percent]])*Coffee_Sales[[#This Row],[unit_price]]*Coffee_Sales[[#This Row],[transaction_qty]]</f>
        <v>54</v>
      </c>
      <c r="O6001" t="str">
        <f>TEXT(Coffee_Sales[[#This Row],[transaction_date]],"mmm-yyyy")</f>
        <v>May-2023</v>
      </c>
      <c r="P6001">
        <f>HOUR(Coffee_Sales[[#This Row],[transaction_time]])</f>
        <v>18</v>
      </c>
    </row>
    <row r="6002" spans="1:16" x14ac:dyDescent="0.3">
      <c r="A6002">
        <v>56649</v>
      </c>
      <c r="B6002" s="1">
        <v>45019</v>
      </c>
      <c r="C6002" s="2">
        <v>0.30099537037037039</v>
      </c>
      <c r="D6002">
        <v>2</v>
      </c>
      <c r="E6002">
        <v>5</v>
      </c>
      <c r="F6002" t="s">
        <v>87</v>
      </c>
      <c r="G6002">
        <v>24</v>
      </c>
      <c r="H6002" t="s">
        <v>14</v>
      </c>
      <c r="I6002" t="s">
        <v>55</v>
      </c>
      <c r="J6002" t="s">
        <v>86</v>
      </c>
      <c r="K6002">
        <v>2.2220916551066141</v>
      </c>
      <c r="L6002">
        <v>0</v>
      </c>
      <c r="M6002">
        <v>45</v>
      </c>
      <c r="N6002">
        <f>(1-Coffee_Sales[[#This Row],[Discount_Percent]])*Coffee_Sales[[#This Row],[unit_price]]*Coffee_Sales[[#This Row],[transaction_qty]]</f>
        <v>90</v>
      </c>
      <c r="O6002" t="str">
        <f>TEXT(Coffee_Sales[[#This Row],[transaction_date]],"mmm-yyyy")</f>
        <v>Apr-2023</v>
      </c>
      <c r="P6002">
        <f>HOUR(Coffee_Sales[[#This Row],[transaction_time]])</f>
        <v>7</v>
      </c>
    </row>
    <row r="6003" spans="1:16" x14ac:dyDescent="0.3">
      <c r="A6003">
        <v>41116</v>
      </c>
      <c r="B6003" s="1">
        <v>44996</v>
      </c>
      <c r="C6003" s="2">
        <v>0.6666319444444444</v>
      </c>
      <c r="D6003">
        <v>1</v>
      </c>
      <c r="E6003">
        <v>5</v>
      </c>
      <c r="F6003" t="s">
        <v>48</v>
      </c>
      <c r="G6003">
        <v>72</v>
      </c>
      <c r="H6003" t="s">
        <v>18</v>
      </c>
      <c r="I6003" t="s">
        <v>19</v>
      </c>
      <c r="J6003" t="s">
        <v>82</v>
      </c>
      <c r="K6003">
        <v>1.512948864631642</v>
      </c>
      <c r="L6003">
        <v>0</v>
      </c>
      <c r="M6003">
        <v>48.75</v>
      </c>
      <c r="N6003">
        <f>(1-Coffee_Sales[[#This Row],[Discount_Percent]])*Coffee_Sales[[#This Row],[unit_price]]*Coffee_Sales[[#This Row],[transaction_qty]]</f>
        <v>48.75</v>
      </c>
      <c r="O6003" t="str">
        <f>TEXT(Coffee_Sales[[#This Row],[transaction_date]],"mmm-yyyy")</f>
        <v>Mar-2023</v>
      </c>
      <c r="P6003">
        <f>HOUR(Coffee_Sales[[#This Row],[transaction_time]])</f>
        <v>15</v>
      </c>
    </row>
    <row r="6004" spans="1:16" x14ac:dyDescent="0.3">
      <c r="A6004">
        <v>95384</v>
      </c>
      <c r="B6004" s="1">
        <v>45060</v>
      </c>
      <c r="C6004" s="2">
        <v>0.7283101851851852</v>
      </c>
      <c r="D6004">
        <v>1</v>
      </c>
      <c r="E6004">
        <v>5</v>
      </c>
      <c r="F6004" t="s">
        <v>38</v>
      </c>
      <c r="G6004">
        <v>33</v>
      </c>
      <c r="H6004" t="s">
        <v>14</v>
      </c>
      <c r="I6004" t="s">
        <v>22</v>
      </c>
      <c r="J6004" t="s">
        <v>49</v>
      </c>
      <c r="K6004">
        <v>1.1393238056516299</v>
      </c>
      <c r="L6004">
        <v>0</v>
      </c>
      <c r="M6004">
        <v>52.5</v>
      </c>
      <c r="N6004">
        <f>(1-Coffee_Sales[[#This Row],[Discount_Percent]])*Coffee_Sales[[#This Row],[unit_price]]*Coffee_Sales[[#This Row],[transaction_qty]]</f>
        <v>52.5</v>
      </c>
      <c r="O6004" t="str">
        <f>TEXT(Coffee_Sales[[#This Row],[transaction_date]],"mmm-yyyy")</f>
        <v>May-2023</v>
      </c>
      <c r="P6004">
        <f>HOUR(Coffee_Sales[[#This Row],[transaction_time]])</f>
        <v>17</v>
      </c>
    </row>
    <row r="6005" spans="1:16" x14ac:dyDescent="0.3">
      <c r="A6005">
        <v>91102</v>
      </c>
      <c r="B6005" s="1">
        <v>45056</v>
      </c>
      <c r="C6005" s="2">
        <v>0.76364583333333336</v>
      </c>
      <c r="D6005">
        <v>1</v>
      </c>
      <c r="E6005">
        <v>3</v>
      </c>
      <c r="F6005" t="s">
        <v>38</v>
      </c>
      <c r="G6005">
        <v>79</v>
      </c>
      <c r="H6005" t="s">
        <v>18</v>
      </c>
      <c r="I6005" t="s">
        <v>19</v>
      </c>
      <c r="J6005" t="s">
        <v>20</v>
      </c>
      <c r="K6005">
        <v>1.4151628206980691</v>
      </c>
      <c r="L6005">
        <v>0</v>
      </c>
      <c r="M6005">
        <v>56.25</v>
      </c>
      <c r="N6005">
        <f>(1-Coffee_Sales[[#This Row],[Discount_Percent]])*Coffee_Sales[[#This Row],[unit_price]]*Coffee_Sales[[#This Row],[transaction_qty]]</f>
        <v>56.25</v>
      </c>
      <c r="O6005" t="str">
        <f>TEXT(Coffee_Sales[[#This Row],[transaction_date]],"mmm-yyyy")</f>
        <v>May-2023</v>
      </c>
      <c r="P6005">
        <f>HOUR(Coffee_Sales[[#This Row],[transaction_time]])</f>
        <v>18</v>
      </c>
    </row>
    <row r="6006" spans="1:16" x14ac:dyDescent="0.3">
      <c r="A6006">
        <v>43815</v>
      </c>
      <c r="B6006" s="1">
        <v>45000</v>
      </c>
      <c r="C6006" s="2">
        <v>0.51057870370370373</v>
      </c>
      <c r="D6006">
        <v>1</v>
      </c>
      <c r="E6006">
        <v>8</v>
      </c>
      <c r="F6006" t="s">
        <v>77</v>
      </c>
      <c r="G6006">
        <v>59</v>
      </c>
      <c r="H6006" t="s">
        <v>74</v>
      </c>
      <c r="I6006" t="s">
        <v>75</v>
      </c>
      <c r="J6006" t="s">
        <v>85</v>
      </c>
      <c r="K6006">
        <v>2.1085165047987409</v>
      </c>
      <c r="L6006">
        <v>0.15</v>
      </c>
      <c r="M6006">
        <v>67.5</v>
      </c>
      <c r="N6006">
        <f>(1-Coffee_Sales[[#This Row],[Discount_Percent]])*Coffee_Sales[[#This Row],[unit_price]]*Coffee_Sales[[#This Row],[transaction_qty]]</f>
        <v>57.375</v>
      </c>
      <c r="O6006" t="str">
        <f>TEXT(Coffee_Sales[[#This Row],[transaction_date]],"mmm-yyyy")</f>
        <v>Mar-2023</v>
      </c>
      <c r="P6006">
        <f>HOUR(Coffee_Sales[[#This Row],[transaction_time]])</f>
        <v>12</v>
      </c>
    </row>
    <row r="6007" spans="1:16" x14ac:dyDescent="0.3">
      <c r="A6007">
        <v>148038</v>
      </c>
      <c r="B6007" s="1">
        <v>45106</v>
      </c>
      <c r="C6007" s="2">
        <v>0.66775462962962961</v>
      </c>
      <c r="D6007">
        <v>1</v>
      </c>
      <c r="E6007">
        <v>3</v>
      </c>
      <c r="F6007" t="s">
        <v>101</v>
      </c>
      <c r="G6007">
        <v>57</v>
      </c>
      <c r="H6007" t="s">
        <v>32</v>
      </c>
      <c r="I6007" t="s">
        <v>33</v>
      </c>
      <c r="J6007" t="s">
        <v>34</v>
      </c>
      <c r="K6007">
        <v>0.95335040436165164</v>
      </c>
      <c r="L6007">
        <v>0</v>
      </c>
      <c r="M6007">
        <v>46.5</v>
      </c>
      <c r="N6007">
        <f>(1-Coffee_Sales[[#This Row],[Discount_Percent]])*Coffee_Sales[[#This Row],[unit_price]]*Coffee_Sales[[#This Row],[transaction_qty]]</f>
        <v>46.5</v>
      </c>
      <c r="O6007" t="str">
        <f>TEXT(Coffee_Sales[[#This Row],[transaction_date]],"mmm-yyyy")</f>
        <v>Jun-2023</v>
      </c>
      <c r="P6007">
        <f>HOUR(Coffee_Sales[[#This Row],[transaction_time]])</f>
        <v>16</v>
      </c>
    </row>
    <row r="6008" spans="1:16" x14ac:dyDescent="0.3">
      <c r="A6008">
        <v>65830</v>
      </c>
      <c r="B6008" s="1">
        <v>45029</v>
      </c>
      <c r="C6008" s="2">
        <v>0.74604166666666671</v>
      </c>
      <c r="D6008">
        <v>1</v>
      </c>
      <c r="E6008">
        <v>5</v>
      </c>
      <c r="F6008" t="s">
        <v>102</v>
      </c>
      <c r="G6008">
        <v>36</v>
      </c>
      <c r="H6008" t="s">
        <v>14</v>
      </c>
      <c r="I6008" t="s">
        <v>26</v>
      </c>
      <c r="J6008" t="s">
        <v>27</v>
      </c>
      <c r="K6008">
        <v>1.4862259024985089</v>
      </c>
      <c r="L6008">
        <v>0</v>
      </c>
      <c r="M6008">
        <v>56.25</v>
      </c>
      <c r="N6008">
        <f>(1-Coffee_Sales[[#This Row],[Discount_Percent]])*Coffee_Sales[[#This Row],[unit_price]]*Coffee_Sales[[#This Row],[transaction_qty]]</f>
        <v>56.25</v>
      </c>
      <c r="O6008" t="str">
        <f>TEXT(Coffee_Sales[[#This Row],[transaction_date]],"mmm-yyyy")</f>
        <v>Apr-2023</v>
      </c>
      <c r="P6008">
        <f>HOUR(Coffee_Sales[[#This Row],[transaction_time]])</f>
        <v>17</v>
      </c>
    </row>
    <row r="6009" spans="1:16" x14ac:dyDescent="0.3">
      <c r="A6009">
        <v>36387</v>
      </c>
      <c r="B6009" s="1">
        <v>44989</v>
      </c>
      <c r="C6009" s="2">
        <v>0.8190277777777778</v>
      </c>
      <c r="D6009">
        <v>1</v>
      </c>
      <c r="E6009">
        <v>3</v>
      </c>
      <c r="F6009" t="s">
        <v>17</v>
      </c>
      <c r="G6009">
        <v>22</v>
      </c>
      <c r="H6009" t="s">
        <v>14</v>
      </c>
      <c r="I6009" t="s">
        <v>55</v>
      </c>
      <c r="J6009" t="s">
        <v>56</v>
      </c>
      <c r="K6009">
        <v>0.97084061925133791</v>
      </c>
      <c r="L6009">
        <v>0</v>
      </c>
      <c r="M6009">
        <v>30</v>
      </c>
      <c r="N6009">
        <f>(1-Coffee_Sales[[#This Row],[Discount_Percent]])*Coffee_Sales[[#This Row],[unit_price]]*Coffee_Sales[[#This Row],[transaction_qty]]</f>
        <v>30</v>
      </c>
      <c r="O6009" t="str">
        <f>TEXT(Coffee_Sales[[#This Row],[transaction_date]],"mmm-yyyy")</f>
        <v>Mar-2023</v>
      </c>
      <c r="P6009">
        <f>HOUR(Coffee_Sales[[#This Row],[transaction_time]])</f>
        <v>19</v>
      </c>
    </row>
    <row r="6010" spans="1:16" x14ac:dyDescent="0.3">
      <c r="A6010">
        <v>18114</v>
      </c>
      <c r="B6010" s="1">
        <v>44959</v>
      </c>
      <c r="C6010" s="2">
        <v>0.55254629629629626</v>
      </c>
      <c r="D6010">
        <v>1</v>
      </c>
      <c r="E6010">
        <v>5</v>
      </c>
      <c r="F6010" t="s">
        <v>50</v>
      </c>
      <c r="G6010">
        <v>24</v>
      </c>
      <c r="H6010" t="s">
        <v>14</v>
      </c>
      <c r="I6010" t="s">
        <v>55</v>
      </c>
      <c r="J6010" t="s">
        <v>86</v>
      </c>
      <c r="K6010">
        <v>1.12390025735096</v>
      </c>
      <c r="L6010">
        <v>0</v>
      </c>
      <c r="M6010">
        <v>45</v>
      </c>
      <c r="N6010">
        <f>(1-Coffee_Sales[[#This Row],[Discount_Percent]])*Coffee_Sales[[#This Row],[unit_price]]*Coffee_Sales[[#This Row],[transaction_qty]]</f>
        <v>45</v>
      </c>
      <c r="O6010" t="str">
        <f>TEXT(Coffee_Sales[[#This Row],[transaction_date]],"mmm-yyyy")</f>
        <v>Feb-2023</v>
      </c>
      <c r="P6010">
        <f>HOUR(Coffee_Sales[[#This Row],[transaction_time]])</f>
        <v>13</v>
      </c>
    </row>
    <row r="6011" spans="1:16" x14ac:dyDescent="0.3">
      <c r="A6011">
        <v>60627</v>
      </c>
      <c r="B6011" s="1">
        <v>45024</v>
      </c>
      <c r="C6011" s="2">
        <v>0.27417824074074076</v>
      </c>
      <c r="D6011">
        <v>1</v>
      </c>
      <c r="E6011">
        <v>8</v>
      </c>
      <c r="F6011" t="s">
        <v>114</v>
      </c>
      <c r="G6011">
        <v>60</v>
      </c>
      <c r="H6011" t="s">
        <v>74</v>
      </c>
      <c r="I6011" t="s">
        <v>75</v>
      </c>
      <c r="J6011" t="s">
        <v>112</v>
      </c>
      <c r="K6011">
        <v>1.6851008197403921</v>
      </c>
      <c r="L6011">
        <v>0</v>
      </c>
      <c r="M6011">
        <v>56.25</v>
      </c>
      <c r="N6011">
        <f>(1-Coffee_Sales[[#This Row],[Discount_Percent]])*Coffee_Sales[[#This Row],[unit_price]]*Coffee_Sales[[#This Row],[transaction_qty]]</f>
        <v>56.25</v>
      </c>
      <c r="O6011" t="str">
        <f>TEXT(Coffee_Sales[[#This Row],[transaction_date]],"mmm-yyyy")</f>
        <v>Apr-2023</v>
      </c>
      <c r="P6011">
        <f>HOUR(Coffee_Sales[[#This Row],[transaction_time]])</f>
        <v>6</v>
      </c>
    </row>
    <row r="6012" spans="1:16" x14ac:dyDescent="0.3">
      <c r="A6012">
        <v>123167</v>
      </c>
      <c r="B6012" s="1">
        <v>45085</v>
      </c>
      <c r="C6012" s="2">
        <v>0.84565972222222219</v>
      </c>
      <c r="D6012">
        <v>2</v>
      </c>
      <c r="E6012">
        <v>5</v>
      </c>
      <c r="F6012" t="s">
        <v>17</v>
      </c>
      <c r="G6012">
        <v>51</v>
      </c>
      <c r="H6012" t="s">
        <v>32</v>
      </c>
      <c r="I6012" t="s">
        <v>44</v>
      </c>
      <c r="J6012" t="s">
        <v>103</v>
      </c>
      <c r="K6012">
        <v>2.035567857747238</v>
      </c>
      <c r="L6012">
        <v>0</v>
      </c>
      <c r="M6012">
        <v>45</v>
      </c>
      <c r="N6012">
        <f>(1-Coffee_Sales[[#This Row],[Discount_Percent]])*Coffee_Sales[[#This Row],[unit_price]]*Coffee_Sales[[#This Row],[transaction_qty]]</f>
        <v>90</v>
      </c>
      <c r="O6012" t="str">
        <f>TEXT(Coffee_Sales[[#This Row],[transaction_date]],"mmm-yyyy")</f>
        <v>Jun-2023</v>
      </c>
      <c r="P6012">
        <f>HOUR(Coffee_Sales[[#This Row],[transaction_time]])</f>
        <v>20</v>
      </c>
    </row>
    <row r="6013" spans="1:16" x14ac:dyDescent="0.3">
      <c r="A6013">
        <v>70524</v>
      </c>
      <c r="B6013" s="1">
        <v>45035</v>
      </c>
      <c r="C6013" s="2">
        <v>0.33908564814814812</v>
      </c>
      <c r="D6013">
        <v>2</v>
      </c>
      <c r="E6013">
        <v>3</v>
      </c>
      <c r="F6013" t="s">
        <v>128</v>
      </c>
      <c r="G6013">
        <v>27</v>
      </c>
      <c r="H6013" t="s">
        <v>14</v>
      </c>
      <c r="I6013" t="s">
        <v>29</v>
      </c>
      <c r="J6013" t="s">
        <v>30</v>
      </c>
      <c r="K6013">
        <v>2.355049097007333</v>
      </c>
      <c r="L6013">
        <v>0</v>
      </c>
      <c r="M6013">
        <v>52.5</v>
      </c>
      <c r="N6013">
        <f>(1-Coffee_Sales[[#This Row],[Discount_Percent]])*Coffee_Sales[[#This Row],[unit_price]]*Coffee_Sales[[#This Row],[transaction_qty]]</f>
        <v>105</v>
      </c>
      <c r="O6013" t="str">
        <f>TEXT(Coffee_Sales[[#This Row],[transaction_date]],"mmm-yyyy")</f>
        <v>Apr-2023</v>
      </c>
      <c r="P6013">
        <f>HOUR(Coffee_Sales[[#This Row],[transaction_time]])</f>
        <v>8</v>
      </c>
    </row>
    <row r="6014" spans="1:16" x14ac:dyDescent="0.3">
      <c r="A6014">
        <v>57605</v>
      </c>
      <c r="B6014" s="1">
        <v>45020</v>
      </c>
      <c r="C6014" s="2">
        <v>0.45932870370370371</v>
      </c>
      <c r="D6014">
        <v>2</v>
      </c>
      <c r="E6014">
        <v>8</v>
      </c>
      <c r="F6014" t="s">
        <v>21</v>
      </c>
      <c r="G6014">
        <v>28</v>
      </c>
      <c r="H6014" t="s">
        <v>14</v>
      </c>
      <c r="I6014" t="s">
        <v>22</v>
      </c>
      <c r="J6014" t="s">
        <v>117</v>
      </c>
      <c r="K6014">
        <v>1.216842115316271</v>
      </c>
      <c r="L6014">
        <v>0</v>
      </c>
      <c r="M6014">
        <v>30</v>
      </c>
      <c r="N6014">
        <f>(1-Coffee_Sales[[#This Row],[Discount_Percent]])*Coffee_Sales[[#This Row],[unit_price]]*Coffee_Sales[[#This Row],[transaction_qty]]</f>
        <v>60</v>
      </c>
      <c r="O6014" t="str">
        <f>TEXT(Coffee_Sales[[#This Row],[transaction_date]],"mmm-yyyy")</f>
        <v>Apr-2023</v>
      </c>
      <c r="P6014">
        <f>HOUR(Coffee_Sales[[#This Row],[transaction_time]])</f>
        <v>11</v>
      </c>
    </row>
    <row r="6015" spans="1:16" x14ac:dyDescent="0.3">
      <c r="A6015">
        <v>9669</v>
      </c>
      <c r="B6015" s="1">
        <v>44943</v>
      </c>
      <c r="C6015" s="2">
        <v>0.80012731481481481</v>
      </c>
      <c r="D6015">
        <v>2</v>
      </c>
      <c r="E6015">
        <v>3</v>
      </c>
      <c r="F6015" t="s">
        <v>113</v>
      </c>
      <c r="G6015">
        <v>61</v>
      </c>
      <c r="H6015" t="s">
        <v>74</v>
      </c>
      <c r="I6015" t="s">
        <v>75</v>
      </c>
      <c r="J6015" t="s">
        <v>116</v>
      </c>
      <c r="K6015">
        <v>3.7964478910534432</v>
      </c>
      <c r="L6015">
        <v>0.15</v>
      </c>
      <c r="M6015">
        <v>71.25</v>
      </c>
      <c r="N6015">
        <f>(1-Coffee_Sales[[#This Row],[Discount_Percent]])*Coffee_Sales[[#This Row],[unit_price]]*Coffee_Sales[[#This Row],[transaction_qty]]</f>
        <v>121.125</v>
      </c>
      <c r="O6015" t="str">
        <f>TEXT(Coffee_Sales[[#This Row],[transaction_date]],"mmm-yyyy")</f>
        <v>Jan-2023</v>
      </c>
      <c r="P6015">
        <f>HOUR(Coffee_Sales[[#This Row],[transaction_time]])</f>
        <v>19</v>
      </c>
    </row>
    <row r="6016" spans="1:16" x14ac:dyDescent="0.3">
      <c r="A6016">
        <v>103277</v>
      </c>
      <c r="B6016" s="1">
        <v>45067</v>
      </c>
      <c r="C6016" s="2">
        <v>0.64015046296296296</v>
      </c>
      <c r="D6016">
        <v>2</v>
      </c>
      <c r="E6016">
        <v>5</v>
      </c>
      <c r="F6016" t="s">
        <v>17</v>
      </c>
      <c r="G6016">
        <v>37</v>
      </c>
      <c r="H6016" t="s">
        <v>14</v>
      </c>
      <c r="I6016" t="s">
        <v>15</v>
      </c>
      <c r="J6016" t="s">
        <v>95</v>
      </c>
      <c r="K6016">
        <v>2.454051744326716</v>
      </c>
      <c r="L6016">
        <v>0</v>
      </c>
      <c r="M6016">
        <v>45</v>
      </c>
      <c r="N6016">
        <f>(1-Coffee_Sales[[#This Row],[Discount_Percent]])*Coffee_Sales[[#This Row],[unit_price]]*Coffee_Sales[[#This Row],[transaction_qty]]</f>
        <v>90</v>
      </c>
      <c r="O6016" t="str">
        <f>TEXT(Coffee_Sales[[#This Row],[transaction_date]],"mmm-yyyy")</f>
        <v>May-2023</v>
      </c>
      <c r="P6016">
        <f>HOUR(Coffee_Sales[[#This Row],[transaction_time]])</f>
        <v>15</v>
      </c>
    </row>
    <row r="6017" spans="1:16" x14ac:dyDescent="0.3">
      <c r="A6017">
        <v>67400</v>
      </c>
      <c r="B6017" s="1">
        <v>45031</v>
      </c>
      <c r="C6017" s="2">
        <v>0.56409722222222225</v>
      </c>
      <c r="D6017">
        <v>1</v>
      </c>
      <c r="E6017">
        <v>3</v>
      </c>
      <c r="F6017" t="s">
        <v>43</v>
      </c>
      <c r="G6017">
        <v>58</v>
      </c>
      <c r="H6017" t="s">
        <v>74</v>
      </c>
      <c r="I6017" t="s">
        <v>75</v>
      </c>
      <c r="J6017" t="s">
        <v>76</v>
      </c>
      <c r="K6017">
        <v>1.2225670761874641</v>
      </c>
      <c r="L6017">
        <v>0</v>
      </c>
      <c r="M6017">
        <v>52.5</v>
      </c>
      <c r="N6017">
        <f>(1-Coffee_Sales[[#This Row],[Discount_Percent]])*Coffee_Sales[[#This Row],[unit_price]]*Coffee_Sales[[#This Row],[transaction_qty]]</f>
        <v>52.5</v>
      </c>
      <c r="O6017" t="str">
        <f>TEXT(Coffee_Sales[[#This Row],[transaction_date]],"mmm-yyyy")</f>
        <v>Apr-2023</v>
      </c>
      <c r="P6017">
        <f>HOUR(Coffee_Sales[[#This Row],[transaction_time]])</f>
        <v>13</v>
      </c>
    </row>
    <row r="6018" spans="1:16" x14ac:dyDescent="0.3">
      <c r="A6018">
        <v>71763</v>
      </c>
      <c r="B6018" s="1">
        <v>45036</v>
      </c>
      <c r="C6018" s="2">
        <v>0.45829861111111109</v>
      </c>
      <c r="D6018">
        <v>2</v>
      </c>
      <c r="E6018">
        <v>5</v>
      </c>
      <c r="F6018" t="s">
        <v>133</v>
      </c>
      <c r="G6018">
        <v>28</v>
      </c>
      <c r="H6018" t="s">
        <v>14</v>
      </c>
      <c r="I6018" t="s">
        <v>22</v>
      </c>
      <c r="J6018" t="s">
        <v>117</v>
      </c>
      <c r="K6018">
        <v>1.8940234749264591</v>
      </c>
      <c r="L6018">
        <v>0.15</v>
      </c>
      <c r="M6018">
        <v>30</v>
      </c>
      <c r="N6018">
        <f>(1-Coffee_Sales[[#This Row],[Discount_Percent]])*Coffee_Sales[[#This Row],[unit_price]]*Coffee_Sales[[#This Row],[transaction_qty]]</f>
        <v>51</v>
      </c>
      <c r="O6018" t="str">
        <f>TEXT(Coffee_Sales[[#This Row],[transaction_date]],"mmm-yyyy")</f>
        <v>Apr-2023</v>
      </c>
      <c r="P6018">
        <f>HOUR(Coffee_Sales[[#This Row],[transaction_time]])</f>
        <v>10</v>
      </c>
    </row>
    <row r="6019" spans="1:16" x14ac:dyDescent="0.3">
      <c r="A6019">
        <v>35407</v>
      </c>
      <c r="B6019" s="1">
        <v>44988</v>
      </c>
      <c r="C6019" s="2">
        <v>0.59980324074074076</v>
      </c>
      <c r="D6019">
        <v>2</v>
      </c>
      <c r="E6019">
        <v>3</v>
      </c>
      <c r="F6019" t="s">
        <v>13</v>
      </c>
      <c r="G6019">
        <v>32</v>
      </c>
      <c r="H6019" t="s">
        <v>14</v>
      </c>
      <c r="I6019" t="s">
        <v>22</v>
      </c>
      <c r="J6019" t="s">
        <v>23</v>
      </c>
      <c r="K6019">
        <v>2.3437013834482512</v>
      </c>
      <c r="L6019">
        <v>0.05</v>
      </c>
      <c r="M6019">
        <v>45</v>
      </c>
      <c r="N6019">
        <f>(1-Coffee_Sales[[#This Row],[Discount_Percent]])*Coffee_Sales[[#This Row],[unit_price]]*Coffee_Sales[[#This Row],[transaction_qty]]</f>
        <v>85.5</v>
      </c>
      <c r="O6019" t="str">
        <f>TEXT(Coffee_Sales[[#This Row],[transaction_date]],"mmm-yyyy")</f>
        <v>Mar-2023</v>
      </c>
      <c r="P6019">
        <f>HOUR(Coffee_Sales[[#This Row],[transaction_time]])</f>
        <v>14</v>
      </c>
    </row>
    <row r="6020" spans="1:16" x14ac:dyDescent="0.3">
      <c r="A6020">
        <v>75041</v>
      </c>
      <c r="B6020" s="1">
        <v>45040</v>
      </c>
      <c r="C6020" s="2">
        <v>0.49306712962962962</v>
      </c>
      <c r="D6020">
        <v>2</v>
      </c>
      <c r="E6020">
        <v>3</v>
      </c>
      <c r="F6020" t="s">
        <v>48</v>
      </c>
      <c r="G6020">
        <v>28</v>
      </c>
      <c r="H6020" t="s">
        <v>14</v>
      </c>
      <c r="I6020" t="s">
        <v>22</v>
      </c>
      <c r="J6020" t="s">
        <v>117</v>
      </c>
      <c r="K6020">
        <v>1.5630019198953189</v>
      </c>
      <c r="L6020">
        <v>0.15</v>
      </c>
      <c r="M6020">
        <v>30</v>
      </c>
      <c r="N6020">
        <f>(1-Coffee_Sales[[#This Row],[Discount_Percent]])*Coffee_Sales[[#This Row],[unit_price]]*Coffee_Sales[[#This Row],[transaction_qty]]</f>
        <v>51</v>
      </c>
      <c r="O6020" t="str">
        <f>TEXT(Coffee_Sales[[#This Row],[transaction_date]],"mmm-yyyy")</f>
        <v>Apr-2023</v>
      </c>
      <c r="P6020">
        <f>HOUR(Coffee_Sales[[#This Row],[transaction_time]])</f>
        <v>11</v>
      </c>
    </row>
    <row r="6021" spans="1:16" x14ac:dyDescent="0.3">
      <c r="A6021">
        <v>122125</v>
      </c>
      <c r="B6021" s="1">
        <v>45085</v>
      </c>
      <c r="C6021" s="2">
        <v>0.35509259259259257</v>
      </c>
      <c r="D6021">
        <v>1</v>
      </c>
      <c r="E6021">
        <v>3</v>
      </c>
      <c r="F6021" t="s">
        <v>90</v>
      </c>
      <c r="G6021">
        <v>55</v>
      </c>
      <c r="H6021" t="s">
        <v>32</v>
      </c>
      <c r="I6021" t="s">
        <v>33</v>
      </c>
      <c r="J6021" t="s">
        <v>93</v>
      </c>
      <c r="K6021">
        <v>1.9284215017516899</v>
      </c>
      <c r="L6021">
        <v>0.15</v>
      </c>
      <c r="M6021">
        <v>60</v>
      </c>
      <c r="N6021">
        <f>(1-Coffee_Sales[[#This Row],[Discount_Percent]])*Coffee_Sales[[#This Row],[unit_price]]*Coffee_Sales[[#This Row],[transaction_qty]]</f>
        <v>51</v>
      </c>
      <c r="O6021" t="str">
        <f>TEXT(Coffee_Sales[[#This Row],[transaction_date]],"mmm-yyyy")</f>
        <v>Jun-2023</v>
      </c>
      <c r="P6021">
        <f>HOUR(Coffee_Sales[[#This Row],[transaction_time]])</f>
        <v>8</v>
      </c>
    </row>
    <row r="6022" spans="1:16" x14ac:dyDescent="0.3">
      <c r="A6022">
        <v>95843</v>
      </c>
      <c r="B6022" s="1">
        <v>45061</v>
      </c>
      <c r="C6022" s="2">
        <v>0.37152777777777779</v>
      </c>
      <c r="D6022">
        <v>1</v>
      </c>
      <c r="E6022">
        <v>5</v>
      </c>
      <c r="F6022" t="s">
        <v>28</v>
      </c>
      <c r="G6022">
        <v>36</v>
      </c>
      <c r="H6022" t="s">
        <v>14</v>
      </c>
      <c r="I6022" t="s">
        <v>26</v>
      </c>
      <c r="J6022" t="s">
        <v>27</v>
      </c>
      <c r="K6022">
        <v>1.5615119358698151</v>
      </c>
      <c r="L6022">
        <v>0</v>
      </c>
      <c r="M6022">
        <v>56.25</v>
      </c>
      <c r="N6022">
        <f>(1-Coffee_Sales[[#This Row],[Discount_Percent]])*Coffee_Sales[[#This Row],[unit_price]]*Coffee_Sales[[#This Row],[transaction_qty]]</f>
        <v>56.25</v>
      </c>
      <c r="O6022" t="str">
        <f>TEXT(Coffee_Sales[[#This Row],[transaction_date]],"mmm-yyyy")</f>
        <v>May-2023</v>
      </c>
      <c r="P6022">
        <f>HOUR(Coffee_Sales[[#This Row],[transaction_time]])</f>
        <v>8</v>
      </c>
    </row>
    <row r="6023" spans="1:16" x14ac:dyDescent="0.3">
      <c r="A6023">
        <v>103045</v>
      </c>
      <c r="B6023" s="1">
        <v>45067</v>
      </c>
      <c r="C6023" s="2">
        <v>0.45423611111111112</v>
      </c>
      <c r="D6023">
        <v>2</v>
      </c>
      <c r="E6023">
        <v>8</v>
      </c>
      <c r="F6023" t="s">
        <v>25</v>
      </c>
      <c r="G6023">
        <v>52</v>
      </c>
      <c r="H6023" t="s">
        <v>32</v>
      </c>
      <c r="I6023" t="s">
        <v>33</v>
      </c>
      <c r="J6023" t="s">
        <v>110</v>
      </c>
      <c r="K6023">
        <v>1.6467152014327979</v>
      </c>
      <c r="L6023">
        <v>0.05</v>
      </c>
      <c r="M6023">
        <v>37.5</v>
      </c>
      <c r="N6023">
        <f>(1-Coffee_Sales[[#This Row],[Discount_Percent]])*Coffee_Sales[[#This Row],[unit_price]]*Coffee_Sales[[#This Row],[transaction_qty]]</f>
        <v>71.25</v>
      </c>
      <c r="O6023" t="str">
        <f>TEXT(Coffee_Sales[[#This Row],[transaction_date]],"mmm-yyyy")</f>
        <v>May-2023</v>
      </c>
      <c r="P6023">
        <f>HOUR(Coffee_Sales[[#This Row],[transaction_time]])</f>
        <v>10</v>
      </c>
    </row>
    <row r="6024" spans="1:16" x14ac:dyDescent="0.3">
      <c r="A6024">
        <v>114691</v>
      </c>
      <c r="B6024" s="1">
        <v>45078</v>
      </c>
      <c r="C6024" s="2">
        <v>0.63358796296296294</v>
      </c>
      <c r="D6024">
        <v>1</v>
      </c>
      <c r="E6024">
        <v>3</v>
      </c>
      <c r="F6024" t="s">
        <v>54</v>
      </c>
      <c r="G6024">
        <v>24</v>
      </c>
      <c r="H6024" t="s">
        <v>14</v>
      </c>
      <c r="I6024" t="s">
        <v>55</v>
      </c>
      <c r="J6024" t="s">
        <v>86</v>
      </c>
      <c r="K6024">
        <v>0.98630782680320372</v>
      </c>
      <c r="L6024">
        <v>0</v>
      </c>
      <c r="M6024">
        <v>45</v>
      </c>
      <c r="N6024">
        <f>(1-Coffee_Sales[[#This Row],[Discount_Percent]])*Coffee_Sales[[#This Row],[unit_price]]*Coffee_Sales[[#This Row],[transaction_qty]]</f>
        <v>45</v>
      </c>
      <c r="O6024" t="str">
        <f>TEXT(Coffee_Sales[[#This Row],[transaction_date]],"mmm-yyyy")</f>
        <v>Jun-2023</v>
      </c>
      <c r="P6024">
        <f>HOUR(Coffee_Sales[[#This Row],[transaction_time]])</f>
        <v>15</v>
      </c>
    </row>
    <row r="6025" spans="1:16" x14ac:dyDescent="0.3">
      <c r="A6025">
        <v>90422</v>
      </c>
      <c r="B6025" s="1">
        <v>45056</v>
      </c>
      <c r="C6025" s="2">
        <v>0.38516203703703705</v>
      </c>
      <c r="D6025">
        <v>1</v>
      </c>
      <c r="E6025">
        <v>3</v>
      </c>
      <c r="F6025" t="s">
        <v>21</v>
      </c>
      <c r="G6025">
        <v>71</v>
      </c>
      <c r="H6025" t="s">
        <v>18</v>
      </c>
      <c r="I6025" t="s">
        <v>79</v>
      </c>
      <c r="J6025" t="s">
        <v>92</v>
      </c>
      <c r="K6025">
        <v>1.8005717513102391</v>
      </c>
      <c r="L6025">
        <v>0</v>
      </c>
      <c r="M6025">
        <v>56.25</v>
      </c>
      <c r="N6025">
        <f>(1-Coffee_Sales[[#This Row],[Discount_Percent]])*Coffee_Sales[[#This Row],[unit_price]]*Coffee_Sales[[#This Row],[transaction_qty]]</f>
        <v>56.25</v>
      </c>
      <c r="O6025" t="str">
        <f>TEXT(Coffee_Sales[[#This Row],[transaction_date]],"mmm-yyyy")</f>
        <v>May-2023</v>
      </c>
      <c r="P6025">
        <f>HOUR(Coffee_Sales[[#This Row],[transaction_time]])</f>
        <v>9</v>
      </c>
    </row>
    <row r="6026" spans="1:16" x14ac:dyDescent="0.3">
      <c r="A6026">
        <v>15157</v>
      </c>
      <c r="B6026" s="1">
        <v>44953</v>
      </c>
      <c r="C6026" s="2">
        <v>0.44730324074074074</v>
      </c>
      <c r="D6026">
        <v>1</v>
      </c>
      <c r="E6026">
        <v>8</v>
      </c>
      <c r="F6026" t="s">
        <v>96</v>
      </c>
      <c r="G6026">
        <v>72</v>
      </c>
      <c r="H6026" t="s">
        <v>18</v>
      </c>
      <c r="I6026" t="s">
        <v>19</v>
      </c>
      <c r="J6026" t="s">
        <v>82</v>
      </c>
      <c r="K6026">
        <v>1.5660314262139099</v>
      </c>
      <c r="L6026">
        <v>0.1</v>
      </c>
      <c r="M6026">
        <v>48.75</v>
      </c>
      <c r="N6026">
        <f>(1-Coffee_Sales[[#This Row],[Discount_Percent]])*Coffee_Sales[[#This Row],[unit_price]]*Coffee_Sales[[#This Row],[transaction_qty]]</f>
        <v>43.875</v>
      </c>
      <c r="O6026" t="str">
        <f>TEXT(Coffee_Sales[[#This Row],[transaction_date]],"mmm-yyyy")</f>
        <v>Jan-2023</v>
      </c>
      <c r="P6026">
        <f>HOUR(Coffee_Sales[[#This Row],[transaction_time]])</f>
        <v>10</v>
      </c>
    </row>
    <row r="6027" spans="1:16" x14ac:dyDescent="0.3">
      <c r="A6027">
        <v>7522</v>
      </c>
      <c r="B6027" s="1">
        <v>44940</v>
      </c>
      <c r="C6027" s="2">
        <v>0.40454861111111112</v>
      </c>
      <c r="D6027">
        <v>1</v>
      </c>
      <c r="E6027">
        <v>5</v>
      </c>
      <c r="F6027" t="s">
        <v>81</v>
      </c>
      <c r="G6027">
        <v>54</v>
      </c>
      <c r="H6027" t="s">
        <v>32</v>
      </c>
      <c r="I6027" t="s">
        <v>33</v>
      </c>
      <c r="J6027" t="s">
        <v>127</v>
      </c>
      <c r="K6027">
        <v>1.118652261499032</v>
      </c>
      <c r="L6027">
        <v>0</v>
      </c>
      <c r="M6027">
        <v>37.5</v>
      </c>
      <c r="N6027">
        <f>(1-Coffee_Sales[[#This Row],[Discount_Percent]])*Coffee_Sales[[#This Row],[unit_price]]*Coffee_Sales[[#This Row],[transaction_qty]]</f>
        <v>37.5</v>
      </c>
      <c r="O6027" t="str">
        <f>TEXT(Coffee_Sales[[#This Row],[transaction_date]],"mmm-yyyy")</f>
        <v>Jan-2023</v>
      </c>
      <c r="P6027">
        <f>HOUR(Coffee_Sales[[#This Row],[transaction_time]])</f>
        <v>9</v>
      </c>
    </row>
    <row r="6028" spans="1:16" x14ac:dyDescent="0.3">
      <c r="A6028">
        <v>5296</v>
      </c>
      <c r="B6028" s="1">
        <v>44936</v>
      </c>
      <c r="C6028" s="2">
        <v>0.43100694444444443</v>
      </c>
      <c r="D6028">
        <v>2</v>
      </c>
      <c r="E6028">
        <v>5</v>
      </c>
      <c r="F6028" t="s">
        <v>78</v>
      </c>
      <c r="G6028">
        <v>59</v>
      </c>
      <c r="H6028" t="s">
        <v>74</v>
      </c>
      <c r="I6028" t="s">
        <v>75</v>
      </c>
      <c r="J6028" t="s">
        <v>85</v>
      </c>
      <c r="K6028">
        <v>2.9254210874028121</v>
      </c>
      <c r="L6028">
        <v>0.05</v>
      </c>
      <c r="M6028">
        <v>67.5</v>
      </c>
      <c r="N6028">
        <f>(1-Coffee_Sales[[#This Row],[Discount_Percent]])*Coffee_Sales[[#This Row],[unit_price]]*Coffee_Sales[[#This Row],[transaction_qty]]</f>
        <v>128.25</v>
      </c>
      <c r="O6028" t="str">
        <f>TEXT(Coffee_Sales[[#This Row],[transaction_date]],"mmm-yyyy")</f>
        <v>Jan-2023</v>
      </c>
      <c r="P6028">
        <f>HOUR(Coffee_Sales[[#This Row],[transaction_time]])</f>
        <v>10</v>
      </c>
    </row>
    <row r="6029" spans="1:16" x14ac:dyDescent="0.3">
      <c r="A6029">
        <v>133090</v>
      </c>
      <c r="B6029" s="1">
        <v>45094</v>
      </c>
      <c r="C6029" s="2">
        <v>0.28489583333333335</v>
      </c>
      <c r="D6029">
        <v>1</v>
      </c>
      <c r="E6029">
        <v>5</v>
      </c>
      <c r="F6029" t="s">
        <v>17</v>
      </c>
      <c r="G6029">
        <v>57</v>
      </c>
      <c r="H6029" t="s">
        <v>32</v>
      </c>
      <c r="I6029" t="s">
        <v>33</v>
      </c>
      <c r="J6029" t="s">
        <v>34</v>
      </c>
      <c r="K6029">
        <v>1.470080397254431</v>
      </c>
      <c r="L6029">
        <v>0.05</v>
      </c>
      <c r="M6029">
        <v>46.5</v>
      </c>
      <c r="N6029">
        <f>(1-Coffee_Sales[[#This Row],[Discount_Percent]])*Coffee_Sales[[#This Row],[unit_price]]*Coffee_Sales[[#This Row],[transaction_qty]]</f>
        <v>44.174999999999997</v>
      </c>
      <c r="O6029" t="str">
        <f>TEXT(Coffee_Sales[[#This Row],[transaction_date]],"mmm-yyyy")</f>
        <v>Jun-2023</v>
      </c>
      <c r="P6029">
        <f>HOUR(Coffee_Sales[[#This Row],[transaction_time]])</f>
        <v>6</v>
      </c>
    </row>
    <row r="6030" spans="1:16" x14ac:dyDescent="0.3">
      <c r="A6030">
        <v>100266</v>
      </c>
      <c r="B6030" s="1">
        <v>45065</v>
      </c>
      <c r="C6030" s="2">
        <v>0.31953703703703706</v>
      </c>
      <c r="D6030">
        <v>1</v>
      </c>
      <c r="E6030">
        <v>8</v>
      </c>
      <c r="F6030" t="s">
        <v>87</v>
      </c>
      <c r="G6030">
        <v>58</v>
      </c>
      <c r="H6030" t="s">
        <v>74</v>
      </c>
      <c r="I6030" t="s">
        <v>75</v>
      </c>
      <c r="J6030" t="s">
        <v>76</v>
      </c>
      <c r="K6030">
        <v>1.246002238160788</v>
      </c>
      <c r="L6030">
        <v>0</v>
      </c>
      <c r="M6030">
        <v>52.5</v>
      </c>
      <c r="N6030">
        <f>(1-Coffee_Sales[[#This Row],[Discount_Percent]])*Coffee_Sales[[#This Row],[unit_price]]*Coffee_Sales[[#This Row],[transaction_qty]]</f>
        <v>52.5</v>
      </c>
      <c r="O6030" t="str">
        <f>TEXT(Coffee_Sales[[#This Row],[transaction_date]],"mmm-yyyy")</f>
        <v>May-2023</v>
      </c>
      <c r="P6030">
        <f>HOUR(Coffee_Sales[[#This Row],[transaction_time]])</f>
        <v>7</v>
      </c>
    </row>
    <row r="6031" spans="1:16" x14ac:dyDescent="0.3">
      <c r="A6031">
        <v>29812</v>
      </c>
      <c r="B6031" s="1">
        <v>44979</v>
      </c>
      <c r="C6031" s="2">
        <v>0.37806712962962963</v>
      </c>
      <c r="D6031">
        <v>1</v>
      </c>
      <c r="E6031">
        <v>3</v>
      </c>
      <c r="F6031" t="s">
        <v>63</v>
      </c>
      <c r="G6031">
        <v>26</v>
      </c>
      <c r="H6031" t="s">
        <v>14</v>
      </c>
      <c r="I6031" t="s">
        <v>29</v>
      </c>
      <c r="J6031" t="s">
        <v>134</v>
      </c>
      <c r="K6031">
        <v>1.4393006282321379</v>
      </c>
      <c r="L6031">
        <v>0.1</v>
      </c>
      <c r="M6031">
        <v>45</v>
      </c>
      <c r="N6031">
        <f>(1-Coffee_Sales[[#This Row],[Discount_Percent]])*Coffee_Sales[[#This Row],[unit_price]]*Coffee_Sales[[#This Row],[transaction_qty]]</f>
        <v>40.5</v>
      </c>
      <c r="O6031" t="str">
        <f>TEXT(Coffee_Sales[[#This Row],[transaction_date]],"mmm-yyyy")</f>
        <v>Feb-2023</v>
      </c>
      <c r="P6031">
        <f>HOUR(Coffee_Sales[[#This Row],[transaction_time]])</f>
        <v>9</v>
      </c>
    </row>
    <row r="6032" spans="1:16" x14ac:dyDescent="0.3">
      <c r="A6032">
        <v>140723</v>
      </c>
      <c r="B6032" s="1">
        <v>45100</v>
      </c>
      <c r="C6032" s="2">
        <v>0.42546296296296299</v>
      </c>
      <c r="D6032">
        <v>1</v>
      </c>
      <c r="E6032">
        <v>5</v>
      </c>
      <c r="F6032" t="s">
        <v>114</v>
      </c>
      <c r="G6032">
        <v>50</v>
      </c>
      <c r="H6032" t="s">
        <v>32</v>
      </c>
      <c r="I6032" t="s">
        <v>44</v>
      </c>
      <c r="J6032" t="s">
        <v>45</v>
      </c>
      <c r="K6032">
        <v>0.93843107312608742</v>
      </c>
      <c r="L6032">
        <v>0</v>
      </c>
      <c r="M6032">
        <v>37.5</v>
      </c>
      <c r="N6032">
        <f>(1-Coffee_Sales[[#This Row],[Discount_Percent]])*Coffee_Sales[[#This Row],[unit_price]]*Coffee_Sales[[#This Row],[transaction_qty]]</f>
        <v>37.5</v>
      </c>
      <c r="O6032" t="str">
        <f>TEXT(Coffee_Sales[[#This Row],[transaction_date]],"mmm-yyyy")</f>
        <v>Jun-2023</v>
      </c>
      <c r="P6032">
        <f>HOUR(Coffee_Sales[[#This Row],[transaction_time]])</f>
        <v>10</v>
      </c>
    </row>
    <row r="6033" spans="1:16" x14ac:dyDescent="0.3">
      <c r="A6033">
        <v>118191</v>
      </c>
      <c r="B6033" s="1">
        <v>45081</v>
      </c>
      <c r="C6033" s="2">
        <v>0.65380787037037036</v>
      </c>
      <c r="D6033">
        <v>1</v>
      </c>
      <c r="E6033">
        <v>5</v>
      </c>
      <c r="F6033" t="s">
        <v>97</v>
      </c>
      <c r="G6033">
        <v>34</v>
      </c>
      <c r="H6033" t="s">
        <v>14</v>
      </c>
      <c r="I6033" t="s">
        <v>26</v>
      </c>
      <c r="J6033" t="s">
        <v>57</v>
      </c>
      <c r="K6033">
        <v>1.0505270234316191</v>
      </c>
      <c r="L6033">
        <v>0</v>
      </c>
      <c r="M6033">
        <v>36.75</v>
      </c>
      <c r="N6033">
        <f>(1-Coffee_Sales[[#This Row],[Discount_Percent]])*Coffee_Sales[[#This Row],[unit_price]]*Coffee_Sales[[#This Row],[transaction_qty]]</f>
        <v>36.75</v>
      </c>
      <c r="O6033" t="str">
        <f>TEXT(Coffee_Sales[[#This Row],[transaction_date]],"mmm-yyyy")</f>
        <v>Jun-2023</v>
      </c>
      <c r="P6033">
        <f>HOUR(Coffee_Sales[[#This Row],[transaction_time]])</f>
        <v>15</v>
      </c>
    </row>
    <row r="6034" spans="1:16" x14ac:dyDescent="0.3">
      <c r="A6034">
        <v>45942</v>
      </c>
      <c r="B6034" s="1">
        <v>45003</v>
      </c>
      <c r="C6034" s="2">
        <v>0.4491087962962963</v>
      </c>
      <c r="D6034">
        <v>2</v>
      </c>
      <c r="E6034">
        <v>5</v>
      </c>
      <c r="F6034" t="s">
        <v>58</v>
      </c>
      <c r="G6034">
        <v>26</v>
      </c>
      <c r="H6034" t="s">
        <v>14</v>
      </c>
      <c r="I6034" t="s">
        <v>29</v>
      </c>
      <c r="J6034" t="s">
        <v>134</v>
      </c>
      <c r="K6034">
        <v>2.05330324444096</v>
      </c>
      <c r="L6034">
        <v>0.1</v>
      </c>
      <c r="M6034">
        <v>45</v>
      </c>
      <c r="N6034">
        <f>(1-Coffee_Sales[[#This Row],[Discount_Percent]])*Coffee_Sales[[#This Row],[unit_price]]*Coffee_Sales[[#This Row],[transaction_qty]]</f>
        <v>81</v>
      </c>
      <c r="O6034" t="str">
        <f>TEXT(Coffee_Sales[[#This Row],[transaction_date]],"mmm-yyyy")</f>
        <v>Mar-2023</v>
      </c>
      <c r="P6034">
        <f>HOUR(Coffee_Sales[[#This Row],[transaction_time]])</f>
        <v>10</v>
      </c>
    </row>
    <row r="6035" spans="1:16" x14ac:dyDescent="0.3">
      <c r="A6035">
        <v>111377</v>
      </c>
      <c r="B6035" s="1">
        <v>45075</v>
      </c>
      <c r="C6035" s="2">
        <v>0.45728009259259261</v>
      </c>
      <c r="D6035">
        <v>2</v>
      </c>
      <c r="E6035">
        <v>3</v>
      </c>
      <c r="F6035" t="s">
        <v>97</v>
      </c>
      <c r="G6035">
        <v>32</v>
      </c>
      <c r="H6035" t="s">
        <v>14</v>
      </c>
      <c r="I6035" t="s">
        <v>22</v>
      </c>
      <c r="J6035" t="s">
        <v>23</v>
      </c>
      <c r="K6035">
        <v>2.7195714614095641</v>
      </c>
      <c r="L6035">
        <v>0</v>
      </c>
      <c r="M6035">
        <v>45</v>
      </c>
      <c r="N6035">
        <f>(1-Coffee_Sales[[#This Row],[Discount_Percent]])*Coffee_Sales[[#This Row],[unit_price]]*Coffee_Sales[[#This Row],[transaction_qty]]</f>
        <v>90</v>
      </c>
      <c r="O6035" t="str">
        <f>TEXT(Coffee_Sales[[#This Row],[transaction_date]],"mmm-yyyy")</f>
        <v>May-2023</v>
      </c>
      <c r="P6035">
        <f>HOUR(Coffee_Sales[[#This Row],[transaction_time]])</f>
        <v>10</v>
      </c>
    </row>
    <row r="6036" spans="1:16" x14ac:dyDescent="0.3">
      <c r="A6036">
        <v>146915</v>
      </c>
      <c r="B6036" s="1">
        <v>45105</v>
      </c>
      <c r="C6036" s="2">
        <v>0.60387731481481477</v>
      </c>
      <c r="D6036">
        <v>1</v>
      </c>
      <c r="E6036">
        <v>8</v>
      </c>
      <c r="F6036" t="s">
        <v>58</v>
      </c>
      <c r="G6036">
        <v>53</v>
      </c>
      <c r="H6036" t="s">
        <v>32</v>
      </c>
      <c r="I6036" t="s">
        <v>33</v>
      </c>
      <c r="J6036" t="s">
        <v>129</v>
      </c>
      <c r="K6036">
        <v>1.116478902366024</v>
      </c>
      <c r="L6036">
        <v>0.05</v>
      </c>
      <c r="M6036">
        <v>45</v>
      </c>
      <c r="N6036">
        <f>(1-Coffee_Sales[[#This Row],[Discount_Percent]])*Coffee_Sales[[#This Row],[unit_price]]*Coffee_Sales[[#This Row],[transaction_qty]]</f>
        <v>42.75</v>
      </c>
      <c r="O6036" t="str">
        <f>TEXT(Coffee_Sales[[#This Row],[transaction_date]],"mmm-yyyy")</f>
        <v>Jun-2023</v>
      </c>
      <c r="P6036">
        <f>HOUR(Coffee_Sales[[#This Row],[transaction_time]])</f>
        <v>14</v>
      </c>
    </row>
    <row r="6037" spans="1:16" x14ac:dyDescent="0.3">
      <c r="A6037">
        <v>87286</v>
      </c>
      <c r="B6037" s="1">
        <v>45053</v>
      </c>
      <c r="C6037" s="2">
        <v>0.47070601851851851</v>
      </c>
      <c r="D6037">
        <v>2</v>
      </c>
      <c r="E6037">
        <v>3</v>
      </c>
      <c r="F6037" t="s">
        <v>25</v>
      </c>
      <c r="G6037">
        <v>53</v>
      </c>
      <c r="H6037" t="s">
        <v>32</v>
      </c>
      <c r="I6037" t="s">
        <v>33</v>
      </c>
      <c r="J6037" t="s">
        <v>129</v>
      </c>
      <c r="K6037">
        <v>2.7171809585089379</v>
      </c>
      <c r="L6037">
        <v>0</v>
      </c>
      <c r="M6037">
        <v>45</v>
      </c>
      <c r="N6037">
        <f>(1-Coffee_Sales[[#This Row],[Discount_Percent]])*Coffee_Sales[[#This Row],[unit_price]]*Coffee_Sales[[#This Row],[transaction_qty]]</f>
        <v>90</v>
      </c>
      <c r="O6037" t="str">
        <f>TEXT(Coffee_Sales[[#This Row],[transaction_date]],"mmm-yyyy")</f>
        <v>May-2023</v>
      </c>
      <c r="P6037">
        <f>HOUR(Coffee_Sales[[#This Row],[transaction_time]])</f>
        <v>11</v>
      </c>
    </row>
    <row r="6038" spans="1:16" x14ac:dyDescent="0.3">
      <c r="A6038">
        <v>78077</v>
      </c>
      <c r="B6038" s="1">
        <v>45043</v>
      </c>
      <c r="C6038" s="2">
        <v>0.7446180555555556</v>
      </c>
      <c r="D6038">
        <v>1</v>
      </c>
      <c r="E6038">
        <v>8</v>
      </c>
      <c r="F6038" t="s">
        <v>97</v>
      </c>
      <c r="G6038">
        <v>40</v>
      </c>
      <c r="H6038" t="s">
        <v>14</v>
      </c>
      <c r="I6038" t="s">
        <v>15</v>
      </c>
      <c r="J6038" t="s">
        <v>100</v>
      </c>
      <c r="K6038">
        <v>1.3397547876658851</v>
      </c>
      <c r="L6038">
        <v>0</v>
      </c>
      <c r="M6038">
        <v>56.25</v>
      </c>
      <c r="N6038">
        <f>(1-Coffee_Sales[[#This Row],[Discount_Percent]])*Coffee_Sales[[#This Row],[unit_price]]*Coffee_Sales[[#This Row],[transaction_qty]]</f>
        <v>56.25</v>
      </c>
      <c r="O6038" t="str">
        <f>TEXT(Coffee_Sales[[#This Row],[transaction_date]],"mmm-yyyy")</f>
        <v>Apr-2023</v>
      </c>
      <c r="P6038">
        <f>HOUR(Coffee_Sales[[#This Row],[transaction_time]])</f>
        <v>17</v>
      </c>
    </row>
    <row r="6039" spans="1:16" x14ac:dyDescent="0.3">
      <c r="A6039">
        <v>31441</v>
      </c>
      <c r="B6039" s="1">
        <v>44982</v>
      </c>
      <c r="C6039" s="2">
        <v>0.30489583333333331</v>
      </c>
      <c r="D6039">
        <v>1</v>
      </c>
      <c r="E6039">
        <v>5</v>
      </c>
      <c r="F6039" t="s">
        <v>38</v>
      </c>
      <c r="G6039">
        <v>87</v>
      </c>
      <c r="H6039" t="s">
        <v>14</v>
      </c>
      <c r="I6039" t="s">
        <v>15</v>
      </c>
      <c r="J6039" t="s">
        <v>119</v>
      </c>
      <c r="K6039">
        <v>0.6830552254844855</v>
      </c>
      <c r="L6039">
        <v>0.1</v>
      </c>
      <c r="M6039">
        <v>31.5</v>
      </c>
      <c r="N6039">
        <f>(1-Coffee_Sales[[#This Row],[Discount_Percent]])*Coffee_Sales[[#This Row],[unit_price]]*Coffee_Sales[[#This Row],[transaction_qty]]</f>
        <v>28.35</v>
      </c>
      <c r="O6039" t="str">
        <f>TEXT(Coffee_Sales[[#This Row],[transaction_date]],"mmm-yyyy")</f>
        <v>Feb-2023</v>
      </c>
      <c r="P6039">
        <f>HOUR(Coffee_Sales[[#This Row],[transaction_time]])</f>
        <v>7</v>
      </c>
    </row>
    <row r="6040" spans="1:16" x14ac:dyDescent="0.3">
      <c r="A6040">
        <v>52387</v>
      </c>
      <c r="B6040" s="1">
        <v>45012</v>
      </c>
      <c r="C6040" s="2">
        <v>0.65568287037037032</v>
      </c>
      <c r="D6040">
        <v>1</v>
      </c>
      <c r="E6040">
        <v>8</v>
      </c>
      <c r="F6040" t="s">
        <v>48</v>
      </c>
      <c r="G6040">
        <v>48</v>
      </c>
      <c r="H6040" t="s">
        <v>32</v>
      </c>
      <c r="I6040" t="s">
        <v>44</v>
      </c>
      <c r="J6040" t="s">
        <v>52</v>
      </c>
      <c r="K6040">
        <v>1.1865991004366201</v>
      </c>
      <c r="L6040">
        <v>0</v>
      </c>
      <c r="M6040">
        <v>37.5</v>
      </c>
      <c r="N6040">
        <f>(1-Coffee_Sales[[#This Row],[Discount_Percent]])*Coffee_Sales[[#This Row],[unit_price]]*Coffee_Sales[[#This Row],[transaction_qty]]</f>
        <v>37.5</v>
      </c>
      <c r="O6040" t="str">
        <f>TEXT(Coffee_Sales[[#This Row],[transaction_date]],"mmm-yyyy")</f>
        <v>Mar-2023</v>
      </c>
      <c r="P6040">
        <f>HOUR(Coffee_Sales[[#This Row],[transaction_time]])</f>
        <v>15</v>
      </c>
    </row>
    <row r="6041" spans="1:16" x14ac:dyDescent="0.3">
      <c r="A6041">
        <v>134243</v>
      </c>
      <c r="B6041" s="1">
        <v>45095</v>
      </c>
      <c r="C6041" s="2">
        <v>0.3071990740740741</v>
      </c>
      <c r="D6041">
        <v>1</v>
      </c>
      <c r="E6041">
        <v>3</v>
      </c>
      <c r="F6041" t="s">
        <v>97</v>
      </c>
      <c r="G6041">
        <v>70</v>
      </c>
      <c r="H6041" t="s">
        <v>18</v>
      </c>
      <c r="I6041" t="s">
        <v>19</v>
      </c>
      <c r="J6041" t="s">
        <v>83</v>
      </c>
      <c r="K6041">
        <v>1.061712802412923</v>
      </c>
      <c r="L6041">
        <v>0</v>
      </c>
      <c r="M6041">
        <v>48.75</v>
      </c>
      <c r="N6041">
        <f>(1-Coffee_Sales[[#This Row],[Discount_Percent]])*Coffee_Sales[[#This Row],[unit_price]]*Coffee_Sales[[#This Row],[transaction_qty]]</f>
        <v>48.75</v>
      </c>
      <c r="O6041" t="str">
        <f>TEXT(Coffee_Sales[[#This Row],[transaction_date]],"mmm-yyyy")</f>
        <v>Jun-2023</v>
      </c>
      <c r="P6041">
        <f>HOUR(Coffee_Sales[[#This Row],[transaction_time]])</f>
        <v>7</v>
      </c>
    </row>
    <row r="6042" spans="1:16" x14ac:dyDescent="0.3">
      <c r="A6042">
        <v>61888</v>
      </c>
      <c r="B6042" s="1">
        <v>45025</v>
      </c>
      <c r="C6042" s="2">
        <v>0.40570601851851851</v>
      </c>
      <c r="D6042">
        <v>1</v>
      </c>
      <c r="E6042">
        <v>3</v>
      </c>
      <c r="F6042" t="s">
        <v>46</v>
      </c>
      <c r="G6042">
        <v>22</v>
      </c>
      <c r="H6042" t="s">
        <v>14</v>
      </c>
      <c r="I6042" t="s">
        <v>55</v>
      </c>
      <c r="J6042" t="s">
        <v>56</v>
      </c>
      <c r="K6042">
        <v>0.76256989823428079</v>
      </c>
      <c r="L6042">
        <v>0</v>
      </c>
      <c r="M6042">
        <v>30</v>
      </c>
      <c r="N6042">
        <f>(1-Coffee_Sales[[#This Row],[Discount_Percent]])*Coffee_Sales[[#This Row],[unit_price]]*Coffee_Sales[[#This Row],[transaction_qty]]</f>
        <v>30</v>
      </c>
      <c r="O6042" t="str">
        <f>TEXT(Coffee_Sales[[#This Row],[transaction_date]],"mmm-yyyy")</f>
        <v>Apr-2023</v>
      </c>
      <c r="P6042">
        <f>HOUR(Coffee_Sales[[#This Row],[transaction_time]])</f>
        <v>9</v>
      </c>
    </row>
    <row r="6043" spans="1:16" x14ac:dyDescent="0.3">
      <c r="A6043">
        <v>89636</v>
      </c>
      <c r="B6043" s="1">
        <v>45055</v>
      </c>
      <c r="C6043" s="2">
        <v>0.51300925925925922</v>
      </c>
      <c r="D6043">
        <v>1</v>
      </c>
      <c r="E6043">
        <v>8</v>
      </c>
      <c r="F6043" t="s">
        <v>28</v>
      </c>
      <c r="G6043">
        <v>57</v>
      </c>
      <c r="H6043" t="s">
        <v>32</v>
      </c>
      <c r="I6043" t="s">
        <v>33</v>
      </c>
      <c r="J6043" t="s">
        <v>34</v>
      </c>
      <c r="K6043">
        <v>1.471191495662445</v>
      </c>
      <c r="L6043">
        <v>0.1</v>
      </c>
      <c r="M6043">
        <v>46.5</v>
      </c>
      <c r="N6043">
        <f>(1-Coffee_Sales[[#This Row],[Discount_Percent]])*Coffee_Sales[[#This Row],[unit_price]]*Coffee_Sales[[#This Row],[transaction_qty]]</f>
        <v>41.85</v>
      </c>
      <c r="O6043" t="str">
        <f>TEXT(Coffee_Sales[[#This Row],[transaction_date]],"mmm-yyyy")</f>
        <v>May-2023</v>
      </c>
      <c r="P6043">
        <f>HOUR(Coffee_Sales[[#This Row],[transaction_time]])</f>
        <v>12</v>
      </c>
    </row>
    <row r="6044" spans="1:16" x14ac:dyDescent="0.3">
      <c r="A6044">
        <v>12030</v>
      </c>
      <c r="B6044" s="1">
        <v>44947</v>
      </c>
      <c r="C6044" s="2">
        <v>0.79434027777777783</v>
      </c>
      <c r="D6044">
        <v>2</v>
      </c>
      <c r="E6044">
        <v>8</v>
      </c>
      <c r="F6044" t="s">
        <v>104</v>
      </c>
      <c r="G6044">
        <v>24</v>
      </c>
      <c r="H6044" t="s">
        <v>14</v>
      </c>
      <c r="I6044" t="s">
        <v>55</v>
      </c>
      <c r="J6044" t="s">
        <v>86</v>
      </c>
      <c r="K6044">
        <v>2.486949773568345</v>
      </c>
      <c r="L6044">
        <v>0</v>
      </c>
      <c r="M6044">
        <v>45</v>
      </c>
      <c r="N6044">
        <f>(1-Coffee_Sales[[#This Row],[Discount_Percent]])*Coffee_Sales[[#This Row],[unit_price]]*Coffee_Sales[[#This Row],[transaction_qty]]</f>
        <v>90</v>
      </c>
      <c r="O6044" t="str">
        <f>TEXT(Coffee_Sales[[#This Row],[transaction_date]],"mmm-yyyy")</f>
        <v>Jan-2023</v>
      </c>
      <c r="P6044">
        <f>HOUR(Coffee_Sales[[#This Row],[transaction_time]])</f>
        <v>19</v>
      </c>
    </row>
    <row r="6045" spans="1:16" x14ac:dyDescent="0.3">
      <c r="A6045">
        <v>75037</v>
      </c>
      <c r="B6045" s="1">
        <v>45040</v>
      </c>
      <c r="C6045" s="2">
        <v>0.4914236111111111</v>
      </c>
      <c r="D6045">
        <v>1</v>
      </c>
      <c r="E6045">
        <v>3</v>
      </c>
      <c r="F6045" t="s">
        <v>21</v>
      </c>
      <c r="G6045">
        <v>33</v>
      </c>
      <c r="H6045" t="s">
        <v>14</v>
      </c>
      <c r="I6045" t="s">
        <v>22</v>
      </c>
      <c r="J6045" t="s">
        <v>49</v>
      </c>
      <c r="K6045">
        <v>1.6373977945604321</v>
      </c>
      <c r="L6045">
        <v>0.1</v>
      </c>
      <c r="M6045">
        <v>52.5</v>
      </c>
      <c r="N6045">
        <f>(1-Coffee_Sales[[#This Row],[Discount_Percent]])*Coffee_Sales[[#This Row],[unit_price]]*Coffee_Sales[[#This Row],[transaction_qty]]</f>
        <v>47.25</v>
      </c>
      <c r="O6045" t="str">
        <f>TEXT(Coffee_Sales[[#This Row],[transaction_date]],"mmm-yyyy")</f>
        <v>Apr-2023</v>
      </c>
      <c r="P6045">
        <f>HOUR(Coffee_Sales[[#This Row],[transaction_time]])</f>
        <v>11</v>
      </c>
    </row>
    <row r="6046" spans="1:16" x14ac:dyDescent="0.3">
      <c r="A6046">
        <v>100187</v>
      </c>
      <c r="B6046" s="1">
        <v>45065</v>
      </c>
      <c r="C6046" s="2">
        <v>0.3006597222222222</v>
      </c>
      <c r="D6046">
        <v>1</v>
      </c>
      <c r="E6046">
        <v>8</v>
      </c>
      <c r="F6046" t="s">
        <v>43</v>
      </c>
      <c r="G6046">
        <v>60</v>
      </c>
      <c r="H6046" t="s">
        <v>74</v>
      </c>
      <c r="I6046" t="s">
        <v>75</v>
      </c>
      <c r="J6046" t="s">
        <v>112</v>
      </c>
      <c r="K6046">
        <v>1.3497390833500731</v>
      </c>
      <c r="L6046">
        <v>0</v>
      </c>
      <c r="M6046">
        <v>56.25</v>
      </c>
      <c r="N6046">
        <f>(1-Coffee_Sales[[#This Row],[Discount_Percent]])*Coffee_Sales[[#This Row],[unit_price]]*Coffee_Sales[[#This Row],[transaction_qty]]</f>
        <v>56.25</v>
      </c>
      <c r="O6046" t="str">
        <f>TEXT(Coffee_Sales[[#This Row],[transaction_date]],"mmm-yyyy")</f>
        <v>May-2023</v>
      </c>
      <c r="P6046">
        <f>HOUR(Coffee_Sales[[#This Row],[transaction_time]])</f>
        <v>7</v>
      </c>
    </row>
    <row r="6047" spans="1:16" x14ac:dyDescent="0.3">
      <c r="A6047">
        <v>40925</v>
      </c>
      <c r="B6047" s="1">
        <v>44996</v>
      </c>
      <c r="C6047" s="2">
        <v>0.44646990740740738</v>
      </c>
      <c r="D6047">
        <v>1</v>
      </c>
      <c r="E6047">
        <v>5</v>
      </c>
      <c r="F6047" t="s">
        <v>111</v>
      </c>
      <c r="G6047">
        <v>34</v>
      </c>
      <c r="H6047" t="s">
        <v>14</v>
      </c>
      <c r="I6047" t="s">
        <v>26</v>
      </c>
      <c r="J6047" t="s">
        <v>57</v>
      </c>
      <c r="K6047">
        <v>0.85315461413520488</v>
      </c>
      <c r="L6047">
        <v>0.05</v>
      </c>
      <c r="M6047">
        <v>36.75</v>
      </c>
      <c r="N6047">
        <f>(1-Coffee_Sales[[#This Row],[Discount_Percent]])*Coffee_Sales[[#This Row],[unit_price]]*Coffee_Sales[[#This Row],[transaction_qty]]</f>
        <v>34.912500000000001</v>
      </c>
      <c r="O6047" t="str">
        <f>TEXT(Coffee_Sales[[#This Row],[transaction_date]],"mmm-yyyy")</f>
        <v>Mar-2023</v>
      </c>
      <c r="P6047">
        <f>HOUR(Coffee_Sales[[#This Row],[transaction_time]])</f>
        <v>10</v>
      </c>
    </row>
    <row r="6048" spans="1:16" x14ac:dyDescent="0.3">
      <c r="A6048">
        <v>148533</v>
      </c>
      <c r="B6048" s="1">
        <v>45107</v>
      </c>
      <c r="C6048" s="2">
        <v>0.34065972222222224</v>
      </c>
      <c r="D6048">
        <v>1</v>
      </c>
      <c r="E6048">
        <v>8</v>
      </c>
      <c r="F6048" t="s">
        <v>81</v>
      </c>
      <c r="G6048">
        <v>75</v>
      </c>
      <c r="H6048" t="s">
        <v>18</v>
      </c>
      <c r="I6048" t="s">
        <v>79</v>
      </c>
      <c r="J6048" t="s">
        <v>136</v>
      </c>
      <c r="K6048">
        <v>1.6759424358090409</v>
      </c>
      <c r="L6048">
        <v>0.1</v>
      </c>
      <c r="M6048">
        <v>52.5</v>
      </c>
      <c r="N6048">
        <f>(1-Coffee_Sales[[#This Row],[Discount_Percent]])*Coffee_Sales[[#This Row],[unit_price]]*Coffee_Sales[[#This Row],[transaction_qty]]</f>
        <v>47.25</v>
      </c>
      <c r="O6048" t="str">
        <f>TEXT(Coffee_Sales[[#This Row],[transaction_date]],"mmm-yyyy")</f>
        <v>Jun-2023</v>
      </c>
      <c r="P6048">
        <f>HOUR(Coffee_Sales[[#This Row],[transaction_time]])</f>
        <v>8</v>
      </c>
    </row>
    <row r="6049" spans="1:16" x14ac:dyDescent="0.3">
      <c r="A6049">
        <v>144993</v>
      </c>
      <c r="B6049" s="1">
        <v>45103</v>
      </c>
      <c r="C6049" s="2">
        <v>0.82134259259259257</v>
      </c>
      <c r="D6049">
        <v>1</v>
      </c>
      <c r="E6049">
        <v>3</v>
      </c>
      <c r="F6049" t="s">
        <v>31</v>
      </c>
      <c r="G6049">
        <v>30</v>
      </c>
      <c r="H6049" t="s">
        <v>14</v>
      </c>
      <c r="I6049" t="s">
        <v>22</v>
      </c>
      <c r="J6049" t="s">
        <v>109</v>
      </c>
      <c r="K6049">
        <v>1.196316088383214</v>
      </c>
      <c r="L6049">
        <v>0</v>
      </c>
      <c r="M6049">
        <v>45</v>
      </c>
      <c r="N6049">
        <f>(1-Coffee_Sales[[#This Row],[Discount_Percent]])*Coffee_Sales[[#This Row],[unit_price]]*Coffee_Sales[[#This Row],[transaction_qty]]</f>
        <v>45</v>
      </c>
      <c r="O6049" t="str">
        <f>TEXT(Coffee_Sales[[#This Row],[transaction_date]],"mmm-yyyy")</f>
        <v>Jun-2023</v>
      </c>
      <c r="P6049">
        <f>HOUR(Coffee_Sales[[#This Row],[transaction_time]])</f>
        <v>19</v>
      </c>
    </row>
    <row r="6050" spans="1:16" x14ac:dyDescent="0.3">
      <c r="A6050">
        <v>69859</v>
      </c>
      <c r="B6050" s="1">
        <v>45034</v>
      </c>
      <c r="C6050" s="2">
        <v>0.42743055555555554</v>
      </c>
      <c r="D6050">
        <v>2</v>
      </c>
      <c r="E6050">
        <v>8</v>
      </c>
      <c r="F6050" t="s">
        <v>131</v>
      </c>
      <c r="G6050">
        <v>34</v>
      </c>
      <c r="H6050" t="s">
        <v>14</v>
      </c>
      <c r="I6050" t="s">
        <v>26</v>
      </c>
      <c r="J6050" t="s">
        <v>57</v>
      </c>
      <c r="K6050">
        <v>1.651667445094601</v>
      </c>
      <c r="L6050">
        <v>0</v>
      </c>
      <c r="M6050">
        <v>36.75</v>
      </c>
      <c r="N6050">
        <f>(1-Coffee_Sales[[#This Row],[Discount_Percent]])*Coffee_Sales[[#This Row],[unit_price]]*Coffee_Sales[[#This Row],[transaction_qty]]</f>
        <v>73.5</v>
      </c>
      <c r="O6050" t="str">
        <f>TEXT(Coffee_Sales[[#This Row],[transaction_date]],"mmm-yyyy")</f>
        <v>Apr-2023</v>
      </c>
      <c r="P6050">
        <f>HOUR(Coffee_Sales[[#This Row],[transaction_time]])</f>
        <v>10</v>
      </c>
    </row>
    <row r="6051" spans="1:16" x14ac:dyDescent="0.3">
      <c r="A6051">
        <v>36213</v>
      </c>
      <c r="B6051" s="1">
        <v>44989</v>
      </c>
      <c r="C6051" s="2">
        <v>0.67631944444444447</v>
      </c>
      <c r="D6051">
        <v>1</v>
      </c>
      <c r="E6051">
        <v>5</v>
      </c>
      <c r="F6051" t="s">
        <v>58</v>
      </c>
      <c r="G6051">
        <v>24</v>
      </c>
      <c r="H6051" t="s">
        <v>14</v>
      </c>
      <c r="I6051" t="s">
        <v>55</v>
      </c>
      <c r="J6051" t="s">
        <v>86</v>
      </c>
      <c r="K6051">
        <v>0.93830217506940228</v>
      </c>
      <c r="L6051">
        <v>0.05</v>
      </c>
      <c r="M6051">
        <v>45</v>
      </c>
      <c r="N6051">
        <f>(1-Coffee_Sales[[#This Row],[Discount_Percent]])*Coffee_Sales[[#This Row],[unit_price]]*Coffee_Sales[[#This Row],[transaction_qty]]</f>
        <v>42.75</v>
      </c>
      <c r="O6051" t="str">
        <f>TEXT(Coffee_Sales[[#This Row],[transaction_date]],"mmm-yyyy")</f>
        <v>Mar-2023</v>
      </c>
      <c r="P6051">
        <f>HOUR(Coffee_Sales[[#This Row],[transaction_time]])</f>
        <v>16</v>
      </c>
    </row>
    <row r="6052" spans="1:16" x14ac:dyDescent="0.3">
      <c r="A6052">
        <v>143607</v>
      </c>
      <c r="B6052" s="1">
        <v>45102</v>
      </c>
      <c r="C6052" s="2">
        <v>0.68805555555555553</v>
      </c>
      <c r="D6052">
        <v>1</v>
      </c>
      <c r="E6052">
        <v>3</v>
      </c>
      <c r="F6052" t="s">
        <v>114</v>
      </c>
      <c r="G6052">
        <v>76</v>
      </c>
      <c r="H6052" t="s">
        <v>18</v>
      </c>
      <c r="I6052" t="s">
        <v>107</v>
      </c>
      <c r="J6052" t="s">
        <v>137</v>
      </c>
      <c r="K6052">
        <v>1.390537493280761</v>
      </c>
      <c r="L6052">
        <v>0.05</v>
      </c>
      <c r="M6052">
        <v>52.5</v>
      </c>
      <c r="N6052">
        <f>(1-Coffee_Sales[[#This Row],[Discount_Percent]])*Coffee_Sales[[#This Row],[unit_price]]*Coffee_Sales[[#This Row],[transaction_qty]]</f>
        <v>49.875</v>
      </c>
      <c r="O6052" t="str">
        <f>TEXT(Coffee_Sales[[#This Row],[transaction_date]],"mmm-yyyy")</f>
        <v>Jun-2023</v>
      </c>
      <c r="P6052">
        <f>HOUR(Coffee_Sales[[#This Row],[transaction_time]])</f>
        <v>16</v>
      </c>
    </row>
    <row r="6053" spans="1:16" x14ac:dyDescent="0.3">
      <c r="A6053">
        <v>130001</v>
      </c>
      <c r="B6053" s="1">
        <v>45091</v>
      </c>
      <c r="C6053" s="2">
        <v>0.4521296296296296</v>
      </c>
      <c r="D6053">
        <v>1</v>
      </c>
      <c r="E6053">
        <v>5</v>
      </c>
      <c r="F6053" t="s">
        <v>24</v>
      </c>
      <c r="G6053">
        <v>57</v>
      </c>
      <c r="H6053" t="s">
        <v>32</v>
      </c>
      <c r="I6053" t="s">
        <v>33</v>
      </c>
      <c r="J6053" t="s">
        <v>34</v>
      </c>
      <c r="K6053">
        <v>0.96082688136092775</v>
      </c>
      <c r="L6053">
        <v>0</v>
      </c>
      <c r="M6053">
        <v>46.5</v>
      </c>
      <c r="N6053">
        <f>(1-Coffee_Sales[[#This Row],[Discount_Percent]])*Coffee_Sales[[#This Row],[unit_price]]*Coffee_Sales[[#This Row],[transaction_qty]]</f>
        <v>46.5</v>
      </c>
      <c r="O6053" t="str">
        <f>TEXT(Coffee_Sales[[#This Row],[transaction_date]],"mmm-yyyy")</f>
        <v>Jun-2023</v>
      </c>
      <c r="P6053">
        <f>HOUR(Coffee_Sales[[#This Row],[transaction_time]])</f>
        <v>10</v>
      </c>
    </row>
    <row r="6054" spans="1:16" x14ac:dyDescent="0.3">
      <c r="A6054">
        <v>74642</v>
      </c>
      <c r="B6054" s="1">
        <v>45040</v>
      </c>
      <c r="C6054" s="2">
        <v>0.31028935185185186</v>
      </c>
      <c r="D6054">
        <v>2</v>
      </c>
      <c r="E6054">
        <v>8</v>
      </c>
      <c r="F6054" t="s">
        <v>128</v>
      </c>
      <c r="G6054">
        <v>36</v>
      </c>
      <c r="H6054" t="s">
        <v>14</v>
      </c>
      <c r="I6054" t="s">
        <v>26</v>
      </c>
      <c r="J6054" t="s">
        <v>27</v>
      </c>
      <c r="K6054">
        <v>2.946466544315955</v>
      </c>
      <c r="L6054">
        <v>0.05</v>
      </c>
      <c r="M6054">
        <v>56.25</v>
      </c>
      <c r="N6054">
        <f>(1-Coffee_Sales[[#This Row],[Discount_Percent]])*Coffee_Sales[[#This Row],[unit_price]]*Coffee_Sales[[#This Row],[transaction_qty]]</f>
        <v>106.875</v>
      </c>
      <c r="O6054" t="str">
        <f>TEXT(Coffee_Sales[[#This Row],[transaction_date]],"mmm-yyyy")</f>
        <v>Apr-2023</v>
      </c>
      <c r="P6054">
        <f>HOUR(Coffee_Sales[[#This Row],[transaction_time]])</f>
        <v>7</v>
      </c>
    </row>
    <row r="6055" spans="1:16" x14ac:dyDescent="0.3">
      <c r="A6055">
        <v>135954</v>
      </c>
      <c r="B6055" s="1">
        <v>45096</v>
      </c>
      <c r="C6055" s="2">
        <v>0.39101851851851854</v>
      </c>
      <c r="D6055">
        <v>1</v>
      </c>
      <c r="E6055">
        <v>8</v>
      </c>
      <c r="F6055" t="s">
        <v>81</v>
      </c>
      <c r="G6055">
        <v>74</v>
      </c>
      <c r="H6055" t="s">
        <v>18</v>
      </c>
      <c r="I6055" t="s">
        <v>107</v>
      </c>
      <c r="J6055" t="s">
        <v>108</v>
      </c>
      <c r="K6055">
        <v>1.474066653780064</v>
      </c>
      <c r="L6055">
        <v>0.05</v>
      </c>
      <c r="M6055">
        <v>52.5</v>
      </c>
      <c r="N6055">
        <f>(1-Coffee_Sales[[#This Row],[Discount_Percent]])*Coffee_Sales[[#This Row],[unit_price]]*Coffee_Sales[[#This Row],[transaction_qty]]</f>
        <v>49.875</v>
      </c>
      <c r="O6055" t="str">
        <f>TEXT(Coffee_Sales[[#This Row],[transaction_date]],"mmm-yyyy")</f>
        <v>Jun-2023</v>
      </c>
      <c r="P6055">
        <f>HOUR(Coffee_Sales[[#This Row],[transaction_time]])</f>
        <v>9</v>
      </c>
    </row>
    <row r="6056" spans="1:16" x14ac:dyDescent="0.3">
      <c r="A6056">
        <v>57179</v>
      </c>
      <c r="B6056" s="1">
        <v>45019</v>
      </c>
      <c r="C6056" s="2">
        <v>0.65570601851851851</v>
      </c>
      <c r="D6056">
        <v>1</v>
      </c>
      <c r="E6056">
        <v>8</v>
      </c>
      <c r="F6056" t="s">
        <v>21</v>
      </c>
      <c r="G6056">
        <v>56</v>
      </c>
      <c r="H6056" t="s">
        <v>32</v>
      </c>
      <c r="I6056" t="s">
        <v>33</v>
      </c>
      <c r="J6056" t="s">
        <v>135</v>
      </c>
      <c r="K6056">
        <v>0.84241640443802335</v>
      </c>
      <c r="L6056">
        <v>0.1</v>
      </c>
      <c r="M6056">
        <v>38.25</v>
      </c>
      <c r="N6056">
        <f>(1-Coffee_Sales[[#This Row],[Discount_Percent]])*Coffee_Sales[[#This Row],[unit_price]]*Coffee_Sales[[#This Row],[transaction_qty]]</f>
        <v>34.425000000000004</v>
      </c>
      <c r="O6056" t="str">
        <f>TEXT(Coffee_Sales[[#This Row],[transaction_date]],"mmm-yyyy")</f>
        <v>Apr-2023</v>
      </c>
      <c r="P6056">
        <f>HOUR(Coffee_Sales[[#This Row],[transaction_time]])</f>
        <v>15</v>
      </c>
    </row>
    <row r="6057" spans="1:16" x14ac:dyDescent="0.3">
      <c r="A6057">
        <v>35193</v>
      </c>
      <c r="B6057" s="1">
        <v>44988</v>
      </c>
      <c r="C6057" s="2">
        <v>0.46530092592592592</v>
      </c>
      <c r="D6057">
        <v>2</v>
      </c>
      <c r="E6057">
        <v>3</v>
      </c>
      <c r="F6057" t="s">
        <v>131</v>
      </c>
      <c r="G6057">
        <v>24</v>
      </c>
      <c r="H6057" t="s">
        <v>14</v>
      </c>
      <c r="I6057" t="s">
        <v>55</v>
      </c>
      <c r="J6057" t="s">
        <v>86</v>
      </c>
      <c r="K6057">
        <v>2.4084207474502932</v>
      </c>
      <c r="L6057">
        <v>0.05</v>
      </c>
      <c r="M6057">
        <v>45</v>
      </c>
      <c r="N6057">
        <f>(1-Coffee_Sales[[#This Row],[Discount_Percent]])*Coffee_Sales[[#This Row],[unit_price]]*Coffee_Sales[[#This Row],[transaction_qty]]</f>
        <v>85.5</v>
      </c>
      <c r="O6057" t="str">
        <f>TEXT(Coffee_Sales[[#This Row],[transaction_date]],"mmm-yyyy")</f>
        <v>Mar-2023</v>
      </c>
      <c r="P6057">
        <f>HOUR(Coffee_Sales[[#This Row],[transaction_time]])</f>
        <v>11</v>
      </c>
    </row>
    <row r="6058" spans="1:16" x14ac:dyDescent="0.3">
      <c r="A6058">
        <v>50905</v>
      </c>
      <c r="B6058" s="1">
        <v>45010</v>
      </c>
      <c r="C6058" s="2">
        <v>0.5939699074074074</v>
      </c>
      <c r="D6058">
        <v>3</v>
      </c>
      <c r="E6058">
        <v>5</v>
      </c>
      <c r="F6058" t="s">
        <v>133</v>
      </c>
      <c r="G6058">
        <v>23</v>
      </c>
      <c r="H6058" t="s">
        <v>14</v>
      </c>
      <c r="I6058" t="s">
        <v>55</v>
      </c>
      <c r="J6058" t="s">
        <v>88</v>
      </c>
      <c r="K6058">
        <v>3.0421462341532148</v>
      </c>
      <c r="L6058">
        <v>0</v>
      </c>
      <c r="M6058">
        <v>37.5</v>
      </c>
      <c r="N6058">
        <f>(1-Coffee_Sales[[#This Row],[Discount_Percent]])*Coffee_Sales[[#This Row],[unit_price]]*Coffee_Sales[[#This Row],[transaction_qty]]</f>
        <v>112.5</v>
      </c>
      <c r="O6058" t="str">
        <f>TEXT(Coffee_Sales[[#This Row],[transaction_date]],"mmm-yyyy")</f>
        <v>Mar-2023</v>
      </c>
      <c r="P6058">
        <f>HOUR(Coffee_Sales[[#This Row],[transaction_time]])</f>
        <v>14</v>
      </c>
    </row>
    <row r="6059" spans="1:16" x14ac:dyDescent="0.3">
      <c r="A6059">
        <v>80645</v>
      </c>
      <c r="B6059" s="1">
        <v>45047</v>
      </c>
      <c r="C6059" s="2">
        <v>0.47418981481481481</v>
      </c>
      <c r="D6059">
        <v>2</v>
      </c>
      <c r="E6059">
        <v>8</v>
      </c>
      <c r="F6059" t="s">
        <v>54</v>
      </c>
      <c r="G6059">
        <v>38</v>
      </c>
      <c r="H6059" t="s">
        <v>14</v>
      </c>
      <c r="I6059" t="s">
        <v>15</v>
      </c>
      <c r="J6059" t="s">
        <v>16</v>
      </c>
      <c r="K6059">
        <v>3.0145312658852581</v>
      </c>
      <c r="L6059">
        <v>0.15</v>
      </c>
      <c r="M6059">
        <v>56.25</v>
      </c>
      <c r="N6059">
        <f>(1-Coffee_Sales[[#This Row],[Discount_Percent]])*Coffee_Sales[[#This Row],[unit_price]]*Coffee_Sales[[#This Row],[transaction_qty]]</f>
        <v>95.625</v>
      </c>
      <c r="O6059" t="str">
        <f>TEXT(Coffee_Sales[[#This Row],[transaction_date]],"mmm-yyyy")</f>
        <v>May-2023</v>
      </c>
      <c r="P6059">
        <f>HOUR(Coffee_Sales[[#This Row],[transaction_time]])</f>
        <v>11</v>
      </c>
    </row>
    <row r="6060" spans="1:16" x14ac:dyDescent="0.3">
      <c r="A6060">
        <v>1127</v>
      </c>
      <c r="B6060" s="1">
        <v>44929</v>
      </c>
      <c r="C6060" s="2">
        <v>0.34241898148148148</v>
      </c>
      <c r="D6060">
        <v>1</v>
      </c>
      <c r="E6060">
        <v>8</v>
      </c>
      <c r="F6060" t="s">
        <v>131</v>
      </c>
      <c r="G6060">
        <v>37</v>
      </c>
      <c r="H6060" t="s">
        <v>14</v>
      </c>
      <c r="I6060" t="s">
        <v>15</v>
      </c>
      <c r="J6060" t="s">
        <v>95</v>
      </c>
      <c r="K6060">
        <v>0.99192899887815278</v>
      </c>
      <c r="L6060">
        <v>0</v>
      </c>
      <c r="M6060">
        <v>45</v>
      </c>
      <c r="N6060">
        <f>(1-Coffee_Sales[[#This Row],[Discount_Percent]])*Coffee_Sales[[#This Row],[unit_price]]*Coffee_Sales[[#This Row],[transaction_qty]]</f>
        <v>45</v>
      </c>
      <c r="O6060" t="str">
        <f>TEXT(Coffee_Sales[[#This Row],[transaction_date]],"mmm-yyyy")</f>
        <v>Jan-2023</v>
      </c>
      <c r="P6060">
        <f>HOUR(Coffee_Sales[[#This Row],[transaction_time]])</f>
        <v>8</v>
      </c>
    </row>
    <row r="6061" spans="1:16" x14ac:dyDescent="0.3">
      <c r="A6061">
        <v>43000</v>
      </c>
      <c r="B6061" s="1">
        <v>44999</v>
      </c>
      <c r="C6061" s="2">
        <v>0.42660879629629628</v>
      </c>
      <c r="D6061">
        <v>1</v>
      </c>
      <c r="E6061">
        <v>8</v>
      </c>
      <c r="F6061" t="s">
        <v>17</v>
      </c>
      <c r="G6061">
        <v>84</v>
      </c>
      <c r="H6061" t="s">
        <v>67</v>
      </c>
      <c r="I6061" t="s">
        <v>72</v>
      </c>
      <c r="J6061" t="s">
        <v>140</v>
      </c>
      <c r="K6061">
        <v>0.2668893533299117</v>
      </c>
      <c r="L6061">
        <v>0</v>
      </c>
      <c r="M6061">
        <v>12</v>
      </c>
      <c r="N6061">
        <f>(1-Coffee_Sales[[#This Row],[Discount_Percent]])*Coffee_Sales[[#This Row],[unit_price]]*Coffee_Sales[[#This Row],[transaction_qty]]</f>
        <v>12</v>
      </c>
      <c r="O6061" t="str">
        <f>TEXT(Coffee_Sales[[#This Row],[transaction_date]],"mmm-yyyy")</f>
        <v>Mar-2023</v>
      </c>
      <c r="P6061">
        <f>HOUR(Coffee_Sales[[#This Row],[transaction_time]])</f>
        <v>10</v>
      </c>
    </row>
    <row r="6062" spans="1:16" x14ac:dyDescent="0.3">
      <c r="A6062">
        <v>104316</v>
      </c>
      <c r="B6062" s="1">
        <v>45068</v>
      </c>
      <c r="C6062" s="2">
        <v>0.6240162037037037</v>
      </c>
      <c r="D6062">
        <v>1</v>
      </c>
      <c r="E6062">
        <v>5</v>
      </c>
      <c r="F6062" t="s">
        <v>17</v>
      </c>
      <c r="G6062">
        <v>34</v>
      </c>
      <c r="H6062" t="s">
        <v>14</v>
      </c>
      <c r="I6062" t="s">
        <v>26</v>
      </c>
      <c r="J6062" t="s">
        <v>57</v>
      </c>
      <c r="K6062">
        <v>1.0272752037042969</v>
      </c>
      <c r="L6062">
        <v>0</v>
      </c>
      <c r="M6062">
        <v>36.75</v>
      </c>
      <c r="N6062">
        <f>(1-Coffee_Sales[[#This Row],[Discount_Percent]])*Coffee_Sales[[#This Row],[unit_price]]*Coffee_Sales[[#This Row],[transaction_qty]]</f>
        <v>36.75</v>
      </c>
      <c r="O6062" t="str">
        <f>TEXT(Coffee_Sales[[#This Row],[transaction_date]],"mmm-yyyy")</f>
        <v>May-2023</v>
      </c>
      <c r="P6062">
        <f>HOUR(Coffee_Sales[[#This Row],[transaction_time]])</f>
        <v>14</v>
      </c>
    </row>
    <row r="6063" spans="1:16" x14ac:dyDescent="0.3">
      <c r="A6063">
        <v>143881</v>
      </c>
      <c r="B6063" s="1">
        <v>45103</v>
      </c>
      <c r="C6063" s="2">
        <v>0.29377314814814814</v>
      </c>
      <c r="D6063">
        <v>1</v>
      </c>
      <c r="E6063">
        <v>3</v>
      </c>
      <c r="F6063" t="s">
        <v>81</v>
      </c>
      <c r="G6063">
        <v>24</v>
      </c>
      <c r="H6063" t="s">
        <v>14</v>
      </c>
      <c r="I6063" t="s">
        <v>55</v>
      </c>
      <c r="J6063" t="s">
        <v>86</v>
      </c>
      <c r="K6063">
        <v>1.300020084077685</v>
      </c>
      <c r="L6063">
        <v>0</v>
      </c>
      <c r="M6063">
        <v>45</v>
      </c>
      <c r="N6063">
        <f>(1-Coffee_Sales[[#This Row],[Discount_Percent]])*Coffee_Sales[[#This Row],[unit_price]]*Coffee_Sales[[#This Row],[transaction_qty]]</f>
        <v>45</v>
      </c>
      <c r="O6063" t="str">
        <f>TEXT(Coffee_Sales[[#This Row],[transaction_date]],"mmm-yyyy")</f>
        <v>Jun-2023</v>
      </c>
      <c r="P6063">
        <f>HOUR(Coffee_Sales[[#This Row],[transaction_time]])</f>
        <v>7</v>
      </c>
    </row>
    <row r="6064" spans="1:16" x14ac:dyDescent="0.3">
      <c r="A6064">
        <v>33007</v>
      </c>
      <c r="B6064" s="1">
        <v>44984</v>
      </c>
      <c r="C6064" s="2">
        <v>0.59160879629629626</v>
      </c>
      <c r="D6064">
        <v>1</v>
      </c>
      <c r="E6064">
        <v>5</v>
      </c>
      <c r="F6064" t="s">
        <v>17</v>
      </c>
      <c r="G6064">
        <v>28</v>
      </c>
      <c r="H6064" t="s">
        <v>14</v>
      </c>
      <c r="I6064" t="s">
        <v>22</v>
      </c>
      <c r="J6064" t="s">
        <v>117</v>
      </c>
      <c r="K6064">
        <v>0.80322879038434825</v>
      </c>
      <c r="L6064">
        <v>0</v>
      </c>
      <c r="M6064">
        <v>30</v>
      </c>
      <c r="N6064">
        <f>(1-Coffee_Sales[[#This Row],[Discount_Percent]])*Coffee_Sales[[#This Row],[unit_price]]*Coffee_Sales[[#This Row],[transaction_qty]]</f>
        <v>30</v>
      </c>
      <c r="O6064" t="str">
        <f>TEXT(Coffee_Sales[[#This Row],[transaction_date]],"mmm-yyyy")</f>
        <v>Feb-2023</v>
      </c>
      <c r="P6064">
        <f>HOUR(Coffee_Sales[[#This Row],[transaction_time]])</f>
        <v>14</v>
      </c>
    </row>
    <row r="6065" spans="1:16" x14ac:dyDescent="0.3">
      <c r="A6065">
        <v>38903</v>
      </c>
      <c r="B6065" s="1">
        <v>44993</v>
      </c>
      <c r="C6065" s="2">
        <v>0.66824074074074069</v>
      </c>
      <c r="D6065">
        <v>1</v>
      </c>
      <c r="E6065">
        <v>8</v>
      </c>
      <c r="F6065" t="s">
        <v>62</v>
      </c>
      <c r="G6065">
        <v>74</v>
      </c>
      <c r="H6065" t="s">
        <v>18</v>
      </c>
      <c r="I6065" t="s">
        <v>107</v>
      </c>
      <c r="J6065" t="s">
        <v>108</v>
      </c>
      <c r="K6065">
        <v>1.349059243184024</v>
      </c>
      <c r="L6065">
        <v>0</v>
      </c>
      <c r="M6065">
        <v>52.5</v>
      </c>
      <c r="N6065">
        <f>(1-Coffee_Sales[[#This Row],[Discount_Percent]])*Coffee_Sales[[#This Row],[unit_price]]*Coffee_Sales[[#This Row],[transaction_qty]]</f>
        <v>52.5</v>
      </c>
      <c r="O6065" t="str">
        <f>TEXT(Coffee_Sales[[#This Row],[transaction_date]],"mmm-yyyy")</f>
        <v>Mar-2023</v>
      </c>
      <c r="P6065">
        <f>HOUR(Coffee_Sales[[#This Row],[transaction_time]])</f>
        <v>16</v>
      </c>
    </row>
    <row r="6066" spans="1:16" x14ac:dyDescent="0.3">
      <c r="A6066">
        <v>97001</v>
      </c>
      <c r="B6066" s="1">
        <v>45062</v>
      </c>
      <c r="C6066" s="2">
        <v>0.3721990740740741</v>
      </c>
      <c r="D6066">
        <v>2</v>
      </c>
      <c r="E6066">
        <v>8</v>
      </c>
      <c r="F6066" t="s">
        <v>38</v>
      </c>
      <c r="G6066">
        <v>44</v>
      </c>
      <c r="H6066" t="s">
        <v>32</v>
      </c>
      <c r="I6066" t="s">
        <v>40</v>
      </c>
      <c r="J6066" t="s">
        <v>41</v>
      </c>
      <c r="K6066">
        <v>2.2616627893720032</v>
      </c>
      <c r="L6066">
        <v>0</v>
      </c>
      <c r="M6066">
        <v>37.5</v>
      </c>
      <c r="N6066">
        <f>(1-Coffee_Sales[[#This Row],[Discount_Percent]])*Coffee_Sales[[#This Row],[unit_price]]*Coffee_Sales[[#This Row],[transaction_qty]]</f>
        <v>75</v>
      </c>
      <c r="O6066" t="str">
        <f>TEXT(Coffee_Sales[[#This Row],[transaction_date]],"mmm-yyyy")</f>
        <v>May-2023</v>
      </c>
      <c r="P6066">
        <f>HOUR(Coffee_Sales[[#This Row],[transaction_time]])</f>
        <v>8</v>
      </c>
    </row>
    <row r="6067" spans="1:16" x14ac:dyDescent="0.3">
      <c r="A6067">
        <v>130709</v>
      </c>
      <c r="B6067" s="1">
        <v>45092</v>
      </c>
      <c r="C6067" s="2">
        <v>0.34270833333333334</v>
      </c>
      <c r="D6067">
        <v>2</v>
      </c>
      <c r="E6067">
        <v>3</v>
      </c>
      <c r="F6067" t="s">
        <v>35</v>
      </c>
      <c r="G6067">
        <v>37</v>
      </c>
      <c r="H6067" t="s">
        <v>14</v>
      </c>
      <c r="I6067" t="s">
        <v>15</v>
      </c>
      <c r="J6067" t="s">
        <v>95</v>
      </c>
      <c r="K6067">
        <v>2.0472538983412911</v>
      </c>
      <c r="L6067">
        <v>0.05</v>
      </c>
      <c r="M6067">
        <v>45</v>
      </c>
      <c r="N6067">
        <f>(1-Coffee_Sales[[#This Row],[Discount_Percent]])*Coffee_Sales[[#This Row],[unit_price]]*Coffee_Sales[[#This Row],[transaction_qty]]</f>
        <v>85.5</v>
      </c>
      <c r="O6067" t="str">
        <f>TEXT(Coffee_Sales[[#This Row],[transaction_date]],"mmm-yyyy")</f>
        <v>Jun-2023</v>
      </c>
      <c r="P6067">
        <f>HOUR(Coffee_Sales[[#This Row],[transaction_time]])</f>
        <v>8</v>
      </c>
    </row>
    <row r="6068" spans="1:16" x14ac:dyDescent="0.3">
      <c r="A6068">
        <v>109384</v>
      </c>
      <c r="B6068" s="1">
        <v>45073</v>
      </c>
      <c r="C6068" s="2">
        <v>0.42447916666666669</v>
      </c>
      <c r="D6068">
        <v>1</v>
      </c>
      <c r="E6068">
        <v>5</v>
      </c>
      <c r="F6068" t="s">
        <v>50</v>
      </c>
      <c r="G6068">
        <v>83</v>
      </c>
      <c r="H6068" t="s">
        <v>121</v>
      </c>
      <c r="I6068" t="s">
        <v>148</v>
      </c>
      <c r="J6068" t="s">
        <v>149</v>
      </c>
      <c r="K6068">
        <v>5.6378482559492156</v>
      </c>
      <c r="L6068">
        <v>0</v>
      </c>
      <c r="M6068">
        <v>210</v>
      </c>
      <c r="N6068">
        <f>(1-Coffee_Sales[[#This Row],[Discount_Percent]])*Coffee_Sales[[#This Row],[unit_price]]*Coffee_Sales[[#This Row],[transaction_qty]]</f>
        <v>210</v>
      </c>
      <c r="O6068" t="str">
        <f>TEXT(Coffee_Sales[[#This Row],[transaction_date]],"mmm-yyyy")</f>
        <v>May-2023</v>
      </c>
      <c r="P6068">
        <f>HOUR(Coffee_Sales[[#This Row],[transaction_time]])</f>
        <v>10</v>
      </c>
    </row>
    <row r="6069" spans="1:16" x14ac:dyDescent="0.3">
      <c r="A6069">
        <v>118891</v>
      </c>
      <c r="B6069" s="1">
        <v>45082</v>
      </c>
      <c r="C6069" s="2">
        <v>0.49225694444444446</v>
      </c>
      <c r="D6069">
        <v>2</v>
      </c>
      <c r="E6069">
        <v>5</v>
      </c>
      <c r="F6069" t="s">
        <v>94</v>
      </c>
      <c r="G6069">
        <v>58</v>
      </c>
      <c r="H6069" t="s">
        <v>74</v>
      </c>
      <c r="I6069" t="s">
        <v>75</v>
      </c>
      <c r="J6069" t="s">
        <v>76</v>
      </c>
      <c r="K6069">
        <v>3.0323362322120571</v>
      </c>
      <c r="L6069">
        <v>0</v>
      </c>
      <c r="M6069">
        <v>52.5</v>
      </c>
      <c r="N6069">
        <f>(1-Coffee_Sales[[#This Row],[Discount_Percent]])*Coffee_Sales[[#This Row],[unit_price]]*Coffee_Sales[[#This Row],[transaction_qty]]</f>
        <v>105</v>
      </c>
      <c r="O6069" t="str">
        <f>TEXT(Coffee_Sales[[#This Row],[transaction_date]],"mmm-yyyy")</f>
        <v>Jun-2023</v>
      </c>
      <c r="P6069">
        <f>HOUR(Coffee_Sales[[#This Row],[transaction_time]])</f>
        <v>11</v>
      </c>
    </row>
    <row r="6070" spans="1:16" x14ac:dyDescent="0.3">
      <c r="A6070">
        <v>92938</v>
      </c>
      <c r="B6070" s="1">
        <v>45058</v>
      </c>
      <c r="C6070" s="2">
        <v>0.55120370370370375</v>
      </c>
      <c r="D6070">
        <v>1</v>
      </c>
      <c r="E6070">
        <v>8</v>
      </c>
      <c r="F6070" t="s">
        <v>104</v>
      </c>
      <c r="G6070">
        <v>87</v>
      </c>
      <c r="H6070" t="s">
        <v>14</v>
      </c>
      <c r="I6070" t="s">
        <v>15</v>
      </c>
      <c r="J6070" t="s">
        <v>119</v>
      </c>
      <c r="K6070">
        <v>1.435907404221606</v>
      </c>
      <c r="L6070">
        <v>0</v>
      </c>
      <c r="M6070">
        <v>45</v>
      </c>
      <c r="N6070">
        <f>(1-Coffee_Sales[[#This Row],[Discount_Percent]])*Coffee_Sales[[#This Row],[unit_price]]*Coffee_Sales[[#This Row],[transaction_qty]]</f>
        <v>45</v>
      </c>
      <c r="O6070" t="str">
        <f>TEXT(Coffee_Sales[[#This Row],[transaction_date]],"mmm-yyyy")</f>
        <v>May-2023</v>
      </c>
      <c r="P6070">
        <f>HOUR(Coffee_Sales[[#This Row],[transaction_time]])</f>
        <v>13</v>
      </c>
    </row>
    <row r="6071" spans="1:16" x14ac:dyDescent="0.3">
      <c r="A6071">
        <v>36125</v>
      </c>
      <c r="B6071" s="1">
        <v>44989</v>
      </c>
      <c r="C6071" s="2">
        <v>0.61964120370370368</v>
      </c>
      <c r="D6071">
        <v>2</v>
      </c>
      <c r="E6071">
        <v>8</v>
      </c>
      <c r="F6071" t="s">
        <v>102</v>
      </c>
      <c r="G6071">
        <v>40</v>
      </c>
      <c r="H6071" t="s">
        <v>14</v>
      </c>
      <c r="I6071" t="s">
        <v>15</v>
      </c>
      <c r="J6071" t="s">
        <v>100</v>
      </c>
      <c r="K6071">
        <v>3.39173225939459</v>
      </c>
      <c r="L6071">
        <v>0</v>
      </c>
      <c r="M6071">
        <v>56.25</v>
      </c>
      <c r="N6071">
        <f>(1-Coffee_Sales[[#This Row],[Discount_Percent]])*Coffee_Sales[[#This Row],[unit_price]]*Coffee_Sales[[#This Row],[transaction_qty]]</f>
        <v>112.5</v>
      </c>
      <c r="O6071" t="str">
        <f>TEXT(Coffee_Sales[[#This Row],[transaction_date]],"mmm-yyyy")</f>
        <v>Mar-2023</v>
      </c>
      <c r="P6071">
        <f>HOUR(Coffee_Sales[[#This Row],[transaction_time]])</f>
        <v>14</v>
      </c>
    </row>
    <row r="6072" spans="1:16" x14ac:dyDescent="0.3">
      <c r="A6072">
        <v>65204</v>
      </c>
      <c r="B6072" s="1">
        <v>45029</v>
      </c>
      <c r="C6072" s="2">
        <v>0.3540625</v>
      </c>
      <c r="D6072">
        <v>2</v>
      </c>
      <c r="E6072">
        <v>8</v>
      </c>
      <c r="F6072" t="s">
        <v>42</v>
      </c>
      <c r="G6072">
        <v>37</v>
      </c>
      <c r="H6072" t="s">
        <v>14</v>
      </c>
      <c r="I6072" t="s">
        <v>15</v>
      </c>
      <c r="J6072" t="s">
        <v>95</v>
      </c>
      <c r="K6072">
        <v>1.86086259389282</v>
      </c>
      <c r="L6072">
        <v>0</v>
      </c>
      <c r="M6072">
        <v>45</v>
      </c>
      <c r="N6072">
        <f>(1-Coffee_Sales[[#This Row],[Discount_Percent]])*Coffee_Sales[[#This Row],[unit_price]]*Coffee_Sales[[#This Row],[transaction_qty]]</f>
        <v>90</v>
      </c>
      <c r="O6072" t="str">
        <f>TEXT(Coffee_Sales[[#This Row],[transaction_date]],"mmm-yyyy")</f>
        <v>Apr-2023</v>
      </c>
      <c r="P6072">
        <f>HOUR(Coffee_Sales[[#This Row],[transaction_time]])</f>
        <v>8</v>
      </c>
    </row>
    <row r="6073" spans="1:16" x14ac:dyDescent="0.3">
      <c r="A6073">
        <v>57898</v>
      </c>
      <c r="B6073" s="1">
        <v>45020</v>
      </c>
      <c r="C6073" s="2">
        <v>0.63644675925925931</v>
      </c>
      <c r="D6073">
        <v>2</v>
      </c>
      <c r="E6073">
        <v>8</v>
      </c>
      <c r="F6073" t="s">
        <v>78</v>
      </c>
      <c r="G6073">
        <v>41</v>
      </c>
      <c r="H6073" t="s">
        <v>14</v>
      </c>
      <c r="I6073" t="s">
        <v>15</v>
      </c>
      <c r="J6073" t="s">
        <v>98</v>
      </c>
      <c r="K6073">
        <v>3.7313305324068051</v>
      </c>
      <c r="L6073">
        <v>0</v>
      </c>
      <c r="M6073">
        <v>63.75</v>
      </c>
      <c r="N6073">
        <f>(1-Coffee_Sales[[#This Row],[Discount_Percent]])*Coffee_Sales[[#This Row],[unit_price]]*Coffee_Sales[[#This Row],[transaction_qty]]</f>
        <v>127.5</v>
      </c>
      <c r="O6073" t="str">
        <f>TEXT(Coffee_Sales[[#This Row],[transaction_date]],"mmm-yyyy")</f>
        <v>Apr-2023</v>
      </c>
      <c r="P6073">
        <f>HOUR(Coffee_Sales[[#This Row],[transaction_time]])</f>
        <v>15</v>
      </c>
    </row>
    <row r="6074" spans="1:16" x14ac:dyDescent="0.3">
      <c r="A6074">
        <v>131489</v>
      </c>
      <c r="B6074" s="1">
        <v>45092</v>
      </c>
      <c r="C6074" s="2">
        <v>0.67108796296296291</v>
      </c>
      <c r="D6074">
        <v>1</v>
      </c>
      <c r="E6074">
        <v>3</v>
      </c>
      <c r="F6074" t="s">
        <v>70</v>
      </c>
      <c r="G6074">
        <v>26</v>
      </c>
      <c r="H6074" t="s">
        <v>14</v>
      </c>
      <c r="I6074" t="s">
        <v>29</v>
      </c>
      <c r="J6074" t="s">
        <v>134</v>
      </c>
      <c r="K6074">
        <v>1.3986844263797791</v>
      </c>
      <c r="L6074">
        <v>0.15</v>
      </c>
      <c r="M6074">
        <v>45</v>
      </c>
      <c r="N6074">
        <f>(1-Coffee_Sales[[#This Row],[Discount_Percent]])*Coffee_Sales[[#This Row],[unit_price]]*Coffee_Sales[[#This Row],[transaction_qty]]</f>
        <v>38.25</v>
      </c>
      <c r="O6074" t="str">
        <f>TEXT(Coffee_Sales[[#This Row],[transaction_date]],"mmm-yyyy")</f>
        <v>Jun-2023</v>
      </c>
      <c r="P6074">
        <f>HOUR(Coffee_Sales[[#This Row],[transaction_time]])</f>
        <v>16</v>
      </c>
    </row>
    <row r="6075" spans="1:16" x14ac:dyDescent="0.3">
      <c r="A6075">
        <v>73067</v>
      </c>
      <c r="B6075" s="1">
        <v>45038</v>
      </c>
      <c r="C6075" s="2">
        <v>0.34850694444444447</v>
      </c>
      <c r="D6075">
        <v>2</v>
      </c>
      <c r="E6075">
        <v>3</v>
      </c>
      <c r="F6075" t="s">
        <v>78</v>
      </c>
      <c r="G6075">
        <v>37</v>
      </c>
      <c r="H6075" t="s">
        <v>14</v>
      </c>
      <c r="I6075" t="s">
        <v>15</v>
      </c>
      <c r="J6075" t="s">
        <v>95</v>
      </c>
      <c r="K6075">
        <v>2.4471926500140082</v>
      </c>
      <c r="L6075">
        <v>0.1</v>
      </c>
      <c r="M6075">
        <v>45</v>
      </c>
      <c r="N6075">
        <f>(1-Coffee_Sales[[#This Row],[Discount_Percent]])*Coffee_Sales[[#This Row],[unit_price]]*Coffee_Sales[[#This Row],[transaction_qty]]</f>
        <v>81</v>
      </c>
      <c r="O6075" t="str">
        <f>TEXT(Coffee_Sales[[#This Row],[transaction_date]],"mmm-yyyy")</f>
        <v>Apr-2023</v>
      </c>
      <c r="P6075">
        <f>HOUR(Coffee_Sales[[#This Row],[transaction_time]])</f>
        <v>8</v>
      </c>
    </row>
    <row r="6076" spans="1:16" x14ac:dyDescent="0.3">
      <c r="A6076">
        <v>126240</v>
      </c>
      <c r="B6076" s="1">
        <v>45088</v>
      </c>
      <c r="C6076" s="2">
        <v>0.43745370370370368</v>
      </c>
      <c r="D6076">
        <v>1</v>
      </c>
      <c r="E6076">
        <v>8</v>
      </c>
      <c r="F6076" t="s">
        <v>50</v>
      </c>
      <c r="G6076">
        <v>1</v>
      </c>
      <c r="H6076" t="s">
        <v>59</v>
      </c>
      <c r="I6076" t="s">
        <v>60</v>
      </c>
      <c r="J6076" t="s">
        <v>61</v>
      </c>
      <c r="K6076">
        <v>7.8944841239031049</v>
      </c>
      <c r="L6076">
        <v>0.1</v>
      </c>
      <c r="M6076">
        <v>270</v>
      </c>
      <c r="N6076">
        <f>(1-Coffee_Sales[[#This Row],[Discount_Percent]])*Coffee_Sales[[#This Row],[unit_price]]*Coffee_Sales[[#This Row],[transaction_qty]]</f>
        <v>243</v>
      </c>
      <c r="O6076" t="str">
        <f>TEXT(Coffee_Sales[[#This Row],[transaction_date]],"mmm-yyyy")</f>
        <v>Jun-2023</v>
      </c>
      <c r="P6076">
        <f>HOUR(Coffee_Sales[[#This Row],[transaction_time]])</f>
        <v>10</v>
      </c>
    </row>
    <row r="6077" spans="1:16" x14ac:dyDescent="0.3">
      <c r="A6077">
        <v>35098</v>
      </c>
      <c r="B6077" s="1">
        <v>44988</v>
      </c>
      <c r="C6077" s="2">
        <v>0.35483796296296294</v>
      </c>
      <c r="D6077">
        <v>1</v>
      </c>
      <c r="E6077">
        <v>5</v>
      </c>
      <c r="F6077" t="s">
        <v>38</v>
      </c>
      <c r="G6077">
        <v>22</v>
      </c>
      <c r="H6077" t="s">
        <v>14</v>
      </c>
      <c r="I6077" t="s">
        <v>55</v>
      </c>
      <c r="J6077" t="s">
        <v>56</v>
      </c>
      <c r="K6077">
        <v>0.98593629989152243</v>
      </c>
      <c r="L6077">
        <v>0</v>
      </c>
      <c r="M6077">
        <v>30</v>
      </c>
      <c r="N6077">
        <f>(1-Coffee_Sales[[#This Row],[Discount_Percent]])*Coffee_Sales[[#This Row],[unit_price]]*Coffee_Sales[[#This Row],[transaction_qty]]</f>
        <v>30</v>
      </c>
      <c r="O6077" t="str">
        <f>TEXT(Coffee_Sales[[#This Row],[transaction_date]],"mmm-yyyy")</f>
        <v>Mar-2023</v>
      </c>
      <c r="P6077">
        <f>HOUR(Coffee_Sales[[#This Row],[transaction_time]])</f>
        <v>8</v>
      </c>
    </row>
    <row r="6078" spans="1:16" x14ac:dyDescent="0.3">
      <c r="A6078">
        <v>41864</v>
      </c>
      <c r="B6078" s="1">
        <v>44997</v>
      </c>
      <c r="C6078" s="2">
        <v>0.76223379629629628</v>
      </c>
      <c r="D6078">
        <v>2</v>
      </c>
      <c r="E6078">
        <v>5</v>
      </c>
      <c r="F6078" t="s">
        <v>96</v>
      </c>
      <c r="G6078">
        <v>44</v>
      </c>
      <c r="H6078" t="s">
        <v>32</v>
      </c>
      <c r="I6078" t="s">
        <v>40</v>
      </c>
      <c r="J6078" t="s">
        <v>41</v>
      </c>
      <c r="K6078">
        <v>2.1768547827205831</v>
      </c>
      <c r="L6078">
        <v>0</v>
      </c>
      <c r="M6078">
        <v>37.5</v>
      </c>
      <c r="N6078">
        <f>(1-Coffee_Sales[[#This Row],[Discount_Percent]])*Coffee_Sales[[#This Row],[unit_price]]*Coffee_Sales[[#This Row],[transaction_qty]]</f>
        <v>75</v>
      </c>
      <c r="O6078" t="str">
        <f>TEXT(Coffee_Sales[[#This Row],[transaction_date]],"mmm-yyyy")</f>
        <v>Mar-2023</v>
      </c>
      <c r="P6078">
        <f>HOUR(Coffee_Sales[[#This Row],[transaction_time]])</f>
        <v>18</v>
      </c>
    </row>
    <row r="6079" spans="1:16" x14ac:dyDescent="0.3">
      <c r="A6079">
        <v>351</v>
      </c>
      <c r="B6079" s="1">
        <v>44927</v>
      </c>
      <c r="C6079" s="2">
        <v>0.64650462962962962</v>
      </c>
      <c r="D6079">
        <v>1</v>
      </c>
      <c r="E6079">
        <v>5</v>
      </c>
      <c r="F6079" t="s">
        <v>104</v>
      </c>
      <c r="G6079">
        <v>34</v>
      </c>
      <c r="H6079" t="s">
        <v>14</v>
      </c>
      <c r="I6079" t="s">
        <v>26</v>
      </c>
      <c r="J6079" t="s">
        <v>57</v>
      </c>
      <c r="K6079">
        <v>0.95838677426966057</v>
      </c>
      <c r="L6079">
        <v>0</v>
      </c>
      <c r="M6079">
        <v>36.75</v>
      </c>
      <c r="N6079">
        <f>(1-Coffee_Sales[[#This Row],[Discount_Percent]])*Coffee_Sales[[#This Row],[unit_price]]*Coffee_Sales[[#This Row],[transaction_qty]]</f>
        <v>36.75</v>
      </c>
      <c r="O6079" t="str">
        <f>TEXT(Coffee_Sales[[#This Row],[transaction_date]],"mmm-yyyy")</f>
        <v>Jan-2023</v>
      </c>
      <c r="P6079">
        <f>HOUR(Coffee_Sales[[#This Row],[transaction_time]])</f>
        <v>15</v>
      </c>
    </row>
    <row r="6080" spans="1:16" x14ac:dyDescent="0.3">
      <c r="A6080">
        <v>3951</v>
      </c>
      <c r="B6080" s="1">
        <v>44934</v>
      </c>
      <c r="C6080" s="2">
        <v>0.37324074074074076</v>
      </c>
      <c r="D6080">
        <v>1</v>
      </c>
      <c r="E6080">
        <v>5</v>
      </c>
      <c r="F6080" t="s">
        <v>43</v>
      </c>
      <c r="G6080">
        <v>55</v>
      </c>
      <c r="H6080" t="s">
        <v>32</v>
      </c>
      <c r="I6080" t="s">
        <v>33</v>
      </c>
      <c r="J6080" t="s">
        <v>93</v>
      </c>
      <c r="K6080">
        <v>1.558630102384027</v>
      </c>
      <c r="L6080">
        <v>0.05</v>
      </c>
      <c r="M6080">
        <v>60</v>
      </c>
      <c r="N6080">
        <f>(1-Coffee_Sales[[#This Row],[Discount_Percent]])*Coffee_Sales[[#This Row],[unit_price]]*Coffee_Sales[[#This Row],[transaction_qty]]</f>
        <v>57</v>
      </c>
      <c r="O6080" t="str">
        <f>TEXT(Coffee_Sales[[#This Row],[transaction_date]],"mmm-yyyy")</f>
        <v>Jan-2023</v>
      </c>
      <c r="P6080">
        <f>HOUR(Coffee_Sales[[#This Row],[transaction_time]])</f>
        <v>8</v>
      </c>
    </row>
    <row r="6081" spans="1:16" x14ac:dyDescent="0.3">
      <c r="A6081">
        <v>49555</v>
      </c>
      <c r="B6081" s="1">
        <v>45008</v>
      </c>
      <c r="C6081" s="2">
        <v>0.66398148148148151</v>
      </c>
      <c r="D6081">
        <v>2</v>
      </c>
      <c r="E6081">
        <v>3</v>
      </c>
      <c r="F6081" t="s">
        <v>63</v>
      </c>
      <c r="G6081">
        <v>57</v>
      </c>
      <c r="H6081" t="s">
        <v>32</v>
      </c>
      <c r="I6081" t="s">
        <v>33</v>
      </c>
      <c r="J6081" t="s">
        <v>34</v>
      </c>
      <c r="K6081">
        <v>2.6578669377406579</v>
      </c>
      <c r="L6081">
        <v>0</v>
      </c>
      <c r="M6081">
        <v>46.5</v>
      </c>
      <c r="N6081">
        <f>(1-Coffee_Sales[[#This Row],[Discount_Percent]])*Coffee_Sales[[#This Row],[unit_price]]*Coffee_Sales[[#This Row],[transaction_qty]]</f>
        <v>93</v>
      </c>
      <c r="O6081" t="str">
        <f>TEXT(Coffee_Sales[[#This Row],[transaction_date]],"mmm-yyyy")</f>
        <v>Mar-2023</v>
      </c>
      <c r="P6081">
        <f>HOUR(Coffee_Sales[[#This Row],[transaction_time]])</f>
        <v>15</v>
      </c>
    </row>
    <row r="6082" spans="1:16" x14ac:dyDescent="0.3">
      <c r="A6082">
        <v>54598</v>
      </c>
      <c r="B6082" s="1">
        <v>45016</v>
      </c>
      <c r="C6082" s="2">
        <v>0.39194444444444443</v>
      </c>
      <c r="D6082">
        <v>1</v>
      </c>
      <c r="E6082">
        <v>8</v>
      </c>
      <c r="F6082" t="s">
        <v>97</v>
      </c>
      <c r="G6082">
        <v>63</v>
      </c>
      <c r="H6082" t="s">
        <v>67</v>
      </c>
      <c r="I6082" t="s">
        <v>72</v>
      </c>
      <c r="J6082" t="s">
        <v>73</v>
      </c>
      <c r="K6082">
        <v>0.32843155899958387</v>
      </c>
      <c r="L6082">
        <v>0</v>
      </c>
      <c r="M6082">
        <v>12</v>
      </c>
      <c r="N6082">
        <f>(1-Coffee_Sales[[#This Row],[Discount_Percent]])*Coffee_Sales[[#This Row],[unit_price]]*Coffee_Sales[[#This Row],[transaction_qty]]</f>
        <v>12</v>
      </c>
      <c r="O6082" t="str">
        <f>TEXT(Coffee_Sales[[#This Row],[transaction_date]],"mmm-yyyy")</f>
        <v>Mar-2023</v>
      </c>
      <c r="P6082">
        <f>HOUR(Coffee_Sales[[#This Row],[transaction_time]])</f>
        <v>9</v>
      </c>
    </row>
    <row r="6083" spans="1:16" x14ac:dyDescent="0.3">
      <c r="A6083">
        <v>32881</v>
      </c>
      <c r="B6083" s="1">
        <v>44984</v>
      </c>
      <c r="C6083" s="2">
        <v>0.44865740740740739</v>
      </c>
      <c r="D6083">
        <v>1</v>
      </c>
      <c r="E6083">
        <v>8</v>
      </c>
      <c r="F6083" t="s">
        <v>21</v>
      </c>
      <c r="G6083">
        <v>32</v>
      </c>
      <c r="H6083" t="s">
        <v>14</v>
      </c>
      <c r="I6083" t="s">
        <v>22</v>
      </c>
      <c r="J6083" t="s">
        <v>23</v>
      </c>
      <c r="K6083">
        <v>0.92068924905914029</v>
      </c>
      <c r="L6083">
        <v>0</v>
      </c>
      <c r="M6083">
        <v>45</v>
      </c>
      <c r="N6083">
        <f>(1-Coffee_Sales[[#This Row],[Discount_Percent]])*Coffee_Sales[[#This Row],[unit_price]]*Coffee_Sales[[#This Row],[transaction_qty]]</f>
        <v>45</v>
      </c>
      <c r="O6083" t="str">
        <f>TEXT(Coffee_Sales[[#This Row],[transaction_date]],"mmm-yyyy")</f>
        <v>Feb-2023</v>
      </c>
      <c r="P6083">
        <f>HOUR(Coffee_Sales[[#This Row],[transaction_time]])</f>
        <v>10</v>
      </c>
    </row>
    <row r="6084" spans="1:16" x14ac:dyDescent="0.3">
      <c r="A6084">
        <v>82738</v>
      </c>
      <c r="B6084" s="1">
        <v>45049</v>
      </c>
      <c r="C6084" s="2">
        <v>0.47289351851851852</v>
      </c>
      <c r="D6084">
        <v>2</v>
      </c>
      <c r="E6084">
        <v>3</v>
      </c>
      <c r="F6084" t="s">
        <v>77</v>
      </c>
      <c r="G6084">
        <v>50</v>
      </c>
      <c r="H6084" t="s">
        <v>32</v>
      </c>
      <c r="I6084" t="s">
        <v>44</v>
      </c>
      <c r="J6084" t="s">
        <v>45</v>
      </c>
      <c r="K6084">
        <v>2.1226515227696878</v>
      </c>
      <c r="L6084">
        <v>0</v>
      </c>
      <c r="M6084">
        <v>37.5</v>
      </c>
      <c r="N6084">
        <f>(1-Coffee_Sales[[#This Row],[Discount_Percent]])*Coffee_Sales[[#This Row],[unit_price]]*Coffee_Sales[[#This Row],[transaction_qty]]</f>
        <v>75</v>
      </c>
      <c r="O6084" t="str">
        <f>TEXT(Coffee_Sales[[#This Row],[transaction_date]],"mmm-yyyy")</f>
        <v>May-2023</v>
      </c>
      <c r="P6084">
        <f>HOUR(Coffee_Sales[[#This Row],[transaction_time]])</f>
        <v>11</v>
      </c>
    </row>
    <row r="6085" spans="1:16" x14ac:dyDescent="0.3">
      <c r="A6085">
        <v>139935</v>
      </c>
      <c r="B6085" s="1">
        <v>45099</v>
      </c>
      <c r="C6085" s="2">
        <v>0.62348379629629624</v>
      </c>
      <c r="D6085">
        <v>2</v>
      </c>
      <c r="E6085">
        <v>8</v>
      </c>
      <c r="F6085" t="s">
        <v>13</v>
      </c>
      <c r="G6085">
        <v>40</v>
      </c>
      <c r="H6085" t="s">
        <v>14</v>
      </c>
      <c r="I6085" t="s">
        <v>15</v>
      </c>
      <c r="J6085" t="s">
        <v>100</v>
      </c>
      <c r="K6085">
        <v>3.3626597801100249</v>
      </c>
      <c r="L6085">
        <v>0.15</v>
      </c>
      <c r="M6085">
        <v>56.25</v>
      </c>
      <c r="N6085">
        <f>(1-Coffee_Sales[[#This Row],[Discount_Percent]])*Coffee_Sales[[#This Row],[unit_price]]*Coffee_Sales[[#This Row],[transaction_qty]]</f>
        <v>95.625</v>
      </c>
      <c r="O6085" t="str">
        <f>TEXT(Coffee_Sales[[#This Row],[transaction_date]],"mmm-yyyy")</f>
        <v>Jun-2023</v>
      </c>
      <c r="P6085">
        <f>HOUR(Coffee_Sales[[#This Row],[transaction_time]])</f>
        <v>14</v>
      </c>
    </row>
    <row r="6086" spans="1:16" x14ac:dyDescent="0.3">
      <c r="A6086">
        <v>38353</v>
      </c>
      <c r="B6086" s="1">
        <v>44993</v>
      </c>
      <c r="C6086" s="2">
        <v>0.28578703703703706</v>
      </c>
      <c r="D6086">
        <v>2</v>
      </c>
      <c r="E6086">
        <v>8</v>
      </c>
      <c r="F6086" t="s">
        <v>133</v>
      </c>
      <c r="G6086">
        <v>24</v>
      </c>
      <c r="H6086" t="s">
        <v>14</v>
      </c>
      <c r="I6086" t="s">
        <v>55</v>
      </c>
      <c r="J6086" t="s">
        <v>86</v>
      </c>
      <c r="K6086">
        <v>2.7078395471198879</v>
      </c>
      <c r="L6086">
        <v>0.05</v>
      </c>
      <c r="M6086">
        <v>45</v>
      </c>
      <c r="N6086">
        <f>(1-Coffee_Sales[[#This Row],[Discount_Percent]])*Coffee_Sales[[#This Row],[unit_price]]*Coffee_Sales[[#This Row],[transaction_qty]]</f>
        <v>85.5</v>
      </c>
      <c r="O6086" t="str">
        <f>TEXT(Coffee_Sales[[#This Row],[transaction_date]],"mmm-yyyy")</f>
        <v>Mar-2023</v>
      </c>
      <c r="P6086">
        <f>HOUR(Coffee_Sales[[#This Row],[transaction_time]])</f>
        <v>6</v>
      </c>
    </row>
    <row r="6087" spans="1:16" x14ac:dyDescent="0.3">
      <c r="A6087">
        <v>49422</v>
      </c>
      <c r="B6087" s="1">
        <v>45008</v>
      </c>
      <c r="C6087" s="2">
        <v>0.55687500000000001</v>
      </c>
      <c r="D6087">
        <v>2</v>
      </c>
      <c r="E6087">
        <v>3</v>
      </c>
      <c r="F6087" t="s">
        <v>81</v>
      </c>
      <c r="G6087">
        <v>22</v>
      </c>
      <c r="H6087" t="s">
        <v>14</v>
      </c>
      <c r="I6087" t="s">
        <v>55</v>
      </c>
      <c r="J6087" t="s">
        <v>56</v>
      </c>
      <c r="K6087">
        <v>1.633788309836693</v>
      </c>
      <c r="L6087">
        <v>0.1</v>
      </c>
      <c r="M6087">
        <v>30</v>
      </c>
      <c r="N6087">
        <f>(1-Coffee_Sales[[#This Row],[Discount_Percent]])*Coffee_Sales[[#This Row],[unit_price]]*Coffee_Sales[[#This Row],[transaction_qty]]</f>
        <v>54</v>
      </c>
      <c r="O6087" t="str">
        <f>TEXT(Coffee_Sales[[#This Row],[transaction_date]],"mmm-yyyy")</f>
        <v>Mar-2023</v>
      </c>
      <c r="P6087">
        <f>HOUR(Coffee_Sales[[#This Row],[transaction_time]])</f>
        <v>13</v>
      </c>
    </row>
    <row r="6088" spans="1:16" x14ac:dyDescent="0.3">
      <c r="A6088">
        <v>6246</v>
      </c>
      <c r="B6088" s="1">
        <v>44938</v>
      </c>
      <c r="C6088" s="2">
        <v>0.34888888888888892</v>
      </c>
      <c r="D6088">
        <v>1</v>
      </c>
      <c r="E6088">
        <v>5</v>
      </c>
      <c r="F6088" t="s">
        <v>54</v>
      </c>
      <c r="G6088">
        <v>53</v>
      </c>
      <c r="H6088" t="s">
        <v>32</v>
      </c>
      <c r="I6088" t="s">
        <v>33</v>
      </c>
      <c r="J6088" t="s">
        <v>129</v>
      </c>
      <c r="K6088">
        <v>1.044287910769834</v>
      </c>
      <c r="L6088">
        <v>0</v>
      </c>
      <c r="M6088">
        <v>45</v>
      </c>
      <c r="N6088">
        <f>(1-Coffee_Sales[[#This Row],[Discount_Percent]])*Coffee_Sales[[#This Row],[unit_price]]*Coffee_Sales[[#This Row],[transaction_qty]]</f>
        <v>45</v>
      </c>
      <c r="O6088" t="str">
        <f>TEXT(Coffee_Sales[[#This Row],[transaction_date]],"mmm-yyyy")</f>
        <v>Jan-2023</v>
      </c>
      <c r="P6088">
        <f>HOUR(Coffee_Sales[[#This Row],[transaction_time]])</f>
        <v>8</v>
      </c>
    </row>
    <row r="6089" spans="1:16" x14ac:dyDescent="0.3">
      <c r="A6089">
        <v>35483</v>
      </c>
      <c r="B6089" s="1">
        <v>44988</v>
      </c>
      <c r="C6089" s="2">
        <v>0.64631944444444445</v>
      </c>
      <c r="D6089">
        <v>2</v>
      </c>
      <c r="E6089">
        <v>5</v>
      </c>
      <c r="F6089" t="s">
        <v>101</v>
      </c>
      <c r="G6089">
        <v>22</v>
      </c>
      <c r="H6089" t="s">
        <v>14</v>
      </c>
      <c r="I6089" t="s">
        <v>55</v>
      </c>
      <c r="J6089" t="s">
        <v>56</v>
      </c>
      <c r="K6089">
        <v>1.835209452649222</v>
      </c>
      <c r="L6089">
        <v>0.1</v>
      </c>
      <c r="M6089">
        <v>30</v>
      </c>
      <c r="N6089">
        <f>(1-Coffee_Sales[[#This Row],[Discount_Percent]])*Coffee_Sales[[#This Row],[unit_price]]*Coffee_Sales[[#This Row],[transaction_qty]]</f>
        <v>54</v>
      </c>
      <c r="O6089" t="str">
        <f>TEXT(Coffee_Sales[[#This Row],[transaction_date]],"mmm-yyyy")</f>
        <v>Mar-2023</v>
      </c>
      <c r="P6089">
        <f>HOUR(Coffee_Sales[[#This Row],[transaction_time]])</f>
        <v>15</v>
      </c>
    </row>
    <row r="6090" spans="1:16" x14ac:dyDescent="0.3">
      <c r="A6090">
        <v>17844</v>
      </c>
      <c r="B6090" s="1">
        <v>44958</v>
      </c>
      <c r="C6090" s="2">
        <v>0.78319444444444442</v>
      </c>
      <c r="D6090">
        <v>2</v>
      </c>
      <c r="E6090">
        <v>8</v>
      </c>
      <c r="F6090" t="s">
        <v>42</v>
      </c>
      <c r="G6090">
        <v>23</v>
      </c>
      <c r="H6090" t="s">
        <v>14</v>
      </c>
      <c r="I6090" t="s">
        <v>55</v>
      </c>
      <c r="J6090" t="s">
        <v>88</v>
      </c>
      <c r="K6090">
        <v>1.7907038728592319</v>
      </c>
      <c r="L6090">
        <v>0.05</v>
      </c>
      <c r="M6090">
        <v>37.5</v>
      </c>
      <c r="N6090">
        <f>(1-Coffee_Sales[[#This Row],[Discount_Percent]])*Coffee_Sales[[#This Row],[unit_price]]*Coffee_Sales[[#This Row],[transaction_qty]]</f>
        <v>71.25</v>
      </c>
      <c r="O6090" t="str">
        <f>TEXT(Coffee_Sales[[#This Row],[transaction_date]],"mmm-yyyy")</f>
        <v>Feb-2023</v>
      </c>
      <c r="P6090">
        <f>HOUR(Coffee_Sales[[#This Row],[transaction_time]])</f>
        <v>18</v>
      </c>
    </row>
    <row r="6091" spans="1:16" x14ac:dyDescent="0.3">
      <c r="A6091">
        <v>123043</v>
      </c>
      <c r="B6091" s="1">
        <v>45085</v>
      </c>
      <c r="C6091" s="2">
        <v>0.77057870370370374</v>
      </c>
      <c r="D6091">
        <v>1</v>
      </c>
      <c r="E6091">
        <v>3</v>
      </c>
      <c r="F6091" t="s">
        <v>78</v>
      </c>
      <c r="G6091">
        <v>38</v>
      </c>
      <c r="H6091" t="s">
        <v>14</v>
      </c>
      <c r="I6091" t="s">
        <v>15</v>
      </c>
      <c r="J6091" t="s">
        <v>16</v>
      </c>
      <c r="K6091">
        <v>1.8591376324879381</v>
      </c>
      <c r="L6091">
        <v>0.1</v>
      </c>
      <c r="M6091">
        <v>56.25</v>
      </c>
      <c r="N6091">
        <f>(1-Coffee_Sales[[#This Row],[Discount_Percent]])*Coffee_Sales[[#This Row],[unit_price]]*Coffee_Sales[[#This Row],[transaction_qty]]</f>
        <v>50.625</v>
      </c>
      <c r="O6091" t="str">
        <f>TEXT(Coffee_Sales[[#This Row],[transaction_date]],"mmm-yyyy")</f>
        <v>Jun-2023</v>
      </c>
      <c r="P6091">
        <f>HOUR(Coffee_Sales[[#This Row],[transaction_time]])</f>
        <v>18</v>
      </c>
    </row>
    <row r="6092" spans="1:16" x14ac:dyDescent="0.3">
      <c r="A6092">
        <v>92168</v>
      </c>
      <c r="B6092" s="1">
        <v>45057</v>
      </c>
      <c r="C6092" s="2">
        <v>0.76255787037037037</v>
      </c>
      <c r="D6092">
        <v>1</v>
      </c>
      <c r="E6092">
        <v>5</v>
      </c>
      <c r="F6092" t="s">
        <v>42</v>
      </c>
      <c r="G6092">
        <v>25</v>
      </c>
      <c r="H6092" t="s">
        <v>14</v>
      </c>
      <c r="I6092" t="s">
        <v>29</v>
      </c>
      <c r="J6092" t="s">
        <v>71</v>
      </c>
      <c r="K6092">
        <v>0.91566948968706408</v>
      </c>
      <c r="L6092">
        <v>0</v>
      </c>
      <c r="M6092">
        <v>33</v>
      </c>
      <c r="N6092">
        <f>(1-Coffee_Sales[[#This Row],[Discount_Percent]])*Coffee_Sales[[#This Row],[unit_price]]*Coffee_Sales[[#This Row],[transaction_qty]]</f>
        <v>33</v>
      </c>
      <c r="O6092" t="str">
        <f>TEXT(Coffee_Sales[[#This Row],[transaction_date]],"mmm-yyyy")</f>
        <v>May-2023</v>
      </c>
      <c r="P6092">
        <f>HOUR(Coffee_Sales[[#This Row],[transaction_time]])</f>
        <v>18</v>
      </c>
    </row>
    <row r="6093" spans="1:16" x14ac:dyDescent="0.3">
      <c r="A6093">
        <v>140340</v>
      </c>
      <c r="B6093" s="1">
        <v>45100</v>
      </c>
      <c r="C6093" s="2">
        <v>0.29731481481481481</v>
      </c>
      <c r="D6093">
        <v>1</v>
      </c>
      <c r="E6093">
        <v>5</v>
      </c>
      <c r="F6093" t="s">
        <v>94</v>
      </c>
      <c r="G6093">
        <v>78</v>
      </c>
      <c r="H6093" t="s">
        <v>18</v>
      </c>
      <c r="I6093" t="s">
        <v>19</v>
      </c>
      <c r="J6093" t="s">
        <v>51</v>
      </c>
      <c r="K6093">
        <v>1.551721441317492</v>
      </c>
      <c r="L6093">
        <v>0</v>
      </c>
      <c r="M6093">
        <v>67.5</v>
      </c>
      <c r="N6093">
        <f>(1-Coffee_Sales[[#This Row],[Discount_Percent]])*Coffee_Sales[[#This Row],[unit_price]]*Coffee_Sales[[#This Row],[transaction_qty]]</f>
        <v>67.5</v>
      </c>
      <c r="O6093" t="str">
        <f>TEXT(Coffee_Sales[[#This Row],[transaction_date]],"mmm-yyyy")</f>
        <v>Jun-2023</v>
      </c>
      <c r="P6093">
        <f>HOUR(Coffee_Sales[[#This Row],[transaction_time]])</f>
        <v>7</v>
      </c>
    </row>
    <row r="6094" spans="1:16" x14ac:dyDescent="0.3">
      <c r="A6094">
        <v>93626</v>
      </c>
      <c r="B6094" s="1">
        <v>45059</v>
      </c>
      <c r="C6094" s="2">
        <v>0.38377314814814817</v>
      </c>
      <c r="D6094">
        <v>2</v>
      </c>
      <c r="E6094">
        <v>8</v>
      </c>
      <c r="F6094" t="s">
        <v>48</v>
      </c>
      <c r="G6094">
        <v>44</v>
      </c>
      <c r="H6094" t="s">
        <v>32</v>
      </c>
      <c r="I6094" t="s">
        <v>40</v>
      </c>
      <c r="J6094" t="s">
        <v>41</v>
      </c>
      <c r="K6094">
        <v>2.161267044225569</v>
      </c>
      <c r="L6094">
        <v>0.05</v>
      </c>
      <c r="M6094">
        <v>37.5</v>
      </c>
      <c r="N6094">
        <f>(1-Coffee_Sales[[#This Row],[Discount_Percent]])*Coffee_Sales[[#This Row],[unit_price]]*Coffee_Sales[[#This Row],[transaction_qty]]</f>
        <v>71.25</v>
      </c>
      <c r="O6094" t="str">
        <f>TEXT(Coffee_Sales[[#This Row],[transaction_date]],"mmm-yyyy")</f>
        <v>May-2023</v>
      </c>
      <c r="P6094">
        <f>HOUR(Coffee_Sales[[#This Row],[transaction_time]])</f>
        <v>9</v>
      </c>
    </row>
    <row r="6095" spans="1:16" x14ac:dyDescent="0.3">
      <c r="A6095">
        <v>64697</v>
      </c>
      <c r="B6095" s="1">
        <v>45028</v>
      </c>
      <c r="C6095" s="2">
        <v>0.49943287037037037</v>
      </c>
      <c r="D6095">
        <v>2</v>
      </c>
      <c r="E6095">
        <v>5</v>
      </c>
      <c r="F6095" t="s">
        <v>94</v>
      </c>
      <c r="G6095">
        <v>65</v>
      </c>
      <c r="H6095" t="s">
        <v>67</v>
      </c>
      <c r="I6095" t="s">
        <v>68</v>
      </c>
      <c r="J6095" t="s">
        <v>69</v>
      </c>
      <c r="K6095">
        <v>0.61960412753747218</v>
      </c>
      <c r="L6095">
        <v>0</v>
      </c>
      <c r="M6095">
        <v>12</v>
      </c>
      <c r="N6095">
        <f>(1-Coffee_Sales[[#This Row],[Discount_Percent]])*Coffee_Sales[[#This Row],[unit_price]]*Coffee_Sales[[#This Row],[transaction_qty]]</f>
        <v>24</v>
      </c>
      <c r="O6095" t="str">
        <f>TEXT(Coffee_Sales[[#This Row],[transaction_date]],"mmm-yyyy")</f>
        <v>Apr-2023</v>
      </c>
      <c r="P6095">
        <f>HOUR(Coffee_Sales[[#This Row],[transaction_time]])</f>
        <v>11</v>
      </c>
    </row>
    <row r="6096" spans="1:16" x14ac:dyDescent="0.3">
      <c r="A6096">
        <v>58684</v>
      </c>
      <c r="B6096" s="1">
        <v>45021</v>
      </c>
      <c r="C6096" s="2">
        <v>0.62578703703703709</v>
      </c>
      <c r="D6096">
        <v>2</v>
      </c>
      <c r="E6096">
        <v>8</v>
      </c>
      <c r="F6096" t="s">
        <v>50</v>
      </c>
      <c r="G6096">
        <v>57</v>
      </c>
      <c r="H6096" t="s">
        <v>32</v>
      </c>
      <c r="I6096" t="s">
        <v>33</v>
      </c>
      <c r="J6096" t="s">
        <v>34</v>
      </c>
      <c r="K6096">
        <v>2.84582575129587</v>
      </c>
      <c r="L6096">
        <v>0.1</v>
      </c>
      <c r="M6096">
        <v>46.5</v>
      </c>
      <c r="N6096">
        <f>(1-Coffee_Sales[[#This Row],[Discount_Percent]])*Coffee_Sales[[#This Row],[unit_price]]*Coffee_Sales[[#This Row],[transaction_qty]]</f>
        <v>83.7</v>
      </c>
      <c r="O6096" t="str">
        <f>TEXT(Coffee_Sales[[#This Row],[transaction_date]],"mmm-yyyy")</f>
        <v>Apr-2023</v>
      </c>
      <c r="P6096">
        <f>HOUR(Coffee_Sales[[#This Row],[transaction_time]])</f>
        <v>15</v>
      </c>
    </row>
    <row r="6097" spans="1:16" x14ac:dyDescent="0.3">
      <c r="A6097">
        <v>32543</v>
      </c>
      <c r="B6097" s="1">
        <v>44983</v>
      </c>
      <c r="C6097" s="2">
        <v>0.81170138888888888</v>
      </c>
      <c r="D6097">
        <v>2</v>
      </c>
      <c r="E6097">
        <v>3</v>
      </c>
      <c r="F6097" t="s">
        <v>50</v>
      </c>
      <c r="G6097">
        <v>35</v>
      </c>
      <c r="H6097" t="s">
        <v>14</v>
      </c>
      <c r="I6097" t="s">
        <v>26</v>
      </c>
      <c r="J6097" t="s">
        <v>84</v>
      </c>
      <c r="K6097">
        <v>2.179925715003546</v>
      </c>
      <c r="L6097">
        <v>0.15</v>
      </c>
      <c r="M6097">
        <v>46.5</v>
      </c>
      <c r="N6097">
        <f>(1-Coffee_Sales[[#This Row],[Discount_Percent]])*Coffee_Sales[[#This Row],[unit_price]]*Coffee_Sales[[#This Row],[transaction_qty]]</f>
        <v>79.05</v>
      </c>
      <c r="O6097" t="str">
        <f>TEXT(Coffee_Sales[[#This Row],[transaction_date]],"mmm-yyyy")</f>
        <v>Feb-2023</v>
      </c>
      <c r="P6097">
        <f>HOUR(Coffee_Sales[[#This Row],[transaction_time]])</f>
        <v>19</v>
      </c>
    </row>
    <row r="6098" spans="1:16" x14ac:dyDescent="0.3">
      <c r="A6098">
        <v>24432</v>
      </c>
      <c r="B6098" s="1">
        <v>44970</v>
      </c>
      <c r="C6098" s="2">
        <v>0.4026851851851852</v>
      </c>
      <c r="D6098">
        <v>1</v>
      </c>
      <c r="E6098">
        <v>5</v>
      </c>
      <c r="F6098" t="s">
        <v>131</v>
      </c>
      <c r="G6098">
        <v>35</v>
      </c>
      <c r="H6098" t="s">
        <v>14</v>
      </c>
      <c r="I6098" t="s">
        <v>26</v>
      </c>
      <c r="J6098" t="s">
        <v>84</v>
      </c>
      <c r="K6098">
        <v>1.517586955973369</v>
      </c>
      <c r="L6098">
        <v>0</v>
      </c>
      <c r="M6098">
        <v>46.5</v>
      </c>
      <c r="N6098">
        <f>(1-Coffee_Sales[[#This Row],[Discount_Percent]])*Coffee_Sales[[#This Row],[unit_price]]*Coffee_Sales[[#This Row],[transaction_qty]]</f>
        <v>46.5</v>
      </c>
      <c r="O6098" t="str">
        <f>TEXT(Coffee_Sales[[#This Row],[transaction_date]],"mmm-yyyy")</f>
        <v>Feb-2023</v>
      </c>
      <c r="P6098">
        <f>HOUR(Coffee_Sales[[#This Row],[transaction_time]])</f>
        <v>9</v>
      </c>
    </row>
    <row r="6099" spans="1:16" x14ac:dyDescent="0.3">
      <c r="A6099">
        <v>108919</v>
      </c>
      <c r="B6099" s="1">
        <v>45072</v>
      </c>
      <c r="C6099" s="2">
        <v>0.8197106481481482</v>
      </c>
      <c r="D6099">
        <v>1</v>
      </c>
      <c r="E6099">
        <v>8</v>
      </c>
      <c r="F6099" t="s">
        <v>78</v>
      </c>
      <c r="G6099">
        <v>55</v>
      </c>
      <c r="H6099" t="s">
        <v>32</v>
      </c>
      <c r="I6099" t="s">
        <v>33</v>
      </c>
      <c r="J6099" t="s">
        <v>93</v>
      </c>
      <c r="K6099">
        <v>1.3179658840996</v>
      </c>
      <c r="L6099">
        <v>0</v>
      </c>
      <c r="M6099">
        <v>60</v>
      </c>
      <c r="N6099">
        <f>(1-Coffee_Sales[[#This Row],[Discount_Percent]])*Coffee_Sales[[#This Row],[unit_price]]*Coffee_Sales[[#This Row],[transaction_qty]]</f>
        <v>60</v>
      </c>
      <c r="O6099" t="str">
        <f>TEXT(Coffee_Sales[[#This Row],[transaction_date]],"mmm-yyyy")</f>
        <v>May-2023</v>
      </c>
      <c r="P6099">
        <f>HOUR(Coffee_Sales[[#This Row],[transaction_time]])</f>
        <v>19</v>
      </c>
    </row>
    <row r="6100" spans="1:16" x14ac:dyDescent="0.3">
      <c r="A6100">
        <v>29725</v>
      </c>
      <c r="B6100" s="1">
        <v>44979</v>
      </c>
      <c r="C6100" s="2">
        <v>0.32642361111111112</v>
      </c>
      <c r="D6100">
        <v>2</v>
      </c>
      <c r="E6100">
        <v>5</v>
      </c>
      <c r="F6100" t="s">
        <v>50</v>
      </c>
      <c r="G6100">
        <v>64</v>
      </c>
      <c r="H6100" t="s">
        <v>67</v>
      </c>
      <c r="I6100" t="s">
        <v>72</v>
      </c>
      <c r="J6100" t="s">
        <v>118</v>
      </c>
      <c r="K6100">
        <v>0.73657715634506626</v>
      </c>
      <c r="L6100">
        <v>0</v>
      </c>
      <c r="M6100">
        <v>12</v>
      </c>
      <c r="N6100">
        <f>(1-Coffee_Sales[[#This Row],[Discount_Percent]])*Coffee_Sales[[#This Row],[unit_price]]*Coffee_Sales[[#This Row],[transaction_qty]]</f>
        <v>24</v>
      </c>
      <c r="O6100" t="str">
        <f>TEXT(Coffee_Sales[[#This Row],[transaction_date]],"mmm-yyyy")</f>
        <v>Feb-2023</v>
      </c>
      <c r="P6100">
        <f>HOUR(Coffee_Sales[[#This Row],[transaction_time]])</f>
        <v>7</v>
      </c>
    </row>
    <row r="6101" spans="1:16" x14ac:dyDescent="0.3">
      <c r="A6101">
        <v>5634</v>
      </c>
      <c r="B6101" s="1">
        <v>44937</v>
      </c>
      <c r="C6101" s="2">
        <v>0.31212962962962965</v>
      </c>
      <c r="D6101">
        <v>2</v>
      </c>
      <c r="E6101">
        <v>5</v>
      </c>
      <c r="F6101" t="s">
        <v>70</v>
      </c>
      <c r="G6101">
        <v>27</v>
      </c>
      <c r="H6101" t="s">
        <v>14</v>
      </c>
      <c r="I6101" t="s">
        <v>29</v>
      </c>
      <c r="J6101" t="s">
        <v>30</v>
      </c>
      <c r="K6101">
        <v>2.275842755608338</v>
      </c>
      <c r="L6101">
        <v>0.1</v>
      </c>
      <c r="M6101">
        <v>52.5</v>
      </c>
      <c r="N6101">
        <f>(1-Coffee_Sales[[#This Row],[Discount_Percent]])*Coffee_Sales[[#This Row],[unit_price]]*Coffee_Sales[[#This Row],[transaction_qty]]</f>
        <v>94.5</v>
      </c>
      <c r="O6101" t="str">
        <f>TEXT(Coffee_Sales[[#This Row],[transaction_date]],"mmm-yyyy")</f>
        <v>Jan-2023</v>
      </c>
      <c r="P6101">
        <f>HOUR(Coffee_Sales[[#This Row],[transaction_time]])</f>
        <v>7</v>
      </c>
    </row>
    <row r="6102" spans="1:16" x14ac:dyDescent="0.3">
      <c r="A6102">
        <v>94896</v>
      </c>
      <c r="B6102" s="1">
        <v>45060</v>
      </c>
      <c r="C6102" s="2">
        <v>0.41239583333333335</v>
      </c>
      <c r="D6102">
        <v>2</v>
      </c>
      <c r="E6102">
        <v>3</v>
      </c>
      <c r="F6102" t="s">
        <v>70</v>
      </c>
      <c r="G6102">
        <v>28</v>
      </c>
      <c r="H6102" t="s">
        <v>14</v>
      </c>
      <c r="I6102" t="s">
        <v>22</v>
      </c>
      <c r="J6102" t="s">
        <v>117</v>
      </c>
      <c r="K6102">
        <v>1.7179766069595861</v>
      </c>
      <c r="L6102">
        <v>0.05</v>
      </c>
      <c r="M6102">
        <v>30</v>
      </c>
      <c r="N6102">
        <f>(1-Coffee_Sales[[#This Row],[Discount_Percent]])*Coffee_Sales[[#This Row],[unit_price]]*Coffee_Sales[[#This Row],[transaction_qty]]</f>
        <v>57</v>
      </c>
      <c r="O6102" t="str">
        <f>TEXT(Coffee_Sales[[#This Row],[transaction_date]],"mmm-yyyy")</f>
        <v>May-2023</v>
      </c>
      <c r="P6102">
        <f>HOUR(Coffee_Sales[[#This Row],[transaction_time]])</f>
        <v>9</v>
      </c>
    </row>
    <row r="6103" spans="1:16" x14ac:dyDescent="0.3">
      <c r="A6103">
        <v>23331</v>
      </c>
      <c r="B6103" s="1">
        <v>44968</v>
      </c>
      <c r="C6103" s="2">
        <v>0.43579861111111112</v>
      </c>
      <c r="D6103">
        <v>1</v>
      </c>
      <c r="E6103">
        <v>8</v>
      </c>
      <c r="F6103" t="s">
        <v>21</v>
      </c>
      <c r="G6103">
        <v>22</v>
      </c>
      <c r="H6103" t="s">
        <v>14</v>
      </c>
      <c r="I6103" t="s">
        <v>55</v>
      </c>
      <c r="J6103" t="s">
        <v>56</v>
      </c>
      <c r="K6103">
        <v>0.71092657021020544</v>
      </c>
      <c r="L6103">
        <v>0</v>
      </c>
      <c r="M6103">
        <v>30</v>
      </c>
      <c r="N6103">
        <f>(1-Coffee_Sales[[#This Row],[Discount_Percent]])*Coffee_Sales[[#This Row],[unit_price]]*Coffee_Sales[[#This Row],[transaction_qty]]</f>
        <v>30</v>
      </c>
      <c r="O6103" t="str">
        <f>TEXT(Coffee_Sales[[#This Row],[transaction_date]],"mmm-yyyy")</f>
        <v>Feb-2023</v>
      </c>
      <c r="P6103">
        <f>HOUR(Coffee_Sales[[#This Row],[transaction_time]])</f>
        <v>10</v>
      </c>
    </row>
    <row r="6104" spans="1:16" x14ac:dyDescent="0.3">
      <c r="A6104">
        <v>47862</v>
      </c>
      <c r="B6104" s="1">
        <v>45006</v>
      </c>
      <c r="C6104" s="2">
        <v>0.37708333333333333</v>
      </c>
      <c r="D6104">
        <v>3</v>
      </c>
      <c r="E6104">
        <v>5</v>
      </c>
      <c r="F6104" t="s">
        <v>128</v>
      </c>
      <c r="G6104">
        <v>42</v>
      </c>
      <c r="H6104" t="s">
        <v>32</v>
      </c>
      <c r="I6104" t="s">
        <v>40</v>
      </c>
      <c r="J6104" t="s">
        <v>99</v>
      </c>
      <c r="K6104">
        <v>3.2711620533207171</v>
      </c>
      <c r="L6104">
        <v>0</v>
      </c>
      <c r="M6104">
        <v>37.5</v>
      </c>
      <c r="N6104">
        <f>(1-Coffee_Sales[[#This Row],[Discount_Percent]])*Coffee_Sales[[#This Row],[unit_price]]*Coffee_Sales[[#This Row],[transaction_qty]]</f>
        <v>112.5</v>
      </c>
      <c r="O6104" t="str">
        <f>TEXT(Coffee_Sales[[#This Row],[transaction_date]],"mmm-yyyy")</f>
        <v>Mar-2023</v>
      </c>
      <c r="P6104">
        <f>HOUR(Coffee_Sales[[#This Row],[transaction_time]])</f>
        <v>9</v>
      </c>
    </row>
    <row r="6105" spans="1:16" x14ac:dyDescent="0.3">
      <c r="A6105">
        <v>128854</v>
      </c>
      <c r="B6105" s="1">
        <v>45090</v>
      </c>
      <c r="C6105" s="2">
        <v>0.52493055555555557</v>
      </c>
      <c r="D6105">
        <v>2</v>
      </c>
      <c r="E6105">
        <v>3</v>
      </c>
      <c r="F6105" t="s">
        <v>114</v>
      </c>
      <c r="G6105">
        <v>22</v>
      </c>
      <c r="H6105" t="s">
        <v>14</v>
      </c>
      <c r="I6105" t="s">
        <v>55</v>
      </c>
      <c r="J6105" t="s">
        <v>56</v>
      </c>
      <c r="K6105">
        <v>1.2752706630122821</v>
      </c>
      <c r="L6105">
        <v>0</v>
      </c>
      <c r="M6105">
        <v>30</v>
      </c>
      <c r="N6105">
        <f>(1-Coffee_Sales[[#This Row],[Discount_Percent]])*Coffee_Sales[[#This Row],[unit_price]]*Coffee_Sales[[#This Row],[transaction_qty]]</f>
        <v>60</v>
      </c>
      <c r="O6105" t="str">
        <f>TEXT(Coffee_Sales[[#This Row],[transaction_date]],"mmm-yyyy")</f>
        <v>Jun-2023</v>
      </c>
      <c r="P6105">
        <f>HOUR(Coffee_Sales[[#This Row],[transaction_time]])</f>
        <v>12</v>
      </c>
    </row>
    <row r="6106" spans="1:16" x14ac:dyDescent="0.3">
      <c r="A6106">
        <v>115672</v>
      </c>
      <c r="B6106" s="1">
        <v>45079</v>
      </c>
      <c r="C6106" s="2">
        <v>0.5746296296296296</v>
      </c>
      <c r="D6106">
        <v>2</v>
      </c>
      <c r="E6106">
        <v>3</v>
      </c>
      <c r="F6106" t="s">
        <v>38</v>
      </c>
      <c r="G6106">
        <v>51</v>
      </c>
      <c r="H6106" t="s">
        <v>32</v>
      </c>
      <c r="I6106" t="s">
        <v>44</v>
      </c>
      <c r="J6106" t="s">
        <v>103</v>
      </c>
      <c r="K6106">
        <v>2.8480354493779498</v>
      </c>
      <c r="L6106">
        <v>0.05</v>
      </c>
      <c r="M6106">
        <v>45</v>
      </c>
      <c r="N6106">
        <f>(1-Coffee_Sales[[#This Row],[Discount_Percent]])*Coffee_Sales[[#This Row],[unit_price]]*Coffee_Sales[[#This Row],[transaction_qty]]</f>
        <v>85.5</v>
      </c>
      <c r="O6106" t="str">
        <f>TEXT(Coffee_Sales[[#This Row],[transaction_date]],"mmm-yyyy")</f>
        <v>Jun-2023</v>
      </c>
      <c r="P6106">
        <f>HOUR(Coffee_Sales[[#This Row],[transaction_time]])</f>
        <v>13</v>
      </c>
    </row>
    <row r="6107" spans="1:16" x14ac:dyDescent="0.3">
      <c r="A6107">
        <v>61522</v>
      </c>
      <c r="B6107" s="1">
        <v>45024</v>
      </c>
      <c r="C6107" s="2">
        <v>0.80634259259259256</v>
      </c>
      <c r="D6107">
        <v>2</v>
      </c>
      <c r="E6107">
        <v>8</v>
      </c>
      <c r="F6107" t="s">
        <v>31</v>
      </c>
      <c r="G6107">
        <v>42</v>
      </c>
      <c r="H6107" t="s">
        <v>32</v>
      </c>
      <c r="I6107" t="s">
        <v>40</v>
      </c>
      <c r="J6107" t="s">
        <v>99</v>
      </c>
      <c r="K6107">
        <v>2.3214802107274011</v>
      </c>
      <c r="L6107">
        <v>0</v>
      </c>
      <c r="M6107">
        <v>37.5</v>
      </c>
      <c r="N6107">
        <f>(1-Coffee_Sales[[#This Row],[Discount_Percent]])*Coffee_Sales[[#This Row],[unit_price]]*Coffee_Sales[[#This Row],[transaction_qty]]</f>
        <v>75</v>
      </c>
      <c r="O6107" t="str">
        <f>TEXT(Coffee_Sales[[#This Row],[transaction_date]],"mmm-yyyy")</f>
        <v>Apr-2023</v>
      </c>
      <c r="P6107">
        <f>HOUR(Coffee_Sales[[#This Row],[transaction_time]])</f>
        <v>19</v>
      </c>
    </row>
    <row r="6108" spans="1:16" x14ac:dyDescent="0.3">
      <c r="A6108">
        <v>113612</v>
      </c>
      <c r="B6108" s="1">
        <v>45077</v>
      </c>
      <c r="C6108" s="2">
        <v>0.45305555555555554</v>
      </c>
      <c r="D6108">
        <v>1</v>
      </c>
      <c r="E6108">
        <v>8</v>
      </c>
      <c r="F6108" t="s">
        <v>77</v>
      </c>
      <c r="G6108">
        <v>78</v>
      </c>
      <c r="H6108" t="s">
        <v>18</v>
      </c>
      <c r="I6108" t="s">
        <v>19</v>
      </c>
      <c r="J6108" t="s">
        <v>51</v>
      </c>
      <c r="K6108">
        <v>1.8062728873570779</v>
      </c>
      <c r="L6108">
        <v>0</v>
      </c>
      <c r="M6108">
        <v>67.5</v>
      </c>
      <c r="N6108">
        <f>(1-Coffee_Sales[[#This Row],[Discount_Percent]])*Coffee_Sales[[#This Row],[unit_price]]*Coffee_Sales[[#This Row],[transaction_qty]]</f>
        <v>67.5</v>
      </c>
      <c r="O6108" t="str">
        <f>TEXT(Coffee_Sales[[#This Row],[transaction_date]],"mmm-yyyy")</f>
        <v>May-2023</v>
      </c>
      <c r="P6108">
        <f>HOUR(Coffee_Sales[[#This Row],[transaction_time]])</f>
        <v>10</v>
      </c>
    </row>
    <row r="6109" spans="1:16" x14ac:dyDescent="0.3">
      <c r="A6109">
        <v>52401</v>
      </c>
      <c r="B6109" s="1">
        <v>45012</v>
      </c>
      <c r="C6109" s="2">
        <v>0.67200231481481476</v>
      </c>
      <c r="D6109">
        <v>1</v>
      </c>
      <c r="E6109">
        <v>8</v>
      </c>
      <c r="F6109" t="s">
        <v>104</v>
      </c>
      <c r="G6109">
        <v>57</v>
      </c>
      <c r="H6109" t="s">
        <v>32</v>
      </c>
      <c r="I6109" t="s">
        <v>33</v>
      </c>
      <c r="J6109" t="s">
        <v>34</v>
      </c>
      <c r="K6109">
        <v>1.49919816779635</v>
      </c>
      <c r="L6109">
        <v>0.05</v>
      </c>
      <c r="M6109">
        <v>46.5</v>
      </c>
      <c r="N6109">
        <f>(1-Coffee_Sales[[#This Row],[Discount_Percent]])*Coffee_Sales[[#This Row],[unit_price]]*Coffee_Sales[[#This Row],[transaction_qty]]</f>
        <v>44.174999999999997</v>
      </c>
      <c r="O6109" t="str">
        <f>TEXT(Coffee_Sales[[#This Row],[transaction_date]],"mmm-yyyy")</f>
        <v>Mar-2023</v>
      </c>
      <c r="P6109">
        <f>HOUR(Coffee_Sales[[#This Row],[transaction_time]])</f>
        <v>16</v>
      </c>
    </row>
    <row r="6110" spans="1:16" x14ac:dyDescent="0.3">
      <c r="A6110">
        <v>448</v>
      </c>
      <c r="B6110" s="1">
        <v>44927</v>
      </c>
      <c r="C6110" s="2">
        <v>0.73668981481481477</v>
      </c>
      <c r="D6110">
        <v>1</v>
      </c>
      <c r="E6110">
        <v>3</v>
      </c>
      <c r="F6110" t="s">
        <v>17</v>
      </c>
      <c r="G6110">
        <v>55</v>
      </c>
      <c r="H6110" t="s">
        <v>32</v>
      </c>
      <c r="I6110" t="s">
        <v>33</v>
      </c>
      <c r="J6110" t="s">
        <v>93</v>
      </c>
      <c r="K6110">
        <v>1.8432158522385911</v>
      </c>
      <c r="L6110">
        <v>0</v>
      </c>
      <c r="M6110">
        <v>60</v>
      </c>
      <c r="N6110">
        <f>(1-Coffee_Sales[[#This Row],[Discount_Percent]])*Coffee_Sales[[#This Row],[unit_price]]*Coffee_Sales[[#This Row],[transaction_qty]]</f>
        <v>60</v>
      </c>
      <c r="O6110" t="str">
        <f>TEXT(Coffee_Sales[[#This Row],[transaction_date]],"mmm-yyyy")</f>
        <v>Jan-2023</v>
      </c>
      <c r="P6110">
        <f>HOUR(Coffee_Sales[[#This Row],[transaction_time]])</f>
        <v>17</v>
      </c>
    </row>
    <row r="6111" spans="1:16" x14ac:dyDescent="0.3">
      <c r="A6111">
        <v>38325</v>
      </c>
      <c r="B6111" s="1">
        <v>44992</v>
      </c>
      <c r="C6111" s="2">
        <v>0.82180555555555557</v>
      </c>
      <c r="D6111">
        <v>2</v>
      </c>
      <c r="E6111">
        <v>3</v>
      </c>
      <c r="F6111" t="s">
        <v>62</v>
      </c>
      <c r="G6111">
        <v>48</v>
      </c>
      <c r="H6111" t="s">
        <v>32</v>
      </c>
      <c r="I6111" t="s">
        <v>44</v>
      </c>
      <c r="J6111" t="s">
        <v>52</v>
      </c>
      <c r="K6111">
        <v>1.5562336177879861</v>
      </c>
      <c r="L6111">
        <v>0</v>
      </c>
      <c r="M6111">
        <v>37.5</v>
      </c>
      <c r="N6111">
        <f>(1-Coffee_Sales[[#This Row],[Discount_Percent]])*Coffee_Sales[[#This Row],[unit_price]]*Coffee_Sales[[#This Row],[transaction_qty]]</f>
        <v>75</v>
      </c>
      <c r="O6111" t="str">
        <f>TEXT(Coffee_Sales[[#This Row],[transaction_date]],"mmm-yyyy")</f>
        <v>Mar-2023</v>
      </c>
      <c r="P6111">
        <f>HOUR(Coffee_Sales[[#This Row],[transaction_time]])</f>
        <v>19</v>
      </c>
    </row>
    <row r="6112" spans="1:16" x14ac:dyDescent="0.3">
      <c r="A6112">
        <v>137046</v>
      </c>
      <c r="B6112" s="1">
        <v>45097</v>
      </c>
      <c r="C6112" s="2">
        <v>0.36776620370370372</v>
      </c>
      <c r="D6112">
        <v>2</v>
      </c>
      <c r="E6112">
        <v>8</v>
      </c>
      <c r="F6112" t="s">
        <v>42</v>
      </c>
      <c r="G6112">
        <v>45</v>
      </c>
      <c r="H6112" t="s">
        <v>32</v>
      </c>
      <c r="I6112" t="s">
        <v>40</v>
      </c>
      <c r="J6112" t="s">
        <v>120</v>
      </c>
      <c r="K6112">
        <v>1.8282124066225349</v>
      </c>
      <c r="L6112">
        <v>0</v>
      </c>
      <c r="M6112">
        <v>45</v>
      </c>
      <c r="N6112">
        <f>(1-Coffee_Sales[[#This Row],[Discount_Percent]])*Coffee_Sales[[#This Row],[unit_price]]*Coffee_Sales[[#This Row],[transaction_qty]]</f>
        <v>90</v>
      </c>
      <c r="O6112" t="str">
        <f>TEXT(Coffee_Sales[[#This Row],[transaction_date]],"mmm-yyyy")</f>
        <v>Jun-2023</v>
      </c>
      <c r="P6112">
        <f>HOUR(Coffee_Sales[[#This Row],[transaction_time]])</f>
        <v>8</v>
      </c>
    </row>
    <row r="6113" spans="1:16" x14ac:dyDescent="0.3">
      <c r="A6113">
        <v>35022</v>
      </c>
      <c r="B6113" s="1">
        <v>44987</v>
      </c>
      <c r="C6113" s="2">
        <v>0.80001157407407408</v>
      </c>
      <c r="D6113">
        <v>1</v>
      </c>
      <c r="E6113">
        <v>8</v>
      </c>
      <c r="F6113" t="s">
        <v>42</v>
      </c>
      <c r="G6113">
        <v>55</v>
      </c>
      <c r="H6113" t="s">
        <v>32</v>
      </c>
      <c r="I6113" t="s">
        <v>33</v>
      </c>
      <c r="J6113" t="s">
        <v>93</v>
      </c>
      <c r="K6113">
        <v>1.6989925365356631</v>
      </c>
      <c r="L6113">
        <v>0</v>
      </c>
      <c r="M6113">
        <v>60</v>
      </c>
      <c r="N6113">
        <f>(1-Coffee_Sales[[#This Row],[Discount_Percent]])*Coffee_Sales[[#This Row],[unit_price]]*Coffee_Sales[[#This Row],[transaction_qty]]</f>
        <v>60</v>
      </c>
      <c r="O6113" t="str">
        <f>TEXT(Coffee_Sales[[#This Row],[transaction_date]],"mmm-yyyy")</f>
        <v>Mar-2023</v>
      </c>
      <c r="P6113">
        <f>HOUR(Coffee_Sales[[#This Row],[transaction_time]])</f>
        <v>19</v>
      </c>
    </row>
    <row r="6114" spans="1:16" x14ac:dyDescent="0.3">
      <c r="A6114">
        <v>44404</v>
      </c>
      <c r="B6114" s="1">
        <v>45001</v>
      </c>
      <c r="C6114" s="2">
        <v>0.42577546296296298</v>
      </c>
      <c r="D6114">
        <v>1</v>
      </c>
      <c r="E6114">
        <v>8</v>
      </c>
      <c r="F6114" t="s">
        <v>81</v>
      </c>
      <c r="G6114">
        <v>27</v>
      </c>
      <c r="H6114" t="s">
        <v>14</v>
      </c>
      <c r="I6114" t="s">
        <v>29</v>
      </c>
      <c r="J6114" t="s">
        <v>30</v>
      </c>
      <c r="K6114">
        <v>1.103699785290245</v>
      </c>
      <c r="L6114">
        <v>0</v>
      </c>
      <c r="M6114">
        <v>52.5</v>
      </c>
      <c r="N6114">
        <f>(1-Coffee_Sales[[#This Row],[Discount_Percent]])*Coffee_Sales[[#This Row],[unit_price]]*Coffee_Sales[[#This Row],[transaction_qty]]</f>
        <v>52.5</v>
      </c>
      <c r="O6114" t="str">
        <f>TEXT(Coffee_Sales[[#This Row],[transaction_date]],"mmm-yyyy")</f>
        <v>Mar-2023</v>
      </c>
      <c r="P6114">
        <f>HOUR(Coffee_Sales[[#This Row],[transaction_time]])</f>
        <v>10</v>
      </c>
    </row>
    <row r="6115" spans="1:16" x14ac:dyDescent="0.3">
      <c r="A6115">
        <v>49600</v>
      </c>
      <c r="B6115" s="1">
        <v>45008</v>
      </c>
      <c r="C6115" s="2">
        <v>0.71579861111111109</v>
      </c>
      <c r="D6115">
        <v>1</v>
      </c>
      <c r="E6115">
        <v>8</v>
      </c>
      <c r="F6115" t="s">
        <v>78</v>
      </c>
      <c r="G6115">
        <v>33</v>
      </c>
      <c r="H6115" t="s">
        <v>14</v>
      </c>
      <c r="I6115" t="s">
        <v>22</v>
      </c>
      <c r="J6115" t="s">
        <v>49</v>
      </c>
      <c r="K6115">
        <v>1.368622727028598</v>
      </c>
      <c r="L6115">
        <v>0.15</v>
      </c>
      <c r="M6115">
        <v>52.5</v>
      </c>
      <c r="N6115">
        <f>(1-Coffee_Sales[[#This Row],[Discount_Percent]])*Coffee_Sales[[#This Row],[unit_price]]*Coffee_Sales[[#This Row],[transaction_qty]]</f>
        <v>44.625</v>
      </c>
      <c r="O6115" t="str">
        <f>TEXT(Coffee_Sales[[#This Row],[transaction_date]],"mmm-yyyy")</f>
        <v>Mar-2023</v>
      </c>
      <c r="P6115">
        <f>HOUR(Coffee_Sales[[#This Row],[transaction_time]])</f>
        <v>17</v>
      </c>
    </row>
    <row r="6116" spans="1:16" x14ac:dyDescent="0.3">
      <c r="A6116">
        <v>82081</v>
      </c>
      <c r="B6116" s="1">
        <v>45048</v>
      </c>
      <c r="C6116" s="2">
        <v>0.64424768518518516</v>
      </c>
      <c r="D6116">
        <v>1</v>
      </c>
      <c r="E6116">
        <v>3</v>
      </c>
      <c r="F6116" t="s">
        <v>54</v>
      </c>
      <c r="G6116">
        <v>58</v>
      </c>
      <c r="H6116" t="s">
        <v>74</v>
      </c>
      <c r="I6116" t="s">
        <v>75</v>
      </c>
      <c r="J6116" t="s">
        <v>76</v>
      </c>
      <c r="K6116">
        <v>1.5611802738883629</v>
      </c>
      <c r="L6116">
        <v>0.1</v>
      </c>
      <c r="M6116">
        <v>52.5</v>
      </c>
      <c r="N6116">
        <f>(1-Coffee_Sales[[#This Row],[Discount_Percent]])*Coffee_Sales[[#This Row],[unit_price]]*Coffee_Sales[[#This Row],[transaction_qty]]</f>
        <v>47.25</v>
      </c>
      <c r="O6116" t="str">
        <f>TEXT(Coffee_Sales[[#This Row],[transaction_date]],"mmm-yyyy")</f>
        <v>May-2023</v>
      </c>
      <c r="P6116">
        <f>HOUR(Coffee_Sales[[#This Row],[transaction_time]])</f>
        <v>15</v>
      </c>
    </row>
    <row r="6117" spans="1:16" x14ac:dyDescent="0.3">
      <c r="A6117">
        <v>42233</v>
      </c>
      <c r="B6117" s="1">
        <v>44998</v>
      </c>
      <c r="C6117" s="2">
        <v>0.42553240740740739</v>
      </c>
      <c r="D6117">
        <v>2</v>
      </c>
      <c r="E6117">
        <v>8</v>
      </c>
      <c r="F6117" t="s">
        <v>97</v>
      </c>
      <c r="G6117">
        <v>27</v>
      </c>
      <c r="H6117" t="s">
        <v>14</v>
      </c>
      <c r="I6117" t="s">
        <v>29</v>
      </c>
      <c r="J6117" t="s">
        <v>30</v>
      </c>
      <c r="K6117">
        <v>2.5166417904871632</v>
      </c>
      <c r="L6117">
        <v>0.1</v>
      </c>
      <c r="M6117">
        <v>52.5</v>
      </c>
      <c r="N6117">
        <f>(1-Coffee_Sales[[#This Row],[Discount_Percent]])*Coffee_Sales[[#This Row],[unit_price]]*Coffee_Sales[[#This Row],[transaction_qty]]</f>
        <v>94.5</v>
      </c>
      <c r="O6117" t="str">
        <f>TEXT(Coffee_Sales[[#This Row],[transaction_date]],"mmm-yyyy")</f>
        <v>Mar-2023</v>
      </c>
      <c r="P6117">
        <f>HOUR(Coffee_Sales[[#This Row],[transaction_time]])</f>
        <v>10</v>
      </c>
    </row>
    <row r="6118" spans="1:16" x14ac:dyDescent="0.3">
      <c r="A6118">
        <v>108935</v>
      </c>
      <c r="B6118" s="1">
        <v>45073</v>
      </c>
      <c r="C6118" s="2">
        <v>0.29413194444444446</v>
      </c>
      <c r="D6118">
        <v>1</v>
      </c>
      <c r="E6118">
        <v>5</v>
      </c>
      <c r="F6118" t="s">
        <v>128</v>
      </c>
      <c r="G6118">
        <v>72</v>
      </c>
      <c r="H6118" t="s">
        <v>18</v>
      </c>
      <c r="I6118" t="s">
        <v>19</v>
      </c>
      <c r="J6118" t="s">
        <v>82</v>
      </c>
      <c r="K6118">
        <v>0.97578204251532585</v>
      </c>
      <c r="L6118">
        <v>0.1</v>
      </c>
      <c r="M6118">
        <v>39.75</v>
      </c>
      <c r="N6118">
        <f>(1-Coffee_Sales[[#This Row],[Discount_Percent]])*Coffee_Sales[[#This Row],[unit_price]]*Coffee_Sales[[#This Row],[transaction_qty]]</f>
        <v>35.774999999999999</v>
      </c>
      <c r="O6118" t="str">
        <f>TEXT(Coffee_Sales[[#This Row],[transaction_date]],"mmm-yyyy")</f>
        <v>May-2023</v>
      </c>
      <c r="P6118">
        <f>HOUR(Coffee_Sales[[#This Row],[transaction_time]])</f>
        <v>7</v>
      </c>
    </row>
    <row r="6119" spans="1:16" x14ac:dyDescent="0.3">
      <c r="A6119">
        <v>102004</v>
      </c>
      <c r="B6119" s="1">
        <v>45066</v>
      </c>
      <c r="C6119" s="2">
        <v>0.45954861111111112</v>
      </c>
      <c r="D6119">
        <v>2</v>
      </c>
      <c r="E6119">
        <v>5</v>
      </c>
      <c r="F6119" t="s">
        <v>31</v>
      </c>
      <c r="G6119">
        <v>44</v>
      </c>
      <c r="H6119" t="s">
        <v>32</v>
      </c>
      <c r="I6119" t="s">
        <v>40</v>
      </c>
      <c r="J6119" t="s">
        <v>41</v>
      </c>
      <c r="K6119">
        <v>1.5108746808912661</v>
      </c>
      <c r="L6119">
        <v>0</v>
      </c>
      <c r="M6119">
        <v>37.5</v>
      </c>
      <c r="N6119">
        <f>(1-Coffee_Sales[[#This Row],[Discount_Percent]])*Coffee_Sales[[#This Row],[unit_price]]*Coffee_Sales[[#This Row],[transaction_qty]]</f>
        <v>75</v>
      </c>
      <c r="O6119" t="str">
        <f>TEXT(Coffee_Sales[[#This Row],[transaction_date]],"mmm-yyyy")</f>
        <v>May-2023</v>
      </c>
      <c r="P6119">
        <f>HOUR(Coffee_Sales[[#This Row],[transaction_time]])</f>
        <v>11</v>
      </c>
    </row>
    <row r="6120" spans="1:16" x14ac:dyDescent="0.3">
      <c r="A6120">
        <v>56813</v>
      </c>
      <c r="B6120" s="1">
        <v>45019</v>
      </c>
      <c r="C6120" s="2">
        <v>0.47025462962962961</v>
      </c>
      <c r="D6120">
        <v>2</v>
      </c>
      <c r="E6120">
        <v>5</v>
      </c>
      <c r="F6120" t="s">
        <v>90</v>
      </c>
      <c r="G6120">
        <v>33</v>
      </c>
      <c r="H6120" t="s">
        <v>14</v>
      </c>
      <c r="I6120" t="s">
        <v>22</v>
      </c>
      <c r="J6120" t="s">
        <v>49</v>
      </c>
      <c r="K6120">
        <v>3.1289337976270031</v>
      </c>
      <c r="L6120">
        <v>0</v>
      </c>
      <c r="M6120">
        <v>52.5</v>
      </c>
      <c r="N6120">
        <f>(1-Coffee_Sales[[#This Row],[Discount_Percent]])*Coffee_Sales[[#This Row],[unit_price]]*Coffee_Sales[[#This Row],[transaction_qty]]</f>
        <v>105</v>
      </c>
      <c r="O6120" t="str">
        <f>TEXT(Coffee_Sales[[#This Row],[transaction_date]],"mmm-yyyy")</f>
        <v>Apr-2023</v>
      </c>
      <c r="P6120">
        <f>HOUR(Coffee_Sales[[#This Row],[transaction_time]])</f>
        <v>11</v>
      </c>
    </row>
    <row r="6121" spans="1:16" x14ac:dyDescent="0.3">
      <c r="A6121">
        <v>142357</v>
      </c>
      <c r="B6121" s="1">
        <v>45101</v>
      </c>
      <c r="C6121" s="2">
        <v>0.65260416666666665</v>
      </c>
      <c r="D6121">
        <v>1</v>
      </c>
      <c r="E6121">
        <v>3</v>
      </c>
      <c r="F6121" t="s">
        <v>114</v>
      </c>
      <c r="G6121">
        <v>77</v>
      </c>
      <c r="H6121" t="s">
        <v>18</v>
      </c>
      <c r="I6121" t="s">
        <v>19</v>
      </c>
      <c r="J6121" t="s">
        <v>115</v>
      </c>
      <c r="K6121">
        <v>1.0967642984029591</v>
      </c>
      <c r="L6121">
        <v>0</v>
      </c>
      <c r="M6121">
        <v>45</v>
      </c>
      <c r="N6121">
        <f>(1-Coffee_Sales[[#This Row],[Discount_Percent]])*Coffee_Sales[[#This Row],[unit_price]]*Coffee_Sales[[#This Row],[transaction_qty]]</f>
        <v>45</v>
      </c>
      <c r="O6121" t="str">
        <f>TEXT(Coffee_Sales[[#This Row],[transaction_date]],"mmm-yyyy")</f>
        <v>Jun-2023</v>
      </c>
      <c r="P6121">
        <f>HOUR(Coffee_Sales[[#This Row],[transaction_time]])</f>
        <v>15</v>
      </c>
    </row>
    <row r="6122" spans="1:16" x14ac:dyDescent="0.3">
      <c r="A6122">
        <v>31438</v>
      </c>
      <c r="B6122" s="1">
        <v>44982</v>
      </c>
      <c r="C6122" s="2">
        <v>0.30458333333333332</v>
      </c>
      <c r="D6122">
        <v>1</v>
      </c>
      <c r="E6122">
        <v>5</v>
      </c>
      <c r="F6122" t="s">
        <v>104</v>
      </c>
      <c r="G6122">
        <v>72</v>
      </c>
      <c r="H6122" t="s">
        <v>18</v>
      </c>
      <c r="I6122" t="s">
        <v>19</v>
      </c>
      <c r="J6122" t="s">
        <v>82</v>
      </c>
      <c r="K6122">
        <v>1.297427409834393</v>
      </c>
      <c r="L6122">
        <v>0.1</v>
      </c>
      <c r="M6122">
        <v>39.75</v>
      </c>
      <c r="N6122">
        <f>(1-Coffee_Sales[[#This Row],[Discount_Percent]])*Coffee_Sales[[#This Row],[unit_price]]*Coffee_Sales[[#This Row],[transaction_qty]]</f>
        <v>35.774999999999999</v>
      </c>
      <c r="O6122" t="str">
        <f>TEXT(Coffee_Sales[[#This Row],[transaction_date]],"mmm-yyyy")</f>
        <v>Feb-2023</v>
      </c>
      <c r="P6122">
        <f>HOUR(Coffee_Sales[[#This Row],[transaction_time]])</f>
        <v>7</v>
      </c>
    </row>
    <row r="6123" spans="1:16" x14ac:dyDescent="0.3">
      <c r="A6123">
        <v>36989</v>
      </c>
      <c r="B6123" s="1">
        <v>44990</v>
      </c>
      <c r="C6123" s="2">
        <v>0.76077546296296295</v>
      </c>
      <c r="D6123">
        <v>2</v>
      </c>
      <c r="E6123">
        <v>3</v>
      </c>
      <c r="F6123" t="s">
        <v>102</v>
      </c>
      <c r="G6123">
        <v>42</v>
      </c>
      <c r="H6123" t="s">
        <v>32</v>
      </c>
      <c r="I6123" t="s">
        <v>40</v>
      </c>
      <c r="J6123" t="s">
        <v>99</v>
      </c>
      <c r="K6123">
        <v>2.3863539613032811</v>
      </c>
      <c r="L6123">
        <v>0.05</v>
      </c>
      <c r="M6123">
        <v>37.5</v>
      </c>
      <c r="N6123">
        <f>(1-Coffee_Sales[[#This Row],[Discount_Percent]])*Coffee_Sales[[#This Row],[unit_price]]*Coffee_Sales[[#This Row],[transaction_qty]]</f>
        <v>71.25</v>
      </c>
      <c r="O6123" t="str">
        <f>TEXT(Coffee_Sales[[#This Row],[transaction_date]],"mmm-yyyy")</f>
        <v>Mar-2023</v>
      </c>
      <c r="P6123">
        <f>HOUR(Coffee_Sales[[#This Row],[transaction_time]])</f>
        <v>18</v>
      </c>
    </row>
    <row r="6124" spans="1:16" x14ac:dyDescent="0.3">
      <c r="A6124">
        <v>109654</v>
      </c>
      <c r="B6124" s="1">
        <v>45073</v>
      </c>
      <c r="C6124" s="2">
        <v>0.54202546296296295</v>
      </c>
      <c r="D6124">
        <v>2</v>
      </c>
      <c r="E6124">
        <v>3</v>
      </c>
      <c r="F6124" t="s">
        <v>131</v>
      </c>
      <c r="G6124">
        <v>30</v>
      </c>
      <c r="H6124" t="s">
        <v>14</v>
      </c>
      <c r="I6124" t="s">
        <v>22</v>
      </c>
      <c r="J6124" t="s">
        <v>109</v>
      </c>
      <c r="K6124">
        <v>2.995297950058688</v>
      </c>
      <c r="L6124">
        <v>0</v>
      </c>
      <c r="M6124">
        <v>45</v>
      </c>
      <c r="N6124">
        <f>(1-Coffee_Sales[[#This Row],[Discount_Percent]])*Coffee_Sales[[#This Row],[unit_price]]*Coffee_Sales[[#This Row],[transaction_qty]]</f>
        <v>90</v>
      </c>
      <c r="O6124" t="str">
        <f>TEXT(Coffee_Sales[[#This Row],[transaction_date]],"mmm-yyyy")</f>
        <v>May-2023</v>
      </c>
      <c r="P6124">
        <f>HOUR(Coffee_Sales[[#This Row],[transaction_time]])</f>
        <v>13</v>
      </c>
    </row>
    <row r="6125" spans="1:16" x14ac:dyDescent="0.3">
      <c r="A6125">
        <v>57583</v>
      </c>
      <c r="B6125" s="1">
        <v>45020</v>
      </c>
      <c r="C6125" s="2">
        <v>0.43362268518518521</v>
      </c>
      <c r="D6125">
        <v>2</v>
      </c>
      <c r="E6125">
        <v>5</v>
      </c>
      <c r="F6125" t="s">
        <v>62</v>
      </c>
      <c r="G6125">
        <v>24</v>
      </c>
      <c r="H6125" t="s">
        <v>14</v>
      </c>
      <c r="I6125" t="s">
        <v>55</v>
      </c>
      <c r="J6125" t="s">
        <v>86</v>
      </c>
      <c r="K6125">
        <v>1.8006471827283921</v>
      </c>
      <c r="L6125">
        <v>0</v>
      </c>
      <c r="M6125">
        <v>45</v>
      </c>
      <c r="N6125">
        <f>(1-Coffee_Sales[[#This Row],[Discount_Percent]])*Coffee_Sales[[#This Row],[unit_price]]*Coffee_Sales[[#This Row],[transaction_qty]]</f>
        <v>90</v>
      </c>
      <c r="O6125" t="str">
        <f>TEXT(Coffee_Sales[[#This Row],[transaction_date]],"mmm-yyyy")</f>
        <v>Apr-2023</v>
      </c>
      <c r="P6125">
        <f>HOUR(Coffee_Sales[[#This Row],[transaction_time]])</f>
        <v>10</v>
      </c>
    </row>
    <row r="6126" spans="1:16" x14ac:dyDescent="0.3">
      <c r="A6126">
        <v>146857</v>
      </c>
      <c r="B6126" s="1">
        <v>45105</v>
      </c>
      <c r="C6126" s="2">
        <v>0.57847222222222228</v>
      </c>
      <c r="D6126">
        <v>1</v>
      </c>
      <c r="E6126">
        <v>8</v>
      </c>
      <c r="F6126" t="s">
        <v>96</v>
      </c>
      <c r="G6126">
        <v>69</v>
      </c>
      <c r="H6126" t="s">
        <v>18</v>
      </c>
      <c r="I6126" t="s">
        <v>107</v>
      </c>
      <c r="J6126" t="s">
        <v>132</v>
      </c>
      <c r="K6126">
        <v>1.1035220968541399</v>
      </c>
      <c r="L6126">
        <v>0</v>
      </c>
      <c r="M6126">
        <v>48.75</v>
      </c>
      <c r="N6126">
        <f>(1-Coffee_Sales[[#This Row],[Discount_Percent]])*Coffee_Sales[[#This Row],[unit_price]]*Coffee_Sales[[#This Row],[transaction_qty]]</f>
        <v>48.75</v>
      </c>
      <c r="O6126" t="str">
        <f>TEXT(Coffee_Sales[[#This Row],[transaction_date]],"mmm-yyyy")</f>
        <v>Jun-2023</v>
      </c>
      <c r="P6126">
        <f>HOUR(Coffee_Sales[[#This Row],[transaction_time]])</f>
        <v>13</v>
      </c>
    </row>
    <row r="6127" spans="1:16" x14ac:dyDescent="0.3">
      <c r="A6127">
        <v>124448</v>
      </c>
      <c r="B6127" s="1">
        <v>45087</v>
      </c>
      <c r="C6127" s="2">
        <v>0.27818287037037037</v>
      </c>
      <c r="D6127">
        <v>1</v>
      </c>
      <c r="E6127">
        <v>5</v>
      </c>
      <c r="F6127" t="s">
        <v>21</v>
      </c>
      <c r="G6127">
        <v>79</v>
      </c>
      <c r="H6127" t="s">
        <v>18</v>
      </c>
      <c r="I6127" t="s">
        <v>19</v>
      </c>
      <c r="J6127" t="s">
        <v>20</v>
      </c>
      <c r="K6127">
        <v>1.2849577389498441</v>
      </c>
      <c r="L6127">
        <v>0</v>
      </c>
      <c r="M6127">
        <v>56.25</v>
      </c>
      <c r="N6127">
        <f>(1-Coffee_Sales[[#This Row],[Discount_Percent]])*Coffee_Sales[[#This Row],[unit_price]]*Coffee_Sales[[#This Row],[transaction_qty]]</f>
        <v>56.25</v>
      </c>
      <c r="O6127" t="str">
        <f>TEXT(Coffee_Sales[[#This Row],[transaction_date]],"mmm-yyyy")</f>
        <v>Jun-2023</v>
      </c>
      <c r="P6127">
        <f>HOUR(Coffee_Sales[[#This Row],[transaction_time]])</f>
        <v>6</v>
      </c>
    </row>
    <row r="6128" spans="1:16" x14ac:dyDescent="0.3">
      <c r="A6128">
        <v>112093</v>
      </c>
      <c r="B6128" s="1">
        <v>45076</v>
      </c>
      <c r="C6128" s="2">
        <v>0.30287037037037035</v>
      </c>
      <c r="D6128">
        <v>1</v>
      </c>
      <c r="E6128">
        <v>3</v>
      </c>
      <c r="F6128" t="s">
        <v>70</v>
      </c>
      <c r="G6128">
        <v>42</v>
      </c>
      <c r="H6128" t="s">
        <v>32</v>
      </c>
      <c r="I6128" t="s">
        <v>40</v>
      </c>
      <c r="J6128" t="s">
        <v>99</v>
      </c>
      <c r="K6128">
        <v>0.99513696235591032</v>
      </c>
      <c r="L6128">
        <v>0.1</v>
      </c>
      <c r="M6128">
        <v>37.5</v>
      </c>
      <c r="N6128">
        <f>(1-Coffee_Sales[[#This Row],[Discount_Percent]])*Coffee_Sales[[#This Row],[unit_price]]*Coffee_Sales[[#This Row],[transaction_qty]]</f>
        <v>33.75</v>
      </c>
      <c r="O6128" t="str">
        <f>TEXT(Coffee_Sales[[#This Row],[transaction_date]],"mmm-yyyy")</f>
        <v>May-2023</v>
      </c>
      <c r="P6128">
        <f>HOUR(Coffee_Sales[[#This Row],[transaction_time]])</f>
        <v>7</v>
      </c>
    </row>
    <row r="6129" spans="1:16" x14ac:dyDescent="0.3">
      <c r="A6129">
        <v>98599</v>
      </c>
      <c r="B6129" s="1">
        <v>45063</v>
      </c>
      <c r="C6129" s="2">
        <v>0.53101851851851856</v>
      </c>
      <c r="D6129">
        <v>1</v>
      </c>
      <c r="E6129">
        <v>5</v>
      </c>
      <c r="F6129" t="s">
        <v>101</v>
      </c>
      <c r="G6129">
        <v>81</v>
      </c>
      <c r="H6129" t="s">
        <v>121</v>
      </c>
      <c r="I6129" t="s">
        <v>122</v>
      </c>
      <c r="J6129" t="s">
        <v>123</v>
      </c>
      <c r="K6129">
        <v>12.319624335729539</v>
      </c>
      <c r="L6129">
        <v>0</v>
      </c>
      <c r="M6129">
        <v>420</v>
      </c>
      <c r="N6129">
        <f>(1-Coffee_Sales[[#This Row],[Discount_Percent]])*Coffee_Sales[[#This Row],[unit_price]]*Coffee_Sales[[#This Row],[transaction_qty]]</f>
        <v>420</v>
      </c>
      <c r="O6129" t="str">
        <f>TEXT(Coffee_Sales[[#This Row],[transaction_date]],"mmm-yyyy")</f>
        <v>May-2023</v>
      </c>
      <c r="P6129">
        <f>HOUR(Coffee_Sales[[#This Row],[transaction_time]])</f>
        <v>12</v>
      </c>
    </row>
    <row r="6130" spans="1:16" x14ac:dyDescent="0.3">
      <c r="A6130">
        <v>82158</v>
      </c>
      <c r="B6130" s="1">
        <v>45048</v>
      </c>
      <c r="C6130" s="2">
        <v>0.67546296296296293</v>
      </c>
      <c r="D6130">
        <v>1</v>
      </c>
      <c r="E6130">
        <v>5</v>
      </c>
      <c r="F6130" t="s">
        <v>28</v>
      </c>
      <c r="G6130">
        <v>30</v>
      </c>
      <c r="H6130" t="s">
        <v>14</v>
      </c>
      <c r="I6130" t="s">
        <v>22</v>
      </c>
      <c r="J6130" t="s">
        <v>109</v>
      </c>
      <c r="K6130">
        <v>1.409241429322394</v>
      </c>
      <c r="L6130">
        <v>0.1</v>
      </c>
      <c r="M6130">
        <v>45</v>
      </c>
      <c r="N6130">
        <f>(1-Coffee_Sales[[#This Row],[Discount_Percent]])*Coffee_Sales[[#This Row],[unit_price]]*Coffee_Sales[[#This Row],[transaction_qty]]</f>
        <v>40.5</v>
      </c>
      <c r="O6130" t="str">
        <f>TEXT(Coffee_Sales[[#This Row],[transaction_date]],"mmm-yyyy")</f>
        <v>May-2023</v>
      </c>
      <c r="P6130">
        <f>HOUR(Coffee_Sales[[#This Row],[transaction_time]])</f>
        <v>16</v>
      </c>
    </row>
    <row r="6131" spans="1:16" x14ac:dyDescent="0.3">
      <c r="A6131">
        <v>113239</v>
      </c>
      <c r="B6131" s="1">
        <v>45077</v>
      </c>
      <c r="C6131" s="2">
        <v>0.35138888888888886</v>
      </c>
      <c r="D6131">
        <v>1</v>
      </c>
      <c r="E6131">
        <v>3</v>
      </c>
      <c r="F6131" t="s">
        <v>42</v>
      </c>
      <c r="G6131">
        <v>34</v>
      </c>
      <c r="H6131" t="s">
        <v>14</v>
      </c>
      <c r="I6131" t="s">
        <v>26</v>
      </c>
      <c r="J6131" t="s">
        <v>57</v>
      </c>
      <c r="K6131">
        <v>1.0855093779652329</v>
      </c>
      <c r="L6131">
        <v>0</v>
      </c>
      <c r="M6131">
        <v>36.75</v>
      </c>
      <c r="N6131">
        <f>(1-Coffee_Sales[[#This Row],[Discount_Percent]])*Coffee_Sales[[#This Row],[unit_price]]*Coffee_Sales[[#This Row],[transaction_qty]]</f>
        <v>36.75</v>
      </c>
      <c r="O6131" t="str">
        <f>TEXT(Coffee_Sales[[#This Row],[transaction_date]],"mmm-yyyy")</f>
        <v>May-2023</v>
      </c>
      <c r="P6131">
        <f>HOUR(Coffee_Sales[[#This Row],[transaction_time]])</f>
        <v>8</v>
      </c>
    </row>
    <row r="6132" spans="1:16" x14ac:dyDescent="0.3">
      <c r="A6132">
        <v>144427</v>
      </c>
      <c r="B6132" s="1">
        <v>45103</v>
      </c>
      <c r="C6132" s="2">
        <v>0.47267361111111111</v>
      </c>
      <c r="D6132">
        <v>1</v>
      </c>
      <c r="E6132">
        <v>8</v>
      </c>
      <c r="F6132" t="s">
        <v>114</v>
      </c>
      <c r="G6132">
        <v>75</v>
      </c>
      <c r="H6132" t="s">
        <v>18</v>
      </c>
      <c r="I6132" t="s">
        <v>79</v>
      </c>
      <c r="J6132" t="s">
        <v>136</v>
      </c>
      <c r="K6132">
        <v>1.486820144649603</v>
      </c>
      <c r="L6132">
        <v>0.05</v>
      </c>
      <c r="M6132">
        <v>52.5</v>
      </c>
      <c r="N6132">
        <f>(1-Coffee_Sales[[#This Row],[Discount_Percent]])*Coffee_Sales[[#This Row],[unit_price]]*Coffee_Sales[[#This Row],[transaction_qty]]</f>
        <v>49.875</v>
      </c>
      <c r="O6132" t="str">
        <f>TEXT(Coffee_Sales[[#This Row],[transaction_date]],"mmm-yyyy")</f>
        <v>Jun-2023</v>
      </c>
      <c r="P6132">
        <f>HOUR(Coffee_Sales[[#This Row],[transaction_time]])</f>
        <v>11</v>
      </c>
    </row>
    <row r="6133" spans="1:16" x14ac:dyDescent="0.3">
      <c r="A6133">
        <v>101230</v>
      </c>
      <c r="B6133" s="1">
        <v>45065</v>
      </c>
      <c r="C6133" s="2">
        <v>0.77770833333333333</v>
      </c>
      <c r="D6133">
        <v>1</v>
      </c>
      <c r="E6133">
        <v>3</v>
      </c>
      <c r="F6133" t="s">
        <v>35</v>
      </c>
      <c r="G6133">
        <v>23</v>
      </c>
      <c r="H6133" t="s">
        <v>14</v>
      </c>
      <c r="I6133" t="s">
        <v>55</v>
      </c>
      <c r="J6133" t="s">
        <v>88</v>
      </c>
      <c r="K6133">
        <v>0.87184495150985297</v>
      </c>
      <c r="L6133">
        <v>0.1</v>
      </c>
      <c r="M6133">
        <v>37.5</v>
      </c>
      <c r="N6133">
        <f>(1-Coffee_Sales[[#This Row],[Discount_Percent]])*Coffee_Sales[[#This Row],[unit_price]]*Coffee_Sales[[#This Row],[transaction_qty]]</f>
        <v>33.75</v>
      </c>
      <c r="O6133" t="str">
        <f>TEXT(Coffee_Sales[[#This Row],[transaction_date]],"mmm-yyyy")</f>
        <v>May-2023</v>
      </c>
      <c r="P6133">
        <f>HOUR(Coffee_Sales[[#This Row],[transaction_time]])</f>
        <v>18</v>
      </c>
    </row>
    <row r="6134" spans="1:16" x14ac:dyDescent="0.3">
      <c r="A6134">
        <v>119541</v>
      </c>
      <c r="B6134" s="1">
        <v>45082</v>
      </c>
      <c r="C6134" s="2">
        <v>0.74593750000000003</v>
      </c>
      <c r="D6134">
        <v>2</v>
      </c>
      <c r="E6134">
        <v>3</v>
      </c>
      <c r="F6134" t="s">
        <v>38</v>
      </c>
      <c r="G6134">
        <v>60</v>
      </c>
      <c r="H6134" t="s">
        <v>74</v>
      </c>
      <c r="I6134" t="s">
        <v>75</v>
      </c>
      <c r="J6134" t="s">
        <v>112</v>
      </c>
      <c r="K6134">
        <v>2.9405073166452711</v>
      </c>
      <c r="L6134">
        <v>0.1</v>
      </c>
      <c r="M6134">
        <v>56.25</v>
      </c>
      <c r="N6134">
        <f>(1-Coffee_Sales[[#This Row],[Discount_Percent]])*Coffee_Sales[[#This Row],[unit_price]]*Coffee_Sales[[#This Row],[transaction_qty]]</f>
        <v>101.25</v>
      </c>
      <c r="O6134" t="str">
        <f>TEXT(Coffee_Sales[[#This Row],[transaction_date]],"mmm-yyyy")</f>
        <v>Jun-2023</v>
      </c>
      <c r="P6134">
        <f>HOUR(Coffee_Sales[[#This Row],[transaction_time]])</f>
        <v>17</v>
      </c>
    </row>
    <row r="6135" spans="1:16" x14ac:dyDescent="0.3">
      <c r="A6135">
        <v>28411</v>
      </c>
      <c r="B6135" s="1">
        <v>44976</v>
      </c>
      <c r="C6135" s="2">
        <v>0.74974537037037037</v>
      </c>
      <c r="D6135">
        <v>1</v>
      </c>
      <c r="E6135">
        <v>5</v>
      </c>
      <c r="F6135" t="s">
        <v>102</v>
      </c>
      <c r="G6135">
        <v>42</v>
      </c>
      <c r="H6135" t="s">
        <v>32</v>
      </c>
      <c r="I6135" t="s">
        <v>40</v>
      </c>
      <c r="J6135" t="s">
        <v>99</v>
      </c>
      <c r="K6135">
        <v>1.211258186722258</v>
      </c>
      <c r="L6135">
        <v>0</v>
      </c>
      <c r="M6135">
        <v>37.5</v>
      </c>
      <c r="N6135">
        <f>(1-Coffee_Sales[[#This Row],[Discount_Percent]])*Coffee_Sales[[#This Row],[unit_price]]*Coffee_Sales[[#This Row],[transaction_qty]]</f>
        <v>37.5</v>
      </c>
      <c r="O6135" t="str">
        <f>TEXT(Coffee_Sales[[#This Row],[transaction_date]],"mmm-yyyy")</f>
        <v>Feb-2023</v>
      </c>
      <c r="P6135">
        <f>HOUR(Coffee_Sales[[#This Row],[transaction_time]])</f>
        <v>17</v>
      </c>
    </row>
    <row r="6136" spans="1:16" x14ac:dyDescent="0.3">
      <c r="A6136">
        <v>95772</v>
      </c>
      <c r="B6136" s="1">
        <v>45061</v>
      </c>
      <c r="C6136" s="2">
        <v>0.35445601851851855</v>
      </c>
      <c r="D6136">
        <v>2</v>
      </c>
      <c r="E6136">
        <v>8</v>
      </c>
      <c r="F6136" t="s">
        <v>50</v>
      </c>
      <c r="G6136">
        <v>87</v>
      </c>
      <c r="H6136" t="s">
        <v>14</v>
      </c>
      <c r="I6136" t="s">
        <v>15</v>
      </c>
      <c r="J6136" t="s">
        <v>119</v>
      </c>
      <c r="K6136">
        <v>2.9783651892493048</v>
      </c>
      <c r="L6136">
        <v>0</v>
      </c>
      <c r="M6136">
        <v>45</v>
      </c>
      <c r="N6136">
        <f>(1-Coffee_Sales[[#This Row],[Discount_Percent]])*Coffee_Sales[[#This Row],[unit_price]]*Coffee_Sales[[#This Row],[transaction_qty]]</f>
        <v>90</v>
      </c>
      <c r="O6136" t="str">
        <f>TEXT(Coffee_Sales[[#This Row],[transaction_date]],"mmm-yyyy")</f>
        <v>May-2023</v>
      </c>
      <c r="P6136">
        <f>HOUR(Coffee_Sales[[#This Row],[transaction_time]])</f>
        <v>8</v>
      </c>
    </row>
    <row r="6137" spans="1:16" x14ac:dyDescent="0.3">
      <c r="A6137">
        <v>124725</v>
      </c>
      <c r="B6137" s="1">
        <v>45087</v>
      </c>
      <c r="C6137" s="2">
        <v>0.35868055555555556</v>
      </c>
      <c r="D6137">
        <v>1</v>
      </c>
      <c r="E6137">
        <v>5</v>
      </c>
      <c r="F6137" t="s">
        <v>35</v>
      </c>
      <c r="G6137">
        <v>83</v>
      </c>
      <c r="H6137" t="s">
        <v>121</v>
      </c>
      <c r="I6137" t="s">
        <v>148</v>
      </c>
      <c r="J6137" t="s">
        <v>149</v>
      </c>
      <c r="K6137">
        <v>6.7134698973046234</v>
      </c>
      <c r="L6137">
        <v>0</v>
      </c>
      <c r="M6137">
        <v>210</v>
      </c>
      <c r="N6137">
        <f>(1-Coffee_Sales[[#This Row],[Discount_Percent]])*Coffee_Sales[[#This Row],[unit_price]]*Coffee_Sales[[#This Row],[transaction_qty]]</f>
        <v>210</v>
      </c>
      <c r="O6137" t="str">
        <f>TEXT(Coffee_Sales[[#This Row],[transaction_date]],"mmm-yyyy")</f>
        <v>Jun-2023</v>
      </c>
      <c r="P6137">
        <f>HOUR(Coffee_Sales[[#This Row],[transaction_time]])</f>
        <v>8</v>
      </c>
    </row>
    <row r="6138" spans="1:16" x14ac:dyDescent="0.3">
      <c r="A6138">
        <v>109499</v>
      </c>
      <c r="B6138" s="1">
        <v>45073</v>
      </c>
      <c r="C6138" s="2">
        <v>0.44983796296296297</v>
      </c>
      <c r="D6138">
        <v>3</v>
      </c>
      <c r="E6138">
        <v>5</v>
      </c>
      <c r="F6138" t="s">
        <v>87</v>
      </c>
      <c r="G6138">
        <v>34</v>
      </c>
      <c r="H6138" t="s">
        <v>14</v>
      </c>
      <c r="I6138" t="s">
        <v>26</v>
      </c>
      <c r="J6138" t="s">
        <v>57</v>
      </c>
      <c r="K6138">
        <v>3.0715668908648528</v>
      </c>
      <c r="L6138">
        <v>0</v>
      </c>
      <c r="M6138">
        <v>36.75</v>
      </c>
      <c r="N6138">
        <f>(1-Coffee_Sales[[#This Row],[Discount_Percent]])*Coffee_Sales[[#This Row],[unit_price]]*Coffee_Sales[[#This Row],[transaction_qty]]</f>
        <v>110.25</v>
      </c>
      <c r="O6138" t="str">
        <f>TEXT(Coffee_Sales[[#This Row],[transaction_date]],"mmm-yyyy")</f>
        <v>May-2023</v>
      </c>
      <c r="P6138">
        <f>HOUR(Coffee_Sales[[#This Row],[transaction_time]])</f>
        <v>10</v>
      </c>
    </row>
    <row r="6139" spans="1:16" x14ac:dyDescent="0.3">
      <c r="A6139">
        <v>68602</v>
      </c>
      <c r="B6139" s="1">
        <v>45032</v>
      </c>
      <c r="C6139" s="2">
        <v>0.81188657407407405</v>
      </c>
      <c r="D6139">
        <v>1</v>
      </c>
      <c r="E6139">
        <v>8</v>
      </c>
      <c r="F6139" t="s">
        <v>97</v>
      </c>
      <c r="G6139">
        <v>38</v>
      </c>
      <c r="H6139" t="s">
        <v>14</v>
      </c>
      <c r="I6139" t="s">
        <v>15</v>
      </c>
      <c r="J6139" t="s">
        <v>16</v>
      </c>
      <c r="K6139">
        <v>1.175105312213236</v>
      </c>
      <c r="L6139">
        <v>0.05</v>
      </c>
      <c r="M6139">
        <v>56.25</v>
      </c>
      <c r="N6139">
        <f>(1-Coffee_Sales[[#This Row],[Discount_Percent]])*Coffee_Sales[[#This Row],[unit_price]]*Coffee_Sales[[#This Row],[transaction_qty]]</f>
        <v>53.4375</v>
      </c>
      <c r="O6139" t="str">
        <f>TEXT(Coffee_Sales[[#This Row],[transaction_date]],"mmm-yyyy")</f>
        <v>Apr-2023</v>
      </c>
      <c r="P6139">
        <f>HOUR(Coffee_Sales[[#This Row],[transaction_time]])</f>
        <v>19</v>
      </c>
    </row>
    <row r="6140" spans="1:16" x14ac:dyDescent="0.3">
      <c r="A6140">
        <v>36865</v>
      </c>
      <c r="B6140" s="1">
        <v>44990</v>
      </c>
      <c r="C6140" s="2">
        <v>0.67935185185185187</v>
      </c>
      <c r="D6140">
        <v>1</v>
      </c>
      <c r="E6140">
        <v>3</v>
      </c>
      <c r="F6140" t="s">
        <v>97</v>
      </c>
      <c r="G6140">
        <v>24</v>
      </c>
      <c r="H6140" t="s">
        <v>14</v>
      </c>
      <c r="I6140" t="s">
        <v>55</v>
      </c>
      <c r="J6140" t="s">
        <v>86</v>
      </c>
      <c r="K6140">
        <v>1.117558511274467</v>
      </c>
      <c r="L6140">
        <v>0.1</v>
      </c>
      <c r="M6140">
        <v>45</v>
      </c>
      <c r="N6140">
        <f>(1-Coffee_Sales[[#This Row],[Discount_Percent]])*Coffee_Sales[[#This Row],[unit_price]]*Coffee_Sales[[#This Row],[transaction_qty]]</f>
        <v>40.5</v>
      </c>
      <c r="O6140" t="str">
        <f>TEXT(Coffee_Sales[[#This Row],[transaction_date]],"mmm-yyyy")</f>
        <v>Mar-2023</v>
      </c>
      <c r="P6140">
        <f>HOUR(Coffee_Sales[[#This Row],[transaction_time]])</f>
        <v>16</v>
      </c>
    </row>
    <row r="6141" spans="1:16" x14ac:dyDescent="0.3">
      <c r="A6141">
        <v>133102</v>
      </c>
      <c r="B6141" s="1">
        <v>45094</v>
      </c>
      <c r="C6141" s="2">
        <v>0.29175925925925927</v>
      </c>
      <c r="D6141">
        <v>2</v>
      </c>
      <c r="E6141">
        <v>5</v>
      </c>
      <c r="F6141" t="s">
        <v>50</v>
      </c>
      <c r="G6141">
        <v>25</v>
      </c>
      <c r="H6141" t="s">
        <v>14</v>
      </c>
      <c r="I6141" t="s">
        <v>29</v>
      </c>
      <c r="J6141" t="s">
        <v>71</v>
      </c>
      <c r="K6141">
        <v>1.494393208109547</v>
      </c>
      <c r="L6141">
        <v>0</v>
      </c>
      <c r="M6141">
        <v>33</v>
      </c>
      <c r="N6141">
        <f>(1-Coffee_Sales[[#This Row],[Discount_Percent]])*Coffee_Sales[[#This Row],[unit_price]]*Coffee_Sales[[#This Row],[transaction_qty]]</f>
        <v>66</v>
      </c>
      <c r="O6141" t="str">
        <f>TEXT(Coffee_Sales[[#This Row],[transaction_date]],"mmm-yyyy")</f>
        <v>Jun-2023</v>
      </c>
      <c r="P6141">
        <f>HOUR(Coffee_Sales[[#This Row],[transaction_time]])</f>
        <v>7</v>
      </c>
    </row>
    <row r="6142" spans="1:16" x14ac:dyDescent="0.3">
      <c r="A6142">
        <v>78801</v>
      </c>
      <c r="B6142" s="1">
        <v>45044</v>
      </c>
      <c r="C6142" s="2">
        <v>0.7185300925925926</v>
      </c>
      <c r="D6142">
        <v>1</v>
      </c>
      <c r="E6142">
        <v>5</v>
      </c>
      <c r="F6142" t="s">
        <v>114</v>
      </c>
      <c r="G6142">
        <v>77</v>
      </c>
      <c r="H6142" t="s">
        <v>18</v>
      </c>
      <c r="I6142" t="s">
        <v>19</v>
      </c>
      <c r="J6142" t="s">
        <v>115</v>
      </c>
      <c r="K6142">
        <v>1.220175243297271</v>
      </c>
      <c r="L6142">
        <v>0</v>
      </c>
      <c r="M6142">
        <v>45</v>
      </c>
      <c r="N6142">
        <f>(1-Coffee_Sales[[#This Row],[Discount_Percent]])*Coffee_Sales[[#This Row],[unit_price]]*Coffee_Sales[[#This Row],[transaction_qty]]</f>
        <v>45</v>
      </c>
      <c r="O6142" t="str">
        <f>TEXT(Coffee_Sales[[#This Row],[transaction_date]],"mmm-yyyy")</f>
        <v>Apr-2023</v>
      </c>
      <c r="P6142">
        <f>HOUR(Coffee_Sales[[#This Row],[transaction_time]])</f>
        <v>17</v>
      </c>
    </row>
    <row r="6143" spans="1:16" x14ac:dyDescent="0.3">
      <c r="A6143">
        <v>117723</v>
      </c>
      <c r="B6143" s="1">
        <v>45081</v>
      </c>
      <c r="C6143" s="2">
        <v>0.47467592592592595</v>
      </c>
      <c r="D6143">
        <v>1</v>
      </c>
      <c r="E6143">
        <v>5</v>
      </c>
      <c r="F6143" t="s">
        <v>78</v>
      </c>
      <c r="G6143">
        <v>76</v>
      </c>
      <c r="H6143" t="s">
        <v>18</v>
      </c>
      <c r="I6143" t="s">
        <v>107</v>
      </c>
      <c r="J6143" t="s">
        <v>137</v>
      </c>
      <c r="K6143">
        <v>1.4968337417634701</v>
      </c>
      <c r="L6143">
        <v>0</v>
      </c>
      <c r="M6143">
        <v>52.5</v>
      </c>
      <c r="N6143">
        <f>(1-Coffee_Sales[[#This Row],[Discount_Percent]])*Coffee_Sales[[#This Row],[unit_price]]*Coffee_Sales[[#This Row],[transaction_qty]]</f>
        <v>52.5</v>
      </c>
      <c r="O6143" t="str">
        <f>TEXT(Coffee_Sales[[#This Row],[transaction_date]],"mmm-yyyy")</f>
        <v>Jun-2023</v>
      </c>
      <c r="P6143">
        <f>HOUR(Coffee_Sales[[#This Row],[transaction_time]])</f>
        <v>11</v>
      </c>
    </row>
    <row r="6144" spans="1:16" x14ac:dyDescent="0.3">
      <c r="A6144">
        <v>5019</v>
      </c>
      <c r="B6144" s="1">
        <v>44936</v>
      </c>
      <c r="C6144" s="2">
        <v>0.3034027777777778</v>
      </c>
      <c r="D6144">
        <v>2</v>
      </c>
      <c r="E6144">
        <v>5</v>
      </c>
      <c r="F6144" t="s">
        <v>42</v>
      </c>
      <c r="G6144">
        <v>63</v>
      </c>
      <c r="H6144" t="s">
        <v>67</v>
      </c>
      <c r="I6144" t="s">
        <v>72</v>
      </c>
      <c r="J6144" t="s">
        <v>73</v>
      </c>
      <c r="K6144">
        <v>0.76531188073068079</v>
      </c>
      <c r="L6144">
        <v>0.1</v>
      </c>
      <c r="M6144">
        <v>12</v>
      </c>
      <c r="N6144">
        <f>(1-Coffee_Sales[[#This Row],[Discount_Percent]])*Coffee_Sales[[#This Row],[unit_price]]*Coffee_Sales[[#This Row],[transaction_qty]]</f>
        <v>21.6</v>
      </c>
      <c r="O6144" t="str">
        <f>TEXT(Coffee_Sales[[#This Row],[transaction_date]],"mmm-yyyy")</f>
        <v>Jan-2023</v>
      </c>
      <c r="P6144">
        <f>HOUR(Coffee_Sales[[#This Row],[transaction_time]])</f>
        <v>7</v>
      </c>
    </row>
    <row r="6145" spans="1:16" x14ac:dyDescent="0.3">
      <c r="A6145">
        <v>103687</v>
      </c>
      <c r="B6145" s="1">
        <v>45068</v>
      </c>
      <c r="C6145" s="2">
        <v>0.33592592592592591</v>
      </c>
      <c r="D6145">
        <v>2</v>
      </c>
      <c r="E6145">
        <v>8</v>
      </c>
      <c r="F6145" t="s">
        <v>24</v>
      </c>
      <c r="G6145">
        <v>36</v>
      </c>
      <c r="H6145" t="s">
        <v>14</v>
      </c>
      <c r="I6145" t="s">
        <v>26</v>
      </c>
      <c r="J6145" t="s">
        <v>27</v>
      </c>
      <c r="K6145">
        <v>2.4361004667206929</v>
      </c>
      <c r="L6145">
        <v>0.15</v>
      </c>
      <c r="M6145">
        <v>56.25</v>
      </c>
      <c r="N6145">
        <f>(1-Coffee_Sales[[#This Row],[Discount_Percent]])*Coffee_Sales[[#This Row],[unit_price]]*Coffee_Sales[[#This Row],[transaction_qty]]</f>
        <v>95.625</v>
      </c>
      <c r="O6145" t="str">
        <f>TEXT(Coffee_Sales[[#This Row],[transaction_date]],"mmm-yyyy")</f>
        <v>May-2023</v>
      </c>
      <c r="P6145">
        <f>HOUR(Coffee_Sales[[#This Row],[transaction_time]])</f>
        <v>8</v>
      </c>
    </row>
    <row r="6146" spans="1:16" x14ac:dyDescent="0.3">
      <c r="A6146">
        <v>117950</v>
      </c>
      <c r="B6146" s="1">
        <v>45081</v>
      </c>
      <c r="C6146" s="2">
        <v>0.56346064814814811</v>
      </c>
      <c r="D6146">
        <v>1</v>
      </c>
      <c r="E6146">
        <v>3</v>
      </c>
      <c r="F6146" t="s">
        <v>63</v>
      </c>
      <c r="G6146">
        <v>38</v>
      </c>
      <c r="H6146" t="s">
        <v>14</v>
      </c>
      <c r="I6146" t="s">
        <v>15</v>
      </c>
      <c r="J6146" t="s">
        <v>16</v>
      </c>
      <c r="K6146">
        <v>1.287629978229073</v>
      </c>
      <c r="L6146">
        <v>0</v>
      </c>
      <c r="M6146">
        <v>56.25</v>
      </c>
      <c r="N6146">
        <f>(1-Coffee_Sales[[#This Row],[Discount_Percent]])*Coffee_Sales[[#This Row],[unit_price]]*Coffee_Sales[[#This Row],[transaction_qty]]</f>
        <v>56.25</v>
      </c>
      <c r="O6146" t="str">
        <f>TEXT(Coffee_Sales[[#This Row],[transaction_date]],"mmm-yyyy")</f>
        <v>Jun-2023</v>
      </c>
      <c r="P6146">
        <f>HOUR(Coffee_Sales[[#This Row],[transaction_time]])</f>
        <v>13</v>
      </c>
    </row>
    <row r="6147" spans="1:16" x14ac:dyDescent="0.3">
      <c r="A6147">
        <v>134268</v>
      </c>
      <c r="B6147" s="1">
        <v>45095</v>
      </c>
      <c r="C6147" s="2">
        <v>0.3132523148148148</v>
      </c>
      <c r="D6147">
        <v>1</v>
      </c>
      <c r="E6147">
        <v>3</v>
      </c>
      <c r="F6147" t="s">
        <v>90</v>
      </c>
      <c r="G6147">
        <v>51</v>
      </c>
      <c r="H6147" t="s">
        <v>32</v>
      </c>
      <c r="I6147" t="s">
        <v>44</v>
      </c>
      <c r="J6147" t="s">
        <v>103</v>
      </c>
      <c r="K6147">
        <v>1.3991291414413649</v>
      </c>
      <c r="L6147">
        <v>0</v>
      </c>
      <c r="M6147">
        <v>45</v>
      </c>
      <c r="N6147">
        <f>(1-Coffee_Sales[[#This Row],[Discount_Percent]])*Coffee_Sales[[#This Row],[unit_price]]*Coffee_Sales[[#This Row],[transaction_qty]]</f>
        <v>45</v>
      </c>
      <c r="O6147" t="str">
        <f>TEXT(Coffee_Sales[[#This Row],[transaction_date]],"mmm-yyyy")</f>
        <v>Jun-2023</v>
      </c>
      <c r="P6147">
        <f>HOUR(Coffee_Sales[[#This Row],[transaction_time]])</f>
        <v>7</v>
      </c>
    </row>
    <row r="6148" spans="1:16" x14ac:dyDescent="0.3">
      <c r="A6148">
        <v>32916</v>
      </c>
      <c r="B6148" s="1">
        <v>44984</v>
      </c>
      <c r="C6148" s="2">
        <v>0.47410879629629632</v>
      </c>
      <c r="D6148">
        <v>1</v>
      </c>
      <c r="E6148">
        <v>5</v>
      </c>
      <c r="F6148" t="s">
        <v>90</v>
      </c>
      <c r="G6148">
        <v>34</v>
      </c>
      <c r="H6148" t="s">
        <v>14</v>
      </c>
      <c r="I6148" t="s">
        <v>26</v>
      </c>
      <c r="J6148" t="s">
        <v>57</v>
      </c>
      <c r="K6148">
        <v>0.97399232370063227</v>
      </c>
      <c r="L6148">
        <v>0.05</v>
      </c>
      <c r="M6148">
        <v>36.75</v>
      </c>
      <c r="N6148">
        <f>(1-Coffee_Sales[[#This Row],[Discount_Percent]])*Coffee_Sales[[#This Row],[unit_price]]*Coffee_Sales[[#This Row],[transaction_qty]]</f>
        <v>34.912500000000001</v>
      </c>
      <c r="O6148" t="str">
        <f>TEXT(Coffee_Sales[[#This Row],[transaction_date]],"mmm-yyyy")</f>
        <v>Feb-2023</v>
      </c>
      <c r="P6148">
        <f>HOUR(Coffee_Sales[[#This Row],[transaction_time]])</f>
        <v>11</v>
      </c>
    </row>
    <row r="6149" spans="1:16" x14ac:dyDescent="0.3">
      <c r="A6149">
        <v>69767</v>
      </c>
      <c r="B6149" s="1">
        <v>45034</v>
      </c>
      <c r="C6149" s="2">
        <v>0.40002314814814816</v>
      </c>
      <c r="D6149">
        <v>1</v>
      </c>
      <c r="E6149">
        <v>5</v>
      </c>
      <c r="F6149" t="s">
        <v>28</v>
      </c>
      <c r="G6149">
        <v>36</v>
      </c>
      <c r="H6149" t="s">
        <v>14</v>
      </c>
      <c r="I6149" t="s">
        <v>26</v>
      </c>
      <c r="J6149" t="s">
        <v>27</v>
      </c>
      <c r="K6149">
        <v>1.5094688940590659</v>
      </c>
      <c r="L6149">
        <v>0.05</v>
      </c>
      <c r="M6149">
        <v>56.25</v>
      </c>
      <c r="N6149">
        <f>(1-Coffee_Sales[[#This Row],[Discount_Percent]])*Coffee_Sales[[#This Row],[unit_price]]*Coffee_Sales[[#This Row],[transaction_qty]]</f>
        <v>53.4375</v>
      </c>
      <c r="O6149" t="str">
        <f>TEXT(Coffee_Sales[[#This Row],[transaction_date]],"mmm-yyyy")</f>
        <v>Apr-2023</v>
      </c>
      <c r="P6149">
        <f>HOUR(Coffee_Sales[[#This Row],[transaction_time]])</f>
        <v>9</v>
      </c>
    </row>
    <row r="6150" spans="1:16" x14ac:dyDescent="0.3">
      <c r="A6150">
        <v>57995</v>
      </c>
      <c r="B6150" s="1">
        <v>45020</v>
      </c>
      <c r="C6150" s="2">
        <v>0.69775462962962964</v>
      </c>
      <c r="D6150">
        <v>1</v>
      </c>
      <c r="E6150">
        <v>3</v>
      </c>
      <c r="F6150" t="s">
        <v>104</v>
      </c>
      <c r="G6150">
        <v>25</v>
      </c>
      <c r="H6150" t="s">
        <v>14</v>
      </c>
      <c r="I6150" t="s">
        <v>29</v>
      </c>
      <c r="J6150" t="s">
        <v>71</v>
      </c>
      <c r="K6150">
        <v>0.82495971681792746</v>
      </c>
      <c r="L6150">
        <v>0</v>
      </c>
      <c r="M6150">
        <v>33</v>
      </c>
      <c r="N6150">
        <f>(1-Coffee_Sales[[#This Row],[Discount_Percent]])*Coffee_Sales[[#This Row],[unit_price]]*Coffee_Sales[[#This Row],[transaction_qty]]</f>
        <v>33</v>
      </c>
      <c r="O6150" t="str">
        <f>TEXT(Coffee_Sales[[#This Row],[transaction_date]],"mmm-yyyy")</f>
        <v>Apr-2023</v>
      </c>
      <c r="P6150">
        <f>HOUR(Coffee_Sales[[#This Row],[transaction_time]])</f>
        <v>16</v>
      </c>
    </row>
    <row r="6151" spans="1:16" x14ac:dyDescent="0.3">
      <c r="A6151">
        <v>9948</v>
      </c>
      <c r="B6151" s="1">
        <v>44944</v>
      </c>
      <c r="C6151" s="2">
        <v>0.41585648148148147</v>
      </c>
      <c r="D6151">
        <v>2</v>
      </c>
      <c r="E6151">
        <v>8</v>
      </c>
      <c r="F6151" t="s">
        <v>114</v>
      </c>
      <c r="G6151">
        <v>87</v>
      </c>
      <c r="H6151" t="s">
        <v>14</v>
      </c>
      <c r="I6151" t="s">
        <v>15</v>
      </c>
      <c r="J6151" t="s">
        <v>119</v>
      </c>
      <c r="K6151">
        <v>1.864575727210487</v>
      </c>
      <c r="L6151">
        <v>0.1</v>
      </c>
      <c r="M6151">
        <v>45</v>
      </c>
      <c r="N6151">
        <f>(1-Coffee_Sales[[#This Row],[Discount_Percent]])*Coffee_Sales[[#This Row],[unit_price]]*Coffee_Sales[[#This Row],[transaction_qty]]</f>
        <v>81</v>
      </c>
      <c r="O6151" t="str">
        <f>TEXT(Coffee_Sales[[#This Row],[transaction_date]],"mmm-yyyy")</f>
        <v>Jan-2023</v>
      </c>
      <c r="P6151">
        <f>HOUR(Coffee_Sales[[#This Row],[transaction_time]])</f>
        <v>9</v>
      </c>
    </row>
    <row r="6152" spans="1:16" x14ac:dyDescent="0.3">
      <c r="A6152">
        <v>72360</v>
      </c>
      <c r="B6152" s="1">
        <v>45037</v>
      </c>
      <c r="C6152" s="2">
        <v>0.3973726851851852</v>
      </c>
      <c r="D6152">
        <v>2</v>
      </c>
      <c r="E6152">
        <v>3</v>
      </c>
      <c r="F6152" t="s">
        <v>43</v>
      </c>
      <c r="G6152">
        <v>37</v>
      </c>
      <c r="H6152" t="s">
        <v>14</v>
      </c>
      <c r="I6152" t="s">
        <v>15</v>
      </c>
      <c r="J6152" t="s">
        <v>95</v>
      </c>
      <c r="K6152">
        <v>2.3042742698850249</v>
      </c>
      <c r="L6152">
        <v>0.15</v>
      </c>
      <c r="M6152">
        <v>45</v>
      </c>
      <c r="N6152">
        <f>(1-Coffee_Sales[[#This Row],[Discount_Percent]])*Coffee_Sales[[#This Row],[unit_price]]*Coffee_Sales[[#This Row],[transaction_qty]]</f>
        <v>76.5</v>
      </c>
      <c r="O6152" t="str">
        <f>TEXT(Coffee_Sales[[#This Row],[transaction_date]],"mmm-yyyy")</f>
        <v>Apr-2023</v>
      </c>
      <c r="P6152">
        <f>HOUR(Coffee_Sales[[#This Row],[transaction_time]])</f>
        <v>9</v>
      </c>
    </row>
    <row r="6153" spans="1:16" x14ac:dyDescent="0.3">
      <c r="A6153">
        <v>73009</v>
      </c>
      <c r="B6153" s="1">
        <v>45038</v>
      </c>
      <c r="C6153" s="2">
        <v>0.32077546296296294</v>
      </c>
      <c r="D6153">
        <v>1</v>
      </c>
      <c r="E6153">
        <v>3</v>
      </c>
      <c r="F6153" t="s">
        <v>90</v>
      </c>
      <c r="G6153">
        <v>39</v>
      </c>
      <c r="H6153" t="s">
        <v>14</v>
      </c>
      <c r="I6153" t="s">
        <v>15</v>
      </c>
      <c r="J6153" t="s">
        <v>47</v>
      </c>
      <c r="K6153">
        <v>1.6658153232381741</v>
      </c>
      <c r="L6153">
        <v>0</v>
      </c>
      <c r="M6153">
        <v>63.75</v>
      </c>
      <c r="N6153">
        <f>(1-Coffee_Sales[[#This Row],[Discount_Percent]])*Coffee_Sales[[#This Row],[unit_price]]*Coffee_Sales[[#This Row],[transaction_qty]]</f>
        <v>63.75</v>
      </c>
      <c r="O6153" t="str">
        <f>TEXT(Coffee_Sales[[#This Row],[transaction_date]],"mmm-yyyy")</f>
        <v>Apr-2023</v>
      </c>
      <c r="P6153">
        <f>HOUR(Coffee_Sales[[#This Row],[transaction_time]])</f>
        <v>7</v>
      </c>
    </row>
    <row r="6154" spans="1:16" x14ac:dyDescent="0.3">
      <c r="A6154">
        <v>28558</v>
      </c>
      <c r="B6154" s="1">
        <v>44977</v>
      </c>
      <c r="C6154" s="2">
        <v>0.3472337962962963</v>
      </c>
      <c r="D6154">
        <v>1</v>
      </c>
      <c r="E6154">
        <v>8</v>
      </c>
      <c r="F6154" t="s">
        <v>133</v>
      </c>
      <c r="G6154">
        <v>46</v>
      </c>
      <c r="H6154" t="s">
        <v>32</v>
      </c>
      <c r="I6154" t="s">
        <v>36</v>
      </c>
      <c r="J6154" t="s">
        <v>39</v>
      </c>
      <c r="K6154">
        <v>1.2248385335326679</v>
      </c>
      <c r="L6154">
        <v>0</v>
      </c>
      <c r="M6154">
        <v>37.5</v>
      </c>
      <c r="N6154">
        <f>(1-Coffee_Sales[[#This Row],[Discount_Percent]])*Coffee_Sales[[#This Row],[unit_price]]*Coffee_Sales[[#This Row],[transaction_qty]]</f>
        <v>37.5</v>
      </c>
      <c r="O6154" t="str">
        <f>TEXT(Coffee_Sales[[#This Row],[transaction_date]],"mmm-yyyy")</f>
        <v>Feb-2023</v>
      </c>
      <c r="P6154">
        <f>HOUR(Coffee_Sales[[#This Row],[transaction_time]])</f>
        <v>8</v>
      </c>
    </row>
    <row r="6155" spans="1:16" x14ac:dyDescent="0.3">
      <c r="A6155">
        <v>146222</v>
      </c>
      <c r="B6155" s="1">
        <v>45104</v>
      </c>
      <c r="C6155" s="2">
        <v>0.79995370370370367</v>
      </c>
      <c r="D6155">
        <v>1</v>
      </c>
      <c r="E6155">
        <v>3</v>
      </c>
      <c r="F6155" t="s">
        <v>70</v>
      </c>
      <c r="G6155">
        <v>27</v>
      </c>
      <c r="H6155" t="s">
        <v>14</v>
      </c>
      <c r="I6155" t="s">
        <v>29</v>
      </c>
      <c r="J6155" t="s">
        <v>30</v>
      </c>
      <c r="K6155">
        <v>1.705964766787383</v>
      </c>
      <c r="L6155">
        <v>0</v>
      </c>
      <c r="M6155">
        <v>52.5</v>
      </c>
      <c r="N6155">
        <f>(1-Coffee_Sales[[#This Row],[Discount_Percent]])*Coffee_Sales[[#This Row],[unit_price]]*Coffee_Sales[[#This Row],[transaction_qty]]</f>
        <v>52.5</v>
      </c>
      <c r="O6155" t="str">
        <f>TEXT(Coffee_Sales[[#This Row],[transaction_date]],"mmm-yyyy")</f>
        <v>Jun-2023</v>
      </c>
      <c r="P6155">
        <f>HOUR(Coffee_Sales[[#This Row],[transaction_time]])</f>
        <v>19</v>
      </c>
    </row>
    <row r="6156" spans="1:16" x14ac:dyDescent="0.3">
      <c r="A6156">
        <v>115374</v>
      </c>
      <c r="B6156" s="1">
        <v>45079</v>
      </c>
      <c r="C6156" s="2">
        <v>0.45495370370370369</v>
      </c>
      <c r="D6156">
        <v>1</v>
      </c>
      <c r="E6156">
        <v>8</v>
      </c>
      <c r="F6156" t="s">
        <v>21</v>
      </c>
      <c r="G6156">
        <v>55</v>
      </c>
      <c r="H6156" t="s">
        <v>32</v>
      </c>
      <c r="I6156" t="s">
        <v>33</v>
      </c>
      <c r="J6156" t="s">
        <v>93</v>
      </c>
      <c r="K6156">
        <v>1.850122566938569</v>
      </c>
      <c r="L6156">
        <v>0</v>
      </c>
      <c r="M6156">
        <v>60</v>
      </c>
      <c r="N6156">
        <f>(1-Coffee_Sales[[#This Row],[Discount_Percent]])*Coffee_Sales[[#This Row],[unit_price]]*Coffee_Sales[[#This Row],[transaction_qty]]</f>
        <v>60</v>
      </c>
      <c r="O6156" t="str">
        <f>TEXT(Coffee_Sales[[#This Row],[transaction_date]],"mmm-yyyy")</f>
        <v>Jun-2023</v>
      </c>
      <c r="P6156">
        <f>HOUR(Coffee_Sales[[#This Row],[transaction_time]])</f>
        <v>10</v>
      </c>
    </row>
    <row r="6157" spans="1:16" x14ac:dyDescent="0.3">
      <c r="A6157">
        <v>42907</v>
      </c>
      <c r="B6157" s="1">
        <v>44999</v>
      </c>
      <c r="C6157" s="2">
        <v>0.40004629629629629</v>
      </c>
      <c r="D6157">
        <v>1</v>
      </c>
      <c r="E6157">
        <v>8</v>
      </c>
      <c r="F6157" t="s">
        <v>97</v>
      </c>
      <c r="G6157">
        <v>47</v>
      </c>
      <c r="H6157" t="s">
        <v>32</v>
      </c>
      <c r="I6157" t="s">
        <v>36</v>
      </c>
      <c r="J6157" t="s">
        <v>37</v>
      </c>
      <c r="K6157">
        <v>1.480517536984951</v>
      </c>
      <c r="L6157">
        <v>0</v>
      </c>
      <c r="M6157">
        <v>45</v>
      </c>
      <c r="N6157">
        <f>(1-Coffee_Sales[[#This Row],[Discount_Percent]])*Coffee_Sales[[#This Row],[unit_price]]*Coffee_Sales[[#This Row],[transaction_qty]]</f>
        <v>45</v>
      </c>
      <c r="O6157" t="str">
        <f>TEXT(Coffee_Sales[[#This Row],[transaction_date]],"mmm-yyyy")</f>
        <v>Mar-2023</v>
      </c>
      <c r="P6157">
        <f>HOUR(Coffee_Sales[[#This Row],[transaction_time]])</f>
        <v>9</v>
      </c>
    </row>
    <row r="6158" spans="1:16" x14ac:dyDescent="0.3">
      <c r="A6158">
        <v>84062</v>
      </c>
      <c r="B6158" s="1">
        <v>45050</v>
      </c>
      <c r="C6158" s="2">
        <v>0.58978009259259256</v>
      </c>
      <c r="D6158">
        <v>1</v>
      </c>
      <c r="E6158">
        <v>8</v>
      </c>
      <c r="F6158" t="s">
        <v>77</v>
      </c>
      <c r="G6158">
        <v>40</v>
      </c>
      <c r="H6158" t="s">
        <v>14</v>
      </c>
      <c r="I6158" t="s">
        <v>15</v>
      </c>
      <c r="J6158" t="s">
        <v>100</v>
      </c>
      <c r="K6158">
        <v>1.317485328322491</v>
      </c>
      <c r="L6158">
        <v>0</v>
      </c>
      <c r="M6158">
        <v>56.25</v>
      </c>
      <c r="N6158">
        <f>(1-Coffee_Sales[[#This Row],[Discount_Percent]])*Coffee_Sales[[#This Row],[unit_price]]*Coffee_Sales[[#This Row],[transaction_qty]]</f>
        <v>56.25</v>
      </c>
      <c r="O6158" t="str">
        <f>TEXT(Coffee_Sales[[#This Row],[transaction_date]],"mmm-yyyy")</f>
        <v>May-2023</v>
      </c>
      <c r="P6158">
        <f>HOUR(Coffee_Sales[[#This Row],[transaction_time]])</f>
        <v>14</v>
      </c>
    </row>
    <row r="6159" spans="1:16" x14ac:dyDescent="0.3">
      <c r="A6159">
        <v>39010</v>
      </c>
      <c r="B6159" s="1">
        <v>44993</v>
      </c>
      <c r="C6159" s="2">
        <v>0.77208333333333334</v>
      </c>
      <c r="D6159">
        <v>1</v>
      </c>
      <c r="E6159">
        <v>3</v>
      </c>
      <c r="F6159" t="s">
        <v>70</v>
      </c>
      <c r="G6159">
        <v>24</v>
      </c>
      <c r="H6159" t="s">
        <v>14</v>
      </c>
      <c r="I6159" t="s">
        <v>55</v>
      </c>
      <c r="J6159" t="s">
        <v>86</v>
      </c>
      <c r="K6159">
        <v>1.0660018176036219</v>
      </c>
      <c r="L6159">
        <v>0</v>
      </c>
      <c r="M6159">
        <v>45</v>
      </c>
      <c r="N6159">
        <f>(1-Coffee_Sales[[#This Row],[Discount_Percent]])*Coffee_Sales[[#This Row],[unit_price]]*Coffee_Sales[[#This Row],[transaction_qty]]</f>
        <v>45</v>
      </c>
      <c r="O6159" t="str">
        <f>TEXT(Coffee_Sales[[#This Row],[transaction_date]],"mmm-yyyy")</f>
        <v>Mar-2023</v>
      </c>
      <c r="P6159">
        <f>HOUR(Coffee_Sales[[#This Row],[transaction_time]])</f>
        <v>18</v>
      </c>
    </row>
    <row r="6160" spans="1:16" x14ac:dyDescent="0.3">
      <c r="A6160">
        <v>23194</v>
      </c>
      <c r="B6160" s="1">
        <v>44968</v>
      </c>
      <c r="C6160" s="2">
        <v>0.35995370370370372</v>
      </c>
      <c r="D6160">
        <v>1</v>
      </c>
      <c r="E6160">
        <v>5</v>
      </c>
      <c r="F6160" t="s">
        <v>94</v>
      </c>
      <c r="G6160">
        <v>38</v>
      </c>
      <c r="H6160" t="s">
        <v>14</v>
      </c>
      <c r="I6160" t="s">
        <v>15</v>
      </c>
      <c r="J6160" t="s">
        <v>16</v>
      </c>
      <c r="K6160">
        <v>1.772957824176268</v>
      </c>
      <c r="L6160">
        <v>0</v>
      </c>
      <c r="M6160">
        <v>56.25</v>
      </c>
      <c r="N6160">
        <f>(1-Coffee_Sales[[#This Row],[Discount_Percent]])*Coffee_Sales[[#This Row],[unit_price]]*Coffee_Sales[[#This Row],[transaction_qty]]</f>
        <v>56.25</v>
      </c>
      <c r="O6160" t="str">
        <f>TEXT(Coffee_Sales[[#This Row],[transaction_date]],"mmm-yyyy")</f>
        <v>Feb-2023</v>
      </c>
      <c r="P6160">
        <f>HOUR(Coffee_Sales[[#This Row],[transaction_time]])</f>
        <v>8</v>
      </c>
    </row>
    <row r="6161" spans="1:16" x14ac:dyDescent="0.3">
      <c r="A6161">
        <v>35709</v>
      </c>
      <c r="B6161" s="1">
        <v>44988</v>
      </c>
      <c r="C6161" s="2">
        <v>0.7825347222222222</v>
      </c>
      <c r="D6161">
        <v>2</v>
      </c>
      <c r="E6161">
        <v>8</v>
      </c>
      <c r="F6161" t="s">
        <v>46</v>
      </c>
      <c r="G6161">
        <v>27</v>
      </c>
      <c r="H6161" t="s">
        <v>14</v>
      </c>
      <c r="I6161" t="s">
        <v>29</v>
      </c>
      <c r="J6161" t="s">
        <v>30</v>
      </c>
      <c r="K6161">
        <v>2.329489538886607</v>
      </c>
      <c r="L6161">
        <v>0</v>
      </c>
      <c r="M6161">
        <v>52.5</v>
      </c>
      <c r="N6161">
        <f>(1-Coffee_Sales[[#This Row],[Discount_Percent]])*Coffee_Sales[[#This Row],[unit_price]]*Coffee_Sales[[#This Row],[transaction_qty]]</f>
        <v>105</v>
      </c>
      <c r="O6161" t="str">
        <f>TEXT(Coffee_Sales[[#This Row],[transaction_date]],"mmm-yyyy")</f>
        <v>Mar-2023</v>
      </c>
      <c r="P6161">
        <f>HOUR(Coffee_Sales[[#This Row],[transaction_time]])</f>
        <v>18</v>
      </c>
    </row>
    <row r="6162" spans="1:16" x14ac:dyDescent="0.3">
      <c r="A6162">
        <v>113341</v>
      </c>
      <c r="B6162" s="1">
        <v>45077</v>
      </c>
      <c r="C6162" s="2">
        <v>0.38315972222222222</v>
      </c>
      <c r="D6162">
        <v>1</v>
      </c>
      <c r="E6162">
        <v>5</v>
      </c>
      <c r="F6162" t="s">
        <v>58</v>
      </c>
      <c r="G6162">
        <v>76</v>
      </c>
      <c r="H6162" t="s">
        <v>18</v>
      </c>
      <c r="I6162" t="s">
        <v>107</v>
      </c>
      <c r="J6162" t="s">
        <v>137</v>
      </c>
      <c r="K6162">
        <v>1.641649775607722</v>
      </c>
      <c r="L6162">
        <v>0</v>
      </c>
      <c r="M6162">
        <v>52.5</v>
      </c>
      <c r="N6162">
        <f>(1-Coffee_Sales[[#This Row],[Discount_Percent]])*Coffee_Sales[[#This Row],[unit_price]]*Coffee_Sales[[#This Row],[transaction_qty]]</f>
        <v>52.5</v>
      </c>
      <c r="O6162" t="str">
        <f>TEXT(Coffee_Sales[[#This Row],[transaction_date]],"mmm-yyyy")</f>
        <v>May-2023</v>
      </c>
      <c r="P6162">
        <f>HOUR(Coffee_Sales[[#This Row],[transaction_time]])</f>
        <v>9</v>
      </c>
    </row>
    <row r="6163" spans="1:16" x14ac:dyDescent="0.3">
      <c r="A6163">
        <v>88286</v>
      </c>
      <c r="B6163" s="1">
        <v>45054</v>
      </c>
      <c r="C6163" s="2">
        <v>0.4544212962962963</v>
      </c>
      <c r="D6163">
        <v>1</v>
      </c>
      <c r="E6163">
        <v>8</v>
      </c>
      <c r="F6163" t="s">
        <v>113</v>
      </c>
      <c r="G6163">
        <v>58</v>
      </c>
      <c r="H6163" t="s">
        <v>74</v>
      </c>
      <c r="I6163" t="s">
        <v>75</v>
      </c>
      <c r="J6163" t="s">
        <v>76</v>
      </c>
      <c r="K6163">
        <v>1.539177089101849</v>
      </c>
      <c r="L6163">
        <v>0.05</v>
      </c>
      <c r="M6163">
        <v>52.5</v>
      </c>
      <c r="N6163">
        <f>(1-Coffee_Sales[[#This Row],[Discount_Percent]])*Coffee_Sales[[#This Row],[unit_price]]*Coffee_Sales[[#This Row],[transaction_qty]]</f>
        <v>49.875</v>
      </c>
      <c r="O6163" t="str">
        <f>TEXT(Coffee_Sales[[#This Row],[transaction_date]],"mmm-yyyy")</f>
        <v>May-2023</v>
      </c>
      <c r="P6163">
        <f>HOUR(Coffee_Sales[[#This Row],[transaction_time]])</f>
        <v>10</v>
      </c>
    </row>
    <row r="6164" spans="1:16" x14ac:dyDescent="0.3">
      <c r="A6164">
        <v>17762</v>
      </c>
      <c r="B6164" s="1">
        <v>44958</v>
      </c>
      <c r="C6164" s="2">
        <v>0.71269675925925924</v>
      </c>
      <c r="D6164">
        <v>1</v>
      </c>
      <c r="E6164">
        <v>8</v>
      </c>
      <c r="F6164" t="s">
        <v>48</v>
      </c>
      <c r="G6164">
        <v>49</v>
      </c>
      <c r="H6164" t="s">
        <v>32</v>
      </c>
      <c r="I6164" t="s">
        <v>44</v>
      </c>
      <c r="J6164" t="s">
        <v>91</v>
      </c>
      <c r="K6164">
        <v>1.350613860503181</v>
      </c>
      <c r="L6164">
        <v>0.05</v>
      </c>
      <c r="M6164">
        <v>45</v>
      </c>
      <c r="N6164">
        <f>(1-Coffee_Sales[[#This Row],[Discount_Percent]])*Coffee_Sales[[#This Row],[unit_price]]*Coffee_Sales[[#This Row],[transaction_qty]]</f>
        <v>42.75</v>
      </c>
      <c r="O6164" t="str">
        <f>TEXT(Coffee_Sales[[#This Row],[transaction_date]],"mmm-yyyy")</f>
        <v>Feb-2023</v>
      </c>
      <c r="P6164">
        <f>HOUR(Coffee_Sales[[#This Row],[transaction_time]])</f>
        <v>17</v>
      </c>
    </row>
    <row r="6165" spans="1:16" x14ac:dyDescent="0.3">
      <c r="A6165">
        <v>31664</v>
      </c>
      <c r="B6165" s="1">
        <v>44982</v>
      </c>
      <c r="C6165" s="2">
        <v>0.45174768518518521</v>
      </c>
      <c r="D6165">
        <v>2</v>
      </c>
      <c r="E6165">
        <v>3</v>
      </c>
      <c r="F6165" t="s">
        <v>78</v>
      </c>
      <c r="G6165">
        <v>26</v>
      </c>
      <c r="H6165" t="s">
        <v>14</v>
      </c>
      <c r="I6165" t="s">
        <v>29</v>
      </c>
      <c r="J6165" t="s">
        <v>134</v>
      </c>
      <c r="K6165">
        <v>2.5532314817123432</v>
      </c>
      <c r="L6165">
        <v>0</v>
      </c>
      <c r="M6165">
        <v>45</v>
      </c>
      <c r="N6165">
        <f>(1-Coffee_Sales[[#This Row],[Discount_Percent]])*Coffee_Sales[[#This Row],[unit_price]]*Coffee_Sales[[#This Row],[transaction_qty]]</f>
        <v>90</v>
      </c>
      <c r="O6165" t="str">
        <f>TEXT(Coffee_Sales[[#This Row],[transaction_date]],"mmm-yyyy")</f>
        <v>Feb-2023</v>
      </c>
      <c r="P6165">
        <f>HOUR(Coffee_Sales[[#This Row],[transaction_time]])</f>
        <v>10</v>
      </c>
    </row>
    <row r="6166" spans="1:16" x14ac:dyDescent="0.3">
      <c r="A6166">
        <v>142527</v>
      </c>
      <c r="B6166" s="1">
        <v>45101</v>
      </c>
      <c r="C6166" s="2">
        <v>0.75693287037037038</v>
      </c>
      <c r="D6166">
        <v>2</v>
      </c>
      <c r="E6166">
        <v>3</v>
      </c>
      <c r="F6166" t="s">
        <v>94</v>
      </c>
      <c r="G6166">
        <v>52</v>
      </c>
      <c r="H6166" t="s">
        <v>32</v>
      </c>
      <c r="I6166" t="s">
        <v>33</v>
      </c>
      <c r="J6166" t="s">
        <v>110</v>
      </c>
      <c r="K6166">
        <v>2.245336234110038</v>
      </c>
      <c r="L6166">
        <v>0</v>
      </c>
      <c r="M6166">
        <v>37.5</v>
      </c>
      <c r="N6166">
        <f>(1-Coffee_Sales[[#This Row],[Discount_Percent]])*Coffee_Sales[[#This Row],[unit_price]]*Coffee_Sales[[#This Row],[transaction_qty]]</f>
        <v>75</v>
      </c>
      <c r="O6166" t="str">
        <f>TEXT(Coffee_Sales[[#This Row],[transaction_date]],"mmm-yyyy")</f>
        <v>Jun-2023</v>
      </c>
      <c r="P6166">
        <f>HOUR(Coffee_Sales[[#This Row],[transaction_time]])</f>
        <v>18</v>
      </c>
    </row>
    <row r="6167" spans="1:16" x14ac:dyDescent="0.3">
      <c r="A6167">
        <v>129454</v>
      </c>
      <c r="B6167" s="1">
        <v>45091</v>
      </c>
      <c r="C6167" s="2">
        <v>0.35606481481481483</v>
      </c>
      <c r="D6167">
        <v>1</v>
      </c>
      <c r="E6167">
        <v>3</v>
      </c>
      <c r="F6167" t="s">
        <v>62</v>
      </c>
      <c r="G6167">
        <v>53</v>
      </c>
      <c r="H6167" t="s">
        <v>32</v>
      </c>
      <c r="I6167" t="s">
        <v>33</v>
      </c>
      <c r="J6167" t="s">
        <v>129</v>
      </c>
      <c r="K6167">
        <v>1.206629444136929</v>
      </c>
      <c r="L6167">
        <v>0.1</v>
      </c>
      <c r="M6167">
        <v>45</v>
      </c>
      <c r="N6167">
        <f>(1-Coffee_Sales[[#This Row],[Discount_Percent]])*Coffee_Sales[[#This Row],[unit_price]]*Coffee_Sales[[#This Row],[transaction_qty]]</f>
        <v>40.5</v>
      </c>
      <c r="O6167" t="str">
        <f>TEXT(Coffee_Sales[[#This Row],[transaction_date]],"mmm-yyyy")</f>
        <v>Jun-2023</v>
      </c>
      <c r="P6167">
        <f>HOUR(Coffee_Sales[[#This Row],[transaction_time]])</f>
        <v>8</v>
      </c>
    </row>
    <row r="6168" spans="1:16" x14ac:dyDescent="0.3">
      <c r="A6168">
        <v>111892</v>
      </c>
      <c r="B6168" s="1">
        <v>45075</v>
      </c>
      <c r="C6168" s="2">
        <v>0.73376157407407405</v>
      </c>
      <c r="D6168">
        <v>1</v>
      </c>
      <c r="E6168">
        <v>5</v>
      </c>
      <c r="F6168" t="s">
        <v>81</v>
      </c>
      <c r="G6168">
        <v>69</v>
      </c>
      <c r="H6168" t="s">
        <v>18</v>
      </c>
      <c r="I6168" t="s">
        <v>107</v>
      </c>
      <c r="J6168" t="s">
        <v>132</v>
      </c>
      <c r="K6168">
        <v>1.360184877119454</v>
      </c>
      <c r="L6168">
        <v>0</v>
      </c>
      <c r="M6168">
        <v>48.75</v>
      </c>
      <c r="N6168">
        <f>(1-Coffee_Sales[[#This Row],[Discount_Percent]])*Coffee_Sales[[#This Row],[unit_price]]*Coffee_Sales[[#This Row],[transaction_qty]]</f>
        <v>48.75</v>
      </c>
      <c r="O6168" t="str">
        <f>TEXT(Coffee_Sales[[#This Row],[transaction_date]],"mmm-yyyy")</f>
        <v>May-2023</v>
      </c>
      <c r="P6168">
        <f>HOUR(Coffee_Sales[[#This Row],[transaction_time]])</f>
        <v>17</v>
      </c>
    </row>
    <row r="6169" spans="1:16" x14ac:dyDescent="0.3">
      <c r="A6169">
        <v>76725</v>
      </c>
      <c r="B6169" s="1">
        <v>45042</v>
      </c>
      <c r="C6169" s="2">
        <v>0.44725694444444447</v>
      </c>
      <c r="D6169">
        <v>2</v>
      </c>
      <c r="E6169">
        <v>5</v>
      </c>
      <c r="F6169" t="s">
        <v>38</v>
      </c>
      <c r="G6169">
        <v>55</v>
      </c>
      <c r="H6169" t="s">
        <v>32</v>
      </c>
      <c r="I6169" t="s">
        <v>33</v>
      </c>
      <c r="J6169" t="s">
        <v>93</v>
      </c>
      <c r="K6169">
        <v>2.421488814753078</v>
      </c>
      <c r="L6169">
        <v>0.15</v>
      </c>
      <c r="M6169">
        <v>60</v>
      </c>
      <c r="N6169">
        <f>(1-Coffee_Sales[[#This Row],[Discount_Percent]])*Coffee_Sales[[#This Row],[unit_price]]*Coffee_Sales[[#This Row],[transaction_qty]]</f>
        <v>102</v>
      </c>
      <c r="O6169" t="str">
        <f>TEXT(Coffee_Sales[[#This Row],[transaction_date]],"mmm-yyyy")</f>
        <v>Apr-2023</v>
      </c>
      <c r="P6169">
        <f>HOUR(Coffee_Sales[[#This Row],[transaction_time]])</f>
        <v>10</v>
      </c>
    </row>
    <row r="6170" spans="1:16" x14ac:dyDescent="0.3">
      <c r="A6170">
        <v>24051</v>
      </c>
      <c r="B6170" s="1">
        <v>44969</v>
      </c>
      <c r="C6170" s="2">
        <v>0.61922453703703706</v>
      </c>
      <c r="D6170">
        <v>1</v>
      </c>
      <c r="E6170">
        <v>8</v>
      </c>
      <c r="F6170" t="s">
        <v>28</v>
      </c>
      <c r="G6170">
        <v>23</v>
      </c>
      <c r="H6170" t="s">
        <v>14</v>
      </c>
      <c r="I6170" t="s">
        <v>55</v>
      </c>
      <c r="J6170" t="s">
        <v>88</v>
      </c>
      <c r="K6170">
        <v>1.2220368249358871</v>
      </c>
      <c r="L6170">
        <v>0</v>
      </c>
      <c r="M6170">
        <v>37.5</v>
      </c>
      <c r="N6170">
        <f>(1-Coffee_Sales[[#This Row],[Discount_Percent]])*Coffee_Sales[[#This Row],[unit_price]]*Coffee_Sales[[#This Row],[transaction_qty]]</f>
        <v>37.5</v>
      </c>
      <c r="O6170" t="str">
        <f>TEXT(Coffee_Sales[[#This Row],[transaction_date]],"mmm-yyyy")</f>
        <v>Feb-2023</v>
      </c>
      <c r="P6170">
        <f>HOUR(Coffee_Sales[[#This Row],[transaction_time]])</f>
        <v>14</v>
      </c>
    </row>
    <row r="6171" spans="1:16" x14ac:dyDescent="0.3">
      <c r="A6171">
        <v>27961</v>
      </c>
      <c r="B6171" s="1">
        <v>44976</v>
      </c>
      <c r="C6171" s="2">
        <v>0.35516203703703703</v>
      </c>
      <c r="D6171">
        <v>2</v>
      </c>
      <c r="E6171">
        <v>3</v>
      </c>
      <c r="F6171" t="s">
        <v>24</v>
      </c>
      <c r="G6171">
        <v>43</v>
      </c>
      <c r="H6171" t="s">
        <v>32</v>
      </c>
      <c r="I6171" t="s">
        <v>40</v>
      </c>
      <c r="J6171" t="s">
        <v>124</v>
      </c>
      <c r="K6171">
        <v>2.8293823483351779</v>
      </c>
      <c r="L6171">
        <v>0.05</v>
      </c>
      <c r="M6171">
        <v>45</v>
      </c>
      <c r="N6171">
        <f>(1-Coffee_Sales[[#This Row],[Discount_Percent]])*Coffee_Sales[[#This Row],[unit_price]]*Coffee_Sales[[#This Row],[transaction_qty]]</f>
        <v>85.5</v>
      </c>
      <c r="O6171" t="str">
        <f>TEXT(Coffee_Sales[[#This Row],[transaction_date]],"mmm-yyyy")</f>
        <v>Feb-2023</v>
      </c>
      <c r="P6171">
        <f>HOUR(Coffee_Sales[[#This Row],[transaction_time]])</f>
        <v>8</v>
      </c>
    </row>
    <row r="6172" spans="1:16" x14ac:dyDescent="0.3">
      <c r="A6172">
        <v>88860</v>
      </c>
      <c r="B6172" s="1">
        <v>45054</v>
      </c>
      <c r="C6172" s="2">
        <v>0.80850694444444449</v>
      </c>
      <c r="D6172">
        <v>1</v>
      </c>
      <c r="E6172">
        <v>3</v>
      </c>
      <c r="F6172" t="s">
        <v>104</v>
      </c>
      <c r="G6172">
        <v>26</v>
      </c>
      <c r="H6172" t="s">
        <v>14</v>
      </c>
      <c r="I6172" t="s">
        <v>29</v>
      </c>
      <c r="J6172" t="s">
        <v>134</v>
      </c>
      <c r="K6172">
        <v>1.468304463654839</v>
      </c>
      <c r="L6172">
        <v>0</v>
      </c>
      <c r="M6172">
        <v>45</v>
      </c>
      <c r="N6172">
        <f>(1-Coffee_Sales[[#This Row],[Discount_Percent]])*Coffee_Sales[[#This Row],[unit_price]]*Coffee_Sales[[#This Row],[transaction_qty]]</f>
        <v>45</v>
      </c>
      <c r="O6172" t="str">
        <f>TEXT(Coffee_Sales[[#This Row],[transaction_date]],"mmm-yyyy")</f>
        <v>May-2023</v>
      </c>
      <c r="P6172">
        <f>HOUR(Coffee_Sales[[#This Row],[transaction_time]])</f>
        <v>19</v>
      </c>
    </row>
    <row r="6173" spans="1:16" x14ac:dyDescent="0.3">
      <c r="A6173">
        <v>53592</v>
      </c>
      <c r="B6173" s="1">
        <v>45014</v>
      </c>
      <c r="C6173" s="2">
        <v>0.67643518518518519</v>
      </c>
      <c r="D6173">
        <v>1</v>
      </c>
      <c r="E6173">
        <v>5</v>
      </c>
      <c r="F6173" t="s">
        <v>50</v>
      </c>
      <c r="G6173">
        <v>29</v>
      </c>
      <c r="H6173" t="s">
        <v>14</v>
      </c>
      <c r="I6173" t="s">
        <v>22</v>
      </c>
      <c r="J6173" t="s">
        <v>89</v>
      </c>
      <c r="K6173">
        <v>0.93707940250881228</v>
      </c>
      <c r="L6173">
        <v>0.05</v>
      </c>
      <c r="M6173">
        <v>37.5</v>
      </c>
      <c r="N6173">
        <f>(1-Coffee_Sales[[#This Row],[Discount_Percent]])*Coffee_Sales[[#This Row],[unit_price]]*Coffee_Sales[[#This Row],[transaction_qty]]</f>
        <v>35.625</v>
      </c>
      <c r="O6173" t="str">
        <f>TEXT(Coffee_Sales[[#This Row],[transaction_date]],"mmm-yyyy")</f>
        <v>Mar-2023</v>
      </c>
      <c r="P6173">
        <f>HOUR(Coffee_Sales[[#This Row],[transaction_time]])</f>
        <v>16</v>
      </c>
    </row>
    <row r="6174" spans="1:16" x14ac:dyDescent="0.3">
      <c r="A6174">
        <v>26286</v>
      </c>
      <c r="B6174" s="1">
        <v>44973</v>
      </c>
      <c r="C6174" s="2">
        <v>0.4100462962962963</v>
      </c>
      <c r="D6174">
        <v>1</v>
      </c>
      <c r="E6174">
        <v>5</v>
      </c>
      <c r="F6174" t="s">
        <v>48</v>
      </c>
      <c r="G6174">
        <v>36</v>
      </c>
      <c r="H6174" t="s">
        <v>14</v>
      </c>
      <c r="I6174" t="s">
        <v>26</v>
      </c>
      <c r="J6174" t="s">
        <v>27</v>
      </c>
      <c r="K6174">
        <v>1.8341180419397101</v>
      </c>
      <c r="L6174">
        <v>0.1</v>
      </c>
      <c r="M6174">
        <v>56.25</v>
      </c>
      <c r="N6174">
        <f>(1-Coffee_Sales[[#This Row],[Discount_Percent]])*Coffee_Sales[[#This Row],[unit_price]]*Coffee_Sales[[#This Row],[transaction_qty]]</f>
        <v>50.625</v>
      </c>
      <c r="O6174" t="str">
        <f>TEXT(Coffee_Sales[[#This Row],[transaction_date]],"mmm-yyyy")</f>
        <v>Feb-2023</v>
      </c>
      <c r="P6174">
        <f>HOUR(Coffee_Sales[[#This Row],[transaction_time]])</f>
        <v>9</v>
      </c>
    </row>
    <row r="6175" spans="1:16" x14ac:dyDescent="0.3">
      <c r="A6175">
        <v>22943</v>
      </c>
      <c r="B6175" s="1">
        <v>44967</v>
      </c>
      <c r="C6175" s="2">
        <v>0.68708333333333338</v>
      </c>
      <c r="D6175">
        <v>2</v>
      </c>
      <c r="E6175">
        <v>3</v>
      </c>
      <c r="F6175" t="s">
        <v>48</v>
      </c>
      <c r="G6175">
        <v>50</v>
      </c>
      <c r="H6175" t="s">
        <v>32</v>
      </c>
      <c r="I6175" t="s">
        <v>44</v>
      </c>
      <c r="J6175" t="s">
        <v>45</v>
      </c>
      <c r="K6175">
        <v>1.663560262623877</v>
      </c>
      <c r="L6175">
        <v>0.1</v>
      </c>
      <c r="M6175">
        <v>37.5</v>
      </c>
      <c r="N6175">
        <f>(1-Coffee_Sales[[#This Row],[Discount_Percent]])*Coffee_Sales[[#This Row],[unit_price]]*Coffee_Sales[[#This Row],[transaction_qty]]</f>
        <v>67.5</v>
      </c>
      <c r="O6175" t="str">
        <f>TEXT(Coffee_Sales[[#This Row],[transaction_date]],"mmm-yyyy")</f>
        <v>Feb-2023</v>
      </c>
      <c r="P6175">
        <f>HOUR(Coffee_Sales[[#This Row],[transaction_time]])</f>
        <v>16</v>
      </c>
    </row>
    <row r="6176" spans="1:16" x14ac:dyDescent="0.3">
      <c r="A6176">
        <v>73183</v>
      </c>
      <c r="B6176" s="1">
        <v>45038</v>
      </c>
      <c r="C6176" s="2">
        <v>0.40626157407407409</v>
      </c>
      <c r="D6176">
        <v>1</v>
      </c>
      <c r="E6176">
        <v>8</v>
      </c>
      <c r="F6176" t="s">
        <v>133</v>
      </c>
      <c r="G6176">
        <v>57</v>
      </c>
      <c r="H6176" t="s">
        <v>32</v>
      </c>
      <c r="I6176" t="s">
        <v>33</v>
      </c>
      <c r="J6176" t="s">
        <v>34</v>
      </c>
      <c r="K6176">
        <v>1.232598048977205</v>
      </c>
      <c r="L6176">
        <v>0.15</v>
      </c>
      <c r="M6176">
        <v>46.5</v>
      </c>
      <c r="N6176">
        <f>(1-Coffee_Sales[[#This Row],[Discount_Percent]])*Coffee_Sales[[#This Row],[unit_price]]*Coffee_Sales[[#This Row],[transaction_qty]]</f>
        <v>39.524999999999999</v>
      </c>
      <c r="O6176" t="str">
        <f>TEXT(Coffee_Sales[[#This Row],[transaction_date]],"mmm-yyyy")</f>
        <v>Apr-2023</v>
      </c>
      <c r="P6176">
        <f>HOUR(Coffee_Sales[[#This Row],[transaction_time]])</f>
        <v>9</v>
      </c>
    </row>
    <row r="6177" spans="1:16" x14ac:dyDescent="0.3">
      <c r="A6177">
        <v>21045</v>
      </c>
      <c r="B6177" s="1">
        <v>44964</v>
      </c>
      <c r="C6177" s="2">
        <v>0.53634259259259254</v>
      </c>
      <c r="D6177">
        <v>1</v>
      </c>
      <c r="E6177">
        <v>3</v>
      </c>
      <c r="F6177" t="s">
        <v>21</v>
      </c>
      <c r="G6177">
        <v>39</v>
      </c>
      <c r="H6177" t="s">
        <v>14</v>
      </c>
      <c r="I6177" t="s">
        <v>15</v>
      </c>
      <c r="J6177" t="s">
        <v>47</v>
      </c>
      <c r="K6177">
        <v>1.677043519105696</v>
      </c>
      <c r="L6177">
        <v>0</v>
      </c>
      <c r="M6177">
        <v>63.75</v>
      </c>
      <c r="N6177">
        <f>(1-Coffee_Sales[[#This Row],[Discount_Percent]])*Coffee_Sales[[#This Row],[unit_price]]*Coffee_Sales[[#This Row],[transaction_qty]]</f>
        <v>63.75</v>
      </c>
      <c r="O6177" t="str">
        <f>TEXT(Coffee_Sales[[#This Row],[transaction_date]],"mmm-yyyy")</f>
        <v>Feb-2023</v>
      </c>
      <c r="P6177">
        <f>HOUR(Coffee_Sales[[#This Row],[transaction_time]])</f>
        <v>12</v>
      </c>
    </row>
    <row r="6178" spans="1:16" x14ac:dyDescent="0.3">
      <c r="A6178">
        <v>32958</v>
      </c>
      <c r="B6178" s="1">
        <v>44984</v>
      </c>
      <c r="C6178" s="2">
        <v>0.51593750000000005</v>
      </c>
      <c r="D6178">
        <v>1</v>
      </c>
      <c r="E6178">
        <v>3</v>
      </c>
      <c r="F6178" t="s">
        <v>62</v>
      </c>
      <c r="G6178">
        <v>42</v>
      </c>
      <c r="H6178" t="s">
        <v>32</v>
      </c>
      <c r="I6178" t="s">
        <v>40</v>
      </c>
      <c r="J6178" t="s">
        <v>99</v>
      </c>
      <c r="K6178">
        <v>0.96920274614390278</v>
      </c>
      <c r="L6178">
        <v>0</v>
      </c>
      <c r="M6178">
        <v>37.5</v>
      </c>
      <c r="N6178">
        <f>(1-Coffee_Sales[[#This Row],[Discount_Percent]])*Coffee_Sales[[#This Row],[unit_price]]*Coffee_Sales[[#This Row],[transaction_qty]]</f>
        <v>37.5</v>
      </c>
      <c r="O6178" t="str">
        <f>TEXT(Coffee_Sales[[#This Row],[transaction_date]],"mmm-yyyy")</f>
        <v>Feb-2023</v>
      </c>
      <c r="P6178">
        <f>HOUR(Coffee_Sales[[#This Row],[transaction_time]])</f>
        <v>12</v>
      </c>
    </row>
    <row r="6179" spans="1:16" x14ac:dyDescent="0.3">
      <c r="A6179">
        <v>49990</v>
      </c>
      <c r="B6179" s="1">
        <v>45009</v>
      </c>
      <c r="C6179" s="2">
        <v>0.42521990740740739</v>
      </c>
      <c r="D6179">
        <v>2</v>
      </c>
      <c r="E6179">
        <v>8</v>
      </c>
      <c r="F6179" t="s">
        <v>87</v>
      </c>
      <c r="G6179">
        <v>52</v>
      </c>
      <c r="H6179" t="s">
        <v>32</v>
      </c>
      <c r="I6179" t="s">
        <v>33</v>
      </c>
      <c r="J6179" t="s">
        <v>110</v>
      </c>
      <c r="K6179">
        <v>2.3291862936937888</v>
      </c>
      <c r="L6179">
        <v>0</v>
      </c>
      <c r="M6179">
        <v>37.5</v>
      </c>
      <c r="N6179">
        <f>(1-Coffee_Sales[[#This Row],[Discount_Percent]])*Coffee_Sales[[#This Row],[unit_price]]*Coffee_Sales[[#This Row],[transaction_qty]]</f>
        <v>75</v>
      </c>
      <c r="O6179" t="str">
        <f>TEXT(Coffee_Sales[[#This Row],[transaction_date]],"mmm-yyyy")</f>
        <v>Mar-2023</v>
      </c>
      <c r="P6179">
        <f>HOUR(Coffee_Sales[[#This Row],[transaction_time]])</f>
        <v>10</v>
      </c>
    </row>
    <row r="6180" spans="1:16" x14ac:dyDescent="0.3">
      <c r="A6180">
        <v>9116</v>
      </c>
      <c r="B6180" s="1">
        <v>44942</v>
      </c>
      <c r="C6180" s="2">
        <v>0.77124999999999999</v>
      </c>
      <c r="D6180">
        <v>2</v>
      </c>
      <c r="E6180">
        <v>3</v>
      </c>
      <c r="F6180" t="s">
        <v>46</v>
      </c>
      <c r="G6180">
        <v>37</v>
      </c>
      <c r="H6180" t="s">
        <v>14</v>
      </c>
      <c r="I6180" t="s">
        <v>15</v>
      </c>
      <c r="J6180" t="s">
        <v>95</v>
      </c>
      <c r="K6180">
        <v>2.7627716362626149</v>
      </c>
      <c r="L6180">
        <v>0</v>
      </c>
      <c r="M6180">
        <v>45</v>
      </c>
      <c r="N6180">
        <f>(1-Coffee_Sales[[#This Row],[Discount_Percent]])*Coffee_Sales[[#This Row],[unit_price]]*Coffee_Sales[[#This Row],[transaction_qty]]</f>
        <v>90</v>
      </c>
      <c r="O6180" t="str">
        <f>TEXT(Coffee_Sales[[#This Row],[transaction_date]],"mmm-yyyy")</f>
        <v>Jan-2023</v>
      </c>
      <c r="P6180">
        <f>HOUR(Coffee_Sales[[#This Row],[transaction_time]])</f>
        <v>18</v>
      </c>
    </row>
    <row r="6181" spans="1:16" x14ac:dyDescent="0.3">
      <c r="A6181">
        <v>47968</v>
      </c>
      <c r="B6181" s="1">
        <v>45006</v>
      </c>
      <c r="C6181" s="2">
        <v>0.4150578703703704</v>
      </c>
      <c r="D6181">
        <v>2</v>
      </c>
      <c r="E6181">
        <v>3</v>
      </c>
      <c r="F6181" t="s">
        <v>50</v>
      </c>
      <c r="G6181">
        <v>43</v>
      </c>
      <c r="H6181" t="s">
        <v>32</v>
      </c>
      <c r="I6181" t="s">
        <v>40</v>
      </c>
      <c r="J6181" t="s">
        <v>124</v>
      </c>
      <c r="K6181">
        <v>2.6174192125523938</v>
      </c>
      <c r="L6181">
        <v>0</v>
      </c>
      <c r="M6181">
        <v>45</v>
      </c>
      <c r="N6181">
        <f>(1-Coffee_Sales[[#This Row],[Discount_Percent]])*Coffee_Sales[[#This Row],[unit_price]]*Coffee_Sales[[#This Row],[transaction_qty]]</f>
        <v>90</v>
      </c>
      <c r="O6181" t="str">
        <f>TEXT(Coffee_Sales[[#This Row],[transaction_date]],"mmm-yyyy")</f>
        <v>Mar-2023</v>
      </c>
      <c r="P6181">
        <f>HOUR(Coffee_Sales[[#This Row],[transaction_time]])</f>
        <v>9</v>
      </c>
    </row>
    <row r="6182" spans="1:16" x14ac:dyDescent="0.3">
      <c r="A6182">
        <v>98387</v>
      </c>
      <c r="B6182" s="1">
        <v>45063</v>
      </c>
      <c r="C6182" s="2">
        <v>0.42579861111111111</v>
      </c>
      <c r="D6182">
        <v>1</v>
      </c>
      <c r="E6182">
        <v>3</v>
      </c>
      <c r="F6182" t="s">
        <v>70</v>
      </c>
      <c r="G6182">
        <v>57</v>
      </c>
      <c r="H6182" t="s">
        <v>32</v>
      </c>
      <c r="I6182" t="s">
        <v>33</v>
      </c>
      <c r="J6182" t="s">
        <v>34</v>
      </c>
      <c r="K6182">
        <v>1.182032222190452</v>
      </c>
      <c r="L6182">
        <v>0.1</v>
      </c>
      <c r="M6182">
        <v>46.5</v>
      </c>
      <c r="N6182">
        <f>(1-Coffee_Sales[[#This Row],[Discount_Percent]])*Coffee_Sales[[#This Row],[unit_price]]*Coffee_Sales[[#This Row],[transaction_qty]]</f>
        <v>41.85</v>
      </c>
      <c r="O6182" t="str">
        <f>TEXT(Coffee_Sales[[#This Row],[transaction_date]],"mmm-yyyy")</f>
        <v>May-2023</v>
      </c>
      <c r="P6182">
        <f>HOUR(Coffee_Sales[[#This Row],[transaction_time]])</f>
        <v>10</v>
      </c>
    </row>
    <row r="6183" spans="1:16" x14ac:dyDescent="0.3">
      <c r="A6183">
        <v>2190</v>
      </c>
      <c r="B6183" s="1">
        <v>44930</v>
      </c>
      <c r="C6183" s="2">
        <v>0.82608796296296294</v>
      </c>
      <c r="D6183">
        <v>1</v>
      </c>
      <c r="E6183">
        <v>3</v>
      </c>
      <c r="F6183" t="s">
        <v>42</v>
      </c>
      <c r="G6183">
        <v>57</v>
      </c>
      <c r="H6183" t="s">
        <v>32</v>
      </c>
      <c r="I6183" t="s">
        <v>33</v>
      </c>
      <c r="J6183" t="s">
        <v>34</v>
      </c>
      <c r="K6183">
        <v>1.419726978917067</v>
      </c>
      <c r="L6183">
        <v>0.1</v>
      </c>
      <c r="M6183">
        <v>46.5</v>
      </c>
      <c r="N6183">
        <f>(1-Coffee_Sales[[#This Row],[Discount_Percent]])*Coffee_Sales[[#This Row],[unit_price]]*Coffee_Sales[[#This Row],[transaction_qty]]</f>
        <v>41.85</v>
      </c>
      <c r="O6183" t="str">
        <f>TEXT(Coffee_Sales[[#This Row],[transaction_date]],"mmm-yyyy")</f>
        <v>Jan-2023</v>
      </c>
      <c r="P6183">
        <f>HOUR(Coffee_Sales[[#This Row],[transaction_time]])</f>
        <v>19</v>
      </c>
    </row>
    <row r="6184" spans="1:16" x14ac:dyDescent="0.3">
      <c r="A6184">
        <v>129947</v>
      </c>
      <c r="B6184" s="1">
        <v>45091</v>
      </c>
      <c r="C6184" s="2">
        <v>0.44488425925925928</v>
      </c>
      <c r="D6184">
        <v>2</v>
      </c>
      <c r="E6184">
        <v>8</v>
      </c>
      <c r="F6184" t="s">
        <v>104</v>
      </c>
      <c r="G6184">
        <v>40</v>
      </c>
      <c r="H6184" t="s">
        <v>14</v>
      </c>
      <c r="I6184" t="s">
        <v>15</v>
      </c>
      <c r="J6184" t="s">
        <v>100</v>
      </c>
      <c r="K6184">
        <v>3.5755024093001082</v>
      </c>
      <c r="L6184">
        <v>0</v>
      </c>
      <c r="M6184">
        <v>56.25</v>
      </c>
      <c r="N6184">
        <f>(1-Coffee_Sales[[#This Row],[Discount_Percent]])*Coffee_Sales[[#This Row],[unit_price]]*Coffee_Sales[[#This Row],[transaction_qty]]</f>
        <v>112.5</v>
      </c>
      <c r="O6184" t="str">
        <f>TEXT(Coffee_Sales[[#This Row],[transaction_date]],"mmm-yyyy")</f>
        <v>Jun-2023</v>
      </c>
      <c r="P6184">
        <f>HOUR(Coffee_Sales[[#This Row],[transaction_time]])</f>
        <v>10</v>
      </c>
    </row>
    <row r="6185" spans="1:16" x14ac:dyDescent="0.3">
      <c r="A6185">
        <v>136508</v>
      </c>
      <c r="B6185" s="1">
        <v>45096</v>
      </c>
      <c r="C6185" s="2">
        <v>0.63344907407407403</v>
      </c>
      <c r="D6185">
        <v>1</v>
      </c>
      <c r="E6185">
        <v>3</v>
      </c>
      <c r="F6185" t="s">
        <v>17</v>
      </c>
      <c r="G6185">
        <v>31</v>
      </c>
      <c r="H6185" t="s">
        <v>14</v>
      </c>
      <c r="I6185" t="s">
        <v>22</v>
      </c>
      <c r="J6185" t="s">
        <v>53</v>
      </c>
      <c r="K6185">
        <v>0.67314856997589012</v>
      </c>
      <c r="L6185">
        <v>0</v>
      </c>
      <c r="M6185">
        <v>33</v>
      </c>
      <c r="N6185">
        <f>(1-Coffee_Sales[[#This Row],[Discount_Percent]])*Coffee_Sales[[#This Row],[unit_price]]*Coffee_Sales[[#This Row],[transaction_qty]]</f>
        <v>33</v>
      </c>
      <c r="O6185" t="str">
        <f>TEXT(Coffee_Sales[[#This Row],[transaction_date]],"mmm-yyyy")</f>
        <v>Jun-2023</v>
      </c>
      <c r="P6185">
        <f>HOUR(Coffee_Sales[[#This Row],[transaction_time]])</f>
        <v>15</v>
      </c>
    </row>
    <row r="6186" spans="1:16" x14ac:dyDescent="0.3">
      <c r="A6186">
        <v>119545</v>
      </c>
      <c r="B6186" s="1">
        <v>45082</v>
      </c>
      <c r="C6186" s="2">
        <v>0.74733796296296295</v>
      </c>
      <c r="D6186">
        <v>1</v>
      </c>
      <c r="E6186">
        <v>3</v>
      </c>
      <c r="F6186" t="s">
        <v>87</v>
      </c>
      <c r="G6186">
        <v>53</v>
      </c>
      <c r="H6186" t="s">
        <v>32</v>
      </c>
      <c r="I6186" t="s">
        <v>33</v>
      </c>
      <c r="J6186" t="s">
        <v>129</v>
      </c>
      <c r="K6186">
        <v>1.486810911114226</v>
      </c>
      <c r="L6186">
        <v>0</v>
      </c>
      <c r="M6186">
        <v>45</v>
      </c>
      <c r="N6186">
        <f>(1-Coffee_Sales[[#This Row],[Discount_Percent]])*Coffee_Sales[[#This Row],[unit_price]]*Coffee_Sales[[#This Row],[transaction_qty]]</f>
        <v>45</v>
      </c>
      <c r="O6186" t="str">
        <f>TEXT(Coffee_Sales[[#This Row],[transaction_date]],"mmm-yyyy")</f>
        <v>Jun-2023</v>
      </c>
      <c r="P6186">
        <f>HOUR(Coffee_Sales[[#This Row],[transaction_time]])</f>
        <v>17</v>
      </c>
    </row>
    <row r="6187" spans="1:16" x14ac:dyDescent="0.3">
      <c r="A6187">
        <v>23950</v>
      </c>
      <c r="B6187" s="1">
        <v>44969</v>
      </c>
      <c r="C6187" s="2">
        <v>0.47956018518518517</v>
      </c>
      <c r="D6187">
        <v>1</v>
      </c>
      <c r="E6187">
        <v>5</v>
      </c>
      <c r="F6187" t="s">
        <v>94</v>
      </c>
      <c r="G6187">
        <v>28</v>
      </c>
      <c r="H6187" t="s">
        <v>14</v>
      </c>
      <c r="I6187" t="s">
        <v>22</v>
      </c>
      <c r="J6187" t="s">
        <v>117</v>
      </c>
      <c r="K6187">
        <v>0.67892103786559144</v>
      </c>
      <c r="L6187">
        <v>0.05</v>
      </c>
      <c r="M6187">
        <v>30</v>
      </c>
      <c r="N6187">
        <f>(1-Coffee_Sales[[#This Row],[Discount_Percent]])*Coffee_Sales[[#This Row],[unit_price]]*Coffee_Sales[[#This Row],[transaction_qty]]</f>
        <v>28.5</v>
      </c>
      <c r="O6187" t="str">
        <f>TEXT(Coffee_Sales[[#This Row],[transaction_date]],"mmm-yyyy")</f>
        <v>Feb-2023</v>
      </c>
      <c r="P6187">
        <f>HOUR(Coffee_Sales[[#This Row],[transaction_time]])</f>
        <v>11</v>
      </c>
    </row>
    <row r="6188" spans="1:16" x14ac:dyDescent="0.3">
      <c r="A6188">
        <v>10150</v>
      </c>
      <c r="B6188" s="1">
        <v>44944</v>
      </c>
      <c r="C6188" s="2">
        <v>0.62496527777777777</v>
      </c>
      <c r="D6188">
        <v>1</v>
      </c>
      <c r="E6188">
        <v>3</v>
      </c>
      <c r="F6188" t="s">
        <v>62</v>
      </c>
      <c r="G6188">
        <v>41</v>
      </c>
      <c r="H6188" t="s">
        <v>14</v>
      </c>
      <c r="I6188" t="s">
        <v>15</v>
      </c>
      <c r="J6188" t="s">
        <v>98</v>
      </c>
      <c r="K6188">
        <v>1.455170122861231</v>
      </c>
      <c r="L6188">
        <v>0</v>
      </c>
      <c r="M6188">
        <v>63.75</v>
      </c>
      <c r="N6188">
        <f>(1-Coffee_Sales[[#This Row],[Discount_Percent]])*Coffee_Sales[[#This Row],[unit_price]]*Coffee_Sales[[#This Row],[transaction_qty]]</f>
        <v>63.75</v>
      </c>
      <c r="O6188" t="str">
        <f>TEXT(Coffee_Sales[[#This Row],[transaction_date]],"mmm-yyyy")</f>
        <v>Jan-2023</v>
      </c>
      <c r="P6188">
        <f>HOUR(Coffee_Sales[[#This Row],[transaction_time]])</f>
        <v>14</v>
      </c>
    </row>
    <row r="6189" spans="1:16" x14ac:dyDescent="0.3">
      <c r="A6189">
        <v>42691</v>
      </c>
      <c r="B6189" s="1">
        <v>44999</v>
      </c>
      <c r="C6189" s="2">
        <v>0.34229166666666666</v>
      </c>
      <c r="D6189">
        <v>1</v>
      </c>
      <c r="E6189">
        <v>8</v>
      </c>
      <c r="F6189" t="s">
        <v>48</v>
      </c>
      <c r="G6189">
        <v>79</v>
      </c>
      <c r="H6189" t="s">
        <v>18</v>
      </c>
      <c r="I6189" t="s">
        <v>19</v>
      </c>
      <c r="J6189" t="s">
        <v>20</v>
      </c>
      <c r="K6189">
        <v>1.652089414616178</v>
      </c>
      <c r="L6189">
        <v>0.1</v>
      </c>
      <c r="M6189">
        <v>56.25</v>
      </c>
      <c r="N6189">
        <f>(1-Coffee_Sales[[#This Row],[Discount_Percent]])*Coffee_Sales[[#This Row],[unit_price]]*Coffee_Sales[[#This Row],[transaction_qty]]</f>
        <v>50.625</v>
      </c>
      <c r="O6189" t="str">
        <f>TEXT(Coffee_Sales[[#This Row],[transaction_date]],"mmm-yyyy")</f>
        <v>Mar-2023</v>
      </c>
      <c r="P6189">
        <f>HOUR(Coffee_Sales[[#This Row],[transaction_time]])</f>
        <v>8</v>
      </c>
    </row>
    <row r="6190" spans="1:16" x14ac:dyDescent="0.3">
      <c r="A6190">
        <v>96884</v>
      </c>
      <c r="B6190" s="1">
        <v>45062</v>
      </c>
      <c r="C6190" s="2">
        <v>0.33954861111111112</v>
      </c>
      <c r="D6190">
        <v>1</v>
      </c>
      <c r="E6190">
        <v>3</v>
      </c>
      <c r="F6190" t="s">
        <v>62</v>
      </c>
      <c r="G6190">
        <v>13</v>
      </c>
      <c r="H6190" t="s">
        <v>64</v>
      </c>
      <c r="I6190" t="s">
        <v>65</v>
      </c>
      <c r="J6190" t="s">
        <v>66</v>
      </c>
      <c r="K6190">
        <v>4.2322283573469086</v>
      </c>
      <c r="L6190">
        <v>0.05</v>
      </c>
      <c r="M6190">
        <v>134.25</v>
      </c>
      <c r="N6190">
        <f>(1-Coffee_Sales[[#This Row],[Discount_Percent]])*Coffee_Sales[[#This Row],[unit_price]]*Coffee_Sales[[#This Row],[transaction_qty]]</f>
        <v>127.53749999999999</v>
      </c>
      <c r="O6190" t="str">
        <f>TEXT(Coffee_Sales[[#This Row],[transaction_date]],"mmm-yyyy")</f>
        <v>May-2023</v>
      </c>
      <c r="P6190">
        <f>HOUR(Coffee_Sales[[#This Row],[transaction_time]])</f>
        <v>8</v>
      </c>
    </row>
    <row r="6191" spans="1:16" x14ac:dyDescent="0.3">
      <c r="A6191">
        <v>25788</v>
      </c>
      <c r="B6191" s="1">
        <v>44972</v>
      </c>
      <c r="C6191" s="2">
        <v>0.49171296296296296</v>
      </c>
      <c r="D6191">
        <v>2</v>
      </c>
      <c r="E6191">
        <v>5</v>
      </c>
      <c r="F6191" t="s">
        <v>58</v>
      </c>
      <c r="G6191">
        <v>37</v>
      </c>
      <c r="H6191" t="s">
        <v>14</v>
      </c>
      <c r="I6191" t="s">
        <v>15</v>
      </c>
      <c r="J6191" t="s">
        <v>95</v>
      </c>
      <c r="K6191">
        <v>2.8252456239534922</v>
      </c>
      <c r="L6191">
        <v>0.05</v>
      </c>
      <c r="M6191">
        <v>45</v>
      </c>
      <c r="N6191">
        <f>(1-Coffee_Sales[[#This Row],[Discount_Percent]])*Coffee_Sales[[#This Row],[unit_price]]*Coffee_Sales[[#This Row],[transaction_qty]]</f>
        <v>85.5</v>
      </c>
      <c r="O6191" t="str">
        <f>TEXT(Coffee_Sales[[#This Row],[transaction_date]],"mmm-yyyy")</f>
        <v>Feb-2023</v>
      </c>
      <c r="P6191">
        <f>HOUR(Coffee_Sales[[#This Row],[transaction_time]])</f>
        <v>11</v>
      </c>
    </row>
    <row r="6192" spans="1:16" x14ac:dyDescent="0.3">
      <c r="A6192">
        <v>3744</v>
      </c>
      <c r="B6192" s="1">
        <v>44933</v>
      </c>
      <c r="C6192" s="2">
        <v>0.67966435185185181</v>
      </c>
      <c r="D6192">
        <v>1</v>
      </c>
      <c r="E6192">
        <v>8</v>
      </c>
      <c r="F6192" t="s">
        <v>133</v>
      </c>
      <c r="G6192">
        <v>26</v>
      </c>
      <c r="H6192" t="s">
        <v>14</v>
      </c>
      <c r="I6192" t="s">
        <v>29</v>
      </c>
      <c r="J6192" t="s">
        <v>134</v>
      </c>
      <c r="K6192">
        <v>1.0815410296576839</v>
      </c>
      <c r="L6192">
        <v>0</v>
      </c>
      <c r="M6192">
        <v>45</v>
      </c>
      <c r="N6192">
        <f>(1-Coffee_Sales[[#This Row],[Discount_Percent]])*Coffee_Sales[[#This Row],[unit_price]]*Coffee_Sales[[#This Row],[transaction_qty]]</f>
        <v>45</v>
      </c>
      <c r="O6192" t="str">
        <f>TEXT(Coffee_Sales[[#This Row],[transaction_date]],"mmm-yyyy")</f>
        <v>Jan-2023</v>
      </c>
      <c r="P6192">
        <f>HOUR(Coffee_Sales[[#This Row],[transaction_time]])</f>
        <v>16</v>
      </c>
    </row>
    <row r="6193" spans="1:16" x14ac:dyDescent="0.3">
      <c r="A6193">
        <v>127456</v>
      </c>
      <c r="B6193" s="1">
        <v>45089</v>
      </c>
      <c r="C6193" s="2">
        <v>0.45265046296296296</v>
      </c>
      <c r="D6193">
        <v>1</v>
      </c>
      <c r="E6193">
        <v>3</v>
      </c>
      <c r="F6193" t="s">
        <v>128</v>
      </c>
      <c r="G6193">
        <v>74</v>
      </c>
      <c r="H6193" t="s">
        <v>18</v>
      </c>
      <c r="I6193" t="s">
        <v>107</v>
      </c>
      <c r="J6193" t="s">
        <v>108</v>
      </c>
      <c r="K6193">
        <v>1.300035386239679</v>
      </c>
      <c r="L6193">
        <v>0</v>
      </c>
      <c r="M6193">
        <v>52.5</v>
      </c>
      <c r="N6193">
        <f>(1-Coffee_Sales[[#This Row],[Discount_Percent]])*Coffee_Sales[[#This Row],[unit_price]]*Coffee_Sales[[#This Row],[transaction_qty]]</f>
        <v>52.5</v>
      </c>
      <c r="O6193" t="str">
        <f>TEXT(Coffee_Sales[[#This Row],[transaction_date]],"mmm-yyyy")</f>
        <v>Jun-2023</v>
      </c>
      <c r="P6193">
        <f>HOUR(Coffee_Sales[[#This Row],[transaction_time]])</f>
        <v>10</v>
      </c>
    </row>
    <row r="6194" spans="1:16" x14ac:dyDescent="0.3">
      <c r="A6194">
        <v>142780</v>
      </c>
      <c r="B6194" s="1">
        <v>45102</v>
      </c>
      <c r="C6194" s="2">
        <v>0.31688657407407406</v>
      </c>
      <c r="D6194">
        <v>2</v>
      </c>
      <c r="E6194">
        <v>5</v>
      </c>
      <c r="F6194" t="s">
        <v>70</v>
      </c>
      <c r="G6194">
        <v>53</v>
      </c>
      <c r="H6194" t="s">
        <v>32</v>
      </c>
      <c r="I6194" t="s">
        <v>33</v>
      </c>
      <c r="J6194" t="s">
        <v>129</v>
      </c>
      <c r="K6194">
        <v>2.0607051908983358</v>
      </c>
      <c r="L6194">
        <v>0.1</v>
      </c>
      <c r="M6194">
        <v>45</v>
      </c>
      <c r="N6194">
        <f>(1-Coffee_Sales[[#This Row],[Discount_Percent]])*Coffee_Sales[[#This Row],[unit_price]]*Coffee_Sales[[#This Row],[transaction_qty]]</f>
        <v>81</v>
      </c>
      <c r="O6194" t="str">
        <f>TEXT(Coffee_Sales[[#This Row],[transaction_date]],"mmm-yyyy")</f>
        <v>Jun-2023</v>
      </c>
      <c r="P6194">
        <f>HOUR(Coffee_Sales[[#This Row],[transaction_time]])</f>
        <v>7</v>
      </c>
    </row>
    <row r="6195" spans="1:16" x14ac:dyDescent="0.3">
      <c r="A6195">
        <v>35095</v>
      </c>
      <c r="B6195" s="1">
        <v>44988</v>
      </c>
      <c r="C6195" s="2">
        <v>0.34920138888888891</v>
      </c>
      <c r="D6195">
        <v>2</v>
      </c>
      <c r="E6195">
        <v>8</v>
      </c>
      <c r="F6195" t="s">
        <v>17</v>
      </c>
      <c r="G6195">
        <v>49</v>
      </c>
      <c r="H6195" t="s">
        <v>32</v>
      </c>
      <c r="I6195" t="s">
        <v>44</v>
      </c>
      <c r="J6195" t="s">
        <v>91</v>
      </c>
      <c r="K6195">
        <v>1.875022593121074</v>
      </c>
      <c r="L6195">
        <v>0.05</v>
      </c>
      <c r="M6195">
        <v>45</v>
      </c>
      <c r="N6195">
        <f>(1-Coffee_Sales[[#This Row],[Discount_Percent]])*Coffee_Sales[[#This Row],[unit_price]]*Coffee_Sales[[#This Row],[transaction_qty]]</f>
        <v>85.5</v>
      </c>
      <c r="O6195" t="str">
        <f>TEXT(Coffee_Sales[[#This Row],[transaction_date]],"mmm-yyyy")</f>
        <v>Mar-2023</v>
      </c>
      <c r="P6195">
        <f>HOUR(Coffee_Sales[[#This Row],[transaction_time]])</f>
        <v>8</v>
      </c>
    </row>
    <row r="6196" spans="1:16" x14ac:dyDescent="0.3">
      <c r="A6196">
        <v>47556</v>
      </c>
      <c r="B6196" s="1">
        <v>45005</v>
      </c>
      <c r="C6196" s="2">
        <v>0.66053240740740737</v>
      </c>
      <c r="D6196">
        <v>1</v>
      </c>
      <c r="E6196">
        <v>8</v>
      </c>
      <c r="F6196" t="s">
        <v>114</v>
      </c>
      <c r="G6196">
        <v>28</v>
      </c>
      <c r="H6196" t="s">
        <v>14</v>
      </c>
      <c r="I6196" t="s">
        <v>22</v>
      </c>
      <c r="J6196" t="s">
        <v>117</v>
      </c>
      <c r="K6196">
        <v>0.72322905469336329</v>
      </c>
      <c r="L6196">
        <v>0.15</v>
      </c>
      <c r="M6196">
        <v>30</v>
      </c>
      <c r="N6196">
        <f>(1-Coffee_Sales[[#This Row],[Discount_Percent]])*Coffee_Sales[[#This Row],[unit_price]]*Coffee_Sales[[#This Row],[transaction_qty]]</f>
        <v>25.5</v>
      </c>
      <c r="O6196" t="str">
        <f>TEXT(Coffee_Sales[[#This Row],[transaction_date]],"mmm-yyyy")</f>
        <v>Mar-2023</v>
      </c>
      <c r="P6196">
        <f>HOUR(Coffee_Sales[[#This Row],[transaction_time]])</f>
        <v>15</v>
      </c>
    </row>
    <row r="6197" spans="1:16" x14ac:dyDescent="0.3">
      <c r="A6197">
        <v>42941</v>
      </c>
      <c r="B6197" s="1">
        <v>44999</v>
      </c>
      <c r="C6197" s="2">
        <v>0.41002314814814816</v>
      </c>
      <c r="D6197">
        <v>1</v>
      </c>
      <c r="E6197">
        <v>5</v>
      </c>
      <c r="F6197" t="s">
        <v>43</v>
      </c>
      <c r="G6197">
        <v>47</v>
      </c>
      <c r="H6197" t="s">
        <v>32</v>
      </c>
      <c r="I6197" t="s">
        <v>36</v>
      </c>
      <c r="J6197" t="s">
        <v>37</v>
      </c>
      <c r="K6197">
        <v>1.4064890780691339</v>
      </c>
      <c r="L6197">
        <v>0</v>
      </c>
      <c r="M6197">
        <v>45</v>
      </c>
      <c r="N6197">
        <f>(1-Coffee_Sales[[#This Row],[Discount_Percent]])*Coffee_Sales[[#This Row],[unit_price]]*Coffee_Sales[[#This Row],[transaction_qty]]</f>
        <v>45</v>
      </c>
      <c r="O6197" t="str">
        <f>TEXT(Coffee_Sales[[#This Row],[transaction_date]],"mmm-yyyy")</f>
        <v>Mar-2023</v>
      </c>
      <c r="P6197">
        <f>HOUR(Coffee_Sales[[#This Row],[transaction_time]])</f>
        <v>9</v>
      </c>
    </row>
    <row r="6198" spans="1:16" x14ac:dyDescent="0.3">
      <c r="A6198">
        <v>76651</v>
      </c>
      <c r="B6198" s="1">
        <v>45042</v>
      </c>
      <c r="C6198" s="2">
        <v>0.41078703703703706</v>
      </c>
      <c r="D6198">
        <v>2</v>
      </c>
      <c r="E6198">
        <v>8</v>
      </c>
      <c r="F6198" t="s">
        <v>131</v>
      </c>
      <c r="G6198">
        <v>87</v>
      </c>
      <c r="H6198" t="s">
        <v>14</v>
      </c>
      <c r="I6198" t="s">
        <v>15</v>
      </c>
      <c r="J6198" t="s">
        <v>119</v>
      </c>
      <c r="K6198">
        <v>1.895508201917055</v>
      </c>
      <c r="L6198">
        <v>0.05</v>
      </c>
      <c r="M6198">
        <v>31.5</v>
      </c>
      <c r="N6198">
        <f>(1-Coffee_Sales[[#This Row],[Discount_Percent]])*Coffee_Sales[[#This Row],[unit_price]]*Coffee_Sales[[#This Row],[transaction_qty]]</f>
        <v>59.849999999999994</v>
      </c>
      <c r="O6198" t="str">
        <f>TEXT(Coffee_Sales[[#This Row],[transaction_date]],"mmm-yyyy")</f>
        <v>Apr-2023</v>
      </c>
      <c r="P6198">
        <f>HOUR(Coffee_Sales[[#This Row],[transaction_time]])</f>
        <v>9</v>
      </c>
    </row>
    <row r="6199" spans="1:16" x14ac:dyDescent="0.3">
      <c r="A6199">
        <v>113535</v>
      </c>
      <c r="B6199" s="1">
        <v>45077</v>
      </c>
      <c r="C6199" s="2">
        <v>0.43734953703703705</v>
      </c>
      <c r="D6199">
        <v>2</v>
      </c>
      <c r="E6199">
        <v>8</v>
      </c>
      <c r="F6199" t="s">
        <v>13</v>
      </c>
      <c r="G6199">
        <v>24</v>
      </c>
      <c r="H6199" t="s">
        <v>14</v>
      </c>
      <c r="I6199" t="s">
        <v>55</v>
      </c>
      <c r="J6199" t="s">
        <v>86</v>
      </c>
      <c r="K6199">
        <v>1.989367522952262</v>
      </c>
      <c r="L6199">
        <v>0</v>
      </c>
      <c r="M6199">
        <v>45</v>
      </c>
      <c r="N6199">
        <f>(1-Coffee_Sales[[#This Row],[Discount_Percent]])*Coffee_Sales[[#This Row],[unit_price]]*Coffee_Sales[[#This Row],[transaction_qty]]</f>
        <v>90</v>
      </c>
      <c r="O6199" t="str">
        <f>TEXT(Coffee_Sales[[#This Row],[transaction_date]],"mmm-yyyy")</f>
        <v>May-2023</v>
      </c>
      <c r="P6199">
        <f>HOUR(Coffee_Sales[[#This Row],[transaction_time]])</f>
        <v>10</v>
      </c>
    </row>
    <row r="6200" spans="1:16" x14ac:dyDescent="0.3">
      <c r="A6200">
        <v>22705</v>
      </c>
      <c r="B6200" s="1">
        <v>44967</v>
      </c>
      <c r="C6200" s="2">
        <v>0.42328703703703702</v>
      </c>
      <c r="D6200">
        <v>1</v>
      </c>
      <c r="E6200">
        <v>5</v>
      </c>
      <c r="F6200" t="s">
        <v>24</v>
      </c>
      <c r="G6200">
        <v>27</v>
      </c>
      <c r="H6200" t="s">
        <v>14</v>
      </c>
      <c r="I6200" t="s">
        <v>29</v>
      </c>
      <c r="J6200" t="s">
        <v>30</v>
      </c>
      <c r="K6200">
        <v>1.6034857469160539</v>
      </c>
      <c r="L6200">
        <v>0.05</v>
      </c>
      <c r="M6200">
        <v>52.5</v>
      </c>
      <c r="N6200">
        <f>(1-Coffee_Sales[[#This Row],[Discount_Percent]])*Coffee_Sales[[#This Row],[unit_price]]*Coffee_Sales[[#This Row],[transaction_qty]]</f>
        <v>49.875</v>
      </c>
      <c r="O6200" t="str">
        <f>TEXT(Coffee_Sales[[#This Row],[transaction_date]],"mmm-yyyy")</f>
        <v>Feb-2023</v>
      </c>
      <c r="P6200">
        <f>HOUR(Coffee_Sales[[#This Row],[transaction_time]])</f>
        <v>10</v>
      </c>
    </row>
    <row r="6201" spans="1:16" x14ac:dyDescent="0.3">
      <c r="A6201">
        <v>103781</v>
      </c>
      <c r="B6201" s="1">
        <v>45068</v>
      </c>
      <c r="C6201" s="2">
        <v>0.36621527777777779</v>
      </c>
      <c r="D6201">
        <v>2</v>
      </c>
      <c r="E6201">
        <v>8</v>
      </c>
      <c r="F6201" t="s">
        <v>113</v>
      </c>
      <c r="G6201">
        <v>58</v>
      </c>
      <c r="H6201" t="s">
        <v>74</v>
      </c>
      <c r="I6201" t="s">
        <v>75</v>
      </c>
      <c r="J6201" t="s">
        <v>76</v>
      </c>
      <c r="K6201">
        <v>3.3984687562637261</v>
      </c>
      <c r="L6201">
        <v>0.05</v>
      </c>
      <c r="M6201">
        <v>52.5</v>
      </c>
      <c r="N6201">
        <f>(1-Coffee_Sales[[#This Row],[Discount_Percent]])*Coffee_Sales[[#This Row],[unit_price]]*Coffee_Sales[[#This Row],[transaction_qty]]</f>
        <v>99.75</v>
      </c>
      <c r="O6201" t="str">
        <f>TEXT(Coffee_Sales[[#This Row],[transaction_date]],"mmm-yyyy")</f>
        <v>May-2023</v>
      </c>
      <c r="P6201">
        <f>HOUR(Coffee_Sales[[#This Row],[transaction_time]])</f>
        <v>8</v>
      </c>
    </row>
    <row r="6202" spans="1:16" x14ac:dyDescent="0.3">
      <c r="A6202">
        <v>60543</v>
      </c>
      <c r="B6202" s="1">
        <v>45023</v>
      </c>
      <c r="C6202" s="2">
        <v>0.75445601851851851</v>
      </c>
      <c r="D6202">
        <v>1</v>
      </c>
      <c r="E6202">
        <v>8</v>
      </c>
      <c r="F6202" t="s">
        <v>133</v>
      </c>
      <c r="G6202">
        <v>79</v>
      </c>
      <c r="H6202" t="s">
        <v>18</v>
      </c>
      <c r="I6202" t="s">
        <v>19</v>
      </c>
      <c r="J6202" t="s">
        <v>20</v>
      </c>
      <c r="K6202">
        <v>1.347539959468312</v>
      </c>
      <c r="L6202">
        <v>0.05</v>
      </c>
      <c r="M6202">
        <v>56.25</v>
      </c>
      <c r="N6202">
        <f>(1-Coffee_Sales[[#This Row],[Discount_Percent]])*Coffee_Sales[[#This Row],[unit_price]]*Coffee_Sales[[#This Row],[transaction_qty]]</f>
        <v>53.4375</v>
      </c>
      <c r="O6202" t="str">
        <f>TEXT(Coffee_Sales[[#This Row],[transaction_date]],"mmm-yyyy")</f>
        <v>Apr-2023</v>
      </c>
      <c r="P6202">
        <f>HOUR(Coffee_Sales[[#This Row],[transaction_time]])</f>
        <v>18</v>
      </c>
    </row>
    <row r="6203" spans="1:16" x14ac:dyDescent="0.3">
      <c r="A6203">
        <v>7797</v>
      </c>
      <c r="B6203" s="1">
        <v>44940</v>
      </c>
      <c r="C6203" s="2">
        <v>0.742650462962963</v>
      </c>
      <c r="D6203">
        <v>1</v>
      </c>
      <c r="E6203">
        <v>8</v>
      </c>
      <c r="F6203" t="s">
        <v>63</v>
      </c>
      <c r="G6203">
        <v>41</v>
      </c>
      <c r="H6203" t="s">
        <v>14</v>
      </c>
      <c r="I6203" t="s">
        <v>15</v>
      </c>
      <c r="J6203" t="s">
        <v>98</v>
      </c>
      <c r="K6203">
        <v>1.7828525978333789</v>
      </c>
      <c r="L6203">
        <v>0.05</v>
      </c>
      <c r="M6203">
        <v>63.75</v>
      </c>
      <c r="N6203">
        <f>(1-Coffee_Sales[[#This Row],[Discount_Percent]])*Coffee_Sales[[#This Row],[unit_price]]*Coffee_Sales[[#This Row],[transaction_qty]]</f>
        <v>60.5625</v>
      </c>
      <c r="O6203" t="str">
        <f>TEXT(Coffee_Sales[[#This Row],[transaction_date]],"mmm-yyyy")</f>
        <v>Jan-2023</v>
      </c>
      <c r="P6203">
        <f>HOUR(Coffee_Sales[[#This Row],[transaction_time]])</f>
        <v>17</v>
      </c>
    </row>
    <row r="6204" spans="1:16" x14ac:dyDescent="0.3">
      <c r="A6204">
        <v>53331</v>
      </c>
      <c r="B6204" s="1">
        <v>45014</v>
      </c>
      <c r="C6204" s="2">
        <v>0.44329861111111113</v>
      </c>
      <c r="D6204">
        <v>1</v>
      </c>
      <c r="E6204">
        <v>5</v>
      </c>
      <c r="F6204" t="s">
        <v>96</v>
      </c>
      <c r="G6204">
        <v>78</v>
      </c>
      <c r="H6204" t="s">
        <v>18</v>
      </c>
      <c r="I6204" t="s">
        <v>19</v>
      </c>
      <c r="J6204" t="s">
        <v>51</v>
      </c>
      <c r="K6204">
        <v>1.4219639527086869</v>
      </c>
      <c r="L6204">
        <v>0</v>
      </c>
      <c r="M6204">
        <v>67.5</v>
      </c>
      <c r="N6204">
        <f>(1-Coffee_Sales[[#This Row],[Discount_Percent]])*Coffee_Sales[[#This Row],[unit_price]]*Coffee_Sales[[#This Row],[transaction_qty]]</f>
        <v>67.5</v>
      </c>
      <c r="O6204" t="str">
        <f>TEXT(Coffee_Sales[[#This Row],[transaction_date]],"mmm-yyyy")</f>
        <v>Mar-2023</v>
      </c>
      <c r="P6204">
        <f>HOUR(Coffee_Sales[[#This Row],[transaction_time]])</f>
        <v>10</v>
      </c>
    </row>
    <row r="6205" spans="1:16" x14ac:dyDescent="0.3">
      <c r="A6205">
        <v>101941</v>
      </c>
      <c r="B6205" s="1">
        <v>45066</v>
      </c>
      <c r="C6205" s="2">
        <v>0.44168981481481484</v>
      </c>
      <c r="D6205">
        <v>1</v>
      </c>
      <c r="E6205">
        <v>3</v>
      </c>
      <c r="F6205" t="s">
        <v>46</v>
      </c>
      <c r="G6205">
        <v>26</v>
      </c>
      <c r="H6205" t="s">
        <v>14</v>
      </c>
      <c r="I6205" t="s">
        <v>29</v>
      </c>
      <c r="J6205" t="s">
        <v>134</v>
      </c>
      <c r="K6205">
        <v>1.109846957343803</v>
      </c>
      <c r="L6205">
        <v>0.15</v>
      </c>
      <c r="M6205">
        <v>45</v>
      </c>
      <c r="N6205">
        <f>(1-Coffee_Sales[[#This Row],[Discount_Percent]])*Coffee_Sales[[#This Row],[unit_price]]*Coffee_Sales[[#This Row],[transaction_qty]]</f>
        <v>38.25</v>
      </c>
      <c r="O6205" t="str">
        <f>TEXT(Coffee_Sales[[#This Row],[transaction_date]],"mmm-yyyy")</f>
        <v>May-2023</v>
      </c>
      <c r="P6205">
        <f>HOUR(Coffee_Sales[[#This Row],[transaction_time]])</f>
        <v>10</v>
      </c>
    </row>
    <row r="6206" spans="1:16" x14ac:dyDescent="0.3">
      <c r="A6206">
        <v>5843</v>
      </c>
      <c r="B6206" s="1">
        <v>44937</v>
      </c>
      <c r="C6206" s="2">
        <v>0.43004629629629632</v>
      </c>
      <c r="D6206">
        <v>1</v>
      </c>
      <c r="E6206">
        <v>8</v>
      </c>
      <c r="F6206" t="s">
        <v>54</v>
      </c>
      <c r="G6206">
        <v>59</v>
      </c>
      <c r="H6206" t="s">
        <v>74</v>
      </c>
      <c r="I6206" t="s">
        <v>75</v>
      </c>
      <c r="J6206" t="s">
        <v>85</v>
      </c>
      <c r="K6206">
        <v>2.1686229199875049</v>
      </c>
      <c r="L6206">
        <v>0.15</v>
      </c>
      <c r="M6206">
        <v>67.5</v>
      </c>
      <c r="N6206">
        <f>(1-Coffee_Sales[[#This Row],[Discount_Percent]])*Coffee_Sales[[#This Row],[unit_price]]*Coffee_Sales[[#This Row],[transaction_qty]]</f>
        <v>57.375</v>
      </c>
      <c r="O6206" t="str">
        <f>TEXT(Coffee_Sales[[#This Row],[transaction_date]],"mmm-yyyy")</f>
        <v>Jan-2023</v>
      </c>
      <c r="P6206">
        <f>HOUR(Coffee_Sales[[#This Row],[transaction_time]])</f>
        <v>10</v>
      </c>
    </row>
    <row r="6207" spans="1:16" x14ac:dyDescent="0.3">
      <c r="A6207">
        <v>7122</v>
      </c>
      <c r="B6207" s="1">
        <v>44939</v>
      </c>
      <c r="C6207" s="2">
        <v>0.58364583333333331</v>
      </c>
      <c r="D6207">
        <v>2</v>
      </c>
      <c r="E6207">
        <v>8</v>
      </c>
      <c r="F6207" t="s">
        <v>43</v>
      </c>
      <c r="G6207">
        <v>61</v>
      </c>
      <c r="H6207" t="s">
        <v>74</v>
      </c>
      <c r="I6207" t="s">
        <v>75</v>
      </c>
      <c r="J6207" t="s">
        <v>116</v>
      </c>
      <c r="K6207">
        <v>2.9490725222180449</v>
      </c>
      <c r="L6207">
        <v>0</v>
      </c>
      <c r="M6207">
        <v>71.25</v>
      </c>
      <c r="N6207">
        <f>(1-Coffee_Sales[[#This Row],[Discount_Percent]])*Coffee_Sales[[#This Row],[unit_price]]*Coffee_Sales[[#This Row],[transaction_qty]]</f>
        <v>142.5</v>
      </c>
      <c r="O6207" t="str">
        <f>TEXT(Coffee_Sales[[#This Row],[transaction_date]],"mmm-yyyy")</f>
        <v>Jan-2023</v>
      </c>
      <c r="P6207">
        <f>HOUR(Coffee_Sales[[#This Row],[transaction_time]])</f>
        <v>14</v>
      </c>
    </row>
    <row r="6208" spans="1:16" x14ac:dyDescent="0.3">
      <c r="A6208">
        <v>82300</v>
      </c>
      <c r="B6208" s="1">
        <v>45048</v>
      </c>
      <c r="C6208" s="2">
        <v>0.73310185185185184</v>
      </c>
      <c r="D6208">
        <v>2</v>
      </c>
      <c r="E6208">
        <v>3</v>
      </c>
      <c r="F6208" t="s">
        <v>46</v>
      </c>
      <c r="G6208">
        <v>51</v>
      </c>
      <c r="H6208" t="s">
        <v>32</v>
      </c>
      <c r="I6208" t="s">
        <v>44</v>
      </c>
      <c r="J6208" t="s">
        <v>103</v>
      </c>
      <c r="K6208">
        <v>2.6897312836317049</v>
      </c>
      <c r="L6208">
        <v>0.1</v>
      </c>
      <c r="M6208">
        <v>45</v>
      </c>
      <c r="N6208">
        <f>(1-Coffee_Sales[[#This Row],[Discount_Percent]])*Coffee_Sales[[#This Row],[unit_price]]*Coffee_Sales[[#This Row],[transaction_qty]]</f>
        <v>81</v>
      </c>
      <c r="O6208" t="str">
        <f>TEXT(Coffee_Sales[[#This Row],[transaction_date]],"mmm-yyyy")</f>
        <v>May-2023</v>
      </c>
      <c r="P6208">
        <f>HOUR(Coffee_Sales[[#This Row],[transaction_time]])</f>
        <v>17</v>
      </c>
    </row>
    <row r="6209" spans="1:16" x14ac:dyDescent="0.3">
      <c r="A6209">
        <v>96253</v>
      </c>
      <c r="B6209" s="1">
        <v>45061</v>
      </c>
      <c r="C6209" s="2">
        <v>0.49399305555555556</v>
      </c>
      <c r="D6209">
        <v>2</v>
      </c>
      <c r="E6209">
        <v>5</v>
      </c>
      <c r="F6209" t="s">
        <v>46</v>
      </c>
      <c r="G6209">
        <v>22</v>
      </c>
      <c r="H6209" t="s">
        <v>14</v>
      </c>
      <c r="I6209" t="s">
        <v>55</v>
      </c>
      <c r="J6209" t="s">
        <v>56</v>
      </c>
      <c r="K6209">
        <v>1.730230007674971</v>
      </c>
      <c r="L6209">
        <v>0</v>
      </c>
      <c r="M6209">
        <v>30</v>
      </c>
      <c r="N6209">
        <f>(1-Coffee_Sales[[#This Row],[Discount_Percent]])*Coffee_Sales[[#This Row],[unit_price]]*Coffee_Sales[[#This Row],[transaction_qty]]</f>
        <v>60</v>
      </c>
      <c r="O6209" t="str">
        <f>TEXT(Coffee_Sales[[#This Row],[transaction_date]],"mmm-yyyy")</f>
        <v>May-2023</v>
      </c>
      <c r="P6209">
        <f>HOUR(Coffee_Sales[[#This Row],[transaction_time]])</f>
        <v>11</v>
      </c>
    </row>
    <row r="6210" spans="1:16" x14ac:dyDescent="0.3">
      <c r="A6210">
        <v>79768</v>
      </c>
      <c r="B6210" s="1">
        <v>45046</v>
      </c>
      <c r="C6210" s="2">
        <v>0.34788194444444442</v>
      </c>
      <c r="D6210">
        <v>1</v>
      </c>
      <c r="E6210">
        <v>3</v>
      </c>
      <c r="F6210" t="s">
        <v>111</v>
      </c>
      <c r="G6210">
        <v>51</v>
      </c>
      <c r="H6210" t="s">
        <v>32</v>
      </c>
      <c r="I6210" t="s">
        <v>44</v>
      </c>
      <c r="J6210" t="s">
        <v>103</v>
      </c>
      <c r="K6210">
        <v>1.258643751789875</v>
      </c>
      <c r="L6210">
        <v>0.05</v>
      </c>
      <c r="M6210">
        <v>45</v>
      </c>
      <c r="N6210">
        <f>(1-Coffee_Sales[[#This Row],[Discount_Percent]])*Coffee_Sales[[#This Row],[unit_price]]*Coffee_Sales[[#This Row],[transaction_qty]]</f>
        <v>42.75</v>
      </c>
      <c r="O6210" t="str">
        <f>TEXT(Coffee_Sales[[#This Row],[transaction_date]],"mmm-yyyy")</f>
        <v>Apr-2023</v>
      </c>
      <c r="P6210">
        <f>HOUR(Coffee_Sales[[#This Row],[transaction_time]])</f>
        <v>8</v>
      </c>
    </row>
    <row r="6211" spans="1:16" x14ac:dyDescent="0.3">
      <c r="A6211">
        <v>38687</v>
      </c>
      <c r="B6211" s="1">
        <v>44993</v>
      </c>
      <c r="C6211" s="2">
        <v>0.45685185185185184</v>
      </c>
      <c r="D6211">
        <v>1</v>
      </c>
      <c r="E6211">
        <v>8</v>
      </c>
      <c r="F6211" t="s">
        <v>63</v>
      </c>
      <c r="G6211">
        <v>71</v>
      </c>
      <c r="H6211" t="s">
        <v>18</v>
      </c>
      <c r="I6211" t="s">
        <v>79</v>
      </c>
      <c r="J6211" t="s">
        <v>92</v>
      </c>
      <c r="K6211">
        <v>1.836581777696765</v>
      </c>
      <c r="L6211">
        <v>0</v>
      </c>
      <c r="M6211">
        <v>56.25</v>
      </c>
      <c r="N6211">
        <f>(1-Coffee_Sales[[#This Row],[Discount_Percent]])*Coffee_Sales[[#This Row],[unit_price]]*Coffee_Sales[[#This Row],[transaction_qty]]</f>
        <v>56.25</v>
      </c>
      <c r="O6211" t="str">
        <f>TEXT(Coffee_Sales[[#This Row],[transaction_date]],"mmm-yyyy")</f>
        <v>Mar-2023</v>
      </c>
      <c r="P6211">
        <f>HOUR(Coffee_Sales[[#This Row],[transaction_time]])</f>
        <v>10</v>
      </c>
    </row>
    <row r="6212" spans="1:16" x14ac:dyDescent="0.3">
      <c r="A6212">
        <v>80844</v>
      </c>
      <c r="B6212" s="1">
        <v>45047</v>
      </c>
      <c r="C6212" s="2">
        <v>0.55079861111111106</v>
      </c>
      <c r="D6212">
        <v>1</v>
      </c>
      <c r="E6212">
        <v>5</v>
      </c>
      <c r="F6212" t="s">
        <v>25</v>
      </c>
      <c r="G6212">
        <v>46</v>
      </c>
      <c r="H6212" t="s">
        <v>32</v>
      </c>
      <c r="I6212" t="s">
        <v>36</v>
      </c>
      <c r="J6212" t="s">
        <v>39</v>
      </c>
      <c r="K6212">
        <v>1.0017422888846981</v>
      </c>
      <c r="L6212">
        <v>0.15</v>
      </c>
      <c r="M6212">
        <v>37.5</v>
      </c>
      <c r="N6212">
        <f>(1-Coffee_Sales[[#This Row],[Discount_Percent]])*Coffee_Sales[[#This Row],[unit_price]]*Coffee_Sales[[#This Row],[transaction_qty]]</f>
        <v>31.875</v>
      </c>
      <c r="O6212" t="str">
        <f>TEXT(Coffee_Sales[[#This Row],[transaction_date]],"mmm-yyyy")</f>
        <v>May-2023</v>
      </c>
      <c r="P6212">
        <f>HOUR(Coffee_Sales[[#This Row],[transaction_time]])</f>
        <v>13</v>
      </c>
    </row>
    <row r="6213" spans="1:16" x14ac:dyDescent="0.3">
      <c r="A6213">
        <v>62137</v>
      </c>
      <c r="B6213" s="1">
        <v>45025</v>
      </c>
      <c r="C6213" s="2">
        <v>0.51334490740740746</v>
      </c>
      <c r="D6213">
        <v>1</v>
      </c>
      <c r="E6213">
        <v>8</v>
      </c>
      <c r="F6213" t="s">
        <v>25</v>
      </c>
      <c r="G6213">
        <v>53</v>
      </c>
      <c r="H6213" t="s">
        <v>32</v>
      </c>
      <c r="I6213" t="s">
        <v>33</v>
      </c>
      <c r="J6213" t="s">
        <v>129</v>
      </c>
      <c r="K6213">
        <v>1.4260089053548251</v>
      </c>
      <c r="L6213">
        <v>0</v>
      </c>
      <c r="M6213">
        <v>45</v>
      </c>
      <c r="N6213">
        <f>(1-Coffee_Sales[[#This Row],[Discount_Percent]])*Coffee_Sales[[#This Row],[unit_price]]*Coffee_Sales[[#This Row],[transaction_qty]]</f>
        <v>45</v>
      </c>
      <c r="O6213" t="str">
        <f>TEXT(Coffee_Sales[[#This Row],[transaction_date]],"mmm-yyyy")</f>
        <v>Apr-2023</v>
      </c>
      <c r="P6213">
        <f>HOUR(Coffee_Sales[[#This Row],[transaction_time]])</f>
        <v>12</v>
      </c>
    </row>
    <row r="6214" spans="1:16" x14ac:dyDescent="0.3">
      <c r="A6214">
        <v>660</v>
      </c>
      <c r="B6214" s="1">
        <v>44928</v>
      </c>
      <c r="C6214" s="2">
        <v>0.46737268518518521</v>
      </c>
      <c r="D6214">
        <v>2</v>
      </c>
      <c r="E6214">
        <v>3</v>
      </c>
      <c r="F6214" t="s">
        <v>54</v>
      </c>
      <c r="G6214">
        <v>22</v>
      </c>
      <c r="H6214" t="s">
        <v>14</v>
      </c>
      <c r="I6214" t="s">
        <v>55</v>
      </c>
      <c r="J6214" t="s">
        <v>56</v>
      </c>
      <c r="K6214">
        <v>1.679223738649319</v>
      </c>
      <c r="L6214">
        <v>0</v>
      </c>
      <c r="M6214">
        <v>30</v>
      </c>
      <c r="N6214">
        <f>(1-Coffee_Sales[[#This Row],[Discount_Percent]])*Coffee_Sales[[#This Row],[unit_price]]*Coffee_Sales[[#This Row],[transaction_qty]]</f>
        <v>60</v>
      </c>
      <c r="O6214" t="str">
        <f>TEXT(Coffee_Sales[[#This Row],[transaction_date]],"mmm-yyyy")</f>
        <v>Jan-2023</v>
      </c>
      <c r="P6214">
        <f>HOUR(Coffee_Sales[[#This Row],[transaction_time]])</f>
        <v>11</v>
      </c>
    </row>
    <row r="6215" spans="1:16" x14ac:dyDescent="0.3">
      <c r="A6215">
        <v>119581</v>
      </c>
      <c r="B6215" s="1">
        <v>45082</v>
      </c>
      <c r="C6215" s="2">
        <v>0.76299768518518518</v>
      </c>
      <c r="D6215">
        <v>1</v>
      </c>
      <c r="E6215">
        <v>3</v>
      </c>
      <c r="F6215" t="s">
        <v>131</v>
      </c>
      <c r="G6215">
        <v>77</v>
      </c>
      <c r="H6215" t="s">
        <v>18</v>
      </c>
      <c r="I6215" t="s">
        <v>19</v>
      </c>
      <c r="J6215" t="s">
        <v>115</v>
      </c>
      <c r="K6215">
        <v>1.2895741272047501</v>
      </c>
      <c r="L6215">
        <v>0</v>
      </c>
      <c r="M6215">
        <v>45</v>
      </c>
      <c r="N6215">
        <f>(1-Coffee_Sales[[#This Row],[Discount_Percent]])*Coffee_Sales[[#This Row],[unit_price]]*Coffee_Sales[[#This Row],[transaction_qty]]</f>
        <v>45</v>
      </c>
      <c r="O6215" t="str">
        <f>TEXT(Coffee_Sales[[#This Row],[transaction_date]],"mmm-yyyy")</f>
        <v>Jun-2023</v>
      </c>
      <c r="P6215">
        <f>HOUR(Coffee_Sales[[#This Row],[transaction_time]])</f>
        <v>18</v>
      </c>
    </row>
    <row r="6216" spans="1:16" x14ac:dyDescent="0.3">
      <c r="A6216">
        <v>3457</v>
      </c>
      <c r="B6216" s="1">
        <v>44933</v>
      </c>
      <c r="C6216" s="2">
        <v>0.39101851851851854</v>
      </c>
      <c r="D6216">
        <v>2</v>
      </c>
      <c r="E6216">
        <v>5</v>
      </c>
      <c r="F6216" t="s">
        <v>133</v>
      </c>
      <c r="G6216">
        <v>50</v>
      </c>
      <c r="H6216" t="s">
        <v>32</v>
      </c>
      <c r="I6216" t="s">
        <v>44</v>
      </c>
      <c r="J6216" t="s">
        <v>45</v>
      </c>
      <c r="K6216">
        <v>1.727159916573497</v>
      </c>
      <c r="L6216">
        <v>0</v>
      </c>
      <c r="M6216">
        <v>37.5</v>
      </c>
      <c r="N6216">
        <f>(1-Coffee_Sales[[#This Row],[Discount_Percent]])*Coffee_Sales[[#This Row],[unit_price]]*Coffee_Sales[[#This Row],[transaction_qty]]</f>
        <v>75</v>
      </c>
      <c r="O6216" t="str">
        <f>TEXT(Coffee_Sales[[#This Row],[transaction_date]],"mmm-yyyy")</f>
        <v>Jan-2023</v>
      </c>
      <c r="P6216">
        <f>HOUR(Coffee_Sales[[#This Row],[transaction_time]])</f>
        <v>9</v>
      </c>
    </row>
    <row r="6217" spans="1:16" x14ac:dyDescent="0.3">
      <c r="A6217">
        <v>120600</v>
      </c>
      <c r="B6217" s="1">
        <v>45083</v>
      </c>
      <c r="C6217" s="2">
        <v>0.74791666666666667</v>
      </c>
      <c r="D6217">
        <v>2</v>
      </c>
      <c r="E6217">
        <v>8</v>
      </c>
      <c r="F6217" t="s">
        <v>21</v>
      </c>
      <c r="G6217">
        <v>51</v>
      </c>
      <c r="H6217" t="s">
        <v>32</v>
      </c>
      <c r="I6217" t="s">
        <v>44</v>
      </c>
      <c r="J6217" t="s">
        <v>103</v>
      </c>
      <c r="K6217">
        <v>2.0361953860407231</v>
      </c>
      <c r="L6217">
        <v>0.05</v>
      </c>
      <c r="M6217">
        <v>45</v>
      </c>
      <c r="N6217">
        <f>(1-Coffee_Sales[[#This Row],[Discount_Percent]])*Coffee_Sales[[#This Row],[unit_price]]*Coffee_Sales[[#This Row],[transaction_qty]]</f>
        <v>85.5</v>
      </c>
      <c r="O6217" t="str">
        <f>TEXT(Coffee_Sales[[#This Row],[transaction_date]],"mmm-yyyy")</f>
        <v>Jun-2023</v>
      </c>
      <c r="P6217">
        <f>HOUR(Coffee_Sales[[#This Row],[transaction_time]])</f>
        <v>17</v>
      </c>
    </row>
    <row r="6218" spans="1:16" x14ac:dyDescent="0.3">
      <c r="A6218">
        <v>4223</v>
      </c>
      <c r="B6218" s="1">
        <v>44934</v>
      </c>
      <c r="C6218" s="2">
        <v>0.57302083333333331</v>
      </c>
      <c r="D6218">
        <v>1</v>
      </c>
      <c r="E6218">
        <v>5</v>
      </c>
      <c r="F6218" t="s">
        <v>38</v>
      </c>
      <c r="G6218">
        <v>63</v>
      </c>
      <c r="H6218" t="s">
        <v>67</v>
      </c>
      <c r="I6218" t="s">
        <v>72</v>
      </c>
      <c r="J6218" t="s">
        <v>73</v>
      </c>
      <c r="K6218">
        <v>0.37545393881774602</v>
      </c>
      <c r="L6218">
        <v>0</v>
      </c>
      <c r="M6218">
        <v>12</v>
      </c>
      <c r="N6218">
        <f>(1-Coffee_Sales[[#This Row],[Discount_Percent]])*Coffee_Sales[[#This Row],[unit_price]]*Coffee_Sales[[#This Row],[transaction_qty]]</f>
        <v>12</v>
      </c>
      <c r="O6218" t="str">
        <f>TEXT(Coffee_Sales[[#This Row],[transaction_date]],"mmm-yyyy")</f>
        <v>Jan-2023</v>
      </c>
      <c r="P6218">
        <f>HOUR(Coffee_Sales[[#This Row],[transaction_time]])</f>
        <v>13</v>
      </c>
    </row>
    <row r="6219" spans="1:16" x14ac:dyDescent="0.3">
      <c r="A6219">
        <v>93029</v>
      </c>
      <c r="B6219" s="1">
        <v>45058</v>
      </c>
      <c r="C6219" s="2">
        <v>0.61884259259259256</v>
      </c>
      <c r="D6219">
        <v>2</v>
      </c>
      <c r="E6219">
        <v>3</v>
      </c>
      <c r="F6219" t="s">
        <v>43</v>
      </c>
      <c r="G6219">
        <v>50</v>
      </c>
      <c r="H6219" t="s">
        <v>32</v>
      </c>
      <c r="I6219" t="s">
        <v>44</v>
      </c>
      <c r="J6219" t="s">
        <v>45</v>
      </c>
      <c r="K6219">
        <v>2.1334488126207738</v>
      </c>
      <c r="L6219">
        <v>0.05</v>
      </c>
      <c r="M6219">
        <v>37.5</v>
      </c>
      <c r="N6219">
        <f>(1-Coffee_Sales[[#This Row],[Discount_Percent]])*Coffee_Sales[[#This Row],[unit_price]]*Coffee_Sales[[#This Row],[transaction_qty]]</f>
        <v>71.25</v>
      </c>
      <c r="O6219" t="str">
        <f>TEXT(Coffee_Sales[[#This Row],[transaction_date]],"mmm-yyyy")</f>
        <v>May-2023</v>
      </c>
      <c r="P6219">
        <f>HOUR(Coffee_Sales[[#This Row],[transaction_time]])</f>
        <v>14</v>
      </c>
    </row>
    <row r="6220" spans="1:16" x14ac:dyDescent="0.3">
      <c r="A6220">
        <v>46025</v>
      </c>
      <c r="B6220" s="1">
        <v>45003</v>
      </c>
      <c r="C6220" s="2">
        <v>0.53590277777777773</v>
      </c>
      <c r="D6220">
        <v>1</v>
      </c>
      <c r="E6220">
        <v>3</v>
      </c>
      <c r="F6220" t="s">
        <v>97</v>
      </c>
      <c r="G6220">
        <v>52</v>
      </c>
      <c r="H6220" t="s">
        <v>32</v>
      </c>
      <c r="I6220" t="s">
        <v>33</v>
      </c>
      <c r="J6220" t="s">
        <v>110</v>
      </c>
      <c r="K6220">
        <v>1.0633234194840839</v>
      </c>
      <c r="L6220">
        <v>0.15</v>
      </c>
      <c r="M6220">
        <v>37.5</v>
      </c>
      <c r="N6220">
        <f>(1-Coffee_Sales[[#This Row],[Discount_Percent]])*Coffee_Sales[[#This Row],[unit_price]]*Coffee_Sales[[#This Row],[transaction_qty]]</f>
        <v>31.875</v>
      </c>
      <c r="O6220" t="str">
        <f>TEXT(Coffee_Sales[[#This Row],[transaction_date]],"mmm-yyyy")</f>
        <v>Mar-2023</v>
      </c>
      <c r="P6220">
        <f>HOUR(Coffee_Sales[[#This Row],[transaction_time]])</f>
        <v>12</v>
      </c>
    </row>
    <row r="6221" spans="1:16" x14ac:dyDescent="0.3">
      <c r="A6221">
        <v>23115</v>
      </c>
      <c r="B6221" s="1">
        <v>44968</v>
      </c>
      <c r="C6221" s="2">
        <v>0.32417824074074075</v>
      </c>
      <c r="D6221">
        <v>2</v>
      </c>
      <c r="E6221">
        <v>3</v>
      </c>
      <c r="F6221" t="s">
        <v>96</v>
      </c>
      <c r="G6221">
        <v>44</v>
      </c>
      <c r="H6221" t="s">
        <v>32</v>
      </c>
      <c r="I6221" t="s">
        <v>40</v>
      </c>
      <c r="J6221" t="s">
        <v>41</v>
      </c>
      <c r="K6221">
        <v>2.348589556063915</v>
      </c>
      <c r="L6221">
        <v>0.1</v>
      </c>
      <c r="M6221">
        <v>37.5</v>
      </c>
      <c r="N6221">
        <f>(1-Coffee_Sales[[#This Row],[Discount_Percent]])*Coffee_Sales[[#This Row],[unit_price]]*Coffee_Sales[[#This Row],[transaction_qty]]</f>
        <v>67.5</v>
      </c>
      <c r="O6221" t="str">
        <f>TEXT(Coffee_Sales[[#This Row],[transaction_date]],"mmm-yyyy")</f>
        <v>Feb-2023</v>
      </c>
      <c r="P6221">
        <f>HOUR(Coffee_Sales[[#This Row],[transaction_time]])</f>
        <v>7</v>
      </c>
    </row>
    <row r="6222" spans="1:16" x14ac:dyDescent="0.3">
      <c r="A6222">
        <v>130811</v>
      </c>
      <c r="B6222" s="1">
        <v>45092</v>
      </c>
      <c r="C6222" s="2">
        <v>0.36752314814814813</v>
      </c>
      <c r="D6222">
        <v>2</v>
      </c>
      <c r="E6222">
        <v>5</v>
      </c>
      <c r="F6222" t="s">
        <v>54</v>
      </c>
      <c r="G6222">
        <v>23</v>
      </c>
      <c r="H6222" t="s">
        <v>14</v>
      </c>
      <c r="I6222" t="s">
        <v>55</v>
      </c>
      <c r="J6222" t="s">
        <v>88</v>
      </c>
      <c r="K6222">
        <v>1.7015464949488091</v>
      </c>
      <c r="L6222">
        <v>0.1</v>
      </c>
      <c r="M6222">
        <v>37.5</v>
      </c>
      <c r="N6222">
        <f>(1-Coffee_Sales[[#This Row],[Discount_Percent]])*Coffee_Sales[[#This Row],[unit_price]]*Coffee_Sales[[#This Row],[transaction_qty]]</f>
        <v>67.5</v>
      </c>
      <c r="O6222" t="str">
        <f>TEXT(Coffee_Sales[[#This Row],[transaction_date]],"mmm-yyyy")</f>
        <v>Jun-2023</v>
      </c>
      <c r="P6222">
        <f>HOUR(Coffee_Sales[[#This Row],[transaction_time]])</f>
        <v>8</v>
      </c>
    </row>
    <row r="6223" spans="1:16" x14ac:dyDescent="0.3">
      <c r="A6223">
        <v>10918</v>
      </c>
      <c r="B6223" s="1">
        <v>44946</v>
      </c>
      <c r="C6223" s="2">
        <v>0.32519675925925928</v>
      </c>
      <c r="D6223">
        <v>1</v>
      </c>
      <c r="E6223">
        <v>3</v>
      </c>
      <c r="F6223" t="s">
        <v>13</v>
      </c>
      <c r="G6223">
        <v>52</v>
      </c>
      <c r="H6223" t="s">
        <v>32</v>
      </c>
      <c r="I6223" t="s">
        <v>33</v>
      </c>
      <c r="J6223" t="s">
        <v>110</v>
      </c>
      <c r="K6223">
        <v>0.89638583583228848</v>
      </c>
      <c r="L6223">
        <v>0</v>
      </c>
      <c r="M6223">
        <v>37.5</v>
      </c>
      <c r="N6223">
        <f>(1-Coffee_Sales[[#This Row],[Discount_Percent]])*Coffee_Sales[[#This Row],[unit_price]]*Coffee_Sales[[#This Row],[transaction_qty]]</f>
        <v>37.5</v>
      </c>
      <c r="O6223" t="str">
        <f>TEXT(Coffee_Sales[[#This Row],[transaction_date]],"mmm-yyyy")</f>
        <v>Jan-2023</v>
      </c>
      <c r="P6223">
        <f>HOUR(Coffee_Sales[[#This Row],[transaction_time]])</f>
        <v>7</v>
      </c>
    </row>
    <row r="6224" spans="1:16" x14ac:dyDescent="0.3">
      <c r="A6224">
        <v>64415</v>
      </c>
      <c r="B6224" s="1">
        <v>45028</v>
      </c>
      <c r="C6224" s="2">
        <v>0.36903935185185183</v>
      </c>
      <c r="D6224">
        <v>2</v>
      </c>
      <c r="E6224">
        <v>8</v>
      </c>
      <c r="F6224" t="s">
        <v>96</v>
      </c>
      <c r="G6224">
        <v>44</v>
      </c>
      <c r="H6224" t="s">
        <v>32</v>
      </c>
      <c r="I6224" t="s">
        <v>40</v>
      </c>
      <c r="J6224" t="s">
        <v>41</v>
      </c>
      <c r="K6224">
        <v>2.3096182137029651</v>
      </c>
      <c r="L6224">
        <v>0</v>
      </c>
      <c r="M6224">
        <v>37.5</v>
      </c>
      <c r="N6224">
        <f>(1-Coffee_Sales[[#This Row],[Discount_Percent]])*Coffee_Sales[[#This Row],[unit_price]]*Coffee_Sales[[#This Row],[transaction_qty]]</f>
        <v>75</v>
      </c>
      <c r="O6224" t="str">
        <f>TEXT(Coffee_Sales[[#This Row],[transaction_date]],"mmm-yyyy")</f>
        <v>Apr-2023</v>
      </c>
      <c r="P6224">
        <f>HOUR(Coffee_Sales[[#This Row],[transaction_time]])</f>
        <v>8</v>
      </c>
    </row>
    <row r="6225" spans="1:16" x14ac:dyDescent="0.3">
      <c r="A6225">
        <v>90711</v>
      </c>
      <c r="B6225" s="1">
        <v>45056</v>
      </c>
      <c r="C6225" s="2">
        <v>0.46702546296296299</v>
      </c>
      <c r="D6225">
        <v>1</v>
      </c>
      <c r="E6225">
        <v>3</v>
      </c>
      <c r="F6225" t="s">
        <v>24</v>
      </c>
      <c r="G6225">
        <v>42</v>
      </c>
      <c r="H6225" t="s">
        <v>32</v>
      </c>
      <c r="I6225" t="s">
        <v>40</v>
      </c>
      <c r="J6225" t="s">
        <v>99</v>
      </c>
      <c r="K6225">
        <v>1.066639045703101</v>
      </c>
      <c r="L6225">
        <v>0</v>
      </c>
      <c r="M6225">
        <v>37.5</v>
      </c>
      <c r="N6225">
        <f>(1-Coffee_Sales[[#This Row],[Discount_Percent]])*Coffee_Sales[[#This Row],[unit_price]]*Coffee_Sales[[#This Row],[transaction_qty]]</f>
        <v>37.5</v>
      </c>
      <c r="O6225" t="str">
        <f>TEXT(Coffee_Sales[[#This Row],[transaction_date]],"mmm-yyyy")</f>
        <v>May-2023</v>
      </c>
      <c r="P6225">
        <f>HOUR(Coffee_Sales[[#This Row],[transaction_time]])</f>
        <v>11</v>
      </c>
    </row>
    <row r="6226" spans="1:16" x14ac:dyDescent="0.3">
      <c r="A6226">
        <v>132187</v>
      </c>
      <c r="B6226" s="1">
        <v>45093</v>
      </c>
      <c r="C6226" s="2">
        <v>0.39337962962962963</v>
      </c>
      <c r="D6226">
        <v>2</v>
      </c>
      <c r="E6226">
        <v>8</v>
      </c>
      <c r="F6226" t="s">
        <v>70</v>
      </c>
      <c r="G6226">
        <v>24</v>
      </c>
      <c r="H6226" t="s">
        <v>14</v>
      </c>
      <c r="I6226" t="s">
        <v>55</v>
      </c>
      <c r="J6226" t="s">
        <v>86</v>
      </c>
      <c r="K6226">
        <v>2.873033970172183</v>
      </c>
      <c r="L6226">
        <v>0</v>
      </c>
      <c r="M6226">
        <v>45</v>
      </c>
      <c r="N6226">
        <f>(1-Coffee_Sales[[#This Row],[Discount_Percent]])*Coffee_Sales[[#This Row],[unit_price]]*Coffee_Sales[[#This Row],[transaction_qty]]</f>
        <v>90</v>
      </c>
      <c r="O6226" t="str">
        <f>TEXT(Coffee_Sales[[#This Row],[transaction_date]],"mmm-yyyy")</f>
        <v>Jun-2023</v>
      </c>
      <c r="P6226">
        <f>HOUR(Coffee_Sales[[#This Row],[transaction_time]])</f>
        <v>9</v>
      </c>
    </row>
    <row r="6227" spans="1:16" x14ac:dyDescent="0.3">
      <c r="A6227">
        <v>72478</v>
      </c>
      <c r="B6227" s="1">
        <v>45037</v>
      </c>
      <c r="C6227" s="2">
        <v>0.42608796296296297</v>
      </c>
      <c r="D6227">
        <v>2</v>
      </c>
      <c r="E6227">
        <v>3</v>
      </c>
      <c r="F6227" t="s">
        <v>58</v>
      </c>
      <c r="G6227">
        <v>29</v>
      </c>
      <c r="H6227" t="s">
        <v>14</v>
      </c>
      <c r="I6227" t="s">
        <v>22</v>
      </c>
      <c r="J6227" t="s">
        <v>89</v>
      </c>
      <c r="K6227">
        <v>1.8717934029069561</v>
      </c>
      <c r="L6227">
        <v>0.1</v>
      </c>
      <c r="M6227">
        <v>37.5</v>
      </c>
      <c r="N6227">
        <f>(1-Coffee_Sales[[#This Row],[Discount_Percent]])*Coffee_Sales[[#This Row],[unit_price]]*Coffee_Sales[[#This Row],[transaction_qty]]</f>
        <v>67.5</v>
      </c>
      <c r="O6227" t="str">
        <f>TEXT(Coffee_Sales[[#This Row],[transaction_date]],"mmm-yyyy")</f>
        <v>Apr-2023</v>
      </c>
      <c r="P6227">
        <f>HOUR(Coffee_Sales[[#This Row],[transaction_time]])</f>
        <v>10</v>
      </c>
    </row>
    <row r="6228" spans="1:16" x14ac:dyDescent="0.3">
      <c r="A6228">
        <v>141914</v>
      </c>
      <c r="B6228" s="1">
        <v>45101</v>
      </c>
      <c r="C6228" s="2">
        <v>0.43442129629629628</v>
      </c>
      <c r="D6228">
        <v>1</v>
      </c>
      <c r="E6228">
        <v>3</v>
      </c>
      <c r="F6228" t="s">
        <v>77</v>
      </c>
      <c r="G6228">
        <v>42</v>
      </c>
      <c r="H6228" t="s">
        <v>32</v>
      </c>
      <c r="I6228" t="s">
        <v>40</v>
      </c>
      <c r="J6228" t="s">
        <v>99</v>
      </c>
      <c r="K6228">
        <v>1.1893140377256901</v>
      </c>
      <c r="L6228">
        <v>0</v>
      </c>
      <c r="M6228">
        <v>37.5</v>
      </c>
      <c r="N6228">
        <f>(1-Coffee_Sales[[#This Row],[Discount_Percent]])*Coffee_Sales[[#This Row],[unit_price]]*Coffee_Sales[[#This Row],[transaction_qty]]</f>
        <v>37.5</v>
      </c>
      <c r="O6228" t="str">
        <f>TEXT(Coffee_Sales[[#This Row],[transaction_date]],"mmm-yyyy")</f>
        <v>Jun-2023</v>
      </c>
      <c r="P6228">
        <f>HOUR(Coffee_Sales[[#This Row],[transaction_time]])</f>
        <v>10</v>
      </c>
    </row>
    <row r="6229" spans="1:16" x14ac:dyDescent="0.3">
      <c r="A6229">
        <v>88113</v>
      </c>
      <c r="B6229" s="1">
        <v>45054</v>
      </c>
      <c r="C6229" s="2">
        <v>0.40329861111111109</v>
      </c>
      <c r="D6229">
        <v>2</v>
      </c>
      <c r="E6229">
        <v>5</v>
      </c>
      <c r="F6229" t="s">
        <v>101</v>
      </c>
      <c r="G6229">
        <v>54</v>
      </c>
      <c r="H6229" t="s">
        <v>32</v>
      </c>
      <c r="I6229" t="s">
        <v>33</v>
      </c>
      <c r="J6229" t="s">
        <v>127</v>
      </c>
      <c r="K6229">
        <v>1.5140658313750821</v>
      </c>
      <c r="L6229">
        <v>0.1</v>
      </c>
      <c r="M6229">
        <v>37.5</v>
      </c>
      <c r="N6229">
        <f>(1-Coffee_Sales[[#This Row],[Discount_Percent]])*Coffee_Sales[[#This Row],[unit_price]]*Coffee_Sales[[#This Row],[transaction_qty]]</f>
        <v>67.5</v>
      </c>
      <c r="O6229" t="str">
        <f>TEXT(Coffee_Sales[[#This Row],[transaction_date]],"mmm-yyyy")</f>
        <v>May-2023</v>
      </c>
      <c r="P6229">
        <f>HOUR(Coffee_Sales[[#This Row],[transaction_time]])</f>
        <v>9</v>
      </c>
    </row>
    <row r="6230" spans="1:16" x14ac:dyDescent="0.3">
      <c r="A6230">
        <v>131525</v>
      </c>
      <c r="B6230" s="1">
        <v>45092</v>
      </c>
      <c r="C6230" s="2">
        <v>0.69570601851851854</v>
      </c>
      <c r="D6230">
        <v>1</v>
      </c>
      <c r="E6230">
        <v>5</v>
      </c>
      <c r="F6230" t="s">
        <v>133</v>
      </c>
      <c r="G6230">
        <v>79</v>
      </c>
      <c r="H6230" t="s">
        <v>18</v>
      </c>
      <c r="I6230" t="s">
        <v>19</v>
      </c>
      <c r="J6230" t="s">
        <v>20</v>
      </c>
      <c r="K6230">
        <v>1.289488443984103</v>
      </c>
      <c r="L6230">
        <v>0</v>
      </c>
      <c r="M6230">
        <v>56.25</v>
      </c>
      <c r="N6230">
        <f>(1-Coffee_Sales[[#This Row],[Discount_Percent]])*Coffee_Sales[[#This Row],[unit_price]]*Coffee_Sales[[#This Row],[transaction_qty]]</f>
        <v>56.25</v>
      </c>
      <c r="O6230" t="str">
        <f>TEXT(Coffee_Sales[[#This Row],[transaction_date]],"mmm-yyyy")</f>
        <v>Jun-2023</v>
      </c>
      <c r="P6230">
        <f>HOUR(Coffee_Sales[[#This Row],[transaction_time]])</f>
        <v>16</v>
      </c>
    </row>
    <row r="6231" spans="1:16" x14ac:dyDescent="0.3">
      <c r="A6231">
        <v>147854</v>
      </c>
      <c r="B6231" s="1">
        <v>45106</v>
      </c>
      <c r="C6231" s="2">
        <v>0.57054398148148144</v>
      </c>
      <c r="D6231">
        <v>1</v>
      </c>
      <c r="E6231">
        <v>5</v>
      </c>
      <c r="F6231" t="s">
        <v>46</v>
      </c>
      <c r="G6231">
        <v>48</v>
      </c>
      <c r="H6231" t="s">
        <v>32</v>
      </c>
      <c r="I6231" t="s">
        <v>44</v>
      </c>
      <c r="J6231" t="s">
        <v>52</v>
      </c>
      <c r="K6231">
        <v>1.054880725208003</v>
      </c>
      <c r="L6231">
        <v>0.1</v>
      </c>
      <c r="M6231">
        <v>37.5</v>
      </c>
      <c r="N6231">
        <f>(1-Coffee_Sales[[#This Row],[Discount_Percent]])*Coffee_Sales[[#This Row],[unit_price]]*Coffee_Sales[[#This Row],[transaction_qty]]</f>
        <v>33.75</v>
      </c>
      <c r="O6231" t="str">
        <f>TEXT(Coffee_Sales[[#This Row],[transaction_date]],"mmm-yyyy")</f>
        <v>Jun-2023</v>
      </c>
      <c r="P6231">
        <f>HOUR(Coffee_Sales[[#This Row],[transaction_time]])</f>
        <v>13</v>
      </c>
    </row>
    <row r="6232" spans="1:16" x14ac:dyDescent="0.3">
      <c r="A6232">
        <v>80746</v>
      </c>
      <c r="B6232" s="1">
        <v>45047</v>
      </c>
      <c r="C6232" s="2">
        <v>0.50950231481481478</v>
      </c>
      <c r="D6232">
        <v>1</v>
      </c>
      <c r="E6232">
        <v>8</v>
      </c>
      <c r="F6232" t="s">
        <v>101</v>
      </c>
      <c r="G6232">
        <v>59</v>
      </c>
      <c r="H6232" t="s">
        <v>74</v>
      </c>
      <c r="I6232" t="s">
        <v>75</v>
      </c>
      <c r="J6232" t="s">
        <v>85</v>
      </c>
      <c r="K6232">
        <v>1.7292924609485809</v>
      </c>
      <c r="L6232">
        <v>0</v>
      </c>
      <c r="M6232">
        <v>67.5</v>
      </c>
      <c r="N6232">
        <f>(1-Coffee_Sales[[#This Row],[Discount_Percent]])*Coffee_Sales[[#This Row],[unit_price]]*Coffee_Sales[[#This Row],[transaction_qty]]</f>
        <v>67.5</v>
      </c>
      <c r="O6232" t="str">
        <f>TEXT(Coffee_Sales[[#This Row],[transaction_date]],"mmm-yyyy")</f>
        <v>May-2023</v>
      </c>
      <c r="P6232">
        <f>HOUR(Coffee_Sales[[#This Row],[transaction_time]])</f>
        <v>12</v>
      </c>
    </row>
    <row r="6233" spans="1:16" x14ac:dyDescent="0.3">
      <c r="A6233">
        <v>138652</v>
      </c>
      <c r="B6233" s="1">
        <v>45098</v>
      </c>
      <c r="C6233" s="2">
        <v>0.45743055555555556</v>
      </c>
      <c r="D6233">
        <v>1</v>
      </c>
      <c r="E6233">
        <v>5</v>
      </c>
      <c r="F6233" t="s">
        <v>113</v>
      </c>
      <c r="G6233">
        <v>71</v>
      </c>
      <c r="H6233" t="s">
        <v>18</v>
      </c>
      <c r="I6233" t="s">
        <v>79</v>
      </c>
      <c r="J6233" t="s">
        <v>92</v>
      </c>
      <c r="K6233">
        <v>1.191493637837693</v>
      </c>
      <c r="L6233">
        <v>0</v>
      </c>
      <c r="M6233">
        <v>56.25</v>
      </c>
      <c r="N6233">
        <f>(1-Coffee_Sales[[#This Row],[Discount_Percent]])*Coffee_Sales[[#This Row],[unit_price]]*Coffee_Sales[[#This Row],[transaction_qty]]</f>
        <v>56.25</v>
      </c>
      <c r="O6233" t="str">
        <f>TEXT(Coffee_Sales[[#This Row],[transaction_date]],"mmm-yyyy")</f>
        <v>Jun-2023</v>
      </c>
      <c r="P6233">
        <f>HOUR(Coffee_Sales[[#This Row],[transaction_time]])</f>
        <v>10</v>
      </c>
    </row>
    <row r="6234" spans="1:16" x14ac:dyDescent="0.3">
      <c r="A6234">
        <v>14303</v>
      </c>
      <c r="B6234" s="1">
        <v>44951</v>
      </c>
      <c r="C6234" s="2">
        <v>0.82920138888888884</v>
      </c>
      <c r="D6234">
        <v>1</v>
      </c>
      <c r="E6234">
        <v>3</v>
      </c>
      <c r="F6234" t="s">
        <v>114</v>
      </c>
      <c r="G6234">
        <v>71</v>
      </c>
      <c r="H6234" t="s">
        <v>18</v>
      </c>
      <c r="I6234" t="s">
        <v>79</v>
      </c>
      <c r="J6234" t="s">
        <v>92</v>
      </c>
      <c r="K6234">
        <v>1.459425539703131</v>
      </c>
      <c r="L6234">
        <v>0.05</v>
      </c>
      <c r="M6234">
        <v>56.25</v>
      </c>
      <c r="N6234">
        <f>(1-Coffee_Sales[[#This Row],[Discount_Percent]])*Coffee_Sales[[#This Row],[unit_price]]*Coffee_Sales[[#This Row],[transaction_qty]]</f>
        <v>53.4375</v>
      </c>
      <c r="O6234" t="str">
        <f>TEXT(Coffee_Sales[[#This Row],[transaction_date]],"mmm-yyyy")</f>
        <v>Jan-2023</v>
      </c>
      <c r="P6234">
        <f>HOUR(Coffee_Sales[[#This Row],[transaction_time]])</f>
        <v>19</v>
      </c>
    </row>
    <row r="6235" spans="1:16" x14ac:dyDescent="0.3">
      <c r="A6235">
        <v>15859</v>
      </c>
      <c r="B6235" s="1">
        <v>44954</v>
      </c>
      <c r="C6235" s="2">
        <v>0.7089699074074074</v>
      </c>
      <c r="D6235">
        <v>1</v>
      </c>
      <c r="E6235">
        <v>3</v>
      </c>
      <c r="F6235" t="s">
        <v>17</v>
      </c>
      <c r="G6235">
        <v>26</v>
      </c>
      <c r="H6235" t="s">
        <v>14</v>
      </c>
      <c r="I6235" t="s">
        <v>29</v>
      </c>
      <c r="J6235" t="s">
        <v>134</v>
      </c>
      <c r="K6235">
        <v>1.3953009081612271</v>
      </c>
      <c r="L6235">
        <v>0</v>
      </c>
      <c r="M6235">
        <v>45</v>
      </c>
      <c r="N6235">
        <f>(1-Coffee_Sales[[#This Row],[Discount_Percent]])*Coffee_Sales[[#This Row],[unit_price]]*Coffee_Sales[[#This Row],[transaction_qty]]</f>
        <v>45</v>
      </c>
      <c r="O6235" t="str">
        <f>TEXT(Coffee_Sales[[#This Row],[transaction_date]],"mmm-yyyy")</f>
        <v>Jan-2023</v>
      </c>
      <c r="P6235">
        <f>HOUR(Coffee_Sales[[#This Row],[transaction_time]])</f>
        <v>17</v>
      </c>
    </row>
    <row r="6236" spans="1:16" x14ac:dyDescent="0.3">
      <c r="A6236">
        <v>34762</v>
      </c>
      <c r="B6236" s="1">
        <v>44987</v>
      </c>
      <c r="C6236" s="2">
        <v>0.62114583333333329</v>
      </c>
      <c r="D6236">
        <v>1</v>
      </c>
      <c r="E6236">
        <v>5</v>
      </c>
      <c r="F6236" t="s">
        <v>21</v>
      </c>
      <c r="G6236">
        <v>58</v>
      </c>
      <c r="H6236" t="s">
        <v>74</v>
      </c>
      <c r="I6236" t="s">
        <v>75</v>
      </c>
      <c r="J6236" t="s">
        <v>76</v>
      </c>
      <c r="K6236">
        <v>1.484907651093188</v>
      </c>
      <c r="L6236">
        <v>0.05</v>
      </c>
      <c r="M6236">
        <v>52.5</v>
      </c>
      <c r="N6236">
        <f>(1-Coffee_Sales[[#This Row],[Discount_Percent]])*Coffee_Sales[[#This Row],[unit_price]]*Coffee_Sales[[#This Row],[transaction_qty]]</f>
        <v>49.875</v>
      </c>
      <c r="O6236" t="str">
        <f>TEXT(Coffee_Sales[[#This Row],[transaction_date]],"mmm-yyyy")</f>
        <v>Mar-2023</v>
      </c>
      <c r="P6236">
        <f>HOUR(Coffee_Sales[[#This Row],[transaction_time]])</f>
        <v>14</v>
      </c>
    </row>
    <row r="6237" spans="1:16" x14ac:dyDescent="0.3">
      <c r="A6237">
        <v>57001</v>
      </c>
      <c r="B6237" s="1">
        <v>45019</v>
      </c>
      <c r="C6237" s="2">
        <v>0.55107638888888888</v>
      </c>
      <c r="D6237">
        <v>2</v>
      </c>
      <c r="E6237">
        <v>3</v>
      </c>
      <c r="F6237" t="s">
        <v>113</v>
      </c>
      <c r="G6237">
        <v>37</v>
      </c>
      <c r="H6237" t="s">
        <v>14</v>
      </c>
      <c r="I6237" t="s">
        <v>15</v>
      </c>
      <c r="J6237" t="s">
        <v>95</v>
      </c>
      <c r="K6237">
        <v>1.988226161964306</v>
      </c>
      <c r="L6237">
        <v>0</v>
      </c>
      <c r="M6237">
        <v>45</v>
      </c>
      <c r="N6237">
        <f>(1-Coffee_Sales[[#This Row],[Discount_Percent]])*Coffee_Sales[[#This Row],[unit_price]]*Coffee_Sales[[#This Row],[transaction_qty]]</f>
        <v>90</v>
      </c>
      <c r="O6237" t="str">
        <f>TEXT(Coffee_Sales[[#This Row],[transaction_date]],"mmm-yyyy")</f>
        <v>Apr-2023</v>
      </c>
      <c r="P6237">
        <f>HOUR(Coffee_Sales[[#This Row],[transaction_time]])</f>
        <v>13</v>
      </c>
    </row>
    <row r="6238" spans="1:16" x14ac:dyDescent="0.3">
      <c r="A6238">
        <v>138184</v>
      </c>
      <c r="B6238" s="1">
        <v>45098</v>
      </c>
      <c r="C6238" s="2">
        <v>0.36853009259259262</v>
      </c>
      <c r="D6238">
        <v>3</v>
      </c>
      <c r="E6238">
        <v>5</v>
      </c>
      <c r="F6238" t="s">
        <v>96</v>
      </c>
      <c r="G6238">
        <v>61</v>
      </c>
      <c r="H6238" t="s">
        <v>74</v>
      </c>
      <c r="I6238" t="s">
        <v>75</v>
      </c>
      <c r="J6238" t="s">
        <v>116</v>
      </c>
      <c r="K6238">
        <v>5.2889929044295894</v>
      </c>
      <c r="L6238">
        <v>0</v>
      </c>
      <c r="M6238">
        <v>71.25</v>
      </c>
      <c r="N6238">
        <f>(1-Coffee_Sales[[#This Row],[Discount_Percent]])*Coffee_Sales[[#This Row],[unit_price]]*Coffee_Sales[[#This Row],[transaction_qty]]</f>
        <v>213.75</v>
      </c>
      <c r="O6238" t="str">
        <f>TEXT(Coffee_Sales[[#This Row],[transaction_date]],"mmm-yyyy")</f>
        <v>Jun-2023</v>
      </c>
      <c r="P6238">
        <f>HOUR(Coffee_Sales[[#This Row],[transaction_time]])</f>
        <v>8</v>
      </c>
    </row>
    <row r="6239" spans="1:16" x14ac:dyDescent="0.3">
      <c r="A6239">
        <v>12662</v>
      </c>
      <c r="B6239" s="1">
        <v>44949</v>
      </c>
      <c r="C6239" s="2">
        <v>0.35780092592592594</v>
      </c>
      <c r="D6239">
        <v>1</v>
      </c>
      <c r="E6239">
        <v>8</v>
      </c>
      <c r="F6239" t="s">
        <v>38</v>
      </c>
      <c r="G6239">
        <v>70</v>
      </c>
      <c r="H6239" t="s">
        <v>18</v>
      </c>
      <c r="I6239" t="s">
        <v>19</v>
      </c>
      <c r="J6239" t="s">
        <v>83</v>
      </c>
      <c r="K6239">
        <v>1.20202915018303</v>
      </c>
      <c r="L6239">
        <v>0.1</v>
      </c>
      <c r="M6239">
        <v>48.75</v>
      </c>
      <c r="N6239">
        <f>(1-Coffee_Sales[[#This Row],[Discount_Percent]])*Coffee_Sales[[#This Row],[unit_price]]*Coffee_Sales[[#This Row],[transaction_qty]]</f>
        <v>43.875</v>
      </c>
      <c r="O6239" t="str">
        <f>TEXT(Coffee_Sales[[#This Row],[transaction_date]],"mmm-yyyy")</f>
        <v>Jan-2023</v>
      </c>
      <c r="P6239">
        <f>HOUR(Coffee_Sales[[#This Row],[transaction_time]])</f>
        <v>8</v>
      </c>
    </row>
    <row r="6240" spans="1:16" x14ac:dyDescent="0.3">
      <c r="A6240">
        <v>84069</v>
      </c>
      <c r="B6240" s="1">
        <v>45050</v>
      </c>
      <c r="C6240" s="2">
        <v>0.59187500000000004</v>
      </c>
      <c r="D6240">
        <v>1</v>
      </c>
      <c r="E6240">
        <v>8</v>
      </c>
      <c r="F6240" t="s">
        <v>81</v>
      </c>
      <c r="G6240">
        <v>30</v>
      </c>
      <c r="H6240" t="s">
        <v>14</v>
      </c>
      <c r="I6240" t="s">
        <v>22</v>
      </c>
      <c r="J6240" t="s">
        <v>109</v>
      </c>
      <c r="K6240">
        <v>0.97990710858690644</v>
      </c>
      <c r="L6240">
        <v>0</v>
      </c>
      <c r="M6240">
        <v>45</v>
      </c>
      <c r="N6240">
        <f>(1-Coffee_Sales[[#This Row],[Discount_Percent]])*Coffee_Sales[[#This Row],[unit_price]]*Coffee_Sales[[#This Row],[transaction_qty]]</f>
        <v>45</v>
      </c>
      <c r="O6240" t="str">
        <f>TEXT(Coffee_Sales[[#This Row],[transaction_date]],"mmm-yyyy")</f>
        <v>May-2023</v>
      </c>
      <c r="P6240">
        <f>HOUR(Coffee_Sales[[#This Row],[transaction_time]])</f>
        <v>14</v>
      </c>
    </row>
    <row r="6241" spans="1:16" x14ac:dyDescent="0.3">
      <c r="A6241">
        <v>4904</v>
      </c>
      <c r="B6241" s="1">
        <v>44935</v>
      </c>
      <c r="C6241" s="2">
        <v>0.73023148148148154</v>
      </c>
      <c r="D6241">
        <v>2</v>
      </c>
      <c r="E6241">
        <v>8</v>
      </c>
      <c r="F6241" t="s">
        <v>13</v>
      </c>
      <c r="G6241">
        <v>22</v>
      </c>
      <c r="H6241" t="s">
        <v>14</v>
      </c>
      <c r="I6241" t="s">
        <v>55</v>
      </c>
      <c r="J6241" t="s">
        <v>56</v>
      </c>
      <c r="K6241">
        <v>1.284821554029997</v>
      </c>
      <c r="L6241">
        <v>0.05</v>
      </c>
      <c r="M6241">
        <v>30</v>
      </c>
      <c r="N6241">
        <f>(1-Coffee_Sales[[#This Row],[Discount_Percent]])*Coffee_Sales[[#This Row],[unit_price]]*Coffee_Sales[[#This Row],[transaction_qty]]</f>
        <v>57</v>
      </c>
      <c r="O6241" t="str">
        <f>TEXT(Coffee_Sales[[#This Row],[transaction_date]],"mmm-yyyy")</f>
        <v>Jan-2023</v>
      </c>
      <c r="P6241">
        <f>HOUR(Coffee_Sales[[#This Row],[transaction_time]])</f>
        <v>17</v>
      </c>
    </row>
    <row r="6242" spans="1:16" x14ac:dyDescent="0.3">
      <c r="A6242">
        <v>64790</v>
      </c>
      <c r="B6242" s="1">
        <v>45028</v>
      </c>
      <c r="C6242" s="2">
        <v>0.58429398148148148</v>
      </c>
      <c r="D6242">
        <v>2</v>
      </c>
      <c r="E6242">
        <v>5</v>
      </c>
      <c r="F6242" t="s">
        <v>54</v>
      </c>
      <c r="G6242">
        <v>57</v>
      </c>
      <c r="H6242" t="s">
        <v>32</v>
      </c>
      <c r="I6242" t="s">
        <v>33</v>
      </c>
      <c r="J6242" t="s">
        <v>34</v>
      </c>
      <c r="K6242">
        <v>1.9594572109934989</v>
      </c>
      <c r="L6242">
        <v>0</v>
      </c>
      <c r="M6242">
        <v>46.5</v>
      </c>
      <c r="N6242">
        <f>(1-Coffee_Sales[[#This Row],[Discount_Percent]])*Coffee_Sales[[#This Row],[unit_price]]*Coffee_Sales[[#This Row],[transaction_qty]]</f>
        <v>93</v>
      </c>
      <c r="O6242" t="str">
        <f>TEXT(Coffee_Sales[[#This Row],[transaction_date]],"mmm-yyyy")</f>
        <v>Apr-2023</v>
      </c>
      <c r="P6242">
        <f>HOUR(Coffee_Sales[[#This Row],[transaction_time]])</f>
        <v>14</v>
      </c>
    </row>
    <row r="6243" spans="1:16" x14ac:dyDescent="0.3">
      <c r="A6243">
        <v>38949</v>
      </c>
      <c r="B6243" s="1">
        <v>44993</v>
      </c>
      <c r="C6243" s="2">
        <v>0.70689814814814811</v>
      </c>
      <c r="D6243">
        <v>2</v>
      </c>
      <c r="E6243">
        <v>5</v>
      </c>
      <c r="F6243" t="s">
        <v>42</v>
      </c>
      <c r="G6243">
        <v>52</v>
      </c>
      <c r="H6243" t="s">
        <v>32</v>
      </c>
      <c r="I6243" t="s">
        <v>33</v>
      </c>
      <c r="J6243" t="s">
        <v>110</v>
      </c>
      <c r="K6243">
        <v>2.4051508067468439</v>
      </c>
      <c r="L6243">
        <v>0.05</v>
      </c>
      <c r="M6243">
        <v>37.5</v>
      </c>
      <c r="N6243">
        <f>(1-Coffee_Sales[[#This Row],[Discount_Percent]])*Coffee_Sales[[#This Row],[unit_price]]*Coffee_Sales[[#This Row],[transaction_qty]]</f>
        <v>71.25</v>
      </c>
      <c r="O6243" t="str">
        <f>TEXT(Coffee_Sales[[#This Row],[transaction_date]],"mmm-yyyy")</f>
        <v>Mar-2023</v>
      </c>
      <c r="P6243">
        <f>HOUR(Coffee_Sales[[#This Row],[transaction_time]])</f>
        <v>16</v>
      </c>
    </row>
    <row r="6244" spans="1:16" x14ac:dyDescent="0.3">
      <c r="A6244">
        <v>94105</v>
      </c>
      <c r="B6244" s="1">
        <v>45059</v>
      </c>
      <c r="C6244" s="2">
        <v>0.57951388888888888</v>
      </c>
      <c r="D6244">
        <v>2</v>
      </c>
      <c r="E6244">
        <v>8</v>
      </c>
      <c r="F6244" t="s">
        <v>131</v>
      </c>
      <c r="G6244">
        <v>50</v>
      </c>
      <c r="H6244" t="s">
        <v>32</v>
      </c>
      <c r="I6244" t="s">
        <v>44</v>
      </c>
      <c r="J6244" t="s">
        <v>45</v>
      </c>
      <c r="K6244">
        <v>1.9558739980368991</v>
      </c>
      <c r="L6244">
        <v>0</v>
      </c>
      <c r="M6244">
        <v>37.5</v>
      </c>
      <c r="N6244">
        <f>(1-Coffee_Sales[[#This Row],[Discount_Percent]])*Coffee_Sales[[#This Row],[unit_price]]*Coffee_Sales[[#This Row],[transaction_qty]]</f>
        <v>75</v>
      </c>
      <c r="O6244" t="str">
        <f>TEXT(Coffee_Sales[[#This Row],[transaction_date]],"mmm-yyyy")</f>
        <v>May-2023</v>
      </c>
      <c r="P6244">
        <f>HOUR(Coffee_Sales[[#This Row],[transaction_time]])</f>
        <v>13</v>
      </c>
    </row>
    <row r="6245" spans="1:16" x14ac:dyDescent="0.3">
      <c r="A6245">
        <v>130038</v>
      </c>
      <c r="B6245" s="1">
        <v>45091</v>
      </c>
      <c r="C6245" s="2">
        <v>0.45768518518518519</v>
      </c>
      <c r="D6245">
        <v>1</v>
      </c>
      <c r="E6245">
        <v>3</v>
      </c>
      <c r="F6245" t="s">
        <v>114</v>
      </c>
      <c r="G6245">
        <v>27</v>
      </c>
      <c r="H6245" t="s">
        <v>14</v>
      </c>
      <c r="I6245" t="s">
        <v>29</v>
      </c>
      <c r="J6245" t="s">
        <v>30</v>
      </c>
      <c r="K6245">
        <v>1.2316433351471769</v>
      </c>
      <c r="L6245">
        <v>0</v>
      </c>
      <c r="M6245">
        <v>52.5</v>
      </c>
      <c r="N6245">
        <f>(1-Coffee_Sales[[#This Row],[Discount_Percent]])*Coffee_Sales[[#This Row],[unit_price]]*Coffee_Sales[[#This Row],[transaction_qty]]</f>
        <v>52.5</v>
      </c>
      <c r="O6245" t="str">
        <f>TEXT(Coffee_Sales[[#This Row],[transaction_date]],"mmm-yyyy")</f>
        <v>Jun-2023</v>
      </c>
      <c r="P6245">
        <f>HOUR(Coffee_Sales[[#This Row],[transaction_time]])</f>
        <v>10</v>
      </c>
    </row>
    <row r="6246" spans="1:16" x14ac:dyDescent="0.3">
      <c r="A6246">
        <v>136629</v>
      </c>
      <c r="B6246" s="1">
        <v>45096</v>
      </c>
      <c r="C6246" s="2">
        <v>0.72750000000000004</v>
      </c>
      <c r="D6246">
        <v>1</v>
      </c>
      <c r="E6246">
        <v>5</v>
      </c>
      <c r="F6246" t="s">
        <v>38</v>
      </c>
      <c r="G6246">
        <v>54</v>
      </c>
      <c r="H6246" t="s">
        <v>32</v>
      </c>
      <c r="I6246" t="s">
        <v>33</v>
      </c>
      <c r="J6246" t="s">
        <v>127</v>
      </c>
      <c r="K6246">
        <v>0.87153657743649315</v>
      </c>
      <c r="L6246">
        <v>0</v>
      </c>
      <c r="M6246">
        <v>37.5</v>
      </c>
      <c r="N6246">
        <f>(1-Coffee_Sales[[#This Row],[Discount_Percent]])*Coffee_Sales[[#This Row],[unit_price]]*Coffee_Sales[[#This Row],[transaction_qty]]</f>
        <v>37.5</v>
      </c>
      <c r="O6246" t="str">
        <f>TEXT(Coffee_Sales[[#This Row],[transaction_date]],"mmm-yyyy")</f>
        <v>Jun-2023</v>
      </c>
      <c r="P6246">
        <f>HOUR(Coffee_Sales[[#This Row],[transaction_time]])</f>
        <v>17</v>
      </c>
    </row>
    <row r="6247" spans="1:16" x14ac:dyDescent="0.3">
      <c r="A6247">
        <v>22406</v>
      </c>
      <c r="B6247" s="1">
        <v>44967</v>
      </c>
      <c r="C6247" s="2">
        <v>0.27563657407407405</v>
      </c>
      <c r="D6247">
        <v>2</v>
      </c>
      <c r="E6247">
        <v>5</v>
      </c>
      <c r="F6247" t="s">
        <v>35</v>
      </c>
      <c r="G6247">
        <v>56</v>
      </c>
      <c r="H6247" t="s">
        <v>32</v>
      </c>
      <c r="I6247" t="s">
        <v>33</v>
      </c>
      <c r="J6247" t="s">
        <v>135</v>
      </c>
      <c r="K6247">
        <v>1.931149473990597</v>
      </c>
      <c r="L6247">
        <v>0</v>
      </c>
      <c r="M6247">
        <v>38.25</v>
      </c>
      <c r="N6247">
        <f>(1-Coffee_Sales[[#This Row],[Discount_Percent]])*Coffee_Sales[[#This Row],[unit_price]]*Coffee_Sales[[#This Row],[transaction_qty]]</f>
        <v>76.5</v>
      </c>
      <c r="O6247" t="str">
        <f>TEXT(Coffee_Sales[[#This Row],[transaction_date]],"mmm-yyyy")</f>
        <v>Feb-2023</v>
      </c>
      <c r="P6247">
        <f>HOUR(Coffee_Sales[[#This Row],[transaction_time]])</f>
        <v>6</v>
      </c>
    </row>
    <row r="6248" spans="1:16" x14ac:dyDescent="0.3">
      <c r="A6248">
        <v>134862</v>
      </c>
      <c r="B6248" s="1">
        <v>45095</v>
      </c>
      <c r="C6248" s="2">
        <v>0.44930555555555557</v>
      </c>
      <c r="D6248">
        <v>1</v>
      </c>
      <c r="E6248">
        <v>5</v>
      </c>
      <c r="F6248" t="s">
        <v>113</v>
      </c>
      <c r="G6248">
        <v>34</v>
      </c>
      <c r="H6248" t="s">
        <v>14</v>
      </c>
      <c r="I6248" t="s">
        <v>26</v>
      </c>
      <c r="J6248" t="s">
        <v>57</v>
      </c>
      <c r="K6248">
        <v>1.1432742057600001</v>
      </c>
      <c r="L6248">
        <v>0</v>
      </c>
      <c r="M6248">
        <v>36.75</v>
      </c>
      <c r="N6248">
        <f>(1-Coffee_Sales[[#This Row],[Discount_Percent]])*Coffee_Sales[[#This Row],[unit_price]]*Coffee_Sales[[#This Row],[transaction_qty]]</f>
        <v>36.75</v>
      </c>
      <c r="O6248" t="str">
        <f>TEXT(Coffee_Sales[[#This Row],[transaction_date]],"mmm-yyyy")</f>
        <v>Jun-2023</v>
      </c>
      <c r="P6248">
        <f>HOUR(Coffee_Sales[[#This Row],[transaction_time]])</f>
        <v>10</v>
      </c>
    </row>
    <row r="6249" spans="1:16" x14ac:dyDescent="0.3">
      <c r="A6249">
        <v>59152</v>
      </c>
      <c r="B6249" s="1">
        <v>45022</v>
      </c>
      <c r="C6249" s="2">
        <v>0.44230324074074073</v>
      </c>
      <c r="D6249">
        <v>1</v>
      </c>
      <c r="E6249">
        <v>5</v>
      </c>
      <c r="F6249" t="s">
        <v>42</v>
      </c>
      <c r="G6249">
        <v>71</v>
      </c>
      <c r="H6249" t="s">
        <v>18</v>
      </c>
      <c r="I6249" t="s">
        <v>79</v>
      </c>
      <c r="J6249" t="s">
        <v>92</v>
      </c>
      <c r="K6249">
        <v>1.2769345845437521</v>
      </c>
      <c r="L6249">
        <v>0.05</v>
      </c>
      <c r="M6249">
        <v>56.25</v>
      </c>
      <c r="N6249">
        <f>(1-Coffee_Sales[[#This Row],[Discount_Percent]])*Coffee_Sales[[#This Row],[unit_price]]*Coffee_Sales[[#This Row],[transaction_qty]]</f>
        <v>53.4375</v>
      </c>
      <c r="O6249" t="str">
        <f>TEXT(Coffee_Sales[[#This Row],[transaction_date]],"mmm-yyyy")</f>
        <v>Apr-2023</v>
      </c>
      <c r="P6249">
        <f>HOUR(Coffee_Sales[[#This Row],[transaction_time]])</f>
        <v>10</v>
      </c>
    </row>
    <row r="6250" spans="1:16" x14ac:dyDescent="0.3">
      <c r="A6250">
        <v>30580</v>
      </c>
      <c r="B6250" s="1">
        <v>44980</v>
      </c>
      <c r="C6250" s="2">
        <v>0.56692129629629628</v>
      </c>
      <c r="D6250">
        <v>1</v>
      </c>
      <c r="E6250">
        <v>3</v>
      </c>
      <c r="F6250" t="s">
        <v>43</v>
      </c>
      <c r="G6250">
        <v>70</v>
      </c>
      <c r="H6250" t="s">
        <v>18</v>
      </c>
      <c r="I6250" t="s">
        <v>19</v>
      </c>
      <c r="J6250" t="s">
        <v>83</v>
      </c>
      <c r="K6250">
        <v>1.1569276332152849</v>
      </c>
      <c r="L6250">
        <v>0.05</v>
      </c>
      <c r="M6250">
        <v>48.75</v>
      </c>
      <c r="N6250">
        <f>(1-Coffee_Sales[[#This Row],[Discount_Percent]])*Coffee_Sales[[#This Row],[unit_price]]*Coffee_Sales[[#This Row],[transaction_qty]]</f>
        <v>46.3125</v>
      </c>
      <c r="O6250" t="str">
        <f>TEXT(Coffee_Sales[[#This Row],[transaction_date]],"mmm-yyyy")</f>
        <v>Feb-2023</v>
      </c>
      <c r="P6250">
        <f>HOUR(Coffee_Sales[[#This Row],[transaction_time]])</f>
        <v>13</v>
      </c>
    </row>
    <row r="6251" spans="1:16" x14ac:dyDescent="0.3">
      <c r="A6251">
        <v>15423</v>
      </c>
      <c r="B6251" s="1">
        <v>44953</v>
      </c>
      <c r="C6251" s="2">
        <v>0.76288194444444446</v>
      </c>
      <c r="D6251">
        <v>1</v>
      </c>
      <c r="E6251">
        <v>3</v>
      </c>
      <c r="F6251" t="s">
        <v>131</v>
      </c>
      <c r="G6251">
        <v>40</v>
      </c>
      <c r="H6251" t="s">
        <v>14</v>
      </c>
      <c r="I6251" t="s">
        <v>15</v>
      </c>
      <c r="J6251" t="s">
        <v>100</v>
      </c>
      <c r="K6251">
        <v>1.8103981713382229</v>
      </c>
      <c r="L6251">
        <v>0</v>
      </c>
      <c r="M6251">
        <v>56.25</v>
      </c>
      <c r="N6251">
        <f>(1-Coffee_Sales[[#This Row],[Discount_Percent]])*Coffee_Sales[[#This Row],[unit_price]]*Coffee_Sales[[#This Row],[transaction_qty]]</f>
        <v>56.25</v>
      </c>
      <c r="O6251" t="str">
        <f>TEXT(Coffee_Sales[[#This Row],[transaction_date]],"mmm-yyyy")</f>
        <v>Jan-2023</v>
      </c>
      <c r="P6251">
        <f>HOUR(Coffee_Sales[[#This Row],[transaction_time]])</f>
        <v>18</v>
      </c>
    </row>
    <row r="6252" spans="1:16" x14ac:dyDescent="0.3">
      <c r="A6252">
        <v>48798</v>
      </c>
      <c r="B6252" s="1">
        <v>45007</v>
      </c>
      <c r="C6252" s="2">
        <v>0.5851736111111111</v>
      </c>
      <c r="D6252">
        <v>1</v>
      </c>
      <c r="E6252">
        <v>3</v>
      </c>
      <c r="F6252" t="s">
        <v>70</v>
      </c>
      <c r="G6252">
        <v>56</v>
      </c>
      <c r="H6252" t="s">
        <v>32</v>
      </c>
      <c r="I6252" t="s">
        <v>33</v>
      </c>
      <c r="J6252" t="s">
        <v>135</v>
      </c>
      <c r="K6252">
        <v>1.038456989416068</v>
      </c>
      <c r="L6252">
        <v>0</v>
      </c>
      <c r="M6252">
        <v>38.25</v>
      </c>
      <c r="N6252">
        <f>(1-Coffee_Sales[[#This Row],[Discount_Percent]])*Coffee_Sales[[#This Row],[unit_price]]*Coffee_Sales[[#This Row],[transaction_qty]]</f>
        <v>38.25</v>
      </c>
      <c r="O6252" t="str">
        <f>TEXT(Coffee_Sales[[#This Row],[transaction_date]],"mmm-yyyy")</f>
        <v>Mar-2023</v>
      </c>
      <c r="P6252">
        <f>HOUR(Coffee_Sales[[#This Row],[transaction_time]])</f>
        <v>14</v>
      </c>
    </row>
    <row r="6253" spans="1:16" x14ac:dyDescent="0.3">
      <c r="A6253">
        <v>78593</v>
      </c>
      <c r="B6253" s="1">
        <v>45044</v>
      </c>
      <c r="C6253" s="2">
        <v>0.5959606481481482</v>
      </c>
      <c r="D6253">
        <v>2</v>
      </c>
      <c r="E6253">
        <v>8</v>
      </c>
      <c r="F6253" t="s">
        <v>94</v>
      </c>
      <c r="G6253">
        <v>23</v>
      </c>
      <c r="H6253" t="s">
        <v>14</v>
      </c>
      <c r="I6253" t="s">
        <v>55</v>
      </c>
      <c r="J6253" t="s">
        <v>88</v>
      </c>
      <c r="K6253">
        <v>2.326022600478197</v>
      </c>
      <c r="L6253">
        <v>0</v>
      </c>
      <c r="M6253">
        <v>37.5</v>
      </c>
      <c r="N6253">
        <f>(1-Coffee_Sales[[#This Row],[Discount_Percent]])*Coffee_Sales[[#This Row],[unit_price]]*Coffee_Sales[[#This Row],[transaction_qty]]</f>
        <v>75</v>
      </c>
      <c r="O6253" t="str">
        <f>TEXT(Coffee_Sales[[#This Row],[transaction_date]],"mmm-yyyy")</f>
        <v>Apr-2023</v>
      </c>
      <c r="P6253">
        <f>HOUR(Coffee_Sales[[#This Row],[transaction_time]])</f>
        <v>14</v>
      </c>
    </row>
    <row r="6254" spans="1:16" x14ac:dyDescent="0.3">
      <c r="A6254">
        <v>17779</v>
      </c>
      <c r="B6254" s="1">
        <v>44958</v>
      </c>
      <c r="C6254" s="2">
        <v>0.7238310185185185</v>
      </c>
      <c r="D6254">
        <v>2</v>
      </c>
      <c r="E6254">
        <v>8</v>
      </c>
      <c r="F6254" t="s">
        <v>111</v>
      </c>
      <c r="G6254">
        <v>57</v>
      </c>
      <c r="H6254" t="s">
        <v>32</v>
      </c>
      <c r="I6254" t="s">
        <v>33</v>
      </c>
      <c r="J6254" t="s">
        <v>34</v>
      </c>
      <c r="K6254">
        <v>2.6815284633159151</v>
      </c>
      <c r="L6254">
        <v>0</v>
      </c>
      <c r="M6254">
        <v>46.5</v>
      </c>
      <c r="N6254">
        <f>(1-Coffee_Sales[[#This Row],[Discount_Percent]])*Coffee_Sales[[#This Row],[unit_price]]*Coffee_Sales[[#This Row],[transaction_qty]]</f>
        <v>93</v>
      </c>
      <c r="O6254" t="str">
        <f>TEXT(Coffee_Sales[[#This Row],[transaction_date]],"mmm-yyyy")</f>
        <v>Feb-2023</v>
      </c>
      <c r="P6254">
        <f>HOUR(Coffee_Sales[[#This Row],[transaction_time]])</f>
        <v>17</v>
      </c>
    </row>
    <row r="6255" spans="1:16" x14ac:dyDescent="0.3">
      <c r="A6255">
        <v>115392</v>
      </c>
      <c r="B6255" s="1">
        <v>45079</v>
      </c>
      <c r="C6255" s="2">
        <v>0.46303240740740742</v>
      </c>
      <c r="D6255">
        <v>2</v>
      </c>
      <c r="E6255">
        <v>3</v>
      </c>
      <c r="F6255" t="s">
        <v>77</v>
      </c>
      <c r="G6255">
        <v>53</v>
      </c>
      <c r="H6255" t="s">
        <v>32</v>
      </c>
      <c r="I6255" t="s">
        <v>33</v>
      </c>
      <c r="J6255" t="s">
        <v>129</v>
      </c>
      <c r="K6255">
        <v>2.978302689353177</v>
      </c>
      <c r="L6255">
        <v>0</v>
      </c>
      <c r="M6255">
        <v>45</v>
      </c>
      <c r="N6255">
        <f>(1-Coffee_Sales[[#This Row],[Discount_Percent]])*Coffee_Sales[[#This Row],[unit_price]]*Coffee_Sales[[#This Row],[transaction_qty]]</f>
        <v>90</v>
      </c>
      <c r="O6255" t="str">
        <f>TEXT(Coffee_Sales[[#This Row],[transaction_date]],"mmm-yyyy")</f>
        <v>Jun-2023</v>
      </c>
      <c r="P6255">
        <f>HOUR(Coffee_Sales[[#This Row],[transaction_time]])</f>
        <v>11</v>
      </c>
    </row>
    <row r="6256" spans="1:16" x14ac:dyDescent="0.3">
      <c r="A6256">
        <v>103476</v>
      </c>
      <c r="B6256" s="1">
        <v>45067</v>
      </c>
      <c r="C6256" s="2">
        <v>0.83444444444444443</v>
      </c>
      <c r="D6256">
        <v>2</v>
      </c>
      <c r="E6256">
        <v>8</v>
      </c>
      <c r="F6256" t="s">
        <v>63</v>
      </c>
      <c r="G6256">
        <v>23</v>
      </c>
      <c r="H6256" t="s">
        <v>14</v>
      </c>
      <c r="I6256" t="s">
        <v>55</v>
      </c>
      <c r="J6256" t="s">
        <v>88</v>
      </c>
      <c r="K6256">
        <v>2.0996701315892419</v>
      </c>
      <c r="L6256">
        <v>0</v>
      </c>
      <c r="M6256">
        <v>37.5</v>
      </c>
      <c r="N6256">
        <f>(1-Coffee_Sales[[#This Row],[Discount_Percent]])*Coffee_Sales[[#This Row],[unit_price]]*Coffee_Sales[[#This Row],[transaction_qty]]</f>
        <v>75</v>
      </c>
      <c r="O6256" t="str">
        <f>TEXT(Coffee_Sales[[#This Row],[transaction_date]],"mmm-yyyy")</f>
        <v>May-2023</v>
      </c>
      <c r="P6256">
        <f>HOUR(Coffee_Sales[[#This Row],[transaction_time]])</f>
        <v>20</v>
      </c>
    </row>
    <row r="6257" spans="1:16" x14ac:dyDescent="0.3">
      <c r="A6257">
        <v>101525</v>
      </c>
      <c r="B6257" s="1">
        <v>45066</v>
      </c>
      <c r="C6257" s="2">
        <v>0.36087962962962961</v>
      </c>
      <c r="D6257">
        <v>2</v>
      </c>
      <c r="E6257">
        <v>8</v>
      </c>
      <c r="F6257" t="s">
        <v>21</v>
      </c>
      <c r="G6257">
        <v>22</v>
      </c>
      <c r="H6257" t="s">
        <v>14</v>
      </c>
      <c r="I6257" t="s">
        <v>55</v>
      </c>
      <c r="J6257" t="s">
        <v>56</v>
      </c>
      <c r="K6257">
        <v>1.5600984630750321</v>
      </c>
      <c r="L6257">
        <v>0.15</v>
      </c>
      <c r="M6257">
        <v>30</v>
      </c>
      <c r="N6257">
        <f>(1-Coffee_Sales[[#This Row],[Discount_Percent]])*Coffee_Sales[[#This Row],[unit_price]]*Coffee_Sales[[#This Row],[transaction_qty]]</f>
        <v>51</v>
      </c>
      <c r="O6257" t="str">
        <f>TEXT(Coffee_Sales[[#This Row],[transaction_date]],"mmm-yyyy")</f>
        <v>May-2023</v>
      </c>
      <c r="P6257">
        <f>HOUR(Coffee_Sales[[#This Row],[transaction_time]])</f>
        <v>8</v>
      </c>
    </row>
    <row r="6258" spans="1:16" x14ac:dyDescent="0.3">
      <c r="A6258">
        <v>88304</v>
      </c>
      <c r="B6258" s="1">
        <v>45054</v>
      </c>
      <c r="C6258" s="2">
        <v>0.45949074074074076</v>
      </c>
      <c r="D6258">
        <v>2</v>
      </c>
      <c r="E6258">
        <v>8</v>
      </c>
      <c r="F6258" t="s">
        <v>128</v>
      </c>
      <c r="G6258">
        <v>52</v>
      </c>
      <c r="H6258" t="s">
        <v>32</v>
      </c>
      <c r="I6258" t="s">
        <v>33</v>
      </c>
      <c r="J6258" t="s">
        <v>110</v>
      </c>
      <c r="K6258">
        <v>1.8804174071729141</v>
      </c>
      <c r="L6258">
        <v>0.05</v>
      </c>
      <c r="M6258">
        <v>37.5</v>
      </c>
      <c r="N6258">
        <f>(1-Coffee_Sales[[#This Row],[Discount_Percent]])*Coffee_Sales[[#This Row],[unit_price]]*Coffee_Sales[[#This Row],[transaction_qty]]</f>
        <v>71.25</v>
      </c>
      <c r="O6258" t="str">
        <f>TEXT(Coffee_Sales[[#This Row],[transaction_date]],"mmm-yyyy")</f>
        <v>May-2023</v>
      </c>
      <c r="P6258">
        <f>HOUR(Coffee_Sales[[#This Row],[transaction_time]])</f>
        <v>11</v>
      </c>
    </row>
    <row r="6259" spans="1:16" x14ac:dyDescent="0.3">
      <c r="A6259">
        <v>112122</v>
      </c>
      <c r="B6259" s="1">
        <v>45076</v>
      </c>
      <c r="C6259" s="2">
        <v>0.31693287037037038</v>
      </c>
      <c r="D6259">
        <v>1</v>
      </c>
      <c r="E6259">
        <v>8</v>
      </c>
      <c r="F6259" t="s">
        <v>58</v>
      </c>
      <c r="G6259">
        <v>51</v>
      </c>
      <c r="H6259" t="s">
        <v>32</v>
      </c>
      <c r="I6259" t="s">
        <v>44</v>
      </c>
      <c r="J6259" t="s">
        <v>103</v>
      </c>
      <c r="K6259">
        <v>1.101905792922774</v>
      </c>
      <c r="L6259">
        <v>0</v>
      </c>
      <c r="M6259">
        <v>45</v>
      </c>
      <c r="N6259">
        <f>(1-Coffee_Sales[[#This Row],[Discount_Percent]])*Coffee_Sales[[#This Row],[unit_price]]*Coffee_Sales[[#This Row],[transaction_qty]]</f>
        <v>45</v>
      </c>
      <c r="O6259" t="str">
        <f>TEXT(Coffee_Sales[[#This Row],[transaction_date]],"mmm-yyyy")</f>
        <v>May-2023</v>
      </c>
      <c r="P6259">
        <f>HOUR(Coffee_Sales[[#This Row],[transaction_time]])</f>
        <v>7</v>
      </c>
    </row>
    <row r="6260" spans="1:16" x14ac:dyDescent="0.3">
      <c r="A6260">
        <v>38119</v>
      </c>
      <c r="B6260" s="1">
        <v>44992</v>
      </c>
      <c r="C6260" s="2">
        <v>0.5274537037037037</v>
      </c>
      <c r="D6260">
        <v>1</v>
      </c>
      <c r="E6260">
        <v>8</v>
      </c>
      <c r="F6260" t="s">
        <v>17</v>
      </c>
      <c r="G6260">
        <v>63</v>
      </c>
      <c r="H6260" t="s">
        <v>67</v>
      </c>
      <c r="I6260" t="s">
        <v>72</v>
      </c>
      <c r="J6260" t="s">
        <v>73</v>
      </c>
      <c r="K6260">
        <v>0.26619338990360653</v>
      </c>
      <c r="L6260">
        <v>0</v>
      </c>
      <c r="M6260">
        <v>12</v>
      </c>
      <c r="N6260">
        <f>(1-Coffee_Sales[[#This Row],[Discount_Percent]])*Coffee_Sales[[#This Row],[unit_price]]*Coffee_Sales[[#This Row],[transaction_qty]]</f>
        <v>12</v>
      </c>
      <c r="O6260" t="str">
        <f>TEXT(Coffee_Sales[[#This Row],[transaction_date]],"mmm-yyyy")</f>
        <v>Mar-2023</v>
      </c>
      <c r="P6260">
        <f>HOUR(Coffee_Sales[[#This Row],[transaction_time]])</f>
        <v>12</v>
      </c>
    </row>
    <row r="6261" spans="1:16" x14ac:dyDescent="0.3">
      <c r="A6261">
        <v>56671</v>
      </c>
      <c r="B6261" s="1">
        <v>45019</v>
      </c>
      <c r="C6261" s="2">
        <v>0.34241898148148148</v>
      </c>
      <c r="D6261">
        <v>1</v>
      </c>
      <c r="E6261">
        <v>8</v>
      </c>
      <c r="F6261" t="s">
        <v>114</v>
      </c>
      <c r="G6261">
        <v>76</v>
      </c>
      <c r="H6261" t="s">
        <v>18</v>
      </c>
      <c r="I6261" t="s">
        <v>107</v>
      </c>
      <c r="J6261" t="s">
        <v>137</v>
      </c>
      <c r="K6261">
        <v>1.599175964906989</v>
      </c>
      <c r="L6261">
        <v>0.05</v>
      </c>
      <c r="M6261">
        <v>52.5</v>
      </c>
      <c r="N6261">
        <f>(1-Coffee_Sales[[#This Row],[Discount_Percent]])*Coffee_Sales[[#This Row],[unit_price]]*Coffee_Sales[[#This Row],[transaction_qty]]</f>
        <v>49.875</v>
      </c>
      <c r="O6261" t="str">
        <f>TEXT(Coffee_Sales[[#This Row],[transaction_date]],"mmm-yyyy")</f>
        <v>Apr-2023</v>
      </c>
      <c r="P6261">
        <f>HOUR(Coffee_Sales[[#This Row],[transaction_time]])</f>
        <v>8</v>
      </c>
    </row>
    <row r="6262" spans="1:16" x14ac:dyDescent="0.3">
      <c r="A6262">
        <v>8119</v>
      </c>
      <c r="B6262" s="1">
        <v>44941</v>
      </c>
      <c r="C6262" s="2">
        <v>0.41041666666666665</v>
      </c>
      <c r="D6262">
        <v>1</v>
      </c>
      <c r="E6262">
        <v>3</v>
      </c>
      <c r="F6262" t="s">
        <v>42</v>
      </c>
      <c r="G6262">
        <v>10</v>
      </c>
      <c r="H6262" t="s">
        <v>59</v>
      </c>
      <c r="I6262" t="s">
        <v>144</v>
      </c>
      <c r="J6262" t="s">
        <v>145</v>
      </c>
      <c r="K6262">
        <v>4.7590363551230643</v>
      </c>
      <c r="L6262">
        <v>0</v>
      </c>
      <c r="M6262">
        <v>150</v>
      </c>
      <c r="N6262">
        <f>(1-Coffee_Sales[[#This Row],[Discount_Percent]])*Coffee_Sales[[#This Row],[unit_price]]*Coffee_Sales[[#This Row],[transaction_qty]]</f>
        <v>150</v>
      </c>
      <c r="O6262" t="str">
        <f>TEXT(Coffee_Sales[[#This Row],[transaction_date]],"mmm-yyyy")</f>
        <v>Jan-2023</v>
      </c>
      <c r="P6262">
        <f>HOUR(Coffee_Sales[[#This Row],[transaction_time]])</f>
        <v>9</v>
      </c>
    </row>
    <row r="6263" spans="1:16" x14ac:dyDescent="0.3">
      <c r="A6263">
        <v>93591</v>
      </c>
      <c r="B6263" s="1">
        <v>45059</v>
      </c>
      <c r="C6263" s="2">
        <v>0.37831018518518517</v>
      </c>
      <c r="D6263">
        <v>2</v>
      </c>
      <c r="E6263">
        <v>5</v>
      </c>
      <c r="F6263" t="s">
        <v>113</v>
      </c>
      <c r="G6263">
        <v>36</v>
      </c>
      <c r="H6263" t="s">
        <v>14</v>
      </c>
      <c r="I6263" t="s">
        <v>26</v>
      </c>
      <c r="J6263" t="s">
        <v>27</v>
      </c>
      <c r="K6263">
        <v>2.472694242153112</v>
      </c>
      <c r="L6263">
        <v>0.05</v>
      </c>
      <c r="M6263">
        <v>56.25</v>
      </c>
      <c r="N6263">
        <f>(1-Coffee_Sales[[#This Row],[Discount_Percent]])*Coffee_Sales[[#This Row],[unit_price]]*Coffee_Sales[[#This Row],[transaction_qty]]</f>
        <v>106.875</v>
      </c>
      <c r="O6263" t="str">
        <f>TEXT(Coffee_Sales[[#This Row],[transaction_date]],"mmm-yyyy")</f>
        <v>May-2023</v>
      </c>
      <c r="P6263">
        <f>HOUR(Coffee_Sales[[#This Row],[transaction_time]])</f>
        <v>9</v>
      </c>
    </row>
    <row r="6264" spans="1:16" x14ac:dyDescent="0.3">
      <c r="A6264">
        <v>79601</v>
      </c>
      <c r="B6264" s="1">
        <v>45045</v>
      </c>
      <c r="C6264" s="2">
        <v>0.81225694444444441</v>
      </c>
      <c r="D6264">
        <v>2</v>
      </c>
      <c r="E6264">
        <v>3</v>
      </c>
      <c r="F6264" t="s">
        <v>58</v>
      </c>
      <c r="G6264">
        <v>23</v>
      </c>
      <c r="H6264" t="s">
        <v>14</v>
      </c>
      <c r="I6264" t="s">
        <v>55</v>
      </c>
      <c r="J6264" t="s">
        <v>88</v>
      </c>
      <c r="K6264">
        <v>2.3433871851073498</v>
      </c>
      <c r="L6264">
        <v>0.1</v>
      </c>
      <c r="M6264">
        <v>37.5</v>
      </c>
      <c r="N6264">
        <f>(1-Coffee_Sales[[#This Row],[Discount_Percent]])*Coffee_Sales[[#This Row],[unit_price]]*Coffee_Sales[[#This Row],[transaction_qty]]</f>
        <v>67.5</v>
      </c>
      <c r="O6264" t="str">
        <f>TEXT(Coffee_Sales[[#This Row],[transaction_date]],"mmm-yyyy")</f>
        <v>Apr-2023</v>
      </c>
      <c r="P6264">
        <f>HOUR(Coffee_Sales[[#This Row],[transaction_time]])</f>
        <v>19</v>
      </c>
    </row>
    <row r="6265" spans="1:16" x14ac:dyDescent="0.3">
      <c r="A6265">
        <v>111132</v>
      </c>
      <c r="B6265" s="1">
        <v>45075</v>
      </c>
      <c r="C6265" s="2">
        <v>0.31061342592592595</v>
      </c>
      <c r="D6265">
        <v>2</v>
      </c>
      <c r="E6265">
        <v>5</v>
      </c>
      <c r="F6265" t="s">
        <v>111</v>
      </c>
      <c r="G6265">
        <v>72</v>
      </c>
      <c r="H6265" t="s">
        <v>18</v>
      </c>
      <c r="I6265" t="s">
        <v>19</v>
      </c>
      <c r="J6265" t="s">
        <v>82</v>
      </c>
      <c r="K6265">
        <v>1.6167543137836331</v>
      </c>
      <c r="L6265">
        <v>0</v>
      </c>
      <c r="M6265">
        <v>39.75</v>
      </c>
      <c r="N6265">
        <f>(1-Coffee_Sales[[#This Row],[Discount_Percent]])*Coffee_Sales[[#This Row],[unit_price]]*Coffee_Sales[[#This Row],[transaction_qty]]</f>
        <v>79.5</v>
      </c>
      <c r="O6265" t="str">
        <f>TEXT(Coffee_Sales[[#This Row],[transaction_date]],"mmm-yyyy")</f>
        <v>May-2023</v>
      </c>
      <c r="P6265">
        <f>HOUR(Coffee_Sales[[#This Row],[transaction_time]])</f>
        <v>7</v>
      </c>
    </row>
    <row r="6266" spans="1:16" x14ac:dyDescent="0.3">
      <c r="A6266">
        <v>77344</v>
      </c>
      <c r="B6266" s="1">
        <v>45043</v>
      </c>
      <c r="C6266" s="2">
        <v>0.3517824074074074</v>
      </c>
      <c r="D6266">
        <v>1</v>
      </c>
      <c r="E6266">
        <v>5</v>
      </c>
      <c r="F6266" t="s">
        <v>50</v>
      </c>
      <c r="G6266">
        <v>71</v>
      </c>
      <c r="H6266" t="s">
        <v>18</v>
      </c>
      <c r="I6266" t="s">
        <v>79</v>
      </c>
      <c r="J6266" t="s">
        <v>92</v>
      </c>
      <c r="K6266">
        <v>1.2430963279510221</v>
      </c>
      <c r="L6266">
        <v>0</v>
      </c>
      <c r="M6266">
        <v>56.25</v>
      </c>
      <c r="N6266">
        <f>(1-Coffee_Sales[[#This Row],[Discount_Percent]])*Coffee_Sales[[#This Row],[unit_price]]*Coffee_Sales[[#This Row],[transaction_qty]]</f>
        <v>56.25</v>
      </c>
      <c r="O6266" t="str">
        <f>TEXT(Coffee_Sales[[#This Row],[transaction_date]],"mmm-yyyy")</f>
        <v>Apr-2023</v>
      </c>
      <c r="P6266">
        <f>HOUR(Coffee_Sales[[#This Row],[transaction_time]])</f>
        <v>8</v>
      </c>
    </row>
    <row r="6267" spans="1:16" x14ac:dyDescent="0.3">
      <c r="A6267">
        <v>56577</v>
      </c>
      <c r="B6267" s="1">
        <v>45018</v>
      </c>
      <c r="C6267" s="2">
        <v>0.7884606481481482</v>
      </c>
      <c r="D6267">
        <v>1</v>
      </c>
      <c r="E6267">
        <v>8</v>
      </c>
      <c r="F6267" t="s">
        <v>42</v>
      </c>
      <c r="G6267">
        <v>54</v>
      </c>
      <c r="H6267" t="s">
        <v>32</v>
      </c>
      <c r="I6267" t="s">
        <v>33</v>
      </c>
      <c r="J6267" t="s">
        <v>127</v>
      </c>
      <c r="K6267">
        <v>0.99956169705520037</v>
      </c>
      <c r="L6267">
        <v>0.05</v>
      </c>
      <c r="M6267">
        <v>37.5</v>
      </c>
      <c r="N6267">
        <f>(1-Coffee_Sales[[#This Row],[Discount_Percent]])*Coffee_Sales[[#This Row],[unit_price]]*Coffee_Sales[[#This Row],[transaction_qty]]</f>
        <v>35.625</v>
      </c>
      <c r="O6267" t="str">
        <f>TEXT(Coffee_Sales[[#This Row],[transaction_date]],"mmm-yyyy")</f>
        <v>Apr-2023</v>
      </c>
      <c r="P6267">
        <f>HOUR(Coffee_Sales[[#This Row],[transaction_time]])</f>
        <v>18</v>
      </c>
    </row>
    <row r="6268" spans="1:16" x14ac:dyDescent="0.3">
      <c r="A6268">
        <v>78630</v>
      </c>
      <c r="B6268" s="1">
        <v>45044</v>
      </c>
      <c r="C6268" s="2">
        <v>0.6215046296296296</v>
      </c>
      <c r="D6268">
        <v>2</v>
      </c>
      <c r="E6268">
        <v>8</v>
      </c>
      <c r="F6268" t="s">
        <v>17</v>
      </c>
      <c r="G6268">
        <v>27</v>
      </c>
      <c r="H6268" t="s">
        <v>14</v>
      </c>
      <c r="I6268" t="s">
        <v>29</v>
      </c>
      <c r="J6268" t="s">
        <v>30</v>
      </c>
      <c r="K6268">
        <v>2.126010005109165</v>
      </c>
      <c r="L6268">
        <v>0.15</v>
      </c>
      <c r="M6268">
        <v>52.5</v>
      </c>
      <c r="N6268">
        <f>(1-Coffee_Sales[[#This Row],[Discount_Percent]])*Coffee_Sales[[#This Row],[unit_price]]*Coffee_Sales[[#This Row],[transaction_qty]]</f>
        <v>89.25</v>
      </c>
      <c r="O6268" t="str">
        <f>TEXT(Coffee_Sales[[#This Row],[transaction_date]],"mmm-yyyy")</f>
        <v>Apr-2023</v>
      </c>
      <c r="P6268">
        <f>HOUR(Coffee_Sales[[#This Row],[transaction_time]])</f>
        <v>14</v>
      </c>
    </row>
    <row r="6269" spans="1:16" x14ac:dyDescent="0.3">
      <c r="A6269">
        <v>9689</v>
      </c>
      <c r="B6269" s="1">
        <v>44944</v>
      </c>
      <c r="C6269" s="2">
        <v>0.27371527777777777</v>
      </c>
      <c r="D6269">
        <v>1</v>
      </c>
      <c r="E6269">
        <v>8</v>
      </c>
      <c r="F6269" t="s">
        <v>38</v>
      </c>
      <c r="G6269">
        <v>70</v>
      </c>
      <c r="H6269" t="s">
        <v>18</v>
      </c>
      <c r="I6269" t="s">
        <v>19</v>
      </c>
      <c r="J6269" t="s">
        <v>83</v>
      </c>
      <c r="K6269">
        <v>1.5617051260797969</v>
      </c>
      <c r="L6269">
        <v>0</v>
      </c>
      <c r="M6269">
        <v>48.75</v>
      </c>
      <c r="N6269">
        <f>(1-Coffee_Sales[[#This Row],[Discount_Percent]])*Coffee_Sales[[#This Row],[unit_price]]*Coffee_Sales[[#This Row],[transaction_qty]]</f>
        <v>48.75</v>
      </c>
      <c r="O6269" t="str">
        <f>TEXT(Coffee_Sales[[#This Row],[transaction_date]],"mmm-yyyy")</f>
        <v>Jan-2023</v>
      </c>
      <c r="P6269">
        <f>HOUR(Coffee_Sales[[#This Row],[transaction_time]])</f>
        <v>6</v>
      </c>
    </row>
    <row r="6270" spans="1:16" x14ac:dyDescent="0.3">
      <c r="A6270">
        <v>97996</v>
      </c>
      <c r="B6270" s="1">
        <v>45063</v>
      </c>
      <c r="C6270" s="2">
        <v>0.31197916666666664</v>
      </c>
      <c r="D6270">
        <v>2</v>
      </c>
      <c r="E6270">
        <v>8</v>
      </c>
      <c r="F6270" t="s">
        <v>13</v>
      </c>
      <c r="G6270">
        <v>47</v>
      </c>
      <c r="H6270" t="s">
        <v>32</v>
      </c>
      <c r="I6270" t="s">
        <v>36</v>
      </c>
      <c r="J6270" t="s">
        <v>37</v>
      </c>
      <c r="K6270">
        <v>2.6363210865898781</v>
      </c>
      <c r="L6270">
        <v>0.05</v>
      </c>
      <c r="M6270">
        <v>45</v>
      </c>
      <c r="N6270">
        <f>(1-Coffee_Sales[[#This Row],[Discount_Percent]])*Coffee_Sales[[#This Row],[unit_price]]*Coffee_Sales[[#This Row],[transaction_qty]]</f>
        <v>85.5</v>
      </c>
      <c r="O6270" t="str">
        <f>TEXT(Coffee_Sales[[#This Row],[transaction_date]],"mmm-yyyy")</f>
        <v>May-2023</v>
      </c>
      <c r="P6270">
        <f>HOUR(Coffee_Sales[[#This Row],[transaction_time]])</f>
        <v>7</v>
      </c>
    </row>
    <row r="6271" spans="1:16" x14ac:dyDescent="0.3">
      <c r="A6271">
        <v>138724</v>
      </c>
      <c r="B6271" s="1">
        <v>45098</v>
      </c>
      <c r="C6271" s="2">
        <v>0.52101851851851855</v>
      </c>
      <c r="D6271">
        <v>1</v>
      </c>
      <c r="E6271">
        <v>8</v>
      </c>
      <c r="F6271" t="s">
        <v>113</v>
      </c>
      <c r="G6271">
        <v>32</v>
      </c>
      <c r="H6271" t="s">
        <v>14</v>
      </c>
      <c r="I6271" t="s">
        <v>22</v>
      </c>
      <c r="J6271" t="s">
        <v>23</v>
      </c>
      <c r="K6271">
        <v>1.117065350975633</v>
      </c>
      <c r="L6271">
        <v>0</v>
      </c>
      <c r="M6271">
        <v>45</v>
      </c>
      <c r="N6271">
        <f>(1-Coffee_Sales[[#This Row],[Discount_Percent]])*Coffee_Sales[[#This Row],[unit_price]]*Coffee_Sales[[#This Row],[transaction_qty]]</f>
        <v>45</v>
      </c>
      <c r="O6271" t="str">
        <f>TEXT(Coffee_Sales[[#This Row],[transaction_date]],"mmm-yyyy")</f>
        <v>Jun-2023</v>
      </c>
      <c r="P6271">
        <f>HOUR(Coffee_Sales[[#This Row],[transaction_time]])</f>
        <v>12</v>
      </c>
    </row>
    <row r="6272" spans="1:16" x14ac:dyDescent="0.3">
      <c r="A6272">
        <v>87079</v>
      </c>
      <c r="B6272" s="1">
        <v>45053</v>
      </c>
      <c r="C6272" s="2">
        <v>0.41239583333333335</v>
      </c>
      <c r="D6272">
        <v>1</v>
      </c>
      <c r="E6272">
        <v>8</v>
      </c>
      <c r="F6272" t="s">
        <v>133</v>
      </c>
      <c r="G6272">
        <v>52</v>
      </c>
      <c r="H6272" t="s">
        <v>32</v>
      </c>
      <c r="I6272" t="s">
        <v>33</v>
      </c>
      <c r="J6272" t="s">
        <v>110</v>
      </c>
      <c r="K6272">
        <v>1.0749965657634111</v>
      </c>
      <c r="L6272">
        <v>0</v>
      </c>
      <c r="M6272">
        <v>37.5</v>
      </c>
      <c r="N6272">
        <f>(1-Coffee_Sales[[#This Row],[Discount_Percent]])*Coffee_Sales[[#This Row],[unit_price]]*Coffee_Sales[[#This Row],[transaction_qty]]</f>
        <v>37.5</v>
      </c>
      <c r="O6272" t="str">
        <f>TEXT(Coffee_Sales[[#This Row],[transaction_date]],"mmm-yyyy")</f>
        <v>May-2023</v>
      </c>
      <c r="P6272">
        <f>HOUR(Coffee_Sales[[#This Row],[transaction_time]])</f>
        <v>9</v>
      </c>
    </row>
    <row r="6273" spans="1:16" x14ac:dyDescent="0.3">
      <c r="A6273">
        <v>61448</v>
      </c>
      <c r="B6273" s="1">
        <v>45024</v>
      </c>
      <c r="C6273" s="2">
        <v>0.72722222222222221</v>
      </c>
      <c r="D6273">
        <v>2</v>
      </c>
      <c r="E6273">
        <v>3</v>
      </c>
      <c r="F6273" t="s">
        <v>90</v>
      </c>
      <c r="G6273">
        <v>32</v>
      </c>
      <c r="H6273" t="s">
        <v>14</v>
      </c>
      <c r="I6273" t="s">
        <v>22</v>
      </c>
      <c r="J6273" t="s">
        <v>23</v>
      </c>
      <c r="K6273">
        <v>1.8859529376230499</v>
      </c>
      <c r="L6273">
        <v>0.05</v>
      </c>
      <c r="M6273">
        <v>45</v>
      </c>
      <c r="N6273">
        <f>(1-Coffee_Sales[[#This Row],[Discount_Percent]])*Coffee_Sales[[#This Row],[unit_price]]*Coffee_Sales[[#This Row],[transaction_qty]]</f>
        <v>85.5</v>
      </c>
      <c r="O6273" t="str">
        <f>TEXT(Coffee_Sales[[#This Row],[transaction_date]],"mmm-yyyy")</f>
        <v>Apr-2023</v>
      </c>
      <c r="P6273">
        <f>HOUR(Coffee_Sales[[#This Row],[transaction_time]])</f>
        <v>17</v>
      </c>
    </row>
    <row r="6274" spans="1:16" x14ac:dyDescent="0.3">
      <c r="A6274">
        <v>4037</v>
      </c>
      <c r="B6274" s="1">
        <v>44934</v>
      </c>
      <c r="C6274" s="2">
        <v>0.41942129629629632</v>
      </c>
      <c r="D6274">
        <v>1</v>
      </c>
      <c r="E6274">
        <v>3</v>
      </c>
      <c r="F6274" t="s">
        <v>21</v>
      </c>
      <c r="G6274">
        <v>50</v>
      </c>
      <c r="H6274" t="s">
        <v>32</v>
      </c>
      <c r="I6274" t="s">
        <v>44</v>
      </c>
      <c r="J6274" t="s">
        <v>45</v>
      </c>
      <c r="K6274">
        <v>1.2171869559110911</v>
      </c>
      <c r="L6274">
        <v>0.1</v>
      </c>
      <c r="M6274">
        <v>37.5</v>
      </c>
      <c r="N6274">
        <f>(1-Coffee_Sales[[#This Row],[Discount_Percent]])*Coffee_Sales[[#This Row],[unit_price]]*Coffee_Sales[[#This Row],[transaction_qty]]</f>
        <v>33.75</v>
      </c>
      <c r="O6274" t="str">
        <f>TEXT(Coffee_Sales[[#This Row],[transaction_date]],"mmm-yyyy")</f>
        <v>Jan-2023</v>
      </c>
      <c r="P6274">
        <f>HOUR(Coffee_Sales[[#This Row],[transaction_time]])</f>
        <v>10</v>
      </c>
    </row>
    <row r="6275" spans="1:16" x14ac:dyDescent="0.3">
      <c r="A6275">
        <v>98304</v>
      </c>
      <c r="B6275" s="1">
        <v>45063</v>
      </c>
      <c r="C6275" s="2">
        <v>0.40592592592592591</v>
      </c>
      <c r="D6275">
        <v>1</v>
      </c>
      <c r="E6275">
        <v>3</v>
      </c>
      <c r="F6275" t="s">
        <v>63</v>
      </c>
      <c r="G6275">
        <v>84</v>
      </c>
      <c r="H6275" t="s">
        <v>67</v>
      </c>
      <c r="I6275" t="s">
        <v>72</v>
      </c>
      <c r="J6275" t="s">
        <v>140</v>
      </c>
      <c r="K6275">
        <v>0.31209410687024569</v>
      </c>
      <c r="L6275">
        <v>0.05</v>
      </c>
      <c r="M6275">
        <v>12</v>
      </c>
      <c r="N6275">
        <f>(1-Coffee_Sales[[#This Row],[Discount_Percent]])*Coffee_Sales[[#This Row],[unit_price]]*Coffee_Sales[[#This Row],[transaction_qty]]</f>
        <v>11.399999999999999</v>
      </c>
      <c r="O6275" t="str">
        <f>TEXT(Coffee_Sales[[#This Row],[transaction_date]],"mmm-yyyy")</f>
        <v>May-2023</v>
      </c>
      <c r="P6275">
        <f>HOUR(Coffee_Sales[[#This Row],[transaction_time]])</f>
        <v>9</v>
      </c>
    </row>
    <row r="6276" spans="1:16" x14ac:dyDescent="0.3">
      <c r="A6276">
        <v>85669</v>
      </c>
      <c r="B6276" s="1">
        <v>45052</v>
      </c>
      <c r="C6276" s="2">
        <v>0.29332175925925924</v>
      </c>
      <c r="D6276">
        <v>1</v>
      </c>
      <c r="E6276">
        <v>5</v>
      </c>
      <c r="F6276" t="s">
        <v>38</v>
      </c>
      <c r="G6276">
        <v>79</v>
      </c>
      <c r="H6276" t="s">
        <v>18</v>
      </c>
      <c r="I6276" t="s">
        <v>19</v>
      </c>
      <c r="J6276" t="s">
        <v>20</v>
      </c>
      <c r="K6276">
        <v>1.4318502994536639</v>
      </c>
      <c r="L6276">
        <v>0.05</v>
      </c>
      <c r="M6276">
        <v>56.25</v>
      </c>
      <c r="N6276">
        <f>(1-Coffee_Sales[[#This Row],[Discount_Percent]])*Coffee_Sales[[#This Row],[unit_price]]*Coffee_Sales[[#This Row],[transaction_qty]]</f>
        <v>53.4375</v>
      </c>
      <c r="O6276" t="str">
        <f>TEXT(Coffee_Sales[[#This Row],[transaction_date]],"mmm-yyyy")</f>
        <v>May-2023</v>
      </c>
      <c r="P6276">
        <f>HOUR(Coffee_Sales[[#This Row],[transaction_time]])</f>
        <v>7</v>
      </c>
    </row>
    <row r="6277" spans="1:16" x14ac:dyDescent="0.3">
      <c r="A6277">
        <v>102492</v>
      </c>
      <c r="B6277" s="1">
        <v>45067</v>
      </c>
      <c r="C6277" s="2">
        <v>0.3300925925925926</v>
      </c>
      <c r="D6277">
        <v>1</v>
      </c>
      <c r="E6277">
        <v>5</v>
      </c>
      <c r="F6277" t="s">
        <v>54</v>
      </c>
      <c r="G6277">
        <v>26</v>
      </c>
      <c r="H6277" t="s">
        <v>14</v>
      </c>
      <c r="I6277" t="s">
        <v>29</v>
      </c>
      <c r="J6277" t="s">
        <v>134</v>
      </c>
      <c r="K6277">
        <v>1.108363125733665</v>
      </c>
      <c r="L6277">
        <v>0</v>
      </c>
      <c r="M6277">
        <v>45</v>
      </c>
      <c r="N6277">
        <f>(1-Coffee_Sales[[#This Row],[Discount_Percent]])*Coffee_Sales[[#This Row],[unit_price]]*Coffee_Sales[[#This Row],[transaction_qty]]</f>
        <v>45</v>
      </c>
      <c r="O6277" t="str">
        <f>TEXT(Coffee_Sales[[#This Row],[transaction_date]],"mmm-yyyy")</f>
        <v>May-2023</v>
      </c>
      <c r="P6277">
        <f>HOUR(Coffee_Sales[[#This Row],[transaction_time]])</f>
        <v>7</v>
      </c>
    </row>
    <row r="6278" spans="1:16" x14ac:dyDescent="0.3">
      <c r="A6278">
        <v>75199</v>
      </c>
      <c r="B6278" s="1">
        <v>45040</v>
      </c>
      <c r="C6278" s="2">
        <v>0.62203703703703705</v>
      </c>
      <c r="D6278">
        <v>2</v>
      </c>
      <c r="E6278">
        <v>3</v>
      </c>
      <c r="F6278" t="s">
        <v>17</v>
      </c>
      <c r="G6278">
        <v>48</v>
      </c>
      <c r="H6278" t="s">
        <v>32</v>
      </c>
      <c r="I6278" t="s">
        <v>44</v>
      </c>
      <c r="J6278" t="s">
        <v>52</v>
      </c>
      <c r="K6278">
        <v>2.2443337766681859</v>
      </c>
      <c r="L6278">
        <v>0</v>
      </c>
      <c r="M6278">
        <v>37.5</v>
      </c>
      <c r="N6278">
        <f>(1-Coffee_Sales[[#This Row],[Discount_Percent]])*Coffee_Sales[[#This Row],[unit_price]]*Coffee_Sales[[#This Row],[transaction_qty]]</f>
        <v>75</v>
      </c>
      <c r="O6278" t="str">
        <f>TEXT(Coffee_Sales[[#This Row],[transaction_date]],"mmm-yyyy")</f>
        <v>Apr-2023</v>
      </c>
      <c r="P6278">
        <f>HOUR(Coffee_Sales[[#This Row],[transaction_time]])</f>
        <v>14</v>
      </c>
    </row>
    <row r="6279" spans="1:16" x14ac:dyDescent="0.3">
      <c r="A6279">
        <v>115324</v>
      </c>
      <c r="B6279" s="1">
        <v>45079</v>
      </c>
      <c r="C6279" s="2">
        <v>0.41130787037037037</v>
      </c>
      <c r="D6279">
        <v>1</v>
      </c>
      <c r="E6279">
        <v>5</v>
      </c>
      <c r="F6279" t="s">
        <v>46</v>
      </c>
      <c r="G6279">
        <v>26</v>
      </c>
      <c r="H6279" t="s">
        <v>14</v>
      </c>
      <c r="I6279" t="s">
        <v>29</v>
      </c>
      <c r="J6279" t="s">
        <v>134</v>
      </c>
      <c r="K6279">
        <v>1.281260143488081</v>
      </c>
      <c r="L6279">
        <v>0</v>
      </c>
      <c r="M6279">
        <v>45</v>
      </c>
      <c r="N6279">
        <f>(1-Coffee_Sales[[#This Row],[Discount_Percent]])*Coffee_Sales[[#This Row],[unit_price]]*Coffee_Sales[[#This Row],[transaction_qty]]</f>
        <v>45</v>
      </c>
      <c r="O6279" t="str">
        <f>TEXT(Coffee_Sales[[#This Row],[transaction_date]],"mmm-yyyy")</f>
        <v>Jun-2023</v>
      </c>
      <c r="P6279">
        <f>HOUR(Coffee_Sales[[#This Row],[transaction_time]])</f>
        <v>9</v>
      </c>
    </row>
    <row r="6280" spans="1:16" x14ac:dyDescent="0.3">
      <c r="A6280">
        <v>23587</v>
      </c>
      <c r="B6280" s="1">
        <v>44969</v>
      </c>
      <c r="C6280" s="2">
        <v>0.25444444444444442</v>
      </c>
      <c r="D6280">
        <v>1</v>
      </c>
      <c r="E6280">
        <v>5</v>
      </c>
      <c r="F6280" t="s">
        <v>104</v>
      </c>
      <c r="G6280">
        <v>57</v>
      </c>
      <c r="H6280" t="s">
        <v>32</v>
      </c>
      <c r="I6280" t="s">
        <v>33</v>
      </c>
      <c r="J6280" t="s">
        <v>34</v>
      </c>
      <c r="K6280">
        <v>1.026918071607714</v>
      </c>
      <c r="L6280">
        <v>0</v>
      </c>
      <c r="M6280">
        <v>46.5</v>
      </c>
      <c r="N6280">
        <f>(1-Coffee_Sales[[#This Row],[Discount_Percent]])*Coffee_Sales[[#This Row],[unit_price]]*Coffee_Sales[[#This Row],[transaction_qty]]</f>
        <v>46.5</v>
      </c>
      <c r="O6280" t="str">
        <f>TEXT(Coffee_Sales[[#This Row],[transaction_date]],"mmm-yyyy")</f>
        <v>Feb-2023</v>
      </c>
      <c r="P6280">
        <f>HOUR(Coffee_Sales[[#This Row],[transaction_time]])</f>
        <v>6</v>
      </c>
    </row>
    <row r="6281" spans="1:16" x14ac:dyDescent="0.3">
      <c r="A6281">
        <v>121194</v>
      </c>
      <c r="B6281" s="1">
        <v>45084</v>
      </c>
      <c r="C6281" s="2">
        <v>0.40855324074074073</v>
      </c>
      <c r="D6281">
        <v>2</v>
      </c>
      <c r="E6281">
        <v>5</v>
      </c>
      <c r="F6281" t="s">
        <v>77</v>
      </c>
      <c r="G6281">
        <v>47</v>
      </c>
      <c r="H6281" t="s">
        <v>32</v>
      </c>
      <c r="I6281" t="s">
        <v>36</v>
      </c>
      <c r="J6281" t="s">
        <v>37</v>
      </c>
      <c r="K6281">
        <v>2.7660686772358081</v>
      </c>
      <c r="L6281">
        <v>0.05</v>
      </c>
      <c r="M6281">
        <v>45</v>
      </c>
      <c r="N6281">
        <f>(1-Coffee_Sales[[#This Row],[Discount_Percent]])*Coffee_Sales[[#This Row],[unit_price]]*Coffee_Sales[[#This Row],[transaction_qty]]</f>
        <v>85.5</v>
      </c>
      <c r="O6281" t="str">
        <f>TEXT(Coffee_Sales[[#This Row],[transaction_date]],"mmm-yyyy")</f>
        <v>Jun-2023</v>
      </c>
      <c r="P6281">
        <f>HOUR(Coffee_Sales[[#This Row],[transaction_time]])</f>
        <v>9</v>
      </c>
    </row>
    <row r="6282" spans="1:16" x14ac:dyDescent="0.3">
      <c r="A6282">
        <v>1849</v>
      </c>
      <c r="B6282" s="1">
        <v>44930</v>
      </c>
      <c r="C6282" s="2">
        <v>0.51615740740740745</v>
      </c>
      <c r="D6282">
        <v>1</v>
      </c>
      <c r="E6282">
        <v>8</v>
      </c>
      <c r="F6282" t="s">
        <v>62</v>
      </c>
      <c r="G6282">
        <v>48</v>
      </c>
      <c r="H6282" t="s">
        <v>32</v>
      </c>
      <c r="I6282" t="s">
        <v>44</v>
      </c>
      <c r="J6282" t="s">
        <v>52</v>
      </c>
      <c r="K6282">
        <v>0.83656607641331893</v>
      </c>
      <c r="L6282">
        <v>0</v>
      </c>
      <c r="M6282">
        <v>37.5</v>
      </c>
      <c r="N6282">
        <f>(1-Coffee_Sales[[#This Row],[Discount_Percent]])*Coffee_Sales[[#This Row],[unit_price]]*Coffee_Sales[[#This Row],[transaction_qty]]</f>
        <v>37.5</v>
      </c>
      <c r="O6282" t="str">
        <f>TEXT(Coffee_Sales[[#This Row],[transaction_date]],"mmm-yyyy")</f>
        <v>Jan-2023</v>
      </c>
      <c r="P6282">
        <f>HOUR(Coffee_Sales[[#This Row],[transaction_time]])</f>
        <v>12</v>
      </c>
    </row>
    <row r="6283" spans="1:16" x14ac:dyDescent="0.3">
      <c r="A6283">
        <v>103283</v>
      </c>
      <c r="B6283" s="1">
        <v>45067</v>
      </c>
      <c r="C6283" s="2">
        <v>0.64219907407407406</v>
      </c>
      <c r="D6283">
        <v>2</v>
      </c>
      <c r="E6283">
        <v>5</v>
      </c>
      <c r="F6283" t="s">
        <v>128</v>
      </c>
      <c r="G6283">
        <v>24</v>
      </c>
      <c r="H6283" t="s">
        <v>14</v>
      </c>
      <c r="I6283" t="s">
        <v>55</v>
      </c>
      <c r="J6283" t="s">
        <v>86</v>
      </c>
      <c r="K6283">
        <v>2.324813492516709</v>
      </c>
      <c r="L6283">
        <v>0.05</v>
      </c>
      <c r="M6283">
        <v>45</v>
      </c>
      <c r="N6283">
        <f>(1-Coffee_Sales[[#This Row],[Discount_Percent]])*Coffee_Sales[[#This Row],[unit_price]]*Coffee_Sales[[#This Row],[transaction_qty]]</f>
        <v>85.5</v>
      </c>
      <c r="O6283" t="str">
        <f>TEXT(Coffee_Sales[[#This Row],[transaction_date]],"mmm-yyyy")</f>
        <v>May-2023</v>
      </c>
      <c r="P6283">
        <f>HOUR(Coffee_Sales[[#This Row],[transaction_time]])</f>
        <v>15</v>
      </c>
    </row>
    <row r="6284" spans="1:16" x14ac:dyDescent="0.3">
      <c r="A6284">
        <v>50124</v>
      </c>
      <c r="B6284" s="1">
        <v>45009</v>
      </c>
      <c r="C6284" s="2">
        <v>0.50957175925925924</v>
      </c>
      <c r="D6284">
        <v>1</v>
      </c>
      <c r="E6284">
        <v>8</v>
      </c>
      <c r="F6284" t="s">
        <v>50</v>
      </c>
      <c r="G6284">
        <v>31</v>
      </c>
      <c r="H6284" t="s">
        <v>14</v>
      </c>
      <c r="I6284" t="s">
        <v>22</v>
      </c>
      <c r="J6284" t="s">
        <v>53</v>
      </c>
      <c r="K6284">
        <v>0.76463749507460399</v>
      </c>
      <c r="L6284">
        <v>0.1</v>
      </c>
      <c r="M6284">
        <v>33</v>
      </c>
      <c r="N6284">
        <f>(1-Coffee_Sales[[#This Row],[Discount_Percent]])*Coffee_Sales[[#This Row],[unit_price]]*Coffee_Sales[[#This Row],[transaction_qty]]</f>
        <v>29.7</v>
      </c>
      <c r="O6284" t="str">
        <f>TEXT(Coffee_Sales[[#This Row],[transaction_date]],"mmm-yyyy")</f>
        <v>Mar-2023</v>
      </c>
      <c r="P6284">
        <f>HOUR(Coffee_Sales[[#This Row],[transaction_time]])</f>
        <v>12</v>
      </c>
    </row>
    <row r="6285" spans="1:16" x14ac:dyDescent="0.3">
      <c r="A6285">
        <v>65901</v>
      </c>
      <c r="B6285" s="1">
        <v>45029</v>
      </c>
      <c r="C6285" s="2">
        <v>0.82542824074074073</v>
      </c>
      <c r="D6285">
        <v>2</v>
      </c>
      <c r="E6285">
        <v>8</v>
      </c>
      <c r="F6285" t="s">
        <v>101</v>
      </c>
      <c r="G6285">
        <v>63</v>
      </c>
      <c r="H6285" t="s">
        <v>67</v>
      </c>
      <c r="I6285" t="s">
        <v>72</v>
      </c>
      <c r="J6285" t="s">
        <v>73</v>
      </c>
      <c r="K6285">
        <v>0.5716456427956893</v>
      </c>
      <c r="L6285">
        <v>0</v>
      </c>
      <c r="M6285">
        <v>12</v>
      </c>
      <c r="N6285">
        <f>(1-Coffee_Sales[[#This Row],[Discount_Percent]])*Coffee_Sales[[#This Row],[unit_price]]*Coffee_Sales[[#This Row],[transaction_qty]]</f>
        <v>24</v>
      </c>
      <c r="O6285" t="str">
        <f>TEXT(Coffee_Sales[[#This Row],[transaction_date]],"mmm-yyyy")</f>
        <v>Apr-2023</v>
      </c>
      <c r="P6285">
        <f>HOUR(Coffee_Sales[[#This Row],[transaction_time]])</f>
        <v>19</v>
      </c>
    </row>
    <row r="6286" spans="1:16" x14ac:dyDescent="0.3">
      <c r="A6286">
        <v>105303</v>
      </c>
      <c r="B6286" s="1">
        <v>45069</v>
      </c>
      <c r="C6286" s="2">
        <v>0.56601851851851848</v>
      </c>
      <c r="D6286">
        <v>3</v>
      </c>
      <c r="E6286">
        <v>5</v>
      </c>
      <c r="F6286" t="s">
        <v>38</v>
      </c>
      <c r="G6286">
        <v>33</v>
      </c>
      <c r="H6286" t="s">
        <v>14</v>
      </c>
      <c r="I6286" t="s">
        <v>22</v>
      </c>
      <c r="J6286" t="s">
        <v>49</v>
      </c>
      <c r="K6286">
        <v>4.8142258596917546</v>
      </c>
      <c r="L6286">
        <v>0</v>
      </c>
      <c r="M6286">
        <v>52.5</v>
      </c>
      <c r="N6286">
        <f>(1-Coffee_Sales[[#This Row],[Discount_Percent]])*Coffee_Sales[[#This Row],[unit_price]]*Coffee_Sales[[#This Row],[transaction_qty]]</f>
        <v>157.5</v>
      </c>
      <c r="O6286" t="str">
        <f>TEXT(Coffee_Sales[[#This Row],[transaction_date]],"mmm-yyyy")</f>
        <v>May-2023</v>
      </c>
      <c r="P6286">
        <f>HOUR(Coffee_Sales[[#This Row],[transaction_time]])</f>
        <v>13</v>
      </c>
    </row>
    <row r="6287" spans="1:16" x14ac:dyDescent="0.3">
      <c r="A6287">
        <v>132449</v>
      </c>
      <c r="B6287" s="1">
        <v>45093</v>
      </c>
      <c r="C6287" s="2">
        <v>0.45263888888888887</v>
      </c>
      <c r="D6287">
        <v>1</v>
      </c>
      <c r="E6287">
        <v>3</v>
      </c>
      <c r="F6287" t="s">
        <v>17</v>
      </c>
      <c r="G6287">
        <v>40</v>
      </c>
      <c r="H6287" t="s">
        <v>14</v>
      </c>
      <c r="I6287" t="s">
        <v>15</v>
      </c>
      <c r="J6287" t="s">
        <v>100</v>
      </c>
      <c r="K6287">
        <v>1.448390447674595</v>
      </c>
      <c r="L6287">
        <v>0.05</v>
      </c>
      <c r="M6287">
        <v>56.25</v>
      </c>
      <c r="N6287">
        <f>(1-Coffee_Sales[[#This Row],[Discount_Percent]])*Coffee_Sales[[#This Row],[unit_price]]*Coffee_Sales[[#This Row],[transaction_qty]]</f>
        <v>53.4375</v>
      </c>
      <c r="O6287" t="str">
        <f>TEXT(Coffee_Sales[[#This Row],[transaction_date]],"mmm-yyyy")</f>
        <v>Jun-2023</v>
      </c>
      <c r="P6287">
        <f>HOUR(Coffee_Sales[[#This Row],[transaction_time]])</f>
        <v>10</v>
      </c>
    </row>
    <row r="6288" spans="1:16" x14ac:dyDescent="0.3">
      <c r="A6288">
        <v>39464</v>
      </c>
      <c r="B6288" s="1">
        <v>44994</v>
      </c>
      <c r="C6288" s="2">
        <v>0.43834490740740739</v>
      </c>
      <c r="D6288">
        <v>1</v>
      </c>
      <c r="E6288">
        <v>5</v>
      </c>
      <c r="F6288" t="s">
        <v>38</v>
      </c>
      <c r="G6288">
        <v>70</v>
      </c>
      <c r="H6288" t="s">
        <v>18</v>
      </c>
      <c r="I6288" t="s">
        <v>19</v>
      </c>
      <c r="J6288" t="s">
        <v>83</v>
      </c>
      <c r="K6288">
        <v>1.325408799922265</v>
      </c>
      <c r="L6288">
        <v>0.15</v>
      </c>
      <c r="M6288">
        <v>60.899999999999991</v>
      </c>
      <c r="N6288">
        <f>(1-Coffee_Sales[[#This Row],[Discount_Percent]])*Coffee_Sales[[#This Row],[unit_price]]*Coffee_Sales[[#This Row],[transaction_qty]]</f>
        <v>51.764999999999993</v>
      </c>
      <c r="O6288" t="str">
        <f>TEXT(Coffee_Sales[[#This Row],[transaction_date]],"mmm-yyyy")</f>
        <v>Mar-2023</v>
      </c>
      <c r="P6288">
        <f>HOUR(Coffee_Sales[[#This Row],[transaction_time]])</f>
        <v>10</v>
      </c>
    </row>
    <row r="6289" spans="1:16" x14ac:dyDescent="0.3">
      <c r="A6289">
        <v>92260</v>
      </c>
      <c r="B6289" s="1">
        <v>45058</v>
      </c>
      <c r="C6289" s="2">
        <v>0.27589120370370368</v>
      </c>
      <c r="D6289">
        <v>1</v>
      </c>
      <c r="E6289">
        <v>5</v>
      </c>
      <c r="F6289" t="s">
        <v>63</v>
      </c>
      <c r="G6289">
        <v>76</v>
      </c>
      <c r="H6289" t="s">
        <v>18</v>
      </c>
      <c r="I6289" t="s">
        <v>107</v>
      </c>
      <c r="J6289" t="s">
        <v>137</v>
      </c>
      <c r="K6289">
        <v>1.4475186342386499</v>
      </c>
      <c r="L6289">
        <v>0.05</v>
      </c>
      <c r="M6289">
        <v>52.5</v>
      </c>
      <c r="N6289">
        <f>(1-Coffee_Sales[[#This Row],[Discount_Percent]])*Coffee_Sales[[#This Row],[unit_price]]*Coffee_Sales[[#This Row],[transaction_qty]]</f>
        <v>49.875</v>
      </c>
      <c r="O6289" t="str">
        <f>TEXT(Coffee_Sales[[#This Row],[transaction_date]],"mmm-yyyy")</f>
        <v>May-2023</v>
      </c>
      <c r="P6289">
        <f>HOUR(Coffee_Sales[[#This Row],[transaction_time]])</f>
        <v>6</v>
      </c>
    </row>
    <row r="6290" spans="1:16" x14ac:dyDescent="0.3">
      <c r="A6290">
        <v>144437</v>
      </c>
      <c r="B6290" s="1">
        <v>45103</v>
      </c>
      <c r="C6290" s="2">
        <v>0.47627314814814814</v>
      </c>
      <c r="D6290">
        <v>1</v>
      </c>
      <c r="E6290">
        <v>3</v>
      </c>
      <c r="F6290" t="s">
        <v>50</v>
      </c>
      <c r="G6290">
        <v>30</v>
      </c>
      <c r="H6290" t="s">
        <v>14</v>
      </c>
      <c r="I6290" t="s">
        <v>22</v>
      </c>
      <c r="J6290" t="s">
        <v>109</v>
      </c>
      <c r="K6290">
        <v>0.92004553786600995</v>
      </c>
      <c r="L6290">
        <v>0</v>
      </c>
      <c r="M6290">
        <v>45</v>
      </c>
      <c r="N6290">
        <f>(1-Coffee_Sales[[#This Row],[Discount_Percent]])*Coffee_Sales[[#This Row],[unit_price]]*Coffee_Sales[[#This Row],[transaction_qty]]</f>
        <v>45</v>
      </c>
      <c r="O6290" t="str">
        <f>TEXT(Coffee_Sales[[#This Row],[transaction_date]],"mmm-yyyy")</f>
        <v>Jun-2023</v>
      </c>
      <c r="P6290">
        <f>HOUR(Coffee_Sales[[#This Row],[transaction_time]])</f>
        <v>11</v>
      </c>
    </row>
    <row r="6291" spans="1:16" x14ac:dyDescent="0.3">
      <c r="A6291">
        <v>17298</v>
      </c>
      <c r="B6291" s="1">
        <v>44957</v>
      </c>
      <c r="C6291" s="2">
        <v>0.72722222222222221</v>
      </c>
      <c r="D6291">
        <v>2</v>
      </c>
      <c r="E6291">
        <v>3</v>
      </c>
      <c r="F6291" t="s">
        <v>97</v>
      </c>
      <c r="G6291">
        <v>32</v>
      </c>
      <c r="H6291" t="s">
        <v>14</v>
      </c>
      <c r="I6291" t="s">
        <v>22</v>
      </c>
      <c r="J6291" t="s">
        <v>23</v>
      </c>
      <c r="K6291">
        <v>2.457341879877939</v>
      </c>
      <c r="L6291">
        <v>0</v>
      </c>
      <c r="M6291">
        <v>45</v>
      </c>
      <c r="N6291">
        <f>(1-Coffee_Sales[[#This Row],[Discount_Percent]])*Coffee_Sales[[#This Row],[unit_price]]*Coffee_Sales[[#This Row],[transaction_qty]]</f>
        <v>90</v>
      </c>
      <c r="O6291" t="str">
        <f>TEXT(Coffee_Sales[[#This Row],[transaction_date]],"mmm-yyyy")</f>
        <v>Jan-2023</v>
      </c>
      <c r="P6291">
        <f>HOUR(Coffee_Sales[[#This Row],[transaction_time]])</f>
        <v>17</v>
      </c>
    </row>
    <row r="6292" spans="1:16" x14ac:dyDescent="0.3">
      <c r="A6292">
        <v>19694</v>
      </c>
      <c r="B6292" s="1">
        <v>44962</v>
      </c>
      <c r="C6292" s="2">
        <v>0.38854166666666667</v>
      </c>
      <c r="D6292">
        <v>1</v>
      </c>
      <c r="E6292">
        <v>8</v>
      </c>
      <c r="F6292" t="s">
        <v>31</v>
      </c>
      <c r="G6292">
        <v>46</v>
      </c>
      <c r="H6292" t="s">
        <v>32</v>
      </c>
      <c r="I6292" t="s">
        <v>36</v>
      </c>
      <c r="J6292" t="s">
        <v>39</v>
      </c>
      <c r="K6292">
        <v>1.1786071816660579</v>
      </c>
      <c r="L6292">
        <v>0</v>
      </c>
      <c r="M6292">
        <v>37.5</v>
      </c>
      <c r="N6292">
        <f>(1-Coffee_Sales[[#This Row],[Discount_Percent]])*Coffee_Sales[[#This Row],[unit_price]]*Coffee_Sales[[#This Row],[transaction_qty]]</f>
        <v>37.5</v>
      </c>
      <c r="O6292" t="str">
        <f>TEXT(Coffee_Sales[[#This Row],[transaction_date]],"mmm-yyyy")</f>
        <v>Feb-2023</v>
      </c>
      <c r="P6292">
        <f>HOUR(Coffee_Sales[[#This Row],[transaction_time]])</f>
        <v>9</v>
      </c>
    </row>
    <row r="6293" spans="1:16" x14ac:dyDescent="0.3">
      <c r="A6293">
        <v>43283</v>
      </c>
      <c r="B6293" s="1">
        <v>44999</v>
      </c>
      <c r="C6293" s="2">
        <v>0.76476851851851857</v>
      </c>
      <c r="D6293">
        <v>2</v>
      </c>
      <c r="E6293">
        <v>8</v>
      </c>
      <c r="F6293" t="s">
        <v>128</v>
      </c>
      <c r="G6293">
        <v>59</v>
      </c>
      <c r="H6293" t="s">
        <v>74</v>
      </c>
      <c r="I6293" t="s">
        <v>75</v>
      </c>
      <c r="J6293" t="s">
        <v>85</v>
      </c>
      <c r="K6293">
        <v>3.7990175758601881</v>
      </c>
      <c r="L6293">
        <v>0</v>
      </c>
      <c r="M6293">
        <v>67.5</v>
      </c>
      <c r="N6293">
        <f>(1-Coffee_Sales[[#This Row],[Discount_Percent]])*Coffee_Sales[[#This Row],[unit_price]]*Coffee_Sales[[#This Row],[transaction_qty]]</f>
        <v>135</v>
      </c>
      <c r="O6293" t="str">
        <f>TEXT(Coffee_Sales[[#This Row],[transaction_date]],"mmm-yyyy")</f>
        <v>Mar-2023</v>
      </c>
      <c r="P6293">
        <f>HOUR(Coffee_Sales[[#This Row],[transaction_time]])</f>
        <v>18</v>
      </c>
    </row>
    <row r="6294" spans="1:16" x14ac:dyDescent="0.3">
      <c r="A6294">
        <v>116226</v>
      </c>
      <c r="B6294" s="1">
        <v>45079</v>
      </c>
      <c r="C6294" s="2">
        <v>0.78993055555555558</v>
      </c>
      <c r="D6294">
        <v>2</v>
      </c>
      <c r="E6294">
        <v>3</v>
      </c>
      <c r="F6294" t="s">
        <v>77</v>
      </c>
      <c r="G6294">
        <v>33</v>
      </c>
      <c r="H6294" t="s">
        <v>14</v>
      </c>
      <c r="I6294" t="s">
        <v>22</v>
      </c>
      <c r="J6294" t="s">
        <v>49</v>
      </c>
      <c r="K6294">
        <v>2.167616631053249</v>
      </c>
      <c r="L6294">
        <v>0.1</v>
      </c>
      <c r="M6294">
        <v>52.5</v>
      </c>
      <c r="N6294">
        <f>(1-Coffee_Sales[[#This Row],[Discount_Percent]])*Coffee_Sales[[#This Row],[unit_price]]*Coffee_Sales[[#This Row],[transaction_qty]]</f>
        <v>94.5</v>
      </c>
      <c r="O6294" t="str">
        <f>TEXT(Coffee_Sales[[#This Row],[transaction_date]],"mmm-yyyy")</f>
        <v>Jun-2023</v>
      </c>
      <c r="P6294">
        <f>HOUR(Coffee_Sales[[#This Row],[transaction_time]])</f>
        <v>18</v>
      </c>
    </row>
    <row r="6295" spans="1:16" x14ac:dyDescent="0.3">
      <c r="A6295">
        <v>62178</v>
      </c>
      <c r="B6295" s="1">
        <v>45025</v>
      </c>
      <c r="C6295" s="2">
        <v>0.55628472222222225</v>
      </c>
      <c r="D6295">
        <v>1</v>
      </c>
      <c r="E6295">
        <v>3</v>
      </c>
      <c r="F6295" t="s">
        <v>42</v>
      </c>
      <c r="G6295">
        <v>79</v>
      </c>
      <c r="H6295" t="s">
        <v>18</v>
      </c>
      <c r="I6295" t="s">
        <v>19</v>
      </c>
      <c r="J6295" t="s">
        <v>20</v>
      </c>
      <c r="K6295">
        <v>1.6352093629951101</v>
      </c>
      <c r="L6295">
        <v>0.1</v>
      </c>
      <c r="M6295">
        <v>56.25</v>
      </c>
      <c r="N6295">
        <f>(1-Coffee_Sales[[#This Row],[Discount_Percent]])*Coffee_Sales[[#This Row],[unit_price]]*Coffee_Sales[[#This Row],[transaction_qty]]</f>
        <v>50.625</v>
      </c>
      <c r="O6295" t="str">
        <f>TEXT(Coffee_Sales[[#This Row],[transaction_date]],"mmm-yyyy")</f>
        <v>Apr-2023</v>
      </c>
      <c r="P6295">
        <f>HOUR(Coffee_Sales[[#This Row],[transaction_time]])</f>
        <v>13</v>
      </c>
    </row>
    <row r="6296" spans="1:16" x14ac:dyDescent="0.3">
      <c r="A6296">
        <v>29926</v>
      </c>
      <c r="B6296" s="1">
        <v>44979</v>
      </c>
      <c r="C6296" s="2">
        <v>0.47662037037037036</v>
      </c>
      <c r="D6296">
        <v>2</v>
      </c>
      <c r="E6296">
        <v>8</v>
      </c>
      <c r="F6296" t="s">
        <v>94</v>
      </c>
      <c r="G6296">
        <v>41</v>
      </c>
      <c r="H6296" t="s">
        <v>14</v>
      </c>
      <c r="I6296" t="s">
        <v>15</v>
      </c>
      <c r="J6296" t="s">
        <v>98</v>
      </c>
      <c r="K6296">
        <v>2.7742331282259931</v>
      </c>
      <c r="L6296">
        <v>0</v>
      </c>
      <c r="M6296">
        <v>63.75</v>
      </c>
      <c r="N6296">
        <f>(1-Coffee_Sales[[#This Row],[Discount_Percent]])*Coffee_Sales[[#This Row],[unit_price]]*Coffee_Sales[[#This Row],[transaction_qty]]</f>
        <v>127.5</v>
      </c>
      <c r="O6296" t="str">
        <f>TEXT(Coffee_Sales[[#This Row],[transaction_date]],"mmm-yyyy")</f>
        <v>Feb-2023</v>
      </c>
      <c r="P6296">
        <f>HOUR(Coffee_Sales[[#This Row],[transaction_time]])</f>
        <v>11</v>
      </c>
    </row>
    <row r="6297" spans="1:16" x14ac:dyDescent="0.3">
      <c r="A6297">
        <v>69340</v>
      </c>
      <c r="B6297" s="1">
        <v>45033</v>
      </c>
      <c r="C6297" s="2">
        <v>0.71682870370370366</v>
      </c>
      <c r="D6297">
        <v>1</v>
      </c>
      <c r="E6297">
        <v>5</v>
      </c>
      <c r="F6297" t="s">
        <v>28</v>
      </c>
      <c r="G6297">
        <v>36</v>
      </c>
      <c r="H6297" t="s">
        <v>14</v>
      </c>
      <c r="I6297" t="s">
        <v>26</v>
      </c>
      <c r="J6297" t="s">
        <v>27</v>
      </c>
      <c r="K6297">
        <v>1.2140619887385831</v>
      </c>
      <c r="L6297">
        <v>0</v>
      </c>
      <c r="M6297">
        <v>56.25</v>
      </c>
      <c r="N6297">
        <f>(1-Coffee_Sales[[#This Row],[Discount_Percent]])*Coffee_Sales[[#This Row],[unit_price]]*Coffee_Sales[[#This Row],[transaction_qty]]</f>
        <v>56.25</v>
      </c>
      <c r="O6297" t="str">
        <f>TEXT(Coffee_Sales[[#This Row],[transaction_date]],"mmm-yyyy")</f>
        <v>Apr-2023</v>
      </c>
      <c r="P6297">
        <f>HOUR(Coffee_Sales[[#This Row],[transaction_time]])</f>
        <v>17</v>
      </c>
    </row>
    <row r="6298" spans="1:16" x14ac:dyDescent="0.3">
      <c r="A6298">
        <v>37743</v>
      </c>
      <c r="B6298" s="1">
        <v>44992</v>
      </c>
      <c r="C6298" s="2">
        <v>0.31327546296296294</v>
      </c>
      <c r="D6298">
        <v>2</v>
      </c>
      <c r="E6298">
        <v>3</v>
      </c>
      <c r="F6298" t="s">
        <v>42</v>
      </c>
      <c r="G6298">
        <v>30</v>
      </c>
      <c r="H6298" t="s">
        <v>14</v>
      </c>
      <c r="I6298" t="s">
        <v>22</v>
      </c>
      <c r="J6298" t="s">
        <v>109</v>
      </c>
      <c r="K6298">
        <v>2.579776170801646</v>
      </c>
      <c r="L6298">
        <v>0</v>
      </c>
      <c r="M6298">
        <v>45</v>
      </c>
      <c r="N6298">
        <f>(1-Coffee_Sales[[#This Row],[Discount_Percent]])*Coffee_Sales[[#This Row],[unit_price]]*Coffee_Sales[[#This Row],[transaction_qty]]</f>
        <v>90</v>
      </c>
      <c r="O6298" t="str">
        <f>TEXT(Coffee_Sales[[#This Row],[transaction_date]],"mmm-yyyy")</f>
        <v>Mar-2023</v>
      </c>
      <c r="P6298">
        <f>HOUR(Coffee_Sales[[#This Row],[transaction_time]])</f>
        <v>7</v>
      </c>
    </row>
    <row r="6299" spans="1:16" x14ac:dyDescent="0.3">
      <c r="A6299">
        <v>40912</v>
      </c>
      <c r="B6299" s="1">
        <v>44996</v>
      </c>
      <c r="C6299" s="2">
        <v>0.43971064814814814</v>
      </c>
      <c r="D6299">
        <v>1</v>
      </c>
      <c r="E6299">
        <v>3</v>
      </c>
      <c r="F6299" t="s">
        <v>38</v>
      </c>
      <c r="G6299">
        <v>42</v>
      </c>
      <c r="H6299" t="s">
        <v>32</v>
      </c>
      <c r="I6299" t="s">
        <v>40</v>
      </c>
      <c r="J6299" t="s">
        <v>99</v>
      </c>
      <c r="K6299">
        <v>1.2083711709746841</v>
      </c>
      <c r="L6299">
        <v>0.1</v>
      </c>
      <c r="M6299">
        <v>37.5</v>
      </c>
      <c r="N6299">
        <f>(1-Coffee_Sales[[#This Row],[Discount_Percent]])*Coffee_Sales[[#This Row],[unit_price]]*Coffee_Sales[[#This Row],[transaction_qty]]</f>
        <v>33.75</v>
      </c>
      <c r="O6299" t="str">
        <f>TEXT(Coffee_Sales[[#This Row],[transaction_date]],"mmm-yyyy")</f>
        <v>Mar-2023</v>
      </c>
      <c r="P6299">
        <f>HOUR(Coffee_Sales[[#This Row],[transaction_time]])</f>
        <v>10</v>
      </c>
    </row>
    <row r="6300" spans="1:16" x14ac:dyDescent="0.3">
      <c r="A6300">
        <v>121395</v>
      </c>
      <c r="B6300" s="1">
        <v>45084</v>
      </c>
      <c r="C6300" s="2">
        <v>0.45230324074074074</v>
      </c>
      <c r="D6300">
        <v>1</v>
      </c>
      <c r="E6300">
        <v>8</v>
      </c>
      <c r="F6300" t="s">
        <v>31</v>
      </c>
      <c r="G6300">
        <v>33</v>
      </c>
      <c r="H6300" t="s">
        <v>14</v>
      </c>
      <c r="I6300" t="s">
        <v>22</v>
      </c>
      <c r="J6300" t="s">
        <v>49</v>
      </c>
      <c r="K6300">
        <v>1.2428094635888269</v>
      </c>
      <c r="L6300">
        <v>0</v>
      </c>
      <c r="M6300">
        <v>52.5</v>
      </c>
      <c r="N6300">
        <f>(1-Coffee_Sales[[#This Row],[Discount_Percent]])*Coffee_Sales[[#This Row],[unit_price]]*Coffee_Sales[[#This Row],[transaction_qty]]</f>
        <v>52.5</v>
      </c>
      <c r="O6300" t="str">
        <f>TEXT(Coffee_Sales[[#This Row],[transaction_date]],"mmm-yyyy")</f>
        <v>Jun-2023</v>
      </c>
      <c r="P6300">
        <f>HOUR(Coffee_Sales[[#This Row],[transaction_time]])</f>
        <v>10</v>
      </c>
    </row>
    <row r="6301" spans="1:16" x14ac:dyDescent="0.3">
      <c r="A6301">
        <v>44955</v>
      </c>
      <c r="B6301" s="1">
        <v>45002</v>
      </c>
      <c r="C6301" s="2">
        <v>0.33046296296296296</v>
      </c>
      <c r="D6301">
        <v>2</v>
      </c>
      <c r="E6301">
        <v>3</v>
      </c>
      <c r="F6301" t="s">
        <v>70</v>
      </c>
      <c r="G6301">
        <v>39</v>
      </c>
      <c r="H6301" t="s">
        <v>14</v>
      </c>
      <c r="I6301" t="s">
        <v>15</v>
      </c>
      <c r="J6301" t="s">
        <v>47</v>
      </c>
      <c r="K6301">
        <v>3.7204290916762228</v>
      </c>
      <c r="L6301">
        <v>0.05</v>
      </c>
      <c r="M6301">
        <v>63.75</v>
      </c>
      <c r="N6301">
        <f>(1-Coffee_Sales[[#This Row],[Discount_Percent]])*Coffee_Sales[[#This Row],[unit_price]]*Coffee_Sales[[#This Row],[transaction_qty]]</f>
        <v>121.125</v>
      </c>
      <c r="O6301" t="str">
        <f>TEXT(Coffee_Sales[[#This Row],[transaction_date]],"mmm-yyyy")</f>
        <v>Mar-2023</v>
      </c>
      <c r="P6301">
        <f>HOUR(Coffee_Sales[[#This Row],[transaction_time]])</f>
        <v>7</v>
      </c>
    </row>
    <row r="6302" spans="1:16" x14ac:dyDescent="0.3">
      <c r="A6302">
        <v>24729</v>
      </c>
      <c r="B6302" s="1">
        <v>44970</v>
      </c>
      <c r="C6302" s="2">
        <v>0.73452546296296295</v>
      </c>
      <c r="D6302">
        <v>2</v>
      </c>
      <c r="E6302">
        <v>5</v>
      </c>
      <c r="F6302" t="s">
        <v>46</v>
      </c>
      <c r="G6302">
        <v>31</v>
      </c>
      <c r="H6302" t="s">
        <v>14</v>
      </c>
      <c r="I6302" t="s">
        <v>22</v>
      </c>
      <c r="J6302" t="s">
        <v>53</v>
      </c>
      <c r="K6302">
        <v>1.5110272194533361</v>
      </c>
      <c r="L6302">
        <v>0</v>
      </c>
      <c r="M6302">
        <v>33</v>
      </c>
      <c r="N6302">
        <f>(1-Coffee_Sales[[#This Row],[Discount_Percent]])*Coffee_Sales[[#This Row],[unit_price]]*Coffee_Sales[[#This Row],[transaction_qty]]</f>
        <v>66</v>
      </c>
      <c r="O6302" t="str">
        <f>TEXT(Coffee_Sales[[#This Row],[transaction_date]],"mmm-yyyy")</f>
        <v>Feb-2023</v>
      </c>
      <c r="P6302">
        <f>HOUR(Coffee_Sales[[#This Row],[transaction_time]])</f>
        <v>17</v>
      </c>
    </row>
    <row r="6303" spans="1:16" x14ac:dyDescent="0.3">
      <c r="A6303">
        <v>121349</v>
      </c>
      <c r="B6303" s="1">
        <v>45084</v>
      </c>
      <c r="C6303" s="2">
        <v>0.44410879629629629</v>
      </c>
      <c r="D6303">
        <v>1</v>
      </c>
      <c r="E6303">
        <v>8</v>
      </c>
      <c r="F6303" t="s">
        <v>38</v>
      </c>
      <c r="G6303">
        <v>71</v>
      </c>
      <c r="H6303" t="s">
        <v>18</v>
      </c>
      <c r="I6303" t="s">
        <v>79</v>
      </c>
      <c r="J6303" t="s">
        <v>92</v>
      </c>
      <c r="K6303">
        <v>1.5430088638046751</v>
      </c>
      <c r="L6303">
        <v>0.05</v>
      </c>
      <c r="M6303">
        <v>56.25</v>
      </c>
      <c r="N6303">
        <f>(1-Coffee_Sales[[#This Row],[Discount_Percent]])*Coffee_Sales[[#This Row],[unit_price]]*Coffee_Sales[[#This Row],[transaction_qty]]</f>
        <v>53.4375</v>
      </c>
      <c r="O6303" t="str">
        <f>TEXT(Coffee_Sales[[#This Row],[transaction_date]],"mmm-yyyy")</f>
        <v>Jun-2023</v>
      </c>
      <c r="P6303">
        <f>HOUR(Coffee_Sales[[#This Row],[transaction_time]])</f>
        <v>10</v>
      </c>
    </row>
    <row r="6304" spans="1:16" x14ac:dyDescent="0.3">
      <c r="A6304">
        <v>115965</v>
      </c>
      <c r="B6304" s="1">
        <v>45079</v>
      </c>
      <c r="C6304" s="2">
        <v>0.68917824074074074</v>
      </c>
      <c r="D6304">
        <v>2</v>
      </c>
      <c r="E6304">
        <v>5</v>
      </c>
      <c r="F6304" t="s">
        <v>87</v>
      </c>
      <c r="G6304">
        <v>50</v>
      </c>
      <c r="H6304" t="s">
        <v>32</v>
      </c>
      <c r="I6304" t="s">
        <v>44</v>
      </c>
      <c r="J6304" t="s">
        <v>45</v>
      </c>
      <c r="K6304">
        <v>2.0147332576573791</v>
      </c>
      <c r="L6304">
        <v>0</v>
      </c>
      <c r="M6304">
        <v>37.5</v>
      </c>
      <c r="N6304">
        <f>(1-Coffee_Sales[[#This Row],[Discount_Percent]])*Coffee_Sales[[#This Row],[unit_price]]*Coffee_Sales[[#This Row],[transaction_qty]]</f>
        <v>75</v>
      </c>
      <c r="O6304" t="str">
        <f>TEXT(Coffee_Sales[[#This Row],[transaction_date]],"mmm-yyyy")</f>
        <v>Jun-2023</v>
      </c>
      <c r="P6304">
        <f>HOUR(Coffee_Sales[[#This Row],[transaction_time]])</f>
        <v>16</v>
      </c>
    </row>
    <row r="6305" spans="1:16" x14ac:dyDescent="0.3">
      <c r="A6305">
        <v>66644</v>
      </c>
      <c r="B6305" s="1">
        <v>45030</v>
      </c>
      <c r="C6305" s="2">
        <v>0.73491898148148149</v>
      </c>
      <c r="D6305">
        <v>1</v>
      </c>
      <c r="E6305">
        <v>5</v>
      </c>
      <c r="F6305" t="s">
        <v>96</v>
      </c>
      <c r="G6305">
        <v>31</v>
      </c>
      <c r="H6305" t="s">
        <v>14</v>
      </c>
      <c r="I6305" t="s">
        <v>22</v>
      </c>
      <c r="J6305" t="s">
        <v>53</v>
      </c>
      <c r="K6305">
        <v>0.75771986103064393</v>
      </c>
      <c r="L6305">
        <v>0</v>
      </c>
      <c r="M6305">
        <v>33</v>
      </c>
      <c r="N6305">
        <f>(1-Coffee_Sales[[#This Row],[Discount_Percent]])*Coffee_Sales[[#This Row],[unit_price]]*Coffee_Sales[[#This Row],[transaction_qty]]</f>
        <v>33</v>
      </c>
      <c r="O6305" t="str">
        <f>TEXT(Coffee_Sales[[#This Row],[transaction_date]],"mmm-yyyy")</f>
        <v>Apr-2023</v>
      </c>
      <c r="P6305">
        <f>HOUR(Coffee_Sales[[#This Row],[transaction_time]])</f>
        <v>17</v>
      </c>
    </row>
    <row r="6306" spans="1:16" x14ac:dyDescent="0.3">
      <c r="A6306">
        <v>100877</v>
      </c>
      <c r="B6306" s="1">
        <v>45065</v>
      </c>
      <c r="C6306" s="2">
        <v>0.48924768518518519</v>
      </c>
      <c r="D6306">
        <v>2</v>
      </c>
      <c r="E6306">
        <v>8</v>
      </c>
      <c r="F6306" t="s">
        <v>113</v>
      </c>
      <c r="G6306">
        <v>43</v>
      </c>
      <c r="H6306" t="s">
        <v>32</v>
      </c>
      <c r="I6306" t="s">
        <v>40</v>
      </c>
      <c r="J6306" t="s">
        <v>124</v>
      </c>
      <c r="K6306">
        <v>2.5411640027260458</v>
      </c>
      <c r="L6306">
        <v>0.05</v>
      </c>
      <c r="M6306">
        <v>45</v>
      </c>
      <c r="N6306">
        <f>(1-Coffee_Sales[[#This Row],[Discount_Percent]])*Coffee_Sales[[#This Row],[unit_price]]*Coffee_Sales[[#This Row],[transaction_qty]]</f>
        <v>85.5</v>
      </c>
      <c r="O6306" t="str">
        <f>TEXT(Coffee_Sales[[#This Row],[transaction_date]],"mmm-yyyy")</f>
        <v>May-2023</v>
      </c>
      <c r="P6306">
        <f>HOUR(Coffee_Sales[[#This Row],[transaction_time]])</f>
        <v>11</v>
      </c>
    </row>
    <row r="6307" spans="1:16" x14ac:dyDescent="0.3">
      <c r="A6307">
        <v>130386</v>
      </c>
      <c r="B6307" s="1">
        <v>45091</v>
      </c>
      <c r="C6307" s="2">
        <v>0.77516203703703701</v>
      </c>
      <c r="D6307">
        <v>2</v>
      </c>
      <c r="E6307">
        <v>3</v>
      </c>
      <c r="F6307" t="s">
        <v>87</v>
      </c>
      <c r="G6307">
        <v>84</v>
      </c>
      <c r="H6307" t="s">
        <v>67</v>
      </c>
      <c r="I6307" t="s">
        <v>72</v>
      </c>
      <c r="J6307" t="s">
        <v>140</v>
      </c>
      <c r="K6307">
        <v>0.65819924949666742</v>
      </c>
      <c r="L6307">
        <v>0</v>
      </c>
      <c r="M6307">
        <v>12</v>
      </c>
      <c r="N6307">
        <f>(1-Coffee_Sales[[#This Row],[Discount_Percent]])*Coffee_Sales[[#This Row],[unit_price]]*Coffee_Sales[[#This Row],[transaction_qty]]</f>
        <v>24</v>
      </c>
      <c r="O6307" t="str">
        <f>TEXT(Coffee_Sales[[#This Row],[transaction_date]],"mmm-yyyy")</f>
        <v>Jun-2023</v>
      </c>
      <c r="P6307">
        <f>HOUR(Coffee_Sales[[#This Row],[transaction_time]])</f>
        <v>18</v>
      </c>
    </row>
    <row r="6308" spans="1:16" x14ac:dyDescent="0.3">
      <c r="A6308">
        <v>46556</v>
      </c>
      <c r="B6308" s="1">
        <v>45004</v>
      </c>
      <c r="C6308" s="2">
        <v>0.41194444444444445</v>
      </c>
      <c r="D6308">
        <v>2</v>
      </c>
      <c r="E6308">
        <v>3</v>
      </c>
      <c r="F6308" t="s">
        <v>42</v>
      </c>
      <c r="G6308">
        <v>54</v>
      </c>
      <c r="H6308" t="s">
        <v>32</v>
      </c>
      <c r="I6308" t="s">
        <v>33</v>
      </c>
      <c r="J6308" t="s">
        <v>127</v>
      </c>
      <c r="K6308">
        <v>2.123809531230378</v>
      </c>
      <c r="L6308">
        <v>0</v>
      </c>
      <c r="M6308">
        <v>37.5</v>
      </c>
      <c r="N6308">
        <f>(1-Coffee_Sales[[#This Row],[Discount_Percent]])*Coffee_Sales[[#This Row],[unit_price]]*Coffee_Sales[[#This Row],[transaction_qty]]</f>
        <v>75</v>
      </c>
      <c r="O6308" t="str">
        <f>TEXT(Coffee_Sales[[#This Row],[transaction_date]],"mmm-yyyy")</f>
        <v>Mar-2023</v>
      </c>
      <c r="P6308">
        <f>HOUR(Coffee_Sales[[#This Row],[transaction_time]])</f>
        <v>9</v>
      </c>
    </row>
    <row r="6309" spans="1:16" x14ac:dyDescent="0.3">
      <c r="A6309">
        <v>64634</v>
      </c>
      <c r="B6309" s="1">
        <v>45028</v>
      </c>
      <c r="C6309" s="2">
        <v>0.45234953703703706</v>
      </c>
      <c r="D6309">
        <v>2</v>
      </c>
      <c r="E6309">
        <v>3</v>
      </c>
      <c r="F6309" t="s">
        <v>111</v>
      </c>
      <c r="G6309">
        <v>32</v>
      </c>
      <c r="H6309" t="s">
        <v>14</v>
      </c>
      <c r="I6309" t="s">
        <v>22</v>
      </c>
      <c r="J6309" t="s">
        <v>23</v>
      </c>
      <c r="K6309">
        <v>2.5591913816672638</v>
      </c>
      <c r="L6309">
        <v>0</v>
      </c>
      <c r="M6309">
        <v>45</v>
      </c>
      <c r="N6309">
        <f>(1-Coffee_Sales[[#This Row],[Discount_Percent]])*Coffee_Sales[[#This Row],[unit_price]]*Coffee_Sales[[#This Row],[transaction_qty]]</f>
        <v>90</v>
      </c>
      <c r="O6309" t="str">
        <f>TEXT(Coffee_Sales[[#This Row],[transaction_date]],"mmm-yyyy")</f>
        <v>Apr-2023</v>
      </c>
      <c r="P6309">
        <f>HOUR(Coffee_Sales[[#This Row],[transaction_time]])</f>
        <v>10</v>
      </c>
    </row>
    <row r="6310" spans="1:16" x14ac:dyDescent="0.3">
      <c r="A6310">
        <v>123134</v>
      </c>
      <c r="B6310" s="1">
        <v>45085</v>
      </c>
      <c r="C6310" s="2">
        <v>0.81253472222222223</v>
      </c>
      <c r="D6310">
        <v>1</v>
      </c>
      <c r="E6310">
        <v>8</v>
      </c>
      <c r="F6310" t="s">
        <v>101</v>
      </c>
      <c r="G6310">
        <v>77</v>
      </c>
      <c r="H6310" t="s">
        <v>18</v>
      </c>
      <c r="I6310" t="s">
        <v>19</v>
      </c>
      <c r="J6310" t="s">
        <v>115</v>
      </c>
      <c r="K6310">
        <v>1.184432053859124</v>
      </c>
      <c r="L6310">
        <v>0</v>
      </c>
      <c r="M6310">
        <v>45</v>
      </c>
      <c r="N6310">
        <f>(1-Coffee_Sales[[#This Row],[Discount_Percent]])*Coffee_Sales[[#This Row],[unit_price]]*Coffee_Sales[[#This Row],[transaction_qty]]</f>
        <v>45</v>
      </c>
      <c r="O6310" t="str">
        <f>TEXT(Coffee_Sales[[#This Row],[transaction_date]],"mmm-yyyy")</f>
        <v>Jun-2023</v>
      </c>
      <c r="P6310">
        <f>HOUR(Coffee_Sales[[#This Row],[transaction_time]])</f>
        <v>19</v>
      </c>
    </row>
    <row r="6311" spans="1:16" x14ac:dyDescent="0.3">
      <c r="A6311">
        <v>128483</v>
      </c>
      <c r="B6311" s="1">
        <v>45090</v>
      </c>
      <c r="C6311" s="2">
        <v>0.40401620370370372</v>
      </c>
      <c r="D6311">
        <v>2</v>
      </c>
      <c r="E6311">
        <v>8</v>
      </c>
      <c r="F6311" t="s">
        <v>24</v>
      </c>
      <c r="G6311">
        <v>55</v>
      </c>
      <c r="H6311" t="s">
        <v>32</v>
      </c>
      <c r="I6311" t="s">
        <v>33</v>
      </c>
      <c r="J6311" t="s">
        <v>93</v>
      </c>
      <c r="K6311">
        <v>2.705920888798159</v>
      </c>
      <c r="L6311">
        <v>0</v>
      </c>
      <c r="M6311">
        <v>60</v>
      </c>
      <c r="N6311">
        <f>(1-Coffee_Sales[[#This Row],[Discount_Percent]])*Coffee_Sales[[#This Row],[unit_price]]*Coffee_Sales[[#This Row],[transaction_qty]]</f>
        <v>120</v>
      </c>
      <c r="O6311" t="str">
        <f>TEXT(Coffee_Sales[[#This Row],[transaction_date]],"mmm-yyyy")</f>
        <v>Jun-2023</v>
      </c>
      <c r="P6311">
        <f>HOUR(Coffee_Sales[[#This Row],[transaction_time]])</f>
        <v>9</v>
      </c>
    </row>
    <row r="6312" spans="1:16" x14ac:dyDescent="0.3">
      <c r="A6312">
        <v>95221</v>
      </c>
      <c r="B6312" s="1">
        <v>45060</v>
      </c>
      <c r="C6312" s="2">
        <v>0.56594907407407402</v>
      </c>
      <c r="D6312">
        <v>1</v>
      </c>
      <c r="E6312">
        <v>5</v>
      </c>
      <c r="F6312" t="s">
        <v>114</v>
      </c>
      <c r="G6312">
        <v>13</v>
      </c>
      <c r="H6312" t="s">
        <v>64</v>
      </c>
      <c r="I6312" t="s">
        <v>65</v>
      </c>
      <c r="J6312" t="s">
        <v>66</v>
      </c>
      <c r="K6312">
        <v>3.8274347216586069</v>
      </c>
      <c r="L6312">
        <v>0.05</v>
      </c>
      <c r="M6312">
        <v>134.25</v>
      </c>
      <c r="N6312">
        <f>(1-Coffee_Sales[[#This Row],[Discount_Percent]])*Coffee_Sales[[#This Row],[unit_price]]*Coffee_Sales[[#This Row],[transaction_qty]]</f>
        <v>127.53749999999999</v>
      </c>
      <c r="O6312" t="str">
        <f>TEXT(Coffee_Sales[[#This Row],[transaction_date]],"mmm-yyyy")</f>
        <v>May-2023</v>
      </c>
      <c r="P6312">
        <f>HOUR(Coffee_Sales[[#This Row],[transaction_time]])</f>
        <v>13</v>
      </c>
    </row>
    <row r="6313" spans="1:16" x14ac:dyDescent="0.3">
      <c r="A6313">
        <v>116991</v>
      </c>
      <c r="B6313" s="1">
        <v>45080</v>
      </c>
      <c r="C6313" s="2">
        <v>0.63569444444444445</v>
      </c>
      <c r="D6313">
        <v>1</v>
      </c>
      <c r="E6313">
        <v>3</v>
      </c>
      <c r="F6313" t="s">
        <v>133</v>
      </c>
      <c r="G6313">
        <v>61</v>
      </c>
      <c r="H6313" t="s">
        <v>74</v>
      </c>
      <c r="I6313" t="s">
        <v>75</v>
      </c>
      <c r="J6313" t="s">
        <v>116</v>
      </c>
      <c r="K6313">
        <v>1.8769580154891501</v>
      </c>
      <c r="L6313">
        <v>0.1</v>
      </c>
      <c r="M6313">
        <v>71.25</v>
      </c>
      <c r="N6313">
        <f>(1-Coffee_Sales[[#This Row],[Discount_Percent]])*Coffee_Sales[[#This Row],[unit_price]]*Coffee_Sales[[#This Row],[transaction_qty]]</f>
        <v>64.125</v>
      </c>
      <c r="O6313" t="str">
        <f>TEXT(Coffee_Sales[[#This Row],[transaction_date]],"mmm-yyyy")</f>
        <v>Jun-2023</v>
      </c>
      <c r="P6313">
        <f>HOUR(Coffee_Sales[[#This Row],[transaction_time]])</f>
        <v>15</v>
      </c>
    </row>
    <row r="6314" spans="1:16" x14ac:dyDescent="0.3">
      <c r="A6314">
        <v>80775</v>
      </c>
      <c r="B6314" s="1">
        <v>45047</v>
      </c>
      <c r="C6314" s="2">
        <v>0.52438657407407407</v>
      </c>
      <c r="D6314">
        <v>2</v>
      </c>
      <c r="E6314">
        <v>5</v>
      </c>
      <c r="F6314" t="s">
        <v>70</v>
      </c>
      <c r="G6314">
        <v>29</v>
      </c>
      <c r="H6314" t="s">
        <v>14</v>
      </c>
      <c r="I6314" t="s">
        <v>22</v>
      </c>
      <c r="J6314" t="s">
        <v>89</v>
      </c>
      <c r="K6314">
        <v>1.8292726745573999</v>
      </c>
      <c r="L6314">
        <v>0</v>
      </c>
      <c r="M6314">
        <v>37.5</v>
      </c>
      <c r="N6314">
        <f>(1-Coffee_Sales[[#This Row],[Discount_Percent]])*Coffee_Sales[[#This Row],[unit_price]]*Coffee_Sales[[#This Row],[transaction_qty]]</f>
        <v>75</v>
      </c>
      <c r="O6314" t="str">
        <f>TEXT(Coffee_Sales[[#This Row],[transaction_date]],"mmm-yyyy")</f>
        <v>May-2023</v>
      </c>
      <c r="P6314">
        <f>HOUR(Coffee_Sales[[#This Row],[transaction_time]])</f>
        <v>12</v>
      </c>
    </row>
    <row r="6315" spans="1:16" x14ac:dyDescent="0.3">
      <c r="A6315">
        <v>123263</v>
      </c>
      <c r="B6315" s="1">
        <v>45086</v>
      </c>
      <c r="C6315" s="2">
        <v>0.3134953703703704</v>
      </c>
      <c r="D6315">
        <v>2</v>
      </c>
      <c r="E6315">
        <v>8</v>
      </c>
      <c r="F6315" t="s">
        <v>21</v>
      </c>
      <c r="G6315">
        <v>42</v>
      </c>
      <c r="H6315" t="s">
        <v>32</v>
      </c>
      <c r="I6315" t="s">
        <v>40</v>
      </c>
      <c r="J6315" t="s">
        <v>99</v>
      </c>
      <c r="K6315">
        <v>2.2305605536963449</v>
      </c>
      <c r="L6315">
        <v>0</v>
      </c>
      <c r="M6315">
        <v>37.5</v>
      </c>
      <c r="N6315">
        <f>(1-Coffee_Sales[[#This Row],[Discount_Percent]])*Coffee_Sales[[#This Row],[unit_price]]*Coffee_Sales[[#This Row],[transaction_qty]]</f>
        <v>75</v>
      </c>
      <c r="O6315" t="str">
        <f>TEXT(Coffee_Sales[[#This Row],[transaction_date]],"mmm-yyyy")</f>
        <v>Jun-2023</v>
      </c>
      <c r="P6315">
        <f>HOUR(Coffee_Sales[[#This Row],[transaction_time]])</f>
        <v>7</v>
      </c>
    </row>
    <row r="6316" spans="1:16" x14ac:dyDescent="0.3">
      <c r="A6316">
        <v>38864</v>
      </c>
      <c r="B6316" s="1">
        <v>44993</v>
      </c>
      <c r="C6316" s="2">
        <v>0.62454861111111115</v>
      </c>
      <c r="D6316">
        <v>2</v>
      </c>
      <c r="E6316">
        <v>8</v>
      </c>
      <c r="F6316" t="s">
        <v>24</v>
      </c>
      <c r="G6316">
        <v>31</v>
      </c>
      <c r="H6316" t="s">
        <v>14</v>
      </c>
      <c r="I6316" t="s">
        <v>22</v>
      </c>
      <c r="J6316" t="s">
        <v>53</v>
      </c>
      <c r="K6316">
        <v>1.955779931685895</v>
      </c>
      <c r="L6316">
        <v>0</v>
      </c>
      <c r="M6316">
        <v>33</v>
      </c>
      <c r="N6316">
        <f>(1-Coffee_Sales[[#This Row],[Discount_Percent]])*Coffee_Sales[[#This Row],[unit_price]]*Coffee_Sales[[#This Row],[transaction_qty]]</f>
        <v>66</v>
      </c>
      <c r="O6316" t="str">
        <f>TEXT(Coffee_Sales[[#This Row],[transaction_date]],"mmm-yyyy")</f>
        <v>Mar-2023</v>
      </c>
      <c r="P6316">
        <f>HOUR(Coffee_Sales[[#This Row],[transaction_time]])</f>
        <v>14</v>
      </c>
    </row>
    <row r="6317" spans="1:16" x14ac:dyDescent="0.3">
      <c r="A6317">
        <v>7361</v>
      </c>
      <c r="B6317" s="1">
        <v>44940</v>
      </c>
      <c r="C6317" s="2">
        <v>0.34979166666666667</v>
      </c>
      <c r="D6317">
        <v>1</v>
      </c>
      <c r="E6317">
        <v>3</v>
      </c>
      <c r="F6317" t="s">
        <v>70</v>
      </c>
      <c r="G6317">
        <v>26</v>
      </c>
      <c r="H6317" t="s">
        <v>14</v>
      </c>
      <c r="I6317" t="s">
        <v>29</v>
      </c>
      <c r="J6317" t="s">
        <v>134</v>
      </c>
      <c r="K6317">
        <v>0.93995212378592718</v>
      </c>
      <c r="L6317">
        <v>0</v>
      </c>
      <c r="M6317">
        <v>45</v>
      </c>
      <c r="N6317">
        <f>(1-Coffee_Sales[[#This Row],[Discount_Percent]])*Coffee_Sales[[#This Row],[unit_price]]*Coffee_Sales[[#This Row],[transaction_qty]]</f>
        <v>45</v>
      </c>
      <c r="O6317" t="str">
        <f>TEXT(Coffee_Sales[[#This Row],[transaction_date]],"mmm-yyyy")</f>
        <v>Jan-2023</v>
      </c>
      <c r="P6317">
        <f>HOUR(Coffee_Sales[[#This Row],[transaction_time]])</f>
        <v>8</v>
      </c>
    </row>
    <row r="6318" spans="1:16" x14ac:dyDescent="0.3">
      <c r="A6318">
        <v>88946</v>
      </c>
      <c r="B6318" s="1">
        <v>45055</v>
      </c>
      <c r="C6318" s="2">
        <v>0.29959490740740741</v>
      </c>
      <c r="D6318">
        <v>1</v>
      </c>
      <c r="E6318">
        <v>3</v>
      </c>
      <c r="F6318" t="s">
        <v>77</v>
      </c>
      <c r="G6318">
        <v>78</v>
      </c>
      <c r="H6318" t="s">
        <v>18</v>
      </c>
      <c r="I6318" t="s">
        <v>19</v>
      </c>
      <c r="J6318" t="s">
        <v>51</v>
      </c>
      <c r="K6318">
        <v>1.598818884002021</v>
      </c>
      <c r="L6318">
        <v>0</v>
      </c>
      <c r="M6318">
        <v>67.5</v>
      </c>
      <c r="N6318">
        <f>(1-Coffee_Sales[[#This Row],[Discount_Percent]])*Coffee_Sales[[#This Row],[unit_price]]*Coffee_Sales[[#This Row],[transaction_qty]]</f>
        <v>67.5</v>
      </c>
      <c r="O6318" t="str">
        <f>TEXT(Coffee_Sales[[#This Row],[transaction_date]],"mmm-yyyy")</f>
        <v>May-2023</v>
      </c>
      <c r="P6318">
        <f>HOUR(Coffee_Sales[[#This Row],[transaction_time]])</f>
        <v>7</v>
      </c>
    </row>
    <row r="6319" spans="1:16" x14ac:dyDescent="0.3">
      <c r="A6319">
        <v>119410</v>
      </c>
      <c r="B6319" s="1">
        <v>45082</v>
      </c>
      <c r="C6319" s="2">
        <v>0.69218749999999996</v>
      </c>
      <c r="D6319">
        <v>1</v>
      </c>
      <c r="E6319">
        <v>5</v>
      </c>
      <c r="F6319" t="s">
        <v>90</v>
      </c>
      <c r="G6319">
        <v>71</v>
      </c>
      <c r="H6319" t="s">
        <v>18</v>
      </c>
      <c r="I6319" t="s">
        <v>79</v>
      </c>
      <c r="J6319" t="s">
        <v>92</v>
      </c>
      <c r="K6319">
        <v>1.4421099928325189</v>
      </c>
      <c r="L6319">
        <v>0.05</v>
      </c>
      <c r="M6319">
        <v>56.25</v>
      </c>
      <c r="N6319">
        <f>(1-Coffee_Sales[[#This Row],[Discount_Percent]])*Coffee_Sales[[#This Row],[unit_price]]*Coffee_Sales[[#This Row],[transaction_qty]]</f>
        <v>53.4375</v>
      </c>
      <c r="O6319" t="str">
        <f>TEXT(Coffee_Sales[[#This Row],[transaction_date]],"mmm-yyyy")</f>
        <v>Jun-2023</v>
      </c>
      <c r="P6319">
        <f>HOUR(Coffee_Sales[[#This Row],[transaction_time]])</f>
        <v>16</v>
      </c>
    </row>
    <row r="6320" spans="1:16" x14ac:dyDescent="0.3">
      <c r="A6320">
        <v>30454</v>
      </c>
      <c r="B6320" s="1">
        <v>44980</v>
      </c>
      <c r="C6320" s="2">
        <v>0.42001157407407408</v>
      </c>
      <c r="D6320">
        <v>2</v>
      </c>
      <c r="E6320">
        <v>3</v>
      </c>
      <c r="F6320" t="s">
        <v>63</v>
      </c>
      <c r="G6320">
        <v>47</v>
      </c>
      <c r="H6320" t="s">
        <v>32</v>
      </c>
      <c r="I6320" t="s">
        <v>36</v>
      </c>
      <c r="J6320" t="s">
        <v>37</v>
      </c>
      <c r="K6320">
        <v>2.2227359346952662</v>
      </c>
      <c r="L6320">
        <v>0</v>
      </c>
      <c r="M6320">
        <v>45</v>
      </c>
      <c r="N6320">
        <f>(1-Coffee_Sales[[#This Row],[Discount_Percent]])*Coffee_Sales[[#This Row],[unit_price]]*Coffee_Sales[[#This Row],[transaction_qty]]</f>
        <v>90</v>
      </c>
      <c r="O6320" t="str">
        <f>TEXT(Coffee_Sales[[#This Row],[transaction_date]],"mmm-yyyy")</f>
        <v>Feb-2023</v>
      </c>
      <c r="P6320">
        <f>HOUR(Coffee_Sales[[#This Row],[transaction_time]])</f>
        <v>10</v>
      </c>
    </row>
    <row r="6321" spans="1:16" x14ac:dyDescent="0.3">
      <c r="A6321">
        <v>106045</v>
      </c>
      <c r="B6321" s="1">
        <v>45070</v>
      </c>
      <c r="C6321" s="2">
        <v>0.41115740740740742</v>
      </c>
      <c r="D6321">
        <v>1</v>
      </c>
      <c r="E6321">
        <v>5</v>
      </c>
      <c r="F6321" t="s">
        <v>31</v>
      </c>
      <c r="G6321">
        <v>61</v>
      </c>
      <c r="H6321" t="s">
        <v>74</v>
      </c>
      <c r="I6321" t="s">
        <v>75</v>
      </c>
      <c r="J6321" t="s">
        <v>116</v>
      </c>
      <c r="K6321">
        <v>2.347165529051753</v>
      </c>
      <c r="L6321">
        <v>0</v>
      </c>
      <c r="M6321">
        <v>71.25</v>
      </c>
      <c r="N6321">
        <f>(1-Coffee_Sales[[#This Row],[Discount_Percent]])*Coffee_Sales[[#This Row],[unit_price]]*Coffee_Sales[[#This Row],[transaction_qty]]</f>
        <v>71.25</v>
      </c>
      <c r="O6321" t="str">
        <f>TEXT(Coffee_Sales[[#This Row],[transaction_date]],"mmm-yyyy")</f>
        <v>May-2023</v>
      </c>
      <c r="P6321">
        <f>HOUR(Coffee_Sales[[#This Row],[transaction_time]])</f>
        <v>9</v>
      </c>
    </row>
    <row r="6322" spans="1:16" x14ac:dyDescent="0.3">
      <c r="A6322">
        <v>136702</v>
      </c>
      <c r="B6322" s="1">
        <v>45096</v>
      </c>
      <c r="C6322" s="2">
        <v>0.78503472222222226</v>
      </c>
      <c r="D6322">
        <v>1</v>
      </c>
      <c r="E6322">
        <v>3</v>
      </c>
      <c r="F6322" t="s">
        <v>101</v>
      </c>
      <c r="G6322">
        <v>69</v>
      </c>
      <c r="H6322" t="s">
        <v>18</v>
      </c>
      <c r="I6322" t="s">
        <v>107</v>
      </c>
      <c r="J6322" t="s">
        <v>132</v>
      </c>
      <c r="K6322">
        <v>1.223233072384897</v>
      </c>
      <c r="L6322">
        <v>0.1</v>
      </c>
      <c r="M6322">
        <v>48.75</v>
      </c>
      <c r="N6322">
        <f>(1-Coffee_Sales[[#This Row],[Discount_Percent]])*Coffee_Sales[[#This Row],[unit_price]]*Coffee_Sales[[#This Row],[transaction_qty]]</f>
        <v>43.875</v>
      </c>
      <c r="O6322" t="str">
        <f>TEXT(Coffee_Sales[[#This Row],[transaction_date]],"mmm-yyyy")</f>
        <v>Jun-2023</v>
      </c>
      <c r="P6322">
        <f>HOUR(Coffee_Sales[[#This Row],[transaction_time]])</f>
        <v>18</v>
      </c>
    </row>
    <row r="6323" spans="1:16" x14ac:dyDescent="0.3">
      <c r="A6323">
        <v>112194</v>
      </c>
      <c r="B6323" s="1">
        <v>45076</v>
      </c>
      <c r="C6323" s="2">
        <v>0.34484953703703702</v>
      </c>
      <c r="D6323">
        <v>1</v>
      </c>
      <c r="E6323">
        <v>5</v>
      </c>
      <c r="F6323" t="s">
        <v>54</v>
      </c>
      <c r="G6323">
        <v>27</v>
      </c>
      <c r="H6323" t="s">
        <v>14</v>
      </c>
      <c r="I6323" t="s">
        <v>29</v>
      </c>
      <c r="J6323" t="s">
        <v>30</v>
      </c>
      <c r="K6323">
        <v>1.3933437887430591</v>
      </c>
      <c r="L6323">
        <v>0.1</v>
      </c>
      <c r="M6323">
        <v>52.5</v>
      </c>
      <c r="N6323">
        <f>(1-Coffee_Sales[[#This Row],[Discount_Percent]])*Coffee_Sales[[#This Row],[unit_price]]*Coffee_Sales[[#This Row],[transaction_qty]]</f>
        <v>47.25</v>
      </c>
      <c r="O6323" t="str">
        <f>TEXT(Coffee_Sales[[#This Row],[transaction_date]],"mmm-yyyy")</f>
        <v>May-2023</v>
      </c>
      <c r="P6323">
        <f>HOUR(Coffee_Sales[[#This Row],[transaction_time]])</f>
        <v>8</v>
      </c>
    </row>
    <row r="6324" spans="1:16" x14ac:dyDescent="0.3">
      <c r="A6324">
        <v>77306</v>
      </c>
      <c r="B6324" s="1">
        <v>45043</v>
      </c>
      <c r="C6324" s="2">
        <v>0.33927083333333335</v>
      </c>
      <c r="D6324">
        <v>2</v>
      </c>
      <c r="E6324">
        <v>8</v>
      </c>
      <c r="F6324" t="s">
        <v>54</v>
      </c>
      <c r="G6324">
        <v>52</v>
      </c>
      <c r="H6324" t="s">
        <v>32</v>
      </c>
      <c r="I6324" t="s">
        <v>33</v>
      </c>
      <c r="J6324" t="s">
        <v>110</v>
      </c>
      <c r="K6324">
        <v>1.954250320220565</v>
      </c>
      <c r="L6324">
        <v>0.15</v>
      </c>
      <c r="M6324">
        <v>37.5</v>
      </c>
      <c r="N6324">
        <f>(1-Coffee_Sales[[#This Row],[Discount_Percent]])*Coffee_Sales[[#This Row],[unit_price]]*Coffee_Sales[[#This Row],[transaction_qty]]</f>
        <v>63.75</v>
      </c>
      <c r="O6324" t="str">
        <f>TEXT(Coffee_Sales[[#This Row],[transaction_date]],"mmm-yyyy")</f>
        <v>Apr-2023</v>
      </c>
      <c r="P6324">
        <f>HOUR(Coffee_Sales[[#This Row],[transaction_time]])</f>
        <v>8</v>
      </c>
    </row>
    <row r="6325" spans="1:16" x14ac:dyDescent="0.3">
      <c r="A6325">
        <v>115581</v>
      </c>
      <c r="B6325" s="1">
        <v>45079</v>
      </c>
      <c r="C6325" s="2">
        <v>0.54129629629629628</v>
      </c>
      <c r="D6325">
        <v>1</v>
      </c>
      <c r="E6325">
        <v>8</v>
      </c>
      <c r="F6325" t="s">
        <v>54</v>
      </c>
      <c r="G6325">
        <v>47</v>
      </c>
      <c r="H6325" t="s">
        <v>32</v>
      </c>
      <c r="I6325" t="s">
        <v>36</v>
      </c>
      <c r="J6325" t="s">
        <v>37</v>
      </c>
      <c r="K6325">
        <v>1.28434570390151</v>
      </c>
      <c r="L6325">
        <v>0.05</v>
      </c>
      <c r="M6325">
        <v>45</v>
      </c>
      <c r="N6325">
        <f>(1-Coffee_Sales[[#This Row],[Discount_Percent]])*Coffee_Sales[[#This Row],[unit_price]]*Coffee_Sales[[#This Row],[transaction_qty]]</f>
        <v>42.75</v>
      </c>
      <c r="O6325" t="str">
        <f>TEXT(Coffee_Sales[[#This Row],[transaction_date]],"mmm-yyyy")</f>
        <v>Jun-2023</v>
      </c>
      <c r="P6325">
        <f>HOUR(Coffee_Sales[[#This Row],[transaction_time]])</f>
        <v>12</v>
      </c>
    </row>
    <row r="6326" spans="1:16" x14ac:dyDescent="0.3">
      <c r="A6326">
        <v>142063</v>
      </c>
      <c r="B6326" s="1">
        <v>45101</v>
      </c>
      <c r="C6326" s="2">
        <v>0.49592592592592594</v>
      </c>
      <c r="D6326">
        <v>1</v>
      </c>
      <c r="E6326">
        <v>3</v>
      </c>
      <c r="F6326" t="s">
        <v>24</v>
      </c>
      <c r="G6326">
        <v>44</v>
      </c>
      <c r="H6326" t="s">
        <v>32</v>
      </c>
      <c r="I6326" t="s">
        <v>40</v>
      </c>
      <c r="J6326" t="s">
        <v>41</v>
      </c>
      <c r="K6326">
        <v>1.2092630511435289</v>
      </c>
      <c r="L6326">
        <v>0.1</v>
      </c>
      <c r="M6326">
        <v>37.5</v>
      </c>
      <c r="N6326">
        <f>(1-Coffee_Sales[[#This Row],[Discount_Percent]])*Coffee_Sales[[#This Row],[unit_price]]*Coffee_Sales[[#This Row],[transaction_qty]]</f>
        <v>33.75</v>
      </c>
      <c r="O6326" t="str">
        <f>TEXT(Coffee_Sales[[#This Row],[transaction_date]],"mmm-yyyy")</f>
        <v>Jun-2023</v>
      </c>
      <c r="P6326">
        <f>HOUR(Coffee_Sales[[#This Row],[transaction_time]])</f>
        <v>11</v>
      </c>
    </row>
    <row r="6327" spans="1:16" x14ac:dyDescent="0.3">
      <c r="A6327">
        <v>108394</v>
      </c>
      <c r="B6327" s="1">
        <v>45072</v>
      </c>
      <c r="C6327" s="2">
        <v>0.47416666666666668</v>
      </c>
      <c r="D6327">
        <v>2</v>
      </c>
      <c r="E6327">
        <v>3</v>
      </c>
      <c r="F6327" t="s">
        <v>102</v>
      </c>
      <c r="G6327">
        <v>33</v>
      </c>
      <c r="H6327" t="s">
        <v>14</v>
      </c>
      <c r="I6327" t="s">
        <v>22</v>
      </c>
      <c r="J6327" t="s">
        <v>49</v>
      </c>
      <c r="K6327">
        <v>3.2293250729431269</v>
      </c>
      <c r="L6327">
        <v>0</v>
      </c>
      <c r="M6327">
        <v>52.5</v>
      </c>
      <c r="N6327">
        <f>(1-Coffee_Sales[[#This Row],[Discount_Percent]])*Coffee_Sales[[#This Row],[unit_price]]*Coffee_Sales[[#This Row],[transaction_qty]]</f>
        <v>105</v>
      </c>
      <c r="O6327" t="str">
        <f>TEXT(Coffee_Sales[[#This Row],[transaction_date]],"mmm-yyyy")</f>
        <v>May-2023</v>
      </c>
      <c r="P6327">
        <f>HOUR(Coffee_Sales[[#This Row],[transaction_time]])</f>
        <v>11</v>
      </c>
    </row>
    <row r="6328" spans="1:16" x14ac:dyDescent="0.3">
      <c r="A6328">
        <v>96740</v>
      </c>
      <c r="B6328" s="1">
        <v>45062</v>
      </c>
      <c r="C6328" s="2">
        <v>0.30216435185185186</v>
      </c>
      <c r="D6328">
        <v>2</v>
      </c>
      <c r="E6328">
        <v>5</v>
      </c>
      <c r="F6328" t="s">
        <v>38</v>
      </c>
      <c r="G6328">
        <v>36</v>
      </c>
      <c r="H6328" t="s">
        <v>14</v>
      </c>
      <c r="I6328" t="s">
        <v>26</v>
      </c>
      <c r="J6328" t="s">
        <v>27</v>
      </c>
      <c r="K6328">
        <v>2.3238829301809929</v>
      </c>
      <c r="L6328">
        <v>0</v>
      </c>
      <c r="M6328">
        <v>56.25</v>
      </c>
      <c r="N6328">
        <f>(1-Coffee_Sales[[#This Row],[Discount_Percent]])*Coffee_Sales[[#This Row],[unit_price]]*Coffee_Sales[[#This Row],[transaction_qty]]</f>
        <v>112.5</v>
      </c>
      <c r="O6328" t="str">
        <f>TEXT(Coffee_Sales[[#This Row],[transaction_date]],"mmm-yyyy")</f>
        <v>May-2023</v>
      </c>
      <c r="P6328">
        <f>HOUR(Coffee_Sales[[#This Row],[transaction_time]])</f>
        <v>7</v>
      </c>
    </row>
    <row r="6329" spans="1:16" x14ac:dyDescent="0.3">
      <c r="A6329">
        <v>26198</v>
      </c>
      <c r="B6329" s="1">
        <v>44973</v>
      </c>
      <c r="C6329" s="2">
        <v>0.36672453703703706</v>
      </c>
      <c r="D6329">
        <v>1</v>
      </c>
      <c r="E6329">
        <v>3</v>
      </c>
      <c r="F6329" t="s">
        <v>28</v>
      </c>
      <c r="G6329">
        <v>44</v>
      </c>
      <c r="H6329" t="s">
        <v>32</v>
      </c>
      <c r="I6329" t="s">
        <v>40</v>
      </c>
      <c r="J6329" t="s">
        <v>41</v>
      </c>
      <c r="K6329">
        <v>1.0456502188645329</v>
      </c>
      <c r="L6329">
        <v>0</v>
      </c>
      <c r="M6329">
        <v>37.5</v>
      </c>
      <c r="N6329">
        <f>(1-Coffee_Sales[[#This Row],[Discount_Percent]])*Coffee_Sales[[#This Row],[unit_price]]*Coffee_Sales[[#This Row],[transaction_qty]]</f>
        <v>37.5</v>
      </c>
      <c r="O6329" t="str">
        <f>TEXT(Coffee_Sales[[#This Row],[transaction_date]],"mmm-yyyy")</f>
        <v>Feb-2023</v>
      </c>
      <c r="P6329">
        <f>HOUR(Coffee_Sales[[#This Row],[transaction_time]])</f>
        <v>8</v>
      </c>
    </row>
    <row r="6330" spans="1:16" x14ac:dyDescent="0.3">
      <c r="A6330">
        <v>106721</v>
      </c>
      <c r="B6330" s="1">
        <v>45070</v>
      </c>
      <c r="C6330" s="2">
        <v>0.76665509259259257</v>
      </c>
      <c r="D6330">
        <v>2</v>
      </c>
      <c r="E6330">
        <v>3</v>
      </c>
      <c r="F6330" t="s">
        <v>13</v>
      </c>
      <c r="G6330">
        <v>61</v>
      </c>
      <c r="H6330" t="s">
        <v>74</v>
      </c>
      <c r="I6330" t="s">
        <v>75</v>
      </c>
      <c r="J6330" t="s">
        <v>116</v>
      </c>
      <c r="K6330">
        <v>3.863302003921357</v>
      </c>
      <c r="L6330">
        <v>0.05</v>
      </c>
      <c r="M6330">
        <v>71.25</v>
      </c>
      <c r="N6330">
        <f>(1-Coffee_Sales[[#This Row],[Discount_Percent]])*Coffee_Sales[[#This Row],[unit_price]]*Coffee_Sales[[#This Row],[transaction_qty]]</f>
        <v>135.375</v>
      </c>
      <c r="O6330" t="str">
        <f>TEXT(Coffee_Sales[[#This Row],[transaction_date]],"mmm-yyyy")</f>
        <v>May-2023</v>
      </c>
      <c r="P6330">
        <f>HOUR(Coffee_Sales[[#This Row],[transaction_time]])</f>
        <v>18</v>
      </c>
    </row>
    <row r="6331" spans="1:16" x14ac:dyDescent="0.3">
      <c r="A6331">
        <v>32876</v>
      </c>
      <c r="B6331" s="1">
        <v>44984</v>
      </c>
      <c r="C6331" s="2">
        <v>0.4448611111111111</v>
      </c>
      <c r="D6331">
        <v>2</v>
      </c>
      <c r="E6331">
        <v>8</v>
      </c>
      <c r="F6331" t="s">
        <v>54</v>
      </c>
      <c r="G6331">
        <v>50</v>
      </c>
      <c r="H6331" t="s">
        <v>32</v>
      </c>
      <c r="I6331" t="s">
        <v>44</v>
      </c>
      <c r="J6331" t="s">
        <v>45</v>
      </c>
      <c r="K6331">
        <v>2.4472902101465608</v>
      </c>
      <c r="L6331">
        <v>0.1</v>
      </c>
      <c r="M6331">
        <v>37.5</v>
      </c>
      <c r="N6331">
        <f>(1-Coffee_Sales[[#This Row],[Discount_Percent]])*Coffee_Sales[[#This Row],[unit_price]]*Coffee_Sales[[#This Row],[transaction_qty]]</f>
        <v>67.5</v>
      </c>
      <c r="O6331" t="str">
        <f>TEXT(Coffee_Sales[[#This Row],[transaction_date]],"mmm-yyyy")</f>
        <v>Feb-2023</v>
      </c>
      <c r="P6331">
        <f>HOUR(Coffee_Sales[[#This Row],[transaction_time]])</f>
        <v>10</v>
      </c>
    </row>
    <row r="6332" spans="1:16" x14ac:dyDescent="0.3">
      <c r="A6332">
        <v>134388</v>
      </c>
      <c r="B6332" s="1">
        <v>45095</v>
      </c>
      <c r="C6332" s="2">
        <v>0.33842592592592591</v>
      </c>
      <c r="D6332">
        <v>2</v>
      </c>
      <c r="E6332">
        <v>8</v>
      </c>
      <c r="F6332" t="s">
        <v>42</v>
      </c>
      <c r="G6332">
        <v>35</v>
      </c>
      <c r="H6332" t="s">
        <v>14</v>
      </c>
      <c r="I6332" t="s">
        <v>26</v>
      </c>
      <c r="J6332" t="s">
        <v>84</v>
      </c>
      <c r="K6332">
        <v>3.0534178753654642</v>
      </c>
      <c r="L6332">
        <v>0</v>
      </c>
      <c r="M6332">
        <v>46.5</v>
      </c>
      <c r="N6332">
        <f>(1-Coffee_Sales[[#This Row],[Discount_Percent]])*Coffee_Sales[[#This Row],[unit_price]]*Coffee_Sales[[#This Row],[transaction_qty]]</f>
        <v>93</v>
      </c>
      <c r="O6332" t="str">
        <f>TEXT(Coffee_Sales[[#This Row],[transaction_date]],"mmm-yyyy")</f>
        <v>Jun-2023</v>
      </c>
      <c r="P6332">
        <f>HOUR(Coffee_Sales[[#This Row],[transaction_time]])</f>
        <v>8</v>
      </c>
    </row>
    <row r="6333" spans="1:16" x14ac:dyDescent="0.3">
      <c r="A6333">
        <v>121030</v>
      </c>
      <c r="B6333" s="1">
        <v>45084</v>
      </c>
      <c r="C6333" s="2">
        <v>0.3616435185185185</v>
      </c>
      <c r="D6333">
        <v>2</v>
      </c>
      <c r="E6333">
        <v>3</v>
      </c>
      <c r="F6333" t="s">
        <v>43</v>
      </c>
      <c r="G6333">
        <v>42</v>
      </c>
      <c r="H6333" t="s">
        <v>32</v>
      </c>
      <c r="I6333" t="s">
        <v>40</v>
      </c>
      <c r="J6333" t="s">
        <v>99</v>
      </c>
      <c r="K6333">
        <v>1.782818552953243</v>
      </c>
      <c r="L6333">
        <v>0.05</v>
      </c>
      <c r="M6333">
        <v>37.5</v>
      </c>
      <c r="N6333">
        <f>(1-Coffee_Sales[[#This Row],[Discount_Percent]])*Coffee_Sales[[#This Row],[unit_price]]*Coffee_Sales[[#This Row],[transaction_qty]]</f>
        <v>71.25</v>
      </c>
      <c r="O6333" t="str">
        <f>TEXT(Coffee_Sales[[#This Row],[transaction_date]],"mmm-yyyy")</f>
        <v>Jun-2023</v>
      </c>
      <c r="P6333">
        <f>HOUR(Coffee_Sales[[#This Row],[transaction_time]])</f>
        <v>8</v>
      </c>
    </row>
    <row r="6334" spans="1:16" x14ac:dyDescent="0.3">
      <c r="A6334">
        <v>120047</v>
      </c>
      <c r="B6334" s="1">
        <v>45083</v>
      </c>
      <c r="C6334" s="2">
        <v>0.52148148148148143</v>
      </c>
      <c r="D6334">
        <v>1</v>
      </c>
      <c r="E6334">
        <v>3</v>
      </c>
      <c r="F6334" t="s">
        <v>96</v>
      </c>
      <c r="G6334">
        <v>35</v>
      </c>
      <c r="H6334" t="s">
        <v>14</v>
      </c>
      <c r="I6334" t="s">
        <v>26</v>
      </c>
      <c r="J6334" t="s">
        <v>84</v>
      </c>
      <c r="K6334">
        <v>1.2163813082449111</v>
      </c>
      <c r="L6334">
        <v>0.05</v>
      </c>
      <c r="M6334">
        <v>46.5</v>
      </c>
      <c r="N6334">
        <f>(1-Coffee_Sales[[#This Row],[Discount_Percent]])*Coffee_Sales[[#This Row],[unit_price]]*Coffee_Sales[[#This Row],[transaction_qty]]</f>
        <v>44.174999999999997</v>
      </c>
      <c r="O6334" t="str">
        <f>TEXT(Coffee_Sales[[#This Row],[transaction_date]],"mmm-yyyy")</f>
        <v>Jun-2023</v>
      </c>
      <c r="P6334">
        <f>HOUR(Coffee_Sales[[#This Row],[transaction_time]])</f>
        <v>12</v>
      </c>
    </row>
    <row r="6335" spans="1:16" x14ac:dyDescent="0.3">
      <c r="A6335">
        <v>18573</v>
      </c>
      <c r="B6335" s="1">
        <v>44960</v>
      </c>
      <c r="C6335" s="2">
        <v>0.46737268518518521</v>
      </c>
      <c r="D6335">
        <v>2</v>
      </c>
      <c r="E6335">
        <v>8</v>
      </c>
      <c r="F6335" t="s">
        <v>133</v>
      </c>
      <c r="G6335">
        <v>36</v>
      </c>
      <c r="H6335" t="s">
        <v>14</v>
      </c>
      <c r="I6335" t="s">
        <v>26</v>
      </c>
      <c r="J6335" t="s">
        <v>27</v>
      </c>
      <c r="K6335">
        <v>2.9869410236756</v>
      </c>
      <c r="L6335">
        <v>0.1</v>
      </c>
      <c r="M6335">
        <v>56.25</v>
      </c>
      <c r="N6335">
        <f>(1-Coffee_Sales[[#This Row],[Discount_Percent]])*Coffee_Sales[[#This Row],[unit_price]]*Coffee_Sales[[#This Row],[transaction_qty]]</f>
        <v>101.25</v>
      </c>
      <c r="O6335" t="str">
        <f>TEXT(Coffee_Sales[[#This Row],[transaction_date]],"mmm-yyyy")</f>
        <v>Feb-2023</v>
      </c>
      <c r="P6335">
        <f>HOUR(Coffee_Sales[[#This Row],[transaction_time]])</f>
        <v>11</v>
      </c>
    </row>
    <row r="6336" spans="1:16" x14ac:dyDescent="0.3">
      <c r="A6336">
        <v>32297</v>
      </c>
      <c r="B6336" s="1">
        <v>44983</v>
      </c>
      <c r="C6336" s="2">
        <v>0.53940972222222228</v>
      </c>
      <c r="D6336">
        <v>1</v>
      </c>
      <c r="E6336">
        <v>3</v>
      </c>
      <c r="F6336" t="s">
        <v>25</v>
      </c>
      <c r="G6336">
        <v>77</v>
      </c>
      <c r="H6336" t="s">
        <v>18</v>
      </c>
      <c r="I6336" t="s">
        <v>19</v>
      </c>
      <c r="J6336" t="s">
        <v>115</v>
      </c>
      <c r="K6336">
        <v>1.3541252817463989</v>
      </c>
      <c r="L6336">
        <v>0.05</v>
      </c>
      <c r="M6336">
        <v>45</v>
      </c>
      <c r="N6336">
        <f>(1-Coffee_Sales[[#This Row],[Discount_Percent]])*Coffee_Sales[[#This Row],[unit_price]]*Coffee_Sales[[#This Row],[transaction_qty]]</f>
        <v>42.75</v>
      </c>
      <c r="O6336" t="str">
        <f>TEXT(Coffee_Sales[[#This Row],[transaction_date]],"mmm-yyyy")</f>
        <v>Feb-2023</v>
      </c>
      <c r="P6336">
        <f>HOUR(Coffee_Sales[[#This Row],[transaction_time]])</f>
        <v>12</v>
      </c>
    </row>
    <row r="6337" spans="1:16" x14ac:dyDescent="0.3">
      <c r="A6337">
        <v>119741</v>
      </c>
      <c r="B6337" s="1">
        <v>45083</v>
      </c>
      <c r="C6337" s="2">
        <v>0.32915509259259257</v>
      </c>
      <c r="D6337">
        <v>1</v>
      </c>
      <c r="E6337">
        <v>5</v>
      </c>
      <c r="F6337" t="s">
        <v>94</v>
      </c>
      <c r="G6337">
        <v>74</v>
      </c>
      <c r="H6337" t="s">
        <v>18</v>
      </c>
      <c r="I6337" t="s">
        <v>107</v>
      </c>
      <c r="J6337" t="s">
        <v>108</v>
      </c>
      <c r="K6337">
        <v>1.228674487859055</v>
      </c>
      <c r="L6337">
        <v>0.15</v>
      </c>
      <c r="M6337">
        <v>52.5</v>
      </c>
      <c r="N6337">
        <f>(1-Coffee_Sales[[#This Row],[Discount_Percent]])*Coffee_Sales[[#This Row],[unit_price]]*Coffee_Sales[[#This Row],[transaction_qty]]</f>
        <v>44.625</v>
      </c>
      <c r="O6337" t="str">
        <f>TEXT(Coffee_Sales[[#This Row],[transaction_date]],"mmm-yyyy")</f>
        <v>Jun-2023</v>
      </c>
      <c r="P6337">
        <f>HOUR(Coffee_Sales[[#This Row],[transaction_time]])</f>
        <v>7</v>
      </c>
    </row>
    <row r="6338" spans="1:16" x14ac:dyDescent="0.3">
      <c r="A6338">
        <v>145871</v>
      </c>
      <c r="B6338" s="1">
        <v>45104</v>
      </c>
      <c r="C6338" s="2">
        <v>0.59218749999999998</v>
      </c>
      <c r="D6338">
        <v>2</v>
      </c>
      <c r="E6338">
        <v>8</v>
      </c>
      <c r="F6338" t="s">
        <v>17</v>
      </c>
      <c r="G6338">
        <v>57</v>
      </c>
      <c r="H6338" t="s">
        <v>32</v>
      </c>
      <c r="I6338" t="s">
        <v>33</v>
      </c>
      <c r="J6338" t="s">
        <v>34</v>
      </c>
      <c r="K6338">
        <v>2.8913866419054699</v>
      </c>
      <c r="L6338">
        <v>0</v>
      </c>
      <c r="M6338">
        <v>46.5</v>
      </c>
      <c r="N6338">
        <f>(1-Coffee_Sales[[#This Row],[Discount_Percent]])*Coffee_Sales[[#This Row],[unit_price]]*Coffee_Sales[[#This Row],[transaction_qty]]</f>
        <v>93</v>
      </c>
      <c r="O6338" t="str">
        <f>TEXT(Coffee_Sales[[#This Row],[transaction_date]],"mmm-yyyy")</f>
        <v>Jun-2023</v>
      </c>
      <c r="P6338">
        <f>HOUR(Coffee_Sales[[#This Row],[transaction_time]])</f>
        <v>14</v>
      </c>
    </row>
    <row r="6339" spans="1:16" x14ac:dyDescent="0.3">
      <c r="A6339">
        <v>62324</v>
      </c>
      <c r="B6339" s="1">
        <v>45025</v>
      </c>
      <c r="C6339" s="2">
        <v>0.74151620370370375</v>
      </c>
      <c r="D6339">
        <v>2</v>
      </c>
      <c r="E6339">
        <v>8</v>
      </c>
      <c r="F6339" t="s">
        <v>101</v>
      </c>
      <c r="G6339">
        <v>87</v>
      </c>
      <c r="H6339" t="s">
        <v>14</v>
      </c>
      <c r="I6339" t="s">
        <v>15</v>
      </c>
      <c r="J6339" t="s">
        <v>119</v>
      </c>
      <c r="K6339">
        <v>2.7720783076067761</v>
      </c>
      <c r="L6339">
        <v>0</v>
      </c>
      <c r="M6339">
        <v>45</v>
      </c>
      <c r="N6339">
        <f>(1-Coffee_Sales[[#This Row],[Discount_Percent]])*Coffee_Sales[[#This Row],[unit_price]]*Coffee_Sales[[#This Row],[transaction_qty]]</f>
        <v>90</v>
      </c>
      <c r="O6339" t="str">
        <f>TEXT(Coffee_Sales[[#This Row],[transaction_date]],"mmm-yyyy")</f>
        <v>Apr-2023</v>
      </c>
      <c r="P6339">
        <f>HOUR(Coffee_Sales[[#This Row],[transaction_time]])</f>
        <v>17</v>
      </c>
    </row>
    <row r="6340" spans="1:16" x14ac:dyDescent="0.3">
      <c r="A6340">
        <v>108981</v>
      </c>
      <c r="B6340" s="1">
        <v>45073</v>
      </c>
      <c r="C6340" s="2">
        <v>0.31767361111111109</v>
      </c>
      <c r="D6340">
        <v>2</v>
      </c>
      <c r="E6340">
        <v>5</v>
      </c>
      <c r="F6340" t="s">
        <v>48</v>
      </c>
      <c r="G6340">
        <v>32</v>
      </c>
      <c r="H6340" t="s">
        <v>14</v>
      </c>
      <c r="I6340" t="s">
        <v>22</v>
      </c>
      <c r="J6340" t="s">
        <v>23</v>
      </c>
      <c r="K6340">
        <v>2.44714539438207</v>
      </c>
      <c r="L6340">
        <v>0</v>
      </c>
      <c r="M6340">
        <v>45</v>
      </c>
      <c r="N6340">
        <f>(1-Coffee_Sales[[#This Row],[Discount_Percent]])*Coffee_Sales[[#This Row],[unit_price]]*Coffee_Sales[[#This Row],[transaction_qty]]</f>
        <v>90</v>
      </c>
      <c r="O6340" t="str">
        <f>TEXT(Coffee_Sales[[#This Row],[transaction_date]],"mmm-yyyy")</f>
        <v>May-2023</v>
      </c>
      <c r="P6340">
        <f>HOUR(Coffee_Sales[[#This Row],[transaction_time]])</f>
        <v>7</v>
      </c>
    </row>
    <row r="6341" spans="1:16" x14ac:dyDescent="0.3">
      <c r="A6341">
        <v>49640</v>
      </c>
      <c r="B6341" s="1">
        <v>45008</v>
      </c>
      <c r="C6341" s="2">
        <v>0.74495370370370373</v>
      </c>
      <c r="D6341">
        <v>1</v>
      </c>
      <c r="E6341">
        <v>5</v>
      </c>
      <c r="F6341" t="s">
        <v>104</v>
      </c>
      <c r="G6341">
        <v>75</v>
      </c>
      <c r="H6341" t="s">
        <v>18</v>
      </c>
      <c r="I6341" t="s">
        <v>79</v>
      </c>
      <c r="J6341" t="s">
        <v>136</v>
      </c>
      <c r="K6341">
        <v>1.5496040965216411</v>
      </c>
      <c r="L6341">
        <v>0</v>
      </c>
      <c r="M6341">
        <v>52.5</v>
      </c>
      <c r="N6341">
        <f>(1-Coffee_Sales[[#This Row],[Discount_Percent]])*Coffee_Sales[[#This Row],[unit_price]]*Coffee_Sales[[#This Row],[transaction_qty]]</f>
        <v>52.5</v>
      </c>
      <c r="O6341" t="str">
        <f>TEXT(Coffee_Sales[[#This Row],[transaction_date]],"mmm-yyyy")</f>
        <v>Mar-2023</v>
      </c>
      <c r="P6341">
        <f>HOUR(Coffee_Sales[[#This Row],[transaction_time]])</f>
        <v>17</v>
      </c>
    </row>
    <row r="6342" spans="1:16" x14ac:dyDescent="0.3">
      <c r="A6342">
        <v>134225</v>
      </c>
      <c r="B6342" s="1">
        <v>45095</v>
      </c>
      <c r="C6342" s="2">
        <v>0.3037037037037037</v>
      </c>
      <c r="D6342">
        <v>2</v>
      </c>
      <c r="E6342">
        <v>5</v>
      </c>
      <c r="F6342" t="s">
        <v>62</v>
      </c>
      <c r="G6342">
        <v>52</v>
      </c>
      <c r="H6342" t="s">
        <v>32</v>
      </c>
      <c r="I6342" t="s">
        <v>33</v>
      </c>
      <c r="J6342" t="s">
        <v>110</v>
      </c>
      <c r="K6342">
        <v>2.2525370187668541</v>
      </c>
      <c r="L6342">
        <v>0</v>
      </c>
      <c r="M6342">
        <v>37.5</v>
      </c>
      <c r="N6342">
        <f>(1-Coffee_Sales[[#This Row],[Discount_Percent]])*Coffee_Sales[[#This Row],[unit_price]]*Coffee_Sales[[#This Row],[transaction_qty]]</f>
        <v>75</v>
      </c>
      <c r="O6342" t="str">
        <f>TEXT(Coffee_Sales[[#This Row],[transaction_date]],"mmm-yyyy")</f>
        <v>Jun-2023</v>
      </c>
      <c r="P6342">
        <f>HOUR(Coffee_Sales[[#This Row],[transaction_time]])</f>
        <v>7</v>
      </c>
    </row>
    <row r="6343" spans="1:16" x14ac:dyDescent="0.3">
      <c r="A6343">
        <v>70863</v>
      </c>
      <c r="B6343" s="1">
        <v>45035</v>
      </c>
      <c r="C6343" s="2">
        <v>0.44780092592592591</v>
      </c>
      <c r="D6343">
        <v>2</v>
      </c>
      <c r="E6343">
        <v>8</v>
      </c>
      <c r="F6343" t="s">
        <v>25</v>
      </c>
      <c r="G6343">
        <v>47</v>
      </c>
      <c r="H6343" t="s">
        <v>32</v>
      </c>
      <c r="I6343" t="s">
        <v>36</v>
      </c>
      <c r="J6343" t="s">
        <v>37</v>
      </c>
      <c r="K6343">
        <v>2.2257148265360018</v>
      </c>
      <c r="L6343">
        <v>0.05</v>
      </c>
      <c r="M6343">
        <v>45</v>
      </c>
      <c r="N6343">
        <f>(1-Coffee_Sales[[#This Row],[Discount_Percent]])*Coffee_Sales[[#This Row],[unit_price]]*Coffee_Sales[[#This Row],[transaction_qty]]</f>
        <v>85.5</v>
      </c>
      <c r="O6343" t="str">
        <f>TEXT(Coffee_Sales[[#This Row],[transaction_date]],"mmm-yyyy")</f>
        <v>Apr-2023</v>
      </c>
      <c r="P6343">
        <f>HOUR(Coffee_Sales[[#This Row],[transaction_time]])</f>
        <v>10</v>
      </c>
    </row>
    <row r="6344" spans="1:16" x14ac:dyDescent="0.3">
      <c r="A6344">
        <v>108958</v>
      </c>
      <c r="B6344" s="1">
        <v>45073</v>
      </c>
      <c r="C6344" s="2">
        <v>0.30365740740740743</v>
      </c>
      <c r="D6344">
        <v>1</v>
      </c>
      <c r="E6344">
        <v>3</v>
      </c>
      <c r="F6344" t="s">
        <v>113</v>
      </c>
      <c r="G6344">
        <v>36</v>
      </c>
      <c r="H6344" t="s">
        <v>14</v>
      </c>
      <c r="I6344" t="s">
        <v>26</v>
      </c>
      <c r="J6344" t="s">
        <v>27</v>
      </c>
      <c r="K6344">
        <v>1.386771191086092</v>
      </c>
      <c r="L6344">
        <v>0.05</v>
      </c>
      <c r="M6344">
        <v>56.25</v>
      </c>
      <c r="N6344">
        <f>(1-Coffee_Sales[[#This Row],[Discount_Percent]])*Coffee_Sales[[#This Row],[unit_price]]*Coffee_Sales[[#This Row],[transaction_qty]]</f>
        <v>53.4375</v>
      </c>
      <c r="O6344" t="str">
        <f>TEXT(Coffee_Sales[[#This Row],[transaction_date]],"mmm-yyyy")</f>
        <v>May-2023</v>
      </c>
      <c r="P6344">
        <f>HOUR(Coffee_Sales[[#This Row],[transaction_time]])</f>
        <v>7</v>
      </c>
    </row>
    <row r="6345" spans="1:16" x14ac:dyDescent="0.3">
      <c r="A6345">
        <v>64750</v>
      </c>
      <c r="B6345" s="1">
        <v>45028</v>
      </c>
      <c r="C6345" s="2">
        <v>0.54734953703703704</v>
      </c>
      <c r="D6345">
        <v>1</v>
      </c>
      <c r="E6345">
        <v>5</v>
      </c>
      <c r="F6345" t="s">
        <v>131</v>
      </c>
      <c r="G6345">
        <v>48</v>
      </c>
      <c r="H6345" t="s">
        <v>32</v>
      </c>
      <c r="I6345" t="s">
        <v>44</v>
      </c>
      <c r="J6345" t="s">
        <v>52</v>
      </c>
      <c r="K6345">
        <v>0.83774146510003522</v>
      </c>
      <c r="L6345">
        <v>0.05</v>
      </c>
      <c r="M6345">
        <v>37.5</v>
      </c>
      <c r="N6345">
        <f>(1-Coffee_Sales[[#This Row],[Discount_Percent]])*Coffee_Sales[[#This Row],[unit_price]]*Coffee_Sales[[#This Row],[transaction_qty]]</f>
        <v>35.625</v>
      </c>
      <c r="O6345" t="str">
        <f>TEXT(Coffee_Sales[[#This Row],[transaction_date]],"mmm-yyyy")</f>
        <v>Apr-2023</v>
      </c>
      <c r="P6345">
        <f>HOUR(Coffee_Sales[[#This Row],[transaction_time]])</f>
        <v>13</v>
      </c>
    </row>
    <row r="6346" spans="1:16" x14ac:dyDescent="0.3">
      <c r="A6346">
        <v>78473</v>
      </c>
      <c r="B6346" s="1">
        <v>45044</v>
      </c>
      <c r="C6346" s="2">
        <v>0.51511574074074074</v>
      </c>
      <c r="D6346">
        <v>2</v>
      </c>
      <c r="E6346">
        <v>5</v>
      </c>
      <c r="F6346" t="s">
        <v>81</v>
      </c>
      <c r="G6346">
        <v>87</v>
      </c>
      <c r="H6346" t="s">
        <v>14</v>
      </c>
      <c r="I6346" t="s">
        <v>15</v>
      </c>
      <c r="J6346" t="s">
        <v>119</v>
      </c>
      <c r="K6346">
        <v>1.749124803742701</v>
      </c>
      <c r="L6346">
        <v>0</v>
      </c>
      <c r="M6346">
        <v>31.5</v>
      </c>
      <c r="N6346">
        <f>(1-Coffee_Sales[[#This Row],[Discount_Percent]])*Coffee_Sales[[#This Row],[unit_price]]*Coffee_Sales[[#This Row],[transaction_qty]]</f>
        <v>63</v>
      </c>
      <c r="O6346" t="str">
        <f>TEXT(Coffee_Sales[[#This Row],[transaction_date]],"mmm-yyyy")</f>
        <v>Apr-2023</v>
      </c>
      <c r="P6346">
        <f>HOUR(Coffee_Sales[[#This Row],[transaction_time]])</f>
        <v>12</v>
      </c>
    </row>
    <row r="6347" spans="1:16" x14ac:dyDescent="0.3">
      <c r="A6347">
        <v>129353</v>
      </c>
      <c r="B6347" s="1">
        <v>45091</v>
      </c>
      <c r="C6347" s="2">
        <v>0.34261574074074075</v>
      </c>
      <c r="D6347">
        <v>2</v>
      </c>
      <c r="E6347">
        <v>8</v>
      </c>
      <c r="F6347" t="s">
        <v>87</v>
      </c>
      <c r="G6347">
        <v>52</v>
      </c>
      <c r="H6347" t="s">
        <v>32</v>
      </c>
      <c r="I6347" t="s">
        <v>33</v>
      </c>
      <c r="J6347" t="s">
        <v>110</v>
      </c>
      <c r="K6347">
        <v>2.42691490897385</v>
      </c>
      <c r="L6347">
        <v>0</v>
      </c>
      <c r="M6347">
        <v>37.5</v>
      </c>
      <c r="N6347">
        <f>(1-Coffee_Sales[[#This Row],[Discount_Percent]])*Coffee_Sales[[#This Row],[unit_price]]*Coffee_Sales[[#This Row],[transaction_qty]]</f>
        <v>75</v>
      </c>
      <c r="O6347" t="str">
        <f>TEXT(Coffee_Sales[[#This Row],[transaction_date]],"mmm-yyyy")</f>
        <v>Jun-2023</v>
      </c>
      <c r="P6347">
        <f>HOUR(Coffee_Sales[[#This Row],[transaction_time]])</f>
        <v>8</v>
      </c>
    </row>
    <row r="6348" spans="1:16" x14ac:dyDescent="0.3">
      <c r="A6348">
        <v>148628</v>
      </c>
      <c r="B6348" s="1">
        <v>45107</v>
      </c>
      <c r="C6348" s="2">
        <v>0.36038194444444444</v>
      </c>
      <c r="D6348">
        <v>2</v>
      </c>
      <c r="E6348">
        <v>5</v>
      </c>
      <c r="F6348" t="s">
        <v>21</v>
      </c>
      <c r="G6348">
        <v>41</v>
      </c>
      <c r="H6348" t="s">
        <v>14</v>
      </c>
      <c r="I6348" t="s">
        <v>15</v>
      </c>
      <c r="J6348" t="s">
        <v>98</v>
      </c>
      <c r="K6348">
        <v>3.7847671456335221</v>
      </c>
      <c r="L6348">
        <v>0</v>
      </c>
      <c r="M6348">
        <v>63.75</v>
      </c>
      <c r="N6348">
        <f>(1-Coffee_Sales[[#This Row],[Discount_Percent]])*Coffee_Sales[[#This Row],[unit_price]]*Coffee_Sales[[#This Row],[transaction_qty]]</f>
        <v>127.5</v>
      </c>
      <c r="O6348" t="str">
        <f>TEXT(Coffee_Sales[[#This Row],[transaction_date]],"mmm-yyyy")</f>
        <v>Jun-2023</v>
      </c>
      <c r="P6348">
        <f>HOUR(Coffee_Sales[[#This Row],[transaction_time]])</f>
        <v>8</v>
      </c>
    </row>
    <row r="6349" spans="1:16" x14ac:dyDescent="0.3">
      <c r="A6349">
        <v>70291</v>
      </c>
      <c r="B6349" s="1">
        <v>45034</v>
      </c>
      <c r="C6349" s="2">
        <v>0.78041666666666665</v>
      </c>
      <c r="D6349">
        <v>2</v>
      </c>
      <c r="E6349">
        <v>8</v>
      </c>
      <c r="F6349" t="s">
        <v>24</v>
      </c>
      <c r="G6349">
        <v>42</v>
      </c>
      <c r="H6349" t="s">
        <v>32</v>
      </c>
      <c r="I6349" t="s">
        <v>40</v>
      </c>
      <c r="J6349" t="s">
        <v>99</v>
      </c>
      <c r="K6349">
        <v>1.5199945368031831</v>
      </c>
      <c r="L6349">
        <v>0</v>
      </c>
      <c r="M6349">
        <v>37.5</v>
      </c>
      <c r="N6349">
        <f>(1-Coffee_Sales[[#This Row],[Discount_Percent]])*Coffee_Sales[[#This Row],[unit_price]]*Coffee_Sales[[#This Row],[transaction_qty]]</f>
        <v>75</v>
      </c>
      <c r="O6349" t="str">
        <f>TEXT(Coffee_Sales[[#This Row],[transaction_date]],"mmm-yyyy")</f>
        <v>Apr-2023</v>
      </c>
      <c r="P6349">
        <f>HOUR(Coffee_Sales[[#This Row],[transaction_time]])</f>
        <v>18</v>
      </c>
    </row>
    <row r="6350" spans="1:16" x14ac:dyDescent="0.3">
      <c r="A6350">
        <v>7004</v>
      </c>
      <c r="B6350" s="1">
        <v>44939</v>
      </c>
      <c r="C6350" s="2">
        <v>0.44024305555555554</v>
      </c>
      <c r="D6350">
        <v>2</v>
      </c>
      <c r="E6350">
        <v>5</v>
      </c>
      <c r="F6350" t="s">
        <v>111</v>
      </c>
      <c r="G6350">
        <v>24</v>
      </c>
      <c r="H6350" t="s">
        <v>14</v>
      </c>
      <c r="I6350" t="s">
        <v>55</v>
      </c>
      <c r="J6350" t="s">
        <v>86</v>
      </c>
      <c r="K6350">
        <v>2.284489709720757</v>
      </c>
      <c r="L6350">
        <v>0</v>
      </c>
      <c r="M6350">
        <v>45</v>
      </c>
      <c r="N6350">
        <f>(1-Coffee_Sales[[#This Row],[Discount_Percent]])*Coffee_Sales[[#This Row],[unit_price]]*Coffee_Sales[[#This Row],[transaction_qty]]</f>
        <v>90</v>
      </c>
      <c r="O6350" t="str">
        <f>TEXT(Coffee_Sales[[#This Row],[transaction_date]],"mmm-yyyy")</f>
        <v>Jan-2023</v>
      </c>
      <c r="P6350">
        <f>HOUR(Coffee_Sales[[#This Row],[transaction_time]])</f>
        <v>10</v>
      </c>
    </row>
    <row r="6351" spans="1:16" x14ac:dyDescent="0.3">
      <c r="A6351">
        <v>48001</v>
      </c>
      <c r="B6351" s="1">
        <v>45006</v>
      </c>
      <c r="C6351" s="2">
        <v>0.42986111111111114</v>
      </c>
      <c r="D6351">
        <v>2</v>
      </c>
      <c r="E6351">
        <v>8</v>
      </c>
      <c r="F6351" t="s">
        <v>25</v>
      </c>
      <c r="G6351">
        <v>39</v>
      </c>
      <c r="H6351" t="s">
        <v>14</v>
      </c>
      <c r="I6351" t="s">
        <v>15</v>
      </c>
      <c r="J6351" t="s">
        <v>47</v>
      </c>
      <c r="K6351">
        <v>3.0434469558382671</v>
      </c>
      <c r="L6351">
        <v>0</v>
      </c>
      <c r="M6351">
        <v>63.75</v>
      </c>
      <c r="N6351">
        <f>(1-Coffee_Sales[[#This Row],[Discount_Percent]])*Coffee_Sales[[#This Row],[unit_price]]*Coffee_Sales[[#This Row],[transaction_qty]]</f>
        <v>127.5</v>
      </c>
      <c r="O6351" t="str">
        <f>TEXT(Coffee_Sales[[#This Row],[transaction_date]],"mmm-yyyy")</f>
        <v>Mar-2023</v>
      </c>
      <c r="P6351">
        <f>HOUR(Coffee_Sales[[#This Row],[transaction_time]])</f>
        <v>10</v>
      </c>
    </row>
    <row r="6352" spans="1:16" x14ac:dyDescent="0.3">
      <c r="A6352">
        <v>41933</v>
      </c>
      <c r="B6352" s="1">
        <v>44998</v>
      </c>
      <c r="C6352" s="2">
        <v>0.30409722222222224</v>
      </c>
      <c r="D6352">
        <v>2</v>
      </c>
      <c r="E6352">
        <v>3</v>
      </c>
      <c r="F6352" t="s">
        <v>114</v>
      </c>
      <c r="G6352">
        <v>24</v>
      </c>
      <c r="H6352" t="s">
        <v>14</v>
      </c>
      <c r="I6352" t="s">
        <v>55</v>
      </c>
      <c r="J6352" t="s">
        <v>86</v>
      </c>
      <c r="K6352">
        <v>2.9911706044495019</v>
      </c>
      <c r="L6352">
        <v>0</v>
      </c>
      <c r="M6352">
        <v>45</v>
      </c>
      <c r="N6352">
        <f>(1-Coffee_Sales[[#This Row],[Discount_Percent]])*Coffee_Sales[[#This Row],[unit_price]]*Coffee_Sales[[#This Row],[transaction_qty]]</f>
        <v>90</v>
      </c>
      <c r="O6352" t="str">
        <f>TEXT(Coffee_Sales[[#This Row],[transaction_date]],"mmm-yyyy")</f>
        <v>Mar-2023</v>
      </c>
      <c r="P6352">
        <f>HOUR(Coffee_Sales[[#This Row],[transaction_time]])</f>
        <v>7</v>
      </c>
    </row>
    <row r="6353" spans="1:16" x14ac:dyDescent="0.3">
      <c r="A6353">
        <v>104407</v>
      </c>
      <c r="B6353" s="1">
        <v>45068</v>
      </c>
      <c r="C6353" s="2">
        <v>0.67829861111111112</v>
      </c>
      <c r="D6353">
        <v>2</v>
      </c>
      <c r="E6353">
        <v>3</v>
      </c>
      <c r="F6353" t="s">
        <v>78</v>
      </c>
      <c r="G6353">
        <v>36</v>
      </c>
      <c r="H6353" t="s">
        <v>14</v>
      </c>
      <c r="I6353" t="s">
        <v>26</v>
      </c>
      <c r="J6353" t="s">
        <v>27</v>
      </c>
      <c r="K6353">
        <v>2.9726914017262192</v>
      </c>
      <c r="L6353">
        <v>0.05</v>
      </c>
      <c r="M6353">
        <v>56.25</v>
      </c>
      <c r="N6353">
        <f>(1-Coffee_Sales[[#This Row],[Discount_Percent]])*Coffee_Sales[[#This Row],[unit_price]]*Coffee_Sales[[#This Row],[transaction_qty]]</f>
        <v>106.875</v>
      </c>
      <c r="O6353" t="str">
        <f>TEXT(Coffee_Sales[[#This Row],[transaction_date]],"mmm-yyyy")</f>
        <v>May-2023</v>
      </c>
      <c r="P6353">
        <f>HOUR(Coffee_Sales[[#This Row],[transaction_time]])</f>
        <v>16</v>
      </c>
    </row>
    <row r="6354" spans="1:16" x14ac:dyDescent="0.3">
      <c r="A6354">
        <v>65237</v>
      </c>
      <c r="B6354" s="1">
        <v>45029</v>
      </c>
      <c r="C6354" s="2">
        <v>0.36159722222222224</v>
      </c>
      <c r="D6354">
        <v>1</v>
      </c>
      <c r="E6354">
        <v>8</v>
      </c>
      <c r="F6354" t="s">
        <v>24</v>
      </c>
      <c r="G6354">
        <v>47</v>
      </c>
      <c r="H6354" t="s">
        <v>32</v>
      </c>
      <c r="I6354" t="s">
        <v>36</v>
      </c>
      <c r="J6354" t="s">
        <v>37</v>
      </c>
      <c r="K6354">
        <v>1.4774828054809179</v>
      </c>
      <c r="L6354">
        <v>0</v>
      </c>
      <c r="M6354">
        <v>45</v>
      </c>
      <c r="N6354">
        <f>(1-Coffee_Sales[[#This Row],[Discount_Percent]])*Coffee_Sales[[#This Row],[unit_price]]*Coffee_Sales[[#This Row],[transaction_qty]]</f>
        <v>45</v>
      </c>
      <c r="O6354" t="str">
        <f>TEXT(Coffee_Sales[[#This Row],[transaction_date]],"mmm-yyyy")</f>
        <v>Apr-2023</v>
      </c>
      <c r="P6354">
        <f>HOUR(Coffee_Sales[[#This Row],[transaction_time]])</f>
        <v>8</v>
      </c>
    </row>
    <row r="6355" spans="1:16" x14ac:dyDescent="0.3">
      <c r="A6355">
        <v>29884</v>
      </c>
      <c r="B6355" s="1">
        <v>44979</v>
      </c>
      <c r="C6355" s="2">
        <v>0.43657407407407406</v>
      </c>
      <c r="D6355">
        <v>1</v>
      </c>
      <c r="E6355">
        <v>8</v>
      </c>
      <c r="F6355" t="s">
        <v>54</v>
      </c>
      <c r="G6355">
        <v>71</v>
      </c>
      <c r="H6355" t="s">
        <v>18</v>
      </c>
      <c r="I6355" t="s">
        <v>79</v>
      </c>
      <c r="J6355" t="s">
        <v>92</v>
      </c>
      <c r="K6355">
        <v>1.448077340931414</v>
      </c>
      <c r="L6355">
        <v>0.15</v>
      </c>
      <c r="M6355">
        <v>56.25</v>
      </c>
      <c r="N6355">
        <f>(1-Coffee_Sales[[#This Row],[Discount_Percent]])*Coffee_Sales[[#This Row],[unit_price]]*Coffee_Sales[[#This Row],[transaction_qty]]</f>
        <v>47.8125</v>
      </c>
      <c r="O6355" t="str">
        <f>TEXT(Coffee_Sales[[#This Row],[transaction_date]],"mmm-yyyy")</f>
        <v>Feb-2023</v>
      </c>
      <c r="P6355">
        <f>HOUR(Coffee_Sales[[#This Row],[transaction_time]])</f>
        <v>10</v>
      </c>
    </row>
    <row r="6356" spans="1:16" x14ac:dyDescent="0.3">
      <c r="A6356">
        <v>94464</v>
      </c>
      <c r="B6356" s="1">
        <v>45060</v>
      </c>
      <c r="C6356" s="2">
        <v>0.33532407407407405</v>
      </c>
      <c r="D6356">
        <v>1</v>
      </c>
      <c r="E6356">
        <v>8</v>
      </c>
      <c r="F6356" t="s">
        <v>48</v>
      </c>
      <c r="G6356">
        <v>74</v>
      </c>
      <c r="H6356" t="s">
        <v>18</v>
      </c>
      <c r="I6356" t="s">
        <v>107</v>
      </c>
      <c r="J6356" t="s">
        <v>108</v>
      </c>
      <c r="K6356">
        <v>1.105460405254747</v>
      </c>
      <c r="L6356">
        <v>0</v>
      </c>
      <c r="M6356">
        <v>52.5</v>
      </c>
      <c r="N6356">
        <f>(1-Coffee_Sales[[#This Row],[Discount_Percent]])*Coffee_Sales[[#This Row],[unit_price]]*Coffee_Sales[[#This Row],[transaction_qty]]</f>
        <v>52.5</v>
      </c>
      <c r="O6356" t="str">
        <f>TEXT(Coffee_Sales[[#This Row],[transaction_date]],"mmm-yyyy")</f>
        <v>May-2023</v>
      </c>
      <c r="P6356">
        <f>HOUR(Coffee_Sales[[#This Row],[transaction_time]])</f>
        <v>8</v>
      </c>
    </row>
    <row r="6357" spans="1:16" x14ac:dyDescent="0.3">
      <c r="A6357">
        <v>59745</v>
      </c>
      <c r="B6357" s="1">
        <v>45022</v>
      </c>
      <c r="C6357" s="2">
        <v>0.81409722222222225</v>
      </c>
      <c r="D6357">
        <v>2</v>
      </c>
      <c r="E6357">
        <v>8</v>
      </c>
      <c r="F6357" t="s">
        <v>133</v>
      </c>
      <c r="G6357">
        <v>52</v>
      </c>
      <c r="H6357" t="s">
        <v>32</v>
      </c>
      <c r="I6357" t="s">
        <v>33</v>
      </c>
      <c r="J6357" t="s">
        <v>110</v>
      </c>
      <c r="K6357">
        <v>1.531580869499592</v>
      </c>
      <c r="L6357">
        <v>0.15</v>
      </c>
      <c r="M6357">
        <v>37.5</v>
      </c>
      <c r="N6357">
        <f>(1-Coffee_Sales[[#This Row],[Discount_Percent]])*Coffee_Sales[[#This Row],[unit_price]]*Coffee_Sales[[#This Row],[transaction_qty]]</f>
        <v>63.75</v>
      </c>
      <c r="O6357" t="str">
        <f>TEXT(Coffee_Sales[[#This Row],[transaction_date]],"mmm-yyyy")</f>
        <v>Apr-2023</v>
      </c>
      <c r="P6357">
        <f>HOUR(Coffee_Sales[[#This Row],[transaction_time]])</f>
        <v>19</v>
      </c>
    </row>
    <row r="6358" spans="1:16" x14ac:dyDescent="0.3">
      <c r="A6358">
        <v>127262</v>
      </c>
      <c r="B6358" s="1">
        <v>45089</v>
      </c>
      <c r="C6358" s="2">
        <v>0.40254629629629629</v>
      </c>
      <c r="D6358">
        <v>1</v>
      </c>
      <c r="E6358">
        <v>3</v>
      </c>
      <c r="F6358" t="s">
        <v>97</v>
      </c>
      <c r="G6358">
        <v>70</v>
      </c>
      <c r="H6358" t="s">
        <v>18</v>
      </c>
      <c r="I6358" t="s">
        <v>19</v>
      </c>
      <c r="J6358" t="s">
        <v>83</v>
      </c>
      <c r="K6358">
        <v>1.2736407609971989</v>
      </c>
      <c r="L6358">
        <v>0</v>
      </c>
      <c r="M6358">
        <v>48.75</v>
      </c>
      <c r="N6358">
        <f>(1-Coffee_Sales[[#This Row],[Discount_Percent]])*Coffee_Sales[[#This Row],[unit_price]]*Coffee_Sales[[#This Row],[transaction_qty]]</f>
        <v>48.75</v>
      </c>
      <c r="O6358" t="str">
        <f>TEXT(Coffee_Sales[[#This Row],[transaction_date]],"mmm-yyyy")</f>
        <v>Jun-2023</v>
      </c>
      <c r="P6358">
        <f>HOUR(Coffee_Sales[[#This Row],[transaction_time]])</f>
        <v>9</v>
      </c>
    </row>
    <row r="6359" spans="1:16" x14ac:dyDescent="0.3">
      <c r="A6359">
        <v>84126</v>
      </c>
      <c r="B6359" s="1">
        <v>45050</v>
      </c>
      <c r="C6359" s="2">
        <v>0.61115740740740743</v>
      </c>
      <c r="D6359">
        <v>1</v>
      </c>
      <c r="E6359">
        <v>8</v>
      </c>
      <c r="F6359" t="s">
        <v>25</v>
      </c>
      <c r="G6359">
        <v>26</v>
      </c>
      <c r="H6359" t="s">
        <v>14</v>
      </c>
      <c r="I6359" t="s">
        <v>29</v>
      </c>
      <c r="J6359" t="s">
        <v>134</v>
      </c>
      <c r="K6359">
        <v>1.22507711684867</v>
      </c>
      <c r="L6359">
        <v>0</v>
      </c>
      <c r="M6359">
        <v>45</v>
      </c>
      <c r="N6359">
        <f>(1-Coffee_Sales[[#This Row],[Discount_Percent]])*Coffee_Sales[[#This Row],[unit_price]]*Coffee_Sales[[#This Row],[transaction_qty]]</f>
        <v>45</v>
      </c>
      <c r="O6359" t="str">
        <f>TEXT(Coffee_Sales[[#This Row],[transaction_date]],"mmm-yyyy")</f>
        <v>May-2023</v>
      </c>
      <c r="P6359">
        <f>HOUR(Coffee_Sales[[#This Row],[transaction_time]])</f>
        <v>14</v>
      </c>
    </row>
    <row r="6360" spans="1:16" x14ac:dyDescent="0.3">
      <c r="A6360">
        <v>66098</v>
      </c>
      <c r="B6360" s="1">
        <v>45030</v>
      </c>
      <c r="C6360" s="2">
        <v>0.37968750000000001</v>
      </c>
      <c r="D6360">
        <v>1</v>
      </c>
      <c r="E6360">
        <v>3</v>
      </c>
      <c r="F6360" t="s">
        <v>62</v>
      </c>
      <c r="G6360">
        <v>44</v>
      </c>
      <c r="H6360" t="s">
        <v>32</v>
      </c>
      <c r="I6360" t="s">
        <v>40</v>
      </c>
      <c r="J6360" t="s">
        <v>41</v>
      </c>
      <c r="K6360">
        <v>0.77749145287575328</v>
      </c>
      <c r="L6360">
        <v>0</v>
      </c>
      <c r="M6360">
        <v>37.5</v>
      </c>
      <c r="N6360">
        <f>(1-Coffee_Sales[[#This Row],[Discount_Percent]])*Coffee_Sales[[#This Row],[unit_price]]*Coffee_Sales[[#This Row],[transaction_qty]]</f>
        <v>37.5</v>
      </c>
      <c r="O6360" t="str">
        <f>TEXT(Coffee_Sales[[#This Row],[transaction_date]],"mmm-yyyy")</f>
        <v>Apr-2023</v>
      </c>
      <c r="P6360">
        <f>HOUR(Coffee_Sales[[#This Row],[transaction_time]])</f>
        <v>9</v>
      </c>
    </row>
    <row r="6361" spans="1:16" x14ac:dyDescent="0.3">
      <c r="A6361">
        <v>58619</v>
      </c>
      <c r="B6361" s="1">
        <v>45021</v>
      </c>
      <c r="C6361" s="2">
        <v>0.59009259259259261</v>
      </c>
      <c r="D6361">
        <v>1</v>
      </c>
      <c r="E6361">
        <v>8</v>
      </c>
      <c r="F6361" t="s">
        <v>97</v>
      </c>
      <c r="G6361">
        <v>43</v>
      </c>
      <c r="H6361" t="s">
        <v>32</v>
      </c>
      <c r="I6361" t="s">
        <v>40</v>
      </c>
      <c r="J6361" t="s">
        <v>124</v>
      </c>
      <c r="K6361">
        <v>1.095834100801983</v>
      </c>
      <c r="L6361">
        <v>0.1</v>
      </c>
      <c r="M6361">
        <v>45</v>
      </c>
      <c r="N6361">
        <f>(1-Coffee_Sales[[#This Row],[Discount_Percent]])*Coffee_Sales[[#This Row],[unit_price]]*Coffee_Sales[[#This Row],[transaction_qty]]</f>
        <v>40.5</v>
      </c>
      <c r="O6361" t="str">
        <f>TEXT(Coffee_Sales[[#This Row],[transaction_date]],"mmm-yyyy")</f>
        <v>Apr-2023</v>
      </c>
      <c r="P6361">
        <f>HOUR(Coffee_Sales[[#This Row],[transaction_time]])</f>
        <v>14</v>
      </c>
    </row>
    <row r="6362" spans="1:16" x14ac:dyDescent="0.3">
      <c r="A6362">
        <v>26003</v>
      </c>
      <c r="B6362" s="1">
        <v>44973</v>
      </c>
      <c r="C6362" s="2">
        <v>0.26050925925925927</v>
      </c>
      <c r="D6362">
        <v>2</v>
      </c>
      <c r="E6362">
        <v>5</v>
      </c>
      <c r="F6362" t="s">
        <v>111</v>
      </c>
      <c r="G6362">
        <v>36</v>
      </c>
      <c r="H6362" t="s">
        <v>14</v>
      </c>
      <c r="I6362" t="s">
        <v>26</v>
      </c>
      <c r="J6362" t="s">
        <v>27</v>
      </c>
      <c r="K6362">
        <v>3.6526510806923862</v>
      </c>
      <c r="L6362">
        <v>0</v>
      </c>
      <c r="M6362">
        <v>56.25</v>
      </c>
      <c r="N6362">
        <f>(1-Coffee_Sales[[#This Row],[Discount_Percent]])*Coffee_Sales[[#This Row],[unit_price]]*Coffee_Sales[[#This Row],[transaction_qty]]</f>
        <v>112.5</v>
      </c>
      <c r="O6362" t="str">
        <f>TEXT(Coffee_Sales[[#This Row],[transaction_date]],"mmm-yyyy")</f>
        <v>Feb-2023</v>
      </c>
      <c r="P6362">
        <f>HOUR(Coffee_Sales[[#This Row],[transaction_time]])</f>
        <v>6</v>
      </c>
    </row>
    <row r="6363" spans="1:16" x14ac:dyDescent="0.3">
      <c r="A6363">
        <v>84573</v>
      </c>
      <c r="B6363" s="1">
        <v>45050</v>
      </c>
      <c r="C6363" s="2">
        <v>0.81120370370370365</v>
      </c>
      <c r="D6363">
        <v>2</v>
      </c>
      <c r="E6363">
        <v>8</v>
      </c>
      <c r="F6363" t="s">
        <v>54</v>
      </c>
      <c r="G6363">
        <v>44</v>
      </c>
      <c r="H6363" t="s">
        <v>32</v>
      </c>
      <c r="I6363" t="s">
        <v>40</v>
      </c>
      <c r="J6363" t="s">
        <v>41</v>
      </c>
      <c r="K6363">
        <v>2.0342744223325031</v>
      </c>
      <c r="L6363">
        <v>0</v>
      </c>
      <c r="M6363">
        <v>37.5</v>
      </c>
      <c r="N6363">
        <f>(1-Coffee_Sales[[#This Row],[Discount_Percent]])*Coffee_Sales[[#This Row],[unit_price]]*Coffee_Sales[[#This Row],[transaction_qty]]</f>
        <v>75</v>
      </c>
      <c r="O6363" t="str">
        <f>TEXT(Coffee_Sales[[#This Row],[transaction_date]],"mmm-yyyy")</f>
        <v>May-2023</v>
      </c>
      <c r="P6363">
        <f>HOUR(Coffee_Sales[[#This Row],[transaction_time]])</f>
        <v>19</v>
      </c>
    </row>
    <row r="6364" spans="1:16" x14ac:dyDescent="0.3">
      <c r="A6364">
        <v>20908</v>
      </c>
      <c r="B6364" s="1">
        <v>44964</v>
      </c>
      <c r="C6364" s="2">
        <v>0.4195949074074074</v>
      </c>
      <c r="D6364">
        <v>2</v>
      </c>
      <c r="E6364">
        <v>8</v>
      </c>
      <c r="F6364" t="s">
        <v>21</v>
      </c>
      <c r="G6364">
        <v>36</v>
      </c>
      <c r="H6364" t="s">
        <v>14</v>
      </c>
      <c r="I6364" t="s">
        <v>26</v>
      </c>
      <c r="J6364" t="s">
        <v>27</v>
      </c>
      <c r="K6364">
        <v>3.389632472303544</v>
      </c>
      <c r="L6364">
        <v>0.1</v>
      </c>
      <c r="M6364">
        <v>56.25</v>
      </c>
      <c r="N6364">
        <f>(1-Coffee_Sales[[#This Row],[Discount_Percent]])*Coffee_Sales[[#This Row],[unit_price]]*Coffee_Sales[[#This Row],[transaction_qty]]</f>
        <v>101.25</v>
      </c>
      <c r="O6364" t="str">
        <f>TEXT(Coffee_Sales[[#This Row],[transaction_date]],"mmm-yyyy")</f>
        <v>Feb-2023</v>
      </c>
      <c r="P6364">
        <f>HOUR(Coffee_Sales[[#This Row],[transaction_time]])</f>
        <v>10</v>
      </c>
    </row>
    <row r="6365" spans="1:16" x14ac:dyDescent="0.3">
      <c r="A6365">
        <v>23039</v>
      </c>
      <c r="B6365" s="1">
        <v>44968</v>
      </c>
      <c r="C6365" s="2">
        <v>0.27575231481481483</v>
      </c>
      <c r="D6365">
        <v>1</v>
      </c>
      <c r="E6365">
        <v>8</v>
      </c>
      <c r="F6365" t="s">
        <v>24</v>
      </c>
      <c r="G6365">
        <v>31</v>
      </c>
      <c r="H6365" t="s">
        <v>14</v>
      </c>
      <c r="I6365" t="s">
        <v>22</v>
      </c>
      <c r="J6365" t="s">
        <v>53</v>
      </c>
      <c r="K6365">
        <v>0.89328609856258034</v>
      </c>
      <c r="L6365">
        <v>0</v>
      </c>
      <c r="M6365">
        <v>33</v>
      </c>
      <c r="N6365">
        <f>(1-Coffee_Sales[[#This Row],[Discount_Percent]])*Coffee_Sales[[#This Row],[unit_price]]*Coffee_Sales[[#This Row],[transaction_qty]]</f>
        <v>33</v>
      </c>
      <c r="O6365" t="str">
        <f>TEXT(Coffee_Sales[[#This Row],[transaction_date]],"mmm-yyyy")</f>
        <v>Feb-2023</v>
      </c>
      <c r="P6365">
        <f>HOUR(Coffee_Sales[[#This Row],[transaction_time]])</f>
        <v>6</v>
      </c>
    </row>
    <row r="6366" spans="1:16" x14ac:dyDescent="0.3">
      <c r="A6366">
        <v>107241</v>
      </c>
      <c r="B6366" s="1">
        <v>45071</v>
      </c>
      <c r="C6366" s="2">
        <v>0.43203703703703705</v>
      </c>
      <c r="D6366">
        <v>2</v>
      </c>
      <c r="E6366">
        <v>3</v>
      </c>
      <c r="F6366" t="s">
        <v>46</v>
      </c>
      <c r="G6366">
        <v>45</v>
      </c>
      <c r="H6366" t="s">
        <v>32</v>
      </c>
      <c r="I6366" t="s">
        <v>40</v>
      </c>
      <c r="J6366" t="s">
        <v>120</v>
      </c>
      <c r="K6366">
        <v>2.4534413135923661</v>
      </c>
      <c r="L6366">
        <v>0</v>
      </c>
      <c r="M6366">
        <v>45</v>
      </c>
      <c r="N6366">
        <f>(1-Coffee_Sales[[#This Row],[Discount_Percent]])*Coffee_Sales[[#This Row],[unit_price]]*Coffee_Sales[[#This Row],[transaction_qty]]</f>
        <v>90</v>
      </c>
      <c r="O6366" t="str">
        <f>TEXT(Coffee_Sales[[#This Row],[transaction_date]],"mmm-yyyy")</f>
        <v>May-2023</v>
      </c>
      <c r="P6366">
        <f>HOUR(Coffee_Sales[[#This Row],[transaction_time]])</f>
        <v>10</v>
      </c>
    </row>
    <row r="6367" spans="1:16" x14ac:dyDescent="0.3">
      <c r="A6367">
        <v>122491</v>
      </c>
      <c r="B6367" s="1">
        <v>45085</v>
      </c>
      <c r="C6367" s="2">
        <v>0.4541203703703704</v>
      </c>
      <c r="D6367">
        <v>1</v>
      </c>
      <c r="E6367">
        <v>5</v>
      </c>
      <c r="F6367" t="s">
        <v>114</v>
      </c>
      <c r="G6367">
        <v>72</v>
      </c>
      <c r="H6367" t="s">
        <v>18</v>
      </c>
      <c r="I6367" t="s">
        <v>19</v>
      </c>
      <c r="J6367" t="s">
        <v>82</v>
      </c>
      <c r="K6367">
        <v>1.2466058781704179</v>
      </c>
      <c r="L6367">
        <v>0</v>
      </c>
      <c r="M6367">
        <v>48.75</v>
      </c>
      <c r="N6367">
        <f>(1-Coffee_Sales[[#This Row],[Discount_Percent]])*Coffee_Sales[[#This Row],[unit_price]]*Coffee_Sales[[#This Row],[transaction_qty]]</f>
        <v>48.75</v>
      </c>
      <c r="O6367" t="str">
        <f>TEXT(Coffee_Sales[[#This Row],[transaction_date]],"mmm-yyyy")</f>
        <v>Jun-2023</v>
      </c>
      <c r="P6367">
        <f>HOUR(Coffee_Sales[[#This Row],[transaction_time]])</f>
        <v>10</v>
      </c>
    </row>
    <row r="6368" spans="1:16" x14ac:dyDescent="0.3">
      <c r="A6368">
        <v>52612</v>
      </c>
      <c r="B6368" s="1">
        <v>45013</v>
      </c>
      <c r="C6368" s="2">
        <v>0.35619212962962965</v>
      </c>
      <c r="D6368">
        <v>1</v>
      </c>
      <c r="E6368">
        <v>8</v>
      </c>
      <c r="F6368" t="s">
        <v>38</v>
      </c>
      <c r="G6368">
        <v>59</v>
      </c>
      <c r="H6368" t="s">
        <v>74</v>
      </c>
      <c r="I6368" t="s">
        <v>75</v>
      </c>
      <c r="J6368" t="s">
        <v>85</v>
      </c>
      <c r="K6368">
        <v>1.928906558685674</v>
      </c>
      <c r="L6368">
        <v>0.05</v>
      </c>
      <c r="M6368">
        <v>67.5</v>
      </c>
      <c r="N6368">
        <f>(1-Coffee_Sales[[#This Row],[Discount_Percent]])*Coffee_Sales[[#This Row],[unit_price]]*Coffee_Sales[[#This Row],[transaction_qty]]</f>
        <v>64.125</v>
      </c>
      <c r="O6368" t="str">
        <f>TEXT(Coffee_Sales[[#This Row],[transaction_date]],"mmm-yyyy")</f>
        <v>Mar-2023</v>
      </c>
      <c r="P6368">
        <f>HOUR(Coffee_Sales[[#This Row],[transaction_time]])</f>
        <v>8</v>
      </c>
    </row>
    <row r="6369" spans="1:16" x14ac:dyDescent="0.3">
      <c r="A6369">
        <v>60093</v>
      </c>
      <c r="B6369" s="1">
        <v>45023</v>
      </c>
      <c r="C6369" s="2">
        <v>0.40273148148148147</v>
      </c>
      <c r="D6369">
        <v>1</v>
      </c>
      <c r="E6369">
        <v>8</v>
      </c>
      <c r="F6369" t="s">
        <v>114</v>
      </c>
      <c r="G6369">
        <v>26</v>
      </c>
      <c r="H6369" t="s">
        <v>14</v>
      </c>
      <c r="I6369" t="s">
        <v>29</v>
      </c>
      <c r="J6369" t="s">
        <v>134</v>
      </c>
      <c r="K6369">
        <v>1.4014377303264429</v>
      </c>
      <c r="L6369">
        <v>0</v>
      </c>
      <c r="M6369">
        <v>45</v>
      </c>
      <c r="N6369">
        <f>(1-Coffee_Sales[[#This Row],[Discount_Percent]])*Coffee_Sales[[#This Row],[unit_price]]*Coffee_Sales[[#This Row],[transaction_qty]]</f>
        <v>45</v>
      </c>
      <c r="O6369" t="str">
        <f>TEXT(Coffee_Sales[[#This Row],[transaction_date]],"mmm-yyyy")</f>
        <v>Apr-2023</v>
      </c>
      <c r="P6369">
        <f>HOUR(Coffee_Sales[[#This Row],[transaction_time]])</f>
        <v>9</v>
      </c>
    </row>
    <row r="6370" spans="1:16" x14ac:dyDescent="0.3">
      <c r="A6370">
        <v>15496</v>
      </c>
      <c r="B6370" s="1">
        <v>44954</v>
      </c>
      <c r="C6370" s="2">
        <v>0.3346527777777778</v>
      </c>
      <c r="D6370">
        <v>2</v>
      </c>
      <c r="E6370">
        <v>3</v>
      </c>
      <c r="F6370" t="s">
        <v>90</v>
      </c>
      <c r="G6370">
        <v>35</v>
      </c>
      <c r="H6370" t="s">
        <v>14</v>
      </c>
      <c r="I6370" t="s">
        <v>26</v>
      </c>
      <c r="J6370" t="s">
        <v>84</v>
      </c>
      <c r="K6370">
        <v>2.475387901108455</v>
      </c>
      <c r="L6370">
        <v>0</v>
      </c>
      <c r="M6370">
        <v>46.5</v>
      </c>
      <c r="N6370">
        <f>(1-Coffee_Sales[[#This Row],[Discount_Percent]])*Coffee_Sales[[#This Row],[unit_price]]*Coffee_Sales[[#This Row],[transaction_qty]]</f>
        <v>93</v>
      </c>
      <c r="O6370" t="str">
        <f>TEXT(Coffee_Sales[[#This Row],[transaction_date]],"mmm-yyyy")</f>
        <v>Jan-2023</v>
      </c>
      <c r="P6370">
        <f>HOUR(Coffee_Sales[[#This Row],[transaction_time]])</f>
        <v>8</v>
      </c>
    </row>
    <row r="6371" spans="1:16" x14ac:dyDescent="0.3">
      <c r="A6371">
        <v>119835</v>
      </c>
      <c r="B6371" s="1">
        <v>45083</v>
      </c>
      <c r="C6371" s="2">
        <v>0.39554398148148145</v>
      </c>
      <c r="D6371">
        <v>1</v>
      </c>
      <c r="E6371">
        <v>8</v>
      </c>
      <c r="F6371" t="s">
        <v>42</v>
      </c>
      <c r="G6371">
        <v>74</v>
      </c>
      <c r="H6371" t="s">
        <v>18</v>
      </c>
      <c r="I6371" t="s">
        <v>107</v>
      </c>
      <c r="J6371" t="s">
        <v>108</v>
      </c>
      <c r="K6371">
        <v>1.168857980957966</v>
      </c>
      <c r="L6371">
        <v>0</v>
      </c>
      <c r="M6371">
        <v>52.5</v>
      </c>
      <c r="N6371">
        <f>(1-Coffee_Sales[[#This Row],[Discount_Percent]])*Coffee_Sales[[#This Row],[unit_price]]*Coffee_Sales[[#This Row],[transaction_qty]]</f>
        <v>52.5</v>
      </c>
      <c r="O6371" t="str">
        <f>TEXT(Coffee_Sales[[#This Row],[transaction_date]],"mmm-yyyy")</f>
        <v>Jun-2023</v>
      </c>
      <c r="P6371">
        <f>HOUR(Coffee_Sales[[#This Row],[transaction_time]])</f>
        <v>9</v>
      </c>
    </row>
    <row r="6372" spans="1:16" x14ac:dyDescent="0.3">
      <c r="A6372">
        <v>66075</v>
      </c>
      <c r="B6372" s="1">
        <v>45030</v>
      </c>
      <c r="C6372" s="2">
        <v>0.37171296296296297</v>
      </c>
      <c r="D6372">
        <v>1</v>
      </c>
      <c r="E6372">
        <v>5</v>
      </c>
      <c r="F6372" t="s">
        <v>25</v>
      </c>
      <c r="G6372">
        <v>39</v>
      </c>
      <c r="H6372" t="s">
        <v>14</v>
      </c>
      <c r="I6372" t="s">
        <v>15</v>
      </c>
      <c r="J6372" t="s">
        <v>47</v>
      </c>
      <c r="K6372">
        <v>1.5605896061425379</v>
      </c>
      <c r="L6372">
        <v>0</v>
      </c>
      <c r="M6372">
        <v>63.75</v>
      </c>
      <c r="N6372">
        <f>(1-Coffee_Sales[[#This Row],[Discount_Percent]])*Coffee_Sales[[#This Row],[unit_price]]*Coffee_Sales[[#This Row],[transaction_qty]]</f>
        <v>63.75</v>
      </c>
      <c r="O6372" t="str">
        <f>TEXT(Coffee_Sales[[#This Row],[transaction_date]],"mmm-yyyy")</f>
        <v>Apr-2023</v>
      </c>
      <c r="P6372">
        <f>HOUR(Coffee_Sales[[#This Row],[transaction_time]])</f>
        <v>8</v>
      </c>
    </row>
    <row r="6373" spans="1:16" x14ac:dyDescent="0.3">
      <c r="A6373">
        <v>71276</v>
      </c>
      <c r="B6373" s="1">
        <v>45036</v>
      </c>
      <c r="C6373" s="2">
        <v>0.31898148148148148</v>
      </c>
      <c r="D6373">
        <v>1</v>
      </c>
      <c r="E6373">
        <v>3</v>
      </c>
      <c r="F6373" t="s">
        <v>102</v>
      </c>
      <c r="G6373">
        <v>55</v>
      </c>
      <c r="H6373" t="s">
        <v>32</v>
      </c>
      <c r="I6373" t="s">
        <v>33</v>
      </c>
      <c r="J6373" t="s">
        <v>93</v>
      </c>
      <c r="K6373">
        <v>1.729305707259827</v>
      </c>
      <c r="L6373">
        <v>0.05</v>
      </c>
      <c r="M6373">
        <v>60</v>
      </c>
      <c r="N6373">
        <f>(1-Coffee_Sales[[#This Row],[Discount_Percent]])*Coffee_Sales[[#This Row],[unit_price]]*Coffee_Sales[[#This Row],[transaction_qty]]</f>
        <v>57</v>
      </c>
      <c r="O6373" t="str">
        <f>TEXT(Coffee_Sales[[#This Row],[transaction_date]],"mmm-yyyy")</f>
        <v>Apr-2023</v>
      </c>
      <c r="P6373">
        <f>HOUR(Coffee_Sales[[#This Row],[transaction_time]])</f>
        <v>7</v>
      </c>
    </row>
    <row r="6374" spans="1:16" x14ac:dyDescent="0.3">
      <c r="A6374">
        <v>65522</v>
      </c>
      <c r="B6374" s="1">
        <v>45029</v>
      </c>
      <c r="C6374" s="2">
        <v>0.44377314814814817</v>
      </c>
      <c r="D6374">
        <v>2</v>
      </c>
      <c r="E6374">
        <v>8</v>
      </c>
      <c r="F6374" t="s">
        <v>13</v>
      </c>
      <c r="G6374">
        <v>59</v>
      </c>
      <c r="H6374" t="s">
        <v>74</v>
      </c>
      <c r="I6374" t="s">
        <v>75</v>
      </c>
      <c r="J6374" t="s">
        <v>85</v>
      </c>
      <c r="K6374">
        <v>2.8160585590340559</v>
      </c>
      <c r="L6374">
        <v>0</v>
      </c>
      <c r="M6374">
        <v>67.5</v>
      </c>
      <c r="N6374">
        <f>(1-Coffee_Sales[[#This Row],[Discount_Percent]])*Coffee_Sales[[#This Row],[unit_price]]*Coffee_Sales[[#This Row],[transaction_qty]]</f>
        <v>135</v>
      </c>
      <c r="O6374" t="str">
        <f>TEXT(Coffee_Sales[[#This Row],[transaction_date]],"mmm-yyyy")</f>
        <v>Apr-2023</v>
      </c>
      <c r="P6374">
        <f>HOUR(Coffee_Sales[[#This Row],[transaction_time]])</f>
        <v>10</v>
      </c>
    </row>
    <row r="6375" spans="1:16" x14ac:dyDescent="0.3">
      <c r="A6375">
        <v>91998</v>
      </c>
      <c r="B6375" s="1">
        <v>45057</v>
      </c>
      <c r="C6375" s="2">
        <v>0.60593750000000002</v>
      </c>
      <c r="D6375">
        <v>1</v>
      </c>
      <c r="E6375">
        <v>5</v>
      </c>
      <c r="F6375" t="s">
        <v>46</v>
      </c>
      <c r="G6375">
        <v>49</v>
      </c>
      <c r="H6375" t="s">
        <v>32</v>
      </c>
      <c r="I6375" t="s">
        <v>44</v>
      </c>
      <c r="J6375" t="s">
        <v>91</v>
      </c>
      <c r="K6375">
        <v>0.95267545725049096</v>
      </c>
      <c r="L6375">
        <v>0</v>
      </c>
      <c r="M6375">
        <v>45</v>
      </c>
      <c r="N6375">
        <f>(1-Coffee_Sales[[#This Row],[Discount_Percent]])*Coffee_Sales[[#This Row],[unit_price]]*Coffee_Sales[[#This Row],[transaction_qty]]</f>
        <v>45</v>
      </c>
      <c r="O6375" t="str">
        <f>TEXT(Coffee_Sales[[#This Row],[transaction_date]],"mmm-yyyy")</f>
        <v>May-2023</v>
      </c>
      <c r="P6375">
        <f>HOUR(Coffee_Sales[[#This Row],[transaction_time]])</f>
        <v>14</v>
      </c>
    </row>
    <row r="6376" spans="1:16" x14ac:dyDescent="0.3">
      <c r="A6376">
        <v>123408</v>
      </c>
      <c r="B6376" s="1">
        <v>45086</v>
      </c>
      <c r="C6376" s="2">
        <v>0.3450347222222222</v>
      </c>
      <c r="D6376">
        <v>1</v>
      </c>
      <c r="E6376">
        <v>5</v>
      </c>
      <c r="F6376" t="s">
        <v>104</v>
      </c>
      <c r="G6376">
        <v>48</v>
      </c>
      <c r="H6376" t="s">
        <v>32</v>
      </c>
      <c r="I6376" t="s">
        <v>44</v>
      </c>
      <c r="J6376" t="s">
        <v>52</v>
      </c>
      <c r="K6376">
        <v>1.1453258003079509</v>
      </c>
      <c r="L6376">
        <v>0</v>
      </c>
      <c r="M6376">
        <v>37.5</v>
      </c>
      <c r="N6376">
        <f>(1-Coffee_Sales[[#This Row],[Discount_Percent]])*Coffee_Sales[[#This Row],[unit_price]]*Coffee_Sales[[#This Row],[transaction_qty]]</f>
        <v>37.5</v>
      </c>
      <c r="O6376" t="str">
        <f>TEXT(Coffee_Sales[[#This Row],[transaction_date]],"mmm-yyyy")</f>
        <v>Jun-2023</v>
      </c>
      <c r="P6376">
        <f>HOUR(Coffee_Sales[[#This Row],[transaction_time]])</f>
        <v>8</v>
      </c>
    </row>
    <row r="6377" spans="1:16" x14ac:dyDescent="0.3">
      <c r="A6377">
        <v>115194</v>
      </c>
      <c r="B6377" s="1">
        <v>45079</v>
      </c>
      <c r="C6377" s="2">
        <v>0.31473379629629628</v>
      </c>
      <c r="D6377">
        <v>1</v>
      </c>
      <c r="E6377">
        <v>5</v>
      </c>
      <c r="F6377" t="s">
        <v>38</v>
      </c>
      <c r="G6377">
        <v>60</v>
      </c>
      <c r="H6377" t="s">
        <v>74</v>
      </c>
      <c r="I6377" t="s">
        <v>75</v>
      </c>
      <c r="J6377" t="s">
        <v>112</v>
      </c>
      <c r="K6377">
        <v>1.8454368111597279</v>
      </c>
      <c r="L6377">
        <v>0</v>
      </c>
      <c r="M6377">
        <v>56.25</v>
      </c>
      <c r="N6377">
        <f>(1-Coffee_Sales[[#This Row],[Discount_Percent]])*Coffee_Sales[[#This Row],[unit_price]]*Coffee_Sales[[#This Row],[transaction_qty]]</f>
        <v>56.25</v>
      </c>
      <c r="O6377" t="str">
        <f>TEXT(Coffee_Sales[[#This Row],[transaction_date]],"mmm-yyyy")</f>
        <v>Jun-2023</v>
      </c>
      <c r="P6377">
        <f>HOUR(Coffee_Sales[[#This Row],[transaction_time]])</f>
        <v>7</v>
      </c>
    </row>
    <row r="6378" spans="1:16" x14ac:dyDescent="0.3">
      <c r="A6378">
        <v>64969</v>
      </c>
      <c r="B6378" s="1">
        <v>45028</v>
      </c>
      <c r="C6378" s="2">
        <v>0.73833333333333329</v>
      </c>
      <c r="D6378">
        <v>1</v>
      </c>
      <c r="E6378">
        <v>5</v>
      </c>
      <c r="F6378" t="s">
        <v>87</v>
      </c>
      <c r="G6378">
        <v>84</v>
      </c>
      <c r="H6378" t="s">
        <v>67</v>
      </c>
      <c r="I6378" t="s">
        <v>72</v>
      </c>
      <c r="J6378" t="s">
        <v>140</v>
      </c>
      <c r="K6378">
        <v>0.28139060666387822</v>
      </c>
      <c r="L6378">
        <v>0</v>
      </c>
      <c r="M6378">
        <v>12</v>
      </c>
      <c r="N6378">
        <f>(1-Coffee_Sales[[#This Row],[Discount_Percent]])*Coffee_Sales[[#This Row],[unit_price]]*Coffee_Sales[[#This Row],[transaction_qty]]</f>
        <v>12</v>
      </c>
      <c r="O6378" t="str">
        <f>TEXT(Coffee_Sales[[#This Row],[transaction_date]],"mmm-yyyy")</f>
        <v>Apr-2023</v>
      </c>
      <c r="P6378">
        <f>HOUR(Coffee_Sales[[#This Row],[transaction_time]])</f>
        <v>17</v>
      </c>
    </row>
    <row r="6379" spans="1:16" x14ac:dyDescent="0.3">
      <c r="A6379">
        <v>134586</v>
      </c>
      <c r="B6379" s="1">
        <v>45095</v>
      </c>
      <c r="C6379" s="2">
        <v>0.3910763888888889</v>
      </c>
      <c r="D6379">
        <v>1</v>
      </c>
      <c r="E6379">
        <v>5</v>
      </c>
      <c r="F6379" t="s">
        <v>31</v>
      </c>
      <c r="G6379">
        <v>64</v>
      </c>
      <c r="H6379" t="s">
        <v>67</v>
      </c>
      <c r="I6379" t="s">
        <v>72</v>
      </c>
      <c r="J6379" t="s">
        <v>118</v>
      </c>
      <c r="K6379">
        <v>0.26758235818413562</v>
      </c>
      <c r="L6379">
        <v>0</v>
      </c>
      <c r="M6379">
        <v>12</v>
      </c>
      <c r="N6379">
        <f>(1-Coffee_Sales[[#This Row],[Discount_Percent]])*Coffee_Sales[[#This Row],[unit_price]]*Coffee_Sales[[#This Row],[transaction_qty]]</f>
        <v>12</v>
      </c>
      <c r="O6379" t="str">
        <f>TEXT(Coffee_Sales[[#This Row],[transaction_date]],"mmm-yyyy")</f>
        <v>Jun-2023</v>
      </c>
      <c r="P6379">
        <f>HOUR(Coffee_Sales[[#This Row],[transaction_time]])</f>
        <v>9</v>
      </c>
    </row>
    <row r="6380" spans="1:16" x14ac:dyDescent="0.3">
      <c r="A6380">
        <v>138746</v>
      </c>
      <c r="B6380" s="1">
        <v>45098</v>
      </c>
      <c r="C6380" s="2">
        <v>0.5463541666666667</v>
      </c>
      <c r="D6380">
        <v>2</v>
      </c>
      <c r="E6380">
        <v>8</v>
      </c>
      <c r="F6380" t="s">
        <v>54</v>
      </c>
      <c r="G6380">
        <v>30</v>
      </c>
      <c r="H6380" t="s">
        <v>14</v>
      </c>
      <c r="I6380" t="s">
        <v>22</v>
      </c>
      <c r="J6380" t="s">
        <v>109</v>
      </c>
      <c r="K6380">
        <v>1.838562520858374</v>
      </c>
      <c r="L6380">
        <v>0</v>
      </c>
      <c r="M6380">
        <v>45</v>
      </c>
      <c r="N6380">
        <f>(1-Coffee_Sales[[#This Row],[Discount_Percent]])*Coffee_Sales[[#This Row],[unit_price]]*Coffee_Sales[[#This Row],[transaction_qty]]</f>
        <v>90</v>
      </c>
      <c r="O6380" t="str">
        <f>TEXT(Coffee_Sales[[#This Row],[transaction_date]],"mmm-yyyy")</f>
        <v>Jun-2023</v>
      </c>
      <c r="P6380">
        <f>HOUR(Coffee_Sales[[#This Row],[transaction_time]])</f>
        <v>13</v>
      </c>
    </row>
    <row r="6381" spans="1:16" x14ac:dyDescent="0.3">
      <c r="A6381">
        <v>26293</v>
      </c>
      <c r="B6381" s="1">
        <v>44973</v>
      </c>
      <c r="C6381" s="2">
        <v>0.41569444444444442</v>
      </c>
      <c r="D6381">
        <v>2</v>
      </c>
      <c r="E6381">
        <v>5</v>
      </c>
      <c r="F6381" t="s">
        <v>133</v>
      </c>
      <c r="G6381">
        <v>23</v>
      </c>
      <c r="H6381" t="s">
        <v>14</v>
      </c>
      <c r="I6381" t="s">
        <v>55</v>
      </c>
      <c r="J6381" t="s">
        <v>88</v>
      </c>
      <c r="K6381">
        <v>1.6101636059116899</v>
      </c>
      <c r="L6381">
        <v>0.1</v>
      </c>
      <c r="M6381">
        <v>37.5</v>
      </c>
      <c r="N6381">
        <f>(1-Coffee_Sales[[#This Row],[Discount_Percent]])*Coffee_Sales[[#This Row],[unit_price]]*Coffee_Sales[[#This Row],[transaction_qty]]</f>
        <v>67.5</v>
      </c>
      <c r="O6381" t="str">
        <f>TEXT(Coffee_Sales[[#This Row],[transaction_date]],"mmm-yyyy")</f>
        <v>Feb-2023</v>
      </c>
      <c r="P6381">
        <f>HOUR(Coffee_Sales[[#This Row],[transaction_time]])</f>
        <v>9</v>
      </c>
    </row>
    <row r="6382" spans="1:16" x14ac:dyDescent="0.3">
      <c r="A6382">
        <v>134920</v>
      </c>
      <c r="B6382" s="1">
        <v>45095</v>
      </c>
      <c r="C6382" s="2">
        <v>0.47203703703703703</v>
      </c>
      <c r="D6382">
        <v>1</v>
      </c>
      <c r="E6382">
        <v>8</v>
      </c>
      <c r="F6382" t="s">
        <v>54</v>
      </c>
      <c r="G6382">
        <v>10</v>
      </c>
      <c r="H6382" t="s">
        <v>59</v>
      </c>
      <c r="I6382" t="s">
        <v>144</v>
      </c>
      <c r="J6382" t="s">
        <v>145</v>
      </c>
      <c r="K6382">
        <v>3.7989304635871708</v>
      </c>
      <c r="L6382">
        <v>0</v>
      </c>
      <c r="M6382">
        <v>150</v>
      </c>
      <c r="N6382">
        <f>(1-Coffee_Sales[[#This Row],[Discount_Percent]])*Coffee_Sales[[#This Row],[unit_price]]*Coffee_Sales[[#This Row],[transaction_qty]]</f>
        <v>150</v>
      </c>
      <c r="O6382" t="str">
        <f>TEXT(Coffee_Sales[[#This Row],[transaction_date]],"mmm-yyyy")</f>
        <v>Jun-2023</v>
      </c>
      <c r="P6382">
        <f>HOUR(Coffee_Sales[[#This Row],[transaction_time]])</f>
        <v>11</v>
      </c>
    </row>
    <row r="6383" spans="1:16" x14ac:dyDescent="0.3">
      <c r="A6383">
        <v>23221</v>
      </c>
      <c r="B6383" s="1">
        <v>44968</v>
      </c>
      <c r="C6383" s="2">
        <v>0.36908564814814815</v>
      </c>
      <c r="D6383">
        <v>1</v>
      </c>
      <c r="E6383">
        <v>5</v>
      </c>
      <c r="F6383" t="s">
        <v>104</v>
      </c>
      <c r="G6383">
        <v>14</v>
      </c>
      <c r="H6383" t="s">
        <v>64</v>
      </c>
      <c r="I6383" t="s">
        <v>65</v>
      </c>
      <c r="J6383" t="s">
        <v>161</v>
      </c>
      <c r="K6383">
        <v>3.5262063128098391</v>
      </c>
      <c r="L6383">
        <v>0</v>
      </c>
      <c r="M6383">
        <v>134.25</v>
      </c>
      <c r="N6383">
        <f>(1-Coffee_Sales[[#This Row],[Discount_Percent]])*Coffee_Sales[[#This Row],[unit_price]]*Coffee_Sales[[#This Row],[transaction_qty]]</f>
        <v>134.25</v>
      </c>
      <c r="O6383" t="str">
        <f>TEXT(Coffee_Sales[[#This Row],[transaction_date]],"mmm-yyyy")</f>
        <v>Feb-2023</v>
      </c>
      <c r="P6383">
        <f>HOUR(Coffee_Sales[[#This Row],[transaction_time]])</f>
        <v>8</v>
      </c>
    </row>
    <row r="6384" spans="1:16" x14ac:dyDescent="0.3">
      <c r="A6384">
        <v>28058</v>
      </c>
      <c r="B6384" s="1">
        <v>44976</v>
      </c>
      <c r="C6384" s="2">
        <v>0.39974537037037039</v>
      </c>
      <c r="D6384">
        <v>1</v>
      </c>
      <c r="E6384">
        <v>3</v>
      </c>
      <c r="F6384" t="s">
        <v>101</v>
      </c>
      <c r="G6384">
        <v>57</v>
      </c>
      <c r="H6384" t="s">
        <v>32</v>
      </c>
      <c r="I6384" t="s">
        <v>33</v>
      </c>
      <c r="J6384" t="s">
        <v>34</v>
      </c>
      <c r="K6384">
        <v>1.532738548217196</v>
      </c>
      <c r="L6384">
        <v>0</v>
      </c>
      <c r="M6384">
        <v>46.5</v>
      </c>
      <c r="N6384">
        <f>(1-Coffee_Sales[[#This Row],[Discount_Percent]])*Coffee_Sales[[#This Row],[unit_price]]*Coffee_Sales[[#This Row],[transaction_qty]]</f>
        <v>46.5</v>
      </c>
      <c r="O6384" t="str">
        <f>TEXT(Coffee_Sales[[#This Row],[transaction_date]],"mmm-yyyy")</f>
        <v>Feb-2023</v>
      </c>
      <c r="P6384">
        <f>HOUR(Coffee_Sales[[#This Row],[transaction_time]])</f>
        <v>9</v>
      </c>
    </row>
    <row r="6385" spans="1:16" x14ac:dyDescent="0.3">
      <c r="A6385">
        <v>140597</v>
      </c>
      <c r="B6385" s="1">
        <v>45100</v>
      </c>
      <c r="C6385" s="2">
        <v>0.38571759259259258</v>
      </c>
      <c r="D6385">
        <v>1</v>
      </c>
      <c r="E6385">
        <v>5</v>
      </c>
      <c r="F6385" t="s">
        <v>58</v>
      </c>
      <c r="G6385">
        <v>29</v>
      </c>
      <c r="H6385" t="s">
        <v>14</v>
      </c>
      <c r="I6385" t="s">
        <v>22</v>
      </c>
      <c r="J6385" t="s">
        <v>89</v>
      </c>
      <c r="K6385">
        <v>1.1266717765776111</v>
      </c>
      <c r="L6385">
        <v>0</v>
      </c>
      <c r="M6385">
        <v>37.5</v>
      </c>
      <c r="N6385">
        <f>(1-Coffee_Sales[[#This Row],[Discount_Percent]])*Coffee_Sales[[#This Row],[unit_price]]*Coffee_Sales[[#This Row],[transaction_qty]]</f>
        <v>37.5</v>
      </c>
      <c r="O6385" t="str">
        <f>TEXT(Coffee_Sales[[#This Row],[transaction_date]],"mmm-yyyy")</f>
        <v>Jun-2023</v>
      </c>
      <c r="P6385">
        <f>HOUR(Coffee_Sales[[#This Row],[transaction_time]])</f>
        <v>9</v>
      </c>
    </row>
    <row r="6386" spans="1:16" x14ac:dyDescent="0.3">
      <c r="A6386">
        <v>27275</v>
      </c>
      <c r="B6386" s="1">
        <v>44975</v>
      </c>
      <c r="C6386" s="2">
        <v>0.32803240740740741</v>
      </c>
      <c r="D6386">
        <v>2</v>
      </c>
      <c r="E6386">
        <v>5</v>
      </c>
      <c r="F6386" t="s">
        <v>87</v>
      </c>
      <c r="G6386">
        <v>53</v>
      </c>
      <c r="H6386" t="s">
        <v>32</v>
      </c>
      <c r="I6386" t="s">
        <v>33</v>
      </c>
      <c r="J6386" t="s">
        <v>129</v>
      </c>
      <c r="K6386">
        <v>2.448462297920488</v>
      </c>
      <c r="L6386">
        <v>0.1</v>
      </c>
      <c r="M6386">
        <v>45</v>
      </c>
      <c r="N6386">
        <f>(1-Coffee_Sales[[#This Row],[Discount_Percent]])*Coffee_Sales[[#This Row],[unit_price]]*Coffee_Sales[[#This Row],[transaction_qty]]</f>
        <v>81</v>
      </c>
      <c r="O6386" t="str">
        <f>TEXT(Coffee_Sales[[#This Row],[transaction_date]],"mmm-yyyy")</f>
        <v>Feb-2023</v>
      </c>
      <c r="P6386">
        <f>HOUR(Coffee_Sales[[#This Row],[transaction_time]])</f>
        <v>7</v>
      </c>
    </row>
    <row r="6387" spans="1:16" x14ac:dyDescent="0.3">
      <c r="A6387">
        <v>140750</v>
      </c>
      <c r="B6387" s="1">
        <v>45100</v>
      </c>
      <c r="C6387" s="2">
        <v>0.4362037037037037</v>
      </c>
      <c r="D6387">
        <v>2</v>
      </c>
      <c r="E6387">
        <v>8</v>
      </c>
      <c r="F6387" t="s">
        <v>96</v>
      </c>
      <c r="G6387">
        <v>42</v>
      </c>
      <c r="H6387" t="s">
        <v>32</v>
      </c>
      <c r="I6387" t="s">
        <v>40</v>
      </c>
      <c r="J6387" t="s">
        <v>99</v>
      </c>
      <c r="K6387">
        <v>1.8714960999164321</v>
      </c>
      <c r="L6387">
        <v>0</v>
      </c>
      <c r="M6387">
        <v>37.5</v>
      </c>
      <c r="N6387">
        <f>(1-Coffee_Sales[[#This Row],[Discount_Percent]])*Coffee_Sales[[#This Row],[unit_price]]*Coffee_Sales[[#This Row],[transaction_qty]]</f>
        <v>75</v>
      </c>
      <c r="O6387" t="str">
        <f>TEXT(Coffee_Sales[[#This Row],[transaction_date]],"mmm-yyyy")</f>
        <v>Jun-2023</v>
      </c>
      <c r="P6387">
        <f>HOUR(Coffee_Sales[[#This Row],[transaction_time]])</f>
        <v>10</v>
      </c>
    </row>
    <row r="6388" spans="1:16" x14ac:dyDescent="0.3">
      <c r="A6388">
        <v>100708</v>
      </c>
      <c r="B6388" s="1">
        <v>45065</v>
      </c>
      <c r="C6388" s="2">
        <v>0.43140046296296297</v>
      </c>
      <c r="D6388">
        <v>2</v>
      </c>
      <c r="E6388">
        <v>3</v>
      </c>
      <c r="F6388" t="s">
        <v>25</v>
      </c>
      <c r="G6388">
        <v>61</v>
      </c>
      <c r="H6388" t="s">
        <v>74</v>
      </c>
      <c r="I6388" t="s">
        <v>75</v>
      </c>
      <c r="J6388" t="s">
        <v>116</v>
      </c>
      <c r="K6388">
        <v>3.6912215166950202</v>
      </c>
      <c r="L6388">
        <v>0</v>
      </c>
      <c r="M6388">
        <v>71.25</v>
      </c>
      <c r="N6388">
        <f>(1-Coffee_Sales[[#This Row],[Discount_Percent]])*Coffee_Sales[[#This Row],[unit_price]]*Coffee_Sales[[#This Row],[transaction_qty]]</f>
        <v>142.5</v>
      </c>
      <c r="O6388" t="str">
        <f>TEXT(Coffee_Sales[[#This Row],[transaction_date]],"mmm-yyyy")</f>
        <v>May-2023</v>
      </c>
      <c r="P6388">
        <f>HOUR(Coffee_Sales[[#This Row],[transaction_time]])</f>
        <v>10</v>
      </c>
    </row>
    <row r="6389" spans="1:16" x14ac:dyDescent="0.3">
      <c r="A6389">
        <v>81594</v>
      </c>
      <c r="B6389" s="1">
        <v>45048</v>
      </c>
      <c r="C6389" s="2">
        <v>0.41810185185185184</v>
      </c>
      <c r="D6389">
        <v>1</v>
      </c>
      <c r="E6389">
        <v>8</v>
      </c>
      <c r="F6389" t="s">
        <v>28</v>
      </c>
      <c r="G6389">
        <v>58</v>
      </c>
      <c r="H6389" t="s">
        <v>74</v>
      </c>
      <c r="I6389" t="s">
        <v>75</v>
      </c>
      <c r="J6389" t="s">
        <v>76</v>
      </c>
      <c r="K6389">
        <v>1.230154807222817</v>
      </c>
      <c r="L6389">
        <v>0.05</v>
      </c>
      <c r="M6389">
        <v>52.5</v>
      </c>
      <c r="N6389">
        <f>(1-Coffee_Sales[[#This Row],[Discount_Percent]])*Coffee_Sales[[#This Row],[unit_price]]*Coffee_Sales[[#This Row],[transaction_qty]]</f>
        <v>49.875</v>
      </c>
      <c r="O6389" t="str">
        <f>TEXT(Coffee_Sales[[#This Row],[transaction_date]],"mmm-yyyy")</f>
        <v>May-2023</v>
      </c>
      <c r="P6389">
        <f>HOUR(Coffee_Sales[[#This Row],[transaction_time]])</f>
        <v>10</v>
      </c>
    </row>
    <row r="6390" spans="1:16" x14ac:dyDescent="0.3">
      <c r="A6390">
        <v>72131</v>
      </c>
      <c r="B6390" s="1">
        <v>45037</v>
      </c>
      <c r="C6390" s="2">
        <v>0.32386574074074076</v>
      </c>
      <c r="D6390">
        <v>3</v>
      </c>
      <c r="E6390">
        <v>5</v>
      </c>
      <c r="F6390" t="s">
        <v>114</v>
      </c>
      <c r="G6390">
        <v>34</v>
      </c>
      <c r="H6390" t="s">
        <v>14</v>
      </c>
      <c r="I6390" t="s">
        <v>26</v>
      </c>
      <c r="J6390" t="s">
        <v>57</v>
      </c>
      <c r="K6390">
        <v>3.2637426115960499</v>
      </c>
      <c r="L6390">
        <v>0</v>
      </c>
      <c r="M6390">
        <v>36.75</v>
      </c>
      <c r="N6390">
        <f>(1-Coffee_Sales[[#This Row],[Discount_Percent]])*Coffee_Sales[[#This Row],[unit_price]]*Coffee_Sales[[#This Row],[transaction_qty]]</f>
        <v>110.25</v>
      </c>
      <c r="O6390" t="str">
        <f>TEXT(Coffee_Sales[[#This Row],[transaction_date]],"mmm-yyyy")</f>
        <v>Apr-2023</v>
      </c>
      <c r="P6390">
        <f>HOUR(Coffee_Sales[[#This Row],[transaction_time]])</f>
        <v>7</v>
      </c>
    </row>
    <row r="6391" spans="1:16" x14ac:dyDescent="0.3">
      <c r="A6391">
        <v>94246</v>
      </c>
      <c r="B6391" s="1">
        <v>45059</v>
      </c>
      <c r="C6391" s="2">
        <v>0.68707175925925923</v>
      </c>
      <c r="D6391">
        <v>1</v>
      </c>
      <c r="E6391">
        <v>8</v>
      </c>
      <c r="F6391" t="s">
        <v>96</v>
      </c>
      <c r="G6391">
        <v>58</v>
      </c>
      <c r="H6391" t="s">
        <v>74</v>
      </c>
      <c r="I6391" t="s">
        <v>75</v>
      </c>
      <c r="J6391" t="s">
        <v>76</v>
      </c>
      <c r="K6391">
        <v>1.3545331746432689</v>
      </c>
      <c r="L6391">
        <v>0</v>
      </c>
      <c r="M6391">
        <v>52.5</v>
      </c>
      <c r="N6391">
        <f>(1-Coffee_Sales[[#This Row],[Discount_Percent]])*Coffee_Sales[[#This Row],[unit_price]]*Coffee_Sales[[#This Row],[transaction_qty]]</f>
        <v>52.5</v>
      </c>
      <c r="O6391" t="str">
        <f>TEXT(Coffee_Sales[[#This Row],[transaction_date]],"mmm-yyyy")</f>
        <v>May-2023</v>
      </c>
      <c r="P6391">
        <f>HOUR(Coffee_Sales[[#This Row],[transaction_time]])</f>
        <v>16</v>
      </c>
    </row>
    <row r="6392" spans="1:16" x14ac:dyDescent="0.3">
      <c r="A6392">
        <v>8260</v>
      </c>
      <c r="B6392" s="1">
        <v>44941</v>
      </c>
      <c r="C6392" s="2">
        <v>0.45886574074074077</v>
      </c>
      <c r="D6392">
        <v>1</v>
      </c>
      <c r="E6392">
        <v>8</v>
      </c>
      <c r="F6392" t="s">
        <v>133</v>
      </c>
      <c r="G6392">
        <v>37</v>
      </c>
      <c r="H6392" t="s">
        <v>14</v>
      </c>
      <c r="I6392" t="s">
        <v>15</v>
      </c>
      <c r="J6392" t="s">
        <v>95</v>
      </c>
      <c r="K6392">
        <v>1.4471146539655251</v>
      </c>
      <c r="L6392">
        <v>0</v>
      </c>
      <c r="M6392">
        <v>45</v>
      </c>
      <c r="N6392">
        <f>(1-Coffee_Sales[[#This Row],[Discount_Percent]])*Coffee_Sales[[#This Row],[unit_price]]*Coffee_Sales[[#This Row],[transaction_qty]]</f>
        <v>45</v>
      </c>
      <c r="O6392" t="str">
        <f>TEXT(Coffee_Sales[[#This Row],[transaction_date]],"mmm-yyyy")</f>
        <v>Jan-2023</v>
      </c>
      <c r="P6392">
        <f>HOUR(Coffee_Sales[[#This Row],[transaction_time]])</f>
        <v>11</v>
      </c>
    </row>
    <row r="6393" spans="1:16" x14ac:dyDescent="0.3">
      <c r="A6393">
        <v>86280</v>
      </c>
      <c r="B6393" s="1">
        <v>45052</v>
      </c>
      <c r="C6393" s="2">
        <v>0.66008101851851853</v>
      </c>
      <c r="D6393">
        <v>1</v>
      </c>
      <c r="E6393">
        <v>5</v>
      </c>
      <c r="F6393" t="s">
        <v>70</v>
      </c>
      <c r="G6393">
        <v>71</v>
      </c>
      <c r="H6393" t="s">
        <v>18</v>
      </c>
      <c r="I6393" t="s">
        <v>79</v>
      </c>
      <c r="J6393" t="s">
        <v>92</v>
      </c>
      <c r="K6393">
        <v>1.564750857312595</v>
      </c>
      <c r="L6393">
        <v>0</v>
      </c>
      <c r="M6393">
        <v>56.25</v>
      </c>
      <c r="N6393">
        <f>(1-Coffee_Sales[[#This Row],[Discount_Percent]])*Coffee_Sales[[#This Row],[unit_price]]*Coffee_Sales[[#This Row],[transaction_qty]]</f>
        <v>56.25</v>
      </c>
      <c r="O6393" t="str">
        <f>TEXT(Coffee_Sales[[#This Row],[transaction_date]],"mmm-yyyy")</f>
        <v>May-2023</v>
      </c>
      <c r="P6393">
        <f>HOUR(Coffee_Sales[[#This Row],[transaction_time]])</f>
        <v>15</v>
      </c>
    </row>
    <row r="6394" spans="1:16" x14ac:dyDescent="0.3">
      <c r="A6394">
        <v>99174</v>
      </c>
      <c r="B6394" s="1">
        <v>45064</v>
      </c>
      <c r="C6394" s="2">
        <v>0.35275462962962961</v>
      </c>
      <c r="D6394">
        <v>1</v>
      </c>
      <c r="E6394">
        <v>3</v>
      </c>
      <c r="F6394" t="s">
        <v>128</v>
      </c>
      <c r="G6394">
        <v>72</v>
      </c>
      <c r="H6394" t="s">
        <v>18</v>
      </c>
      <c r="I6394" t="s">
        <v>19</v>
      </c>
      <c r="J6394" t="s">
        <v>82</v>
      </c>
      <c r="K6394">
        <v>1.1373954585795101</v>
      </c>
      <c r="L6394">
        <v>0.05</v>
      </c>
      <c r="M6394">
        <v>48.75</v>
      </c>
      <c r="N6394">
        <f>(1-Coffee_Sales[[#This Row],[Discount_Percent]])*Coffee_Sales[[#This Row],[unit_price]]*Coffee_Sales[[#This Row],[transaction_qty]]</f>
        <v>46.3125</v>
      </c>
      <c r="O6394" t="str">
        <f>TEXT(Coffee_Sales[[#This Row],[transaction_date]],"mmm-yyyy")</f>
        <v>May-2023</v>
      </c>
      <c r="P6394">
        <f>HOUR(Coffee_Sales[[#This Row],[transaction_time]])</f>
        <v>8</v>
      </c>
    </row>
    <row r="6395" spans="1:16" x14ac:dyDescent="0.3">
      <c r="A6395">
        <v>133752</v>
      </c>
      <c r="B6395" s="1">
        <v>45094</v>
      </c>
      <c r="C6395" s="2">
        <v>0.4805902777777778</v>
      </c>
      <c r="D6395">
        <v>2</v>
      </c>
      <c r="E6395">
        <v>5</v>
      </c>
      <c r="F6395" t="s">
        <v>43</v>
      </c>
      <c r="G6395">
        <v>56</v>
      </c>
      <c r="H6395" t="s">
        <v>32</v>
      </c>
      <c r="I6395" t="s">
        <v>33</v>
      </c>
      <c r="J6395" t="s">
        <v>135</v>
      </c>
      <c r="K6395">
        <v>1.8427311295023749</v>
      </c>
      <c r="L6395">
        <v>0</v>
      </c>
      <c r="M6395">
        <v>38.25</v>
      </c>
      <c r="N6395">
        <f>(1-Coffee_Sales[[#This Row],[Discount_Percent]])*Coffee_Sales[[#This Row],[unit_price]]*Coffee_Sales[[#This Row],[transaction_qty]]</f>
        <v>76.5</v>
      </c>
      <c r="O6395" t="str">
        <f>TEXT(Coffee_Sales[[#This Row],[transaction_date]],"mmm-yyyy")</f>
        <v>Jun-2023</v>
      </c>
      <c r="P6395">
        <f>HOUR(Coffee_Sales[[#This Row],[transaction_time]])</f>
        <v>11</v>
      </c>
    </row>
    <row r="6396" spans="1:16" x14ac:dyDescent="0.3">
      <c r="A6396">
        <v>46748</v>
      </c>
      <c r="B6396" s="1">
        <v>45004</v>
      </c>
      <c r="C6396" s="2">
        <v>0.5269328703703704</v>
      </c>
      <c r="D6396">
        <v>1</v>
      </c>
      <c r="E6396">
        <v>5</v>
      </c>
      <c r="F6396" t="s">
        <v>28</v>
      </c>
      <c r="G6396">
        <v>47</v>
      </c>
      <c r="H6396" t="s">
        <v>32</v>
      </c>
      <c r="I6396" t="s">
        <v>36</v>
      </c>
      <c r="J6396" t="s">
        <v>37</v>
      </c>
      <c r="K6396">
        <v>0.90561435769669263</v>
      </c>
      <c r="L6396">
        <v>0</v>
      </c>
      <c r="M6396">
        <v>45</v>
      </c>
      <c r="N6396">
        <f>(1-Coffee_Sales[[#This Row],[Discount_Percent]])*Coffee_Sales[[#This Row],[unit_price]]*Coffee_Sales[[#This Row],[transaction_qty]]</f>
        <v>45</v>
      </c>
      <c r="O6396" t="str">
        <f>TEXT(Coffee_Sales[[#This Row],[transaction_date]],"mmm-yyyy")</f>
        <v>Mar-2023</v>
      </c>
      <c r="P6396">
        <f>HOUR(Coffee_Sales[[#This Row],[transaction_time]])</f>
        <v>12</v>
      </c>
    </row>
    <row r="6397" spans="1:16" x14ac:dyDescent="0.3">
      <c r="A6397">
        <v>132914</v>
      </c>
      <c r="B6397" s="1">
        <v>45093</v>
      </c>
      <c r="C6397" s="2">
        <v>0.73439814814814819</v>
      </c>
      <c r="D6397">
        <v>1</v>
      </c>
      <c r="E6397">
        <v>5</v>
      </c>
      <c r="F6397" t="s">
        <v>113</v>
      </c>
      <c r="G6397">
        <v>30</v>
      </c>
      <c r="H6397" t="s">
        <v>14</v>
      </c>
      <c r="I6397" t="s">
        <v>22</v>
      </c>
      <c r="J6397" t="s">
        <v>109</v>
      </c>
      <c r="K6397">
        <v>1.333265324407346</v>
      </c>
      <c r="L6397">
        <v>0</v>
      </c>
      <c r="M6397">
        <v>45</v>
      </c>
      <c r="N6397">
        <f>(1-Coffee_Sales[[#This Row],[Discount_Percent]])*Coffee_Sales[[#This Row],[unit_price]]*Coffee_Sales[[#This Row],[transaction_qty]]</f>
        <v>45</v>
      </c>
      <c r="O6397" t="str">
        <f>TEXT(Coffee_Sales[[#This Row],[transaction_date]],"mmm-yyyy")</f>
        <v>Jun-2023</v>
      </c>
      <c r="P6397">
        <f>HOUR(Coffee_Sales[[#This Row],[transaction_time]])</f>
        <v>17</v>
      </c>
    </row>
    <row r="6398" spans="1:16" x14ac:dyDescent="0.3">
      <c r="A6398">
        <v>72324</v>
      </c>
      <c r="B6398" s="1">
        <v>45037</v>
      </c>
      <c r="C6398" s="2">
        <v>0.38886574074074076</v>
      </c>
      <c r="D6398">
        <v>2</v>
      </c>
      <c r="E6398">
        <v>5</v>
      </c>
      <c r="F6398" t="s">
        <v>70</v>
      </c>
      <c r="G6398">
        <v>64</v>
      </c>
      <c r="H6398" t="s">
        <v>67</v>
      </c>
      <c r="I6398" t="s">
        <v>72</v>
      </c>
      <c r="J6398" t="s">
        <v>118</v>
      </c>
      <c r="K6398">
        <v>0.64057942426432679</v>
      </c>
      <c r="L6398">
        <v>0</v>
      </c>
      <c r="M6398">
        <v>12</v>
      </c>
      <c r="N6398">
        <f>(1-Coffee_Sales[[#This Row],[Discount_Percent]])*Coffee_Sales[[#This Row],[unit_price]]*Coffee_Sales[[#This Row],[transaction_qty]]</f>
        <v>24</v>
      </c>
      <c r="O6398" t="str">
        <f>TEXT(Coffee_Sales[[#This Row],[transaction_date]],"mmm-yyyy")</f>
        <v>Apr-2023</v>
      </c>
      <c r="P6398">
        <f>HOUR(Coffee_Sales[[#This Row],[transaction_time]])</f>
        <v>9</v>
      </c>
    </row>
    <row r="6399" spans="1:16" x14ac:dyDescent="0.3">
      <c r="A6399">
        <v>146164</v>
      </c>
      <c r="B6399" s="1">
        <v>45104</v>
      </c>
      <c r="C6399" s="2">
        <v>0.75289351851851849</v>
      </c>
      <c r="D6399">
        <v>1</v>
      </c>
      <c r="E6399">
        <v>8</v>
      </c>
      <c r="F6399" t="s">
        <v>58</v>
      </c>
      <c r="G6399">
        <v>31</v>
      </c>
      <c r="H6399" t="s">
        <v>14</v>
      </c>
      <c r="I6399" t="s">
        <v>22</v>
      </c>
      <c r="J6399" t="s">
        <v>53</v>
      </c>
      <c r="K6399">
        <v>0.95500661793944142</v>
      </c>
      <c r="L6399">
        <v>0.15</v>
      </c>
      <c r="M6399">
        <v>33</v>
      </c>
      <c r="N6399">
        <f>(1-Coffee_Sales[[#This Row],[Discount_Percent]])*Coffee_Sales[[#This Row],[unit_price]]*Coffee_Sales[[#This Row],[transaction_qty]]</f>
        <v>28.05</v>
      </c>
      <c r="O6399" t="str">
        <f>TEXT(Coffee_Sales[[#This Row],[transaction_date]],"mmm-yyyy")</f>
        <v>Jun-2023</v>
      </c>
      <c r="P6399">
        <f>HOUR(Coffee_Sales[[#This Row],[transaction_time]])</f>
        <v>18</v>
      </c>
    </row>
    <row r="6400" spans="1:16" x14ac:dyDescent="0.3">
      <c r="A6400">
        <v>96540</v>
      </c>
      <c r="B6400" s="1">
        <v>45061</v>
      </c>
      <c r="C6400" s="2">
        <v>0.72967592592592589</v>
      </c>
      <c r="D6400">
        <v>1</v>
      </c>
      <c r="E6400">
        <v>8</v>
      </c>
      <c r="F6400" t="s">
        <v>113</v>
      </c>
      <c r="G6400">
        <v>59</v>
      </c>
      <c r="H6400" t="s">
        <v>74</v>
      </c>
      <c r="I6400" t="s">
        <v>75</v>
      </c>
      <c r="J6400" t="s">
        <v>85</v>
      </c>
      <c r="K6400">
        <v>1.8534571973467431</v>
      </c>
      <c r="L6400">
        <v>0</v>
      </c>
      <c r="M6400">
        <v>67.5</v>
      </c>
      <c r="N6400">
        <f>(1-Coffee_Sales[[#This Row],[Discount_Percent]])*Coffee_Sales[[#This Row],[unit_price]]*Coffee_Sales[[#This Row],[transaction_qty]]</f>
        <v>67.5</v>
      </c>
      <c r="O6400" t="str">
        <f>TEXT(Coffee_Sales[[#This Row],[transaction_date]],"mmm-yyyy")</f>
        <v>May-2023</v>
      </c>
      <c r="P6400">
        <f>HOUR(Coffee_Sales[[#This Row],[transaction_time]])</f>
        <v>17</v>
      </c>
    </row>
    <row r="6401" spans="1:16" x14ac:dyDescent="0.3">
      <c r="A6401">
        <v>52624</v>
      </c>
      <c r="B6401" s="1">
        <v>45013</v>
      </c>
      <c r="C6401" s="2">
        <v>0.37158564814814815</v>
      </c>
      <c r="D6401">
        <v>2</v>
      </c>
      <c r="E6401">
        <v>3</v>
      </c>
      <c r="F6401" t="s">
        <v>21</v>
      </c>
      <c r="G6401">
        <v>45</v>
      </c>
      <c r="H6401" t="s">
        <v>32</v>
      </c>
      <c r="I6401" t="s">
        <v>40</v>
      </c>
      <c r="J6401" t="s">
        <v>120</v>
      </c>
      <c r="K6401">
        <v>1.971659844156735</v>
      </c>
      <c r="L6401">
        <v>0.15</v>
      </c>
      <c r="M6401">
        <v>45</v>
      </c>
      <c r="N6401">
        <f>(1-Coffee_Sales[[#This Row],[Discount_Percent]])*Coffee_Sales[[#This Row],[unit_price]]*Coffee_Sales[[#This Row],[transaction_qty]]</f>
        <v>76.5</v>
      </c>
      <c r="O6401" t="str">
        <f>TEXT(Coffee_Sales[[#This Row],[transaction_date]],"mmm-yyyy")</f>
        <v>Mar-2023</v>
      </c>
      <c r="P6401">
        <f>HOUR(Coffee_Sales[[#This Row],[transaction_time]])</f>
        <v>8</v>
      </c>
    </row>
    <row r="6402" spans="1:16" x14ac:dyDescent="0.3">
      <c r="A6402">
        <v>76453</v>
      </c>
      <c r="B6402" s="1">
        <v>45042</v>
      </c>
      <c r="C6402" s="2">
        <v>0.33546296296296296</v>
      </c>
      <c r="D6402">
        <v>2</v>
      </c>
      <c r="E6402">
        <v>5</v>
      </c>
      <c r="F6402" t="s">
        <v>97</v>
      </c>
      <c r="G6402">
        <v>31</v>
      </c>
      <c r="H6402" t="s">
        <v>14</v>
      </c>
      <c r="I6402" t="s">
        <v>22</v>
      </c>
      <c r="J6402" t="s">
        <v>53</v>
      </c>
      <c r="K6402">
        <v>1.597896013834132</v>
      </c>
      <c r="L6402">
        <v>0</v>
      </c>
      <c r="M6402">
        <v>33</v>
      </c>
      <c r="N6402">
        <f>(1-Coffee_Sales[[#This Row],[Discount_Percent]])*Coffee_Sales[[#This Row],[unit_price]]*Coffee_Sales[[#This Row],[transaction_qty]]</f>
        <v>66</v>
      </c>
      <c r="O6402" t="str">
        <f>TEXT(Coffee_Sales[[#This Row],[transaction_date]],"mmm-yyyy")</f>
        <v>Apr-2023</v>
      </c>
      <c r="P6402">
        <f>HOUR(Coffee_Sales[[#This Row],[transaction_time]])</f>
        <v>8</v>
      </c>
    </row>
    <row r="6403" spans="1:16" x14ac:dyDescent="0.3">
      <c r="A6403">
        <v>310</v>
      </c>
      <c r="B6403" s="1">
        <v>44927</v>
      </c>
      <c r="C6403" s="2">
        <v>0.60859953703703706</v>
      </c>
      <c r="D6403">
        <v>2</v>
      </c>
      <c r="E6403">
        <v>3</v>
      </c>
      <c r="F6403" t="s">
        <v>81</v>
      </c>
      <c r="G6403">
        <v>30</v>
      </c>
      <c r="H6403" t="s">
        <v>14</v>
      </c>
      <c r="I6403" t="s">
        <v>22</v>
      </c>
      <c r="J6403" t="s">
        <v>109</v>
      </c>
      <c r="K6403">
        <v>1.9410705703829021</v>
      </c>
      <c r="L6403">
        <v>0.05</v>
      </c>
      <c r="M6403">
        <v>45</v>
      </c>
      <c r="N6403">
        <f>(1-Coffee_Sales[[#This Row],[Discount_Percent]])*Coffee_Sales[[#This Row],[unit_price]]*Coffee_Sales[[#This Row],[transaction_qty]]</f>
        <v>85.5</v>
      </c>
      <c r="O6403" t="str">
        <f>TEXT(Coffee_Sales[[#This Row],[transaction_date]],"mmm-yyyy")</f>
        <v>Jan-2023</v>
      </c>
      <c r="P6403">
        <f>HOUR(Coffee_Sales[[#This Row],[transaction_time]])</f>
        <v>14</v>
      </c>
    </row>
    <row r="6404" spans="1:16" x14ac:dyDescent="0.3">
      <c r="A6404">
        <v>50645</v>
      </c>
      <c r="B6404" s="1">
        <v>45010</v>
      </c>
      <c r="C6404" s="2">
        <v>0.39248842592592592</v>
      </c>
      <c r="D6404">
        <v>1</v>
      </c>
      <c r="E6404">
        <v>5</v>
      </c>
      <c r="F6404" t="s">
        <v>114</v>
      </c>
      <c r="G6404">
        <v>50</v>
      </c>
      <c r="H6404" t="s">
        <v>32</v>
      </c>
      <c r="I6404" t="s">
        <v>44</v>
      </c>
      <c r="J6404" t="s">
        <v>45</v>
      </c>
      <c r="K6404">
        <v>1.148244445834057</v>
      </c>
      <c r="L6404">
        <v>0</v>
      </c>
      <c r="M6404">
        <v>37.5</v>
      </c>
      <c r="N6404">
        <f>(1-Coffee_Sales[[#This Row],[Discount_Percent]])*Coffee_Sales[[#This Row],[unit_price]]*Coffee_Sales[[#This Row],[transaction_qty]]</f>
        <v>37.5</v>
      </c>
      <c r="O6404" t="str">
        <f>TEXT(Coffee_Sales[[#This Row],[transaction_date]],"mmm-yyyy")</f>
        <v>Mar-2023</v>
      </c>
      <c r="P6404">
        <f>HOUR(Coffee_Sales[[#This Row],[transaction_time]])</f>
        <v>9</v>
      </c>
    </row>
    <row r="6405" spans="1:16" x14ac:dyDescent="0.3">
      <c r="A6405">
        <v>100308</v>
      </c>
      <c r="B6405" s="1">
        <v>45065</v>
      </c>
      <c r="C6405" s="2">
        <v>0.32925925925925925</v>
      </c>
      <c r="D6405">
        <v>1</v>
      </c>
      <c r="E6405">
        <v>8</v>
      </c>
      <c r="F6405" t="s">
        <v>42</v>
      </c>
      <c r="G6405">
        <v>22</v>
      </c>
      <c r="H6405" t="s">
        <v>14</v>
      </c>
      <c r="I6405" t="s">
        <v>55</v>
      </c>
      <c r="J6405" t="s">
        <v>56</v>
      </c>
      <c r="K6405">
        <v>0.6506555528634248</v>
      </c>
      <c r="L6405">
        <v>0</v>
      </c>
      <c r="M6405">
        <v>30</v>
      </c>
      <c r="N6405">
        <f>(1-Coffee_Sales[[#This Row],[Discount_Percent]])*Coffee_Sales[[#This Row],[unit_price]]*Coffee_Sales[[#This Row],[transaction_qty]]</f>
        <v>30</v>
      </c>
      <c r="O6405" t="str">
        <f>TEXT(Coffee_Sales[[#This Row],[transaction_date]],"mmm-yyyy")</f>
        <v>May-2023</v>
      </c>
      <c r="P6405">
        <f>HOUR(Coffee_Sales[[#This Row],[transaction_time]])</f>
        <v>7</v>
      </c>
    </row>
    <row r="6406" spans="1:16" x14ac:dyDescent="0.3">
      <c r="A6406">
        <v>53328</v>
      </c>
      <c r="B6406" s="1">
        <v>45014</v>
      </c>
      <c r="C6406" s="2">
        <v>0.44146990740740738</v>
      </c>
      <c r="D6406">
        <v>1</v>
      </c>
      <c r="E6406">
        <v>3</v>
      </c>
      <c r="F6406" t="s">
        <v>133</v>
      </c>
      <c r="G6406">
        <v>55</v>
      </c>
      <c r="H6406" t="s">
        <v>32</v>
      </c>
      <c r="I6406" t="s">
        <v>33</v>
      </c>
      <c r="J6406" t="s">
        <v>93</v>
      </c>
      <c r="K6406">
        <v>1.952190180657293</v>
      </c>
      <c r="L6406">
        <v>0.1</v>
      </c>
      <c r="M6406">
        <v>60</v>
      </c>
      <c r="N6406">
        <f>(1-Coffee_Sales[[#This Row],[Discount_Percent]])*Coffee_Sales[[#This Row],[unit_price]]*Coffee_Sales[[#This Row],[transaction_qty]]</f>
        <v>54</v>
      </c>
      <c r="O6406" t="str">
        <f>TEXT(Coffee_Sales[[#This Row],[transaction_date]],"mmm-yyyy")</f>
        <v>Mar-2023</v>
      </c>
      <c r="P6406">
        <f>HOUR(Coffee_Sales[[#This Row],[transaction_time]])</f>
        <v>10</v>
      </c>
    </row>
    <row r="6407" spans="1:16" x14ac:dyDescent="0.3">
      <c r="A6407">
        <v>75577</v>
      </c>
      <c r="B6407" s="1">
        <v>45041</v>
      </c>
      <c r="C6407" s="2">
        <v>0.32843749999999999</v>
      </c>
      <c r="D6407">
        <v>1</v>
      </c>
      <c r="E6407">
        <v>8</v>
      </c>
      <c r="F6407" t="s">
        <v>48</v>
      </c>
      <c r="G6407">
        <v>73</v>
      </c>
      <c r="H6407" t="s">
        <v>18</v>
      </c>
      <c r="I6407" t="s">
        <v>79</v>
      </c>
      <c r="J6407" t="s">
        <v>80</v>
      </c>
      <c r="K6407">
        <v>1.2085505396721361</v>
      </c>
      <c r="L6407">
        <v>0.1</v>
      </c>
      <c r="M6407">
        <v>56.25</v>
      </c>
      <c r="N6407">
        <f>(1-Coffee_Sales[[#This Row],[Discount_Percent]])*Coffee_Sales[[#This Row],[unit_price]]*Coffee_Sales[[#This Row],[transaction_qty]]</f>
        <v>50.625</v>
      </c>
      <c r="O6407" t="str">
        <f>TEXT(Coffee_Sales[[#This Row],[transaction_date]],"mmm-yyyy")</f>
        <v>Apr-2023</v>
      </c>
      <c r="P6407">
        <f>HOUR(Coffee_Sales[[#This Row],[transaction_time]])</f>
        <v>7</v>
      </c>
    </row>
    <row r="6408" spans="1:16" x14ac:dyDescent="0.3">
      <c r="A6408">
        <v>130459</v>
      </c>
      <c r="B6408" s="1">
        <v>45092</v>
      </c>
      <c r="C6408" s="2">
        <v>0.26019675925925928</v>
      </c>
      <c r="D6408">
        <v>2</v>
      </c>
      <c r="E6408">
        <v>5</v>
      </c>
      <c r="F6408" t="s">
        <v>90</v>
      </c>
      <c r="G6408">
        <v>42</v>
      </c>
      <c r="H6408" t="s">
        <v>32</v>
      </c>
      <c r="I6408" t="s">
        <v>40</v>
      </c>
      <c r="J6408" t="s">
        <v>99</v>
      </c>
      <c r="K6408">
        <v>2.1709262205392719</v>
      </c>
      <c r="L6408">
        <v>0</v>
      </c>
      <c r="M6408">
        <v>37.5</v>
      </c>
      <c r="N6408">
        <f>(1-Coffee_Sales[[#This Row],[Discount_Percent]])*Coffee_Sales[[#This Row],[unit_price]]*Coffee_Sales[[#This Row],[transaction_qty]]</f>
        <v>75</v>
      </c>
      <c r="O6408" t="str">
        <f>TEXT(Coffee_Sales[[#This Row],[transaction_date]],"mmm-yyyy")</f>
        <v>Jun-2023</v>
      </c>
      <c r="P6408">
        <f>HOUR(Coffee_Sales[[#This Row],[transaction_time]])</f>
        <v>6</v>
      </c>
    </row>
    <row r="6409" spans="1:16" x14ac:dyDescent="0.3">
      <c r="A6409">
        <v>147106</v>
      </c>
      <c r="B6409" s="1">
        <v>45105</v>
      </c>
      <c r="C6409" s="2">
        <v>0.69247685185185182</v>
      </c>
      <c r="D6409">
        <v>1</v>
      </c>
      <c r="E6409">
        <v>5</v>
      </c>
      <c r="F6409" t="s">
        <v>87</v>
      </c>
      <c r="G6409">
        <v>53</v>
      </c>
      <c r="H6409" t="s">
        <v>32</v>
      </c>
      <c r="I6409" t="s">
        <v>33</v>
      </c>
      <c r="J6409" t="s">
        <v>129</v>
      </c>
      <c r="K6409">
        <v>1.31124741995156</v>
      </c>
      <c r="L6409">
        <v>0</v>
      </c>
      <c r="M6409">
        <v>45</v>
      </c>
      <c r="N6409">
        <f>(1-Coffee_Sales[[#This Row],[Discount_Percent]])*Coffee_Sales[[#This Row],[unit_price]]*Coffee_Sales[[#This Row],[transaction_qty]]</f>
        <v>45</v>
      </c>
      <c r="O6409" t="str">
        <f>TEXT(Coffee_Sales[[#This Row],[transaction_date]],"mmm-yyyy")</f>
        <v>Jun-2023</v>
      </c>
      <c r="P6409">
        <f>HOUR(Coffee_Sales[[#This Row],[transaction_time]])</f>
        <v>16</v>
      </c>
    </row>
    <row r="6410" spans="1:16" x14ac:dyDescent="0.3">
      <c r="A6410">
        <v>137648</v>
      </c>
      <c r="B6410" s="1">
        <v>45097</v>
      </c>
      <c r="C6410" s="2">
        <v>0.60462962962962963</v>
      </c>
      <c r="D6410">
        <v>1</v>
      </c>
      <c r="E6410">
        <v>3</v>
      </c>
      <c r="F6410" t="s">
        <v>102</v>
      </c>
      <c r="G6410">
        <v>36</v>
      </c>
      <c r="H6410" t="s">
        <v>14</v>
      </c>
      <c r="I6410" t="s">
        <v>26</v>
      </c>
      <c r="J6410" t="s">
        <v>27</v>
      </c>
      <c r="K6410">
        <v>1.490933567476002</v>
      </c>
      <c r="L6410">
        <v>0</v>
      </c>
      <c r="M6410">
        <v>56.25</v>
      </c>
      <c r="N6410">
        <f>(1-Coffee_Sales[[#This Row],[Discount_Percent]])*Coffee_Sales[[#This Row],[unit_price]]*Coffee_Sales[[#This Row],[transaction_qty]]</f>
        <v>56.25</v>
      </c>
      <c r="O6410" t="str">
        <f>TEXT(Coffee_Sales[[#This Row],[transaction_date]],"mmm-yyyy")</f>
        <v>Jun-2023</v>
      </c>
      <c r="P6410">
        <f>HOUR(Coffee_Sales[[#This Row],[transaction_time]])</f>
        <v>14</v>
      </c>
    </row>
    <row r="6411" spans="1:16" x14ac:dyDescent="0.3">
      <c r="A6411">
        <v>56822</v>
      </c>
      <c r="B6411" s="1">
        <v>45019</v>
      </c>
      <c r="C6411" s="2">
        <v>0.47363425925925928</v>
      </c>
      <c r="D6411">
        <v>1</v>
      </c>
      <c r="E6411">
        <v>5</v>
      </c>
      <c r="F6411" t="s">
        <v>78</v>
      </c>
      <c r="G6411">
        <v>24</v>
      </c>
      <c r="H6411" t="s">
        <v>14</v>
      </c>
      <c r="I6411" t="s">
        <v>55</v>
      </c>
      <c r="J6411" t="s">
        <v>86</v>
      </c>
      <c r="K6411">
        <v>0.93558588736606119</v>
      </c>
      <c r="L6411">
        <v>0.1</v>
      </c>
      <c r="M6411">
        <v>45</v>
      </c>
      <c r="N6411">
        <f>(1-Coffee_Sales[[#This Row],[Discount_Percent]])*Coffee_Sales[[#This Row],[unit_price]]*Coffee_Sales[[#This Row],[transaction_qty]]</f>
        <v>40.5</v>
      </c>
      <c r="O6411" t="str">
        <f>TEXT(Coffee_Sales[[#This Row],[transaction_date]],"mmm-yyyy")</f>
        <v>Apr-2023</v>
      </c>
      <c r="P6411">
        <f>HOUR(Coffee_Sales[[#This Row],[transaction_time]])</f>
        <v>11</v>
      </c>
    </row>
    <row r="6412" spans="1:16" x14ac:dyDescent="0.3">
      <c r="A6412">
        <v>78435</v>
      </c>
      <c r="B6412" s="1">
        <v>45044</v>
      </c>
      <c r="C6412" s="2">
        <v>0.48454861111111114</v>
      </c>
      <c r="D6412">
        <v>1</v>
      </c>
      <c r="E6412">
        <v>3</v>
      </c>
      <c r="F6412" t="s">
        <v>35</v>
      </c>
      <c r="G6412">
        <v>69</v>
      </c>
      <c r="H6412" t="s">
        <v>18</v>
      </c>
      <c r="I6412" t="s">
        <v>107</v>
      </c>
      <c r="J6412" t="s">
        <v>132</v>
      </c>
      <c r="K6412">
        <v>1.593942112957087</v>
      </c>
      <c r="L6412">
        <v>0</v>
      </c>
      <c r="M6412">
        <v>48.75</v>
      </c>
      <c r="N6412">
        <f>(1-Coffee_Sales[[#This Row],[Discount_Percent]])*Coffee_Sales[[#This Row],[unit_price]]*Coffee_Sales[[#This Row],[transaction_qty]]</f>
        <v>48.75</v>
      </c>
      <c r="O6412" t="str">
        <f>TEXT(Coffee_Sales[[#This Row],[transaction_date]],"mmm-yyyy")</f>
        <v>Apr-2023</v>
      </c>
      <c r="P6412">
        <f>HOUR(Coffee_Sales[[#This Row],[transaction_time]])</f>
        <v>11</v>
      </c>
    </row>
    <row r="6413" spans="1:16" x14ac:dyDescent="0.3">
      <c r="A6413">
        <v>147142</v>
      </c>
      <c r="B6413" s="1">
        <v>45105</v>
      </c>
      <c r="C6413" s="2">
        <v>0.70789351851851856</v>
      </c>
      <c r="D6413">
        <v>1</v>
      </c>
      <c r="E6413">
        <v>8</v>
      </c>
      <c r="F6413" t="s">
        <v>111</v>
      </c>
      <c r="G6413">
        <v>28</v>
      </c>
      <c r="H6413" t="s">
        <v>14</v>
      </c>
      <c r="I6413" t="s">
        <v>22</v>
      </c>
      <c r="J6413" t="s">
        <v>117</v>
      </c>
      <c r="K6413">
        <v>0.85910760997170188</v>
      </c>
      <c r="L6413">
        <v>0.05</v>
      </c>
      <c r="M6413">
        <v>30</v>
      </c>
      <c r="N6413">
        <f>(1-Coffee_Sales[[#This Row],[Discount_Percent]])*Coffee_Sales[[#This Row],[unit_price]]*Coffee_Sales[[#This Row],[transaction_qty]]</f>
        <v>28.5</v>
      </c>
      <c r="O6413" t="str">
        <f>TEXT(Coffee_Sales[[#This Row],[transaction_date]],"mmm-yyyy")</f>
        <v>Jun-2023</v>
      </c>
      <c r="P6413">
        <f>HOUR(Coffee_Sales[[#This Row],[transaction_time]])</f>
        <v>16</v>
      </c>
    </row>
    <row r="6414" spans="1:16" x14ac:dyDescent="0.3">
      <c r="A6414">
        <v>71361</v>
      </c>
      <c r="B6414" s="1">
        <v>45036</v>
      </c>
      <c r="C6414" s="2">
        <v>0.35015046296296298</v>
      </c>
      <c r="D6414">
        <v>1</v>
      </c>
      <c r="E6414">
        <v>3</v>
      </c>
      <c r="F6414" t="s">
        <v>133</v>
      </c>
      <c r="G6414">
        <v>79</v>
      </c>
      <c r="H6414" t="s">
        <v>18</v>
      </c>
      <c r="I6414" t="s">
        <v>19</v>
      </c>
      <c r="J6414" t="s">
        <v>20</v>
      </c>
      <c r="K6414">
        <v>1.2325710084874979</v>
      </c>
      <c r="L6414">
        <v>0.05</v>
      </c>
      <c r="M6414">
        <v>56.25</v>
      </c>
      <c r="N6414">
        <f>(1-Coffee_Sales[[#This Row],[Discount_Percent]])*Coffee_Sales[[#This Row],[unit_price]]*Coffee_Sales[[#This Row],[transaction_qty]]</f>
        <v>53.4375</v>
      </c>
      <c r="O6414" t="str">
        <f>TEXT(Coffee_Sales[[#This Row],[transaction_date]],"mmm-yyyy")</f>
        <v>Apr-2023</v>
      </c>
      <c r="P6414">
        <f>HOUR(Coffee_Sales[[#This Row],[transaction_time]])</f>
        <v>8</v>
      </c>
    </row>
    <row r="6415" spans="1:16" x14ac:dyDescent="0.3">
      <c r="A6415">
        <v>38543</v>
      </c>
      <c r="B6415" s="1">
        <v>44993</v>
      </c>
      <c r="C6415" s="2">
        <v>0.39185185185185184</v>
      </c>
      <c r="D6415">
        <v>1</v>
      </c>
      <c r="E6415">
        <v>8</v>
      </c>
      <c r="F6415" t="s">
        <v>50</v>
      </c>
      <c r="G6415">
        <v>87</v>
      </c>
      <c r="H6415" t="s">
        <v>14</v>
      </c>
      <c r="I6415" t="s">
        <v>15</v>
      </c>
      <c r="J6415" t="s">
        <v>119</v>
      </c>
      <c r="K6415">
        <v>1.2623673135387199</v>
      </c>
      <c r="L6415">
        <v>0.05</v>
      </c>
      <c r="M6415">
        <v>45</v>
      </c>
      <c r="N6415">
        <f>(1-Coffee_Sales[[#This Row],[Discount_Percent]])*Coffee_Sales[[#This Row],[unit_price]]*Coffee_Sales[[#This Row],[transaction_qty]]</f>
        <v>42.75</v>
      </c>
      <c r="O6415" t="str">
        <f>TEXT(Coffee_Sales[[#This Row],[transaction_date]],"mmm-yyyy")</f>
        <v>Mar-2023</v>
      </c>
      <c r="P6415">
        <f>HOUR(Coffee_Sales[[#This Row],[transaction_time]])</f>
        <v>9</v>
      </c>
    </row>
    <row r="6416" spans="1:16" x14ac:dyDescent="0.3">
      <c r="A6416">
        <v>610</v>
      </c>
      <c r="B6416" s="1">
        <v>44928</v>
      </c>
      <c r="C6416" s="2">
        <v>0.39857638888888891</v>
      </c>
      <c r="D6416">
        <v>2</v>
      </c>
      <c r="E6416">
        <v>8</v>
      </c>
      <c r="F6416" t="s">
        <v>77</v>
      </c>
      <c r="G6416">
        <v>23</v>
      </c>
      <c r="H6416" t="s">
        <v>14</v>
      </c>
      <c r="I6416" t="s">
        <v>55</v>
      </c>
      <c r="J6416" t="s">
        <v>88</v>
      </c>
      <c r="K6416">
        <v>2.3008431024029332</v>
      </c>
      <c r="L6416">
        <v>0</v>
      </c>
      <c r="M6416">
        <v>37.5</v>
      </c>
      <c r="N6416">
        <f>(1-Coffee_Sales[[#This Row],[Discount_Percent]])*Coffee_Sales[[#This Row],[unit_price]]*Coffee_Sales[[#This Row],[transaction_qty]]</f>
        <v>75</v>
      </c>
      <c r="O6416" t="str">
        <f>TEXT(Coffee_Sales[[#This Row],[transaction_date]],"mmm-yyyy")</f>
        <v>Jan-2023</v>
      </c>
      <c r="P6416">
        <f>HOUR(Coffee_Sales[[#This Row],[transaction_time]])</f>
        <v>9</v>
      </c>
    </row>
    <row r="6417" spans="1:16" x14ac:dyDescent="0.3">
      <c r="A6417">
        <v>16450</v>
      </c>
      <c r="B6417" s="1">
        <v>44956</v>
      </c>
      <c r="C6417" s="2">
        <v>0.31653935185185184</v>
      </c>
      <c r="D6417">
        <v>2</v>
      </c>
      <c r="E6417">
        <v>3</v>
      </c>
      <c r="F6417" t="s">
        <v>13</v>
      </c>
      <c r="G6417">
        <v>41</v>
      </c>
      <c r="H6417" t="s">
        <v>14</v>
      </c>
      <c r="I6417" t="s">
        <v>15</v>
      </c>
      <c r="J6417" t="s">
        <v>98</v>
      </c>
      <c r="K6417">
        <v>3.5278498917366008</v>
      </c>
      <c r="L6417">
        <v>0</v>
      </c>
      <c r="M6417">
        <v>63.75</v>
      </c>
      <c r="N6417">
        <f>(1-Coffee_Sales[[#This Row],[Discount_Percent]])*Coffee_Sales[[#This Row],[unit_price]]*Coffee_Sales[[#This Row],[transaction_qty]]</f>
        <v>127.5</v>
      </c>
      <c r="O6417" t="str">
        <f>TEXT(Coffee_Sales[[#This Row],[transaction_date]],"mmm-yyyy")</f>
        <v>Jan-2023</v>
      </c>
      <c r="P6417">
        <f>HOUR(Coffee_Sales[[#This Row],[transaction_time]])</f>
        <v>7</v>
      </c>
    </row>
    <row r="6418" spans="1:16" x14ac:dyDescent="0.3">
      <c r="A6418">
        <v>41086</v>
      </c>
      <c r="B6418" s="1">
        <v>44996</v>
      </c>
      <c r="C6418" s="2">
        <v>0.62491898148148151</v>
      </c>
      <c r="D6418">
        <v>2</v>
      </c>
      <c r="E6418">
        <v>3</v>
      </c>
      <c r="F6418" t="s">
        <v>35</v>
      </c>
      <c r="G6418">
        <v>64</v>
      </c>
      <c r="H6418" t="s">
        <v>67</v>
      </c>
      <c r="I6418" t="s">
        <v>72</v>
      </c>
      <c r="J6418" t="s">
        <v>118</v>
      </c>
      <c r="K6418">
        <v>0.67662319952266581</v>
      </c>
      <c r="L6418">
        <v>0.15</v>
      </c>
      <c r="M6418">
        <v>12</v>
      </c>
      <c r="N6418">
        <f>(1-Coffee_Sales[[#This Row],[Discount_Percent]])*Coffee_Sales[[#This Row],[unit_price]]*Coffee_Sales[[#This Row],[transaction_qty]]</f>
        <v>20.399999999999999</v>
      </c>
      <c r="O6418" t="str">
        <f>TEXT(Coffee_Sales[[#This Row],[transaction_date]],"mmm-yyyy")</f>
        <v>Mar-2023</v>
      </c>
      <c r="P6418">
        <f>HOUR(Coffee_Sales[[#This Row],[transaction_time]])</f>
        <v>14</v>
      </c>
    </row>
    <row r="6419" spans="1:16" x14ac:dyDescent="0.3">
      <c r="A6419">
        <v>98273</v>
      </c>
      <c r="B6419" s="1">
        <v>45063</v>
      </c>
      <c r="C6419" s="2">
        <v>0.39449074074074075</v>
      </c>
      <c r="D6419">
        <v>2</v>
      </c>
      <c r="E6419">
        <v>5</v>
      </c>
      <c r="F6419" t="s">
        <v>28</v>
      </c>
      <c r="G6419">
        <v>49</v>
      </c>
      <c r="H6419" t="s">
        <v>32</v>
      </c>
      <c r="I6419" t="s">
        <v>44</v>
      </c>
      <c r="J6419" t="s">
        <v>91</v>
      </c>
      <c r="K6419">
        <v>1.901500558239956</v>
      </c>
      <c r="L6419">
        <v>0.05</v>
      </c>
      <c r="M6419">
        <v>45</v>
      </c>
      <c r="N6419">
        <f>(1-Coffee_Sales[[#This Row],[Discount_Percent]])*Coffee_Sales[[#This Row],[unit_price]]*Coffee_Sales[[#This Row],[transaction_qty]]</f>
        <v>85.5</v>
      </c>
      <c r="O6419" t="str">
        <f>TEXT(Coffee_Sales[[#This Row],[transaction_date]],"mmm-yyyy")</f>
        <v>May-2023</v>
      </c>
      <c r="P6419">
        <f>HOUR(Coffee_Sales[[#This Row],[transaction_time]])</f>
        <v>9</v>
      </c>
    </row>
    <row r="6420" spans="1:16" x14ac:dyDescent="0.3">
      <c r="A6420">
        <v>103327</v>
      </c>
      <c r="B6420" s="1">
        <v>45067</v>
      </c>
      <c r="C6420" s="2">
        <v>0.68421296296296297</v>
      </c>
      <c r="D6420">
        <v>2</v>
      </c>
      <c r="E6420">
        <v>5</v>
      </c>
      <c r="F6420" t="s">
        <v>77</v>
      </c>
      <c r="G6420">
        <v>33</v>
      </c>
      <c r="H6420" t="s">
        <v>14</v>
      </c>
      <c r="I6420" t="s">
        <v>22</v>
      </c>
      <c r="J6420" t="s">
        <v>49</v>
      </c>
      <c r="K6420">
        <v>2.4332918739596638</v>
      </c>
      <c r="L6420">
        <v>0.05</v>
      </c>
      <c r="M6420">
        <v>52.5</v>
      </c>
      <c r="N6420">
        <f>(1-Coffee_Sales[[#This Row],[Discount_Percent]])*Coffee_Sales[[#This Row],[unit_price]]*Coffee_Sales[[#This Row],[transaction_qty]]</f>
        <v>99.75</v>
      </c>
      <c r="O6420" t="str">
        <f>TEXT(Coffee_Sales[[#This Row],[transaction_date]],"mmm-yyyy")</f>
        <v>May-2023</v>
      </c>
      <c r="P6420">
        <f>HOUR(Coffee_Sales[[#This Row],[transaction_time]])</f>
        <v>16</v>
      </c>
    </row>
    <row r="6421" spans="1:16" x14ac:dyDescent="0.3">
      <c r="A6421">
        <v>22748</v>
      </c>
      <c r="B6421" s="1">
        <v>44967</v>
      </c>
      <c r="C6421" s="2">
        <v>0.44167824074074075</v>
      </c>
      <c r="D6421">
        <v>1</v>
      </c>
      <c r="E6421">
        <v>5</v>
      </c>
      <c r="F6421" t="s">
        <v>113</v>
      </c>
      <c r="G6421">
        <v>71</v>
      </c>
      <c r="H6421" t="s">
        <v>18</v>
      </c>
      <c r="I6421" t="s">
        <v>79</v>
      </c>
      <c r="J6421" t="s">
        <v>92</v>
      </c>
      <c r="K6421">
        <v>1.496163333191995</v>
      </c>
      <c r="L6421">
        <v>0</v>
      </c>
      <c r="M6421">
        <v>56.25</v>
      </c>
      <c r="N6421">
        <f>(1-Coffee_Sales[[#This Row],[Discount_Percent]])*Coffee_Sales[[#This Row],[unit_price]]*Coffee_Sales[[#This Row],[transaction_qty]]</f>
        <v>56.25</v>
      </c>
      <c r="O6421" t="str">
        <f>TEXT(Coffee_Sales[[#This Row],[transaction_date]],"mmm-yyyy")</f>
        <v>Feb-2023</v>
      </c>
      <c r="P6421">
        <f>HOUR(Coffee_Sales[[#This Row],[transaction_time]])</f>
        <v>10</v>
      </c>
    </row>
    <row r="6422" spans="1:16" x14ac:dyDescent="0.3">
      <c r="A6422">
        <v>669</v>
      </c>
      <c r="B6422" s="1">
        <v>44928</v>
      </c>
      <c r="C6422" s="2">
        <v>0.47112268518518519</v>
      </c>
      <c r="D6422">
        <v>2</v>
      </c>
      <c r="E6422">
        <v>3</v>
      </c>
      <c r="F6422" t="s">
        <v>128</v>
      </c>
      <c r="G6422">
        <v>52</v>
      </c>
      <c r="H6422" t="s">
        <v>32</v>
      </c>
      <c r="I6422" t="s">
        <v>33</v>
      </c>
      <c r="J6422" t="s">
        <v>110</v>
      </c>
      <c r="K6422">
        <v>1.511629433278429</v>
      </c>
      <c r="L6422">
        <v>0.05</v>
      </c>
      <c r="M6422">
        <v>37.5</v>
      </c>
      <c r="N6422">
        <f>(1-Coffee_Sales[[#This Row],[Discount_Percent]])*Coffee_Sales[[#This Row],[unit_price]]*Coffee_Sales[[#This Row],[transaction_qty]]</f>
        <v>71.25</v>
      </c>
      <c r="O6422" t="str">
        <f>TEXT(Coffee_Sales[[#This Row],[transaction_date]],"mmm-yyyy")</f>
        <v>Jan-2023</v>
      </c>
      <c r="P6422">
        <f>HOUR(Coffee_Sales[[#This Row],[transaction_time]])</f>
        <v>11</v>
      </c>
    </row>
    <row r="6423" spans="1:16" x14ac:dyDescent="0.3">
      <c r="A6423">
        <v>42703</v>
      </c>
      <c r="B6423" s="1">
        <v>44999</v>
      </c>
      <c r="C6423" s="2">
        <v>0.34524305555555557</v>
      </c>
      <c r="D6423">
        <v>2</v>
      </c>
      <c r="E6423">
        <v>3</v>
      </c>
      <c r="F6423" t="s">
        <v>78</v>
      </c>
      <c r="G6423">
        <v>41</v>
      </c>
      <c r="H6423" t="s">
        <v>14</v>
      </c>
      <c r="I6423" t="s">
        <v>15</v>
      </c>
      <c r="J6423" t="s">
        <v>98</v>
      </c>
      <c r="K6423">
        <v>3.4590281968309302</v>
      </c>
      <c r="L6423">
        <v>0</v>
      </c>
      <c r="M6423">
        <v>63.75</v>
      </c>
      <c r="N6423">
        <f>(1-Coffee_Sales[[#This Row],[Discount_Percent]])*Coffee_Sales[[#This Row],[unit_price]]*Coffee_Sales[[#This Row],[transaction_qty]]</f>
        <v>127.5</v>
      </c>
      <c r="O6423" t="str">
        <f>TEXT(Coffee_Sales[[#This Row],[transaction_date]],"mmm-yyyy")</f>
        <v>Mar-2023</v>
      </c>
      <c r="P6423">
        <f>HOUR(Coffee_Sales[[#This Row],[transaction_time]])</f>
        <v>8</v>
      </c>
    </row>
    <row r="6424" spans="1:16" x14ac:dyDescent="0.3">
      <c r="A6424">
        <v>91847</v>
      </c>
      <c r="B6424" s="1">
        <v>45057</v>
      </c>
      <c r="C6424" s="2">
        <v>0.49450231481481483</v>
      </c>
      <c r="D6424">
        <v>1</v>
      </c>
      <c r="E6424">
        <v>3</v>
      </c>
      <c r="F6424" t="s">
        <v>101</v>
      </c>
      <c r="G6424">
        <v>36</v>
      </c>
      <c r="H6424" t="s">
        <v>14</v>
      </c>
      <c r="I6424" t="s">
        <v>26</v>
      </c>
      <c r="J6424" t="s">
        <v>27</v>
      </c>
      <c r="K6424">
        <v>1.8313216268847941</v>
      </c>
      <c r="L6424">
        <v>0</v>
      </c>
      <c r="M6424">
        <v>56.25</v>
      </c>
      <c r="N6424">
        <f>(1-Coffee_Sales[[#This Row],[Discount_Percent]])*Coffee_Sales[[#This Row],[unit_price]]*Coffee_Sales[[#This Row],[transaction_qty]]</f>
        <v>56.25</v>
      </c>
      <c r="O6424" t="str">
        <f>TEXT(Coffee_Sales[[#This Row],[transaction_date]],"mmm-yyyy")</f>
        <v>May-2023</v>
      </c>
      <c r="P6424">
        <f>HOUR(Coffee_Sales[[#This Row],[transaction_time]])</f>
        <v>11</v>
      </c>
    </row>
    <row r="6425" spans="1:16" x14ac:dyDescent="0.3">
      <c r="A6425">
        <v>95290</v>
      </c>
      <c r="B6425" s="1">
        <v>45060</v>
      </c>
      <c r="C6425" s="2">
        <v>0.63607638888888884</v>
      </c>
      <c r="D6425">
        <v>1</v>
      </c>
      <c r="E6425">
        <v>3</v>
      </c>
      <c r="F6425" t="s">
        <v>62</v>
      </c>
      <c r="G6425">
        <v>2</v>
      </c>
      <c r="H6425" t="s">
        <v>59</v>
      </c>
      <c r="I6425" t="s">
        <v>105</v>
      </c>
      <c r="J6425" t="s">
        <v>106</v>
      </c>
      <c r="K6425">
        <v>8.0558124414660544</v>
      </c>
      <c r="L6425">
        <v>0.05</v>
      </c>
      <c r="M6425">
        <v>270</v>
      </c>
      <c r="N6425">
        <f>(1-Coffee_Sales[[#This Row],[Discount_Percent]])*Coffee_Sales[[#This Row],[unit_price]]*Coffee_Sales[[#This Row],[transaction_qty]]</f>
        <v>256.5</v>
      </c>
      <c r="O6425" t="str">
        <f>TEXT(Coffee_Sales[[#This Row],[transaction_date]],"mmm-yyyy")</f>
        <v>May-2023</v>
      </c>
      <c r="P6425">
        <f>HOUR(Coffee_Sales[[#This Row],[transaction_time]])</f>
        <v>15</v>
      </c>
    </row>
    <row r="6426" spans="1:16" x14ac:dyDescent="0.3">
      <c r="A6426">
        <v>5996</v>
      </c>
      <c r="B6426" s="1">
        <v>44937</v>
      </c>
      <c r="C6426" s="2">
        <v>0.63826388888888885</v>
      </c>
      <c r="D6426">
        <v>1</v>
      </c>
      <c r="E6426">
        <v>8</v>
      </c>
      <c r="F6426" t="s">
        <v>28</v>
      </c>
      <c r="G6426">
        <v>28</v>
      </c>
      <c r="H6426" t="s">
        <v>14</v>
      </c>
      <c r="I6426" t="s">
        <v>22</v>
      </c>
      <c r="J6426" t="s">
        <v>117</v>
      </c>
      <c r="K6426">
        <v>0.82557180791227491</v>
      </c>
      <c r="L6426">
        <v>0</v>
      </c>
      <c r="M6426">
        <v>30</v>
      </c>
      <c r="N6426">
        <f>(1-Coffee_Sales[[#This Row],[Discount_Percent]])*Coffee_Sales[[#This Row],[unit_price]]*Coffee_Sales[[#This Row],[transaction_qty]]</f>
        <v>30</v>
      </c>
      <c r="O6426" t="str">
        <f>TEXT(Coffee_Sales[[#This Row],[transaction_date]],"mmm-yyyy")</f>
        <v>Jan-2023</v>
      </c>
      <c r="P6426">
        <f>HOUR(Coffee_Sales[[#This Row],[transaction_time]])</f>
        <v>15</v>
      </c>
    </row>
    <row r="6427" spans="1:16" x14ac:dyDescent="0.3">
      <c r="A6427">
        <v>39394</v>
      </c>
      <c r="B6427" s="1">
        <v>44994</v>
      </c>
      <c r="C6427" s="2">
        <v>0.42070601851851852</v>
      </c>
      <c r="D6427">
        <v>1</v>
      </c>
      <c r="E6427">
        <v>8</v>
      </c>
      <c r="F6427" t="s">
        <v>70</v>
      </c>
      <c r="G6427">
        <v>54</v>
      </c>
      <c r="H6427" t="s">
        <v>32</v>
      </c>
      <c r="I6427" t="s">
        <v>33</v>
      </c>
      <c r="J6427" t="s">
        <v>127</v>
      </c>
      <c r="K6427">
        <v>1.1715486879269399</v>
      </c>
      <c r="L6427">
        <v>0.05</v>
      </c>
      <c r="M6427">
        <v>37.5</v>
      </c>
      <c r="N6427">
        <f>(1-Coffee_Sales[[#This Row],[Discount_Percent]])*Coffee_Sales[[#This Row],[unit_price]]*Coffee_Sales[[#This Row],[transaction_qty]]</f>
        <v>35.625</v>
      </c>
      <c r="O6427" t="str">
        <f>TEXT(Coffee_Sales[[#This Row],[transaction_date]],"mmm-yyyy")</f>
        <v>Mar-2023</v>
      </c>
      <c r="P6427">
        <f>HOUR(Coffee_Sales[[#This Row],[transaction_time]])</f>
        <v>10</v>
      </c>
    </row>
    <row r="6428" spans="1:16" x14ac:dyDescent="0.3">
      <c r="A6428">
        <v>68776</v>
      </c>
      <c r="B6428" s="1">
        <v>45033</v>
      </c>
      <c r="C6428" s="2">
        <v>0.32626157407407408</v>
      </c>
      <c r="D6428">
        <v>1</v>
      </c>
      <c r="E6428">
        <v>3</v>
      </c>
      <c r="F6428" t="s">
        <v>87</v>
      </c>
      <c r="G6428">
        <v>73</v>
      </c>
      <c r="H6428" t="s">
        <v>18</v>
      </c>
      <c r="I6428" t="s">
        <v>79</v>
      </c>
      <c r="J6428" t="s">
        <v>80</v>
      </c>
      <c r="K6428">
        <v>1.1643261552569679</v>
      </c>
      <c r="L6428">
        <v>0</v>
      </c>
      <c r="M6428">
        <v>56.25</v>
      </c>
      <c r="N6428">
        <f>(1-Coffee_Sales[[#This Row],[Discount_Percent]])*Coffee_Sales[[#This Row],[unit_price]]*Coffee_Sales[[#This Row],[transaction_qty]]</f>
        <v>56.25</v>
      </c>
      <c r="O6428" t="str">
        <f>TEXT(Coffee_Sales[[#This Row],[transaction_date]],"mmm-yyyy")</f>
        <v>Apr-2023</v>
      </c>
      <c r="P6428">
        <f>HOUR(Coffee_Sales[[#This Row],[transaction_time]])</f>
        <v>7</v>
      </c>
    </row>
    <row r="6429" spans="1:16" x14ac:dyDescent="0.3">
      <c r="A6429">
        <v>78824</v>
      </c>
      <c r="B6429" s="1">
        <v>45044</v>
      </c>
      <c r="C6429" s="2">
        <v>0.73586805555555557</v>
      </c>
      <c r="D6429">
        <v>2</v>
      </c>
      <c r="E6429">
        <v>3</v>
      </c>
      <c r="F6429" t="s">
        <v>50</v>
      </c>
      <c r="G6429">
        <v>30</v>
      </c>
      <c r="H6429" t="s">
        <v>14</v>
      </c>
      <c r="I6429" t="s">
        <v>22</v>
      </c>
      <c r="J6429" t="s">
        <v>109</v>
      </c>
      <c r="K6429">
        <v>2.0797813226186732</v>
      </c>
      <c r="L6429">
        <v>0</v>
      </c>
      <c r="M6429">
        <v>45</v>
      </c>
      <c r="N6429">
        <f>(1-Coffee_Sales[[#This Row],[Discount_Percent]])*Coffee_Sales[[#This Row],[unit_price]]*Coffee_Sales[[#This Row],[transaction_qty]]</f>
        <v>90</v>
      </c>
      <c r="O6429" t="str">
        <f>TEXT(Coffee_Sales[[#This Row],[transaction_date]],"mmm-yyyy")</f>
        <v>Apr-2023</v>
      </c>
      <c r="P6429">
        <f>HOUR(Coffee_Sales[[#This Row],[transaction_time]])</f>
        <v>17</v>
      </c>
    </row>
    <row r="6430" spans="1:16" x14ac:dyDescent="0.3">
      <c r="A6430">
        <v>30542</v>
      </c>
      <c r="B6430" s="1">
        <v>44980</v>
      </c>
      <c r="C6430" s="2">
        <v>0.50067129629629625</v>
      </c>
      <c r="D6430">
        <v>1</v>
      </c>
      <c r="E6430">
        <v>3</v>
      </c>
      <c r="F6430" t="s">
        <v>113</v>
      </c>
      <c r="G6430">
        <v>79</v>
      </c>
      <c r="H6430" t="s">
        <v>18</v>
      </c>
      <c r="I6430" t="s">
        <v>19</v>
      </c>
      <c r="J6430" t="s">
        <v>20</v>
      </c>
      <c r="K6430">
        <v>1.6737845996791709</v>
      </c>
      <c r="L6430">
        <v>0</v>
      </c>
      <c r="M6430">
        <v>56.25</v>
      </c>
      <c r="N6430">
        <f>(1-Coffee_Sales[[#This Row],[Discount_Percent]])*Coffee_Sales[[#This Row],[unit_price]]*Coffee_Sales[[#This Row],[transaction_qty]]</f>
        <v>56.25</v>
      </c>
      <c r="O6430" t="str">
        <f>TEXT(Coffee_Sales[[#This Row],[transaction_date]],"mmm-yyyy")</f>
        <v>Feb-2023</v>
      </c>
      <c r="P6430">
        <f>HOUR(Coffee_Sales[[#This Row],[transaction_time]])</f>
        <v>12</v>
      </c>
    </row>
    <row r="6431" spans="1:16" x14ac:dyDescent="0.3">
      <c r="A6431">
        <v>145394</v>
      </c>
      <c r="B6431" s="1">
        <v>45104</v>
      </c>
      <c r="C6431" s="2">
        <v>0.40564814814814815</v>
      </c>
      <c r="D6431">
        <v>1</v>
      </c>
      <c r="E6431">
        <v>3</v>
      </c>
      <c r="F6431" t="s">
        <v>25</v>
      </c>
      <c r="G6431">
        <v>23</v>
      </c>
      <c r="H6431" t="s">
        <v>14</v>
      </c>
      <c r="I6431" t="s">
        <v>55</v>
      </c>
      <c r="J6431" t="s">
        <v>88</v>
      </c>
      <c r="K6431">
        <v>0.95459773324104225</v>
      </c>
      <c r="L6431">
        <v>0</v>
      </c>
      <c r="M6431">
        <v>37.5</v>
      </c>
      <c r="N6431">
        <f>(1-Coffee_Sales[[#This Row],[Discount_Percent]])*Coffee_Sales[[#This Row],[unit_price]]*Coffee_Sales[[#This Row],[transaction_qty]]</f>
        <v>37.5</v>
      </c>
      <c r="O6431" t="str">
        <f>TEXT(Coffee_Sales[[#This Row],[transaction_date]],"mmm-yyyy")</f>
        <v>Jun-2023</v>
      </c>
      <c r="P6431">
        <f>HOUR(Coffee_Sales[[#This Row],[transaction_time]])</f>
        <v>9</v>
      </c>
    </row>
    <row r="6432" spans="1:16" x14ac:dyDescent="0.3">
      <c r="A6432">
        <v>92735</v>
      </c>
      <c r="B6432" s="1">
        <v>45058</v>
      </c>
      <c r="C6432" s="2">
        <v>0.43138888888888888</v>
      </c>
      <c r="D6432">
        <v>2</v>
      </c>
      <c r="E6432">
        <v>8</v>
      </c>
      <c r="F6432" t="s">
        <v>97</v>
      </c>
      <c r="G6432">
        <v>37</v>
      </c>
      <c r="H6432" t="s">
        <v>14</v>
      </c>
      <c r="I6432" t="s">
        <v>15</v>
      </c>
      <c r="J6432" t="s">
        <v>95</v>
      </c>
      <c r="K6432">
        <v>2.1342610114685141</v>
      </c>
      <c r="L6432">
        <v>0</v>
      </c>
      <c r="M6432">
        <v>45</v>
      </c>
      <c r="N6432">
        <f>(1-Coffee_Sales[[#This Row],[Discount_Percent]])*Coffee_Sales[[#This Row],[unit_price]]*Coffee_Sales[[#This Row],[transaction_qty]]</f>
        <v>90</v>
      </c>
      <c r="O6432" t="str">
        <f>TEXT(Coffee_Sales[[#This Row],[transaction_date]],"mmm-yyyy")</f>
        <v>May-2023</v>
      </c>
      <c r="P6432">
        <f>HOUR(Coffee_Sales[[#This Row],[transaction_time]])</f>
        <v>10</v>
      </c>
    </row>
    <row r="6433" spans="1:16" x14ac:dyDescent="0.3">
      <c r="A6433">
        <v>24038</v>
      </c>
      <c r="B6433" s="1">
        <v>44969</v>
      </c>
      <c r="C6433" s="2">
        <v>0.60028935185185184</v>
      </c>
      <c r="D6433">
        <v>1</v>
      </c>
      <c r="E6433">
        <v>5</v>
      </c>
      <c r="F6433" t="s">
        <v>77</v>
      </c>
      <c r="G6433">
        <v>69</v>
      </c>
      <c r="H6433" t="s">
        <v>18</v>
      </c>
      <c r="I6433" t="s">
        <v>107</v>
      </c>
      <c r="J6433" t="s">
        <v>132</v>
      </c>
      <c r="K6433">
        <v>1.013168696210581</v>
      </c>
      <c r="L6433">
        <v>0.05</v>
      </c>
      <c r="M6433">
        <v>48.75</v>
      </c>
      <c r="N6433">
        <f>(1-Coffee_Sales[[#This Row],[Discount_Percent]])*Coffee_Sales[[#This Row],[unit_price]]*Coffee_Sales[[#This Row],[transaction_qty]]</f>
        <v>46.3125</v>
      </c>
      <c r="O6433" t="str">
        <f>TEXT(Coffee_Sales[[#This Row],[transaction_date]],"mmm-yyyy")</f>
        <v>Feb-2023</v>
      </c>
      <c r="P6433">
        <f>HOUR(Coffee_Sales[[#This Row],[transaction_time]])</f>
        <v>14</v>
      </c>
    </row>
    <row r="6434" spans="1:16" x14ac:dyDescent="0.3">
      <c r="A6434">
        <v>127573</v>
      </c>
      <c r="B6434" s="1">
        <v>45089</v>
      </c>
      <c r="C6434" s="2">
        <v>0.53197916666666667</v>
      </c>
      <c r="D6434">
        <v>1</v>
      </c>
      <c r="E6434">
        <v>3</v>
      </c>
      <c r="F6434" t="s">
        <v>87</v>
      </c>
      <c r="G6434">
        <v>84</v>
      </c>
      <c r="H6434" t="s">
        <v>67</v>
      </c>
      <c r="I6434" t="s">
        <v>72</v>
      </c>
      <c r="J6434" t="s">
        <v>140</v>
      </c>
      <c r="K6434">
        <v>0.25893834413193439</v>
      </c>
      <c r="L6434">
        <v>0.1</v>
      </c>
      <c r="M6434">
        <v>12</v>
      </c>
      <c r="N6434">
        <f>(1-Coffee_Sales[[#This Row],[Discount_Percent]])*Coffee_Sales[[#This Row],[unit_price]]*Coffee_Sales[[#This Row],[transaction_qty]]</f>
        <v>10.8</v>
      </c>
      <c r="O6434" t="str">
        <f>TEXT(Coffee_Sales[[#This Row],[transaction_date]],"mmm-yyyy")</f>
        <v>Jun-2023</v>
      </c>
      <c r="P6434">
        <f>HOUR(Coffee_Sales[[#This Row],[transaction_time]])</f>
        <v>12</v>
      </c>
    </row>
    <row r="6435" spans="1:16" x14ac:dyDescent="0.3">
      <c r="A6435">
        <v>21619</v>
      </c>
      <c r="B6435" s="1">
        <v>44965</v>
      </c>
      <c r="C6435" s="2">
        <v>0.57302083333333331</v>
      </c>
      <c r="D6435">
        <v>1</v>
      </c>
      <c r="E6435">
        <v>5</v>
      </c>
      <c r="F6435" t="s">
        <v>58</v>
      </c>
      <c r="G6435">
        <v>37</v>
      </c>
      <c r="H6435" t="s">
        <v>14</v>
      </c>
      <c r="I6435" t="s">
        <v>15</v>
      </c>
      <c r="J6435" t="s">
        <v>95</v>
      </c>
      <c r="K6435">
        <v>1.1908846643170721</v>
      </c>
      <c r="L6435">
        <v>0</v>
      </c>
      <c r="M6435">
        <v>45</v>
      </c>
      <c r="N6435">
        <f>(1-Coffee_Sales[[#This Row],[Discount_Percent]])*Coffee_Sales[[#This Row],[unit_price]]*Coffee_Sales[[#This Row],[transaction_qty]]</f>
        <v>45</v>
      </c>
      <c r="O6435" t="str">
        <f>TEXT(Coffee_Sales[[#This Row],[transaction_date]],"mmm-yyyy")</f>
        <v>Feb-2023</v>
      </c>
      <c r="P6435">
        <f>HOUR(Coffee_Sales[[#This Row],[transaction_time]])</f>
        <v>13</v>
      </c>
    </row>
    <row r="6436" spans="1:16" x14ac:dyDescent="0.3">
      <c r="A6436">
        <v>80977</v>
      </c>
      <c r="B6436" s="1">
        <v>45047</v>
      </c>
      <c r="C6436" s="2">
        <v>0.6076273148148148</v>
      </c>
      <c r="D6436">
        <v>2</v>
      </c>
      <c r="E6436">
        <v>3</v>
      </c>
      <c r="F6436" t="s">
        <v>42</v>
      </c>
      <c r="G6436">
        <v>46</v>
      </c>
      <c r="H6436" t="s">
        <v>32</v>
      </c>
      <c r="I6436" t="s">
        <v>36</v>
      </c>
      <c r="J6436" t="s">
        <v>39</v>
      </c>
      <c r="K6436">
        <v>1.725347380206983</v>
      </c>
      <c r="L6436">
        <v>0</v>
      </c>
      <c r="M6436">
        <v>37.5</v>
      </c>
      <c r="N6436">
        <f>(1-Coffee_Sales[[#This Row],[Discount_Percent]])*Coffee_Sales[[#This Row],[unit_price]]*Coffee_Sales[[#This Row],[transaction_qty]]</f>
        <v>75</v>
      </c>
      <c r="O6436" t="str">
        <f>TEXT(Coffee_Sales[[#This Row],[transaction_date]],"mmm-yyyy")</f>
        <v>May-2023</v>
      </c>
      <c r="P6436">
        <f>HOUR(Coffee_Sales[[#This Row],[transaction_time]])</f>
        <v>14</v>
      </c>
    </row>
    <row r="6437" spans="1:16" x14ac:dyDescent="0.3">
      <c r="A6437">
        <v>97570</v>
      </c>
      <c r="B6437" s="1">
        <v>45062</v>
      </c>
      <c r="C6437" s="2">
        <v>0.5971643518518519</v>
      </c>
      <c r="D6437">
        <v>1</v>
      </c>
      <c r="E6437">
        <v>8</v>
      </c>
      <c r="F6437" t="s">
        <v>111</v>
      </c>
      <c r="G6437">
        <v>87</v>
      </c>
      <c r="H6437" t="s">
        <v>14</v>
      </c>
      <c r="I6437" t="s">
        <v>15</v>
      </c>
      <c r="J6437" t="s">
        <v>119</v>
      </c>
      <c r="K6437">
        <v>0.81389920339241439</v>
      </c>
      <c r="L6437">
        <v>0.05</v>
      </c>
      <c r="M6437">
        <v>31.5</v>
      </c>
      <c r="N6437">
        <f>(1-Coffee_Sales[[#This Row],[Discount_Percent]])*Coffee_Sales[[#This Row],[unit_price]]*Coffee_Sales[[#This Row],[transaction_qty]]</f>
        <v>29.924999999999997</v>
      </c>
      <c r="O6437" t="str">
        <f>TEXT(Coffee_Sales[[#This Row],[transaction_date]],"mmm-yyyy")</f>
        <v>May-2023</v>
      </c>
      <c r="P6437">
        <f>HOUR(Coffee_Sales[[#This Row],[transaction_time]])</f>
        <v>14</v>
      </c>
    </row>
    <row r="6438" spans="1:16" x14ac:dyDescent="0.3">
      <c r="A6438">
        <v>10684</v>
      </c>
      <c r="B6438" s="1">
        <v>44945</v>
      </c>
      <c r="C6438" s="2">
        <v>0.50628472222222221</v>
      </c>
      <c r="D6438">
        <v>2</v>
      </c>
      <c r="E6438">
        <v>5</v>
      </c>
      <c r="F6438" t="s">
        <v>21</v>
      </c>
      <c r="G6438">
        <v>60</v>
      </c>
      <c r="H6438" t="s">
        <v>74</v>
      </c>
      <c r="I6438" t="s">
        <v>75</v>
      </c>
      <c r="J6438" t="s">
        <v>112</v>
      </c>
      <c r="K6438">
        <v>2.9209441649316901</v>
      </c>
      <c r="L6438">
        <v>0.05</v>
      </c>
      <c r="M6438">
        <v>56.25</v>
      </c>
      <c r="N6438">
        <f>(1-Coffee_Sales[[#This Row],[Discount_Percent]])*Coffee_Sales[[#This Row],[unit_price]]*Coffee_Sales[[#This Row],[transaction_qty]]</f>
        <v>106.875</v>
      </c>
      <c r="O6438" t="str">
        <f>TEXT(Coffee_Sales[[#This Row],[transaction_date]],"mmm-yyyy")</f>
        <v>Jan-2023</v>
      </c>
      <c r="P6438">
        <f>HOUR(Coffee_Sales[[#This Row],[transaction_time]])</f>
        <v>12</v>
      </c>
    </row>
    <row r="6439" spans="1:16" x14ac:dyDescent="0.3">
      <c r="A6439">
        <v>135358</v>
      </c>
      <c r="B6439" s="1">
        <v>45095</v>
      </c>
      <c r="C6439" s="2">
        <v>0.76401620370370371</v>
      </c>
      <c r="D6439">
        <v>1</v>
      </c>
      <c r="E6439">
        <v>8</v>
      </c>
      <c r="F6439" t="s">
        <v>104</v>
      </c>
      <c r="G6439">
        <v>1</v>
      </c>
      <c r="H6439" t="s">
        <v>59</v>
      </c>
      <c r="I6439" t="s">
        <v>60</v>
      </c>
      <c r="J6439" t="s">
        <v>61</v>
      </c>
      <c r="K6439">
        <v>8.586928949982509</v>
      </c>
      <c r="L6439">
        <v>0.05</v>
      </c>
      <c r="M6439">
        <v>270</v>
      </c>
      <c r="N6439">
        <f>(1-Coffee_Sales[[#This Row],[Discount_Percent]])*Coffee_Sales[[#This Row],[unit_price]]*Coffee_Sales[[#This Row],[transaction_qty]]</f>
        <v>256.5</v>
      </c>
      <c r="O6439" t="str">
        <f>TEXT(Coffee_Sales[[#This Row],[transaction_date]],"mmm-yyyy")</f>
        <v>Jun-2023</v>
      </c>
      <c r="P6439">
        <f>HOUR(Coffee_Sales[[#This Row],[transaction_time]])</f>
        <v>18</v>
      </c>
    </row>
    <row r="6440" spans="1:16" x14ac:dyDescent="0.3">
      <c r="A6440">
        <v>1314</v>
      </c>
      <c r="B6440" s="1">
        <v>44929</v>
      </c>
      <c r="C6440" s="2">
        <v>0.5387615740740741</v>
      </c>
      <c r="D6440">
        <v>1</v>
      </c>
      <c r="E6440">
        <v>5</v>
      </c>
      <c r="F6440" t="s">
        <v>63</v>
      </c>
      <c r="G6440">
        <v>45</v>
      </c>
      <c r="H6440" t="s">
        <v>32</v>
      </c>
      <c r="I6440" t="s">
        <v>40</v>
      </c>
      <c r="J6440" t="s">
        <v>120</v>
      </c>
      <c r="K6440">
        <v>1.4243174051903089</v>
      </c>
      <c r="L6440">
        <v>0.05</v>
      </c>
      <c r="M6440">
        <v>45</v>
      </c>
      <c r="N6440">
        <f>(1-Coffee_Sales[[#This Row],[Discount_Percent]])*Coffee_Sales[[#This Row],[unit_price]]*Coffee_Sales[[#This Row],[transaction_qty]]</f>
        <v>42.75</v>
      </c>
      <c r="O6440" t="str">
        <f>TEXT(Coffee_Sales[[#This Row],[transaction_date]],"mmm-yyyy")</f>
        <v>Jan-2023</v>
      </c>
      <c r="P6440">
        <f>HOUR(Coffee_Sales[[#This Row],[transaction_time]])</f>
        <v>12</v>
      </c>
    </row>
    <row r="6441" spans="1:16" x14ac:dyDescent="0.3">
      <c r="A6441">
        <v>18001</v>
      </c>
      <c r="B6441" s="1">
        <v>44959</v>
      </c>
      <c r="C6441" s="2">
        <v>0.46303240740740742</v>
      </c>
      <c r="D6441">
        <v>2</v>
      </c>
      <c r="E6441">
        <v>3</v>
      </c>
      <c r="F6441" t="s">
        <v>48</v>
      </c>
      <c r="G6441">
        <v>53</v>
      </c>
      <c r="H6441" t="s">
        <v>32</v>
      </c>
      <c r="I6441" t="s">
        <v>33</v>
      </c>
      <c r="J6441" t="s">
        <v>129</v>
      </c>
      <c r="K6441">
        <v>2.3645596619730509</v>
      </c>
      <c r="L6441">
        <v>0</v>
      </c>
      <c r="M6441">
        <v>45</v>
      </c>
      <c r="N6441">
        <f>(1-Coffee_Sales[[#This Row],[Discount_Percent]])*Coffee_Sales[[#This Row],[unit_price]]*Coffee_Sales[[#This Row],[transaction_qty]]</f>
        <v>90</v>
      </c>
      <c r="O6441" t="str">
        <f>TEXT(Coffee_Sales[[#This Row],[transaction_date]],"mmm-yyyy")</f>
        <v>Feb-2023</v>
      </c>
      <c r="P6441">
        <f>HOUR(Coffee_Sales[[#This Row],[transaction_time]])</f>
        <v>11</v>
      </c>
    </row>
    <row r="6442" spans="1:16" x14ac:dyDescent="0.3">
      <c r="A6442">
        <v>87577</v>
      </c>
      <c r="B6442" s="1">
        <v>45053</v>
      </c>
      <c r="C6442" s="2">
        <v>0.73190972222222217</v>
      </c>
      <c r="D6442">
        <v>2</v>
      </c>
      <c r="E6442">
        <v>8</v>
      </c>
      <c r="F6442" t="s">
        <v>54</v>
      </c>
      <c r="G6442">
        <v>53</v>
      </c>
      <c r="H6442" t="s">
        <v>32</v>
      </c>
      <c r="I6442" t="s">
        <v>33</v>
      </c>
      <c r="J6442" t="s">
        <v>129</v>
      </c>
      <c r="K6442">
        <v>2.6773661460251921</v>
      </c>
      <c r="L6442">
        <v>0</v>
      </c>
      <c r="M6442">
        <v>45</v>
      </c>
      <c r="N6442">
        <f>(1-Coffee_Sales[[#This Row],[Discount_Percent]])*Coffee_Sales[[#This Row],[unit_price]]*Coffee_Sales[[#This Row],[transaction_qty]]</f>
        <v>90</v>
      </c>
      <c r="O6442" t="str">
        <f>TEXT(Coffee_Sales[[#This Row],[transaction_date]],"mmm-yyyy")</f>
        <v>May-2023</v>
      </c>
      <c r="P6442">
        <f>HOUR(Coffee_Sales[[#This Row],[transaction_time]])</f>
        <v>17</v>
      </c>
    </row>
    <row r="6443" spans="1:16" x14ac:dyDescent="0.3">
      <c r="A6443">
        <v>140324</v>
      </c>
      <c r="B6443" s="1">
        <v>45100</v>
      </c>
      <c r="C6443" s="2">
        <v>0.29190972222222222</v>
      </c>
      <c r="D6443">
        <v>3</v>
      </c>
      <c r="E6443">
        <v>5</v>
      </c>
      <c r="F6443" t="s">
        <v>133</v>
      </c>
      <c r="G6443">
        <v>44</v>
      </c>
      <c r="H6443" t="s">
        <v>32</v>
      </c>
      <c r="I6443" t="s">
        <v>40</v>
      </c>
      <c r="J6443" t="s">
        <v>41</v>
      </c>
      <c r="K6443">
        <v>3.7184446463092971</v>
      </c>
      <c r="L6443">
        <v>0</v>
      </c>
      <c r="M6443">
        <v>37.5</v>
      </c>
      <c r="N6443">
        <f>(1-Coffee_Sales[[#This Row],[Discount_Percent]])*Coffee_Sales[[#This Row],[unit_price]]*Coffee_Sales[[#This Row],[transaction_qty]]</f>
        <v>112.5</v>
      </c>
      <c r="O6443" t="str">
        <f>TEXT(Coffee_Sales[[#This Row],[transaction_date]],"mmm-yyyy")</f>
        <v>Jun-2023</v>
      </c>
      <c r="P6443">
        <f>HOUR(Coffee_Sales[[#This Row],[transaction_time]])</f>
        <v>7</v>
      </c>
    </row>
    <row r="6444" spans="1:16" x14ac:dyDescent="0.3">
      <c r="A6444">
        <v>48248</v>
      </c>
      <c r="B6444" s="1">
        <v>45006</v>
      </c>
      <c r="C6444" s="2">
        <v>0.70265046296296296</v>
      </c>
      <c r="D6444">
        <v>1</v>
      </c>
      <c r="E6444">
        <v>3</v>
      </c>
      <c r="F6444" t="s">
        <v>42</v>
      </c>
      <c r="G6444">
        <v>34</v>
      </c>
      <c r="H6444" t="s">
        <v>14</v>
      </c>
      <c r="I6444" t="s">
        <v>26</v>
      </c>
      <c r="J6444" t="s">
        <v>57</v>
      </c>
      <c r="K6444">
        <v>0.87080879008889633</v>
      </c>
      <c r="L6444">
        <v>0</v>
      </c>
      <c r="M6444">
        <v>36.75</v>
      </c>
      <c r="N6444">
        <f>(1-Coffee_Sales[[#This Row],[Discount_Percent]])*Coffee_Sales[[#This Row],[unit_price]]*Coffee_Sales[[#This Row],[transaction_qty]]</f>
        <v>36.75</v>
      </c>
      <c r="O6444" t="str">
        <f>TEXT(Coffee_Sales[[#This Row],[transaction_date]],"mmm-yyyy")</f>
        <v>Mar-2023</v>
      </c>
      <c r="P6444">
        <f>HOUR(Coffee_Sales[[#This Row],[transaction_time]])</f>
        <v>16</v>
      </c>
    </row>
    <row r="6445" spans="1:16" x14ac:dyDescent="0.3">
      <c r="A6445">
        <v>83958</v>
      </c>
      <c r="B6445" s="1">
        <v>45050</v>
      </c>
      <c r="C6445" s="2">
        <v>0.54197916666666668</v>
      </c>
      <c r="D6445">
        <v>1</v>
      </c>
      <c r="E6445">
        <v>3</v>
      </c>
      <c r="F6445" t="s">
        <v>114</v>
      </c>
      <c r="G6445">
        <v>76</v>
      </c>
      <c r="H6445" t="s">
        <v>18</v>
      </c>
      <c r="I6445" t="s">
        <v>107</v>
      </c>
      <c r="J6445" t="s">
        <v>137</v>
      </c>
      <c r="K6445">
        <v>1.727259382316884</v>
      </c>
      <c r="L6445">
        <v>0.05</v>
      </c>
      <c r="M6445">
        <v>52.5</v>
      </c>
      <c r="N6445">
        <f>(1-Coffee_Sales[[#This Row],[Discount_Percent]])*Coffee_Sales[[#This Row],[unit_price]]*Coffee_Sales[[#This Row],[transaction_qty]]</f>
        <v>49.875</v>
      </c>
      <c r="O6445" t="str">
        <f>TEXT(Coffee_Sales[[#This Row],[transaction_date]],"mmm-yyyy")</f>
        <v>May-2023</v>
      </c>
      <c r="P6445">
        <f>HOUR(Coffee_Sales[[#This Row],[transaction_time]])</f>
        <v>13</v>
      </c>
    </row>
    <row r="6446" spans="1:16" x14ac:dyDescent="0.3">
      <c r="A6446">
        <v>21436</v>
      </c>
      <c r="B6446" s="1">
        <v>44965</v>
      </c>
      <c r="C6446" s="2">
        <v>0.42734953703703704</v>
      </c>
      <c r="D6446">
        <v>1</v>
      </c>
      <c r="E6446">
        <v>3</v>
      </c>
      <c r="F6446" t="s">
        <v>21</v>
      </c>
      <c r="G6446">
        <v>36</v>
      </c>
      <c r="H6446" t="s">
        <v>14</v>
      </c>
      <c r="I6446" t="s">
        <v>26</v>
      </c>
      <c r="J6446" t="s">
        <v>27</v>
      </c>
      <c r="K6446">
        <v>1.428542369171959</v>
      </c>
      <c r="L6446">
        <v>0</v>
      </c>
      <c r="M6446">
        <v>56.25</v>
      </c>
      <c r="N6446">
        <f>(1-Coffee_Sales[[#This Row],[Discount_Percent]])*Coffee_Sales[[#This Row],[unit_price]]*Coffee_Sales[[#This Row],[transaction_qty]]</f>
        <v>56.25</v>
      </c>
      <c r="O6446" t="str">
        <f>TEXT(Coffee_Sales[[#This Row],[transaction_date]],"mmm-yyyy")</f>
        <v>Feb-2023</v>
      </c>
      <c r="P6446">
        <f>HOUR(Coffee_Sales[[#This Row],[transaction_time]])</f>
        <v>10</v>
      </c>
    </row>
    <row r="6447" spans="1:16" x14ac:dyDescent="0.3">
      <c r="A6447">
        <v>32963</v>
      </c>
      <c r="B6447" s="1">
        <v>44984</v>
      </c>
      <c r="C6447" s="2">
        <v>0.52035879629629633</v>
      </c>
      <c r="D6447">
        <v>1</v>
      </c>
      <c r="E6447">
        <v>3</v>
      </c>
      <c r="F6447" t="s">
        <v>94</v>
      </c>
      <c r="G6447">
        <v>57</v>
      </c>
      <c r="H6447" t="s">
        <v>32</v>
      </c>
      <c r="I6447" t="s">
        <v>33</v>
      </c>
      <c r="J6447" t="s">
        <v>34</v>
      </c>
      <c r="K6447">
        <v>1.215699847641065</v>
      </c>
      <c r="L6447">
        <v>0.1</v>
      </c>
      <c r="M6447">
        <v>46.5</v>
      </c>
      <c r="N6447">
        <f>(1-Coffee_Sales[[#This Row],[Discount_Percent]])*Coffee_Sales[[#This Row],[unit_price]]*Coffee_Sales[[#This Row],[transaction_qty]]</f>
        <v>41.85</v>
      </c>
      <c r="O6447" t="str">
        <f>TEXT(Coffee_Sales[[#This Row],[transaction_date]],"mmm-yyyy")</f>
        <v>Feb-2023</v>
      </c>
      <c r="P6447">
        <f>HOUR(Coffee_Sales[[#This Row],[transaction_time]])</f>
        <v>12</v>
      </c>
    </row>
    <row r="6448" spans="1:16" x14ac:dyDescent="0.3">
      <c r="A6448">
        <v>148110</v>
      </c>
      <c r="B6448" s="1">
        <v>45106</v>
      </c>
      <c r="C6448" s="2">
        <v>0.69555555555555559</v>
      </c>
      <c r="D6448">
        <v>1</v>
      </c>
      <c r="E6448">
        <v>3</v>
      </c>
      <c r="F6448" t="s">
        <v>104</v>
      </c>
      <c r="G6448">
        <v>74</v>
      </c>
      <c r="H6448" t="s">
        <v>18</v>
      </c>
      <c r="I6448" t="s">
        <v>107</v>
      </c>
      <c r="J6448" t="s">
        <v>108</v>
      </c>
      <c r="K6448">
        <v>1.0718297165955371</v>
      </c>
      <c r="L6448">
        <v>0.1</v>
      </c>
      <c r="M6448">
        <v>52.5</v>
      </c>
      <c r="N6448">
        <f>(1-Coffee_Sales[[#This Row],[Discount_Percent]])*Coffee_Sales[[#This Row],[unit_price]]*Coffee_Sales[[#This Row],[transaction_qty]]</f>
        <v>47.25</v>
      </c>
      <c r="O6448" t="str">
        <f>TEXT(Coffee_Sales[[#This Row],[transaction_date]],"mmm-yyyy")</f>
        <v>Jun-2023</v>
      </c>
      <c r="P6448">
        <f>HOUR(Coffee_Sales[[#This Row],[transaction_time]])</f>
        <v>16</v>
      </c>
    </row>
    <row r="6449" spans="1:16" x14ac:dyDescent="0.3">
      <c r="A6449">
        <v>89129</v>
      </c>
      <c r="B6449" s="1">
        <v>45055</v>
      </c>
      <c r="C6449" s="2">
        <v>0.34998842592592594</v>
      </c>
      <c r="D6449">
        <v>1</v>
      </c>
      <c r="E6449">
        <v>3</v>
      </c>
      <c r="F6449" t="s">
        <v>24</v>
      </c>
      <c r="G6449">
        <v>55</v>
      </c>
      <c r="H6449" t="s">
        <v>32</v>
      </c>
      <c r="I6449" t="s">
        <v>33</v>
      </c>
      <c r="J6449" t="s">
        <v>93</v>
      </c>
      <c r="K6449">
        <v>1.612629488521887</v>
      </c>
      <c r="L6449">
        <v>0.1</v>
      </c>
      <c r="M6449">
        <v>60</v>
      </c>
      <c r="N6449">
        <f>(1-Coffee_Sales[[#This Row],[Discount_Percent]])*Coffee_Sales[[#This Row],[unit_price]]*Coffee_Sales[[#This Row],[transaction_qty]]</f>
        <v>54</v>
      </c>
      <c r="O6449" t="str">
        <f>TEXT(Coffee_Sales[[#This Row],[transaction_date]],"mmm-yyyy")</f>
        <v>May-2023</v>
      </c>
      <c r="P6449">
        <f>HOUR(Coffee_Sales[[#This Row],[transaction_time]])</f>
        <v>8</v>
      </c>
    </row>
    <row r="6450" spans="1:16" x14ac:dyDescent="0.3">
      <c r="A6450">
        <v>134837</v>
      </c>
      <c r="B6450" s="1">
        <v>45095</v>
      </c>
      <c r="C6450" s="2">
        <v>0.44295138888888891</v>
      </c>
      <c r="D6450">
        <v>1</v>
      </c>
      <c r="E6450">
        <v>3</v>
      </c>
      <c r="F6450" t="s">
        <v>101</v>
      </c>
      <c r="G6450">
        <v>39</v>
      </c>
      <c r="H6450" t="s">
        <v>14</v>
      </c>
      <c r="I6450" t="s">
        <v>15</v>
      </c>
      <c r="J6450" t="s">
        <v>47</v>
      </c>
      <c r="K6450">
        <v>2.070938779078872</v>
      </c>
      <c r="L6450">
        <v>0.1</v>
      </c>
      <c r="M6450">
        <v>63.75</v>
      </c>
      <c r="N6450">
        <f>(1-Coffee_Sales[[#This Row],[Discount_Percent]])*Coffee_Sales[[#This Row],[unit_price]]*Coffee_Sales[[#This Row],[transaction_qty]]</f>
        <v>57.375</v>
      </c>
      <c r="O6450" t="str">
        <f>TEXT(Coffee_Sales[[#This Row],[transaction_date]],"mmm-yyyy")</f>
        <v>Jun-2023</v>
      </c>
      <c r="P6450">
        <f>HOUR(Coffee_Sales[[#This Row],[transaction_time]])</f>
        <v>10</v>
      </c>
    </row>
    <row r="6451" spans="1:16" x14ac:dyDescent="0.3">
      <c r="A6451">
        <v>33962</v>
      </c>
      <c r="B6451" s="1">
        <v>44986</v>
      </c>
      <c r="C6451" s="2">
        <v>0.52491898148148153</v>
      </c>
      <c r="D6451">
        <v>2</v>
      </c>
      <c r="E6451">
        <v>5</v>
      </c>
      <c r="F6451" t="s">
        <v>111</v>
      </c>
      <c r="G6451">
        <v>31</v>
      </c>
      <c r="H6451" t="s">
        <v>14</v>
      </c>
      <c r="I6451" t="s">
        <v>22</v>
      </c>
      <c r="J6451" t="s">
        <v>53</v>
      </c>
      <c r="K6451">
        <v>1.7145145883303139</v>
      </c>
      <c r="L6451">
        <v>0</v>
      </c>
      <c r="M6451">
        <v>33</v>
      </c>
      <c r="N6451">
        <f>(1-Coffee_Sales[[#This Row],[Discount_Percent]])*Coffee_Sales[[#This Row],[unit_price]]*Coffee_Sales[[#This Row],[transaction_qty]]</f>
        <v>66</v>
      </c>
      <c r="O6451" t="str">
        <f>TEXT(Coffee_Sales[[#This Row],[transaction_date]],"mmm-yyyy")</f>
        <v>Mar-2023</v>
      </c>
      <c r="P6451">
        <f>HOUR(Coffee_Sales[[#This Row],[transaction_time]])</f>
        <v>12</v>
      </c>
    </row>
    <row r="6452" spans="1:16" x14ac:dyDescent="0.3">
      <c r="A6452">
        <v>103718</v>
      </c>
      <c r="B6452" s="1">
        <v>45068</v>
      </c>
      <c r="C6452" s="2">
        <v>0.34782407407407406</v>
      </c>
      <c r="D6452">
        <v>1</v>
      </c>
      <c r="E6452">
        <v>5</v>
      </c>
      <c r="F6452" t="s">
        <v>96</v>
      </c>
      <c r="G6452">
        <v>8</v>
      </c>
      <c r="H6452" t="s">
        <v>59</v>
      </c>
      <c r="I6452" t="s">
        <v>150</v>
      </c>
      <c r="J6452" t="s">
        <v>164</v>
      </c>
      <c r="K6452">
        <v>14.93013446445509</v>
      </c>
      <c r="L6452">
        <v>0.1</v>
      </c>
      <c r="M6452">
        <v>675</v>
      </c>
      <c r="N6452">
        <f>(1-Coffee_Sales[[#This Row],[Discount_Percent]])*Coffee_Sales[[#This Row],[unit_price]]*Coffee_Sales[[#This Row],[transaction_qty]]</f>
        <v>607.5</v>
      </c>
      <c r="O6452" t="str">
        <f>TEXT(Coffee_Sales[[#This Row],[transaction_date]],"mmm-yyyy")</f>
        <v>May-2023</v>
      </c>
      <c r="P6452">
        <f>HOUR(Coffee_Sales[[#This Row],[transaction_time]])</f>
        <v>8</v>
      </c>
    </row>
    <row r="6453" spans="1:16" x14ac:dyDescent="0.3">
      <c r="A6453">
        <v>6214</v>
      </c>
      <c r="B6453" s="1">
        <v>44938</v>
      </c>
      <c r="C6453" s="2">
        <v>0.3263773148148148</v>
      </c>
      <c r="D6453">
        <v>1</v>
      </c>
      <c r="E6453">
        <v>3</v>
      </c>
      <c r="F6453" t="s">
        <v>17</v>
      </c>
      <c r="G6453">
        <v>74</v>
      </c>
      <c r="H6453" t="s">
        <v>18</v>
      </c>
      <c r="I6453" t="s">
        <v>107</v>
      </c>
      <c r="J6453" t="s">
        <v>108</v>
      </c>
      <c r="K6453">
        <v>1.052205501002992</v>
      </c>
      <c r="L6453">
        <v>0</v>
      </c>
      <c r="M6453">
        <v>52.5</v>
      </c>
      <c r="N6453">
        <f>(1-Coffee_Sales[[#This Row],[Discount_Percent]])*Coffee_Sales[[#This Row],[unit_price]]*Coffee_Sales[[#This Row],[transaction_qty]]</f>
        <v>52.5</v>
      </c>
      <c r="O6453" t="str">
        <f>TEXT(Coffee_Sales[[#This Row],[transaction_date]],"mmm-yyyy")</f>
        <v>Jan-2023</v>
      </c>
      <c r="P6453">
        <f>HOUR(Coffee_Sales[[#This Row],[transaction_time]])</f>
        <v>7</v>
      </c>
    </row>
    <row r="6454" spans="1:16" x14ac:dyDescent="0.3">
      <c r="A6454">
        <v>68984</v>
      </c>
      <c r="B6454" s="1">
        <v>45033</v>
      </c>
      <c r="C6454" s="2">
        <v>0.41630787037037037</v>
      </c>
      <c r="D6454">
        <v>1</v>
      </c>
      <c r="E6454">
        <v>8</v>
      </c>
      <c r="F6454" t="s">
        <v>13</v>
      </c>
      <c r="G6454">
        <v>71</v>
      </c>
      <c r="H6454" t="s">
        <v>18</v>
      </c>
      <c r="I6454" t="s">
        <v>79</v>
      </c>
      <c r="J6454" t="s">
        <v>92</v>
      </c>
      <c r="K6454">
        <v>1.552242619733196</v>
      </c>
      <c r="L6454">
        <v>0</v>
      </c>
      <c r="M6454">
        <v>56.25</v>
      </c>
      <c r="N6454">
        <f>(1-Coffee_Sales[[#This Row],[Discount_Percent]])*Coffee_Sales[[#This Row],[unit_price]]*Coffee_Sales[[#This Row],[transaction_qty]]</f>
        <v>56.25</v>
      </c>
      <c r="O6454" t="str">
        <f>TEXT(Coffee_Sales[[#This Row],[transaction_date]],"mmm-yyyy")</f>
        <v>Apr-2023</v>
      </c>
      <c r="P6454">
        <f>HOUR(Coffee_Sales[[#This Row],[transaction_time]])</f>
        <v>9</v>
      </c>
    </row>
    <row r="6455" spans="1:16" x14ac:dyDescent="0.3">
      <c r="A6455">
        <v>45073</v>
      </c>
      <c r="B6455" s="1">
        <v>45002</v>
      </c>
      <c r="C6455" s="2">
        <v>0.39113425925925926</v>
      </c>
      <c r="D6455">
        <v>1</v>
      </c>
      <c r="E6455">
        <v>8</v>
      </c>
      <c r="F6455" t="s">
        <v>48</v>
      </c>
      <c r="G6455">
        <v>77</v>
      </c>
      <c r="H6455" t="s">
        <v>18</v>
      </c>
      <c r="I6455" t="s">
        <v>19</v>
      </c>
      <c r="J6455" t="s">
        <v>115</v>
      </c>
      <c r="K6455">
        <v>1.3078207545019549</v>
      </c>
      <c r="L6455">
        <v>0.05</v>
      </c>
      <c r="M6455">
        <v>45</v>
      </c>
      <c r="N6455">
        <f>(1-Coffee_Sales[[#This Row],[Discount_Percent]])*Coffee_Sales[[#This Row],[unit_price]]*Coffee_Sales[[#This Row],[transaction_qty]]</f>
        <v>42.75</v>
      </c>
      <c r="O6455" t="str">
        <f>TEXT(Coffee_Sales[[#This Row],[transaction_date]],"mmm-yyyy")</f>
        <v>Mar-2023</v>
      </c>
      <c r="P6455">
        <f>HOUR(Coffee_Sales[[#This Row],[transaction_time]])</f>
        <v>9</v>
      </c>
    </row>
    <row r="6456" spans="1:16" x14ac:dyDescent="0.3">
      <c r="A6456">
        <v>46449</v>
      </c>
      <c r="B6456" s="1">
        <v>45004</v>
      </c>
      <c r="C6456" s="2">
        <v>0.36062499999999997</v>
      </c>
      <c r="D6456">
        <v>1</v>
      </c>
      <c r="E6456">
        <v>5</v>
      </c>
      <c r="F6456" t="s">
        <v>50</v>
      </c>
      <c r="G6456">
        <v>53</v>
      </c>
      <c r="H6456" t="s">
        <v>32</v>
      </c>
      <c r="I6456" t="s">
        <v>33</v>
      </c>
      <c r="J6456" t="s">
        <v>129</v>
      </c>
      <c r="K6456">
        <v>0.95600802182880074</v>
      </c>
      <c r="L6456">
        <v>0</v>
      </c>
      <c r="M6456">
        <v>45</v>
      </c>
      <c r="N6456">
        <f>(1-Coffee_Sales[[#This Row],[Discount_Percent]])*Coffee_Sales[[#This Row],[unit_price]]*Coffee_Sales[[#This Row],[transaction_qty]]</f>
        <v>45</v>
      </c>
      <c r="O6456" t="str">
        <f>TEXT(Coffee_Sales[[#This Row],[transaction_date]],"mmm-yyyy")</f>
        <v>Mar-2023</v>
      </c>
      <c r="P6456">
        <f>HOUR(Coffee_Sales[[#This Row],[transaction_time]])</f>
        <v>8</v>
      </c>
    </row>
    <row r="6457" spans="1:16" x14ac:dyDescent="0.3">
      <c r="A6457">
        <v>97967</v>
      </c>
      <c r="B6457" s="1">
        <v>45063</v>
      </c>
      <c r="C6457" s="2">
        <v>0.30333333333333334</v>
      </c>
      <c r="D6457">
        <v>1</v>
      </c>
      <c r="E6457">
        <v>3</v>
      </c>
      <c r="F6457" t="s">
        <v>97</v>
      </c>
      <c r="G6457">
        <v>72</v>
      </c>
      <c r="H6457" t="s">
        <v>18</v>
      </c>
      <c r="I6457" t="s">
        <v>19</v>
      </c>
      <c r="J6457" t="s">
        <v>82</v>
      </c>
      <c r="K6457">
        <v>1.500692616100521</v>
      </c>
      <c r="L6457">
        <v>0.15</v>
      </c>
      <c r="M6457">
        <v>48.75</v>
      </c>
      <c r="N6457">
        <f>(1-Coffee_Sales[[#This Row],[Discount_Percent]])*Coffee_Sales[[#This Row],[unit_price]]*Coffee_Sales[[#This Row],[transaction_qty]]</f>
        <v>41.4375</v>
      </c>
      <c r="O6457" t="str">
        <f>TEXT(Coffee_Sales[[#This Row],[transaction_date]],"mmm-yyyy")</f>
        <v>May-2023</v>
      </c>
      <c r="P6457">
        <f>HOUR(Coffee_Sales[[#This Row],[transaction_time]])</f>
        <v>7</v>
      </c>
    </row>
    <row r="6458" spans="1:16" x14ac:dyDescent="0.3">
      <c r="A6458">
        <v>27225</v>
      </c>
      <c r="B6458" s="1">
        <v>44975</v>
      </c>
      <c r="C6458" s="2">
        <v>0.30729166666666669</v>
      </c>
      <c r="D6458">
        <v>2</v>
      </c>
      <c r="E6458">
        <v>5</v>
      </c>
      <c r="F6458" t="s">
        <v>102</v>
      </c>
      <c r="G6458">
        <v>46</v>
      </c>
      <c r="H6458" t="s">
        <v>32</v>
      </c>
      <c r="I6458" t="s">
        <v>36</v>
      </c>
      <c r="J6458" t="s">
        <v>39</v>
      </c>
      <c r="K6458">
        <v>1.884571084967074</v>
      </c>
      <c r="L6458">
        <v>0.05</v>
      </c>
      <c r="M6458">
        <v>37.5</v>
      </c>
      <c r="N6458">
        <f>(1-Coffee_Sales[[#This Row],[Discount_Percent]])*Coffee_Sales[[#This Row],[unit_price]]*Coffee_Sales[[#This Row],[transaction_qty]]</f>
        <v>71.25</v>
      </c>
      <c r="O6458" t="str">
        <f>TEXT(Coffee_Sales[[#This Row],[transaction_date]],"mmm-yyyy")</f>
        <v>Feb-2023</v>
      </c>
      <c r="P6458">
        <f>HOUR(Coffee_Sales[[#This Row],[transaction_time]])</f>
        <v>7</v>
      </c>
    </row>
    <row r="6459" spans="1:16" x14ac:dyDescent="0.3">
      <c r="A6459">
        <v>69567</v>
      </c>
      <c r="B6459" s="1">
        <v>45034</v>
      </c>
      <c r="C6459" s="2">
        <v>0.32831018518518518</v>
      </c>
      <c r="D6459">
        <v>1</v>
      </c>
      <c r="E6459">
        <v>3</v>
      </c>
      <c r="F6459" t="s">
        <v>58</v>
      </c>
      <c r="G6459">
        <v>12</v>
      </c>
      <c r="H6459" t="s">
        <v>64</v>
      </c>
      <c r="I6459" t="s">
        <v>159</v>
      </c>
      <c r="J6459" t="s">
        <v>160</v>
      </c>
      <c r="K6459">
        <v>3.7487711807161039</v>
      </c>
      <c r="L6459">
        <v>0.05</v>
      </c>
      <c r="M6459">
        <v>134.25</v>
      </c>
      <c r="N6459">
        <f>(1-Coffee_Sales[[#This Row],[Discount_Percent]])*Coffee_Sales[[#This Row],[unit_price]]*Coffee_Sales[[#This Row],[transaction_qty]]</f>
        <v>127.53749999999999</v>
      </c>
      <c r="O6459" t="str">
        <f>TEXT(Coffee_Sales[[#This Row],[transaction_date]],"mmm-yyyy")</f>
        <v>Apr-2023</v>
      </c>
      <c r="P6459">
        <f>HOUR(Coffee_Sales[[#This Row],[transaction_time]])</f>
        <v>7</v>
      </c>
    </row>
    <row r="6460" spans="1:16" x14ac:dyDescent="0.3">
      <c r="A6460">
        <v>1455</v>
      </c>
      <c r="B6460" s="1">
        <v>44929</v>
      </c>
      <c r="C6460" s="2">
        <v>0.63684027777777774</v>
      </c>
      <c r="D6460">
        <v>1</v>
      </c>
      <c r="E6460">
        <v>5</v>
      </c>
      <c r="F6460" t="s">
        <v>48</v>
      </c>
      <c r="G6460">
        <v>78</v>
      </c>
      <c r="H6460" t="s">
        <v>18</v>
      </c>
      <c r="I6460" t="s">
        <v>19</v>
      </c>
      <c r="J6460" t="s">
        <v>51</v>
      </c>
      <c r="K6460">
        <v>2.2130258715400002</v>
      </c>
      <c r="L6460">
        <v>0</v>
      </c>
      <c r="M6460">
        <v>67.5</v>
      </c>
      <c r="N6460">
        <f>(1-Coffee_Sales[[#This Row],[Discount_Percent]])*Coffee_Sales[[#This Row],[unit_price]]*Coffee_Sales[[#This Row],[transaction_qty]]</f>
        <v>67.5</v>
      </c>
      <c r="O6460" t="str">
        <f>TEXT(Coffee_Sales[[#This Row],[transaction_date]],"mmm-yyyy")</f>
        <v>Jan-2023</v>
      </c>
      <c r="P6460">
        <f>HOUR(Coffee_Sales[[#This Row],[transaction_time]])</f>
        <v>15</v>
      </c>
    </row>
    <row r="6461" spans="1:16" x14ac:dyDescent="0.3">
      <c r="A6461">
        <v>21049</v>
      </c>
      <c r="B6461" s="1">
        <v>44964</v>
      </c>
      <c r="C6461" s="2">
        <v>0.54876157407407411</v>
      </c>
      <c r="D6461">
        <v>2</v>
      </c>
      <c r="E6461">
        <v>8</v>
      </c>
      <c r="F6461" t="s">
        <v>38</v>
      </c>
      <c r="G6461">
        <v>46</v>
      </c>
      <c r="H6461" t="s">
        <v>32</v>
      </c>
      <c r="I6461" t="s">
        <v>36</v>
      </c>
      <c r="J6461" t="s">
        <v>39</v>
      </c>
      <c r="K6461">
        <v>2.1527115256943019</v>
      </c>
      <c r="L6461">
        <v>0.05</v>
      </c>
      <c r="M6461">
        <v>37.5</v>
      </c>
      <c r="N6461">
        <f>(1-Coffee_Sales[[#This Row],[Discount_Percent]])*Coffee_Sales[[#This Row],[unit_price]]*Coffee_Sales[[#This Row],[transaction_qty]]</f>
        <v>71.25</v>
      </c>
      <c r="O6461" t="str">
        <f>TEXT(Coffee_Sales[[#This Row],[transaction_date]],"mmm-yyyy")</f>
        <v>Feb-2023</v>
      </c>
      <c r="P6461">
        <f>HOUR(Coffee_Sales[[#This Row],[transaction_time]])</f>
        <v>13</v>
      </c>
    </row>
    <row r="6462" spans="1:16" x14ac:dyDescent="0.3">
      <c r="A6462">
        <v>89397</v>
      </c>
      <c r="B6462" s="1">
        <v>45055</v>
      </c>
      <c r="C6462" s="2">
        <v>0.42085648148148147</v>
      </c>
      <c r="D6462">
        <v>2</v>
      </c>
      <c r="E6462">
        <v>5</v>
      </c>
      <c r="F6462" t="s">
        <v>94</v>
      </c>
      <c r="G6462">
        <v>41</v>
      </c>
      <c r="H6462" t="s">
        <v>14</v>
      </c>
      <c r="I6462" t="s">
        <v>15</v>
      </c>
      <c r="J6462" t="s">
        <v>98</v>
      </c>
      <c r="K6462">
        <v>3.799111511745453</v>
      </c>
      <c r="L6462">
        <v>0</v>
      </c>
      <c r="M6462">
        <v>63.75</v>
      </c>
      <c r="N6462">
        <f>(1-Coffee_Sales[[#This Row],[Discount_Percent]])*Coffee_Sales[[#This Row],[unit_price]]*Coffee_Sales[[#This Row],[transaction_qty]]</f>
        <v>127.5</v>
      </c>
      <c r="O6462" t="str">
        <f>TEXT(Coffee_Sales[[#This Row],[transaction_date]],"mmm-yyyy")</f>
        <v>May-2023</v>
      </c>
      <c r="P6462">
        <f>HOUR(Coffee_Sales[[#This Row],[transaction_time]])</f>
        <v>10</v>
      </c>
    </row>
    <row r="6463" spans="1:16" x14ac:dyDescent="0.3">
      <c r="A6463">
        <v>55062</v>
      </c>
      <c r="B6463" s="1">
        <v>45017</v>
      </c>
      <c r="C6463" s="2">
        <v>0.36722222222222223</v>
      </c>
      <c r="D6463">
        <v>1</v>
      </c>
      <c r="E6463">
        <v>5</v>
      </c>
      <c r="F6463" t="s">
        <v>31</v>
      </c>
      <c r="G6463">
        <v>38</v>
      </c>
      <c r="H6463" t="s">
        <v>14</v>
      </c>
      <c r="I6463" t="s">
        <v>15</v>
      </c>
      <c r="J6463" t="s">
        <v>16</v>
      </c>
      <c r="K6463">
        <v>1.360431634542385</v>
      </c>
      <c r="L6463">
        <v>0.1</v>
      </c>
      <c r="M6463">
        <v>56.25</v>
      </c>
      <c r="N6463">
        <f>(1-Coffee_Sales[[#This Row],[Discount_Percent]])*Coffee_Sales[[#This Row],[unit_price]]*Coffee_Sales[[#This Row],[transaction_qty]]</f>
        <v>50.625</v>
      </c>
      <c r="O6463" t="str">
        <f>TEXT(Coffee_Sales[[#This Row],[transaction_date]],"mmm-yyyy")</f>
        <v>Apr-2023</v>
      </c>
      <c r="P6463">
        <f>HOUR(Coffee_Sales[[#This Row],[transaction_time]])</f>
        <v>8</v>
      </c>
    </row>
    <row r="6464" spans="1:16" x14ac:dyDescent="0.3">
      <c r="A6464">
        <v>17739</v>
      </c>
      <c r="B6464" s="1">
        <v>44958</v>
      </c>
      <c r="C6464" s="2">
        <v>0.69016203703703705</v>
      </c>
      <c r="D6464">
        <v>1</v>
      </c>
      <c r="E6464">
        <v>8</v>
      </c>
      <c r="F6464" t="s">
        <v>102</v>
      </c>
      <c r="G6464">
        <v>76</v>
      </c>
      <c r="H6464" t="s">
        <v>18</v>
      </c>
      <c r="I6464" t="s">
        <v>107</v>
      </c>
      <c r="J6464" t="s">
        <v>137</v>
      </c>
      <c r="K6464">
        <v>1.085846651615658</v>
      </c>
      <c r="L6464">
        <v>0</v>
      </c>
      <c r="M6464">
        <v>52.5</v>
      </c>
      <c r="N6464">
        <f>(1-Coffee_Sales[[#This Row],[Discount_Percent]])*Coffee_Sales[[#This Row],[unit_price]]*Coffee_Sales[[#This Row],[transaction_qty]]</f>
        <v>52.5</v>
      </c>
      <c r="O6464" t="str">
        <f>TEXT(Coffee_Sales[[#This Row],[transaction_date]],"mmm-yyyy")</f>
        <v>Feb-2023</v>
      </c>
      <c r="P6464">
        <f>HOUR(Coffee_Sales[[#This Row],[transaction_time]])</f>
        <v>16</v>
      </c>
    </row>
    <row r="6465" spans="1:16" x14ac:dyDescent="0.3">
      <c r="A6465">
        <v>897</v>
      </c>
      <c r="B6465" s="1">
        <v>44928</v>
      </c>
      <c r="C6465" s="2">
        <v>0.64965277777777775</v>
      </c>
      <c r="D6465">
        <v>2</v>
      </c>
      <c r="E6465">
        <v>5</v>
      </c>
      <c r="F6465" t="s">
        <v>131</v>
      </c>
      <c r="G6465">
        <v>60</v>
      </c>
      <c r="H6465" t="s">
        <v>74</v>
      </c>
      <c r="I6465" t="s">
        <v>75</v>
      </c>
      <c r="J6465" t="s">
        <v>112</v>
      </c>
      <c r="K6465">
        <v>3.3479292189320442</v>
      </c>
      <c r="L6465">
        <v>0.05</v>
      </c>
      <c r="M6465">
        <v>56.25</v>
      </c>
      <c r="N6465">
        <f>(1-Coffee_Sales[[#This Row],[Discount_Percent]])*Coffee_Sales[[#This Row],[unit_price]]*Coffee_Sales[[#This Row],[transaction_qty]]</f>
        <v>106.875</v>
      </c>
      <c r="O6465" t="str">
        <f>TEXT(Coffee_Sales[[#This Row],[transaction_date]],"mmm-yyyy")</f>
        <v>Jan-2023</v>
      </c>
      <c r="P6465">
        <f>HOUR(Coffee_Sales[[#This Row],[transaction_time]])</f>
        <v>15</v>
      </c>
    </row>
    <row r="6466" spans="1:16" x14ac:dyDescent="0.3">
      <c r="A6466">
        <v>12351</v>
      </c>
      <c r="B6466" s="1">
        <v>44948</v>
      </c>
      <c r="C6466" s="2">
        <v>0.53143518518518518</v>
      </c>
      <c r="D6466">
        <v>1</v>
      </c>
      <c r="E6466">
        <v>5</v>
      </c>
      <c r="F6466" t="s">
        <v>87</v>
      </c>
      <c r="G6466">
        <v>84</v>
      </c>
      <c r="H6466" t="s">
        <v>67</v>
      </c>
      <c r="I6466" t="s">
        <v>72</v>
      </c>
      <c r="J6466" t="s">
        <v>140</v>
      </c>
      <c r="K6466">
        <v>0.27016544973573098</v>
      </c>
      <c r="L6466">
        <v>0</v>
      </c>
      <c r="M6466">
        <v>12</v>
      </c>
      <c r="N6466">
        <f>(1-Coffee_Sales[[#This Row],[Discount_Percent]])*Coffee_Sales[[#This Row],[unit_price]]*Coffee_Sales[[#This Row],[transaction_qty]]</f>
        <v>12</v>
      </c>
      <c r="O6466" t="str">
        <f>TEXT(Coffee_Sales[[#This Row],[transaction_date]],"mmm-yyyy")</f>
        <v>Jan-2023</v>
      </c>
      <c r="P6466">
        <f>HOUR(Coffee_Sales[[#This Row],[transaction_time]])</f>
        <v>12</v>
      </c>
    </row>
    <row r="6467" spans="1:16" x14ac:dyDescent="0.3">
      <c r="A6467">
        <v>99284</v>
      </c>
      <c r="B6467" s="1">
        <v>45064</v>
      </c>
      <c r="C6467" s="2">
        <v>0.38627314814814817</v>
      </c>
      <c r="D6467">
        <v>1</v>
      </c>
      <c r="E6467">
        <v>8</v>
      </c>
      <c r="F6467" t="s">
        <v>17</v>
      </c>
      <c r="G6467">
        <v>55</v>
      </c>
      <c r="H6467" t="s">
        <v>32</v>
      </c>
      <c r="I6467" t="s">
        <v>33</v>
      </c>
      <c r="J6467" t="s">
        <v>93</v>
      </c>
      <c r="K6467">
        <v>1.9557121464492719</v>
      </c>
      <c r="L6467">
        <v>0</v>
      </c>
      <c r="M6467">
        <v>60</v>
      </c>
      <c r="N6467">
        <f>(1-Coffee_Sales[[#This Row],[Discount_Percent]])*Coffee_Sales[[#This Row],[unit_price]]*Coffee_Sales[[#This Row],[transaction_qty]]</f>
        <v>60</v>
      </c>
      <c r="O6467" t="str">
        <f>TEXT(Coffee_Sales[[#This Row],[transaction_date]],"mmm-yyyy")</f>
        <v>May-2023</v>
      </c>
      <c r="P6467">
        <f>HOUR(Coffee_Sales[[#This Row],[transaction_time]])</f>
        <v>9</v>
      </c>
    </row>
    <row r="6468" spans="1:16" x14ac:dyDescent="0.3">
      <c r="A6468">
        <v>92572</v>
      </c>
      <c r="B6468" s="1">
        <v>45058</v>
      </c>
      <c r="C6468" s="2">
        <v>0.38377314814814817</v>
      </c>
      <c r="D6468">
        <v>1</v>
      </c>
      <c r="E6468">
        <v>8</v>
      </c>
      <c r="F6468" t="s">
        <v>13</v>
      </c>
      <c r="G6468">
        <v>31</v>
      </c>
      <c r="H6468" t="s">
        <v>14</v>
      </c>
      <c r="I6468" t="s">
        <v>22</v>
      </c>
      <c r="J6468" t="s">
        <v>53</v>
      </c>
      <c r="K6468">
        <v>0.86322675558248219</v>
      </c>
      <c r="L6468">
        <v>0</v>
      </c>
      <c r="M6468">
        <v>33</v>
      </c>
      <c r="N6468">
        <f>(1-Coffee_Sales[[#This Row],[Discount_Percent]])*Coffee_Sales[[#This Row],[unit_price]]*Coffee_Sales[[#This Row],[transaction_qty]]</f>
        <v>33</v>
      </c>
      <c r="O6468" t="str">
        <f>TEXT(Coffee_Sales[[#This Row],[transaction_date]],"mmm-yyyy")</f>
        <v>May-2023</v>
      </c>
      <c r="P6468">
        <f>HOUR(Coffee_Sales[[#This Row],[transaction_time]])</f>
        <v>9</v>
      </c>
    </row>
    <row r="6469" spans="1:16" x14ac:dyDescent="0.3">
      <c r="A6469">
        <v>106124</v>
      </c>
      <c r="B6469" s="1">
        <v>45070</v>
      </c>
      <c r="C6469" s="2">
        <v>0.43403935185185183</v>
      </c>
      <c r="D6469">
        <v>2</v>
      </c>
      <c r="E6469">
        <v>3</v>
      </c>
      <c r="F6469" t="s">
        <v>63</v>
      </c>
      <c r="G6469">
        <v>24</v>
      </c>
      <c r="H6469" t="s">
        <v>14</v>
      </c>
      <c r="I6469" t="s">
        <v>55</v>
      </c>
      <c r="J6469" t="s">
        <v>86</v>
      </c>
      <c r="K6469">
        <v>2.9153399235481272</v>
      </c>
      <c r="L6469">
        <v>0</v>
      </c>
      <c r="M6469">
        <v>45</v>
      </c>
      <c r="N6469">
        <f>(1-Coffee_Sales[[#This Row],[Discount_Percent]])*Coffee_Sales[[#This Row],[unit_price]]*Coffee_Sales[[#This Row],[transaction_qty]]</f>
        <v>90</v>
      </c>
      <c r="O6469" t="str">
        <f>TEXT(Coffee_Sales[[#This Row],[transaction_date]],"mmm-yyyy")</f>
        <v>May-2023</v>
      </c>
      <c r="P6469">
        <f>HOUR(Coffee_Sales[[#This Row],[transaction_time]])</f>
        <v>10</v>
      </c>
    </row>
    <row r="6470" spans="1:16" x14ac:dyDescent="0.3">
      <c r="A6470">
        <v>67036</v>
      </c>
      <c r="B6470" s="1">
        <v>45031</v>
      </c>
      <c r="C6470" s="2">
        <v>0.37003472222222222</v>
      </c>
      <c r="D6470">
        <v>1</v>
      </c>
      <c r="E6470">
        <v>5</v>
      </c>
      <c r="F6470" t="s">
        <v>25</v>
      </c>
      <c r="G6470">
        <v>52</v>
      </c>
      <c r="H6470" t="s">
        <v>32</v>
      </c>
      <c r="I6470" t="s">
        <v>33</v>
      </c>
      <c r="J6470" t="s">
        <v>110</v>
      </c>
      <c r="K6470">
        <v>0.78298350443468046</v>
      </c>
      <c r="L6470">
        <v>0.05</v>
      </c>
      <c r="M6470">
        <v>37.5</v>
      </c>
      <c r="N6470">
        <f>(1-Coffee_Sales[[#This Row],[Discount_Percent]])*Coffee_Sales[[#This Row],[unit_price]]*Coffee_Sales[[#This Row],[transaction_qty]]</f>
        <v>35.625</v>
      </c>
      <c r="O6470" t="str">
        <f>TEXT(Coffee_Sales[[#This Row],[transaction_date]],"mmm-yyyy")</f>
        <v>Apr-2023</v>
      </c>
      <c r="P6470">
        <f>HOUR(Coffee_Sales[[#This Row],[transaction_time]])</f>
        <v>8</v>
      </c>
    </row>
    <row r="6471" spans="1:16" x14ac:dyDescent="0.3">
      <c r="A6471">
        <v>4368</v>
      </c>
      <c r="B6471" s="1">
        <v>44934</v>
      </c>
      <c r="C6471" s="2">
        <v>0.796875</v>
      </c>
      <c r="D6471">
        <v>2</v>
      </c>
      <c r="E6471">
        <v>5</v>
      </c>
      <c r="F6471" t="s">
        <v>77</v>
      </c>
      <c r="G6471">
        <v>60</v>
      </c>
      <c r="H6471" t="s">
        <v>74</v>
      </c>
      <c r="I6471" t="s">
        <v>75</v>
      </c>
      <c r="J6471" t="s">
        <v>112</v>
      </c>
      <c r="K6471">
        <v>2.600473079163915</v>
      </c>
      <c r="L6471">
        <v>0</v>
      </c>
      <c r="M6471">
        <v>56.25</v>
      </c>
      <c r="N6471">
        <f>(1-Coffee_Sales[[#This Row],[Discount_Percent]])*Coffee_Sales[[#This Row],[unit_price]]*Coffee_Sales[[#This Row],[transaction_qty]]</f>
        <v>112.5</v>
      </c>
      <c r="O6471" t="str">
        <f>TEXT(Coffee_Sales[[#This Row],[transaction_date]],"mmm-yyyy")</f>
        <v>Jan-2023</v>
      </c>
      <c r="P6471">
        <f>HOUR(Coffee_Sales[[#This Row],[transaction_time]])</f>
        <v>19</v>
      </c>
    </row>
    <row r="6472" spans="1:16" x14ac:dyDescent="0.3">
      <c r="A6472">
        <v>5857</v>
      </c>
      <c r="B6472" s="1">
        <v>44937</v>
      </c>
      <c r="C6472" s="2">
        <v>0.43747685185185187</v>
      </c>
      <c r="D6472">
        <v>2</v>
      </c>
      <c r="E6472">
        <v>8</v>
      </c>
      <c r="F6472" t="s">
        <v>133</v>
      </c>
      <c r="G6472">
        <v>49</v>
      </c>
      <c r="H6472" t="s">
        <v>32</v>
      </c>
      <c r="I6472" t="s">
        <v>44</v>
      </c>
      <c r="J6472" t="s">
        <v>91</v>
      </c>
      <c r="K6472">
        <v>2.2104601065544891</v>
      </c>
      <c r="L6472">
        <v>0</v>
      </c>
      <c r="M6472">
        <v>45</v>
      </c>
      <c r="N6472">
        <f>(1-Coffee_Sales[[#This Row],[Discount_Percent]])*Coffee_Sales[[#This Row],[unit_price]]*Coffee_Sales[[#This Row],[transaction_qty]]</f>
        <v>90</v>
      </c>
      <c r="O6472" t="str">
        <f>TEXT(Coffee_Sales[[#This Row],[transaction_date]],"mmm-yyyy")</f>
        <v>Jan-2023</v>
      </c>
      <c r="P6472">
        <f>HOUR(Coffee_Sales[[#This Row],[transaction_time]])</f>
        <v>10</v>
      </c>
    </row>
    <row r="6473" spans="1:16" x14ac:dyDescent="0.3">
      <c r="A6473">
        <v>20459</v>
      </c>
      <c r="B6473" s="1">
        <v>44963</v>
      </c>
      <c r="C6473" s="2">
        <v>0.64708333333333334</v>
      </c>
      <c r="D6473">
        <v>2</v>
      </c>
      <c r="E6473">
        <v>5</v>
      </c>
      <c r="F6473" t="s">
        <v>133</v>
      </c>
      <c r="G6473">
        <v>28</v>
      </c>
      <c r="H6473" t="s">
        <v>14</v>
      </c>
      <c r="I6473" t="s">
        <v>22</v>
      </c>
      <c r="J6473" t="s">
        <v>117</v>
      </c>
      <c r="K6473">
        <v>1.3408828947002689</v>
      </c>
      <c r="L6473">
        <v>0</v>
      </c>
      <c r="M6473">
        <v>30</v>
      </c>
      <c r="N6473">
        <f>(1-Coffee_Sales[[#This Row],[Discount_Percent]])*Coffee_Sales[[#This Row],[unit_price]]*Coffee_Sales[[#This Row],[transaction_qty]]</f>
        <v>60</v>
      </c>
      <c r="O6473" t="str">
        <f>TEXT(Coffee_Sales[[#This Row],[transaction_date]],"mmm-yyyy")</f>
        <v>Feb-2023</v>
      </c>
      <c r="P6473">
        <f>HOUR(Coffee_Sales[[#This Row],[transaction_time]])</f>
        <v>15</v>
      </c>
    </row>
    <row r="6474" spans="1:16" x14ac:dyDescent="0.3">
      <c r="A6474">
        <v>129474</v>
      </c>
      <c r="B6474" s="1">
        <v>45091</v>
      </c>
      <c r="C6474" s="2">
        <v>0.35828703703703701</v>
      </c>
      <c r="D6474">
        <v>1</v>
      </c>
      <c r="E6474">
        <v>5</v>
      </c>
      <c r="F6474" t="s">
        <v>62</v>
      </c>
      <c r="G6474">
        <v>28</v>
      </c>
      <c r="H6474" t="s">
        <v>14</v>
      </c>
      <c r="I6474" t="s">
        <v>22</v>
      </c>
      <c r="J6474" t="s">
        <v>117</v>
      </c>
      <c r="K6474">
        <v>0.74099208177193487</v>
      </c>
      <c r="L6474">
        <v>0</v>
      </c>
      <c r="M6474">
        <v>30</v>
      </c>
      <c r="N6474">
        <f>(1-Coffee_Sales[[#This Row],[Discount_Percent]])*Coffee_Sales[[#This Row],[unit_price]]*Coffee_Sales[[#This Row],[transaction_qty]]</f>
        <v>30</v>
      </c>
      <c r="O6474" t="str">
        <f>TEXT(Coffee_Sales[[#This Row],[transaction_date]],"mmm-yyyy")</f>
        <v>Jun-2023</v>
      </c>
      <c r="P6474">
        <f>HOUR(Coffee_Sales[[#This Row],[transaction_time]])</f>
        <v>8</v>
      </c>
    </row>
    <row r="6475" spans="1:16" x14ac:dyDescent="0.3">
      <c r="A6475">
        <v>107478</v>
      </c>
      <c r="B6475" s="1">
        <v>45071</v>
      </c>
      <c r="C6475" s="2">
        <v>0.56483796296296296</v>
      </c>
      <c r="D6475">
        <v>1</v>
      </c>
      <c r="E6475">
        <v>8</v>
      </c>
      <c r="F6475" t="s">
        <v>101</v>
      </c>
      <c r="G6475">
        <v>73</v>
      </c>
      <c r="H6475" t="s">
        <v>18</v>
      </c>
      <c r="I6475" t="s">
        <v>79</v>
      </c>
      <c r="J6475" t="s">
        <v>80</v>
      </c>
      <c r="K6475">
        <v>1.148291702119282</v>
      </c>
      <c r="L6475">
        <v>0</v>
      </c>
      <c r="M6475">
        <v>56.25</v>
      </c>
      <c r="N6475">
        <f>(1-Coffee_Sales[[#This Row],[Discount_Percent]])*Coffee_Sales[[#This Row],[unit_price]]*Coffee_Sales[[#This Row],[transaction_qty]]</f>
        <v>56.25</v>
      </c>
      <c r="O6475" t="str">
        <f>TEXT(Coffee_Sales[[#This Row],[transaction_date]],"mmm-yyyy")</f>
        <v>May-2023</v>
      </c>
      <c r="P6475">
        <f>HOUR(Coffee_Sales[[#This Row],[transaction_time]])</f>
        <v>13</v>
      </c>
    </row>
    <row r="6476" spans="1:16" x14ac:dyDescent="0.3">
      <c r="A6476">
        <v>14823</v>
      </c>
      <c r="B6476" s="1">
        <v>44952</v>
      </c>
      <c r="C6476" s="2">
        <v>0.73388888888888892</v>
      </c>
      <c r="D6476">
        <v>1</v>
      </c>
      <c r="E6476">
        <v>5</v>
      </c>
      <c r="F6476" t="s">
        <v>96</v>
      </c>
      <c r="G6476">
        <v>50</v>
      </c>
      <c r="H6476" t="s">
        <v>32</v>
      </c>
      <c r="I6476" t="s">
        <v>44</v>
      </c>
      <c r="J6476" t="s">
        <v>45</v>
      </c>
      <c r="K6476">
        <v>0.89302102606761435</v>
      </c>
      <c r="L6476">
        <v>0.1</v>
      </c>
      <c r="M6476">
        <v>37.5</v>
      </c>
      <c r="N6476">
        <f>(1-Coffee_Sales[[#This Row],[Discount_Percent]])*Coffee_Sales[[#This Row],[unit_price]]*Coffee_Sales[[#This Row],[transaction_qty]]</f>
        <v>33.75</v>
      </c>
      <c r="O6476" t="str">
        <f>TEXT(Coffee_Sales[[#This Row],[transaction_date]],"mmm-yyyy")</f>
        <v>Jan-2023</v>
      </c>
      <c r="P6476">
        <f>HOUR(Coffee_Sales[[#This Row],[transaction_time]])</f>
        <v>17</v>
      </c>
    </row>
    <row r="6477" spans="1:16" x14ac:dyDescent="0.3">
      <c r="A6477">
        <v>137643</v>
      </c>
      <c r="B6477" s="1">
        <v>45097</v>
      </c>
      <c r="C6477" s="2">
        <v>0.60285879629629635</v>
      </c>
      <c r="D6477">
        <v>1</v>
      </c>
      <c r="E6477">
        <v>5</v>
      </c>
      <c r="F6477" t="s">
        <v>104</v>
      </c>
      <c r="G6477">
        <v>57</v>
      </c>
      <c r="H6477" t="s">
        <v>32</v>
      </c>
      <c r="I6477" t="s">
        <v>33</v>
      </c>
      <c r="J6477" t="s">
        <v>34</v>
      </c>
      <c r="K6477">
        <v>0.97671166205900706</v>
      </c>
      <c r="L6477">
        <v>0</v>
      </c>
      <c r="M6477">
        <v>46.5</v>
      </c>
      <c r="N6477">
        <f>(1-Coffee_Sales[[#This Row],[Discount_Percent]])*Coffee_Sales[[#This Row],[unit_price]]*Coffee_Sales[[#This Row],[transaction_qty]]</f>
        <v>46.5</v>
      </c>
      <c r="O6477" t="str">
        <f>TEXT(Coffee_Sales[[#This Row],[transaction_date]],"mmm-yyyy")</f>
        <v>Jun-2023</v>
      </c>
      <c r="P6477">
        <f>HOUR(Coffee_Sales[[#This Row],[transaction_time]])</f>
        <v>14</v>
      </c>
    </row>
    <row r="6478" spans="1:16" x14ac:dyDescent="0.3">
      <c r="A6478">
        <v>140140</v>
      </c>
      <c r="B6478" s="1">
        <v>45099</v>
      </c>
      <c r="C6478" s="2">
        <v>0.73825231481481479</v>
      </c>
      <c r="D6478">
        <v>1</v>
      </c>
      <c r="E6478">
        <v>3</v>
      </c>
      <c r="F6478" t="s">
        <v>58</v>
      </c>
      <c r="G6478">
        <v>29</v>
      </c>
      <c r="H6478" t="s">
        <v>14</v>
      </c>
      <c r="I6478" t="s">
        <v>22</v>
      </c>
      <c r="J6478" t="s">
        <v>89</v>
      </c>
      <c r="K6478">
        <v>0.9914340539946811</v>
      </c>
      <c r="L6478">
        <v>0</v>
      </c>
      <c r="M6478">
        <v>37.5</v>
      </c>
      <c r="N6478">
        <f>(1-Coffee_Sales[[#This Row],[Discount_Percent]])*Coffee_Sales[[#This Row],[unit_price]]*Coffee_Sales[[#This Row],[transaction_qty]]</f>
        <v>37.5</v>
      </c>
      <c r="O6478" t="str">
        <f>TEXT(Coffee_Sales[[#This Row],[transaction_date]],"mmm-yyyy")</f>
        <v>Jun-2023</v>
      </c>
      <c r="P6478">
        <f>HOUR(Coffee_Sales[[#This Row],[transaction_time]])</f>
        <v>17</v>
      </c>
    </row>
    <row r="6479" spans="1:16" x14ac:dyDescent="0.3">
      <c r="A6479">
        <v>140923</v>
      </c>
      <c r="B6479" s="1">
        <v>45100</v>
      </c>
      <c r="C6479" s="2">
        <v>0.51368055555555558</v>
      </c>
      <c r="D6479">
        <v>2</v>
      </c>
      <c r="E6479">
        <v>3</v>
      </c>
      <c r="F6479" t="s">
        <v>113</v>
      </c>
      <c r="G6479">
        <v>49</v>
      </c>
      <c r="H6479" t="s">
        <v>32</v>
      </c>
      <c r="I6479" t="s">
        <v>44</v>
      </c>
      <c r="J6479" t="s">
        <v>91</v>
      </c>
      <c r="K6479">
        <v>2.859522704421765</v>
      </c>
      <c r="L6479">
        <v>0</v>
      </c>
      <c r="M6479">
        <v>45</v>
      </c>
      <c r="N6479">
        <f>(1-Coffee_Sales[[#This Row],[Discount_Percent]])*Coffee_Sales[[#This Row],[unit_price]]*Coffee_Sales[[#This Row],[transaction_qty]]</f>
        <v>90</v>
      </c>
      <c r="O6479" t="str">
        <f>TEXT(Coffee_Sales[[#This Row],[transaction_date]],"mmm-yyyy")</f>
        <v>Jun-2023</v>
      </c>
      <c r="P6479">
        <f>HOUR(Coffee_Sales[[#This Row],[transaction_time]])</f>
        <v>12</v>
      </c>
    </row>
    <row r="6480" spans="1:16" x14ac:dyDescent="0.3">
      <c r="A6480">
        <v>16349</v>
      </c>
      <c r="B6480" s="1">
        <v>44955</v>
      </c>
      <c r="C6480" s="2">
        <v>0.74037037037037035</v>
      </c>
      <c r="D6480">
        <v>1</v>
      </c>
      <c r="E6480">
        <v>3</v>
      </c>
      <c r="F6480" t="s">
        <v>13</v>
      </c>
      <c r="G6480">
        <v>40</v>
      </c>
      <c r="H6480" t="s">
        <v>14</v>
      </c>
      <c r="I6480" t="s">
        <v>15</v>
      </c>
      <c r="J6480" t="s">
        <v>100</v>
      </c>
      <c r="K6480">
        <v>1.478866708932737</v>
      </c>
      <c r="L6480">
        <v>0</v>
      </c>
      <c r="M6480">
        <v>56.25</v>
      </c>
      <c r="N6480">
        <f>(1-Coffee_Sales[[#This Row],[Discount_Percent]])*Coffee_Sales[[#This Row],[unit_price]]*Coffee_Sales[[#This Row],[transaction_qty]]</f>
        <v>56.25</v>
      </c>
      <c r="O6480" t="str">
        <f>TEXT(Coffee_Sales[[#This Row],[transaction_date]],"mmm-yyyy")</f>
        <v>Jan-2023</v>
      </c>
      <c r="P6480">
        <f>HOUR(Coffee_Sales[[#This Row],[transaction_time]])</f>
        <v>17</v>
      </c>
    </row>
    <row r="6481" spans="1:16" x14ac:dyDescent="0.3">
      <c r="A6481">
        <v>66163</v>
      </c>
      <c r="B6481" s="1">
        <v>45030</v>
      </c>
      <c r="C6481" s="2">
        <v>0.3961574074074074</v>
      </c>
      <c r="D6481">
        <v>2</v>
      </c>
      <c r="E6481">
        <v>8</v>
      </c>
      <c r="F6481" t="s">
        <v>77</v>
      </c>
      <c r="G6481">
        <v>44</v>
      </c>
      <c r="H6481" t="s">
        <v>32</v>
      </c>
      <c r="I6481" t="s">
        <v>40</v>
      </c>
      <c r="J6481" t="s">
        <v>41</v>
      </c>
      <c r="K6481">
        <v>2.3731271719369071</v>
      </c>
      <c r="L6481">
        <v>0</v>
      </c>
      <c r="M6481">
        <v>37.5</v>
      </c>
      <c r="N6481">
        <f>(1-Coffee_Sales[[#This Row],[Discount_Percent]])*Coffee_Sales[[#This Row],[unit_price]]*Coffee_Sales[[#This Row],[transaction_qty]]</f>
        <v>75</v>
      </c>
      <c r="O6481" t="str">
        <f>TEXT(Coffee_Sales[[#This Row],[transaction_date]],"mmm-yyyy")</f>
        <v>Apr-2023</v>
      </c>
      <c r="P6481">
        <f>HOUR(Coffee_Sales[[#This Row],[transaction_time]])</f>
        <v>9</v>
      </c>
    </row>
    <row r="6482" spans="1:16" x14ac:dyDescent="0.3">
      <c r="A6482">
        <v>76480</v>
      </c>
      <c r="B6482" s="1">
        <v>45042</v>
      </c>
      <c r="C6482" s="2">
        <v>0.34729166666666667</v>
      </c>
      <c r="D6482">
        <v>1</v>
      </c>
      <c r="E6482">
        <v>8</v>
      </c>
      <c r="F6482" t="s">
        <v>48</v>
      </c>
      <c r="G6482">
        <v>42</v>
      </c>
      <c r="H6482" t="s">
        <v>32</v>
      </c>
      <c r="I6482" t="s">
        <v>40</v>
      </c>
      <c r="J6482" t="s">
        <v>99</v>
      </c>
      <c r="K6482">
        <v>0.95375326041179775</v>
      </c>
      <c r="L6482">
        <v>0</v>
      </c>
      <c r="M6482">
        <v>37.5</v>
      </c>
      <c r="N6482">
        <f>(1-Coffee_Sales[[#This Row],[Discount_Percent]])*Coffee_Sales[[#This Row],[unit_price]]*Coffee_Sales[[#This Row],[transaction_qty]]</f>
        <v>37.5</v>
      </c>
      <c r="O6482" t="str">
        <f>TEXT(Coffee_Sales[[#This Row],[transaction_date]],"mmm-yyyy")</f>
        <v>Apr-2023</v>
      </c>
      <c r="P6482">
        <f>HOUR(Coffee_Sales[[#This Row],[transaction_time]])</f>
        <v>8</v>
      </c>
    </row>
    <row r="6483" spans="1:16" x14ac:dyDescent="0.3">
      <c r="A6483">
        <v>76246</v>
      </c>
      <c r="B6483" s="1">
        <v>45041</v>
      </c>
      <c r="C6483" s="2">
        <v>0.75611111111111107</v>
      </c>
      <c r="D6483">
        <v>2</v>
      </c>
      <c r="E6483">
        <v>3</v>
      </c>
      <c r="F6483" t="s">
        <v>90</v>
      </c>
      <c r="G6483">
        <v>36</v>
      </c>
      <c r="H6483" t="s">
        <v>14</v>
      </c>
      <c r="I6483" t="s">
        <v>26</v>
      </c>
      <c r="J6483" t="s">
        <v>27</v>
      </c>
      <c r="K6483">
        <v>3.0262604092085059</v>
      </c>
      <c r="L6483">
        <v>0.05</v>
      </c>
      <c r="M6483">
        <v>56.25</v>
      </c>
      <c r="N6483">
        <f>(1-Coffee_Sales[[#This Row],[Discount_Percent]])*Coffee_Sales[[#This Row],[unit_price]]*Coffee_Sales[[#This Row],[transaction_qty]]</f>
        <v>106.875</v>
      </c>
      <c r="O6483" t="str">
        <f>TEXT(Coffee_Sales[[#This Row],[transaction_date]],"mmm-yyyy")</f>
        <v>Apr-2023</v>
      </c>
      <c r="P6483">
        <f>HOUR(Coffee_Sales[[#This Row],[transaction_time]])</f>
        <v>18</v>
      </c>
    </row>
    <row r="6484" spans="1:16" x14ac:dyDescent="0.3">
      <c r="A6484">
        <v>116964</v>
      </c>
      <c r="B6484" s="1">
        <v>45080</v>
      </c>
      <c r="C6484" s="2">
        <v>0.62619212962962967</v>
      </c>
      <c r="D6484">
        <v>1</v>
      </c>
      <c r="E6484">
        <v>8</v>
      </c>
      <c r="F6484" t="s">
        <v>48</v>
      </c>
      <c r="G6484">
        <v>76</v>
      </c>
      <c r="H6484" t="s">
        <v>18</v>
      </c>
      <c r="I6484" t="s">
        <v>107</v>
      </c>
      <c r="J6484" t="s">
        <v>137</v>
      </c>
      <c r="K6484">
        <v>1.314197221517053</v>
      </c>
      <c r="L6484">
        <v>0</v>
      </c>
      <c r="M6484">
        <v>52.5</v>
      </c>
      <c r="N6484">
        <f>(1-Coffee_Sales[[#This Row],[Discount_Percent]])*Coffee_Sales[[#This Row],[unit_price]]*Coffee_Sales[[#This Row],[transaction_qty]]</f>
        <v>52.5</v>
      </c>
      <c r="O6484" t="str">
        <f>TEXT(Coffee_Sales[[#This Row],[transaction_date]],"mmm-yyyy")</f>
        <v>Jun-2023</v>
      </c>
      <c r="P6484">
        <f>HOUR(Coffee_Sales[[#This Row],[transaction_time]])</f>
        <v>15</v>
      </c>
    </row>
    <row r="6485" spans="1:16" x14ac:dyDescent="0.3">
      <c r="A6485">
        <v>23356</v>
      </c>
      <c r="B6485" s="1">
        <v>44968</v>
      </c>
      <c r="C6485" s="2">
        <v>0.45326388888888891</v>
      </c>
      <c r="D6485">
        <v>1</v>
      </c>
      <c r="E6485">
        <v>3</v>
      </c>
      <c r="F6485" t="s">
        <v>77</v>
      </c>
      <c r="G6485">
        <v>25</v>
      </c>
      <c r="H6485" t="s">
        <v>14</v>
      </c>
      <c r="I6485" t="s">
        <v>29</v>
      </c>
      <c r="J6485" t="s">
        <v>71</v>
      </c>
      <c r="K6485">
        <v>1.0955793283358739</v>
      </c>
      <c r="L6485">
        <v>0</v>
      </c>
      <c r="M6485">
        <v>33</v>
      </c>
      <c r="N6485">
        <f>(1-Coffee_Sales[[#This Row],[Discount_Percent]])*Coffee_Sales[[#This Row],[unit_price]]*Coffee_Sales[[#This Row],[transaction_qty]]</f>
        <v>33</v>
      </c>
      <c r="O6485" t="str">
        <f>TEXT(Coffee_Sales[[#This Row],[transaction_date]],"mmm-yyyy")</f>
        <v>Feb-2023</v>
      </c>
      <c r="P6485">
        <f>HOUR(Coffee_Sales[[#This Row],[transaction_time]])</f>
        <v>10</v>
      </c>
    </row>
    <row r="6486" spans="1:16" x14ac:dyDescent="0.3">
      <c r="A6486">
        <v>103311</v>
      </c>
      <c r="B6486" s="1">
        <v>45067</v>
      </c>
      <c r="C6486" s="2">
        <v>0.66456018518518523</v>
      </c>
      <c r="D6486">
        <v>2</v>
      </c>
      <c r="E6486">
        <v>5</v>
      </c>
      <c r="F6486" t="s">
        <v>25</v>
      </c>
      <c r="G6486">
        <v>49</v>
      </c>
      <c r="H6486" t="s">
        <v>32</v>
      </c>
      <c r="I6486" t="s">
        <v>44</v>
      </c>
      <c r="J6486" t="s">
        <v>91</v>
      </c>
      <c r="K6486">
        <v>2.7661914100135632</v>
      </c>
      <c r="L6486">
        <v>0</v>
      </c>
      <c r="M6486">
        <v>45</v>
      </c>
      <c r="N6486">
        <f>(1-Coffee_Sales[[#This Row],[Discount_Percent]])*Coffee_Sales[[#This Row],[unit_price]]*Coffee_Sales[[#This Row],[transaction_qty]]</f>
        <v>90</v>
      </c>
      <c r="O6486" t="str">
        <f>TEXT(Coffee_Sales[[#This Row],[transaction_date]],"mmm-yyyy")</f>
        <v>May-2023</v>
      </c>
      <c r="P6486">
        <f>HOUR(Coffee_Sales[[#This Row],[transaction_time]])</f>
        <v>15</v>
      </c>
    </row>
    <row r="6487" spans="1:16" x14ac:dyDescent="0.3">
      <c r="A6487">
        <v>73769</v>
      </c>
      <c r="B6487" s="1">
        <v>45039</v>
      </c>
      <c r="C6487" s="2">
        <v>0.29799768518518521</v>
      </c>
      <c r="D6487">
        <v>1</v>
      </c>
      <c r="E6487">
        <v>8</v>
      </c>
      <c r="F6487" t="s">
        <v>133</v>
      </c>
      <c r="G6487">
        <v>72</v>
      </c>
      <c r="H6487" t="s">
        <v>18</v>
      </c>
      <c r="I6487" t="s">
        <v>19</v>
      </c>
      <c r="J6487" t="s">
        <v>82</v>
      </c>
      <c r="K6487">
        <v>1.305635219257115</v>
      </c>
      <c r="L6487">
        <v>0.05</v>
      </c>
      <c r="M6487">
        <v>48.75</v>
      </c>
      <c r="N6487">
        <f>(1-Coffee_Sales[[#This Row],[Discount_Percent]])*Coffee_Sales[[#This Row],[unit_price]]*Coffee_Sales[[#This Row],[transaction_qty]]</f>
        <v>46.3125</v>
      </c>
      <c r="O6487" t="str">
        <f>TEXT(Coffee_Sales[[#This Row],[transaction_date]],"mmm-yyyy")</f>
        <v>Apr-2023</v>
      </c>
      <c r="P6487">
        <f>HOUR(Coffee_Sales[[#This Row],[transaction_time]])</f>
        <v>7</v>
      </c>
    </row>
    <row r="6488" spans="1:16" x14ac:dyDescent="0.3">
      <c r="A6488">
        <v>133799</v>
      </c>
      <c r="B6488" s="1">
        <v>45094</v>
      </c>
      <c r="C6488" s="2">
        <v>0.51421296296296293</v>
      </c>
      <c r="D6488">
        <v>1</v>
      </c>
      <c r="E6488">
        <v>8</v>
      </c>
      <c r="F6488" t="s">
        <v>81</v>
      </c>
      <c r="G6488">
        <v>40</v>
      </c>
      <c r="H6488" t="s">
        <v>14</v>
      </c>
      <c r="I6488" t="s">
        <v>15</v>
      </c>
      <c r="J6488" t="s">
        <v>100</v>
      </c>
      <c r="K6488">
        <v>1.162122328808149</v>
      </c>
      <c r="L6488">
        <v>0.15</v>
      </c>
      <c r="M6488">
        <v>56.25</v>
      </c>
      <c r="N6488">
        <f>(1-Coffee_Sales[[#This Row],[Discount_Percent]])*Coffee_Sales[[#This Row],[unit_price]]*Coffee_Sales[[#This Row],[transaction_qty]]</f>
        <v>47.8125</v>
      </c>
      <c r="O6488" t="str">
        <f>TEXT(Coffee_Sales[[#This Row],[transaction_date]],"mmm-yyyy")</f>
        <v>Jun-2023</v>
      </c>
      <c r="P6488">
        <f>HOUR(Coffee_Sales[[#This Row],[transaction_time]])</f>
        <v>12</v>
      </c>
    </row>
    <row r="6489" spans="1:16" x14ac:dyDescent="0.3">
      <c r="A6489">
        <v>123418</v>
      </c>
      <c r="B6489" s="1">
        <v>45086</v>
      </c>
      <c r="C6489" s="2">
        <v>0.34718749999999998</v>
      </c>
      <c r="D6489">
        <v>2</v>
      </c>
      <c r="E6489">
        <v>5</v>
      </c>
      <c r="F6489" t="s">
        <v>133</v>
      </c>
      <c r="G6489">
        <v>29</v>
      </c>
      <c r="H6489" t="s">
        <v>14</v>
      </c>
      <c r="I6489" t="s">
        <v>22</v>
      </c>
      <c r="J6489" t="s">
        <v>89</v>
      </c>
      <c r="K6489">
        <v>2.1163909596448418</v>
      </c>
      <c r="L6489">
        <v>0</v>
      </c>
      <c r="M6489">
        <v>37.5</v>
      </c>
      <c r="N6489">
        <f>(1-Coffee_Sales[[#This Row],[Discount_Percent]])*Coffee_Sales[[#This Row],[unit_price]]*Coffee_Sales[[#This Row],[transaction_qty]]</f>
        <v>75</v>
      </c>
      <c r="O6489" t="str">
        <f>TEXT(Coffee_Sales[[#This Row],[transaction_date]],"mmm-yyyy")</f>
        <v>Jun-2023</v>
      </c>
      <c r="P6489">
        <f>HOUR(Coffee_Sales[[#This Row],[transaction_time]])</f>
        <v>8</v>
      </c>
    </row>
    <row r="6490" spans="1:16" x14ac:dyDescent="0.3">
      <c r="A6490">
        <v>66927</v>
      </c>
      <c r="B6490" s="1">
        <v>45031</v>
      </c>
      <c r="C6490" s="2">
        <v>0.33534722222222224</v>
      </c>
      <c r="D6490">
        <v>1</v>
      </c>
      <c r="E6490">
        <v>8</v>
      </c>
      <c r="F6490" t="s">
        <v>35</v>
      </c>
      <c r="G6490">
        <v>61</v>
      </c>
      <c r="H6490" t="s">
        <v>74</v>
      </c>
      <c r="I6490" t="s">
        <v>75</v>
      </c>
      <c r="J6490" t="s">
        <v>116</v>
      </c>
      <c r="K6490">
        <v>1.9718465752490471</v>
      </c>
      <c r="L6490">
        <v>0.15</v>
      </c>
      <c r="M6490">
        <v>71.25</v>
      </c>
      <c r="N6490">
        <f>(1-Coffee_Sales[[#This Row],[Discount_Percent]])*Coffee_Sales[[#This Row],[unit_price]]*Coffee_Sales[[#This Row],[transaction_qty]]</f>
        <v>60.5625</v>
      </c>
      <c r="O6490" t="str">
        <f>TEXT(Coffee_Sales[[#This Row],[transaction_date]],"mmm-yyyy")</f>
        <v>Apr-2023</v>
      </c>
      <c r="P6490">
        <f>HOUR(Coffee_Sales[[#This Row],[transaction_time]])</f>
        <v>8</v>
      </c>
    </row>
    <row r="6491" spans="1:16" x14ac:dyDescent="0.3">
      <c r="A6491">
        <v>60850</v>
      </c>
      <c r="B6491" s="1">
        <v>45024</v>
      </c>
      <c r="C6491" s="2">
        <v>0.38252314814814814</v>
      </c>
      <c r="D6491">
        <v>2</v>
      </c>
      <c r="E6491">
        <v>5</v>
      </c>
      <c r="F6491" t="s">
        <v>113</v>
      </c>
      <c r="G6491">
        <v>63</v>
      </c>
      <c r="H6491" t="s">
        <v>67</v>
      </c>
      <c r="I6491" t="s">
        <v>72</v>
      </c>
      <c r="J6491" t="s">
        <v>73</v>
      </c>
      <c r="K6491">
        <v>0.57129725151788091</v>
      </c>
      <c r="L6491">
        <v>0</v>
      </c>
      <c r="M6491">
        <v>12</v>
      </c>
      <c r="N6491">
        <f>(1-Coffee_Sales[[#This Row],[Discount_Percent]])*Coffee_Sales[[#This Row],[unit_price]]*Coffee_Sales[[#This Row],[transaction_qty]]</f>
        <v>24</v>
      </c>
      <c r="O6491" t="str">
        <f>TEXT(Coffee_Sales[[#This Row],[transaction_date]],"mmm-yyyy")</f>
        <v>Apr-2023</v>
      </c>
      <c r="P6491">
        <f>HOUR(Coffee_Sales[[#This Row],[transaction_time]])</f>
        <v>9</v>
      </c>
    </row>
    <row r="6492" spans="1:16" x14ac:dyDescent="0.3">
      <c r="A6492">
        <v>72766</v>
      </c>
      <c r="B6492" s="1">
        <v>45037</v>
      </c>
      <c r="C6492" s="2">
        <v>0.67185185185185181</v>
      </c>
      <c r="D6492">
        <v>1</v>
      </c>
      <c r="E6492">
        <v>5</v>
      </c>
      <c r="F6492" t="s">
        <v>46</v>
      </c>
      <c r="G6492">
        <v>69</v>
      </c>
      <c r="H6492" t="s">
        <v>18</v>
      </c>
      <c r="I6492" t="s">
        <v>107</v>
      </c>
      <c r="J6492" t="s">
        <v>132</v>
      </c>
      <c r="K6492">
        <v>1.232534707764023</v>
      </c>
      <c r="L6492">
        <v>0</v>
      </c>
      <c r="M6492">
        <v>48.75</v>
      </c>
      <c r="N6492">
        <f>(1-Coffee_Sales[[#This Row],[Discount_Percent]])*Coffee_Sales[[#This Row],[unit_price]]*Coffee_Sales[[#This Row],[transaction_qty]]</f>
        <v>48.75</v>
      </c>
      <c r="O6492" t="str">
        <f>TEXT(Coffee_Sales[[#This Row],[transaction_date]],"mmm-yyyy")</f>
        <v>Apr-2023</v>
      </c>
      <c r="P6492">
        <f>HOUR(Coffee_Sales[[#This Row],[transaction_time]])</f>
        <v>16</v>
      </c>
    </row>
    <row r="6493" spans="1:16" x14ac:dyDescent="0.3">
      <c r="A6493">
        <v>65567</v>
      </c>
      <c r="B6493" s="1">
        <v>45029</v>
      </c>
      <c r="C6493" s="2">
        <v>0.45364583333333336</v>
      </c>
      <c r="D6493">
        <v>1</v>
      </c>
      <c r="E6493">
        <v>8</v>
      </c>
      <c r="F6493" t="s">
        <v>101</v>
      </c>
      <c r="G6493">
        <v>65</v>
      </c>
      <c r="H6493" t="s">
        <v>67</v>
      </c>
      <c r="I6493" t="s">
        <v>68</v>
      </c>
      <c r="J6493" t="s">
        <v>69</v>
      </c>
      <c r="K6493">
        <v>0.35217181598426672</v>
      </c>
      <c r="L6493">
        <v>0</v>
      </c>
      <c r="M6493">
        <v>12</v>
      </c>
      <c r="N6493">
        <f>(1-Coffee_Sales[[#This Row],[Discount_Percent]])*Coffee_Sales[[#This Row],[unit_price]]*Coffee_Sales[[#This Row],[transaction_qty]]</f>
        <v>12</v>
      </c>
      <c r="O6493" t="str">
        <f>TEXT(Coffee_Sales[[#This Row],[transaction_date]],"mmm-yyyy")</f>
        <v>Apr-2023</v>
      </c>
      <c r="P6493">
        <f>HOUR(Coffee_Sales[[#This Row],[transaction_time]])</f>
        <v>10</v>
      </c>
    </row>
    <row r="6494" spans="1:16" x14ac:dyDescent="0.3">
      <c r="A6494">
        <v>59473</v>
      </c>
      <c r="B6494" s="1">
        <v>45022</v>
      </c>
      <c r="C6494" s="2">
        <v>0.64959490740740744</v>
      </c>
      <c r="D6494">
        <v>1</v>
      </c>
      <c r="E6494">
        <v>8</v>
      </c>
      <c r="F6494" t="s">
        <v>94</v>
      </c>
      <c r="G6494">
        <v>52</v>
      </c>
      <c r="H6494" t="s">
        <v>32</v>
      </c>
      <c r="I6494" t="s">
        <v>33</v>
      </c>
      <c r="J6494" t="s">
        <v>110</v>
      </c>
      <c r="K6494">
        <v>1.0445918022162859</v>
      </c>
      <c r="L6494">
        <v>0</v>
      </c>
      <c r="M6494">
        <v>37.5</v>
      </c>
      <c r="N6494">
        <f>(1-Coffee_Sales[[#This Row],[Discount_Percent]])*Coffee_Sales[[#This Row],[unit_price]]*Coffee_Sales[[#This Row],[transaction_qty]]</f>
        <v>37.5</v>
      </c>
      <c r="O6494" t="str">
        <f>TEXT(Coffee_Sales[[#This Row],[transaction_date]],"mmm-yyyy")</f>
        <v>Apr-2023</v>
      </c>
      <c r="P6494">
        <f>HOUR(Coffee_Sales[[#This Row],[transaction_time]])</f>
        <v>15</v>
      </c>
    </row>
    <row r="6495" spans="1:16" x14ac:dyDescent="0.3">
      <c r="A6495">
        <v>75950</v>
      </c>
      <c r="B6495" s="1">
        <v>45041</v>
      </c>
      <c r="C6495" s="2">
        <v>0.51609953703703704</v>
      </c>
      <c r="D6495">
        <v>1</v>
      </c>
      <c r="E6495">
        <v>3</v>
      </c>
      <c r="F6495" t="s">
        <v>43</v>
      </c>
      <c r="G6495">
        <v>28</v>
      </c>
      <c r="H6495" t="s">
        <v>14</v>
      </c>
      <c r="I6495" t="s">
        <v>22</v>
      </c>
      <c r="J6495" t="s">
        <v>117</v>
      </c>
      <c r="K6495">
        <v>0.91292008045710693</v>
      </c>
      <c r="L6495">
        <v>0</v>
      </c>
      <c r="M6495">
        <v>30</v>
      </c>
      <c r="N6495">
        <f>(1-Coffee_Sales[[#This Row],[Discount_Percent]])*Coffee_Sales[[#This Row],[unit_price]]*Coffee_Sales[[#This Row],[transaction_qty]]</f>
        <v>30</v>
      </c>
      <c r="O6495" t="str">
        <f>TEXT(Coffee_Sales[[#This Row],[transaction_date]],"mmm-yyyy")</f>
        <v>Apr-2023</v>
      </c>
      <c r="P6495">
        <f>HOUR(Coffee_Sales[[#This Row],[transaction_time]])</f>
        <v>12</v>
      </c>
    </row>
    <row r="6496" spans="1:16" x14ac:dyDescent="0.3">
      <c r="A6496">
        <v>44754</v>
      </c>
      <c r="B6496" s="1">
        <v>45001</v>
      </c>
      <c r="C6496" s="2">
        <v>0.74951388888888892</v>
      </c>
      <c r="D6496">
        <v>1</v>
      </c>
      <c r="E6496">
        <v>5</v>
      </c>
      <c r="F6496" t="s">
        <v>97</v>
      </c>
      <c r="G6496">
        <v>30</v>
      </c>
      <c r="H6496" t="s">
        <v>14</v>
      </c>
      <c r="I6496" t="s">
        <v>22</v>
      </c>
      <c r="J6496" t="s">
        <v>109</v>
      </c>
      <c r="K6496">
        <v>0.92038712452187488</v>
      </c>
      <c r="L6496">
        <v>0</v>
      </c>
      <c r="M6496">
        <v>45</v>
      </c>
      <c r="N6496">
        <f>(1-Coffee_Sales[[#This Row],[Discount_Percent]])*Coffee_Sales[[#This Row],[unit_price]]*Coffee_Sales[[#This Row],[transaction_qty]]</f>
        <v>45</v>
      </c>
      <c r="O6496" t="str">
        <f>TEXT(Coffee_Sales[[#This Row],[transaction_date]],"mmm-yyyy")</f>
        <v>Mar-2023</v>
      </c>
      <c r="P6496">
        <f>HOUR(Coffee_Sales[[#This Row],[transaction_time]])</f>
        <v>17</v>
      </c>
    </row>
    <row r="6497" spans="1:16" x14ac:dyDescent="0.3">
      <c r="A6497">
        <v>82270</v>
      </c>
      <c r="B6497" s="1">
        <v>45048</v>
      </c>
      <c r="C6497" s="2">
        <v>0.7242939814814815</v>
      </c>
      <c r="D6497">
        <v>2</v>
      </c>
      <c r="E6497">
        <v>3</v>
      </c>
      <c r="F6497" t="s">
        <v>28</v>
      </c>
      <c r="G6497">
        <v>32</v>
      </c>
      <c r="H6497" t="s">
        <v>14</v>
      </c>
      <c r="I6497" t="s">
        <v>22</v>
      </c>
      <c r="J6497" t="s">
        <v>23</v>
      </c>
      <c r="K6497">
        <v>2.843238742131168</v>
      </c>
      <c r="L6497">
        <v>0</v>
      </c>
      <c r="M6497">
        <v>45</v>
      </c>
      <c r="N6497">
        <f>(1-Coffee_Sales[[#This Row],[Discount_Percent]])*Coffee_Sales[[#This Row],[unit_price]]*Coffee_Sales[[#This Row],[transaction_qty]]</f>
        <v>90</v>
      </c>
      <c r="O6497" t="str">
        <f>TEXT(Coffee_Sales[[#This Row],[transaction_date]],"mmm-yyyy")</f>
        <v>May-2023</v>
      </c>
      <c r="P6497">
        <f>HOUR(Coffee_Sales[[#This Row],[transaction_time]])</f>
        <v>17</v>
      </c>
    </row>
    <row r="6498" spans="1:16" x14ac:dyDescent="0.3">
      <c r="A6498">
        <v>139279</v>
      </c>
      <c r="B6498" s="1">
        <v>45099</v>
      </c>
      <c r="C6498" s="2">
        <v>0.32837962962962963</v>
      </c>
      <c r="D6498">
        <v>2</v>
      </c>
      <c r="E6498">
        <v>8</v>
      </c>
      <c r="F6498" t="s">
        <v>58</v>
      </c>
      <c r="G6498">
        <v>38</v>
      </c>
      <c r="H6498" t="s">
        <v>14</v>
      </c>
      <c r="I6498" t="s">
        <v>15</v>
      </c>
      <c r="J6498" t="s">
        <v>16</v>
      </c>
      <c r="K6498">
        <v>3.1922448231503711</v>
      </c>
      <c r="L6498">
        <v>0</v>
      </c>
      <c r="M6498">
        <v>56.25</v>
      </c>
      <c r="N6498">
        <f>(1-Coffee_Sales[[#This Row],[Discount_Percent]])*Coffee_Sales[[#This Row],[unit_price]]*Coffee_Sales[[#This Row],[transaction_qty]]</f>
        <v>112.5</v>
      </c>
      <c r="O6498" t="str">
        <f>TEXT(Coffee_Sales[[#This Row],[transaction_date]],"mmm-yyyy")</f>
        <v>Jun-2023</v>
      </c>
      <c r="P6498">
        <f>HOUR(Coffee_Sales[[#This Row],[transaction_time]])</f>
        <v>7</v>
      </c>
    </row>
    <row r="6499" spans="1:16" x14ac:dyDescent="0.3">
      <c r="A6499">
        <v>140800</v>
      </c>
      <c r="B6499" s="1">
        <v>45100</v>
      </c>
      <c r="C6499" s="2">
        <v>0.45379629629629631</v>
      </c>
      <c r="D6499">
        <v>1</v>
      </c>
      <c r="E6499">
        <v>8</v>
      </c>
      <c r="F6499" t="s">
        <v>131</v>
      </c>
      <c r="G6499">
        <v>69</v>
      </c>
      <c r="H6499" t="s">
        <v>18</v>
      </c>
      <c r="I6499" t="s">
        <v>107</v>
      </c>
      <c r="J6499" t="s">
        <v>132</v>
      </c>
      <c r="K6499">
        <v>1.608204668056993</v>
      </c>
      <c r="L6499">
        <v>0</v>
      </c>
      <c r="M6499">
        <v>48.75</v>
      </c>
      <c r="N6499">
        <f>(1-Coffee_Sales[[#This Row],[Discount_Percent]])*Coffee_Sales[[#This Row],[unit_price]]*Coffee_Sales[[#This Row],[transaction_qty]]</f>
        <v>48.75</v>
      </c>
      <c r="O6499" t="str">
        <f>TEXT(Coffee_Sales[[#This Row],[transaction_date]],"mmm-yyyy")</f>
        <v>Jun-2023</v>
      </c>
      <c r="P6499">
        <f>HOUR(Coffee_Sales[[#This Row],[transaction_time]])</f>
        <v>10</v>
      </c>
    </row>
    <row r="6500" spans="1:16" x14ac:dyDescent="0.3">
      <c r="A6500">
        <v>3837</v>
      </c>
      <c r="B6500" s="1">
        <v>44933</v>
      </c>
      <c r="C6500" s="2">
        <v>0.85452546296296295</v>
      </c>
      <c r="D6500">
        <v>1</v>
      </c>
      <c r="E6500">
        <v>8</v>
      </c>
      <c r="F6500" t="s">
        <v>97</v>
      </c>
      <c r="G6500">
        <v>53</v>
      </c>
      <c r="H6500" t="s">
        <v>32</v>
      </c>
      <c r="I6500" t="s">
        <v>33</v>
      </c>
      <c r="J6500" t="s">
        <v>129</v>
      </c>
      <c r="K6500">
        <v>1.366932304839872</v>
      </c>
      <c r="L6500">
        <v>0</v>
      </c>
      <c r="M6500">
        <v>45</v>
      </c>
      <c r="N6500">
        <f>(1-Coffee_Sales[[#This Row],[Discount_Percent]])*Coffee_Sales[[#This Row],[unit_price]]*Coffee_Sales[[#This Row],[transaction_qty]]</f>
        <v>45</v>
      </c>
      <c r="O6500" t="str">
        <f>TEXT(Coffee_Sales[[#This Row],[transaction_date]],"mmm-yyyy")</f>
        <v>Jan-2023</v>
      </c>
      <c r="P6500">
        <f>HOUR(Coffee_Sales[[#This Row],[transaction_time]])</f>
        <v>20</v>
      </c>
    </row>
    <row r="6501" spans="1:16" x14ac:dyDescent="0.3">
      <c r="A6501">
        <v>44540</v>
      </c>
      <c r="B6501" s="1">
        <v>45001</v>
      </c>
      <c r="C6501" s="2">
        <v>0.49062499999999998</v>
      </c>
      <c r="D6501">
        <v>2</v>
      </c>
      <c r="E6501">
        <v>3</v>
      </c>
      <c r="F6501" t="s">
        <v>31</v>
      </c>
      <c r="G6501">
        <v>53</v>
      </c>
      <c r="H6501" t="s">
        <v>32</v>
      </c>
      <c r="I6501" t="s">
        <v>33</v>
      </c>
      <c r="J6501" t="s">
        <v>129</v>
      </c>
      <c r="K6501">
        <v>2.0634346339438139</v>
      </c>
      <c r="L6501">
        <v>0.1</v>
      </c>
      <c r="M6501">
        <v>45</v>
      </c>
      <c r="N6501">
        <f>(1-Coffee_Sales[[#This Row],[Discount_Percent]])*Coffee_Sales[[#This Row],[unit_price]]*Coffee_Sales[[#This Row],[transaction_qty]]</f>
        <v>81</v>
      </c>
      <c r="O6501" t="str">
        <f>TEXT(Coffee_Sales[[#This Row],[transaction_date]],"mmm-yyyy")</f>
        <v>Mar-2023</v>
      </c>
      <c r="P6501">
        <f>HOUR(Coffee_Sales[[#This Row],[transaction_time]])</f>
        <v>11</v>
      </c>
    </row>
    <row r="6502" spans="1:16" x14ac:dyDescent="0.3">
      <c r="A6502">
        <v>145240</v>
      </c>
      <c r="B6502" s="1">
        <v>45104</v>
      </c>
      <c r="C6502" s="2">
        <v>0.37015046296296295</v>
      </c>
      <c r="D6502">
        <v>1</v>
      </c>
      <c r="E6502">
        <v>8</v>
      </c>
      <c r="F6502" t="s">
        <v>24</v>
      </c>
      <c r="G6502">
        <v>36</v>
      </c>
      <c r="H6502" t="s">
        <v>14</v>
      </c>
      <c r="I6502" t="s">
        <v>26</v>
      </c>
      <c r="J6502" t="s">
        <v>27</v>
      </c>
      <c r="K6502">
        <v>1.7241185757833399</v>
      </c>
      <c r="L6502">
        <v>0</v>
      </c>
      <c r="M6502">
        <v>56.25</v>
      </c>
      <c r="N6502">
        <f>(1-Coffee_Sales[[#This Row],[Discount_Percent]])*Coffee_Sales[[#This Row],[unit_price]]*Coffee_Sales[[#This Row],[transaction_qty]]</f>
        <v>56.25</v>
      </c>
      <c r="O6502" t="str">
        <f>TEXT(Coffee_Sales[[#This Row],[transaction_date]],"mmm-yyyy")</f>
        <v>Jun-2023</v>
      </c>
      <c r="P6502">
        <f>HOUR(Coffee_Sales[[#This Row],[transaction_time]])</f>
        <v>8</v>
      </c>
    </row>
    <row r="6503" spans="1:16" x14ac:dyDescent="0.3">
      <c r="A6503">
        <v>60490</v>
      </c>
      <c r="B6503" s="1">
        <v>45023</v>
      </c>
      <c r="C6503" s="2">
        <v>0.69047453703703698</v>
      </c>
      <c r="D6503">
        <v>1</v>
      </c>
      <c r="E6503">
        <v>3</v>
      </c>
      <c r="F6503" t="s">
        <v>78</v>
      </c>
      <c r="G6503">
        <v>24</v>
      </c>
      <c r="H6503" t="s">
        <v>14</v>
      </c>
      <c r="I6503" t="s">
        <v>55</v>
      </c>
      <c r="J6503" t="s">
        <v>86</v>
      </c>
      <c r="K6503">
        <v>1.4519619584826211</v>
      </c>
      <c r="L6503">
        <v>0.05</v>
      </c>
      <c r="M6503">
        <v>45</v>
      </c>
      <c r="N6503">
        <f>(1-Coffee_Sales[[#This Row],[Discount_Percent]])*Coffee_Sales[[#This Row],[unit_price]]*Coffee_Sales[[#This Row],[transaction_qty]]</f>
        <v>42.75</v>
      </c>
      <c r="O6503" t="str">
        <f>TEXT(Coffee_Sales[[#This Row],[transaction_date]],"mmm-yyyy")</f>
        <v>Apr-2023</v>
      </c>
      <c r="P6503">
        <f>HOUR(Coffee_Sales[[#This Row],[transaction_time]])</f>
        <v>16</v>
      </c>
    </row>
    <row r="6504" spans="1:16" x14ac:dyDescent="0.3">
      <c r="A6504">
        <v>103099</v>
      </c>
      <c r="B6504" s="1">
        <v>45067</v>
      </c>
      <c r="C6504" s="2">
        <v>0.48724537037037036</v>
      </c>
      <c r="D6504">
        <v>1</v>
      </c>
      <c r="E6504">
        <v>8</v>
      </c>
      <c r="F6504" t="s">
        <v>62</v>
      </c>
      <c r="G6504">
        <v>30</v>
      </c>
      <c r="H6504" t="s">
        <v>14</v>
      </c>
      <c r="I6504" t="s">
        <v>22</v>
      </c>
      <c r="J6504" t="s">
        <v>109</v>
      </c>
      <c r="K6504">
        <v>1.2153280920932861</v>
      </c>
      <c r="L6504">
        <v>0.05</v>
      </c>
      <c r="M6504">
        <v>45</v>
      </c>
      <c r="N6504">
        <f>(1-Coffee_Sales[[#This Row],[Discount_Percent]])*Coffee_Sales[[#This Row],[unit_price]]*Coffee_Sales[[#This Row],[transaction_qty]]</f>
        <v>42.75</v>
      </c>
      <c r="O6504" t="str">
        <f>TEXT(Coffee_Sales[[#This Row],[transaction_date]],"mmm-yyyy")</f>
        <v>May-2023</v>
      </c>
      <c r="P6504">
        <f>HOUR(Coffee_Sales[[#This Row],[transaction_time]])</f>
        <v>11</v>
      </c>
    </row>
    <row r="6505" spans="1:16" x14ac:dyDescent="0.3">
      <c r="A6505">
        <v>41576</v>
      </c>
      <c r="B6505" s="1">
        <v>44997</v>
      </c>
      <c r="C6505" s="2">
        <v>0.43557870370370372</v>
      </c>
      <c r="D6505">
        <v>1</v>
      </c>
      <c r="E6505">
        <v>8</v>
      </c>
      <c r="F6505" t="s">
        <v>38</v>
      </c>
      <c r="G6505">
        <v>39</v>
      </c>
      <c r="H6505" t="s">
        <v>14</v>
      </c>
      <c r="I6505" t="s">
        <v>15</v>
      </c>
      <c r="J6505" t="s">
        <v>47</v>
      </c>
      <c r="K6505">
        <v>2.116526150475659</v>
      </c>
      <c r="L6505">
        <v>0</v>
      </c>
      <c r="M6505">
        <v>63.75</v>
      </c>
      <c r="N6505">
        <f>(1-Coffee_Sales[[#This Row],[Discount_Percent]])*Coffee_Sales[[#This Row],[unit_price]]*Coffee_Sales[[#This Row],[transaction_qty]]</f>
        <v>63.75</v>
      </c>
      <c r="O6505" t="str">
        <f>TEXT(Coffee_Sales[[#This Row],[transaction_date]],"mmm-yyyy")</f>
        <v>Mar-2023</v>
      </c>
      <c r="P6505">
        <f>HOUR(Coffee_Sales[[#This Row],[transaction_time]])</f>
        <v>10</v>
      </c>
    </row>
    <row r="6506" spans="1:16" x14ac:dyDescent="0.3">
      <c r="A6506">
        <v>15212</v>
      </c>
      <c r="B6506" s="1">
        <v>44953</v>
      </c>
      <c r="C6506" s="2">
        <v>0.49659722222222225</v>
      </c>
      <c r="D6506">
        <v>2</v>
      </c>
      <c r="E6506">
        <v>3</v>
      </c>
      <c r="F6506" t="s">
        <v>131</v>
      </c>
      <c r="G6506">
        <v>43</v>
      </c>
      <c r="H6506" t="s">
        <v>32</v>
      </c>
      <c r="I6506" t="s">
        <v>40</v>
      </c>
      <c r="J6506" t="s">
        <v>124</v>
      </c>
      <c r="K6506">
        <v>2.8982806146883999</v>
      </c>
      <c r="L6506">
        <v>0</v>
      </c>
      <c r="M6506">
        <v>45</v>
      </c>
      <c r="N6506">
        <f>(1-Coffee_Sales[[#This Row],[Discount_Percent]])*Coffee_Sales[[#This Row],[unit_price]]*Coffee_Sales[[#This Row],[transaction_qty]]</f>
        <v>90</v>
      </c>
      <c r="O6506" t="str">
        <f>TEXT(Coffee_Sales[[#This Row],[transaction_date]],"mmm-yyyy")</f>
        <v>Jan-2023</v>
      </c>
      <c r="P6506">
        <f>HOUR(Coffee_Sales[[#This Row],[transaction_time]])</f>
        <v>11</v>
      </c>
    </row>
    <row r="6507" spans="1:16" x14ac:dyDescent="0.3">
      <c r="A6507">
        <v>140822</v>
      </c>
      <c r="B6507" s="1">
        <v>45100</v>
      </c>
      <c r="C6507" s="2">
        <v>0.45997685185185183</v>
      </c>
      <c r="D6507">
        <v>2</v>
      </c>
      <c r="E6507">
        <v>3</v>
      </c>
      <c r="F6507" t="s">
        <v>78</v>
      </c>
      <c r="G6507">
        <v>58</v>
      </c>
      <c r="H6507" t="s">
        <v>74</v>
      </c>
      <c r="I6507" t="s">
        <v>75</v>
      </c>
      <c r="J6507" t="s">
        <v>76</v>
      </c>
      <c r="K6507">
        <v>2.369323782611835</v>
      </c>
      <c r="L6507">
        <v>0</v>
      </c>
      <c r="M6507">
        <v>52.5</v>
      </c>
      <c r="N6507">
        <f>(1-Coffee_Sales[[#This Row],[Discount_Percent]])*Coffee_Sales[[#This Row],[unit_price]]*Coffee_Sales[[#This Row],[transaction_qty]]</f>
        <v>105</v>
      </c>
      <c r="O6507" t="str">
        <f>TEXT(Coffee_Sales[[#This Row],[transaction_date]],"mmm-yyyy")</f>
        <v>Jun-2023</v>
      </c>
      <c r="P6507">
        <f>HOUR(Coffee_Sales[[#This Row],[transaction_time]])</f>
        <v>11</v>
      </c>
    </row>
    <row r="6508" spans="1:16" x14ac:dyDescent="0.3">
      <c r="A6508">
        <v>16270</v>
      </c>
      <c r="B6508" s="1">
        <v>44955</v>
      </c>
      <c r="C6508" s="2">
        <v>0.66262731481481485</v>
      </c>
      <c r="D6508">
        <v>1</v>
      </c>
      <c r="E6508">
        <v>8</v>
      </c>
      <c r="F6508" t="s">
        <v>102</v>
      </c>
      <c r="G6508">
        <v>71</v>
      </c>
      <c r="H6508" t="s">
        <v>18</v>
      </c>
      <c r="I6508" t="s">
        <v>79</v>
      </c>
      <c r="J6508" t="s">
        <v>92</v>
      </c>
      <c r="K6508">
        <v>1.296394991355295</v>
      </c>
      <c r="L6508">
        <v>0</v>
      </c>
      <c r="M6508">
        <v>56.25</v>
      </c>
      <c r="N6508">
        <f>(1-Coffee_Sales[[#This Row],[Discount_Percent]])*Coffee_Sales[[#This Row],[unit_price]]*Coffee_Sales[[#This Row],[transaction_qty]]</f>
        <v>56.25</v>
      </c>
      <c r="O6508" t="str">
        <f>TEXT(Coffee_Sales[[#This Row],[transaction_date]],"mmm-yyyy")</f>
        <v>Jan-2023</v>
      </c>
      <c r="P6508">
        <f>HOUR(Coffee_Sales[[#This Row],[transaction_time]])</f>
        <v>15</v>
      </c>
    </row>
    <row r="6509" spans="1:16" x14ac:dyDescent="0.3">
      <c r="A6509">
        <v>74255</v>
      </c>
      <c r="B6509" s="1">
        <v>45039</v>
      </c>
      <c r="C6509" s="2">
        <v>0.55363425925925924</v>
      </c>
      <c r="D6509">
        <v>1</v>
      </c>
      <c r="E6509">
        <v>5</v>
      </c>
      <c r="F6509" t="s">
        <v>77</v>
      </c>
      <c r="G6509">
        <v>64</v>
      </c>
      <c r="H6509" t="s">
        <v>67</v>
      </c>
      <c r="I6509" t="s">
        <v>72</v>
      </c>
      <c r="J6509" t="s">
        <v>118</v>
      </c>
      <c r="K6509">
        <v>0.25357778873521658</v>
      </c>
      <c r="L6509">
        <v>0</v>
      </c>
      <c r="M6509">
        <v>12</v>
      </c>
      <c r="N6509">
        <f>(1-Coffee_Sales[[#This Row],[Discount_Percent]])*Coffee_Sales[[#This Row],[unit_price]]*Coffee_Sales[[#This Row],[transaction_qty]]</f>
        <v>12</v>
      </c>
      <c r="O6509" t="str">
        <f>TEXT(Coffee_Sales[[#This Row],[transaction_date]],"mmm-yyyy")</f>
        <v>Apr-2023</v>
      </c>
      <c r="P6509">
        <f>HOUR(Coffee_Sales[[#This Row],[transaction_time]])</f>
        <v>13</v>
      </c>
    </row>
    <row r="6510" spans="1:16" x14ac:dyDescent="0.3">
      <c r="A6510">
        <v>141713</v>
      </c>
      <c r="B6510" s="1">
        <v>45101</v>
      </c>
      <c r="C6510" s="2">
        <v>0.36898148148148147</v>
      </c>
      <c r="D6510">
        <v>1</v>
      </c>
      <c r="E6510">
        <v>5</v>
      </c>
      <c r="F6510" t="s">
        <v>54</v>
      </c>
      <c r="G6510">
        <v>46</v>
      </c>
      <c r="H6510" t="s">
        <v>32</v>
      </c>
      <c r="I6510" t="s">
        <v>36</v>
      </c>
      <c r="J6510" t="s">
        <v>39</v>
      </c>
      <c r="K6510">
        <v>0.82274228204462529</v>
      </c>
      <c r="L6510">
        <v>0</v>
      </c>
      <c r="M6510">
        <v>37.5</v>
      </c>
      <c r="N6510">
        <f>(1-Coffee_Sales[[#This Row],[Discount_Percent]])*Coffee_Sales[[#This Row],[unit_price]]*Coffee_Sales[[#This Row],[transaction_qty]]</f>
        <v>37.5</v>
      </c>
      <c r="O6510" t="str">
        <f>TEXT(Coffee_Sales[[#This Row],[transaction_date]],"mmm-yyyy")</f>
        <v>Jun-2023</v>
      </c>
      <c r="P6510">
        <f>HOUR(Coffee_Sales[[#This Row],[transaction_time]])</f>
        <v>8</v>
      </c>
    </row>
    <row r="6511" spans="1:16" x14ac:dyDescent="0.3">
      <c r="A6511">
        <v>21342</v>
      </c>
      <c r="B6511" s="1">
        <v>44965</v>
      </c>
      <c r="C6511" s="2">
        <v>0.37342592592592594</v>
      </c>
      <c r="D6511">
        <v>1</v>
      </c>
      <c r="E6511">
        <v>3</v>
      </c>
      <c r="F6511" t="s">
        <v>21</v>
      </c>
      <c r="G6511">
        <v>59</v>
      </c>
      <c r="H6511" t="s">
        <v>74</v>
      </c>
      <c r="I6511" t="s">
        <v>75</v>
      </c>
      <c r="J6511" t="s">
        <v>85</v>
      </c>
      <c r="K6511">
        <v>1.635141993084164</v>
      </c>
      <c r="L6511">
        <v>0</v>
      </c>
      <c r="M6511">
        <v>67.5</v>
      </c>
      <c r="N6511">
        <f>(1-Coffee_Sales[[#This Row],[Discount_Percent]])*Coffee_Sales[[#This Row],[unit_price]]*Coffee_Sales[[#This Row],[transaction_qty]]</f>
        <v>67.5</v>
      </c>
      <c r="O6511" t="str">
        <f>TEXT(Coffee_Sales[[#This Row],[transaction_date]],"mmm-yyyy")</f>
        <v>Feb-2023</v>
      </c>
      <c r="P6511">
        <f>HOUR(Coffee_Sales[[#This Row],[transaction_time]])</f>
        <v>8</v>
      </c>
    </row>
    <row r="6512" spans="1:16" x14ac:dyDescent="0.3">
      <c r="A6512">
        <v>111551</v>
      </c>
      <c r="B6512" s="1">
        <v>45075</v>
      </c>
      <c r="C6512" s="2">
        <v>0.56368055555555552</v>
      </c>
      <c r="D6512">
        <v>2</v>
      </c>
      <c r="E6512">
        <v>3</v>
      </c>
      <c r="F6512" t="s">
        <v>104</v>
      </c>
      <c r="G6512">
        <v>26</v>
      </c>
      <c r="H6512" t="s">
        <v>14</v>
      </c>
      <c r="I6512" t="s">
        <v>29</v>
      </c>
      <c r="J6512" t="s">
        <v>134</v>
      </c>
      <c r="K6512">
        <v>2.9372005712392051</v>
      </c>
      <c r="L6512">
        <v>0.1</v>
      </c>
      <c r="M6512">
        <v>45</v>
      </c>
      <c r="N6512">
        <f>(1-Coffee_Sales[[#This Row],[Discount_Percent]])*Coffee_Sales[[#This Row],[unit_price]]*Coffee_Sales[[#This Row],[transaction_qty]]</f>
        <v>81</v>
      </c>
      <c r="O6512" t="str">
        <f>TEXT(Coffee_Sales[[#This Row],[transaction_date]],"mmm-yyyy")</f>
        <v>May-2023</v>
      </c>
      <c r="P6512">
        <f>HOUR(Coffee_Sales[[#This Row],[transaction_time]])</f>
        <v>13</v>
      </c>
    </row>
    <row r="6513" spans="1:16" x14ac:dyDescent="0.3">
      <c r="A6513">
        <v>69667</v>
      </c>
      <c r="B6513" s="1">
        <v>45034</v>
      </c>
      <c r="C6513" s="2">
        <v>0.36019675925925926</v>
      </c>
      <c r="D6513">
        <v>1</v>
      </c>
      <c r="E6513">
        <v>8</v>
      </c>
      <c r="F6513" t="s">
        <v>38</v>
      </c>
      <c r="G6513">
        <v>31</v>
      </c>
      <c r="H6513" t="s">
        <v>14</v>
      </c>
      <c r="I6513" t="s">
        <v>22</v>
      </c>
      <c r="J6513" t="s">
        <v>53</v>
      </c>
      <c r="K6513">
        <v>0.75554660808587082</v>
      </c>
      <c r="L6513">
        <v>0</v>
      </c>
      <c r="M6513">
        <v>33</v>
      </c>
      <c r="N6513">
        <f>(1-Coffee_Sales[[#This Row],[Discount_Percent]])*Coffee_Sales[[#This Row],[unit_price]]*Coffee_Sales[[#This Row],[transaction_qty]]</f>
        <v>33</v>
      </c>
      <c r="O6513" t="str">
        <f>TEXT(Coffee_Sales[[#This Row],[transaction_date]],"mmm-yyyy")</f>
        <v>Apr-2023</v>
      </c>
      <c r="P6513">
        <f>HOUR(Coffee_Sales[[#This Row],[transaction_time]])</f>
        <v>8</v>
      </c>
    </row>
    <row r="6514" spans="1:16" x14ac:dyDescent="0.3">
      <c r="A6514">
        <v>146511</v>
      </c>
      <c r="B6514" s="1">
        <v>45105</v>
      </c>
      <c r="C6514" s="2">
        <v>0.40939814814814812</v>
      </c>
      <c r="D6514">
        <v>2</v>
      </c>
      <c r="E6514">
        <v>3</v>
      </c>
      <c r="F6514" t="s">
        <v>46</v>
      </c>
      <c r="G6514">
        <v>53</v>
      </c>
      <c r="H6514" t="s">
        <v>32</v>
      </c>
      <c r="I6514" t="s">
        <v>33</v>
      </c>
      <c r="J6514" t="s">
        <v>129</v>
      </c>
      <c r="K6514">
        <v>1.9853870269913281</v>
      </c>
      <c r="L6514">
        <v>0.05</v>
      </c>
      <c r="M6514">
        <v>45</v>
      </c>
      <c r="N6514">
        <f>(1-Coffee_Sales[[#This Row],[Discount_Percent]])*Coffee_Sales[[#This Row],[unit_price]]*Coffee_Sales[[#This Row],[transaction_qty]]</f>
        <v>85.5</v>
      </c>
      <c r="O6514" t="str">
        <f>TEXT(Coffee_Sales[[#This Row],[transaction_date]],"mmm-yyyy")</f>
        <v>Jun-2023</v>
      </c>
      <c r="P6514">
        <f>HOUR(Coffee_Sales[[#This Row],[transaction_time]])</f>
        <v>9</v>
      </c>
    </row>
    <row r="6515" spans="1:16" x14ac:dyDescent="0.3">
      <c r="A6515">
        <v>71637</v>
      </c>
      <c r="B6515" s="1">
        <v>45036</v>
      </c>
      <c r="C6515" s="2">
        <v>0.42171296296296296</v>
      </c>
      <c r="D6515">
        <v>1</v>
      </c>
      <c r="E6515">
        <v>8</v>
      </c>
      <c r="F6515" t="s">
        <v>96</v>
      </c>
      <c r="G6515">
        <v>53</v>
      </c>
      <c r="H6515" t="s">
        <v>32</v>
      </c>
      <c r="I6515" t="s">
        <v>33</v>
      </c>
      <c r="J6515" t="s">
        <v>129</v>
      </c>
      <c r="K6515">
        <v>1.0205507125368269</v>
      </c>
      <c r="L6515">
        <v>0</v>
      </c>
      <c r="M6515">
        <v>45</v>
      </c>
      <c r="N6515">
        <f>(1-Coffee_Sales[[#This Row],[Discount_Percent]])*Coffee_Sales[[#This Row],[unit_price]]*Coffee_Sales[[#This Row],[transaction_qty]]</f>
        <v>45</v>
      </c>
      <c r="O6515" t="str">
        <f>TEXT(Coffee_Sales[[#This Row],[transaction_date]],"mmm-yyyy")</f>
        <v>Apr-2023</v>
      </c>
      <c r="P6515">
        <f>HOUR(Coffee_Sales[[#This Row],[transaction_time]])</f>
        <v>10</v>
      </c>
    </row>
    <row r="6516" spans="1:16" x14ac:dyDescent="0.3">
      <c r="A6516">
        <v>16466</v>
      </c>
      <c r="B6516" s="1">
        <v>44956</v>
      </c>
      <c r="C6516" s="2">
        <v>0.33239583333333333</v>
      </c>
      <c r="D6516">
        <v>1</v>
      </c>
      <c r="E6516">
        <v>3</v>
      </c>
      <c r="F6516" t="s">
        <v>77</v>
      </c>
      <c r="G6516">
        <v>56</v>
      </c>
      <c r="H6516" t="s">
        <v>32</v>
      </c>
      <c r="I6516" t="s">
        <v>33</v>
      </c>
      <c r="J6516" t="s">
        <v>135</v>
      </c>
      <c r="K6516">
        <v>1.0156756919929071</v>
      </c>
      <c r="L6516">
        <v>0.1</v>
      </c>
      <c r="M6516">
        <v>38.25</v>
      </c>
      <c r="N6516">
        <f>(1-Coffee_Sales[[#This Row],[Discount_Percent]])*Coffee_Sales[[#This Row],[unit_price]]*Coffee_Sales[[#This Row],[transaction_qty]]</f>
        <v>34.425000000000004</v>
      </c>
      <c r="O6516" t="str">
        <f>TEXT(Coffee_Sales[[#This Row],[transaction_date]],"mmm-yyyy")</f>
        <v>Jan-2023</v>
      </c>
      <c r="P6516">
        <f>HOUR(Coffee_Sales[[#This Row],[transaction_time]])</f>
        <v>7</v>
      </c>
    </row>
    <row r="6517" spans="1:16" x14ac:dyDescent="0.3">
      <c r="A6517">
        <v>100418</v>
      </c>
      <c r="B6517" s="1">
        <v>45065</v>
      </c>
      <c r="C6517" s="2">
        <v>0.35513888888888889</v>
      </c>
      <c r="D6517">
        <v>2</v>
      </c>
      <c r="E6517">
        <v>8</v>
      </c>
      <c r="F6517" t="s">
        <v>54</v>
      </c>
      <c r="G6517">
        <v>45</v>
      </c>
      <c r="H6517" t="s">
        <v>32</v>
      </c>
      <c r="I6517" t="s">
        <v>40</v>
      </c>
      <c r="J6517" t="s">
        <v>120</v>
      </c>
      <c r="K6517">
        <v>2.7205177936206222</v>
      </c>
      <c r="L6517">
        <v>0</v>
      </c>
      <c r="M6517">
        <v>45</v>
      </c>
      <c r="N6517">
        <f>(1-Coffee_Sales[[#This Row],[Discount_Percent]])*Coffee_Sales[[#This Row],[unit_price]]*Coffee_Sales[[#This Row],[transaction_qty]]</f>
        <v>90</v>
      </c>
      <c r="O6517" t="str">
        <f>TEXT(Coffee_Sales[[#This Row],[transaction_date]],"mmm-yyyy")</f>
        <v>May-2023</v>
      </c>
      <c r="P6517">
        <f>HOUR(Coffee_Sales[[#This Row],[transaction_time]])</f>
        <v>8</v>
      </c>
    </row>
    <row r="6518" spans="1:16" x14ac:dyDescent="0.3">
      <c r="A6518">
        <v>83917</v>
      </c>
      <c r="B6518" s="1">
        <v>45050</v>
      </c>
      <c r="C6518" s="2">
        <v>0.5259490740740741</v>
      </c>
      <c r="D6518">
        <v>1</v>
      </c>
      <c r="E6518">
        <v>5</v>
      </c>
      <c r="F6518" t="s">
        <v>48</v>
      </c>
      <c r="G6518">
        <v>40</v>
      </c>
      <c r="H6518" t="s">
        <v>14</v>
      </c>
      <c r="I6518" t="s">
        <v>15</v>
      </c>
      <c r="J6518" t="s">
        <v>100</v>
      </c>
      <c r="K6518">
        <v>1.241002518233455</v>
      </c>
      <c r="L6518">
        <v>0</v>
      </c>
      <c r="M6518">
        <v>56.25</v>
      </c>
      <c r="N6518">
        <f>(1-Coffee_Sales[[#This Row],[Discount_Percent]])*Coffee_Sales[[#This Row],[unit_price]]*Coffee_Sales[[#This Row],[transaction_qty]]</f>
        <v>56.25</v>
      </c>
      <c r="O6518" t="str">
        <f>TEXT(Coffee_Sales[[#This Row],[transaction_date]],"mmm-yyyy")</f>
        <v>May-2023</v>
      </c>
      <c r="P6518">
        <f>HOUR(Coffee_Sales[[#This Row],[transaction_time]])</f>
        <v>12</v>
      </c>
    </row>
    <row r="6519" spans="1:16" x14ac:dyDescent="0.3">
      <c r="A6519">
        <v>78856</v>
      </c>
      <c r="B6519" s="1">
        <v>45044</v>
      </c>
      <c r="C6519" s="2">
        <v>0.74711805555555555</v>
      </c>
      <c r="D6519">
        <v>2</v>
      </c>
      <c r="E6519">
        <v>5</v>
      </c>
      <c r="F6519" t="s">
        <v>111</v>
      </c>
      <c r="G6519">
        <v>51</v>
      </c>
      <c r="H6519" t="s">
        <v>32</v>
      </c>
      <c r="I6519" t="s">
        <v>44</v>
      </c>
      <c r="J6519" t="s">
        <v>103</v>
      </c>
      <c r="K6519">
        <v>2.127404628311834</v>
      </c>
      <c r="L6519">
        <v>0.1</v>
      </c>
      <c r="M6519">
        <v>45</v>
      </c>
      <c r="N6519">
        <f>(1-Coffee_Sales[[#This Row],[Discount_Percent]])*Coffee_Sales[[#This Row],[unit_price]]*Coffee_Sales[[#This Row],[transaction_qty]]</f>
        <v>81</v>
      </c>
      <c r="O6519" t="str">
        <f>TEXT(Coffee_Sales[[#This Row],[transaction_date]],"mmm-yyyy")</f>
        <v>Apr-2023</v>
      </c>
      <c r="P6519">
        <f>HOUR(Coffee_Sales[[#This Row],[transaction_time]])</f>
        <v>17</v>
      </c>
    </row>
    <row r="6520" spans="1:16" x14ac:dyDescent="0.3">
      <c r="A6520">
        <v>13559</v>
      </c>
      <c r="B6520" s="1">
        <v>44950</v>
      </c>
      <c r="C6520" s="2">
        <v>0.60579861111111111</v>
      </c>
      <c r="D6520">
        <v>1</v>
      </c>
      <c r="E6520">
        <v>3</v>
      </c>
      <c r="F6520" t="s">
        <v>24</v>
      </c>
      <c r="G6520">
        <v>27</v>
      </c>
      <c r="H6520" t="s">
        <v>14</v>
      </c>
      <c r="I6520" t="s">
        <v>29</v>
      </c>
      <c r="J6520" t="s">
        <v>30</v>
      </c>
      <c r="K6520">
        <v>1.063467177927804</v>
      </c>
      <c r="L6520">
        <v>0.05</v>
      </c>
      <c r="M6520">
        <v>52.5</v>
      </c>
      <c r="N6520">
        <f>(1-Coffee_Sales[[#This Row],[Discount_Percent]])*Coffee_Sales[[#This Row],[unit_price]]*Coffee_Sales[[#This Row],[transaction_qty]]</f>
        <v>49.875</v>
      </c>
      <c r="O6520" t="str">
        <f>TEXT(Coffee_Sales[[#This Row],[transaction_date]],"mmm-yyyy")</f>
        <v>Jan-2023</v>
      </c>
      <c r="P6520">
        <f>HOUR(Coffee_Sales[[#This Row],[transaction_time]])</f>
        <v>14</v>
      </c>
    </row>
    <row r="6521" spans="1:16" x14ac:dyDescent="0.3">
      <c r="A6521">
        <v>36592</v>
      </c>
      <c r="B6521" s="1">
        <v>44990</v>
      </c>
      <c r="C6521" s="2">
        <v>0.49358796296296298</v>
      </c>
      <c r="D6521">
        <v>1</v>
      </c>
      <c r="E6521">
        <v>3</v>
      </c>
      <c r="F6521" t="s">
        <v>78</v>
      </c>
      <c r="G6521">
        <v>28</v>
      </c>
      <c r="H6521" t="s">
        <v>14</v>
      </c>
      <c r="I6521" t="s">
        <v>22</v>
      </c>
      <c r="J6521" t="s">
        <v>117</v>
      </c>
      <c r="K6521">
        <v>0.93772296089762674</v>
      </c>
      <c r="L6521">
        <v>0</v>
      </c>
      <c r="M6521">
        <v>30</v>
      </c>
      <c r="N6521">
        <f>(1-Coffee_Sales[[#This Row],[Discount_Percent]])*Coffee_Sales[[#This Row],[unit_price]]*Coffee_Sales[[#This Row],[transaction_qty]]</f>
        <v>30</v>
      </c>
      <c r="O6521" t="str">
        <f>TEXT(Coffee_Sales[[#This Row],[transaction_date]],"mmm-yyyy")</f>
        <v>Mar-2023</v>
      </c>
      <c r="P6521">
        <f>HOUR(Coffee_Sales[[#This Row],[transaction_time]])</f>
        <v>11</v>
      </c>
    </row>
    <row r="6522" spans="1:16" x14ac:dyDescent="0.3">
      <c r="A6522">
        <v>30377</v>
      </c>
      <c r="B6522" s="1">
        <v>44980</v>
      </c>
      <c r="C6522" s="2">
        <v>0.37351851851851853</v>
      </c>
      <c r="D6522">
        <v>2</v>
      </c>
      <c r="E6522">
        <v>8</v>
      </c>
      <c r="F6522" t="s">
        <v>78</v>
      </c>
      <c r="G6522">
        <v>23</v>
      </c>
      <c r="H6522" t="s">
        <v>14</v>
      </c>
      <c r="I6522" t="s">
        <v>55</v>
      </c>
      <c r="J6522" t="s">
        <v>88</v>
      </c>
      <c r="K6522">
        <v>2.2743354169479448</v>
      </c>
      <c r="L6522">
        <v>0</v>
      </c>
      <c r="M6522">
        <v>37.5</v>
      </c>
      <c r="N6522">
        <f>(1-Coffee_Sales[[#This Row],[Discount_Percent]])*Coffee_Sales[[#This Row],[unit_price]]*Coffee_Sales[[#This Row],[transaction_qty]]</f>
        <v>75</v>
      </c>
      <c r="O6522" t="str">
        <f>TEXT(Coffee_Sales[[#This Row],[transaction_date]],"mmm-yyyy")</f>
        <v>Feb-2023</v>
      </c>
      <c r="P6522">
        <f>HOUR(Coffee_Sales[[#This Row],[transaction_time]])</f>
        <v>8</v>
      </c>
    </row>
    <row r="6523" spans="1:16" x14ac:dyDescent="0.3">
      <c r="A6523">
        <v>128135</v>
      </c>
      <c r="B6523" s="1">
        <v>45090</v>
      </c>
      <c r="C6523" s="2">
        <v>0.34060185185185188</v>
      </c>
      <c r="D6523">
        <v>1</v>
      </c>
      <c r="E6523">
        <v>8</v>
      </c>
      <c r="F6523" t="s">
        <v>70</v>
      </c>
      <c r="G6523">
        <v>71</v>
      </c>
      <c r="H6523" t="s">
        <v>18</v>
      </c>
      <c r="I6523" t="s">
        <v>79</v>
      </c>
      <c r="J6523" t="s">
        <v>92</v>
      </c>
      <c r="K6523">
        <v>1.716151387588873</v>
      </c>
      <c r="L6523">
        <v>0.05</v>
      </c>
      <c r="M6523">
        <v>56.25</v>
      </c>
      <c r="N6523">
        <f>(1-Coffee_Sales[[#This Row],[Discount_Percent]])*Coffee_Sales[[#This Row],[unit_price]]*Coffee_Sales[[#This Row],[transaction_qty]]</f>
        <v>53.4375</v>
      </c>
      <c r="O6523" t="str">
        <f>TEXT(Coffee_Sales[[#This Row],[transaction_date]],"mmm-yyyy")</f>
        <v>Jun-2023</v>
      </c>
      <c r="P6523">
        <f>HOUR(Coffee_Sales[[#This Row],[transaction_time]])</f>
        <v>8</v>
      </c>
    </row>
    <row r="6524" spans="1:16" x14ac:dyDescent="0.3">
      <c r="A6524">
        <v>24340</v>
      </c>
      <c r="B6524" s="1">
        <v>44970</v>
      </c>
      <c r="C6524" s="2">
        <v>0.36562499999999998</v>
      </c>
      <c r="D6524">
        <v>2</v>
      </c>
      <c r="E6524">
        <v>5</v>
      </c>
      <c r="F6524" t="s">
        <v>21</v>
      </c>
      <c r="G6524">
        <v>42</v>
      </c>
      <c r="H6524" t="s">
        <v>32</v>
      </c>
      <c r="I6524" t="s">
        <v>40</v>
      </c>
      <c r="J6524" t="s">
        <v>99</v>
      </c>
      <c r="K6524">
        <v>1.7074602323786641</v>
      </c>
      <c r="L6524">
        <v>0.1</v>
      </c>
      <c r="M6524">
        <v>37.5</v>
      </c>
      <c r="N6524">
        <f>(1-Coffee_Sales[[#This Row],[Discount_Percent]])*Coffee_Sales[[#This Row],[unit_price]]*Coffee_Sales[[#This Row],[transaction_qty]]</f>
        <v>67.5</v>
      </c>
      <c r="O6524" t="str">
        <f>TEXT(Coffee_Sales[[#This Row],[transaction_date]],"mmm-yyyy")</f>
        <v>Feb-2023</v>
      </c>
      <c r="P6524">
        <f>HOUR(Coffee_Sales[[#This Row],[transaction_time]])</f>
        <v>8</v>
      </c>
    </row>
    <row r="6525" spans="1:16" x14ac:dyDescent="0.3">
      <c r="A6525">
        <v>130358</v>
      </c>
      <c r="B6525" s="1">
        <v>45091</v>
      </c>
      <c r="C6525" s="2">
        <v>0.75195601851851857</v>
      </c>
      <c r="D6525">
        <v>1</v>
      </c>
      <c r="E6525">
        <v>5</v>
      </c>
      <c r="F6525" t="s">
        <v>28</v>
      </c>
      <c r="G6525">
        <v>56</v>
      </c>
      <c r="H6525" t="s">
        <v>32</v>
      </c>
      <c r="I6525" t="s">
        <v>33</v>
      </c>
      <c r="J6525" t="s">
        <v>135</v>
      </c>
      <c r="K6525">
        <v>1.179677278810439</v>
      </c>
      <c r="L6525">
        <v>0</v>
      </c>
      <c r="M6525">
        <v>38.25</v>
      </c>
      <c r="N6525">
        <f>(1-Coffee_Sales[[#This Row],[Discount_Percent]])*Coffee_Sales[[#This Row],[unit_price]]*Coffee_Sales[[#This Row],[transaction_qty]]</f>
        <v>38.25</v>
      </c>
      <c r="O6525" t="str">
        <f>TEXT(Coffee_Sales[[#This Row],[transaction_date]],"mmm-yyyy")</f>
        <v>Jun-2023</v>
      </c>
      <c r="P6525">
        <f>HOUR(Coffee_Sales[[#This Row],[transaction_time]])</f>
        <v>18</v>
      </c>
    </row>
    <row r="6526" spans="1:16" x14ac:dyDescent="0.3">
      <c r="A6526">
        <v>53606</v>
      </c>
      <c r="B6526" s="1">
        <v>45014</v>
      </c>
      <c r="C6526" s="2">
        <v>0.68260416666666668</v>
      </c>
      <c r="D6526">
        <v>2</v>
      </c>
      <c r="E6526">
        <v>5</v>
      </c>
      <c r="F6526" t="s">
        <v>96</v>
      </c>
      <c r="G6526">
        <v>48</v>
      </c>
      <c r="H6526" t="s">
        <v>32</v>
      </c>
      <c r="I6526" t="s">
        <v>44</v>
      </c>
      <c r="J6526" t="s">
        <v>52</v>
      </c>
      <c r="K6526">
        <v>2.4333401701766939</v>
      </c>
      <c r="L6526">
        <v>0</v>
      </c>
      <c r="M6526">
        <v>37.5</v>
      </c>
      <c r="N6526">
        <f>(1-Coffee_Sales[[#This Row],[Discount_Percent]])*Coffee_Sales[[#This Row],[unit_price]]*Coffee_Sales[[#This Row],[transaction_qty]]</f>
        <v>75</v>
      </c>
      <c r="O6526" t="str">
        <f>TEXT(Coffee_Sales[[#This Row],[transaction_date]],"mmm-yyyy")</f>
        <v>Mar-2023</v>
      </c>
      <c r="P6526">
        <f>HOUR(Coffee_Sales[[#This Row],[transaction_time]])</f>
        <v>16</v>
      </c>
    </row>
    <row r="6527" spans="1:16" x14ac:dyDescent="0.3">
      <c r="A6527">
        <v>30744</v>
      </c>
      <c r="B6527" s="1">
        <v>44980</v>
      </c>
      <c r="C6527" s="2">
        <v>0.77875000000000005</v>
      </c>
      <c r="D6527">
        <v>2</v>
      </c>
      <c r="E6527">
        <v>3</v>
      </c>
      <c r="F6527" t="s">
        <v>38</v>
      </c>
      <c r="G6527">
        <v>31</v>
      </c>
      <c r="H6527" t="s">
        <v>14</v>
      </c>
      <c r="I6527" t="s">
        <v>22</v>
      </c>
      <c r="J6527" t="s">
        <v>53</v>
      </c>
      <c r="K6527">
        <v>1.3212664902046469</v>
      </c>
      <c r="L6527">
        <v>0.05</v>
      </c>
      <c r="M6527">
        <v>33</v>
      </c>
      <c r="N6527">
        <f>(1-Coffee_Sales[[#This Row],[Discount_Percent]])*Coffee_Sales[[#This Row],[unit_price]]*Coffee_Sales[[#This Row],[transaction_qty]]</f>
        <v>62.699999999999996</v>
      </c>
      <c r="O6527" t="str">
        <f>TEXT(Coffee_Sales[[#This Row],[transaction_date]],"mmm-yyyy")</f>
        <v>Feb-2023</v>
      </c>
      <c r="P6527">
        <f>HOUR(Coffee_Sales[[#This Row],[transaction_time]])</f>
        <v>18</v>
      </c>
    </row>
    <row r="6528" spans="1:16" x14ac:dyDescent="0.3">
      <c r="A6528">
        <v>44227</v>
      </c>
      <c r="B6528" s="1">
        <v>45001</v>
      </c>
      <c r="C6528" s="2">
        <v>0.34296296296296297</v>
      </c>
      <c r="D6528">
        <v>1</v>
      </c>
      <c r="E6528">
        <v>3</v>
      </c>
      <c r="F6528" t="s">
        <v>50</v>
      </c>
      <c r="G6528">
        <v>35</v>
      </c>
      <c r="H6528" t="s">
        <v>14</v>
      </c>
      <c r="I6528" t="s">
        <v>26</v>
      </c>
      <c r="J6528" t="s">
        <v>84</v>
      </c>
      <c r="K6528">
        <v>1.534613328904008</v>
      </c>
      <c r="L6528">
        <v>0</v>
      </c>
      <c r="M6528">
        <v>46.5</v>
      </c>
      <c r="N6528">
        <f>(1-Coffee_Sales[[#This Row],[Discount_Percent]])*Coffee_Sales[[#This Row],[unit_price]]*Coffee_Sales[[#This Row],[transaction_qty]]</f>
        <v>46.5</v>
      </c>
      <c r="O6528" t="str">
        <f>TEXT(Coffee_Sales[[#This Row],[transaction_date]],"mmm-yyyy")</f>
        <v>Mar-2023</v>
      </c>
      <c r="P6528">
        <f>HOUR(Coffee_Sales[[#This Row],[transaction_time]])</f>
        <v>8</v>
      </c>
    </row>
    <row r="6529" spans="1:16" x14ac:dyDescent="0.3">
      <c r="A6529">
        <v>127700</v>
      </c>
      <c r="B6529" s="1">
        <v>45089</v>
      </c>
      <c r="C6529" s="2">
        <v>0.6227893518518518</v>
      </c>
      <c r="D6529">
        <v>1</v>
      </c>
      <c r="E6529">
        <v>3</v>
      </c>
      <c r="F6529" t="s">
        <v>111</v>
      </c>
      <c r="G6529">
        <v>34</v>
      </c>
      <c r="H6529" t="s">
        <v>14</v>
      </c>
      <c r="I6529" t="s">
        <v>26</v>
      </c>
      <c r="J6529" t="s">
        <v>57</v>
      </c>
      <c r="K6529">
        <v>0.81573041052215589</v>
      </c>
      <c r="L6529">
        <v>0.05</v>
      </c>
      <c r="M6529">
        <v>36.75</v>
      </c>
      <c r="N6529">
        <f>(1-Coffee_Sales[[#This Row],[Discount_Percent]])*Coffee_Sales[[#This Row],[unit_price]]*Coffee_Sales[[#This Row],[transaction_qty]]</f>
        <v>34.912500000000001</v>
      </c>
      <c r="O6529" t="str">
        <f>TEXT(Coffee_Sales[[#This Row],[transaction_date]],"mmm-yyyy")</f>
        <v>Jun-2023</v>
      </c>
      <c r="P6529">
        <f>HOUR(Coffee_Sales[[#This Row],[transaction_time]])</f>
        <v>14</v>
      </c>
    </row>
    <row r="6530" spans="1:16" x14ac:dyDescent="0.3">
      <c r="A6530">
        <v>123172</v>
      </c>
      <c r="B6530" s="1">
        <v>45086</v>
      </c>
      <c r="C6530" s="2">
        <v>0.27409722222222221</v>
      </c>
      <c r="D6530">
        <v>1</v>
      </c>
      <c r="E6530">
        <v>8</v>
      </c>
      <c r="F6530" t="s">
        <v>97</v>
      </c>
      <c r="G6530">
        <v>50</v>
      </c>
      <c r="H6530" t="s">
        <v>32</v>
      </c>
      <c r="I6530" t="s">
        <v>44</v>
      </c>
      <c r="J6530" t="s">
        <v>45</v>
      </c>
      <c r="K6530">
        <v>1.067316579224673</v>
      </c>
      <c r="L6530">
        <v>0</v>
      </c>
      <c r="M6530">
        <v>37.5</v>
      </c>
      <c r="N6530">
        <f>(1-Coffee_Sales[[#This Row],[Discount_Percent]])*Coffee_Sales[[#This Row],[unit_price]]*Coffee_Sales[[#This Row],[transaction_qty]]</f>
        <v>37.5</v>
      </c>
      <c r="O6530" t="str">
        <f>TEXT(Coffee_Sales[[#This Row],[transaction_date]],"mmm-yyyy")</f>
        <v>Jun-2023</v>
      </c>
      <c r="P6530">
        <f>HOUR(Coffee_Sales[[#This Row],[transaction_time]])</f>
        <v>6</v>
      </c>
    </row>
    <row r="6531" spans="1:16" x14ac:dyDescent="0.3">
      <c r="A6531">
        <v>113742</v>
      </c>
      <c r="B6531" s="1">
        <v>45077</v>
      </c>
      <c r="C6531" s="2">
        <v>0.55776620370370367</v>
      </c>
      <c r="D6531">
        <v>1</v>
      </c>
      <c r="E6531">
        <v>3</v>
      </c>
      <c r="F6531" t="s">
        <v>48</v>
      </c>
      <c r="G6531">
        <v>26</v>
      </c>
      <c r="H6531" t="s">
        <v>14</v>
      </c>
      <c r="I6531" t="s">
        <v>29</v>
      </c>
      <c r="J6531" t="s">
        <v>134</v>
      </c>
      <c r="K6531">
        <v>0.99503072414531069</v>
      </c>
      <c r="L6531">
        <v>0.15</v>
      </c>
      <c r="M6531">
        <v>45</v>
      </c>
      <c r="N6531">
        <f>(1-Coffee_Sales[[#This Row],[Discount_Percent]])*Coffee_Sales[[#This Row],[unit_price]]*Coffee_Sales[[#This Row],[transaction_qty]]</f>
        <v>38.25</v>
      </c>
      <c r="O6531" t="str">
        <f>TEXT(Coffee_Sales[[#This Row],[transaction_date]],"mmm-yyyy")</f>
        <v>May-2023</v>
      </c>
      <c r="P6531">
        <f>HOUR(Coffee_Sales[[#This Row],[transaction_time]])</f>
        <v>13</v>
      </c>
    </row>
    <row r="6532" spans="1:16" x14ac:dyDescent="0.3">
      <c r="A6532">
        <v>7369</v>
      </c>
      <c r="B6532" s="1">
        <v>44940</v>
      </c>
      <c r="C6532" s="2">
        <v>0.35296296296296298</v>
      </c>
      <c r="D6532">
        <v>1</v>
      </c>
      <c r="E6532">
        <v>3</v>
      </c>
      <c r="F6532" t="s">
        <v>101</v>
      </c>
      <c r="G6532">
        <v>51</v>
      </c>
      <c r="H6532" t="s">
        <v>32</v>
      </c>
      <c r="I6532" t="s">
        <v>44</v>
      </c>
      <c r="J6532" t="s">
        <v>103</v>
      </c>
      <c r="K6532">
        <v>1.1672277052733131</v>
      </c>
      <c r="L6532">
        <v>0.05</v>
      </c>
      <c r="M6532">
        <v>45</v>
      </c>
      <c r="N6532">
        <f>(1-Coffee_Sales[[#This Row],[Discount_Percent]])*Coffee_Sales[[#This Row],[unit_price]]*Coffee_Sales[[#This Row],[transaction_qty]]</f>
        <v>42.75</v>
      </c>
      <c r="O6532" t="str">
        <f>TEXT(Coffee_Sales[[#This Row],[transaction_date]],"mmm-yyyy")</f>
        <v>Jan-2023</v>
      </c>
      <c r="P6532">
        <f>HOUR(Coffee_Sales[[#This Row],[transaction_time]])</f>
        <v>8</v>
      </c>
    </row>
    <row r="6533" spans="1:16" x14ac:dyDescent="0.3">
      <c r="A6533">
        <v>112018</v>
      </c>
      <c r="B6533" s="1">
        <v>45076</v>
      </c>
      <c r="C6533" s="2">
        <v>0.25444444444444442</v>
      </c>
      <c r="D6533">
        <v>1</v>
      </c>
      <c r="E6533">
        <v>5</v>
      </c>
      <c r="F6533" t="s">
        <v>87</v>
      </c>
      <c r="G6533">
        <v>57</v>
      </c>
      <c r="H6533" t="s">
        <v>32</v>
      </c>
      <c r="I6533" t="s">
        <v>33</v>
      </c>
      <c r="J6533" t="s">
        <v>34</v>
      </c>
      <c r="K6533">
        <v>0.99098863771845691</v>
      </c>
      <c r="L6533">
        <v>0.05</v>
      </c>
      <c r="M6533">
        <v>46.5</v>
      </c>
      <c r="N6533">
        <f>(1-Coffee_Sales[[#This Row],[Discount_Percent]])*Coffee_Sales[[#This Row],[unit_price]]*Coffee_Sales[[#This Row],[transaction_qty]]</f>
        <v>44.174999999999997</v>
      </c>
      <c r="O6533" t="str">
        <f>TEXT(Coffee_Sales[[#This Row],[transaction_date]],"mmm-yyyy")</f>
        <v>May-2023</v>
      </c>
      <c r="P6533">
        <f>HOUR(Coffee_Sales[[#This Row],[transaction_time]])</f>
        <v>6</v>
      </c>
    </row>
    <row r="6534" spans="1:16" x14ac:dyDescent="0.3">
      <c r="A6534">
        <v>103957</v>
      </c>
      <c r="B6534" s="1">
        <v>45068</v>
      </c>
      <c r="C6534" s="2">
        <v>0.43439814814814814</v>
      </c>
      <c r="D6534">
        <v>2</v>
      </c>
      <c r="E6534">
        <v>3</v>
      </c>
      <c r="F6534" t="s">
        <v>31</v>
      </c>
      <c r="G6534">
        <v>28</v>
      </c>
      <c r="H6534" t="s">
        <v>14</v>
      </c>
      <c r="I6534" t="s">
        <v>22</v>
      </c>
      <c r="J6534" t="s">
        <v>117</v>
      </c>
      <c r="K6534">
        <v>1.259045610868299</v>
      </c>
      <c r="L6534">
        <v>0</v>
      </c>
      <c r="M6534">
        <v>30</v>
      </c>
      <c r="N6534">
        <f>(1-Coffee_Sales[[#This Row],[Discount_Percent]])*Coffee_Sales[[#This Row],[unit_price]]*Coffee_Sales[[#This Row],[transaction_qty]]</f>
        <v>60</v>
      </c>
      <c r="O6534" t="str">
        <f>TEXT(Coffee_Sales[[#This Row],[transaction_date]],"mmm-yyyy")</f>
        <v>May-2023</v>
      </c>
      <c r="P6534">
        <f>HOUR(Coffee_Sales[[#This Row],[transaction_time]])</f>
        <v>10</v>
      </c>
    </row>
    <row r="6535" spans="1:16" x14ac:dyDescent="0.3">
      <c r="A6535">
        <v>8316</v>
      </c>
      <c r="B6535" s="1">
        <v>44941</v>
      </c>
      <c r="C6535" s="2">
        <v>0.54115740740740736</v>
      </c>
      <c r="D6535">
        <v>1</v>
      </c>
      <c r="E6535">
        <v>8</v>
      </c>
      <c r="F6535" t="s">
        <v>113</v>
      </c>
      <c r="G6535">
        <v>53</v>
      </c>
      <c r="H6535" t="s">
        <v>32</v>
      </c>
      <c r="I6535" t="s">
        <v>33</v>
      </c>
      <c r="J6535" t="s">
        <v>129</v>
      </c>
      <c r="K6535">
        <v>1.494541091231534</v>
      </c>
      <c r="L6535">
        <v>0</v>
      </c>
      <c r="M6535">
        <v>45</v>
      </c>
      <c r="N6535">
        <f>(1-Coffee_Sales[[#This Row],[Discount_Percent]])*Coffee_Sales[[#This Row],[unit_price]]*Coffee_Sales[[#This Row],[transaction_qty]]</f>
        <v>45</v>
      </c>
      <c r="O6535" t="str">
        <f>TEXT(Coffee_Sales[[#This Row],[transaction_date]],"mmm-yyyy")</f>
        <v>Jan-2023</v>
      </c>
      <c r="P6535">
        <f>HOUR(Coffee_Sales[[#This Row],[transaction_time]])</f>
        <v>12</v>
      </c>
    </row>
    <row r="6536" spans="1:16" x14ac:dyDescent="0.3">
      <c r="A6536">
        <v>17176</v>
      </c>
      <c r="B6536" s="1">
        <v>44957</v>
      </c>
      <c r="C6536" s="2">
        <v>0.48653935185185188</v>
      </c>
      <c r="D6536">
        <v>1</v>
      </c>
      <c r="E6536">
        <v>3</v>
      </c>
      <c r="F6536" t="s">
        <v>77</v>
      </c>
      <c r="G6536">
        <v>55</v>
      </c>
      <c r="H6536" t="s">
        <v>32</v>
      </c>
      <c r="I6536" t="s">
        <v>33</v>
      </c>
      <c r="J6536" t="s">
        <v>93</v>
      </c>
      <c r="K6536">
        <v>1.9396702592057691</v>
      </c>
      <c r="L6536">
        <v>0</v>
      </c>
      <c r="M6536">
        <v>60</v>
      </c>
      <c r="N6536">
        <f>(1-Coffee_Sales[[#This Row],[Discount_Percent]])*Coffee_Sales[[#This Row],[unit_price]]*Coffee_Sales[[#This Row],[transaction_qty]]</f>
        <v>60</v>
      </c>
      <c r="O6536" t="str">
        <f>TEXT(Coffee_Sales[[#This Row],[transaction_date]],"mmm-yyyy")</f>
        <v>Jan-2023</v>
      </c>
      <c r="P6536">
        <f>HOUR(Coffee_Sales[[#This Row],[transaction_time]])</f>
        <v>11</v>
      </c>
    </row>
    <row r="6537" spans="1:16" x14ac:dyDescent="0.3">
      <c r="A6537">
        <v>147722</v>
      </c>
      <c r="B6537" s="1">
        <v>45106</v>
      </c>
      <c r="C6537" s="2">
        <v>0.50509259259259254</v>
      </c>
      <c r="D6537">
        <v>2</v>
      </c>
      <c r="E6537">
        <v>5</v>
      </c>
      <c r="F6537" t="s">
        <v>46</v>
      </c>
      <c r="G6537">
        <v>41</v>
      </c>
      <c r="H6537" t="s">
        <v>14</v>
      </c>
      <c r="I6537" t="s">
        <v>15</v>
      </c>
      <c r="J6537" t="s">
        <v>98</v>
      </c>
      <c r="K6537">
        <v>3.8243901597295462</v>
      </c>
      <c r="L6537">
        <v>0.05</v>
      </c>
      <c r="M6537">
        <v>63.75</v>
      </c>
      <c r="N6537">
        <f>(1-Coffee_Sales[[#This Row],[Discount_Percent]])*Coffee_Sales[[#This Row],[unit_price]]*Coffee_Sales[[#This Row],[transaction_qty]]</f>
        <v>121.125</v>
      </c>
      <c r="O6537" t="str">
        <f>TEXT(Coffee_Sales[[#This Row],[transaction_date]],"mmm-yyyy")</f>
        <v>Jun-2023</v>
      </c>
      <c r="P6537">
        <f>HOUR(Coffee_Sales[[#This Row],[transaction_time]])</f>
        <v>12</v>
      </c>
    </row>
    <row r="6538" spans="1:16" x14ac:dyDescent="0.3">
      <c r="A6538">
        <v>147708</v>
      </c>
      <c r="B6538" s="1">
        <v>45106</v>
      </c>
      <c r="C6538" s="2">
        <v>0.49569444444444444</v>
      </c>
      <c r="D6538">
        <v>2</v>
      </c>
      <c r="E6538">
        <v>8</v>
      </c>
      <c r="F6538" t="s">
        <v>38</v>
      </c>
      <c r="G6538">
        <v>87</v>
      </c>
      <c r="H6538" t="s">
        <v>14</v>
      </c>
      <c r="I6538" t="s">
        <v>15</v>
      </c>
      <c r="J6538" t="s">
        <v>119</v>
      </c>
      <c r="K6538">
        <v>2.1968215003637979</v>
      </c>
      <c r="L6538">
        <v>0.05</v>
      </c>
      <c r="M6538">
        <v>45</v>
      </c>
      <c r="N6538">
        <f>(1-Coffee_Sales[[#This Row],[Discount_Percent]])*Coffee_Sales[[#This Row],[unit_price]]*Coffee_Sales[[#This Row],[transaction_qty]]</f>
        <v>85.5</v>
      </c>
      <c r="O6538" t="str">
        <f>TEXT(Coffee_Sales[[#This Row],[transaction_date]],"mmm-yyyy")</f>
        <v>Jun-2023</v>
      </c>
      <c r="P6538">
        <f>HOUR(Coffee_Sales[[#This Row],[transaction_time]])</f>
        <v>11</v>
      </c>
    </row>
    <row r="6539" spans="1:16" x14ac:dyDescent="0.3">
      <c r="A6539">
        <v>79850</v>
      </c>
      <c r="B6539" s="1">
        <v>45046</v>
      </c>
      <c r="C6539" s="2">
        <v>0.37334490740740739</v>
      </c>
      <c r="D6539">
        <v>2</v>
      </c>
      <c r="E6539">
        <v>5</v>
      </c>
      <c r="F6539" t="s">
        <v>54</v>
      </c>
      <c r="G6539">
        <v>34</v>
      </c>
      <c r="H6539" t="s">
        <v>14</v>
      </c>
      <c r="I6539" t="s">
        <v>26</v>
      </c>
      <c r="J6539" t="s">
        <v>57</v>
      </c>
      <c r="K6539">
        <v>1.579493247418724</v>
      </c>
      <c r="L6539">
        <v>0</v>
      </c>
      <c r="M6539">
        <v>36.75</v>
      </c>
      <c r="N6539">
        <f>(1-Coffee_Sales[[#This Row],[Discount_Percent]])*Coffee_Sales[[#This Row],[unit_price]]*Coffee_Sales[[#This Row],[transaction_qty]]</f>
        <v>73.5</v>
      </c>
      <c r="O6539" t="str">
        <f>TEXT(Coffee_Sales[[#This Row],[transaction_date]],"mmm-yyyy")</f>
        <v>Apr-2023</v>
      </c>
      <c r="P6539">
        <f>HOUR(Coffee_Sales[[#This Row],[transaction_time]])</f>
        <v>8</v>
      </c>
    </row>
    <row r="6540" spans="1:16" x14ac:dyDescent="0.3">
      <c r="A6540">
        <v>16230</v>
      </c>
      <c r="B6540" s="1">
        <v>44955</v>
      </c>
      <c r="C6540" s="2">
        <v>0.61649305555555556</v>
      </c>
      <c r="D6540">
        <v>1</v>
      </c>
      <c r="E6540">
        <v>3</v>
      </c>
      <c r="F6540" t="s">
        <v>13</v>
      </c>
      <c r="G6540">
        <v>26</v>
      </c>
      <c r="H6540" t="s">
        <v>14</v>
      </c>
      <c r="I6540" t="s">
        <v>29</v>
      </c>
      <c r="J6540" t="s">
        <v>134</v>
      </c>
      <c r="K6540">
        <v>1.2240348292236221</v>
      </c>
      <c r="L6540">
        <v>0.05</v>
      </c>
      <c r="M6540">
        <v>45</v>
      </c>
      <c r="N6540">
        <f>(1-Coffee_Sales[[#This Row],[Discount_Percent]])*Coffee_Sales[[#This Row],[unit_price]]*Coffee_Sales[[#This Row],[transaction_qty]]</f>
        <v>42.75</v>
      </c>
      <c r="O6540" t="str">
        <f>TEXT(Coffee_Sales[[#This Row],[transaction_date]],"mmm-yyyy")</f>
        <v>Jan-2023</v>
      </c>
      <c r="P6540">
        <f>HOUR(Coffee_Sales[[#This Row],[transaction_time]])</f>
        <v>14</v>
      </c>
    </row>
    <row r="6541" spans="1:16" x14ac:dyDescent="0.3">
      <c r="A6541">
        <v>48143</v>
      </c>
      <c r="B6541" s="1">
        <v>45006</v>
      </c>
      <c r="C6541" s="2">
        <v>0.54885416666666664</v>
      </c>
      <c r="D6541">
        <v>2</v>
      </c>
      <c r="E6541">
        <v>8</v>
      </c>
      <c r="F6541" t="s">
        <v>31</v>
      </c>
      <c r="G6541">
        <v>29</v>
      </c>
      <c r="H6541" t="s">
        <v>14</v>
      </c>
      <c r="I6541" t="s">
        <v>22</v>
      </c>
      <c r="J6541" t="s">
        <v>89</v>
      </c>
      <c r="K6541">
        <v>1.8930268837257349</v>
      </c>
      <c r="L6541">
        <v>0.1</v>
      </c>
      <c r="M6541">
        <v>37.5</v>
      </c>
      <c r="N6541">
        <f>(1-Coffee_Sales[[#This Row],[Discount_Percent]])*Coffee_Sales[[#This Row],[unit_price]]*Coffee_Sales[[#This Row],[transaction_qty]]</f>
        <v>67.5</v>
      </c>
      <c r="O6541" t="str">
        <f>TEXT(Coffee_Sales[[#This Row],[transaction_date]],"mmm-yyyy")</f>
        <v>Mar-2023</v>
      </c>
      <c r="P6541">
        <f>HOUR(Coffee_Sales[[#This Row],[transaction_time]])</f>
        <v>13</v>
      </c>
    </row>
    <row r="6542" spans="1:16" x14ac:dyDescent="0.3">
      <c r="A6542">
        <v>51402</v>
      </c>
      <c r="B6542" s="1">
        <v>45011</v>
      </c>
      <c r="C6542" s="2">
        <v>0.42156250000000001</v>
      </c>
      <c r="D6542">
        <v>2</v>
      </c>
      <c r="E6542">
        <v>8</v>
      </c>
      <c r="F6542" t="s">
        <v>13</v>
      </c>
      <c r="G6542">
        <v>45</v>
      </c>
      <c r="H6542" t="s">
        <v>32</v>
      </c>
      <c r="I6542" t="s">
        <v>40</v>
      </c>
      <c r="J6542" t="s">
        <v>120</v>
      </c>
      <c r="K6542">
        <v>2.773800176645326</v>
      </c>
      <c r="L6542">
        <v>0</v>
      </c>
      <c r="M6542">
        <v>45</v>
      </c>
      <c r="N6542">
        <f>(1-Coffee_Sales[[#This Row],[Discount_Percent]])*Coffee_Sales[[#This Row],[unit_price]]*Coffee_Sales[[#This Row],[transaction_qty]]</f>
        <v>90</v>
      </c>
      <c r="O6542" t="str">
        <f>TEXT(Coffee_Sales[[#This Row],[transaction_date]],"mmm-yyyy")</f>
        <v>Mar-2023</v>
      </c>
      <c r="P6542">
        <f>HOUR(Coffee_Sales[[#This Row],[transaction_time]])</f>
        <v>10</v>
      </c>
    </row>
    <row r="6543" spans="1:16" x14ac:dyDescent="0.3">
      <c r="A6543">
        <v>119531</v>
      </c>
      <c r="B6543" s="1">
        <v>45082</v>
      </c>
      <c r="C6543" s="2">
        <v>0.74217592592592596</v>
      </c>
      <c r="D6543">
        <v>1</v>
      </c>
      <c r="E6543">
        <v>5</v>
      </c>
      <c r="F6543" t="s">
        <v>113</v>
      </c>
      <c r="G6543">
        <v>22</v>
      </c>
      <c r="H6543" t="s">
        <v>14</v>
      </c>
      <c r="I6543" t="s">
        <v>55</v>
      </c>
      <c r="J6543" t="s">
        <v>56</v>
      </c>
      <c r="K6543">
        <v>0.67801326644732596</v>
      </c>
      <c r="L6543">
        <v>0</v>
      </c>
      <c r="M6543">
        <v>30</v>
      </c>
      <c r="N6543">
        <f>(1-Coffee_Sales[[#This Row],[Discount_Percent]])*Coffee_Sales[[#This Row],[unit_price]]*Coffee_Sales[[#This Row],[transaction_qty]]</f>
        <v>30</v>
      </c>
      <c r="O6543" t="str">
        <f>TEXT(Coffee_Sales[[#This Row],[transaction_date]],"mmm-yyyy")</f>
        <v>Jun-2023</v>
      </c>
      <c r="P6543">
        <f>HOUR(Coffee_Sales[[#This Row],[transaction_time]])</f>
        <v>17</v>
      </c>
    </row>
    <row r="6544" spans="1:16" x14ac:dyDescent="0.3">
      <c r="A6544">
        <v>28883</v>
      </c>
      <c r="B6544" s="1">
        <v>44977</v>
      </c>
      <c r="C6544" s="2">
        <v>0.54304398148148147</v>
      </c>
      <c r="D6544">
        <v>1</v>
      </c>
      <c r="E6544">
        <v>3</v>
      </c>
      <c r="F6544" t="s">
        <v>43</v>
      </c>
      <c r="G6544">
        <v>75</v>
      </c>
      <c r="H6544" t="s">
        <v>18</v>
      </c>
      <c r="I6544" t="s">
        <v>79</v>
      </c>
      <c r="J6544" t="s">
        <v>136</v>
      </c>
      <c r="K6544">
        <v>1.072870322052571</v>
      </c>
      <c r="L6544">
        <v>0.05</v>
      </c>
      <c r="M6544">
        <v>52.5</v>
      </c>
      <c r="N6544">
        <f>(1-Coffee_Sales[[#This Row],[Discount_Percent]])*Coffee_Sales[[#This Row],[unit_price]]*Coffee_Sales[[#This Row],[transaction_qty]]</f>
        <v>49.875</v>
      </c>
      <c r="O6544" t="str">
        <f>TEXT(Coffee_Sales[[#This Row],[transaction_date]],"mmm-yyyy")</f>
        <v>Feb-2023</v>
      </c>
      <c r="P6544">
        <f>HOUR(Coffee_Sales[[#This Row],[transaction_time]])</f>
        <v>13</v>
      </c>
    </row>
    <row r="6545" spans="1:16" x14ac:dyDescent="0.3">
      <c r="A6545">
        <v>89632</v>
      </c>
      <c r="B6545" s="1">
        <v>45055</v>
      </c>
      <c r="C6545" s="2">
        <v>0.5087962962962963</v>
      </c>
      <c r="D6545">
        <v>1</v>
      </c>
      <c r="E6545">
        <v>3</v>
      </c>
      <c r="F6545" t="s">
        <v>24</v>
      </c>
      <c r="G6545">
        <v>30</v>
      </c>
      <c r="H6545" t="s">
        <v>14</v>
      </c>
      <c r="I6545" t="s">
        <v>22</v>
      </c>
      <c r="J6545" t="s">
        <v>109</v>
      </c>
      <c r="K6545">
        <v>1.3388406402512409</v>
      </c>
      <c r="L6545">
        <v>0</v>
      </c>
      <c r="M6545">
        <v>45</v>
      </c>
      <c r="N6545">
        <f>(1-Coffee_Sales[[#This Row],[Discount_Percent]])*Coffee_Sales[[#This Row],[unit_price]]*Coffee_Sales[[#This Row],[transaction_qty]]</f>
        <v>45</v>
      </c>
      <c r="O6545" t="str">
        <f>TEXT(Coffee_Sales[[#This Row],[transaction_date]],"mmm-yyyy")</f>
        <v>May-2023</v>
      </c>
      <c r="P6545">
        <f>HOUR(Coffee_Sales[[#This Row],[transaction_time]])</f>
        <v>12</v>
      </c>
    </row>
    <row r="6546" spans="1:16" x14ac:dyDescent="0.3">
      <c r="A6546">
        <v>112900</v>
      </c>
      <c r="B6546" s="1">
        <v>45076</v>
      </c>
      <c r="C6546" s="2">
        <v>0.69674768518518515</v>
      </c>
      <c r="D6546">
        <v>1</v>
      </c>
      <c r="E6546">
        <v>3</v>
      </c>
      <c r="F6546" t="s">
        <v>113</v>
      </c>
      <c r="G6546">
        <v>72</v>
      </c>
      <c r="H6546" t="s">
        <v>18</v>
      </c>
      <c r="I6546" t="s">
        <v>19</v>
      </c>
      <c r="J6546" t="s">
        <v>82</v>
      </c>
      <c r="K6546">
        <v>1.303363131459645</v>
      </c>
      <c r="L6546">
        <v>0.05</v>
      </c>
      <c r="M6546">
        <v>48.75</v>
      </c>
      <c r="N6546">
        <f>(1-Coffee_Sales[[#This Row],[Discount_Percent]])*Coffee_Sales[[#This Row],[unit_price]]*Coffee_Sales[[#This Row],[transaction_qty]]</f>
        <v>46.3125</v>
      </c>
      <c r="O6546" t="str">
        <f>TEXT(Coffee_Sales[[#This Row],[transaction_date]],"mmm-yyyy")</f>
        <v>May-2023</v>
      </c>
      <c r="P6546">
        <f>HOUR(Coffee_Sales[[#This Row],[transaction_time]])</f>
        <v>16</v>
      </c>
    </row>
    <row r="6547" spans="1:16" x14ac:dyDescent="0.3">
      <c r="A6547">
        <v>29536</v>
      </c>
      <c r="B6547" s="1">
        <v>44978</v>
      </c>
      <c r="C6547" s="2">
        <v>0.64893518518518523</v>
      </c>
      <c r="D6547">
        <v>1</v>
      </c>
      <c r="E6547">
        <v>8</v>
      </c>
      <c r="F6547" t="s">
        <v>81</v>
      </c>
      <c r="G6547">
        <v>40</v>
      </c>
      <c r="H6547" t="s">
        <v>14</v>
      </c>
      <c r="I6547" t="s">
        <v>15</v>
      </c>
      <c r="J6547" t="s">
        <v>100</v>
      </c>
      <c r="K6547">
        <v>1.810412917120219</v>
      </c>
      <c r="L6547">
        <v>0</v>
      </c>
      <c r="M6547">
        <v>56.25</v>
      </c>
      <c r="N6547">
        <f>(1-Coffee_Sales[[#This Row],[Discount_Percent]])*Coffee_Sales[[#This Row],[unit_price]]*Coffee_Sales[[#This Row],[transaction_qty]]</f>
        <v>56.25</v>
      </c>
      <c r="O6547" t="str">
        <f>TEXT(Coffee_Sales[[#This Row],[transaction_date]],"mmm-yyyy")</f>
        <v>Feb-2023</v>
      </c>
      <c r="P6547">
        <f>HOUR(Coffee_Sales[[#This Row],[transaction_time]])</f>
        <v>15</v>
      </c>
    </row>
    <row r="6548" spans="1:16" x14ac:dyDescent="0.3">
      <c r="A6548">
        <v>33354</v>
      </c>
      <c r="B6548" s="1">
        <v>44985</v>
      </c>
      <c r="C6548" s="2">
        <v>0.44190972222222225</v>
      </c>
      <c r="D6548">
        <v>2</v>
      </c>
      <c r="E6548">
        <v>3</v>
      </c>
      <c r="F6548" t="s">
        <v>111</v>
      </c>
      <c r="G6548">
        <v>39</v>
      </c>
      <c r="H6548" t="s">
        <v>14</v>
      </c>
      <c r="I6548" t="s">
        <v>15</v>
      </c>
      <c r="J6548" t="s">
        <v>47</v>
      </c>
      <c r="K6548">
        <v>3.2994676840129542</v>
      </c>
      <c r="L6548">
        <v>0.15</v>
      </c>
      <c r="M6548">
        <v>63.75</v>
      </c>
      <c r="N6548">
        <f>(1-Coffee_Sales[[#This Row],[Discount_Percent]])*Coffee_Sales[[#This Row],[unit_price]]*Coffee_Sales[[#This Row],[transaction_qty]]</f>
        <v>108.375</v>
      </c>
      <c r="O6548" t="str">
        <f>TEXT(Coffee_Sales[[#This Row],[transaction_date]],"mmm-yyyy")</f>
        <v>Feb-2023</v>
      </c>
      <c r="P6548">
        <f>HOUR(Coffee_Sales[[#This Row],[transaction_time]])</f>
        <v>10</v>
      </c>
    </row>
    <row r="6549" spans="1:16" x14ac:dyDescent="0.3">
      <c r="A6549">
        <v>30900</v>
      </c>
      <c r="B6549" s="1">
        <v>44981</v>
      </c>
      <c r="C6549" s="2">
        <v>0.34510416666666666</v>
      </c>
      <c r="D6549">
        <v>1</v>
      </c>
      <c r="E6549">
        <v>3</v>
      </c>
      <c r="F6549" t="s">
        <v>70</v>
      </c>
      <c r="G6549">
        <v>31</v>
      </c>
      <c r="H6549" t="s">
        <v>14</v>
      </c>
      <c r="I6549" t="s">
        <v>22</v>
      </c>
      <c r="J6549" t="s">
        <v>53</v>
      </c>
      <c r="K6549">
        <v>0.87877528558746065</v>
      </c>
      <c r="L6549">
        <v>0</v>
      </c>
      <c r="M6549">
        <v>33</v>
      </c>
      <c r="N6549">
        <f>(1-Coffee_Sales[[#This Row],[Discount_Percent]])*Coffee_Sales[[#This Row],[unit_price]]*Coffee_Sales[[#This Row],[transaction_qty]]</f>
        <v>33</v>
      </c>
      <c r="O6549" t="str">
        <f>TEXT(Coffee_Sales[[#This Row],[transaction_date]],"mmm-yyyy")</f>
        <v>Feb-2023</v>
      </c>
      <c r="P6549">
        <f>HOUR(Coffee_Sales[[#This Row],[transaction_time]])</f>
        <v>8</v>
      </c>
    </row>
    <row r="6550" spans="1:16" x14ac:dyDescent="0.3">
      <c r="A6550">
        <v>37631</v>
      </c>
      <c r="B6550" s="1">
        <v>44991</v>
      </c>
      <c r="C6550" s="2">
        <v>0.79280092592592588</v>
      </c>
      <c r="D6550">
        <v>1</v>
      </c>
      <c r="E6550">
        <v>3</v>
      </c>
      <c r="F6550" t="s">
        <v>28</v>
      </c>
      <c r="G6550">
        <v>57</v>
      </c>
      <c r="H6550" t="s">
        <v>32</v>
      </c>
      <c r="I6550" t="s">
        <v>33</v>
      </c>
      <c r="J6550" t="s">
        <v>34</v>
      </c>
      <c r="K6550">
        <v>1.460449379823852</v>
      </c>
      <c r="L6550">
        <v>0</v>
      </c>
      <c r="M6550">
        <v>46.5</v>
      </c>
      <c r="N6550">
        <f>(1-Coffee_Sales[[#This Row],[Discount_Percent]])*Coffee_Sales[[#This Row],[unit_price]]*Coffee_Sales[[#This Row],[transaction_qty]]</f>
        <v>46.5</v>
      </c>
      <c r="O6550" t="str">
        <f>TEXT(Coffee_Sales[[#This Row],[transaction_date]],"mmm-yyyy")</f>
        <v>Mar-2023</v>
      </c>
      <c r="P6550">
        <f>HOUR(Coffee_Sales[[#This Row],[transaction_time]])</f>
        <v>19</v>
      </c>
    </row>
    <row r="6551" spans="1:16" x14ac:dyDescent="0.3">
      <c r="A6551">
        <v>19233</v>
      </c>
      <c r="B6551" s="1">
        <v>44961</v>
      </c>
      <c r="C6551" s="2">
        <v>0.51239583333333338</v>
      </c>
      <c r="D6551">
        <v>1</v>
      </c>
      <c r="E6551">
        <v>3</v>
      </c>
      <c r="F6551" t="s">
        <v>31</v>
      </c>
      <c r="G6551">
        <v>24</v>
      </c>
      <c r="H6551" t="s">
        <v>14</v>
      </c>
      <c r="I6551" t="s">
        <v>55</v>
      </c>
      <c r="J6551" t="s">
        <v>86</v>
      </c>
      <c r="K6551">
        <v>1.2347602721291551</v>
      </c>
      <c r="L6551">
        <v>0</v>
      </c>
      <c r="M6551">
        <v>45</v>
      </c>
      <c r="N6551">
        <f>(1-Coffee_Sales[[#This Row],[Discount_Percent]])*Coffee_Sales[[#This Row],[unit_price]]*Coffee_Sales[[#This Row],[transaction_qty]]</f>
        <v>45</v>
      </c>
      <c r="O6551" t="str">
        <f>TEXT(Coffee_Sales[[#This Row],[transaction_date]],"mmm-yyyy")</f>
        <v>Feb-2023</v>
      </c>
      <c r="P6551">
        <f>HOUR(Coffee_Sales[[#This Row],[transaction_time]])</f>
        <v>12</v>
      </c>
    </row>
    <row r="6552" spans="1:16" x14ac:dyDescent="0.3">
      <c r="A6552">
        <v>28776</v>
      </c>
      <c r="B6552" s="1">
        <v>44977</v>
      </c>
      <c r="C6552" s="2">
        <v>0.4294675925925926</v>
      </c>
      <c r="D6552">
        <v>1</v>
      </c>
      <c r="E6552">
        <v>8</v>
      </c>
      <c r="F6552" t="s">
        <v>78</v>
      </c>
      <c r="G6552">
        <v>64</v>
      </c>
      <c r="H6552" t="s">
        <v>67</v>
      </c>
      <c r="I6552" t="s">
        <v>72</v>
      </c>
      <c r="J6552" t="s">
        <v>118</v>
      </c>
      <c r="K6552">
        <v>0.34654325566614991</v>
      </c>
      <c r="L6552">
        <v>0</v>
      </c>
      <c r="M6552">
        <v>12</v>
      </c>
      <c r="N6552">
        <f>(1-Coffee_Sales[[#This Row],[Discount_Percent]])*Coffee_Sales[[#This Row],[unit_price]]*Coffee_Sales[[#This Row],[transaction_qty]]</f>
        <v>12</v>
      </c>
      <c r="O6552" t="str">
        <f>TEXT(Coffee_Sales[[#This Row],[transaction_date]],"mmm-yyyy")</f>
        <v>Feb-2023</v>
      </c>
      <c r="P6552">
        <f>HOUR(Coffee_Sales[[#This Row],[transaction_time]])</f>
        <v>10</v>
      </c>
    </row>
    <row r="6553" spans="1:16" x14ac:dyDescent="0.3">
      <c r="A6553">
        <v>123766</v>
      </c>
      <c r="B6553" s="1">
        <v>45086</v>
      </c>
      <c r="C6553" s="2">
        <v>0.42974537037037036</v>
      </c>
      <c r="D6553">
        <v>1</v>
      </c>
      <c r="E6553">
        <v>8</v>
      </c>
      <c r="F6553" t="s">
        <v>58</v>
      </c>
      <c r="G6553">
        <v>63</v>
      </c>
      <c r="H6553" t="s">
        <v>67</v>
      </c>
      <c r="I6553" t="s">
        <v>72</v>
      </c>
      <c r="J6553" t="s">
        <v>73</v>
      </c>
      <c r="K6553">
        <v>0.31650705995116968</v>
      </c>
      <c r="L6553">
        <v>0</v>
      </c>
      <c r="M6553">
        <v>12</v>
      </c>
      <c r="N6553">
        <f>(1-Coffee_Sales[[#This Row],[Discount_Percent]])*Coffee_Sales[[#This Row],[unit_price]]*Coffee_Sales[[#This Row],[transaction_qty]]</f>
        <v>12</v>
      </c>
      <c r="O6553" t="str">
        <f>TEXT(Coffee_Sales[[#This Row],[transaction_date]],"mmm-yyyy")</f>
        <v>Jun-2023</v>
      </c>
      <c r="P6553">
        <f>HOUR(Coffee_Sales[[#This Row],[transaction_time]])</f>
        <v>10</v>
      </c>
    </row>
    <row r="6554" spans="1:16" x14ac:dyDescent="0.3">
      <c r="A6554">
        <v>103192</v>
      </c>
      <c r="B6554" s="1">
        <v>45067</v>
      </c>
      <c r="C6554" s="2">
        <v>0.57447916666666665</v>
      </c>
      <c r="D6554">
        <v>1</v>
      </c>
      <c r="E6554">
        <v>8</v>
      </c>
      <c r="F6554" t="s">
        <v>81</v>
      </c>
      <c r="G6554">
        <v>7</v>
      </c>
      <c r="H6554" t="s">
        <v>59</v>
      </c>
      <c r="I6554" t="s">
        <v>150</v>
      </c>
      <c r="J6554" t="s">
        <v>151</v>
      </c>
      <c r="K6554">
        <v>7.5616653750562426</v>
      </c>
      <c r="L6554">
        <v>0</v>
      </c>
      <c r="M6554">
        <v>296.25</v>
      </c>
      <c r="N6554">
        <f>(1-Coffee_Sales[[#This Row],[Discount_Percent]])*Coffee_Sales[[#This Row],[unit_price]]*Coffee_Sales[[#This Row],[transaction_qty]]</f>
        <v>296.25</v>
      </c>
      <c r="O6554" t="str">
        <f>TEXT(Coffee_Sales[[#This Row],[transaction_date]],"mmm-yyyy")</f>
        <v>May-2023</v>
      </c>
      <c r="P6554">
        <f>HOUR(Coffee_Sales[[#This Row],[transaction_time]])</f>
        <v>13</v>
      </c>
    </row>
    <row r="6555" spans="1:16" x14ac:dyDescent="0.3">
      <c r="A6555">
        <v>133536</v>
      </c>
      <c r="B6555" s="1">
        <v>45094</v>
      </c>
      <c r="C6555" s="2">
        <v>0.41714120370370372</v>
      </c>
      <c r="D6555">
        <v>2</v>
      </c>
      <c r="E6555">
        <v>3</v>
      </c>
      <c r="F6555" t="s">
        <v>97</v>
      </c>
      <c r="G6555">
        <v>45</v>
      </c>
      <c r="H6555" t="s">
        <v>32</v>
      </c>
      <c r="I6555" t="s">
        <v>40</v>
      </c>
      <c r="J6555" t="s">
        <v>120</v>
      </c>
      <c r="K6555">
        <v>2.9898053056713492</v>
      </c>
      <c r="L6555">
        <v>0.15</v>
      </c>
      <c r="M6555">
        <v>45</v>
      </c>
      <c r="N6555">
        <f>(1-Coffee_Sales[[#This Row],[Discount_Percent]])*Coffee_Sales[[#This Row],[unit_price]]*Coffee_Sales[[#This Row],[transaction_qty]]</f>
        <v>76.5</v>
      </c>
      <c r="O6555" t="str">
        <f>TEXT(Coffee_Sales[[#This Row],[transaction_date]],"mmm-yyyy")</f>
        <v>Jun-2023</v>
      </c>
      <c r="P6555">
        <f>HOUR(Coffee_Sales[[#This Row],[transaction_time]])</f>
        <v>10</v>
      </c>
    </row>
    <row r="6556" spans="1:16" x14ac:dyDescent="0.3">
      <c r="A6556">
        <v>71144</v>
      </c>
      <c r="B6556" s="1">
        <v>45035</v>
      </c>
      <c r="C6556" s="2">
        <v>0.69063657407407408</v>
      </c>
      <c r="D6556">
        <v>1</v>
      </c>
      <c r="E6556">
        <v>8</v>
      </c>
      <c r="F6556" t="s">
        <v>94</v>
      </c>
      <c r="G6556">
        <v>33</v>
      </c>
      <c r="H6556" t="s">
        <v>14</v>
      </c>
      <c r="I6556" t="s">
        <v>22</v>
      </c>
      <c r="J6556" t="s">
        <v>49</v>
      </c>
      <c r="K6556">
        <v>1.217295811935311</v>
      </c>
      <c r="L6556">
        <v>0.1</v>
      </c>
      <c r="M6556">
        <v>52.5</v>
      </c>
      <c r="N6556">
        <f>(1-Coffee_Sales[[#This Row],[Discount_Percent]])*Coffee_Sales[[#This Row],[unit_price]]*Coffee_Sales[[#This Row],[transaction_qty]]</f>
        <v>47.25</v>
      </c>
      <c r="O6556" t="str">
        <f>TEXT(Coffee_Sales[[#This Row],[transaction_date]],"mmm-yyyy")</f>
        <v>Apr-2023</v>
      </c>
      <c r="P6556">
        <f>HOUR(Coffee_Sales[[#This Row],[transaction_time]])</f>
        <v>16</v>
      </c>
    </row>
    <row r="6557" spans="1:16" x14ac:dyDescent="0.3">
      <c r="A6557">
        <v>48225</v>
      </c>
      <c r="B6557" s="1">
        <v>45006</v>
      </c>
      <c r="C6557" s="2">
        <v>0.65997685185185184</v>
      </c>
      <c r="D6557">
        <v>2</v>
      </c>
      <c r="E6557">
        <v>8</v>
      </c>
      <c r="F6557" t="s">
        <v>70</v>
      </c>
      <c r="G6557">
        <v>48</v>
      </c>
      <c r="H6557" t="s">
        <v>32</v>
      </c>
      <c r="I6557" t="s">
        <v>44</v>
      </c>
      <c r="J6557" t="s">
        <v>52</v>
      </c>
      <c r="K6557">
        <v>1.7869857081382601</v>
      </c>
      <c r="L6557">
        <v>0</v>
      </c>
      <c r="M6557">
        <v>37.5</v>
      </c>
      <c r="N6557">
        <f>(1-Coffee_Sales[[#This Row],[Discount_Percent]])*Coffee_Sales[[#This Row],[unit_price]]*Coffee_Sales[[#This Row],[transaction_qty]]</f>
        <v>75</v>
      </c>
      <c r="O6557" t="str">
        <f>TEXT(Coffee_Sales[[#This Row],[transaction_date]],"mmm-yyyy")</f>
        <v>Mar-2023</v>
      </c>
      <c r="P6557">
        <f>HOUR(Coffee_Sales[[#This Row],[transaction_time]])</f>
        <v>15</v>
      </c>
    </row>
    <row r="6558" spans="1:16" x14ac:dyDescent="0.3">
      <c r="A6558">
        <v>648</v>
      </c>
      <c r="B6558" s="1">
        <v>44928</v>
      </c>
      <c r="C6558" s="2">
        <v>0.45526620370370369</v>
      </c>
      <c r="D6558">
        <v>1</v>
      </c>
      <c r="E6558">
        <v>8</v>
      </c>
      <c r="F6558" t="s">
        <v>96</v>
      </c>
      <c r="G6558">
        <v>48</v>
      </c>
      <c r="H6558" t="s">
        <v>32</v>
      </c>
      <c r="I6558" t="s">
        <v>44</v>
      </c>
      <c r="J6558" t="s">
        <v>52</v>
      </c>
      <c r="K6558">
        <v>1.066856806896739</v>
      </c>
      <c r="L6558">
        <v>0.05</v>
      </c>
      <c r="M6558">
        <v>37.5</v>
      </c>
      <c r="N6558">
        <f>(1-Coffee_Sales[[#This Row],[Discount_Percent]])*Coffee_Sales[[#This Row],[unit_price]]*Coffee_Sales[[#This Row],[transaction_qty]]</f>
        <v>35.625</v>
      </c>
      <c r="O6558" t="str">
        <f>TEXT(Coffee_Sales[[#This Row],[transaction_date]],"mmm-yyyy")</f>
        <v>Jan-2023</v>
      </c>
      <c r="P6558">
        <f>HOUR(Coffee_Sales[[#This Row],[transaction_time]])</f>
        <v>10</v>
      </c>
    </row>
    <row r="6559" spans="1:16" x14ac:dyDescent="0.3">
      <c r="A6559">
        <v>41638</v>
      </c>
      <c r="B6559" s="1">
        <v>44997</v>
      </c>
      <c r="C6559" s="2">
        <v>0.46689814814814817</v>
      </c>
      <c r="D6559">
        <v>1</v>
      </c>
      <c r="E6559">
        <v>8</v>
      </c>
      <c r="F6559" t="s">
        <v>35</v>
      </c>
      <c r="G6559">
        <v>38</v>
      </c>
      <c r="H6559" t="s">
        <v>14</v>
      </c>
      <c r="I6559" t="s">
        <v>15</v>
      </c>
      <c r="J6559" t="s">
        <v>16</v>
      </c>
      <c r="K6559">
        <v>1.8352980483233861</v>
      </c>
      <c r="L6559">
        <v>0</v>
      </c>
      <c r="M6559">
        <v>56.25</v>
      </c>
      <c r="N6559">
        <f>(1-Coffee_Sales[[#This Row],[Discount_Percent]])*Coffee_Sales[[#This Row],[unit_price]]*Coffee_Sales[[#This Row],[transaction_qty]]</f>
        <v>56.25</v>
      </c>
      <c r="O6559" t="str">
        <f>TEXT(Coffee_Sales[[#This Row],[transaction_date]],"mmm-yyyy")</f>
        <v>Mar-2023</v>
      </c>
      <c r="P6559">
        <f>HOUR(Coffee_Sales[[#This Row],[transaction_time]])</f>
        <v>11</v>
      </c>
    </row>
    <row r="6560" spans="1:16" x14ac:dyDescent="0.3">
      <c r="A6560">
        <v>89926</v>
      </c>
      <c r="B6560" s="1">
        <v>45055</v>
      </c>
      <c r="C6560" s="2">
        <v>0.77872685185185186</v>
      </c>
      <c r="D6560">
        <v>1</v>
      </c>
      <c r="E6560">
        <v>5</v>
      </c>
      <c r="F6560" t="s">
        <v>70</v>
      </c>
      <c r="G6560">
        <v>29</v>
      </c>
      <c r="H6560" t="s">
        <v>14</v>
      </c>
      <c r="I6560" t="s">
        <v>22</v>
      </c>
      <c r="J6560" t="s">
        <v>89</v>
      </c>
      <c r="K6560">
        <v>0.8725337301074747</v>
      </c>
      <c r="L6560">
        <v>0.1</v>
      </c>
      <c r="M6560">
        <v>37.5</v>
      </c>
      <c r="N6560">
        <f>(1-Coffee_Sales[[#This Row],[Discount_Percent]])*Coffee_Sales[[#This Row],[unit_price]]*Coffee_Sales[[#This Row],[transaction_qty]]</f>
        <v>33.75</v>
      </c>
      <c r="O6560" t="str">
        <f>TEXT(Coffee_Sales[[#This Row],[transaction_date]],"mmm-yyyy")</f>
        <v>May-2023</v>
      </c>
      <c r="P6560">
        <f>HOUR(Coffee_Sales[[#This Row],[transaction_time]])</f>
        <v>18</v>
      </c>
    </row>
    <row r="6561" spans="1:16" x14ac:dyDescent="0.3">
      <c r="A6561">
        <v>18070</v>
      </c>
      <c r="B6561" s="1">
        <v>44959</v>
      </c>
      <c r="C6561" s="2">
        <v>0.51953703703703702</v>
      </c>
      <c r="D6561">
        <v>2</v>
      </c>
      <c r="E6561">
        <v>3</v>
      </c>
      <c r="F6561" t="s">
        <v>54</v>
      </c>
      <c r="G6561">
        <v>51</v>
      </c>
      <c r="H6561" t="s">
        <v>32</v>
      </c>
      <c r="I6561" t="s">
        <v>44</v>
      </c>
      <c r="J6561" t="s">
        <v>103</v>
      </c>
      <c r="K6561">
        <v>1.8537898074262411</v>
      </c>
      <c r="L6561">
        <v>0.05</v>
      </c>
      <c r="M6561">
        <v>45</v>
      </c>
      <c r="N6561">
        <f>(1-Coffee_Sales[[#This Row],[Discount_Percent]])*Coffee_Sales[[#This Row],[unit_price]]*Coffee_Sales[[#This Row],[transaction_qty]]</f>
        <v>85.5</v>
      </c>
      <c r="O6561" t="str">
        <f>TEXT(Coffee_Sales[[#This Row],[transaction_date]],"mmm-yyyy")</f>
        <v>Feb-2023</v>
      </c>
      <c r="P6561">
        <f>HOUR(Coffee_Sales[[#This Row],[transaction_time]])</f>
        <v>12</v>
      </c>
    </row>
    <row r="6562" spans="1:16" x14ac:dyDescent="0.3">
      <c r="A6562">
        <v>69756</v>
      </c>
      <c r="B6562" s="1">
        <v>45034</v>
      </c>
      <c r="C6562" s="2">
        <v>0.39643518518518517</v>
      </c>
      <c r="D6562">
        <v>1</v>
      </c>
      <c r="E6562">
        <v>8</v>
      </c>
      <c r="F6562" t="s">
        <v>63</v>
      </c>
      <c r="G6562">
        <v>44</v>
      </c>
      <c r="H6562" t="s">
        <v>32</v>
      </c>
      <c r="I6562" t="s">
        <v>40</v>
      </c>
      <c r="J6562" t="s">
        <v>41</v>
      </c>
      <c r="K6562">
        <v>1.129924201988993</v>
      </c>
      <c r="L6562">
        <v>0</v>
      </c>
      <c r="M6562">
        <v>37.5</v>
      </c>
      <c r="N6562">
        <f>(1-Coffee_Sales[[#This Row],[Discount_Percent]])*Coffee_Sales[[#This Row],[unit_price]]*Coffee_Sales[[#This Row],[transaction_qty]]</f>
        <v>37.5</v>
      </c>
      <c r="O6562" t="str">
        <f>TEXT(Coffee_Sales[[#This Row],[transaction_date]],"mmm-yyyy")</f>
        <v>Apr-2023</v>
      </c>
      <c r="P6562">
        <f>HOUR(Coffee_Sales[[#This Row],[transaction_time]])</f>
        <v>9</v>
      </c>
    </row>
    <row r="6563" spans="1:16" x14ac:dyDescent="0.3">
      <c r="A6563">
        <v>11126</v>
      </c>
      <c r="B6563" s="1">
        <v>44946</v>
      </c>
      <c r="C6563" s="2">
        <v>0.41446759259259258</v>
      </c>
      <c r="D6563">
        <v>1</v>
      </c>
      <c r="E6563">
        <v>8</v>
      </c>
      <c r="F6563" t="s">
        <v>48</v>
      </c>
      <c r="G6563">
        <v>45</v>
      </c>
      <c r="H6563" t="s">
        <v>32</v>
      </c>
      <c r="I6563" t="s">
        <v>40</v>
      </c>
      <c r="J6563" t="s">
        <v>120</v>
      </c>
      <c r="K6563">
        <v>1.3058852317577769</v>
      </c>
      <c r="L6563">
        <v>0.05</v>
      </c>
      <c r="M6563">
        <v>45</v>
      </c>
      <c r="N6563">
        <f>(1-Coffee_Sales[[#This Row],[Discount_Percent]])*Coffee_Sales[[#This Row],[unit_price]]*Coffee_Sales[[#This Row],[transaction_qty]]</f>
        <v>42.75</v>
      </c>
      <c r="O6563" t="str">
        <f>TEXT(Coffee_Sales[[#This Row],[transaction_date]],"mmm-yyyy")</f>
        <v>Jan-2023</v>
      </c>
      <c r="P6563">
        <f>HOUR(Coffee_Sales[[#This Row],[transaction_time]])</f>
        <v>9</v>
      </c>
    </row>
    <row r="6564" spans="1:16" x14ac:dyDescent="0.3">
      <c r="A6564">
        <v>51895</v>
      </c>
      <c r="B6564" s="1">
        <v>45012</v>
      </c>
      <c r="C6564" s="2">
        <v>0.3567939814814815</v>
      </c>
      <c r="D6564">
        <v>1</v>
      </c>
      <c r="E6564">
        <v>8</v>
      </c>
      <c r="F6564" t="s">
        <v>97</v>
      </c>
      <c r="G6564">
        <v>43</v>
      </c>
      <c r="H6564" t="s">
        <v>32</v>
      </c>
      <c r="I6564" t="s">
        <v>40</v>
      </c>
      <c r="J6564" t="s">
        <v>124</v>
      </c>
      <c r="K6564">
        <v>1.3897122663109109</v>
      </c>
      <c r="L6564">
        <v>0.05</v>
      </c>
      <c r="M6564">
        <v>45</v>
      </c>
      <c r="N6564">
        <f>(1-Coffee_Sales[[#This Row],[Discount_Percent]])*Coffee_Sales[[#This Row],[unit_price]]*Coffee_Sales[[#This Row],[transaction_qty]]</f>
        <v>42.75</v>
      </c>
      <c r="O6564" t="str">
        <f>TEXT(Coffee_Sales[[#This Row],[transaction_date]],"mmm-yyyy")</f>
        <v>Mar-2023</v>
      </c>
      <c r="P6564">
        <f>HOUR(Coffee_Sales[[#This Row],[transaction_time]])</f>
        <v>8</v>
      </c>
    </row>
    <row r="6565" spans="1:16" x14ac:dyDescent="0.3">
      <c r="A6565">
        <v>54798</v>
      </c>
      <c r="B6565" s="1">
        <v>45016</v>
      </c>
      <c r="C6565" s="2">
        <v>0.50133101851851847</v>
      </c>
      <c r="D6565">
        <v>1</v>
      </c>
      <c r="E6565">
        <v>5</v>
      </c>
      <c r="F6565" t="s">
        <v>25</v>
      </c>
      <c r="G6565">
        <v>79</v>
      </c>
      <c r="H6565" t="s">
        <v>18</v>
      </c>
      <c r="I6565" t="s">
        <v>19</v>
      </c>
      <c r="J6565" t="s">
        <v>20</v>
      </c>
      <c r="K6565">
        <v>1.44229790749137</v>
      </c>
      <c r="L6565">
        <v>0</v>
      </c>
      <c r="M6565">
        <v>56.25</v>
      </c>
      <c r="N6565">
        <f>(1-Coffee_Sales[[#This Row],[Discount_Percent]])*Coffee_Sales[[#This Row],[unit_price]]*Coffee_Sales[[#This Row],[transaction_qty]]</f>
        <v>56.25</v>
      </c>
      <c r="O6565" t="str">
        <f>TEXT(Coffee_Sales[[#This Row],[transaction_date]],"mmm-yyyy")</f>
        <v>Mar-2023</v>
      </c>
      <c r="P6565">
        <f>HOUR(Coffee_Sales[[#This Row],[transaction_time]])</f>
        <v>12</v>
      </c>
    </row>
    <row r="6566" spans="1:16" x14ac:dyDescent="0.3">
      <c r="A6566">
        <v>144506</v>
      </c>
      <c r="B6566" s="1">
        <v>45103</v>
      </c>
      <c r="C6566" s="2">
        <v>0.51579861111111114</v>
      </c>
      <c r="D6566">
        <v>1</v>
      </c>
      <c r="E6566">
        <v>8</v>
      </c>
      <c r="F6566" t="s">
        <v>50</v>
      </c>
      <c r="G6566">
        <v>69</v>
      </c>
      <c r="H6566" t="s">
        <v>18</v>
      </c>
      <c r="I6566" t="s">
        <v>107</v>
      </c>
      <c r="J6566" t="s">
        <v>132</v>
      </c>
      <c r="K6566">
        <v>1.524353093479154</v>
      </c>
      <c r="L6566">
        <v>0.1</v>
      </c>
      <c r="M6566">
        <v>48.75</v>
      </c>
      <c r="N6566">
        <f>(1-Coffee_Sales[[#This Row],[Discount_Percent]])*Coffee_Sales[[#This Row],[unit_price]]*Coffee_Sales[[#This Row],[transaction_qty]]</f>
        <v>43.875</v>
      </c>
      <c r="O6566" t="str">
        <f>TEXT(Coffee_Sales[[#This Row],[transaction_date]],"mmm-yyyy")</f>
        <v>Jun-2023</v>
      </c>
      <c r="P6566">
        <f>HOUR(Coffee_Sales[[#This Row],[transaction_time]])</f>
        <v>12</v>
      </c>
    </row>
    <row r="6567" spans="1:16" x14ac:dyDescent="0.3">
      <c r="A6567">
        <v>38960</v>
      </c>
      <c r="B6567" s="1">
        <v>44993</v>
      </c>
      <c r="C6567" s="2">
        <v>0.7195138888888889</v>
      </c>
      <c r="D6567">
        <v>2</v>
      </c>
      <c r="E6567">
        <v>3</v>
      </c>
      <c r="F6567" t="s">
        <v>54</v>
      </c>
      <c r="G6567">
        <v>78</v>
      </c>
      <c r="H6567" t="s">
        <v>18</v>
      </c>
      <c r="I6567" t="s">
        <v>19</v>
      </c>
      <c r="J6567" t="s">
        <v>51</v>
      </c>
      <c r="K6567">
        <v>3.8588509017695172</v>
      </c>
      <c r="L6567">
        <v>0.1</v>
      </c>
      <c r="M6567">
        <v>67.5</v>
      </c>
      <c r="N6567">
        <f>(1-Coffee_Sales[[#This Row],[Discount_Percent]])*Coffee_Sales[[#This Row],[unit_price]]*Coffee_Sales[[#This Row],[transaction_qty]]</f>
        <v>121.5</v>
      </c>
      <c r="O6567" t="str">
        <f>TEXT(Coffee_Sales[[#This Row],[transaction_date]],"mmm-yyyy")</f>
        <v>Mar-2023</v>
      </c>
      <c r="P6567">
        <f>HOUR(Coffee_Sales[[#This Row],[transaction_time]])</f>
        <v>17</v>
      </c>
    </row>
    <row r="6568" spans="1:16" x14ac:dyDescent="0.3">
      <c r="A6568">
        <v>108819</v>
      </c>
      <c r="B6568" s="1">
        <v>45072</v>
      </c>
      <c r="C6568" s="2">
        <v>0.74771990740740746</v>
      </c>
      <c r="D6568">
        <v>2</v>
      </c>
      <c r="E6568">
        <v>5</v>
      </c>
      <c r="F6568" t="s">
        <v>13</v>
      </c>
      <c r="G6568">
        <v>50</v>
      </c>
      <c r="H6568" t="s">
        <v>32</v>
      </c>
      <c r="I6568" t="s">
        <v>44</v>
      </c>
      <c r="J6568" t="s">
        <v>45</v>
      </c>
      <c r="K6568">
        <v>1.802986986065737</v>
      </c>
      <c r="L6568">
        <v>0</v>
      </c>
      <c r="M6568">
        <v>37.5</v>
      </c>
      <c r="N6568">
        <f>(1-Coffee_Sales[[#This Row],[Discount_Percent]])*Coffee_Sales[[#This Row],[unit_price]]*Coffee_Sales[[#This Row],[transaction_qty]]</f>
        <v>75</v>
      </c>
      <c r="O6568" t="str">
        <f>TEXT(Coffee_Sales[[#This Row],[transaction_date]],"mmm-yyyy")</f>
        <v>May-2023</v>
      </c>
      <c r="P6568">
        <f>HOUR(Coffee_Sales[[#This Row],[transaction_time]])</f>
        <v>17</v>
      </c>
    </row>
    <row r="6569" spans="1:16" x14ac:dyDescent="0.3">
      <c r="A6569">
        <v>28332</v>
      </c>
      <c r="B6569" s="1">
        <v>44976</v>
      </c>
      <c r="C6569" s="2">
        <v>0.64692129629629624</v>
      </c>
      <c r="D6569">
        <v>1</v>
      </c>
      <c r="E6569">
        <v>5</v>
      </c>
      <c r="F6569" t="s">
        <v>42</v>
      </c>
      <c r="G6569">
        <v>56</v>
      </c>
      <c r="H6569" t="s">
        <v>32</v>
      </c>
      <c r="I6569" t="s">
        <v>33</v>
      </c>
      <c r="J6569" t="s">
        <v>135</v>
      </c>
      <c r="K6569">
        <v>0.9893408486652322</v>
      </c>
      <c r="L6569">
        <v>0.05</v>
      </c>
      <c r="M6569">
        <v>38.25</v>
      </c>
      <c r="N6569">
        <f>(1-Coffee_Sales[[#This Row],[Discount_Percent]])*Coffee_Sales[[#This Row],[unit_price]]*Coffee_Sales[[#This Row],[transaction_qty]]</f>
        <v>36.337499999999999</v>
      </c>
      <c r="O6569" t="str">
        <f>TEXT(Coffee_Sales[[#This Row],[transaction_date]],"mmm-yyyy")</f>
        <v>Feb-2023</v>
      </c>
      <c r="P6569">
        <f>HOUR(Coffee_Sales[[#This Row],[transaction_time]])</f>
        <v>15</v>
      </c>
    </row>
    <row r="6570" spans="1:16" x14ac:dyDescent="0.3">
      <c r="A6570">
        <v>24674</v>
      </c>
      <c r="B6570" s="1">
        <v>44970</v>
      </c>
      <c r="C6570" s="2">
        <v>0.65152777777777782</v>
      </c>
      <c r="D6570">
        <v>2</v>
      </c>
      <c r="E6570">
        <v>5</v>
      </c>
      <c r="F6570" t="s">
        <v>133</v>
      </c>
      <c r="G6570">
        <v>53</v>
      </c>
      <c r="H6570" t="s">
        <v>32</v>
      </c>
      <c r="I6570" t="s">
        <v>33</v>
      </c>
      <c r="J6570" t="s">
        <v>129</v>
      </c>
      <c r="K6570">
        <v>2.5362449228064778</v>
      </c>
      <c r="L6570">
        <v>0.15</v>
      </c>
      <c r="M6570">
        <v>45</v>
      </c>
      <c r="N6570">
        <f>(1-Coffee_Sales[[#This Row],[Discount_Percent]])*Coffee_Sales[[#This Row],[unit_price]]*Coffee_Sales[[#This Row],[transaction_qty]]</f>
        <v>76.5</v>
      </c>
      <c r="O6570" t="str">
        <f>TEXT(Coffee_Sales[[#This Row],[transaction_date]],"mmm-yyyy")</f>
        <v>Feb-2023</v>
      </c>
      <c r="P6570">
        <f>HOUR(Coffee_Sales[[#This Row],[transaction_time]])</f>
        <v>15</v>
      </c>
    </row>
    <row r="6571" spans="1:16" x14ac:dyDescent="0.3">
      <c r="A6571">
        <v>36578</v>
      </c>
      <c r="B6571" s="1">
        <v>44990</v>
      </c>
      <c r="C6571" s="2">
        <v>0.48552083333333335</v>
      </c>
      <c r="D6571">
        <v>2</v>
      </c>
      <c r="E6571">
        <v>5</v>
      </c>
      <c r="F6571" t="s">
        <v>21</v>
      </c>
      <c r="G6571">
        <v>47</v>
      </c>
      <c r="H6571" t="s">
        <v>32</v>
      </c>
      <c r="I6571" t="s">
        <v>36</v>
      </c>
      <c r="J6571" t="s">
        <v>37</v>
      </c>
      <c r="K6571">
        <v>2.4957004778309502</v>
      </c>
      <c r="L6571">
        <v>0</v>
      </c>
      <c r="M6571">
        <v>45</v>
      </c>
      <c r="N6571">
        <f>(1-Coffee_Sales[[#This Row],[Discount_Percent]])*Coffee_Sales[[#This Row],[unit_price]]*Coffee_Sales[[#This Row],[transaction_qty]]</f>
        <v>90</v>
      </c>
      <c r="O6571" t="str">
        <f>TEXT(Coffee_Sales[[#This Row],[transaction_date]],"mmm-yyyy")</f>
        <v>Mar-2023</v>
      </c>
      <c r="P6571">
        <f>HOUR(Coffee_Sales[[#This Row],[transaction_time]])</f>
        <v>11</v>
      </c>
    </row>
    <row r="6572" spans="1:16" x14ac:dyDescent="0.3">
      <c r="A6572">
        <v>120302</v>
      </c>
      <c r="B6572" s="1">
        <v>45083</v>
      </c>
      <c r="C6572" s="2">
        <v>0.63137731481481485</v>
      </c>
      <c r="D6572">
        <v>2</v>
      </c>
      <c r="E6572">
        <v>8</v>
      </c>
      <c r="F6572" t="s">
        <v>113</v>
      </c>
      <c r="G6572">
        <v>53</v>
      </c>
      <c r="H6572" t="s">
        <v>32</v>
      </c>
      <c r="I6572" t="s">
        <v>33</v>
      </c>
      <c r="J6572" t="s">
        <v>129</v>
      </c>
      <c r="K6572">
        <v>2.3254669408521251</v>
      </c>
      <c r="L6572">
        <v>0</v>
      </c>
      <c r="M6572">
        <v>45</v>
      </c>
      <c r="N6572">
        <f>(1-Coffee_Sales[[#This Row],[Discount_Percent]])*Coffee_Sales[[#This Row],[unit_price]]*Coffee_Sales[[#This Row],[transaction_qty]]</f>
        <v>90</v>
      </c>
      <c r="O6572" t="str">
        <f>TEXT(Coffee_Sales[[#This Row],[transaction_date]],"mmm-yyyy")</f>
        <v>Jun-2023</v>
      </c>
      <c r="P6572">
        <f>HOUR(Coffee_Sales[[#This Row],[transaction_time]])</f>
        <v>15</v>
      </c>
    </row>
    <row r="6573" spans="1:16" x14ac:dyDescent="0.3">
      <c r="A6573">
        <v>46682</v>
      </c>
      <c r="B6573" s="1">
        <v>45004</v>
      </c>
      <c r="C6573" s="2">
        <v>0.46447916666666667</v>
      </c>
      <c r="D6573">
        <v>1</v>
      </c>
      <c r="E6573">
        <v>5</v>
      </c>
      <c r="F6573" t="s">
        <v>90</v>
      </c>
      <c r="G6573">
        <v>30</v>
      </c>
      <c r="H6573" t="s">
        <v>14</v>
      </c>
      <c r="I6573" t="s">
        <v>22</v>
      </c>
      <c r="J6573" t="s">
        <v>109</v>
      </c>
      <c r="K6573">
        <v>1.4964811632677031</v>
      </c>
      <c r="L6573">
        <v>0</v>
      </c>
      <c r="M6573">
        <v>45</v>
      </c>
      <c r="N6573">
        <f>(1-Coffee_Sales[[#This Row],[Discount_Percent]])*Coffee_Sales[[#This Row],[unit_price]]*Coffee_Sales[[#This Row],[transaction_qty]]</f>
        <v>45</v>
      </c>
      <c r="O6573" t="str">
        <f>TEXT(Coffee_Sales[[#This Row],[transaction_date]],"mmm-yyyy")</f>
        <v>Mar-2023</v>
      </c>
      <c r="P6573">
        <f>HOUR(Coffee_Sales[[#This Row],[transaction_time]])</f>
        <v>11</v>
      </c>
    </row>
    <row r="6574" spans="1:16" x14ac:dyDescent="0.3">
      <c r="A6574">
        <v>16979</v>
      </c>
      <c r="B6574" s="1">
        <v>44957</v>
      </c>
      <c r="C6574" s="2">
        <v>0.34662037037037036</v>
      </c>
      <c r="D6574">
        <v>1</v>
      </c>
      <c r="E6574">
        <v>3</v>
      </c>
      <c r="F6574" t="s">
        <v>50</v>
      </c>
      <c r="G6574">
        <v>79</v>
      </c>
      <c r="H6574" t="s">
        <v>18</v>
      </c>
      <c r="I6574" t="s">
        <v>19</v>
      </c>
      <c r="J6574" t="s">
        <v>20</v>
      </c>
      <c r="K6574">
        <v>1.8161175986597919</v>
      </c>
      <c r="L6574">
        <v>0.1</v>
      </c>
      <c r="M6574">
        <v>56.25</v>
      </c>
      <c r="N6574">
        <f>(1-Coffee_Sales[[#This Row],[Discount_Percent]])*Coffee_Sales[[#This Row],[unit_price]]*Coffee_Sales[[#This Row],[transaction_qty]]</f>
        <v>50.625</v>
      </c>
      <c r="O6574" t="str">
        <f>TEXT(Coffee_Sales[[#This Row],[transaction_date]],"mmm-yyyy")</f>
        <v>Jan-2023</v>
      </c>
      <c r="P6574">
        <f>HOUR(Coffee_Sales[[#This Row],[transaction_time]])</f>
        <v>8</v>
      </c>
    </row>
    <row r="6575" spans="1:16" x14ac:dyDescent="0.3">
      <c r="A6575">
        <v>118144</v>
      </c>
      <c r="B6575" s="1">
        <v>45081</v>
      </c>
      <c r="C6575" s="2">
        <v>0.63715277777777779</v>
      </c>
      <c r="D6575">
        <v>1</v>
      </c>
      <c r="E6575">
        <v>5</v>
      </c>
      <c r="F6575" t="s">
        <v>17</v>
      </c>
      <c r="G6575">
        <v>48</v>
      </c>
      <c r="H6575" t="s">
        <v>32</v>
      </c>
      <c r="I6575" t="s">
        <v>44</v>
      </c>
      <c r="J6575" t="s">
        <v>52</v>
      </c>
      <c r="K6575">
        <v>0.80937096611849424</v>
      </c>
      <c r="L6575">
        <v>0.05</v>
      </c>
      <c r="M6575">
        <v>37.5</v>
      </c>
      <c r="N6575">
        <f>(1-Coffee_Sales[[#This Row],[Discount_Percent]])*Coffee_Sales[[#This Row],[unit_price]]*Coffee_Sales[[#This Row],[transaction_qty]]</f>
        <v>35.625</v>
      </c>
      <c r="O6575" t="str">
        <f>TEXT(Coffee_Sales[[#This Row],[transaction_date]],"mmm-yyyy")</f>
        <v>Jun-2023</v>
      </c>
      <c r="P6575">
        <f>HOUR(Coffee_Sales[[#This Row],[transaction_time]])</f>
        <v>15</v>
      </c>
    </row>
    <row r="6576" spans="1:16" x14ac:dyDescent="0.3">
      <c r="A6576">
        <v>9477</v>
      </c>
      <c r="B6576" s="1">
        <v>44943</v>
      </c>
      <c r="C6576" s="2">
        <v>0.44523148148148151</v>
      </c>
      <c r="D6576">
        <v>2</v>
      </c>
      <c r="E6576">
        <v>8</v>
      </c>
      <c r="F6576" t="s">
        <v>62</v>
      </c>
      <c r="G6576">
        <v>23</v>
      </c>
      <c r="H6576" t="s">
        <v>14</v>
      </c>
      <c r="I6576" t="s">
        <v>55</v>
      </c>
      <c r="J6576" t="s">
        <v>88</v>
      </c>
      <c r="K6576">
        <v>2.4221210109087088</v>
      </c>
      <c r="L6576">
        <v>0</v>
      </c>
      <c r="M6576">
        <v>37.5</v>
      </c>
      <c r="N6576">
        <f>(1-Coffee_Sales[[#This Row],[Discount_Percent]])*Coffee_Sales[[#This Row],[unit_price]]*Coffee_Sales[[#This Row],[transaction_qty]]</f>
        <v>75</v>
      </c>
      <c r="O6576" t="str">
        <f>TEXT(Coffee_Sales[[#This Row],[transaction_date]],"mmm-yyyy")</f>
        <v>Jan-2023</v>
      </c>
      <c r="P6576">
        <f>HOUR(Coffee_Sales[[#This Row],[transaction_time]])</f>
        <v>10</v>
      </c>
    </row>
    <row r="6577" spans="1:16" x14ac:dyDescent="0.3">
      <c r="A6577">
        <v>68132</v>
      </c>
      <c r="B6577" s="1">
        <v>45032</v>
      </c>
      <c r="C6577" s="2">
        <v>0.42606481481481484</v>
      </c>
      <c r="D6577">
        <v>2</v>
      </c>
      <c r="E6577">
        <v>3</v>
      </c>
      <c r="F6577" t="s">
        <v>21</v>
      </c>
      <c r="G6577">
        <v>32</v>
      </c>
      <c r="H6577" t="s">
        <v>14</v>
      </c>
      <c r="I6577" t="s">
        <v>22</v>
      </c>
      <c r="J6577" t="s">
        <v>23</v>
      </c>
      <c r="K6577">
        <v>2.151835684547394</v>
      </c>
      <c r="L6577">
        <v>0.15</v>
      </c>
      <c r="M6577">
        <v>45</v>
      </c>
      <c r="N6577">
        <f>(1-Coffee_Sales[[#This Row],[Discount_Percent]])*Coffee_Sales[[#This Row],[unit_price]]*Coffee_Sales[[#This Row],[transaction_qty]]</f>
        <v>76.5</v>
      </c>
      <c r="O6577" t="str">
        <f>TEXT(Coffee_Sales[[#This Row],[transaction_date]],"mmm-yyyy")</f>
        <v>Apr-2023</v>
      </c>
      <c r="P6577">
        <f>HOUR(Coffee_Sales[[#This Row],[transaction_time]])</f>
        <v>10</v>
      </c>
    </row>
    <row r="6578" spans="1:16" x14ac:dyDescent="0.3">
      <c r="A6578">
        <v>146865</v>
      </c>
      <c r="B6578" s="1">
        <v>45105</v>
      </c>
      <c r="C6578" s="2">
        <v>0.58226851851851846</v>
      </c>
      <c r="D6578">
        <v>1</v>
      </c>
      <c r="E6578">
        <v>8</v>
      </c>
      <c r="F6578" t="s">
        <v>133</v>
      </c>
      <c r="G6578">
        <v>79</v>
      </c>
      <c r="H6578" t="s">
        <v>18</v>
      </c>
      <c r="I6578" t="s">
        <v>19</v>
      </c>
      <c r="J6578" t="s">
        <v>20</v>
      </c>
      <c r="K6578">
        <v>1.18497137691821</v>
      </c>
      <c r="L6578">
        <v>0.05</v>
      </c>
      <c r="M6578">
        <v>56.25</v>
      </c>
      <c r="N6578">
        <f>(1-Coffee_Sales[[#This Row],[Discount_Percent]])*Coffee_Sales[[#This Row],[unit_price]]*Coffee_Sales[[#This Row],[transaction_qty]]</f>
        <v>53.4375</v>
      </c>
      <c r="O6578" t="str">
        <f>TEXT(Coffee_Sales[[#This Row],[transaction_date]],"mmm-yyyy")</f>
        <v>Jun-2023</v>
      </c>
      <c r="P6578">
        <f>HOUR(Coffee_Sales[[#This Row],[transaction_time]])</f>
        <v>13</v>
      </c>
    </row>
    <row r="6579" spans="1:16" x14ac:dyDescent="0.3">
      <c r="A6579">
        <v>142186</v>
      </c>
      <c r="B6579" s="1">
        <v>45101</v>
      </c>
      <c r="C6579" s="2">
        <v>0.57093749999999999</v>
      </c>
      <c r="D6579">
        <v>1</v>
      </c>
      <c r="E6579">
        <v>8</v>
      </c>
      <c r="F6579" t="s">
        <v>90</v>
      </c>
      <c r="G6579">
        <v>36</v>
      </c>
      <c r="H6579" t="s">
        <v>14</v>
      </c>
      <c r="I6579" t="s">
        <v>26</v>
      </c>
      <c r="J6579" t="s">
        <v>27</v>
      </c>
      <c r="K6579">
        <v>1.6719872967737011</v>
      </c>
      <c r="L6579">
        <v>0.1</v>
      </c>
      <c r="M6579">
        <v>56.25</v>
      </c>
      <c r="N6579">
        <f>(1-Coffee_Sales[[#This Row],[Discount_Percent]])*Coffee_Sales[[#This Row],[unit_price]]*Coffee_Sales[[#This Row],[transaction_qty]]</f>
        <v>50.625</v>
      </c>
      <c r="O6579" t="str">
        <f>TEXT(Coffee_Sales[[#This Row],[transaction_date]],"mmm-yyyy")</f>
        <v>Jun-2023</v>
      </c>
      <c r="P6579">
        <f>HOUR(Coffee_Sales[[#This Row],[transaction_time]])</f>
        <v>13</v>
      </c>
    </row>
    <row r="6580" spans="1:16" x14ac:dyDescent="0.3">
      <c r="A6580">
        <v>149047</v>
      </c>
      <c r="B6580" s="1">
        <v>45107</v>
      </c>
      <c r="C6580" s="2">
        <v>0.47325231481481483</v>
      </c>
      <c r="D6580">
        <v>2</v>
      </c>
      <c r="E6580">
        <v>8</v>
      </c>
      <c r="F6580" t="s">
        <v>90</v>
      </c>
      <c r="G6580">
        <v>38</v>
      </c>
      <c r="H6580" t="s">
        <v>14</v>
      </c>
      <c r="I6580" t="s">
        <v>15</v>
      </c>
      <c r="J6580" t="s">
        <v>16</v>
      </c>
      <c r="K6580">
        <v>3.1942628444107291</v>
      </c>
      <c r="L6580">
        <v>0</v>
      </c>
      <c r="M6580">
        <v>56.25</v>
      </c>
      <c r="N6580">
        <f>(1-Coffee_Sales[[#This Row],[Discount_Percent]])*Coffee_Sales[[#This Row],[unit_price]]*Coffee_Sales[[#This Row],[transaction_qty]]</f>
        <v>112.5</v>
      </c>
      <c r="O6580" t="str">
        <f>TEXT(Coffee_Sales[[#This Row],[transaction_date]],"mmm-yyyy")</f>
        <v>Jun-2023</v>
      </c>
      <c r="P6580">
        <f>HOUR(Coffee_Sales[[#This Row],[transaction_time]])</f>
        <v>11</v>
      </c>
    </row>
    <row r="6581" spans="1:16" x14ac:dyDescent="0.3">
      <c r="A6581">
        <v>28161</v>
      </c>
      <c r="B6581" s="1">
        <v>44976</v>
      </c>
      <c r="C6581" s="2">
        <v>0.4442476851851852</v>
      </c>
      <c r="D6581">
        <v>1</v>
      </c>
      <c r="E6581">
        <v>8</v>
      </c>
      <c r="F6581" t="s">
        <v>94</v>
      </c>
      <c r="G6581">
        <v>75</v>
      </c>
      <c r="H6581" t="s">
        <v>18</v>
      </c>
      <c r="I6581" t="s">
        <v>79</v>
      </c>
      <c r="J6581" t="s">
        <v>136</v>
      </c>
      <c r="K6581">
        <v>1.3517550159086991</v>
      </c>
      <c r="L6581">
        <v>0</v>
      </c>
      <c r="M6581">
        <v>52.5</v>
      </c>
      <c r="N6581">
        <f>(1-Coffee_Sales[[#This Row],[Discount_Percent]])*Coffee_Sales[[#This Row],[unit_price]]*Coffee_Sales[[#This Row],[transaction_qty]]</f>
        <v>52.5</v>
      </c>
      <c r="O6581" t="str">
        <f>TEXT(Coffee_Sales[[#This Row],[transaction_date]],"mmm-yyyy")</f>
        <v>Feb-2023</v>
      </c>
      <c r="P6581">
        <f>HOUR(Coffee_Sales[[#This Row],[transaction_time]])</f>
        <v>10</v>
      </c>
    </row>
    <row r="6582" spans="1:16" x14ac:dyDescent="0.3">
      <c r="A6582">
        <v>60856</v>
      </c>
      <c r="B6582" s="1">
        <v>45024</v>
      </c>
      <c r="C6582" s="2">
        <v>0.38424768518518521</v>
      </c>
      <c r="D6582">
        <v>2</v>
      </c>
      <c r="E6582">
        <v>8</v>
      </c>
      <c r="F6582" t="s">
        <v>97</v>
      </c>
      <c r="G6582">
        <v>32</v>
      </c>
      <c r="H6582" t="s">
        <v>14</v>
      </c>
      <c r="I6582" t="s">
        <v>22</v>
      </c>
      <c r="J6582" t="s">
        <v>23</v>
      </c>
      <c r="K6582">
        <v>1.941949236433699</v>
      </c>
      <c r="L6582">
        <v>0.05</v>
      </c>
      <c r="M6582">
        <v>45</v>
      </c>
      <c r="N6582">
        <f>(1-Coffee_Sales[[#This Row],[Discount_Percent]])*Coffee_Sales[[#This Row],[unit_price]]*Coffee_Sales[[#This Row],[transaction_qty]]</f>
        <v>85.5</v>
      </c>
      <c r="O6582" t="str">
        <f>TEXT(Coffee_Sales[[#This Row],[transaction_date]],"mmm-yyyy")</f>
        <v>Apr-2023</v>
      </c>
      <c r="P6582">
        <f>HOUR(Coffee_Sales[[#This Row],[transaction_time]])</f>
        <v>9</v>
      </c>
    </row>
    <row r="6583" spans="1:16" x14ac:dyDescent="0.3">
      <c r="A6583">
        <v>113432</v>
      </c>
      <c r="B6583" s="1">
        <v>45077</v>
      </c>
      <c r="C6583" s="2">
        <v>0.40656249999999999</v>
      </c>
      <c r="D6583">
        <v>1</v>
      </c>
      <c r="E6583">
        <v>3</v>
      </c>
      <c r="F6583" t="s">
        <v>48</v>
      </c>
      <c r="G6583">
        <v>27</v>
      </c>
      <c r="H6583" t="s">
        <v>14</v>
      </c>
      <c r="I6583" t="s">
        <v>29</v>
      </c>
      <c r="J6583" t="s">
        <v>30</v>
      </c>
      <c r="K6583">
        <v>1.090666088917706</v>
      </c>
      <c r="L6583">
        <v>0</v>
      </c>
      <c r="M6583">
        <v>52.5</v>
      </c>
      <c r="N6583">
        <f>(1-Coffee_Sales[[#This Row],[Discount_Percent]])*Coffee_Sales[[#This Row],[unit_price]]*Coffee_Sales[[#This Row],[transaction_qty]]</f>
        <v>52.5</v>
      </c>
      <c r="O6583" t="str">
        <f>TEXT(Coffee_Sales[[#This Row],[transaction_date]],"mmm-yyyy")</f>
        <v>May-2023</v>
      </c>
      <c r="P6583">
        <f>HOUR(Coffee_Sales[[#This Row],[transaction_time]])</f>
        <v>9</v>
      </c>
    </row>
    <row r="6584" spans="1:16" x14ac:dyDescent="0.3">
      <c r="A6584">
        <v>78078</v>
      </c>
      <c r="B6584" s="1">
        <v>45043</v>
      </c>
      <c r="C6584" s="2">
        <v>0.7446180555555556</v>
      </c>
      <c r="D6584">
        <v>1</v>
      </c>
      <c r="E6584">
        <v>8</v>
      </c>
      <c r="F6584" t="s">
        <v>46</v>
      </c>
      <c r="G6584">
        <v>65</v>
      </c>
      <c r="H6584" t="s">
        <v>67</v>
      </c>
      <c r="I6584" t="s">
        <v>68</v>
      </c>
      <c r="J6584" t="s">
        <v>69</v>
      </c>
      <c r="K6584">
        <v>0.2816698803021972</v>
      </c>
      <c r="L6584">
        <v>0.05</v>
      </c>
      <c r="M6584">
        <v>12</v>
      </c>
      <c r="N6584">
        <f>(1-Coffee_Sales[[#This Row],[Discount_Percent]])*Coffee_Sales[[#This Row],[unit_price]]*Coffee_Sales[[#This Row],[transaction_qty]]</f>
        <v>11.399999999999999</v>
      </c>
      <c r="O6584" t="str">
        <f>TEXT(Coffee_Sales[[#This Row],[transaction_date]],"mmm-yyyy")</f>
        <v>Apr-2023</v>
      </c>
      <c r="P6584">
        <f>HOUR(Coffee_Sales[[#This Row],[transaction_time]])</f>
        <v>17</v>
      </c>
    </row>
    <row r="6585" spans="1:16" x14ac:dyDescent="0.3">
      <c r="A6585">
        <v>87715</v>
      </c>
      <c r="B6585" s="1">
        <v>45054</v>
      </c>
      <c r="C6585" s="2">
        <v>0.27173611111111112</v>
      </c>
      <c r="D6585">
        <v>2</v>
      </c>
      <c r="E6585">
        <v>8</v>
      </c>
      <c r="F6585" t="s">
        <v>94</v>
      </c>
      <c r="G6585">
        <v>45</v>
      </c>
      <c r="H6585" t="s">
        <v>32</v>
      </c>
      <c r="I6585" t="s">
        <v>40</v>
      </c>
      <c r="J6585" t="s">
        <v>120</v>
      </c>
      <c r="K6585">
        <v>2.8960562869743671</v>
      </c>
      <c r="L6585">
        <v>0.1</v>
      </c>
      <c r="M6585">
        <v>45</v>
      </c>
      <c r="N6585">
        <f>(1-Coffee_Sales[[#This Row],[Discount_Percent]])*Coffee_Sales[[#This Row],[unit_price]]*Coffee_Sales[[#This Row],[transaction_qty]]</f>
        <v>81</v>
      </c>
      <c r="O6585" t="str">
        <f>TEXT(Coffee_Sales[[#This Row],[transaction_date]],"mmm-yyyy")</f>
        <v>May-2023</v>
      </c>
      <c r="P6585">
        <f>HOUR(Coffee_Sales[[#This Row],[transaction_time]])</f>
        <v>6</v>
      </c>
    </row>
    <row r="6586" spans="1:16" x14ac:dyDescent="0.3">
      <c r="A6586">
        <v>133113</v>
      </c>
      <c r="B6586" s="1">
        <v>45094</v>
      </c>
      <c r="C6586" s="2">
        <v>0.29431712962962964</v>
      </c>
      <c r="D6586">
        <v>2</v>
      </c>
      <c r="E6586">
        <v>8</v>
      </c>
      <c r="F6586" t="s">
        <v>24</v>
      </c>
      <c r="G6586">
        <v>28</v>
      </c>
      <c r="H6586" t="s">
        <v>14</v>
      </c>
      <c r="I6586" t="s">
        <v>22</v>
      </c>
      <c r="J6586" t="s">
        <v>117</v>
      </c>
      <c r="K6586">
        <v>1.464676675572119</v>
      </c>
      <c r="L6586">
        <v>0</v>
      </c>
      <c r="M6586">
        <v>30</v>
      </c>
      <c r="N6586">
        <f>(1-Coffee_Sales[[#This Row],[Discount_Percent]])*Coffee_Sales[[#This Row],[unit_price]]*Coffee_Sales[[#This Row],[transaction_qty]]</f>
        <v>60</v>
      </c>
      <c r="O6586" t="str">
        <f>TEXT(Coffee_Sales[[#This Row],[transaction_date]],"mmm-yyyy")</f>
        <v>Jun-2023</v>
      </c>
      <c r="P6586">
        <f>HOUR(Coffee_Sales[[#This Row],[transaction_time]])</f>
        <v>7</v>
      </c>
    </row>
    <row r="6587" spans="1:16" x14ac:dyDescent="0.3">
      <c r="A6587">
        <v>53691</v>
      </c>
      <c r="B6587" s="1">
        <v>45014</v>
      </c>
      <c r="C6587" s="2">
        <v>0.75216435185185182</v>
      </c>
      <c r="D6587">
        <v>1</v>
      </c>
      <c r="E6587">
        <v>3</v>
      </c>
      <c r="F6587" t="s">
        <v>54</v>
      </c>
      <c r="G6587">
        <v>25</v>
      </c>
      <c r="H6587" t="s">
        <v>14</v>
      </c>
      <c r="I6587" t="s">
        <v>29</v>
      </c>
      <c r="J6587" t="s">
        <v>71</v>
      </c>
      <c r="K6587">
        <v>0.91946636237602886</v>
      </c>
      <c r="L6587">
        <v>0.1</v>
      </c>
      <c r="M6587">
        <v>33</v>
      </c>
      <c r="N6587">
        <f>(1-Coffee_Sales[[#This Row],[Discount_Percent]])*Coffee_Sales[[#This Row],[unit_price]]*Coffee_Sales[[#This Row],[transaction_qty]]</f>
        <v>29.7</v>
      </c>
      <c r="O6587" t="str">
        <f>TEXT(Coffee_Sales[[#This Row],[transaction_date]],"mmm-yyyy")</f>
        <v>Mar-2023</v>
      </c>
      <c r="P6587">
        <f>HOUR(Coffee_Sales[[#This Row],[transaction_time]])</f>
        <v>18</v>
      </c>
    </row>
    <row r="6588" spans="1:16" x14ac:dyDescent="0.3">
      <c r="A6588">
        <v>29582</v>
      </c>
      <c r="B6588" s="1">
        <v>44978</v>
      </c>
      <c r="C6588" s="2">
        <v>0.72145833333333331</v>
      </c>
      <c r="D6588">
        <v>1</v>
      </c>
      <c r="E6588">
        <v>8</v>
      </c>
      <c r="F6588" t="s">
        <v>42</v>
      </c>
      <c r="G6588">
        <v>57</v>
      </c>
      <c r="H6588" t="s">
        <v>32</v>
      </c>
      <c r="I6588" t="s">
        <v>33</v>
      </c>
      <c r="J6588" t="s">
        <v>34</v>
      </c>
      <c r="K6588">
        <v>1.2581653803155419</v>
      </c>
      <c r="L6588">
        <v>0</v>
      </c>
      <c r="M6588">
        <v>46.5</v>
      </c>
      <c r="N6588">
        <f>(1-Coffee_Sales[[#This Row],[Discount_Percent]])*Coffee_Sales[[#This Row],[unit_price]]*Coffee_Sales[[#This Row],[transaction_qty]]</f>
        <v>46.5</v>
      </c>
      <c r="O6588" t="str">
        <f>TEXT(Coffee_Sales[[#This Row],[transaction_date]],"mmm-yyyy")</f>
        <v>Feb-2023</v>
      </c>
      <c r="P6588">
        <f>HOUR(Coffee_Sales[[#This Row],[transaction_time]])</f>
        <v>17</v>
      </c>
    </row>
    <row r="6589" spans="1:16" x14ac:dyDescent="0.3">
      <c r="A6589">
        <v>80516</v>
      </c>
      <c r="B6589" s="1">
        <v>45047</v>
      </c>
      <c r="C6589" s="2">
        <v>0.38403935185185184</v>
      </c>
      <c r="D6589">
        <v>1</v>
      </c>
      <c r="E6589">
        <v>5</v>
      </c>
      <c r="F6589" t="s">
        <v>38</v>
      </c>
      <c r="G6589">
        <v>44</v>
      </c>
      <c r="H6589" t="s">
        <v>32</v>
      </c>
      <c r="I6589" t="s">
        <v>40</v>
      </c>
      <c r="J6589" t="s">
        <v>41</v>
      </c>
      <c r="K6589">
        <v>1.2254258048274109</v>
      </c>
      <c r="L6589">
        <v>0</v>
      </c>
      <c r="M6589">
        <v>37.5</v>
      </c>
      <c r="N6589">
        <f>(1-Coffee_Sales[[#This Row],[Discount_Percent]])*Coffee_Sales[[#This Row],[unit_price]]*Coffee_Sales[[#This Row],[transaction_qty]]</f>
        <v>37.5</v>
      </c>
      <c r="O6589" t="str">
        <f>TEXT(Coffee_Sales[[#This Row],[transaction_date]],"mmm-yyyy")</f>
        <v>May-2023</v>
      </c>
      <c r="P6589">
        <f>HOUR(Coffee_Sales[[#This Row],[transaction_time]])</f>
        <v>9</v>
      </c>
    </row>
    <row r="6590" spans="1:16" x14ac:dyDescent="0.3">
      <c r="A6590">
        <v>79423</v>
      </c>
      <c r="B6590" s="1">
        <v>45045</v>
      </c>
      <c r="C6590" s="2">
        <v>0.6750694444444445</v>
      </c>
      <c r="D6590">
        <v>2</v>
      </c>
      <c r="E6590">
        <v>3</v>
      </c>
      <c r="F6590" t="s">
        <v>104</v>
      </c>
      <c r="G6590">
        <v>50</v>
      </c>
      <c r="H6590" t="s">
        <v>32</v>
      </c>
      <c r="I6590" t="s">
        <v>44</v>
      </c>
      <c r="J6590" t="s">
        <v>45</v>
      </c>
      <c r="K6590">
        <v>2.3089378606536419</v>
      </c>
      <c r="L6590">
        <v>0</v>
      </c>
      <c r="M6590">
        <v>37.5</v>
      </c>
      <c r="N6590">
        <f>(1-Coffee_Sales[[#This Row],[Discount_Percent]])*Coffee_Sales[[#This Row],[unit_price]]*Coffee_Sales[[#This Row],[transaction_qty]]</f>
        <v>75</v>
      </c>
      <c r="O6590" t="str">
        <f>TEXT(Coffee_Sales[[#This Row],[transaction_date]],"mmm-yyyy")</f>
        <v>Apr-2023</v>
      </c>
      <c r="P6590">
        <f>HOUR(Coffee_Sales[[#This Row],[transaction_time]])</f>
        <v>16</v>
      </c>
    </row>
    <row r="6591" spans="1:16" x14ac:dyDescent="0.3">
      <c r="A6591">
        <v>2000</v>
      </c>
      <c r="B6591" s="1">
        <v>44930</v>
      </c>
      <c r="C6591" s="2">
        <v>0.6391782407407407</v>
      </c>
      <c r="D6591">
        <v>2</v>
      </c>
      <c r="E6591">
        <v>3</v>
      </c>
      <c r="F6591" t="s">
        <v>24</v>
      </c>
      <c r="G6591">
        <v>45</v>
      </c>
      <c r="H6591" t="s">
        <v>32</v>
      </c>
      <c r="I6591" t="s">
        <v>40</v>
      </c>
      <c r="J6591" t="s">
        <v>120</v>
      </c>
      <c r="K6591">
        <v>2.051383670959622</v>
      </c>
      <c r="L6591">
        <v>0</v>
      </c>
      <c r="M6591">
        <v>45</v>
      </c>
      <c r="N6591">
        <f>(1-Coffee_Sales[[#This Row],[Discount_Percent]])*Coffee_Sales[[#This Row],[unit_price]]*Coffee_Sales[[#This Row],[transaction_qty]]</f>
        <v>90</v>
      </c>
      <c r="O6591" t="str">
        <f>TEXT(Coffee_Sales[[#This Row],[transaction_date]],"mmm-yyyy")</f>
        <v>Jan-2023</v>
      </c>
      <c r="P6591">
        <f>HOUR(Coffee_Sales[[#This Row],[transaction_time]])</f>
        <v>15</v>
      </c>
    </row>
    <row r="6592" spans="1:16" x14ac:dyDescent="0.3">
      <c r="A6592">
        <v>26281</v>
      </c>
      <c r="B6592" s="1">
        <v>44973</v>
      </c>
      <c r="C6592" s="2">
        <v>0.40790509259259261</v>
      </c>
      <c r="D6592">
        <v>2</v>
      </c>
      <c r="E6592">
        <v>5</v>
      </c>
      <c r="F6592" t="s">
        <v>50</v>
      </c>
      <c r="G6592">
        <v>52</v>
      </c>
      <c r="H6592" t="s">
        <v>32</v>
      </c>
      <c r="I6592" t="s">
        <v>33</v>
      </c>
      <c r="J6592" t="s">
        <v>110</v>
      </c>
      <c r="K6592">
        <v>2.0460411669521412</v>
      </c>
      <c r="L6592">
        <v>0</v>
      </c>
      <c r="M6592">
        <v>37.5</v>
      </c>
      <c r="N6592">
        <f>(1-Coffee_Sales[[#This Row],[Discount_Percent]])*Coffee_Sales[[#This Row],[unit_price]]*Coffee_Sales[[#This Row],[transaction_qty]]</f>
        <v>75</v>
      </c>
      <c r="O6592" t="str">
        <f>TEXT(Coffee_Sales[[#This Row],[transaction_date]],"mmm-yyyy")</f>
        <v>Feb-2023</v>
      </c>
      <c r="P6592">
        <f>HOUR(Coffee_Sales[[#This Row],[transaction_time]])</f>
        <v>9</v>
      </c>
    </row>
    <row r="6593" spans="1:16" x14ac:dyDescent="0.3">
      <c r="A6593">
        <v>131038</v>
      </c>
      <c r="B6593" s="1">
        <v>45092</v>
      </c>
      <c r="C6593" s="2">
        <v>0.42304398148148148</v>
      </c>
      <c r="D6593">
        <v>1</v>
      </c>
      <c r="E6593">
        <v>5</v>
      </c>
      <c r="F6593" t="s">
        <v>43</v>
      </c>
      <c r="G6593">
        <v>36</v>
      </c>
      <c r="H6593" t="s">
        <v>14</v>
      </c>
      <c r="I6593" t="s">
        <v>26</v>
      </c>
      <c r="J6593" t="s">
        <v>27</v>
      </c>
      <c r="K6593">
        <v>1.648753318776639</v>
      </c>
      <c r="L6593">
        <v>0.1</v>
      </c>
      <c r="M6593">
        <v>56.25</v>
      </c>
      <c r="N6593">
        <f>(1-Coffee_Sales[[#This Row],[Discount_Percent]])*Coffee_Sales[[#This Row],[unit_price]]*Coffee_Sales[[#This Row],[transaction_qty]]</f>
        <v>50.625</v>
      </c>
      <c r="O6593" t="str">
        <f>TEXT(Coffee_Sales[[#This Row],[transaction_date]],"mmm-yyyy")</f>
        <v>Jun-2023</v>
      </c>
      <c r="P6593">
        <f>HOUR(Coffee_Sales[[#This Row],[transaction_time]])</f>
        <v>10</v>
      </c>
    </row>
    <row r="6594" spans="1:16" x14ac:dyDescent="0.3">
      <c r="A6594">
        <v>20096</v>
      </c>
      <c r="B6594" s="1">
        <v>44962</v>
      </c>
      <c r="C6594" s="2">
        <v>0.75372685185185184</v>
      </c>
      <c r="D6594">
        <v>2</v>
      </c>
      <c r="E6594">
        <v>8</v>
      </c>
      <c r="F6594" t="s">
        <v>77</v>
      </c>
      <c r="G6594">
        <v>47</v>
      </c>
      <c r="H6594" t="s">
        <v>32</v>
      </c>
      <c r="I6594" t="s">
        <v>36</v>
      </c>
      <c r="J6594" t="s">
        <v>37</v>
      </c>
      <c r="K6594">
        <v>2.5391771112420511</v>
      </c>
      <c r="L6594">
        <v>0.05</v>
      </c>
      <c r="M6594">
        <v>45</v>
      </c>
      <c r="N6594">
        <f>(1-Coffee_Sales[[#This Row],[Discount_Percent]])*Coffee_Sales[[#This Row],[unit_price]]*Coffee_Sales[[#This Row],[transaction_qty]]</f>
        <v>85.5</v>
      </c>
      <c r="O6594" t="str">
        <f>TEXT(Coffee_Sales[[#This Row],[transaction_date]],"mmm-yyyy")</f>
        <v>Feb-2023</v>
      </c>
      <c r="P6594">
        <f>HOUR(Coffee_Sales[[#This Row],[transaction_time]])</f>
        <v>18</v>
      </c>
    </row>
    <row r="6595" spans="1:16" x14ac:dyDescent="0.3">
      <c r="A6595">
        <v>147813</v>
      </c>
      <c r="B6595" s="1">
        <v>45106</v>
      </c>
      <c r="C6595" s="2">
        <v>0.55540509259259263</v>
      </c>
      <c r="D6595">
        <v>1</v>
      </c>
      <c r="E6595">
        <v>5</v>
      </c>
      <c r="F6595" t="s">
        <v>113</v>
      </c>
      <c r="G6595">
        <v>73</v>
      </c>
      <c r="H6595" t="s">
        <v>18</v>
      </c>
      <c r="I6595" t="s">
        <v>79</v>
      </c>
      <c r="J6595" t="s">
        <v>80</v>
      </c>
      <c r="K6595">
        <v>1.23420036500574</v>
      </c>
      <c r="L6595">
        <v>0</v>
      </c>
      <c r="M6595">
        <v>56.25</v>
      </c>
      <c r="N6595">
        <f>(1-Coffee_Sales[[#This Row],[Discount_Percent]])*Coffee_Sales[[#This Row],[unit_price]]*Coffee_Sales[[#This Row],[transaction_qty]]</f>
        <v>56.25</v>
      </c>
      <c r="O6595" t="str">
        <f>TEXT(Coffee_Sales[[#This Row],[transaction_date]],"mmm-yyyy")</f>
        <v>Jun-2023</v>
      </c>
      <c r="P6595">
        <f>HOUR(Coffee_Sales[[#This Row],[transaction_time]])</f>
        <v>13</v>
      </c>
    </row>
    <row r="6596" spans="1:16" x14ac:dyDescent="0.3">
      <c r="A6596">
        <v>81312</v>
      </c>
      <c r="B6596" s="1">
        <v>45047</v>
      </c>
      <c r="C6596" s="2">
        <v>0.75170138888888893</v>
      </c>
      <c r="D6596">
        <v>1</v>
      </c>
      <c r="E6596">
        <v>8</v>
      </c>
      <c r="F6596" t="s">
        <v>131</v>
      </c>
      <c r="G6596">
        <v>24</v>
      </c>
      <c r="H6596" t="s">
        <v>14</v>
      </c>
      <c r="I6596" t="s">
        <v>55</v>
      </c>
      <c r="J6596" t="s">
        <v>86</v>
      </c>
      <c r="K6596">
        <v>1.0506005895570261</v>
      </c>
      <c r="L6596">
        <v>0.05</v>
      </c>
      <c r="M6596">
        <v>45</v>
      </c>
      <c r="N6596">
        <f>(1-Coffee_Sales[[#This Row],[Discount_Percent]])*Coffee_Sales[[#This Row],[unit_price]]*Coffee_Sales[[#This Row],[transaction_qty]]</f>
        <v>42.75</v>
      </c>
      <c r="O6596" t="str">
        <f>TEXT(Coffee_Sales[[#This Row],[transaction_date]],"mmm-yyyy")</f>
        <v>May-2023</v>
      </c>
      <c r="P6596">
        <f>HOUR(Coffee_Sales[[#This Row],[transaction_time]])</f>
        <v>18</v>
      </c>
    </row>
    <row r="6597" spans="1:16" x14ac:dyDescent="0.3">
      <c r="A6597">
        <v>140255</v>
      </c>
      <c r="B6597" s="1">
        <v>45100</v>
      </c>
      <c r="C6597" s="2">
        <v>0.25972222222222224</v>
      </c>
      <c r="D6597">
        <v>1</v>
      </c>
      <c r="E6597">
        <v>5</v>
      </c>
      <c r="F6597" t="s">
        <v>96</v>
      </c>
      <c r="G6597">
        <v>26</v>
      </c>
      <c r="H6597" t="s">
        <v>14</v>
      </c>
      <c r="I6597" t="s">
        <v>29</v>
      </c>
      <c r="J6597" t="s">
        <v>134</v>
      </c>
      <c r="K6597">
        <v>1.3366107616913501</v>
      </c>
      <c r="L6597">
        <v>0</v>
      </c>
      <c r="M6597">
        <v>45</v>
      </c>
      <c r="N6597">
        <f>(1-Coffee_Sales[[#This Row],[Discount_Percent]])*Coffee_Sales[[#This Row],[unit_price]]*Coffee_Sales[[#This Row],[transaction_qty]]</f>
        <v>45</v>
      </c>
      <c r="O6597" t="str">
        <f>TEXT(Coffee_Sales[[#This Row],[transaction_date]],"mmm-yyyy")</f>
        <v>Jun-2023</v>
      </c>
      <c r="P6597">
        <f>HOUR(Coffee_Sales[[#This Row],[transaction_time]])</f>
        <v>6</v>
      </c>
    </row>
    <row r="6598" spans="1:16" x14ac:dyDescent="0.3">
      <c r="A6598">
        <v>131334</v>
      </c>
      <c r="B6598" s="1">
        <v>45092</v>
      </c>
      <c r="C6598" s="2">
        <v>0.54245370370370372</v>
      </c>
      <c r="D6598">
        <v>2</v>
      </c>
      <c r="E6598">
        <v>5</v>
      </c>
      <c r="F6598" t="s">
        <v>87</v>
      </c>
      <c r="G6598">
        <v>59</v>
      </c>
      <c r="H6598" t="s">
        <v>74</v>
      </c>
      <c r="I6598" t="s">
        <v>75</v>
      </c>
      <c r="J6598" t="s">
        <v>85</v>
      </c>
      <c r="K6598">
        <v>4.2884966876177284</v>
      </c>
      <c r="L6598">
        <v>0</v>
      </c>
      <c r="M6598">
        <v>67.5</v>
      </c>
      <c r="N6598">
        <f>(1-Coffee_Sales[[#This Row],[Discount_Percent]])*Coffee_Sales[[#This Row],[unit_price]]*Coffee_Sales[[#This Row],[transaction_qty]]</f>
        <v>135</v>
      </c>
      <c r="O6598" t="str">
        <f>TEXT(Coffee_Sales[[#This Row],[transaction_date]],"mmm-yyyy")</f>
        <v>Jun-2023</v>
      </c>
      <c r="P6598">
        <f>HOUR(Coffee_Sales[[#This Row],[transaction_time]])</f>
        <v>13</v>
      </c>
    </row>
    <row r="6599" spans="1:16" x14ac:dyDescent="0.3">
      <c r="A6599">
        <v>85229</v>
      </c>
      <c r="B6599" s="1">
        <v>45051</v>
      </c>
      <c r="C6599" s="2">
        <v>0.62876157407407407</v>
      </c>
      <c r="D6599">
        <v>2</v>
      </c>
      <c r="E6599">
        <v>5</v>
      </c>
      <c r="F6599" t="s">
        <v>48</v>
      </c>
      <c r="G6599">
        <v>50</v>
      </c>
      <c r="H6599" t="s">
        <v>32</v>
      </c>
      <c r="I6599" t="s">
        <v>44</v>
      </c>
      <c r="J6599" t="s">
        <v>45</v>
      </c>
      <c r="K6599">
        <v>2.2480017783559281</v>
      </c>
      <c r="L6599">
        <v>0.05</v>
      </c>
      <c r="M6599">
        <v>37.5</v>
      </c>
      <c r="N6599">
        <f>(1-Coffee_Sales[[#This Row],[Discount_Percent]])*Coffee_Sales[[#This Row],[unit_price]]*Coffee_Sales[[#This Row],[transaction_qty]]</f>
        <v>71.25</v>
      </c>
      <c r="O6599" t="str">
        <f>TEXT(Coffee_Sales[[#This Row],[transaction_date]],"mmm-yyyy")</f>
        <v>May-2023</v>
      </c>
      <c r="P6599">
        <f>HOUR(Coffee_Sales[[#This Row],[transaction_time]])</f>
        <v>15</v>
      </c>
    </row>
    <row r="6600" spans="1:16" x14ac:dyDescent="0.3">
      <c r="A6600">
        <v>116347</v>
      </c>
      <c r="B6600" s="1">
        <v>45080</v>
      </c>
      <c r="C6600" s="2">
        <v>0.32628472222222221</v>
      </c>
      <c r="D6600">
        <v>2</v>
      </c>
      <c r="E6600">
        <v>5</v>
      </c>
      <c r="F6600" t="s">
        <v>48</v>
      </c>
      <c r="G6600">
        <v>57</v>
      </c>
      <c r="H6600" t="s">
        <v>32</v>
      </c>
      <c r="I6600" t="s">
        <v>33</v>
      </c>
      <c r="J6600" t="s">
        <v>34</v>
      </c>
      <c r="K6600">
        <v>1.9582620006921301</v>
      </c>
      <c r="L6600">
        <v>0.05</v>
      </c>
      <c r="M6600">
        <v>46.5</v>
      </c>
      <c r="N6600">
        <f>(1-Coffee_Sales[[#This Row],[Discount_Percent]])*Coffee_Sales[[#This Row],[unit_price]]*Coffee_Sales[[#This Row],[transaction_qty]]</f>
        <v>88.35</v>
      </c>
      <c r="O6600" t="str">
        <f>TEXT(Coffee_Sales[[#This Row],[transaction_date]],"mmm-yyyy")</f>
        <v>Jun-2023</v>
      </c>
      <c r="P6600">
        <f>HOUR(Coffee_Sales[[#This Row],[transaction_time]])</f>
        <v>7</v>
      </c>
    </row>
    <row r="6601" spans="1:16" x14ac:dyDescent="0.3">
      <c r="A6601">
        <v>7442</v>
      </c>
      <c r="B6601" s="1">
        <v>44940</v>
      </c>
      <c r="C6601" s="2">
        <v>0.37688657407407405</v>
      </c>
      <c r="D6601">
        <v>1</v>
      </c>
      <c r="E6601">
        <v>5</v>
      </c>
      <c r="F6601" t="s">
        <v>128</v>
      </c>
      <c r="G6601">
        <v>70</v>
      </c>
      <c r="H6601" t="s">
        <v>18</v>
      </c>
      <c r="I6601" t="s">
        <v>19</v>
      </c>
      <c r="J6601" t="s">
        <v>83</v>
      </c>
      <c r="K6601">
        <v>1.246967255397659</v>
      </c>
      <c r="L6601">
        <v>0.05</v>
      </c>
      <c r="M6601">
        <v>48.75</v>
      </c>
      <c r="N6601">
        <f>(1-Coffee_Sales[[#This Row],[Discount_Percent]])*Coffee_Sales[[#This Row],[unit_price]]*Coffee_Sales[[#This Row],[transaction_qty]]</f>
        <v>46.3125</v>
      </c>
      <c r="O6601" t="str">
        <f>TEXT(Coffee_Sales[[#This Row],[transaction_date]],"mmm-yyyy")</f>
        <v>Jan-2023</v>
      </c>
      <c r="P6601">
        <f>HOUR(Coffee_Sales[[#This Row],[transaction_time]])</f>
        <v>9</v>
      </c>
    </row>
    <row r="6602" spans="1:16" x14ac:dyDescent="0.3">
      <c r="A6602">
        <v>129933</v>
      </c>
      <c r="B6602" s="1">
        <v>45091</v>
      </c>
      <c r="C6602" s="2">
        <v>0.4420486111111111</v>
      </c>
      <c r="D6602">
        <v>1</v>
      </c>
      <c r="E6602">
        <v>5</v>
      </c>
      <c r="F6602" t="s">
        <v>102</v>
      </c>
      <c r="G6602">
        <v>36</v>
      </c>
      <c r="H6602" t="s">
        <v>14</v>
      </c>
      <c r="I6602" t="s">
        <v>26</v>
      </c>
      <c r="J6602" t="s">
        <v>27</v>
      </c>
      <c r="K6602">
        <v>1.4748898434414131</v>
      </c>
      <c r="L6602">
        <v>0</v>
      </c>
      <c r="M6602">
        <v>56.25</v>
      </c>
      <c r="N6602">
        <f>(1-Coffee_Sales[[#This Row],[Discount_Percent]])*Coffee_Sales[[#This Row],[unit_price]]*Coffee_Sales[[#This Row],[transaction_qty]]</f>
        <v>56.25</v>
      </c>
      <c r="O6602" t="str">
        <f>TEXT(Coffee_Sales[[#This Row],[transaction_date]],"mmm-yyyy")</f>
        <v>Jun-2023</v>
      </c>
      <c r="P6602">
        <f>HOUR(Coffee_Sales[[#This Row],[transaction_time]])</f>
        <v>10</v>
      </c>
    </row>
    <row r="6603" spans="1:16" x14ac:dyDescent="0.3">
      <c r="A6603">
        <v>55088</v>
      </c>
      <c r="B6603" s="1">
        <v>45017</v>
      </c>
      <c r="C6603" s="2">
        <v>0.38951388888888888</v>
      </c>
      <c r="D6603">
        <v>2</v>
      </c>
      <c r="E6603">
        <v>8</v>
      </c>
      <c r="F6603" t="s">
        <v>81</v>
      </c>
      <c r="G6603">
        <v>26</v>
      </c>
      <c r="H6603" t="s">
        <v>14</v>
      </c>
      <c r="I6603" t="s">
        <v>29</v>
      </c>
      <c r="J6603" t="s">
        <v>134</v>
      </c>
      <c r="K6603">
        <v>2.2843276803690471</v>
      </c>
      <c r="L6603">
        <v>0.05</v>
      </c>
      <c r="M6603">
        <v>45</v>
      </c>
      <c r="N6603">
        <f>(1-Coffee_Sales[[#This Row],[Discount_Percent]])*Coffee_Sales[[#This Row],[unit_price]]*Coffee_Sales[[#This Row],[transaction_qty]]</f>
        <v>85.5</v>
      </c>
      <c r="O6603" t="str">
        <f>TEXT(Coffee_Sales[[#This Row],[transaction_date]],"mmm-yyyy")</f>
        <v>Apr-2023</v>
      </c>
      <c r="P6603">
        <f>HOUR(Coffee_Sales[[#This Row],[transaction_time]])</f>
        <v>9</v>
      </c>
    </row>
    <row r="6604" spans="1:16" x14ac:dyDescent="0.3">
      <c r="A6604">
        <v>20728</v>
      </c>
      <c r="B6604" s="1">
        <v>44964</v>
      </c>
      <c r="C6604" s="2">
        <v>0.32587962962962963</v>
      </c>
      <c r="D6604">
        <v>1</v>
      </c>
      <c r="E6604">
        <v>5</v>
      </c>
      <c r="F6604" t="s">
        <v>114</v>
      </c>
      <c r="G6604">
        <v>30</v>
      </c>
      <c r="H6604" t="s">
        <v>14</v>
      </c>
      <c r="I6604" t="s">
        <v>22</v>
      </c>
      <c r="J6604" t="s">
        <v>109</v>
      </c>
      <c r="K6604">
        <v>1.2803830405520911</v>
      </c>
      <c r="L6604">
        <v>0.05</v>
      </c>
      <c r="M6604">
        <v>45</v>
      </c>
      <c r="N6604">
        <f>(1-Coffee_Sales[[#This Row],[Discount_Percent]])*Coffee_Sales[[#This Row],[unit_price]]*Coffee_Sales[[#This Row],[transaction_qty]]</f>
        <v>42.75</v>
      </c>
      <c r="O6604" t="str">
        <f>TEXT(Coffee_Sales[[#This Row],[transaction_date]],"mmm-yyyy")</f>
        <v>Feb-2023</v>
      </c>
      <c r="P6604">
        <f>HOUR(Coffee_Sales[[#This Row],[transaction_time]])</f>
        <v>7</v>
      </c>
    </row>
    <row r="6605" spans="1:16" x14ac:dyDescent="0.3">
      <c r="A6605">
        <v>141066</v>
      </c>
      <c r="B6605" s="1">
        <v>45100</v>
      </c>
      <c r="C6605" s="2">
        <v>0.59886574074074073</v>
      </c>
      <c r="D6605">
        <v>1</v>
      </c>
      <c r="E6605">
        <v>5</v>
      </c>
      <c r="F6605" t="s">
        <v>48</v>
      </c>
      <c r="G6605">
        <v>58</v>
      </c>
      <c r="H6605" t="s">
        <v>74</v>
      </c>
      <c r="I6605" t="s">
        <v>75</v>
      </c>
      <c r="J6605" t="s">
        <v>76</v>
      </c>
      <c r="K6605">
        <v>1.1850250857763409</v>
      </c>
      <c r="L6605">
        <v>0.15</v>
      </c>
      <c r="M6605">
        <v>52.5</v>
      </c>
      <c r="N6605">
        <f>(1-Coffee_Sales[[#This Row],[Discount_Percent]])*Coffee_Sales[[#This Row],[unit_price]]*Coffee_Sales[[#This Row],[transaction_qty]]</f>
        <v>44.625</v>
      </c>
      <c r="O6605" t="str">
        <f>TEXT(Coffee_Sales[[#This Row],[transaction_date]],"mmm-yyyy")</f>
        <v>Jun-2023</v>
      </c>
      <c r="P6605">
        <f>HOUR(Coffee_Sales[[#This Row],[transaction_time]])</f>
        <v>14</v>
      </c>
    </row>
    <row r="6606" spans="1:16" x14ac:dyDescent="0.3">
      <c r="A6606">
        <v>149217</v>
      </c>
      <c r="B6606" s="1">
        <v>45107</v>
      </c>
      <c r="C6606" s="2">
        <v>0.62223379629629627</v>
      </c>
      <c r="D6606">
        <v>1</v>
      </c>
      <c r="E6606">
        <v>5</v>
      </c>
      <c r="F6606" t="s">
        <v>77</v>
      </c>
      <c r="G6606">
        <v>61</v>
      </c>
      <c r="H6606" t="s">
        <v>74</v>
      </c>
      <c r="I6606" t="s">
        <v>75</v>
      </c>
      <c r="J6606" t="s">
        <v>116</v>
      </c>
      <c r="K6606">
        <v>1.8778780631647629</v>
      </c>
      <c r="L6606">
        <v>0</v>
      </c>
      <c r="M6606">
        <v>71.25</v>
      </c>
      <c r="N6606">
        <f>(1-Coffee_Sales[[#This Row],[Discount_Percent]])*Coffee_Sales[[#This Row],[unit_price]]*Coffee_Sales[[#This Row],[transaction_qty]]</f>
        <v>71.25</v>
      </c>
      <c r="O6606" t="str">
        <f>TEXT(Coffee_Sales[[#This Row],[transaction_date]],"mmm-yyyy")</f>
        <v>Jun-2023</v>
      </c>
      <c r="P6606">
        <f>HOUR(Coffee_Sales[[#This Row],[transaction_time]])</f>
        <v>14</v>
      </c>
    </row>
    <row r="6607" spans="1:16" x14ac:dyDescent="0.3">
      <c r="A6607">
        <v>19234</v>
      </c>
      <c r="B6607" s="1">
        <v>44961</v>
      </c>
      <c r="C6607" s="2">
        <v>0.51449074074074075</v>
      </c>
      <c r="D6607">
        <v>1</v>
      </c>
      <c r="E6607">
        <v>3</v>
      </c>
      <c r="F6607" t="s">
        <v>131</v>
      </c>
      <c r="G6607">
        <v>59</v>
      </c>
      <c r="H6607" t="s">
        <v>74</v>
      </c>
      <c r="I6607" t="s">
        <v>75</v>
      </c>
      <c r="J6607" t="s">
        <v>85</v>
      </c>
      <c r="K6607">
        <v>2.1449268875080838</v>
      </c>
      <c r="L6607">
        <v>0</v>
      </c>
      <c r="M6607">
        <v>67.5</v>
      </c>
      <c r="N6607">
        <f>(1-Coffee_Sales[[#This Row],[Discount_Percent]])*Coffee_Sales[[#This Row],[unit_price]]*Coffee_Sales[[#This Row],[transaction_qty]]</f>
        <v>67.5</v>
      </c>
      <c r="O6607" t="str">
        <f>TEXT(Coffee_Sales[[#This Row],[transaction_date]],"mmm-yyyy")</f>
        <v>Feb-2023</v>
      </c>
      <c r="P6607">
        <f>HOUR(Coffee_Sales[[#This Row],[transaction_time]])</f>
        <v>12</v>
      </c>
    </row>
    <row r="6608" spans="1:16" x14ac:dyDescent="0.3">
      <c r="A6608">
        <v>122817</v>
      </c>
      <c r="B6608" s="1">
        <v>45085</v>
      </c>
      <c r="C6608" s="2">
        <v>0.62497685185185181</v>
      </c>
      <c r="D6608">
        <v>1</v>
      </c>
      <c r="E6608">
        <v>3</v>
      </c>
      <c r="F6608" t="s">
        <v>131</v>
      </c>
      <c r="G6608">
        <v>35</v>
      </c>
      <c r="H6608" t="s">
        <v>14</v>
      </c>
      <c r="I6608" t="s">
        <v>26</v>
      </c>
      <c r="J6608" t="s">
        <v>84</v>
      </c>
      <c r="K6608">
        <v>1.4699796226059809</v>
      </c>
      <c r="L6608">
        <v>0.05</v>
      </c>
      <c r="M6608">
        <v>46.5</v>
      </c>
      <c r="N6608">
        <f>(1-Coffee_Sales[[#This Row],[Discount_Percent]])*Coffee_Sales[[#This Row],[unit_price]]*Coffee_Sales[[#This Row],[transaction_qty]]</f>
        <v>44.174999999999997</v>
      </c>
      <c r="O6608" t="str">
        <f>TEXT(Coffee_Sales[[#This Row],[transaction_date]],"mmm-yyyy")</f>
        <v>Jun-2023</v>
      </c>
      <c r="P6608">
        <f>HOUR(Coffee_Sales[[#This Row],[transaction_time]])</f>
        <v>14</v>
      </c>
    </row>
    <row r="6609" spans="1:16" x14ac:dyDescent="0.3">
      <c r="A6609">
        <v>127740</v>
      </c>
      <c r="B6609" s="1">
        <v>45089</v>
      </c>
      <c r="C6609" s="2">
        <v>0.65743055555555552</v>
      </c>
      <c r="D6609">
        <v>2</v>
      </c>
      <c r="E6609">
        <v>8</v>
      </c>
      <c r="F6609" t="s">
        <v>46</v>
      </c>
      <c r="G6609">
        <v>22</v>
      </c>
      <c r="H6609" t="s">
        <v>14</v>
      </c>
      <c r="I6609" t="s">
        <v>55</v>
      </c>
      <c r="J6609" t="s">
        <v>56</v>
      </c>
      <c r="K6609">
        <v>1.570512682797905</v>
      </c>
      <c r="L6609">
        <v>0.15</v>
      </c>
      <c r="M6609">
        <v>30</v>
      </c>
      <c r="N6609">
        <f>(1-Coffee_Sales[[#This Row],[Discount_Percent]])*Coffee_Sales[[#This Row],[unit_price]]*Coffee_Sales[[#This Row],[transaction_qty]]</f>
        <v>51</v>
      </c>
      <c r="O6609" t="str">
        <f>TEXT(Coffee_Sales[[#This Row],[transaction_date]],"mmm-yyyy")</f>
        <v>Jun-2023</v>
      </c>
      <c r="P6609">
        <f>HOUR(Coffee_Sales[[#This Row],[transaction_time]])</f>
        <v>15</v>
      </c>
    </row>
    <row r="6610" spans="1:16" x14ac:dyDescent="0.3">
      <c r="A6610">
        <v>100373</v>
      </c>
      <c r="B6610" s="1">
        <v>45065</v>
      </c>
      <c r="C6610" s="2">
        <v>0.34430555555555553</v>
      </c>
      <c r="D6610">
        <v>1</v>
      </c>
      <c r="E6610">
        <v>8</v>
      </c>
      <c r="F6610" t="s">
        <v>102</v>
      </c>
      <c r="G6610">
        <v>79</v>
      </c>
      <c r="H6610" t="s">
        <v>18</v>
      </c>
      <c r="I6610" t="s">
        <v>19</v>
      </c>
      <c r="J6610" t="s">
        <v>20</v>
      </c>
      <c r="K6610">
        <v>1.172572336446871</v>
      </c>
      <c r="L6610">
        <v>0</v>
      </c>
      <c r="M6610">
        <v>56.25</v>
      </c>
      <c r="N6610">
        <f>(1-Coffee_Sales[[#This Row],[Discount_Percent]])*Coffee_Sales[[#This Row],[unit_price]]*Coffee_Sales[[#This Row],[transaction_qty]]</f>
        <v>56.25</v>
      </c>
      <c r="O6610" t="str">
        <f>TEXT(Coffee_Sales[[#This Row],[transaction_date]],"mmm-yyyy")</f>
        <v>May-2023</v>
      </c>
      <c r="P6610">
        <f>HOUR(Coffee_Sales[[#This Row],[transaction_time]])</f>
        <v>8</v>
      </c>
    </row>
    <row r="6611" spans="1:16" x14ac:dyDescent="0.3">
      <c r="A6611">
        <v>66594</v>
      </c>
      <c r="B6611" s="1">
        <v>45030</v>
      </c>
      <c r="C6611" s="2">
        <v>0.67743055555555554</v>
      </c>
      <c r="D6611">
        <v>1</v>
      </c>
      <c r="E6611">
        <v>5</v>
      </c>
      <c r="F6611" t="s">
        <v>102</v>
      </c>
      <c r="G6611">
        <v>29</v>
      </c>
      <c r="H6611" t="s">
        <v>14</v>
      </c>
      <c r="I6611" t="s">
        <v>22</v>
      </c>
      <c r="J6611" t="s">
        <v>89</v>
      </c>
      <c r="K6611">
        <v>1.0958239391619009</v>
      </c>
      <c r="L6611">
        <v>0</v>
      </c>
      <c r="M6611">
        <v>37.5</v>
      </c>
      <c r="N6611">
        <f>(1-Coffee_Sales[[#This Row],[Discount_Percent]])*Coffee_Sales[[#This Row],[unit_price]]*Coffee_Sales[[#This Row],[transaction_qty]]</f>
        <v>37.5</v>
      </c>
      <c r="O6611" t="str">
        <f>TEXT(Coffee_Sales[[#This Row],[transaction_date]],"mmm-yyyy")</f>
        <v>Apr-2023</v>
      </c>
      <c r="P6611">
        <f>HOUR(Coffee_Sales[[#This Row],[transaction_time]])</f>
        <v>16</v>
      </c>
    </row>
    <row r="6612" spans="1:16" x14ac:dyDescent="0.3">
      <c r="A6612">
        <v>33780</v>
      </c>
      <c r="B6612" s="1">
        <v>44986</v>
      </c>
      <c r="C6612" s="2">
        <v>0.36207175925925927</v>
      </c>
      <c r="D6612">
        <v>1</v>
      </c>
      <c r="E6612">
        <v>8</v>
      </c>
      <c r="F6612" t="s">
        <v>70</v>
      </c>
      <c r="G6612">
        <v>75</v>
      </c>
      <c r="H6612" t="s">
        <v>18</v>
      </c>
      <c r="I6612" t="s">
        <v>79</v>
      </c>
      <c r="J6612" t="s">
        <v>136</v>
      </c>
      <c r="K6612">
        <v>1.1413211817985469</v>
      </c>
      <c r="L6612">
        <v>0</v>
      </c>
      <c r="M6612">
        <v>52.5</v>
      </c>
      <c r="N6612">
        <f>(1-Coffee_Sales[[#This Row],[Discount_Percent]])*Coffee_Sales[[#This Row],[unit_price]]*Coffee_Sales[[#This Row],[transaction_qty]]</f>
        <v>52.5</v>
      </c>
      <c r="O6612" t="str">
        <f>TEXT(Coffee_Sales[[#This Row],[transaction_date]],"mmm-yyyy")</f>
        <v>Mar-2023</v>
      </c>
      <c r="P6612">
        <f>HOUR(Coffee_Sales[[#This Row],[transaction_time]])</f>
        <v>8</v>
      </c>
    </row>
    <row r="6613" spans="1:16" x14ac:dyDescent="0.3">
      <c r="A6613">
        <v>128379</v>
      </c>
      <c r="B6613" s="1">
        <v>45090</v>
      </c>
      <c r="C6613" s="2">
        <v>0.38377314814814817</v>
      </c>
      <c r="D6613">
        <v>2</v>
      </c>
      <c r="E6613">
        <v>8</v>
      </c>
      <c r="F6613" t="s">
        <v>90</v>
      </c>
      <c r="G6613">
        <v>44</v>
      </c>
      <c r="H6613" t="s">
        <v>32</v>
      </c>
      <c r="I6613" t="s">
        <v>40</v>
      </c>
      <c r="J6613" t="s">
        <v>41</v>
      </c>
      <c r="K6613">
        <v>1.735904413421121</v>
      </c>
      <c r="L6613">
        <v>0</v>
      </c>
      <c r="M6613">
        <v>37.5</v>
      </c>
      <c r="N6613">
        <f>(1-Coffee_Sales[[#This Row],[Discount_Percent]])*Coffee_Sales[[#This Row],[unit_price]]*Coffee_Sales[[#This Row],[transaction_qty]]</f>
        <v>75</v>
      </c>
      <c r="O6613" t="str">
        <f>TEXT(Coffee_Sales[[#This Row],[transaction_date]],"mmm-yyyy")</f>
        <v>Jun-2023</v>
      </c>
      <c r="P6613">
        <f>HOUR(Coffee_Sales[[#This Row],[transaction_time]])</f>
        <v>9</v>
      </c>
    </row>
    <row r="6614" spans="1:16" x14ac:dyDescent="0.3">
      <c r="A6614">
        <v>5765</v>
      </c>
      <c r="B6614" s="1">
        <v>44937</v>
      </c>
      <c r="C6614" s="2">
        <v>0.38217592592592592</v>
      </c>
      <c r="D6614">
        <v>2</v>
      </c>
      <c r="E6614">
        <v>3</v>
      </c>
      <c r="F6614" t="s">
        <v>43</v>
      </c>
      <c r="G6614">
        <v>39</v>
      </c>
      <c r="H6614" t="s">
        <v>14</v>
      </c>
      <c r="I6614" t="s">
        <v>15</v>
      </c>
      <c r="J6614" t="s">
        <v>47</v>
      </c>
      <c r="K6614">
        <v>3.828718847058258</v>
      </c>
      <c r="L6614">
        <v>0</v>
      </c>
      <c r="M6614">
        <v>63.75</v>
      </c>
      <c r="N6614">
        <f>(1-Coffee_Sales[[#This Row],[Discount_Percent]])*Coffee_Sales[[#This Row],[unit_price]]*Coffee_Sales[[#This Row],[transaction_qty]]</f>
        <v>127.5</v>
      </c>
      <c r="O6614" t="str">
        <f>TEXT(Coffee_Sales[[#This Row],[transaction_date]],"mmm-yyyy")</f>
        <v>Jan-2023</v>
      </c>
      <c r="P6614">
        <f>HOUR(Coffee_Sales[[#This Row],[transaction_time]])</f>
        <v>9</v>
      </c>
    </row>
    <row r="6615" spans="1:16" x14ac:dyDescent="0.3">
      <c r="A6615">
        <v>53338</v>
      </c>
      <c r="B6615" s="1">
        <v>45014</v>
      </c>
      <c r="C6615" s="2">
        <v>0.44873842592592594</v>
      </c>
      <c r="D6615">
        <v>1</v>
      </c>
      <c r="E6615">
        <v>5</v>
      </c>
      <c r="F6615" t="s">
        <v>38</v>
      </c>
      <c r="G6615">
        <v>32</v>
      </c>
      <c r="H6615" t="s">
        <v>14</v>
      </c>
      <c r="I6615" t="s">
        <v>22</v>
      </c>
      <c r="J6615" t="s">
        <v>23</v>
      </c>
      <c r="K6615">
        <v>1.478195551010254</v>
      </c>
      <c r="L6615">
        <v>0</v>
      </c>
      <c r="M6615">
        <v>45</v>
      </c>
      <c r="N6615">
        <f>(1-Coffee_Sales[[#This Row],[Discount_Percent]])*Coffee_Sales[[#This Row],[unit_price]]*Coffee_Sales[[#This Row],[transaction_qty]]</f>
        <v>45</v>
      </c>
      <c r="O6615" t="str">
        <f>TEXT(Coffee_Sales[[#This Row],[transaction_date]],"mmm-yyyy")</f>
        <v>Mar-2023</v>
      </c>
      <c r="P6615">
        <f>HOUR(Coffee_Sales[[#This Row],[transaction_time]])</f>
        <v>10</v>
      </c>
    </row>
    <row r="6616" spans="1:16" x14ac:dyDescent="0.3">
      <c r="A6616">
        <v>20453</v>
      </c>
      <c r="B6616" s="1">
        <v>44963</v>
      </c>
      <c r="C6616" s="2">
        <v>0.64302083333333337</v>
      </c>
      <c r="D6616">
        <v>1</v>
      </c>
      <c r="E6616">
        <v>5</v>
      </c>
      <c r="F6616" t="s">
        <v>25</v>
      </c>
      <c r="G6616">
        <v>75</v>
      </c>
      <c r="H6616" t="s">
        <v>18</v>
      </c>
      <c r="I6616" t="s">
        <v>79</v>
      </c>
      <c r="J6616" t="s">
        <v>136</v>
      </c>
      <c r="K6616">
        <v>1.6787069144003319</v>
      </c>
      <c r="L6616">
        <v>0</v>
      </c>
      <c r="M6616">
        <v>52.5</v>
      </c>
      <c r="N6616">
        <f>(1-Coffee_Sales[[#This Row],[Discount_Percent]])*Coffee_Sales[[#This Row],[unit_price]]*Coffee_Sales[[#This Row],[transaction_qty]]</f>
        <v>52.5</v>
      </c>
      <c r="O6616" t="str">
        <f>TEXT(Coffee_Sales[[#This Row],[transaction_date]],"mmm-yyyy")</f>
        <v>Feb-2023</v>
      </c>
      <c r="P6616">
        <f>HOUR(Coffee_Sales[[#This Row],[transaction_time]])</f>
        <v>15</v>
      </c>
    </row>
    <row r="6617" spans="1:16" x14ac:dyDescent="0.3">
      <c r="A6617">
        <v>138015</v>
      </c>
      <c r="B6617" s="1">
        <v>45098</v>
      </c>
      <c r="C6617" s="2">
        <v>0.33163194444444444</v>
      </c>
      <c r="D6617">
        <v>2</v>
      </c>
      <c r="E6617">
        <v>5</v>
      </c>
      <c r="F6617" t="s">
        <v>70</v>
      </c>
      <c r="G6617">
        <v>60</v>
      </c>
      <c r="H6617" t="s">
        <v>74</v>
      </c>
      <c r="I6617" t="s">
        <v>75</v>
      </c>
      <c r="J6617" t="s">
        <v>112</v>
      </c>
      <c r="K6617">
        <v>2.6572590992288401</v>
      </c>
      <c r="L6617">
        <v>0</v>
      </c>
      <c r="M6617">
        <v>56.25</v>
      </c>
      <c r="N6617">
        <f>(1-Coffee_Sales[[#This Row],[Discount_Percent]])*Coffee_Sales[[#This Row],[unit_price]]*Coffee_Sales[[#This Row],[transaction_qty]]</f>
        <v>112.5</v>
      </c>
      <c r="O6617" t="str">
        <f>TEXT(Coffee_Sales[[#This Row],[transaction_date]],"mmm-yyyy")</f>
        <v>Jun-2023</v>
      </c>
      <c r="P6617">
        <f>HOUR(Coffee_Sales[[#This Row],[transaction_time]])</f>
        <v>7</v>
      </c>
    </row>
    <row r="6618" spans="1:16" x14ac:dyDescent="0.3">
      <c r="A6618">
        <v>83555</v>
      </c>
      <c r="B6618" s="1">
        <v>45049</v>
      </c>
      <c r="C6618" s="2">
        <v>0.82068287037037035</v>
      </c>
      <c r="D6618">
        <v>2</v>
      </c>
      <c r="E6618">
        <v>8</v>
      </c>
      <c r="F6618" t="s">
        <v>78</v>
      </c>
      <c r="G6618">
        <v>60</v>
      </c>
      <c r="H6618" t="s">
        <v>74</v>
      </c>
      <c r="I6618" t="s">
        <v>75</v>
      </c>
      <c r="J6618" t="s">
        <v>112</v>
      </c>
      <c r="K6618">
        <v>3.4504953929390312</v>
      </c>
      <c r="L6618">
        <v>0</v>
      </c>
      <c r="M6618">
        <v>56.25</v>
      </c>
      <c r="N6618">
        <f>(1-Coffee_Sales[[#This Row],[Discount_Percent]])*Coffee_Sales[[#This Row],[unit_price]]*Coffee_Sales[[#This Row],[transaction_qty]]</f>
        <v>112.5</v>
      </c>
      <c r="O6618" t="str">
        <f>TEXT(Coffee_Sales[[#This Row],[transaction_date]],"mmm-yyyy")</f>
        <v>May-2023</v>
      </c>
      <c r="P6618">
        <f>HOUR(Coffee_Sales[[#This Row],[transaction_time]])</f>
        <v>19</v>
      </c>
    </row>
    <row r="6619" spans="1:16" x14ac:dyDescent="0.3">
      <c r="A6619">
        <v>33268</v>
      </c>
      <c r="B6619" s="1">
        <v>44985</v>
      </c>
      <c r="C6619" s="2">
        <v>0.35236111111111112</v>
      </c>
      <c r="D6619">
        <v>1</v>
      </c>
      <c r="E6619">
        <v>5</v>
      </c>
      <c r="F6619" t="s">
        <v>62</v>
      </c>
      <c r="G6619">
        <v>72</v>
      </c>
      <c r="H6619" t="s">
        <v>18</v>
      </c>
      <c r="I6619" t="s">
        <v>19</v>
      </c>
      <c r="J6619" t="s">
        <v>82</v>
      </c>
      <c r="K6619">
        <v>1.3836739016714941</v>
      </c>
      <c r="L6619">
        <v>0</v>
      </c>
      <c r="M6619">
        <v>48.75</v>
      </c>
      <c r="N6619">
        <f>(1-Coffee_Sales[[#This Row],[Discount_Percent]])*Coffee_Sales[[#This Row],[unit_price]]*Coffee_Sales[[#This Row],[transaction_qty]]</f>
        <v>48.75</v>
      </c>
      <c r="O6619" t="str">
        <f>TEXT(Coffee_Sales[[#This Row],[transaction_date]],"mmm-yyyy")</f>
        <v>Feb-2023</v>
      </c>
      <c r="P6619">
        <f>HOUR(Coffee_Sales[[#This Row],[transaction_time]])</f>
        <v>8</v>
      </c>
    </row>
    <row r="6620" spans="1:16" x14ac:dyDescent="0.3">
      <c r="A6620">
        <v>147882</v>
      </c>
      <c r="B6620" s="1">
        <v>45106</v>
      </c>
      <c r="C6620" s="2">
        <v>0.57961805555555557</v>
      </c>
      <c r="D6620">
        <v>2</v>
      </c>
      <c r="E6620">
        <v>8</v>
      </c>
      <c r="F6620" t="s">
        <v>42</v>
      </c>
      <c r="G6620">
        <v>55</v>
      </c>
      <c r="H6620" t="s">
        <v>32</v>
      </c>
      <c r="I6620" t="s">
        <v>33</v>
      </c>
      <c r="J6620" t="s">
        <v>93</v>
      </c>
      <c r="K6620">
        <v>3.1972813343897211</v>
      </c>
      <c r="L6620">
        <v>0</v>
      </c>
      <c r="M6620">
        <v>60</v>
      </c>
      <c r="N6620">
        <f>(1-Coffee_Sales[[#This Row],[Discount_Percent]])*Coffee_Sales[[#This Row],[unit_price]]*Coffee_Sales[[#This Row],[transaction_qty]]</f>
        <v>120</v>
      </c>
      <c r="O6620" t="str">
        <f>TEXT(Coffee_Sales[[#This Row],[transaction_date]],"mmm-yyyy")</f>
        <v>Jun-2023</v>
      </c>
      <c r="P6620">
        <f>HOUR(Coffee_Sales[[#This Row],[transaction_time]])</f>
        <v>13</v>
      </c>
    </row>
    <row r="6621" spans="1:16" x14ac:dyDescent="0.3">
      <c r="A6621">
        <v>117023</v>
      </c>
      <c r="B6621" s="1">
        <v>45080</v>
      </c>
      <c r="C6621" s="2">
        <v>0.64858796296296295</v>
      </c>
      <c r="D6621">
        <v>1</v>
      </c>
      <c r="E6621">
        <v>5</v>
      </c>
      <c r="F6621" t="s">
        <v>43</v>
      </c>
      <c r="G6621">
        <v>37</v>
      </c>
      <c r="H6621" t="s">
        <v>14</v>
      </c>
      <c r="I6621" t="s">
        <v>15</v>
      </c>
      <c r="J6621" t="s">
        <v>95</v>
      </c>
      <c r="K6621">
        <v>1.064719098929902</v>
      </c>
      <c r="L6621">
        <v>0.15</v>
      </c>
      <c r="M6621">
        <v>45</v>
      </c>
      <c r="N6621">
        <f>(1-Coffee_Sales[[#This Row],[Discount_Percent]])*Coffee_Sales[[#This Row],[unit_price]]*Coffee_Sales[[#This Row],[transaction_qty]]</f>
        <v>38.25</v>
      </c>
      <c r="O6621" t="str">
        <f>TEXT(Coffee_Sales[[#This Row],[transaction_date]],"mmm-yyyy")</f>
        <v>Jun-2023</v>
      </c>
      <c r="P6621">
        <f>HOUR(Coffee_Sales[[#This Row],[transaction_time]])</f>
        <v>15</v>
      </c>
    </row>
    <row r="6622" spans="1:16" x14ac:dyDescent="0.3">
      <c r="A6622">
        <v>118516</v>
      </c>
      <c r="B6622" s="1">
        <v>45081</v>
      </c>
      <c r="C6622" s="2">
        <v>0.78229166666666672</v>
      </c>
      <c r="D6622">
        <v>1</v>
      </c>
      <c r="E6622">
        <v>8</v>
      </c>
      <c r="F6622" t="s">
        <v>35</v>
      </c>
      <c r="G6622">
        <v>23</v>
      </c>
      <c r="H6622" t="s">
        <v>14</v>
      </c>
      <c r="I6622" t="s">
        <v>55</v>
      </c>
      <c r="J6622" t="s">
        <v>88</v>
      </c>
      <c r="K6622">
        <v>1.1933843883704369</v>
      </c>
      <c r="L6622">
        <v>0</v>
      </c>
      <c r="M6622">
        <v>37.5</v>
      </c>
      <c r="N6622">
        <f>(1-Coffee_Sales[[#This Row],[Discount_Percent]])*Coffee_Sales[[#This Row],[unit_price]]*Coffee_Sales[[#This Row],[transaction_qty]]</f>
        <v>37.5</v>
      </c>
      <c r="O6622" t="str">
        <f>TEXT(Coffee_Sales[[#This Row],[transaction_date]],"mmm-yyyy")</f>
        <v>Jun-2023</v>
      </c>
      <c r="P6622">
        <f>HOUR(Coffee_Sales[[#This Row],[transaction_time]])</f>
        <v>18</v>
      </c>
    </row>
    <row r="6623" spans="1:16" x14ac:dyDescent="0.3">
      <c r="A6623">
        <v>102677</v>
      </c>
      <c r="B6623" s="1">
        <v>45067</v>
      </c>
      <c r="C6623" s="2">
        <v>0.37410879629629629</v>
      </c>
      <c r="D6623">
        <v>2</v>
      </c>
      <c r="E6623">
        <v>8</v>
      </c>
      <c r="F6623" t="s">
        <v>63</v>
      </c>
      <c r="G6623">
        <v>64</v>
      </c>
      <c r="H6623" t="s">
        <v>67</v>
      </c>
      <c r="I6623" t="s">
        <v>72</v>
      </c>
      <c r="J6623" t="s">
        <v>118</v>
      </c>
      <c r="K6623">
        <v>0.66996275031121244</v>
      </c>
      <c r="L6623">
        <v>0.1</v>
      </c>
      <c r="M6623">
        <v>12</v>
      </c>
      <c r="N6623">
        <f>(1-Coffee_Sales[[#This Row],[Discount_Percent]])*Coffee_Sales[[#This Row],[unit_price]]*Coffee_Sales[[#This Row],[transaction_qty]]</f>
        <v>21.6</v>
      </c>
      <c r="O6623" t="str">
        <f>TEXT(Coffee_Sales[[#This Row],[transaction_date]],"mmm-yyyy")</f>
        <v>May-2023</v>
      </c>
      <c r="P6623">
        <f>HOUR(Coffee_Sales[[#This Row],[transaction_time]])</f>
        <v>8</v>
      </c>
    </row>
    <row r="6624" spans="1:16" x14ac:dyDescent="0.3">
      <c r="A6624">
        <v>3329</v>
      </c>
      <c r="B6624" s="1">
        <v>44933</v>
      </c>
      <c r="C6624" s="2">
        <v>0.32687500000000003</v>
      </c>
      <c r="D6624">
        <v>1</v>
      </c>
      <c r="E6624">
        <v>3</v>
      </c>
      <c r="F6624" t="s">
        <v>94</v>
      </c>
      <c r="G6624">
        <v>34</v>
      </c>
      <c r="H6624" t="s">
        <v>14</v>
      </c>
      <c r="I6624" t="s">
        <v>26</v>
      </c>
      <c r="J6624" t="s">
        <v>57</v>
      </c>
      <c r="K6624">
        <v>0.98731427452007936</v>
      </c>
      <c r="L6624">
        <v>0</v>
      </c>
      <c r="M6624">
        <v>36.75</v>
      </c>
      <c r="N6624">
        <f>(1-Coffee_Sales[[#This Row],[Discount_Percent]])*Coffee_Sales[[#This Row],[unit_price]]*Coffee_Sales[[#This Row],[transaction_qty]]</f>
        <v>36.75</v>
      </c>
      <c r="O6624" t="str">
        <f>TEXT(Coffee_Sales[[#This Row],[transaction_date]],"mmm-yyyy")</f>
        <v>Jan-2023</v>
      </c>
      <c r="P6624">
        <f>HOUR(Coffee_Sales[[#This Row],[transaction_time]])</f>
        <v>7</v>
      </c>
    </row>
    <row r="6625" spans="1:16" x14ac:dyDescent="0.3">
      <c r="A6625">
        <v>81067</v>
      </c>
      <c r="B6625" s="1">
        <v>45047</v>
      </c>
      <c r="C6625" s="2">
        <v>0.65003472222222225</v>
      </c>
      <c r="D6625">
        <v>1</v>
      </c>
      <c r="E6625">
        <v>3</v>
      </c>
      <c r="F6625" t="s">
        <v>17</v>
      </c>
      <c r="G6625">
        <v>79</v>
      </c>
      <c r="H6625" t="s">
        <v>18</v>
      </c>
      <c r="I6625" t="s">
        <v>19</v>
      </c>
      <c r="J6625" t="s">
        <v>20</v>
      </c>
      <c r="K6625">
        <v>1.469379702021345</v>
      </c>
      <c r="L6625">
        <v>0.1</v>
      </c>
      <c r="M6625">
        <v>56.25</v>
      </c>
      <c r="N6625">
        <f>(1-Coffee_Sales[[#This Row],[Discount_Percent]])*Coffee_Sales[[#This Row],[unit_price]]*Coffee_Sales[[#This Row],[transaction_qty]]</f>
        <v>50.625</v>
      </c>
      <c r="O6625" t="str">
        <f>TEXT(Coffee_Sales[[#This Row],[transaction_date]],"mmm-yyyy")</f>
        <v>May-2023</v>
      </c>
      <c r="P6625">
        <f>HOUR(Coffee_Sales[[#This Row],[transaction_time]])</f>
        <v>15</v>
      </c>
    </row>
    <row r="6626" spans="1:16" x14ac:dyDescent="0.3">
      <c r="A6626">
        <v>94876</v>
      </c>
      <c r="B6626" s="1">
        <v>45060</v>
      </c>
      <c r="C6626" s="2">
        <v>0.40969907407407408</v>
      </c>
      <c r="D6626">
        <v>1</v>
      </c>
      <c r="E6626">
        <v>8</v>
      </c>
      <c r="F6626" t="s">
        <v>77</v>
      </c>
      <c r="G6626">
        <v>39</v>
      </c>
      <c r="H6626" t="s">
        <v>14</v>
      </c>
      <c r="I6626" t="s">
        <v>15</v>
      </c>
      <c r="J6626" t="s">
        <v>47</v>
      </c>
      <c r="K6626">
        <v>1.4293934548140661</v>
      </c>
      <c r="L6626">
        <v>0</v>
      </c>
      <c r="M6626">
        <v>63.75</v>
      </c>
      <c r="N6626">
        <f>(1-Coffee_Sales[[#This Row],[Discount_Percent]])*Coffee_Sales[[#This Row],[unit_price]]*Coffee_Sales[[#This Row],[transaction_qty]]</f>
        <v>63.75</v>
      </c>
      <c r="O6626" t="str">
        <f>TEXT(Coffee_Sales[[#This Row],[transaction_date]],"mmm-yyyy")</f>
        <v>May-2023</v>
      </c>
      <c r="P6626">
        <f>HOUR(Coffee_Sales[[#This Row],[transaction_time]])</f>
        <v>9</v>
      </c>
    </row>
    <row r="6627" spans="1:16" x14ac:dyDescent="0.3">
      <c r="A6627">
        <v>76802</v>
      </c>
      <c r="B6627" s="1">
        <v>45042</v>
      </c>
      <c r="C6627" s="2">
        <v>0.49115740740740743</v>
      </c>
      <c r="D6627">
        <v>2</v>
      </c>
      <c r="E6627">
        <v>3</v>
      </c>
      <c r="F6627" t="s">
        <v>63</v>
      </c>
      <c r="G6627">
        <v>22</v>
      </c>
      <c r="H6627" t="s">
        <v>14</v>
      </c>
      <c r="I6627" t="s">
        <v>55</v>
      </c>
      <c r="J6627" t="s">
        <v>56</v>
      </c>
      <c r="K6627">
        <v>1.8626574439654271</v>
      </c>
      <c r="L6627">
        <v>0</v>
      </c>
      <c r="M6627">
        <v>30</v>
      </c>
      <c r="N6627">
        <f>(1-Coffee_Sales[[#This Row],[Discount_Percent]])*Coffee_Sales[[#This Row],[unit_price]]*Coffee_Sales[[#This Row],[transaction_qty]]</f>
        <v>60</v>
      </c>
      <c r="O6627" t="str">
        <f>TEXT(Coffee_Sales[[#This Row],[transaction_date]],"mmm-yyyy")</f>
        <v>Apr-2023</v>
      </c>
      <c r="P6627">
        <f>HOUR(Coffee_Sales[[#This Row],[transaction_time]])</f>
        <v>11</v>
      </c>
    </row>
    <row r="6628" spans="1:16" x14ac:dyDescent="0.3">
      <c r="A6628">
        <v>73310</v>
      </c>
      <c r="B6628" s="1">
        <v>45038</v>
      </c>
      <c r="C6628" s="2">
        <v>0.47237268518518516</v>
      </c>
      <c r="D6628">
        <v>1</v>
      </c>
      <c r="E6628">
        <v>3</v>
      </c>
      <c r="F6628" t="s">
        <v>17</v>
      </c>
      <c r="G6628">
        <v>49</v>
      </c>
      <c r="H6628" t="s">
        <v>32</v>
      </c>
      <c r="I6628" t="s">
        <v>44</v>
      </c>
      <c r="J6628" t="s">
        <v>91</v>
      </c>
      <c r="K6628">
        <v>1.015301128904027</v>
      </c>
      <c r="L6628">
        <v>0</v>
      </c>
      <c r="M6628">
        <v>45</v>
      </c>
      <c r="N6628">
        <f>(1-Coffee_Sales[[#This Row],[Discount_Percent]])*Coffee_Sales[[#This Row],[unit_price]]*Coffee_Sales[[#This Row],[transaction_qty]]</f>
        <v>45</v>
      </c>
      <c r="O6628" t="str">
        <f>TEXT(Coffee_Sales[[#This Row],[transaction_date]],"mmm-yyyy")</f>
        <v>Apr-2023</v>
      </c>
      <c r="P6628">
        <f>HOUR(Coffee_Sales[[#This Row],[transaction_time]])</f>
        <v>11</v>
      </c>
    </row>
    <row r="6629" spans="1:16" x14ac:dyDescent="0.3">
      <c r="A6629">
        <v>105317</v>
      </c>
      <c r="B6629" s="1">
        <v>45069</v>
      </c>
      <c r="C6629" s="2">
        <v>0.57384259259259263</v>
      </c>
      <c r="D6629">
        <v>2</v>
      </c>
      <c r="E6629">
        <v>3</v>
      </c>
      <c r="F6629" t="s">
        <v>13</v>
      </c>
      <c r="G6629">
        <v>38</v>
      </c>
      <c r="H6629" t="s">
        <v>14</v>
      </c>
      <c r="I6629" t="s">
        <v>15</v>
      </c>
      <c r="J6629" t="s">
        <v>16</v>
      </c>
      <c r="K6629">
        <v>2.710682358455021</v>
      </c>
      <c r="L6629">
        <v>0.05</v>
      </c>
      <c r="M6629">
        <v>56.25</v>
      </c>
      <c r="N6629">
        <f>(1-Coffee_Sales[[#This Row],[Discount_Percent]])*Coffee_Sales[[#This Row],[unit_price]]*Coffee_Sales[[#This Row],[transaction_qty]]</f>
        <v>106.875</v>
      </c>
      <c r="O6629" t="str">
        <f>TEXT(Coffee_Sales[[#This Row],[transaction_date]],"mmm-yyyy")</f>
        <v>May-2023</v>
      </c>
      <c r="P6629">
        <f>HOUR(Coffee_Sales[[#This Row],[transaction_time]])</f>
        <v>13</v>
      </c>
    </row>
    <row r="6630" spans="1:16" x14ac:dyDescent="0.3">
      <c r="A6630">
        <v>29330</v>
      </c>
      <c r="B6630" s="1">
        <v>44978</v>
      </c>
      <c r="C6630" s="2">
        <v>0.42405092592592591</v>
      </c>
      <c r="D6630">
        <v>2</v>
      </c>
      <c r="E6630">
        <v>5</v>
      </c>
      <c r="F6630" t="s">
        <v>58</v>
      </c>
      <c r="G6630">
        <v>61</v>
      </c>
      <c r="H6630" t="s">
        <v>74</v>
      </c>
      <c r="I6630" t="s">
        <v>75</v>
      </c>
      <c r="J6630" t="s">
        <v>116</v>
      </c>
      <c r="K6630">
        <v>3.6938454530219769</v>
      </c>
      <c r="L6630">
        <v>0</v>
      </c>
      <c r="M6630">
        <v>71.25</v>
      </c>
      <c r="N6630">
        <f>(1-Coffee_Sales[[#This Row],[Discount_Percent]])*Coffee_Sales[[#This Row],[unit_price]]*Coffee_Sales[[#This Row],[transaction_qty]]</f>
        <v>142.5</v>
      </c>
      <c r="O6630" t="str">
        <f>TEXT(Coffee_Sales[[#This Row],[transaction_date]],"mmm-yyyy")</f>
        <v>Feb-2023</v>
      </c>
      <c r="P6630">
        <f>HOUR(Coffee_Sales[[#This Row],[transaction_time]])</f>
        <v>10</v>
      </c>
    </row>
    <row r="6631" spans="1:16" x14ac:dyDescent="0.3">
      <c r="A6631">
        <v>65574</v>
      </c>
      <c r="B6631" s="1">
        <v>45029</v>
      </c>
      <c r="C6631" s="2">
        <v>0.45423611111111112</v>
      </c>
      <c r="D6631">
        <v>1</v>
      </c>
      <c r="E6631">
        <v>5</v>
      </c>
      <c r="F6631" t="s">
        <v>128</v>
      </c>
      <c r="G6631">
        <v>41</v>
      </c>
      <c r="H6631" t="s">
        <v>14</v>
      </c>
      <c r="I6631" t="s">
        <v>15</v>
      </c>
      <c r="J6631" t="s">
        <v>98</v>
      </c>
      <c r="K6631">
        <v>1.530401310157814</v>
      </c>
      <c r="L6631">
        <v>0</v>
      </c>
      <c r="M6631">
        <v>63.75</v>
      </c>
      <c r="N6631">
        <f>(1-Coffee_Sales[[#This Row],[Discount_Percent]])*Coffee_Sales[[#This Row],[unit_price]]*Coffee_Sales[[#This Row],[transaction_qty]]</f>
        <v>63.75</v>
      </c>
      <c r="O6631" t="str">
        <f>TEXT(Coffee_Sales[[#This Row],[transaction_date]],"mmm-yyyy")</f>
        <v>Apr-2023</v>
      </c>
      <c r="P6631">
        <f>HOUR(Coffee_Sales[[#This Row],[transaction_time]])</f>
        <v>10</v>
      </c>
    </row>
    <row r="6632" spans="1:16" x14ac:dyDescent="0.3">
      <c r="A6632">
        <v>39254</v>
      </c>
      <c r="B6632" s="1">
        <v>44994</v>
      </c>
      <c r="C6632" s="2">
        <v>0.36502314814814812</v>
      </c>
      <c r="D6632">
        <v>2</v>
      </c>
      <c r="E6632">
        <v>8</v>
      </c>
      <c r="F6632" t="s">
        <v>50</v>
      </c>
      <c r="G6632">
        <v>22</v>
      </c>
      <c r="H6632" t="s">
        <v>14</v>
      </c>
      <c r="I6632" t="s">
        <v>55</v>
      </c>
      <c r="J6632" t="s">
        <v>56</v>
      </c>
      <c r="K6632">
        <v>1.6703858088386749</v>
      </c>
      <c r="L6632">
        <v>0</v>
      </c>
      <c r="M6632">
        <v>30</v>
      </c>
      <c r="N6632">
        <f>(1-Coffee_Sales[[#This Row],[Discount_Percent]])*Coffee_Sales[[#This Row],[unit_price]]*Coffee_Sales[[#This Row],[transaction_qty]]</f>
        <v>60</v>
      </c>
      <c r="O6632" t="str">
        <f>TEXT(Coffee_Sales[[#This Row],[transaction_date]],"mmm-yyyy")</f>
        <v>Mar-2023</v>
      </c>
      <c r="P6632">
        <f>HOUR(Coffee_Sales[[#This Row],[transaction_time]])</f>
        <v>8</v>
      </c>
    </row>
    <row r="6633" spans="1:16" x14ac:dyDescent="0.3">
      <c r="A6633">
        <v>21665</v>
      </c>
      <c r="B6633" s="1">
        <v>44965</v>
      </c>
      <c r="C6633" s="2">
        <v>0.62192129629629633</v>
      </c>
      <c r="D6633">
        <v>1</v>
      </c>
      <c r="E6633">
        <v>3</v>
      </c>
      <c r="F6633" t="s">
        <v>133</v>
      </c>
      <c r="G6633">
        <v>46</v>
      </c>
      <c r="H6633" t="s">
        <v>32</v>
      </c>
      <c r="I6633" t="s">
        <v>36</v>
      </c>
      <c r="J6633" t="s">
        <v>39</v>
      </c>
      <c r="K6633">
        <v>1.1808012070159379</v>
      </c>
      <c r="L6633">
        <v>0.05</v>
      </c>
      <c r="M6633">
        <v>37.5</v>
      </c>
      <c r="N6633">
        <f>(1-Coffee_Sales[[#This Row],[Discount_Percent]])*Coffee_Sales[[#This Row],[unit_price]]*Coffee_Sales[[#This Row],[transaction_qty]]</f>
        <v>35.625</v>
      </c>
      <c r="O6633" t="str">
        <f>TEXT(Coffee_Sales[[#This Row],[transaction_date]],"mmm-yyyy")</f>
        <v>Feb-2023</v>
      </c>
      <c r="P6633">
        <f>HOUR(Coffee_Sales[[#This Row],[transaction_time]])</f>
        <v>14</v>
      </c>
    </row>
    <row r="6634" spans="1:16" x14ac:dyDescent="0.3">
      <c r="A6634">
        <v>31688</v>
      </c>
      <c r="B6634" s="1">
        <v>44982</v>
      </c>
      <c r="C6634" s="2">
        <v>0.47309027777777779</v>
      </c>
      <c r="D6634">
        <v>1</v>
      </c>
      <c r="E6634">
        <v>3</v>
      </c>
      <c r="F6634" t="s">
        <v>50</v>
      </c>
      <c r="G6634">
        <v>43</v>
      </c>
      <c r="H6634" t="s">
        <v>32</v>
      </c>
      <c r="I6634" t="s">
        <v>40</v>
      </c>
      <c r="J6634" t="s">
        <v>124</v>
      </c>
      <c r="K6634">
        <v>1.1005408558407801</v>
      </c>
      <c r="L6634">
        <v>0</v>
      </c>
      <c r="M6634">
        <v>45</v>
      </c>
      <c r="N6634">
        <f>(1-Coffee_Sales[[#This Row],[Discount_Percent]])*Coffee_Sales[[#This Row],[unit_price]]*Coffee_Sales[[#This Row],[transaction_qty]]</f>
        <v>45</v>
      </c>
      <c r="O6634" t="str">
        <f>TEXT(Coffee_Sales[[#This Row],[transaction_date]],"mmm-yyyy")</f>
        <v>Feb-2023</v>
      </c>
      <c r="P6634">
        <f>HOUR(Coffee_Sales[[#This Row],[transaction_time]])</f>
        <v>11</v>
      </c>
    </row>
    <row r="6635" spans="1:16" x14ac:dyDescent="0.3">
      <c r="A6635">
        <v>90648</v>
      </c>
      <c r="B6635" s="1">
        <v>45056</v>
      </c>
      <c r="C6635" s="2">
        <v>0.44207175925925923</v>
      </c>
      <c r="D6635">
        <v>2</v>
      </c>
      <c r="E6635">
        <v>3</v>
      </c>
      <c r="F6635" t="s">
        <v>102</v>
      </c>
      <c r="G6635">
        <v>49</v>
      </c>
      <c r="H6635" t="s">
        <v>32</v>
      </c>
      <c r="I6635" t="s">
        <v>44</v>
      </c>
      <c r="J6635" t="s">
        <v>91</v>
      </c>
      <c r="K6635">
        <v>2.3703932319772529</v>
      </c>
      <c r="L6635">
        <v>0</v>
      </c>
      <c r="M6635">
        <v>45</v>
      </c>
      <c r="N6635">
        <f>(1-Coffee_Sales[[#This Row],[Discount_Percent]])*Coffee_Sales[[#This Row],[unit_price]]*Coffee_Sales[[#This Row],[transaction_qty]]</f>
        <v>90</v>
      </c>
      <c r="O6635" t="str">
        <f>TEXT(Coffee_Sales[[#This Row],[transaction_date]],"mmm-yyyy")</f>
        <v>May-2023</v>
      </c>
      <c r="P6635">
        <f>HOUR(Coffee_Sales[[#This Row],[transaction_time]])</f>
        <v>10</v>
      </c>
    </row>
    <row r="6636" spans="1:16" x14ac:dyDescent="0.3">
      <c r="A6636">
        <v>55400</v>
      </c>
      <c r="B6636" s="1">
        <v>45017</v>
      </c>
      <c r="C6636" s="2">
        <v>0.57810185185185181</v>
      </c>
      <c r="D6636">
        <v>2</v>
      </c>
      <c r="E6636">
        <v>3</v>
      </c>
      <c r="F6636" t="s">
        <v>90</v>
      </c>
      <c r="G6636">
        <v>56</v>
      </c>
      <c r="H6636" t="s">
        <v>32</v>
      </c>
      <c r="I6636" t="s">
        <v>33</v>
      </c>
      <c r="J6636" t="s">
        <v>135</v>
      </c>
      <c r="K6636">
        <v>1.8978377034463689</v>
      </c>
      <c r="L6636">
        <v>0</v>
      </c>
      <c r="M6636">
        <v>38.25</v>
      </c>
      <c r="N6636">
        <f>(1-Coffee_Sales[[#This Row],[Discount_Percent]])*Coffee_Sales[[#This Row],[unit_price]]*Coffee_Sales[[#This Row],[transaction_qty]]</f>
        <v>76.5</v>
      </c>
      <c r="O6636" t="str">
        <f>TEXT(Coffee_Sales[[#This Row],[transaction_date]],"mmm-yyyy")</f>
        <v>Apr-2023</v>
      </c>
      <c r="P6636">
        <f>HOUR(Coffee_Sales[[#This Row],[transaction_time]])</f>
        <v>13</v>
      </c>
    </row>
    <row r="6637" spans="1:16" x14ac:dyDescent="0.3">
      <c r="A6637">
        <v>2946</v>
      </c>
      <c r="B6637" s="1">
        <v>44932</v>
      </c>
      <c r="C6637" s="2">
        <v>0.54123842592592597</v>
      </c>
      <c r="D6637">
        <v>2</v>
      </c>
      <c r="E6637">
        <v>5</v>
      </c>
      <c r="F6637" t="s">
        <v>131</v>
      </c>
      <c r="G6637">
        <v>43</v>
      </c>
      <c r="H6637" t="s">
        <v>32</v>
      </c>
      <c r="I6637" t="s">
        <v>40</v>
      </c>
      <c r="J6637" t="s">
        <v>124</v>
      </c>
      <c r="K6637">
        <v>2.5944014627658118</v>
      </c>
      <c r="L6637">
        <v>0</v>
      </c>
      <c r="M6637">
        <v>45</v>
      </c>
      <c r="N6637">
        <f>(1-Coffee_Sales[[#This Row],[Discount_Percent]])*Coffee_Sales[[#This Row],[unit_price]]*Coffee_Sales[[#This Row],[transaction_qty]]</f>
        <v>90</v>
      </c>
      <c r="O6637" t="str">
        <f>TEXT(Coffee_Sales[[#This Row],[transaction_date]],"mmm-yyyy")</f>
        <v>Jan-2023</v>
      </c>
      <c r="P6637">
        <f>HOUR(Coffee_Sales[[#This Row],[transaction_time]])</f>
        <v>12</v>
      </c>
    </row>
    <row r="6638" spans="1:16" x14ac:dyDescent="0.3">
      <c r="A6638">
        <v>21829</v>
      </c>
      <c r="B6638" s="1">
        <v>44966</v>
      </c>
      <c r="C6638" s="2">
        <v>0.28673611111111114</v>
      </c>
      <c r="D6638">
        <v>1</v>
      </c>
      <c r="E6638">
        <v>8</v>
      </c>
      <c r="F6638" t="s">
        <v>111</v>
      </c>
      <c r="G6638">
        <v>44</v>
      </c>
      <c r="H6638" t="s">
        <v>32</v>
      </c>
      <c r="I6638" t="s">
        <v>40</v>
      </c>
      <c r="J6638" t="s">
        <v>41</v>
      </c>
      <c r="K6638">
        <v>0.79656671133008228</v>
      </c>
      <c r="L6638">
        <v>0.1</v>
      </c>
      <c r="M6638">
        <v>37.5</v>
      </c>
      <c r="N6638">
        <f>(1-Coffee_Sales[[#This Row],[Discount_Percent]])*Coffee_Sales[[#This Row],[unit_price]]*Coffee_Sales[[#This Row],[transaction_qty]]</f>
        <v>33.75</v>
      </c>
      <c r="O6638" t="str">
        <f>TEXT(Coffee_Sales[[#This Row],[transaction_date]],"mmm-yyyy")</f>
        <v>Feb-2023</v>
      </c>
      <c r="P6638">
        <f>HOUR(Coffee_Sales[[#This Row],[transaction_time]])</f>
        <v>6</v>
      </c>
    </row>
    <row r="6639" spans="1:16" x14ac:dyDescent="0.3">
      <c r="A6639">
        <v>115387</v>
      </c>
      <c r="B6639" s="1">
        <v>45079</v>
      </c>
      <c r="C6639" s="2">
        <v>0.4619328703703704</v>
      </c>
      <c r="D6639">
        <v>2</v>
      </c>
      <c r="E6639">
        <v>3</v>
      </c>
      <c r="F6639" t="s">
        <v>114</v>
      </c>
      <c r="G6639">
        <v>41</v>
      </c>
      <c r="H6639" t="s">
        <v>14</v>
      </c>
      <c r="I6639" t="s">
        <v>15</v>
      </c>
      <c r="J6639" t="s">
        <v>98</v>
      </c>
      <c r="K6639">
        <v>3.2514712234215191</v>
      </c>
      <c r="L6639">
        <v>0</v>
      </c>
      <c r="M6639">
        <v>63.75</v>
      </c>
      <c r="N6639">
        <f>(1-Coffee_Sales[[#This Row],[Discount_Percent]])*Coffee_Sales[[#This Row],[unit_price]]*Coffee_Sales[[#This Row],[transaction_qty]]</f>
        <v>127.5</v>
      </c>
      <c r="O6639" t="str">
        <f>TEXT(Coffee_Sales[[#This Row],[transaction_date]],"mmm-yyyy")</f>
        <v>Jun-2023</v>
      </c>
      <c r="P6639">
        <f>HOUR(Coffee_Sales[[#This Row],[transaction_time]])</f>
        <v>11</v>
      </c>
    </row>
    <row r="6640" spans="1:16" x14ac:dyDescent="0.3">
      <c r="A6640">
        <v>9289</v>
      </c>
      <c r="B6640" s="1">
        <v>44943</v>
      </c>
      <c r="C6640" s="2">
        <v>0.35243055555555558</v>
      </c>
      <c r="D6640">
        <v>1</v>
      </c>
      <c r="E6640">
        <v>5</v>
      </c>
      <c r="F6640" t="s">
        <v>63</v>
      </c>
      <c r="G6640">
        <v>37</v>
      </c>
      <c r="H6640" t="s">
        <v>14</v>
      </c>
      <c r="I6640" t="s">
        <v>15</v>
      </c>
      <c r="J6640" t="s">
        <v>95</v>
      </c>
      <c r="K6640">
        <v>1.448758509425476</v>
      </c>
      <c r="L6640">
        <v>0</v>
      </c>
      <c r="M6640">
        <v>45</v>
      </c>
      <c r="N6640">
        <f>(1-Coffee_Sales[[#This Row],[Discount_Percent]])*Coffee_Sales[[#This Row],[unit_price]]*Coffee_Sales[[#This Row],[transaction_qty]]</f>
        <v>45</v>
      </c>
      <c r="O6640" t="str">
        <f>TEXT(Coffee_Sales[[#This Row],[transaction_date]],"mmm-yyyy")</f>
        <v>Jan-2023</v>
      </c>
      <c r="P6640">
        <f>HOUR(Coffee_Sales[[#This Row],[transaction_time]])</f>
        <v>8</v>
      </c>
    </row>
    <row r="6641" spans="1:16" x14ac:dyDescent="0.3">
      <c r="A6641">
        <v>140947</v>
      </c>
      <c r="B6641" s="1">
        <v>45100</v>
      </c>
      <c r="C6641" s="2">
        <v>0.52559027777777778</v>
      </c>
      <c r="D6641">
        <v>1</v>
      </c>
      <c r="E6641">
        <v>5</v>
      </c>
      <c r="F6641" t="s">
        <v>87</v>
      </c>
      <c r="G6641">
        <v>69</v>
      </c>
      <c r="H6641" t="s">
        <v>18</v>
      </c>
      <c r="I6641" t="s">
        <v>107</v>
      </c>
      <c r="J6641" t="s">
        <v>132</v>
      </c>
      <c r="K6641">
        <v>1.332627406042121</v>
      </c>
      <c r="L6641">
        <v>0.1</v>
      </c>
      <c r="M6641">
        <v>48.75</v>
      </c>
      <c r="N6641">
        <f>(1-Coffee_Sales[[#This Row],[Discount_Percent]])*Coffee_Sales[[#This Row],[unit_price]]*Coffee_Sales[[#This Row],[transaction_qty]]</f>
        <v>43.875</v>
      </c>
      <c r="O6641" t="str">
        <f>TEXT(Coffee_Sales[[#This Row],[transaction_date]],"mmm-yyyy")</f>
        <v>Jun-2023</v>
      </c>
      <c r="P6641">
        <f>HOUR(Coffee_Sales[[#This Row],[transaction_time]])</f>
        <v>12</v>
      </c>
    </row>
    <row r="6642" spans="1:16" x14ac:dyDescent="0.3">
      <c r="A6642">
        <v>138154</v>
      </c>
      <c r="B6642" s="1">
        <v>45098</v>
      </c>
      <c r="C6642" s="2">
        <v>0.36122685185185183</v>
      </c>
      <c r="D6642">
        <v>1</v>
      </c>
      <c r="E6642">
        <v>8</v>
      </c>
      <c r="F6642" t="s">
        <v>77</v>
      </c>
      <c r="G6642">
        <v>54</v>
      </c>
      <c r="H6642" t="s">
        <v>32</v>
      </c>
      <c r="I6642" t="s">
        <v>33</v>
      </c>
      <c r="J6642" t="s">
        <v>127</v>
      </c>
      <c r="K6642">
        <v>0.87182197262818284</v>
      </c>
      <c r="L6642">
        <v>0.05</v>
      </c>
      <c r="M6642">
        <v>37.5</v>
      </c>
      <c r="N6642">
        <f>(1-Coffee_Sales[[#This Row],[Discount_Percent]])*Coffee_Sales[[#This Row],[unit_price]]*Coffee_Sales[[#This Row],[transaction_qty]]</f>
        <v>35.625</v>
      </c>
      <c r="O6642" t="str">
        <f>TEXT(Coffee_Sales[[#This Row],[transaction_date]],"mmm-yyyy")</f>
        <v>Jun-2023</v>
      </c>
      <c r="P6642">
        <f>HOUR(Coffee_Sales[[#This Row],[transaction_time]])</f>
        <v>8</v>
      </c>
    </row>
    <row r="6643" spans="1:16" x14ac:dyDescent="0.3">
      <c r="A6643">
        <v>136163</v>
      </c>
      <c r="B6643" s="1">
        <v>45096</v>
      </c>
      <c r="C6643" s="2">
        <v>0.44380787037037039</v>
      </c>
      <c r="D6643">
        <v>1</v>
      </c>
      <c r="E6643">
        <v>3</v>
      </c>
      <c r="F6643" t="s">
        <v>78</v>
      </c>
      <c r="G6643">
        <v>36</v>
      </c>
      <c r="H6643" t="s">
        <v>14</v>
      </c>
      <c r="I6643" t="s">
        <v>26</v>
      </c>
      <c r="J6643" t="s">
        <v>27</v>
      </c>
      <c r="K6643">
        <v>1.2793990787007961</v>
      </c>
      <c r="L6643">
        <v>0</v>
      </c>
      <c r="M6643">
        <v>56.25</v>
      </c>
      <c r="N6643">
        <f>(1-Coffee_Sales[[#This Row],[Discount_Percent]])*Coffee_Sales[[#This Row],[unit_price]]*Coffee_Sales[[#This Row],[transaction_qty]]</f>
        <v>56.25</v>
      </c>
      <c r="O6643" t="str">
        <f>TEXT(Coffee_Sales[[#This Row],[transaction_date]],"mmm-yyyy")</f>
        <v>Jun-2023</v>
      </c>
      <c r="P6643">
        <f>HOUR(Coffee_Sales[[#This Row],[transaction_time]])</f>
        <v>10</v>
      </c>
    </row>
    <row r="6644" spans="1:16" x14ac:dyDescent="0.3">
      <c r="A6644">
        <v>91248</v>
      </c>
      <c r="B6644" s="1">
        <v>45057</v>
      </c>
      <c r="C6644" s="2">
        <v>0.2951273148148148</v>
      </c>
      <c r="D6644">
        <v>1</v>
      </c>
      <c r="E6644">
        <v>8</v>
      </c>
      <c r="F6644" t="s">
        <v>38</v>
      </c>
      <c r="G6644">
        <v>76</v>
      </c>
      <c r="H6644" t="s">
        <v>18</v>
      </c>
      <c r="I6644" t="s">
        <v>107</v>
      </c>
      <c r="J6644" t="s">
        <v>137</v>
      </c>
      <c r="K6644">
        <v>1.403782063065369</v>
      </c>
      <c r="L6644">
        <v>0.1</v>
      </c>
      <c r="M6644">
        <v>52.5</v>
      </c>
      <c r="N6644">
        <f>(1-Coffee_Sales[[#This Row],[Discount_Percent]])*Coffee_Sales[[#This Row],[unit_price]]*Coffee_Sales[[#This Row],[transaction_qty]]</f>
        <v>47.25</v>
      </c>
      <c r="O6644" t="str">
        <f>TEXT(Coffee_Sales[[#This Row],[transaction_date]],"mmm-yyyy")</f>
        <v>May-2023</v>
      </c>
      <c r="P6644">
        <f>HOUR(Coffee_Sales[[#This Row],[transaction_time]])</f>
        <v>7</v>
      </c>
    </row>
    <row r="6645" spans="1:16" x14ac:dyDescent="0.3">
      <c r="A6645">
        <v>147036</v>
      </c>
      <c r="B6645" s="1">
        <v>45105</v>
      </c>
      <c r="C6645" s="2">
        <v>0.65711805555555558</v>
      </c>
      <c r="D6645">
        <v>1</v>
      </c>
      <c r="E6645">
        <v>5</v>
      </c>
      <c r="F6645" t="s">
        <v>97</v>
      </c>
      <c r="G6645">
        <v>46</v>
      </c>
      <c r="H6645" t="s">
        <v>32</v>
      </c>
      <c r="I6645" t="s">
        <v>36</v>
      </c>
      <c r="J6645" t="s">
        <v>39</v>
      </c>
      <c r="K6645">
        <v>0.80262621458434968</v>
      </c>
      <c r="L6645">
        <v>0</v>
      </c>
      <c r="M6645">
        <v>37.5</v>
      </c>
      <c r="N6645">
        <f>(1-Coffee_Sales[[#This Row],[Discount_Percent]])*Coffee_Sales[[#This Row],[unit_price]]*Coffee_Sales[[#This Row],[transaction_qty]]</f>
        <v>37.5</v>
      </c>
      <c r="O6645" t="str">
        <f>TEXT(Coffee_Sales[[#This Row],[transaction_date]],"mmm-yyyy")</f>
        <v>Jun-2023</v>
      </c>
      <c r="P6645">
        <f>HOUR(Coffee_Sales[[#This Row],[transaction_time]])</f>
        <v>15</v>
      </c>
    </row>
    <row r="6646" spans="1:16" x14ac:dyDescent="0.3">
      <c r="A6646">
        <v>26864</v>
      </c>
      <c r="B6646" s="1">
        <v>44974</v>
      </c>
      <c r="C6646" s="2">
        <v>0.41212962962962962</v>
      </c>
      <c r="D6646">
        <v>1</v>
      </c>
      <c r="E6646">
        <v>3</v>
      </c>
      <c r="F6646" t="s">
        <v>128</v>
      </c>
      <c r="G6646">
        <v>40</v>
      </c>
      <c r="H6646" t="s">
        <v>14</v>
      </c>
      <c r="I6646" t="s">
        <v>15</v>
      </c>
      <c r="J6646" t="s">
        <v>100</v>
      </c>
      <c r="K6646">
        <v>1.6742486721042771</v>
      </c>
      <c r="L6646">
        <v>0</v>
      </c>
      <c r="M6646">
        <v>56.25</v>
      </c>
      <c r="N6646">
        <f>(1-Coffee_Sales[[#This Row],[Discount_Percent]])*Coffee_Sales[[#This Row],[unit_price]]*Coffee_Sales[[#This Row],[transaction_qty]]</f>
        <v>56.25</v>
      </c>
      <c r="O6646" t="str">
        <f>TEXT(Coffee_Sales[[#This Row],[transaction_date]],"mmm-yyyy")</f>
        <v>Feb-2023</v>
      </c>
      <c r="P6646">
        <f>HOUR(Coffee_Sales[[#This Row],[transaction_time]])</f>
        <v>9</v>
      </c>
    </row>
    <row r="6647" spans="1:16" x14ac:dyDescent="0.3">
      <c r="A6647">
        <v>147475</v>
      </c>
      <c r="B6647" s="1">
        <v>45106</v>
      </c>
      <c r="C6647" s="2">
        <v>0.37427083333333333</v>
      </c>
      <c r="D6647">
        <v>1</v>
      </c>
      <c r="E6647">
        <v>3</v>
      </c>
      <c r="F6647" t="s">
        <v>17</v>
      </c>
      <c r="G6647">
        <v>44</v>
      </c>
      <c r="H6647" t="s">
        <v>32</v>
      </c>
      <c r="I6647" t="s">
        <v>40</v>
      </c>
      <c r="J6647" t="s">
        <v>41</v>
      </c>
      <c r="K6647">
        <v>1.044700651380867</v>
      </c>
      <c r="L6647">
        <v>0.15</v>
      </c>
      <c r="M6647">
        <v>37.5</v>
      </c>
      <c r="N6647">
        <f>(1-Coffee_Sales[[#This Row],[Discount_Percent]])*Coffee_Sales[[#This Row],[unit_price]]*Coffee_Sales[[#This Row],[transaction_qty]]</f>
        <v>31.875</v>
      </c>
      <c r="O6647" t="str">
        <f>TEXT(Coffee_Sales[[#This Row],[transaction_date]],"mmm-yyyy")</f>
        <v>Jun-2023</v>
      </c>
      <c r="P6647">
        <f>HOUR(Coffee_Sales[[#This Row],[transaction_time]])</f>
        <v>8</v>
      </c>
    </row>
    <row r="6648" spans="1:16" x14ac:dyDescent="0.3">
      <c r="A6648">
        <v>137819</v>
      </c>
      <c r="B6648" s="1">
        <v>45097</v>
      </c>
      <c r="C6648" s="2">
        <v>0.7197337962962963</v>
      </c>
      <c r="D6648">
        <v>2</v>
      </c>
      <c r="E6648">
        <v>8</v>
      </c>
      <c r="F6648" t="s">
        <v>90</v>
      </c>
      <c r="G6648">
        <v>25</v>
      </c>
      <c r="H6648" t="s">
        <v>14</v>
      </c>
      <c r="I6648" t="s">
        <v>29</v>
      </c>
      <c r="J6648" t="s">
        <v>71</v>
      </c>
      <c r="K6648">
        <v>1.4092347186993059</v>
      </c>
      <c r="L6648">
        <v>0.1</v>
      </c>
      <c r="M6648">
        <v>33</v>
      </c>
      <c r="N6648">
        <f>(1-Coffee_Sales[[#This Row],[Discount_Percent]])*Coffee_Sales[[#This Row],[unit_price]]*Coffee_Sales[[#This Row],[transaction_qty]]</f>
        <v>59.4</v>
      </c>
      <c r="O6648" t="str">
        <f>TEXT(Coffee_Sales[[#This Row],[transaction_date]],"mmm-yyyy")</f>
        <v>Jun-2023</v>
      </c>
      <c r="P6648">
        <f>HOUR(Coffee_Sales[[#This Row],[transaction_time]])</f>
        <v>17</v>
      </c>
    </row>
    <row r="6649" spans="1:16" x14ac:dyDescent="0.3">
      <c r="A6649">
        <v>143731</v>
      </c>
      <c r="B6649" s="1">
        <v>45102</v>
      </c>
      <c r="C6649" s="2">
        <v>0.76300925925925922</v>
      </c>
      <c r="D6649">
        <v>2</v>
      </c>
      <c r="E6649">
        <v>8</v>
      </c>
      <c r="F6649" t="s">
        <v>94</v>
      </c>
      <c r="G6649">
        <v>47</v>
      </c>
      <c r="H6649" t="s">
        <v>32</v>
      </c>
      <c r="I6649" t="s">
        <v>36</v>
      </c>
      <c r="J6649" t="s">
        <v>37</v>
      </c>
      <c r="K6649">
        <v>1.924491940234105</v>
      </c>
      <c r="L6649">
        <v>0</v>
      </c>
      <c r="M6649">
        <v>45</v>
      </c>
      <c r="N6649">
        <f>(1-Coffee_Sales[[#This Row],[Discount_Percent]])*Coffee_Sales[[#This Row],[unit_price]]*Coffee_Sales[[#This Row],[transaction_qty]]</f>
        <v>90</v>
      </c>
      <c r="O6649" t="str">
        <f>TEXT(Coffee_Sales[[#This Row],[transaction_date]],"mmm-yyyy")</f>
        <v>Jun-2023</v>
      </c>
      <c r="P6649">
        <f>HOUR(Coffee_Sales[[#This Row],[transaction_time]])</f>
        <v>18</v>
      </c>
    </row>
    <row r="6650" spans="1:16" x14ac:dyDescent="0.3">
      <c r="A6650">
        <v>52337</v>
      </c>
      <c r="B6650" s="1">
        <v>45012</v>
      </c>
      <c r="C6650" s="2">
        <v>0.6255208333333333</v>
      </c>
      <c r="D6650">
        <v>3</v>
      </c>
      <c r="E6650">
        <v>5</v>
      </c>
      <c r="F6650" t="s">
        <v>102</v>
      </c>
      <c r="G6650">
        <v>26</v>
      </c>
      <c r="H6650" t="s">
        <v>14</v>
      </c>
      <c r="I6650" t="s">
        <v>29</v>
      </c>
      <c r="J6650" t="s">
        <v>134</v>
      </c>
      <c r="K6650">
        <v>3.2657170161155751</v>
      </c>
      <c r="L6650">
        <v>0</v>
      </c>
      <c r="M6650">
        <v>45</v>
      </c>
      <c r="N6650">
        <f>(1-Coffee_Sales[[#This Row],[Discount_Percent]])*Coffee_Sales[[#This Row],[unit_price]]*Coffee_Sales[[#This Row],[transaction_qty]]</f>
        <v>135</v>
      </c>
      <c r="O6650" t="str">
        <f>TEXT(Coffee_Sales[[#This Row],[transaction_date]],"mmm-yyyy")</f>
        <v>Mar-2023</v>
      </c>
      <c r="P6650">
        <f>HOUR(Coffee_Sales[[#This Row],[transaction_time]])</f>
        <v>15</v>
      </c>
    </row>
    <row r="6651" spans="1:16" x14ac:dyDescent="0.3">
      <c r="A6651">
        <v>56257</v>
      </c>
      <c r="B6651" s="1">
        <v>45018</v>
      </c>
      <c r="C6651" s="2">
        <v>0.62114583333333329</v>
      </c>
      <c r="D6651">
        <v>1</v>
      </c>
      <c r="E6651">
        <v>5</v>
      </c>
      <c r="F6651" t="s">
        <v>28</v>
      </c>
      <c r="G6651">
        <v>58</v>
      </c>
      <c r="H6651" t="s">
        <v>74</v>
      </c>
      <c r="I6651" t="s">
        <v>75</v>
      </c>
      <c r="J6651" t="s">
        <v>76</v>
      </c>
      <c r="K6651">
        <v>1.1487136170144461</v>
      </c>
      <c r="L6651">
        <v>0</v>
      </c>
      <c r="M6651">
        <v>52.5</v>
      </c>
      <c r="N6651">
        <f>(1-Coffee_Sales[[#This Row],[Discount_Percent]])*Coffee_Sales[[#This Row],[unit_price]]*Coffee_Sales[[#This Row],[transaction_qty]]</f>
        <v>52.5</v>
      </c>
      <c r="O6651" t="str">
        <f>TEXT(Coffee_Sales[[#This Row],[transaction_date]],"mmm-yyyy")</f>
        <v>Apr-2023</v>
      </c>
      <c r="P6651">
        <f>HOUR(Coffee_Sales[[#This Row],[transaction_time]])</f>
        <v>14</v>
      </c>
    </row>
    <row r="6652" spans="1:16" x14ac:dyDescent="0.3">
      <c r="A6652">
        <v>99204</v>
      </c>
      <c r="B6652" s="1">
        <v>45064</v>
      </c>
      <c r="C6652" s="2">
        <v>0.35940972222222223</v>
      </c>
      <c r="D6652">
        <v>1</v>
      </c>
      <c r="E6652">
        <v>3</v>
      </c>
      <c r="F6652" t="s">
        <v>42</v>
      </c>
      <c r="G6652">
        <v>25</v>
      </c>
      <c r="H6652" t="s">
        <v>14</v>
      </c>
      <c r="I6652" t="s">
        <v>29</v>
      </c>
      <c r="J6652" t="s">
        <v>71</v>
      </c>
      <c r="K6652">
        <v>1.060939762539258</v>
      </c>
      <c r="L6652">
        <v>0</v>
      </c>
      <c r="M6652">
        <v>33</v>
      </c>
      <c r="N6652">
        <f>(1-Coffee_Sales[[#This Row],[Discount_Percent]])*Coffee_Sales[[#This Row],[unit_price]]*Coffee_Sales[[#This Row],[transaction_qty]]</f>
        <v>33</v>
      </c>
      <c r="O6652" t="str">
        <f>TEXT(Coffee_Sales[[#This Row],[transaction_date]],"mmm-yyyy")</f>
        <v>May-2023</v>
      </c>
      <c r="P6652">
        <f>HOUR(Coffee_Sales[[#This Row],[transaction_time]])</f>
        <v>8</v>
      </c>
    </row>
    <row r="6653" spans="1:16" x14ac:dyDescent="0.3">
      <c r="A6653">
        <v>96026</v>
      </c>
      <c r="B6653" s="1">
        <v>45061</v>
      </c>
      <c r="C6653" s="2">
        <v>0.41973379629629631</v>
      </c>
      <c r="D6653">
        <v>1</v>
      </c>
      <c r="E6653">
        <v>8</v>
      </c>
      <c r="F6653" t="s">
        <v>24</v>
      </c>
      <c r="G6653">
        <v>70</v>
      </c>
      <c r="H6653" t="s">
        <v>18</v>
      </c>
      <c r="I6653" t="s">
        <v>19</v>
      </c>
      <c r="J6653" t="s">
        <v>83</v>
      </c>
      <c r="K6653">
        <v>1.062753265464945</v>
      </c>
      <c r="L6653">
        <v>0</v>
      </c>
      <c r="M6653">
        <v>48.75</v>
      </c>
      <c r="N6653">
        <f>(1-Coffee_Sales[[#This Row],[Discount_Percent]])*Coffee_Sales[[#This Row],[unit_price]]*Coffee_Sales[[#This Row],[transaction_qty]]</f>
        <v>48.75</v>
      </c>
      <c r="O6653" t="str">
        <f>TEXT(Coffee_Sales[[#This Row],[transaction_date]],"mmm-yyyy")</f>
        <v>May-2023</v>
      </c>
      <c r="P6653">
        <f>HOUR(Coffee_Sales[[#This Row],[transaction_time]])</f>
        <v>10</v>
      </c>
    </row>
    <row r="6654" spans="1:16" x14ac:dyDescent="0.3">
      <c r="A6654">
        <v>105934</v>
      </c>
      <c r="B6654" s="1">
        <v>45070</v>
      </c>
      <c r="C6654" s="2">
        <v>0.36572916666666666</v>
      </c>
      <c r="D6654">
        <v>2</v>
      </c>
      <c r="E6654">
        <v>8</v>
      </c>
      <c r="F6654" t="s">
        <v>128</v>
      </c>
      <c r="G6654">
        <v>47</v>
      </c>
      <c r="H6654" t="s">
        <v>32</v>
      </c>
      <c r="I6654" t="s">
        <v>36</v>
      </c>
      <c r="J6654" t="s">
        <v>37</v>
      </c>
      <c r="K6654">
        <v>2.6152561121397282</v>
      </c>
      <c r="L6654">
        <v>0</v>
      </c>
      <c r="M6654">
        <v>45</v>
      </c>
      <c r="N6654">
        <f>(1-Coffee_Sales[[#This Row],[Discount_Percent]])*Coffee_Sales[[#This Row],[unit_price]]*Coffee_Sales[[#This Row],[transaction_qty]]</f>
        <v>90</v>
      </c>
      <c r="O6654" t="str">
        <f>TEXT(Coffee_Sales[[#This Row],[transaction_date]],"mmm-yyyy")</f>
        <v>May-2023</v>
      </c>
      <c r="P6654">
        <f>HOUR(Coffee_Sales[[#This Row],[transaction_time]])</f>
        <v>8</v>
      </c>
    </row>
    <row r="6655" spans="1:16" x14ac:dyDescent="0.3">
      <c r="A6655">
        <v>100324</v>
      </c>
      <c r="B6655" s="1">
        <v>45065</v>
      </c>
      <c r="C6655" s="2">
        <v>0.33383101851851854</v>
      </c>
      <c r="D6655">
        <v>2</v>
      </c>
      <c r="E6655">
        <v>3</v>
      </c>
      <c r="F6655" t="s">
        <v>48</v>
      </c>
      <c r="G6655">
        <v>32</v>
      </c>
      <c r="H6655" t="s">
        <v>14</v>
      </c>
      <c r="I6655" t="s">
        <v>22</v>
      </c>
      <c r="J6655" t="s">
        <v>23</v>
      </c>
      <c r="K6655">
        <v>2.7860021850861401</v>
      </c>
      <c r="L6655">
        <v>0.1</v>
      </c>
      <c r="M6655">
        <v>45</v>
      </c>
      <c r="N6655">
        <f>(1-Coffee_Sales[[#This Row],[Discount_Percent]])*Coffee_Sales[[#This Row],[unit_price]]*Coffee_Sales[[#This Row],[transaction_qty]]</f>
        <v>81</v>
      </c>
      <c r="O6655" t="str">
        <f>TEXT(Coffee_Sales[[#This Row],[transaction_date]],"mmm-yyyy")</f>
        <v>May-2023</v>
      </c>
      <c r="P6655">
        <f>HOUR(Coffee_Sales[[#This Row],[transaction_time]])</f>
        <v>8</v>
      </c>
    </row>
    <row r="6656" spans="1:16" x14ac:dyDescent="0.3">
      <c r="A6656">
        <v>46268</v>
      </c>
      <c r="B6656" s="1">
        <v>45004</v>
      </c>
      <c r="C6656" s="2">
        <v>0.28494212962962961</v>
      </c>
      <c r="D6656">
        <v>1</v>
      </c>
      <c r="E6656">
        <v>5</v>
      </c>
      <c r="F6656" t="s">
        <v>48</v>
      </c>
      <c r="G6656">
        <v>54</v>
      </c>
      <c r="H6656" t="s">
        <v>32</v>
      </c>
      <c r="I6656" t="s">
        <v>33</v>
      </c>
      <c r="J6656" t="s">
        <v>127</v>
      </c>
      <c r="K6656">
        <v>1.1303150818289771</v>
      </c>
      <c r="L6656">
        <v>0.1</v>
      </c>
      <c r="M6656">
        <v>37.5</v>
      </c>
      <c r="N6656">
        <f>(1-Coffee_Sales[[#This Row],[Discount_Percent]])*Coffee_Sales[[#This Row],[unit_price]]*Coffee_Sales[[#This Row],[transaction_qty]]</f>
        <v>33.75</v>
      </c>
      <c r="O6656" t="str">
        <f>TEXT(Coffee_Sales[[#This Row],[transaction_date]],"mmm-yyyy")</f>
        <v>Mar-2023</v>
      </c>
      <c r="P6656">
        <f>HOUR(Coffee_Sales[[#This Row],[transaction_time]])</f>
        <v>6</v>
      </c>
    </row>
    <row r="6657" spans="1:16" x14ac:dyDescent="0.3">
      <c r="A6657">
        <v>51563</v>
      </c>
      <c r="B6657" s="1">
        <v>45011</v>
      </c>
      <c r="C6657" s="2">
        <v>0.57466435185185183</v>
      </c>
      <c r="D6657">
        <v>3</v>
      </c>
      <c r="E6657">
        <v>5</v>
      </c>
      <c r="F6657" t="s">
        <v>128</v>
      </c>
      <c r="G6657">
        <v>87</v>
      </c>
      <c r="H6657" t="s">
        <v>14</v>
      </c>
      <c r="I6657" t="s">
        <v>15</v>
      </c>
      <c r="J6657" t="s">
        <v>119</v>
      </c>
      <c r="K6657">
        <v>3.747656685575004</v>
      </c>
      <c r="L6657">
        <v>0</v>
      </c>
      <c r="M6657">
        <v>45</v>
      </c>
      <c r="N6657">
        <f>(1-Coffee_Sales[[#This Row],[Discount_Percent]])*Coffee_Sales[[#This Row],[unit_price]]*Coffee_Sales[[#This Row],[transaction_qty]]</f>
        <v>135</v>
      </c>
      <c r="O6657" t="str">
        <f>TEXT(Coffee_Sales[[#This Row],[transaction_date]],"mmm-yyyy")</f>
        <v>Mar-2023</v>
      </c>
      <c r="P6657">
        <f>HOUR(Coffee_Sales[[#This Row],[transaction_time]])</f>
        <v>13</v>
      </c>
    </row>
    <row r="6658" spans="1:16" x14ac:dyDescent="0.3">
      <c r="A6658">
        <v>90841</v>
      </c>
      <c r="B6658" s="1">
        <v>45056</v>
      </c>
      <c r="C6658" s="2">
        <v>0.56859953703703703</v>
      </c>
      <c r="D6658">
        <v>1</v>
      </c>
      <c r="E6658">
        <v>3</v>
      </c>
      <c r="F6658" t="s">
        <v>46</v>
      </c>
      <c r="G6658">
        <v>73</v>
      </c>
      <c r="H6658" t="s">
        <v>18</v>
      </c>
      <c r="I6658" t="s">
        <v>79</v>
      </c>
      <c r="J6658" t="s">
        <v>80</v>
      </c>
      <c r="K6658">
        <v>1.68660599654665</v>
      </c>
      <c r="L6658">
        <v>0</v>
      </c>
      <c r="M6658">
        <v>56.25</v>
      </c>
      <c r="N6658">
        <f>(1-Coffee_Sales[[#This Row],[Discount_Percent]])*Coffee_Sales[[#This Row],[unit_price]]*Coffee_Sales[[#This Row],[transaction_qty]]</f>
        <v>56.25</v>
      </c>
      <c r="O6658" t="str">
        <f>TEXT(Coffee_Sales[[#This Row],[transaction_date]],"mmm-yyyy")</f>
        <v>May-2023</v>
      </c>
      <c r="P6658">
        <f>HOUR(Coffee_Sales[[#This Row],[transaction_time]])</f>
        <v>13</v>
      </c>
    </row>
    <row r="6659" spans="1:16" x14ac:dyDescent="0.3">
      <c r="A6659">
        <v>104373</v>
      </c>
      <c r="B6659" s="1">
        <v>45068</v>
      </c>
      <c r="C6659" s="2">
        <v>0.66276620370370365</v>
      </c>
      <c r="D6659">
        <v>1</v>
      </c>
      <c r="E6659">
        <v>3</v>
      </c>
      <c r="F6659" t="s">
        <v>35</v>
      </c>
      <c r="G6659">
        <v>35</v>
      </c>
      <c r="H6659" t="s">
        <v>14</v>
      </c>
      <c r="I6659" t="s">
        <v>26</v>
      </c>
      <c r="J6659" t="s">
        <v>84</v>
      </c>
      <c r="K6659">
        <v>1.3512480966697711</v>
      </c>
      <c r="L6659">
        <v>0</v>
      </c>
      <c r="M6659">
        <v>46.5</v>
      </c>
      <c r="N6659">
        <f>(1-Coffee_Sales[[#This Row],[Discount_Percent]])*Coffee_Sales[[#This Row],[unit_price]]*Coffee_Sales[[#This Row],[transaction_qty]]</f>
        <v>46.5</v>
      </c>
      <c r="O6659" t="str">
        <f>TEXT(Coffee_Sales[[#This Row],[transaction_date]],"mmm-yyyy")</f>
        <v>May-2023</v>
      </c>
      <c r="P6659">
        <f>HOUR(Coffee_Sales[[#This Row],[transaction_time]])</f>
        <v>15</v>
      </c>
    </row>
    <row r="6660" spans="1:16" x14ac:dyDescent="0.3">
      <c r="A6660">
        <v>60542</v>
      </c>
      <c r="B6660" s="1">
        <v>45023</v>
      </c>
      <c r="C6660" s="2">
        <v>0.75445601851851851</v>
      </c>
      <c r="D6660">
        <v>1</v>
      </c>
      <c r="E6660">
        <v>8</v>
      </c>
      <c r="F6660" t="s">
        <v>13</v>
      </c>
      <c r="G6660">
        <v>84</v>
      </c>
      <c r="H6660" t="s">
        <v>67</v>
      </c>
      <c r="I6660" t="s">
        <v>72</v>
      </c>
      <c r="J6660" t="s">
        <v>140</v>
      </c>
      <c r="K6660">
        <v>0.37840344222853728</v>
      </c>
      <c r="L6660">
        <v>0</v>
      </c>
      <c r="M6660">
        <v>12</v>
      </c>
      <c r="N6660">
        <f>(1-Coffee_Sales[[#This Row],[Discount_Percent]])*Coffee_Sales[[#This Row],[unit_price]]*Coffee_Sales[[#This Row],[transaction_qty]]</f>
        <v>12</v>
      </c>
      <c r="O6660" t="str">
        <f>TEXT(Coffee_Sales[[#This Row],[transaction_date]],"mmm-yyyy")</f>
        <v>Apr-2023</v>
      </c>
      <c r="P6660">
        <f>HOUR(Coffee_Sales[[#This Row],[transaction_time]])</f>
        <v>18</v>
      </c>
    </row>
    <row r="6661" spans="1:16" x14ac:dyDescent="0.3">
      <c r="A6661">
        <v>112412</v>
      </c>
      <c r="B6661" s="1">
        <v>45076</v>
      </c>
      <c r="C6661" s="2">
        <v>0.40190972222222221</v>
      </c>
      <c r="D6661">
        <v>1</v>
      </c>
      <c r="E6661">
        <v>3</v>
      </c>
      <c r="F6661" t="s">
        <v>81</v>
      </c>
      <c r="G6661">
        <v>17</v>
      </c>
      <c r="H6661" t="s">
        <v>64</v>
      </c>
      <c r="I6661" t="s">
        <v>152</v>
      </c>
      <c r="J6661" t="s">
        <v>157</v>
      </c>
      <c r="K6661">
        <v>4.1872641454379016</v>
      </c>
      <c r="L6661">
        <v>0</v>
      </c>
      <c r="M6661">
        <v>142.5</v>
      </c>
      <c r="N6661">
        <f>(1-Coffee_Sales[[#This Row],[Discount_Percent]])*Coffee_Sales[[#This Row],[unit_price]]*Coffee_Sales[[#This Row],[transaction_qty]]</f>
        <v>142.5</v>
      </c>
      <c r="O6661" t="str">
        <f>TEXT(Coffee_Sales[[#This Row],[transaction_date]],"mmm-yyyy")</f>
        <v>May-2023</v>
      </c>
      <c r="P6661">
        <f>HOUR(Coffee_Sales[[#This Row],[transaction_time]])</f>
        <v>9</v>
      </c>
    </row>
    <row r="6662" spans="1:16" x14ac:dyDescent="0.3">
      <c r="A6662">
        <v>132781</v>
      </c>
      <c r="B6662" s="1">
        <v>45093</v>
      </c>
      <c r="C6662" s="2">
        <v>0.64624999999999999</v>
      </c>
      <c r="D6662">
        <v>1</v>
      </c>
      <c r="E6662">
        <v>3</v>
      </c>
      <c r="F6662" t="s">
        <v>17</v>
      </c>
      <c r="G6662">
        <v>42</v>
      </c>
      <c r="H6662" t="s">
        <v>32</v>
      </c>
      <c r="I6662" t="s">
        <v>40</v>
      </c>
      <c r="J6662" t="s">
        <v>99</v>
      </c>
      <c r="K6662">
        <v>0.96385809272899947</v>
      </c>
      <c r="L6662">
        <v>0.05</v>
      </c>
      <c r="M6662">
        <v>37.5</v>
      </c>
      <c r="N6662">
        <f>(1-Coffee_Sales[[#This Row],[Discount_Percent]])*Coffee_Sales[[#This Row],[unit_price]]*Coffee_Sales[[#This Row],[transaction_qty]]</f>
        <v>35.625</v>
      </c>
      <c r="O6662" t="str">
        <f>TEXT(Coffee_Sales[[#This Row],[transaction_date]],"mmm-yyyy")</f>
        <v>Jun-2023</v>
      </c>
      <c r="P6662">
        <f>HOUR(Coffee_Sales[[#This Row],[transaction_time]])</f>
        <v>15</v>
      </c>
    </row>
    <row r="6663" spans="1:16" x14ac:dyDescent="0.3">
      <c r="A6663">
        <v>41975</v>
      </c>
      <c r="B6663" s="1">
        <v>44998</v>
      </c>
      <c r="C6663" s="2">
        <v>0.32526620370370368</v>
      </c>
      <c r="D6663">
        <v>1</v>
      </c>
      <c r="E6663">
        <v>3</v>
      </c>
      <c r="F6663" t="s">
        <v>43</v>
      </c>
      <c r="G6663">
        <v>79</v>
      </c>
      <c r="H6663" t="s">
        <v>18</v>
      </c>
      <c r="I6663" t="s">
        <v>19</v>
      </c>
      <c r="J6663" t="s">
        <v>20</v>
      </c>
      <c r="K6663">
        <v>1.543609718931702</v>
      </c>
      <c r="L6663">
        <v>0</v>
      </c>
      <c r="M6663">
        <v>56.25</v>
      </c>
      <c r="N6663">
        <f>(1-Coffee_Sales[[#This Row],[Discount_Percent]])*Coffee_Sales[[#This Row],[unit_price]]*Coffee_Sales[[#This Row],[transaction_qty]]</f>
        <v>56.25</v>
      </c>
      <c r="O6663" t="str">
        <f>TEXT(Coffee_Sales[[#This Row],[transaction_date]],"mmm-yyyy")</f>
        <v>Mar-2023</v>
      </c>
      <c r="P6663">
        <f>HOUR(Coffee_Sales[[#This Row],[transaction_time]])</f>
        <v>7</v>
      </c>
    </row>
    <row r="6664" spans="1:16" x14ac:dyDescent="0.3">
      <c r="A6664">
        <v>119227</v>
      </c>
      <c r="B6664" s="1">
        <v>45082</v>
      </c>
      <c r="C6664" s="2">
        <v>0.60733796296296294</v>
      </c>
      <c r="D6664">
        <v>2</v>
      </c>
      <c r="E6664">
        <v>8</v>
      </c>
      <c r="F6664" t="s">
        <v>90</v>
      </c>
      <c r="G6664">
        <v>37</v>
      </c>
      <c r="H6664" t="s">
        <v>14</v>
      </c>
      <c r="I6664" t="s">
        <v>15</v>
      </c>
      <c r="J6664" t="s">
        <v>95</v>
      </c>
      <c r="K6664">
        <v>2.583937486516906</v>
      </c>
      <c r="L6664">
        <v>0.1</v>
      </c>
      <c r="M6664">
        <v>45</v>
      </c>
      <c r="N6664">
        <f>(1-Coffee_Sales[[#This Row],[Discount_Percent]])*Coffee_Sales[[#This Row],[unit_price]]*Coffee_Sales[[#This Row],[transaction_qty]]</f>
        <v>81</v>
      </c>
      <c r="O6664" t="str">
        <f>TEXT(Coffee_Sales[[#This Row],[transaction_date]],"mmm-yyyy")</f>
        <v>Jun-2023</v>
      </c>
      <c r="P6664">
        <f>HOUR(Coffee_Sales[[#This Row],[transaction_time]])</f>
        <v>14</v>
      </c>
    </row>
    <row r="6665" spans="1:16" x14ac:dyDescent="0.3">
      <c r="A6665">
        <v>120100</v>
      </c>
      <c r="B6665" s="1">
        <v>45083</v>
      </c>
      <c r="C6665" s="2">
        <v>0.54049768518518515</v>
      </c>
      <c r="D6665">
        <v>1</v>
      </c>
      <c r="E6665">
        <v>5</v>
      </c>
      <c r="F6665" t="s">
        <v>21</v>
      </c>
      <c r="G6665">
        <v>60</v>
      </c>
      <c r="H6665" t="s">
        <v>74</v>
      </c>
      <c r="I6665" t="s">
        <v>75</v>
      </c>
      <c r="J6665" t="s">
        <v>112</v>
      </c>
      <c r="K6665">
        <v>1.315160903357165</v>
      </c>
      <c r="L6665">
        <v>0.05</v>
      </c>
      <c r="M6665">
        <v>56.25</v>
      </c>
      <c r="N6665">
        <f>(1-Coffee_Sales[[#This Row],[Discount_Percent]])*Coffee_Sales[[#This Row],[unit_price]]*Coffee_Sales[[#This Row],[transaction_qty]]</f>
        <v>53.4375</v>
      </c>
      <c r="O6665" t="str">
        <f>TEXT(Coffee_Sales[[#This Row],[transaction_date]],"mmm-yyyy")</f>
        <v>Jun-2023</v>
      </c>
      <c r="P6665">
        <f>HOUR(Coffee_Sales[[#This Row],[transaction_time]])</f>
        <v>12</v>
      </c>
    </row>
    <row r="6666" spans="1:16" x14ac:dyDescent="0.3">
      <c r="A6666">
        <v>38503</v>
      </c>
      <c r="B6666" s="1">
        <v>44993</v>
      </c>
      <c r="C6666" s="2">
        <v>0.37341435185185184</v>
      </c>
      <c r="D6666">
        <v>1</v>
      </c>
      <c r="E6666">
        <v>5</v>
      </c>
      <c r="F6666" t="s">
        <v>17</v>
      </c>
      <c r="G6666">
        <v>59</v>
      </c>
      <c r="H6666" t="s">
        <v>74</v>
      </c>
      <c r="I6666" t="s">
        <v>75</v>
      </c>
      <c r="J6666" t="s">
        <v>85</v>
      </c>
      <c r="K6666">
        <v>1.4458410257460139</v>
      </c>
      <c r="L6666">
        <v>0</v>
      </c>
      <c r="M6666">
        <v>67.5</v>
      </c>
      <c r="N6666">
        <f>(1-Coffee_Sales[[#This Row],[Discount_Percent]])*Coffee_Sales[[#This Row],[unit_price]]*Coffee_Sales[[#This Row],[transaction_qty]]</f>
        <v>67.5</v>
      </c>
      <c r="O6666" t="str">
        <f>TEXT(Coffee_Sales[[#This Row],[transaction_date]],"mmm-yyyy")</f>
        <v>Mar-2023</v>
      </c>
      <c r="P6666">
        <f>HOUR(Coffee_Sales[[#This Row],[transaction_time]])</f>
        <v>8</v>
      </c>
    </row>
    <row r="6667" spans="1:16" x14ac:dyDescent="0.3">
      <c r="A6667">
        <v>115222</v>
      </c>
      <c r="B6667" s="1">
        <v>45079</v>
      </c>
      <c r="C6667" s="2">
        <v>0.34354166666666669</v>
      </c>
      <c r="D6667">
        <v>1</v>
      </c>
      <c r="E6667">
        <v>8</v>
      </c>
      <c r="F6667" t="s">
        <v>113</v>
      </c>
      <c r="G6667">
        <v>47</v>
      </c>
      <c r="H6667" t="s">
        <v>32</v>
      </c>
      <c r="I6667" t="s">
        <v>36</v>
      </c>
      <c r="J6667" t="s">
        <v>37</v>
      </c>
      <c r="K6667">
        <v>1.0459264662585619</v>
      </c>
      <c r="L6667">
        <v>0</v>
      </c>
      <c r="M6667">
        <v>45</v>
      </c>
      <c r="N6667">
        <f>(1-Coffee_Sales[[#This Row],[Discount_Percent]])*Coffee_Sales[[#This Row],[unit_price]]*Coffee_Sales[[#This Row],[transaction_qty]]</f>
        <v>45</v>
      </c>
      <c r="O6667" t="str">
        <f>TEXT(Coffee_Sales[[#This Row],[transaction_date]],"mmm-yyyy")</f>
        <v>Jun-2023</v>
      </c>
      <c r="P6667">
        <f>HOUR(Coffee_Sales[[#This Row],[transaction_time]])</f>
        <v>8</v>
      </c>
    </row>
    <row r="6668" spans="1:16" x14ac:dyDescent="0.3">
      <c r="A6668">
        <v>144214</v>
      </c>
      <c r="B6668" s="1">
        <v>45103</v>
      </c>
      <c r="C6668" s="2">
        <v>0.39754629629629629</v>
      </c>
      <c r="D6668">
        <v>1</v>
      </c>
      <c r="E6668">
        <v>8</v>
      </c>
      <c r="F6668" t="s">
        <v>25</v>
      </c>
      <c r="G6668">
        <v>65</v>
      </c>
      <c r="H6668" t="s">
        <v>67</v>
      </c>
      <c r="I6668" t="s">
        <v>68</v>
      </c>
      <c r="J6668" t="s">
        <v>69</v>
      </c>
      <c r="K6668">
        <v>0.34687988766117139</v>
      </c>
      <c r="L6668">
        <v>0.05</v>
      </c>
      <c r="M6668">
        <v>12</v>
      </c>
      <c r="N6668">
        <f>(1-Coffee_Sales[[#This Row],[Discount_Percent]])*Coffee_Sales[[#This Row],[unit_price]]*Coffee_Sales[[#This Row],[transaction_qty]]</f>
        <v>11.399999999999999</v>
      </c>
      <c r="O6668" t="str">
        <f>TEXT(Coffee_Sales[[#This Row],[transaction_date]],"mmm-yyyy")</f>
        <v>Jun-2023</v>
      </c>
      <c r="P6668">
        <f>HOUR(Coffee_Sales[[#This Row],[transaction_time]])</f>
        <v>9</v>
      </c>
    </row>
    <row r="6669" spans="1:16" x14ac:dyDescent="0.3">
      <c r="A6669">
        <v>19727</v>
      </c>
      <c r="B6669" s="1">
        <v>44962</v>
      </c>
      <c r="C6669" s="2">
        <v>0.43736111111111109</v>
      </c>
      <c r="D6669">
        <v>1</v>
      </c>
      <c r="E6669">
        <v>8</v>
      </c>
      <c r="F6669" t="s">
        <v>78</v>
      </c>
      <c r="G6669">
        <v>53</v>
      </c>
      <c r="H6669" t="s">
        <v>32</v>
      </c>
      <c r="I6669" t="s">
        <v>33</v>
      </c>
      <c r="J6669" t="s">
        <v>129</v>
      </c>
      <c r="K6669">
        <v>1.0533346992974679</v>
      </c>
      <c r="L6669">
        <v>0.1</v>
      </c>
      <c r="M6669">
        <v>45</v>
      </c>
      <c r="N6669">
        <f>(1-Coffee_Sales[[#This Row],[Discount_Percent]])*Coffee_Sales[[#This Row],[unit_price]]*Coffee_Sales[[#This Row],[transaction_qty]]</f>
        <v>40.5</v>
      </c>
      <c r="O6669" t="str">
        <f>TEXT(Coffee_Sales[[#This Row],[transaction_date]],"mmm-yyyy")</f>
        <v>Feb-2023</v>
      </c>
      <c r="P6669">
        <f>HOUR(Coffee_Sales[[#This Row],[transaction_time]])</f>
        <v>10</v>
      </c>
    </row>
    <row r="6670" spans="1:16" x14ac:dyDescent="0.3">
      <c r="A6670">
        <v>97995</v>
      </c>
      <c r="B6670" s="1">
        <v>45063</v>
      </c>
      <c r="C6670" s="2">
        <v>0.31186342592592592</v>
      </c>
      <c r="D6670">
        <v>2</v>
      </c>
      <c r="E6670">
        <v>5</v>
      </c>
      <c r="F6670" t="s">
        <v>102</v>
      </c>
      <c r="G6670">
        <v>64</v>
      </c>
      <c r="H6670" t="s">
        <v>67</v>
      </c>
      <c r="I6670" t="s">
        <v>72</v>
      </c>
      <c r="J6670" t="s">
        <v>118</v>
      </c>
      <c r="K6670">
        <v>0.75136634160830362</v>
      </c>
      <c r="L6670">
        <v>0.05</v>
      </c>
      <c r="M6670">
        <v>12</v>
      </c>
      <c r="N6670">
        <f>(1-Coffee_Sales[[#This Row],[Discount_Percent]])*Coffee_Sales[[#This Row],[unit_price]]*Coffee_Sales[[#This Row],[transaction_qty]]</f>
        <v>22.799999999999997</v>
      </c>
      <c r="O6670" t="str">
        <f>TEXT(Coffee_Sales[[#This Row],[transaction_date]],"mmm-yyyy")</f>
        <v>May-2023</v>
      </c>
      <c r="P6670">
        <f>HOUR(Coffee_Sales[[#This Row],[transaction_time]])</f>
        <v>7</v>
      </c>
    </row>
    <row r="6671" spans="1:16" x14ac:dyDescent="0.3">
      <c r="A6671">
        <v>118373</v>
      </c>
      <c r="B6671" s="1">
        <v>45081</v>
      </c>
      <c r="C6671" s="2">
        <v>0.72637731481481482</v>
      </c>
      <c r="D6671">
        <v>2</v>
      </c>
      <c r="E6671">
        <v>8</v>
      </c>
      <c r="F6671" t="s">
        <v>43</v>
      </c>
      <c r="G6671">
        <v>33</v>
      </c>
      <c r="H6671" t="s">
        <v>14</v>
      </c>
      <c r="I6671" t="s">
        <v>22</v>
      </c>
      <c r="J6671" t="s">
        <v>49</v>
      </c>
      <c r="K6671">
        <v>3.3175548166721929</v>
      </c>
      <c r="L6671">
        <v>0</v>
      </c>
      <c r="M6671">
        <v>52.5</v>
      </c>
      <c r="N6671">
        <f>(1-Coffee_Sales[[#This Row],[Discount_Percent]])*Coffee_Sales[[#This Row],[unit_price]]*Coffee_Sales[[#This Row],[transaction_qty]]</f>
        <v>105</v>
      </c>
      <c r="O6671" t="str">
        <f>TEXT(Coffee_Sales[[#This Row],[transaction_date]],"mmm-yyyy")</f>
        <v>Jun-2023</v>
      </c>
      <c r="P6671">
        <f>HOUR(Coffee_Sales[[#This Row],[transaction_time]])</f>
        <v>17</v>
      </c>
    </row>
    <row r="6672" spans="1:16" x14ac:dyDescent="0.3">
      <c r="A6672">
        <v>83165</v>
      </c>
      <c r="B6672" s="1">
        <v>45049</v>
      </c>
      <c r="C6672" s="2">
        <v>0.65248842592592593</v>
      </c>
      <c r="D6672">
        <v>1</v>
      </c>
      <c r="E6672">
        <v>8</v>
      </c>
      <c r="F6672" t="s">
        <v>114</v>
      </c>
      <c r="G6672">
        <v>47</v>
      </c>
      <c r="H6672" t="s">
        <v>32</v>
      </c>
      <c r="I6672" t="s">
        <v>36</v>
      </c>
      <c r="J6672" t="s">
        <v>37</v>
      </c>
      <c r="K6672">
        <v>1.2926237777783049</v>
      </c>
      <c r="L6672">
        <v>0</v>
      </c>
      <c r="M6672">
        <v>45</v>
      </c>
      <c r="N6672">
        <f>(1-Coffee_Sales[[#This Row],[Discount_Percent]])*Coffee_Sales[[#This Row],[unit_price]]*Coffee_Sales[[#This Row],[transaction_qty]]</f>
        <v>45</v>
      </c>
      <c r="O6672" t="str">
        <f>TEXT(Coffee_Sales[[#This Row],[transaction_date]],"mmm-yyyy")</f>
        <v>May-2023</v>
      </c>
      <c r="P6672">
        <f>HOUR(Coffee_Sales[[#This Row],[transaction_time]])</f>
        <v>15</v>
      </c>
    </row>
    <row r="6673" spans="1:16" x14ac:dyDescent="0.3">
      <c r="A6673">
        <v>30890</v>
      </c>
      <c r="B6673" s="1">
        <v>44981</v>
      </c>
      <c r="C6673" s="2">
        <v>0.33878472222222222</v>
      </c>
      <c r="D6673">
        <v>2</v>
      </c>
      <c r="E6673">
        <v>3</v>
      </c>
      <c r="F6673" t="s">
        <v>42</v>
      </c>
      <c r="G6673">
        <v>27</v>
      </c>
      <c r="H6673" t="s">
        <v>14</v>
      </c>
      <c r="I6673" t="s">
        <v>29</v>
      </c>
      <c r="J6673" t="s">
        <v>30</v>
      </c>
      <c r="K6673">
        <v>2.3692166833383208</v>
      </c>
      <c r="L6673">
        <v>0</v>
      </c>
      <c r="M6673">
        <v>52.5</v>
      </c>
      <c r="N6673">
        <f>(1-Coffee_Sales[[#This Row],[Discount_Percent]])*Coffee_Sales[[#This Row],[unit_price]]*Coffee_Sales[[#This Row],[transaction_qty]]</f>
        <v>105</v>
      </c>
      <c r="O6673" t="str">
        <f>TEXT(Coffee_Sales[[#This Row],[transaction_date]],"mmm-yyyy")</f>
        <v>Feb-2023</v>
      </c>
      <c r="P6673">
        <f>HOUR(Coffee_Sales[[#This Row],[transaction_time]])</f>
        <v>8</v>
      </c>
    </row>
    <row r="6674" spans="1:16" x14ac:dyDescent="0.3">
      <c r="A6674">
        <v>1031</v>
      </c>
      <c r="B6674" s="1">
        <v>44928</v>
      </c>
      <c r="C6674" s="2">
        <v>0.7453819444444445</v>
      </c>
      <c r="D6674">
        <v>2</v>
      </c>
      <c r="E6674">
        <v>8</v>
      </c>
      <c r="F6674" t="s">
        <v>81</v>
      </c>
      <c r="G6674">
        <v>52</v>
      </c>
      <c r="H6674" t="s">
        <v>32</v>
      </c>
      <c r="I6674" t="s">
        <v>33</v>
      </c>
      <c r="J6674" t="s">
        <v>110</v>
      </c>
      <c r="K6674">
        <v>2.253651752757698</v>
      </c>
      <c r="L6674">
        <v>0.15</v>
      </c>
      <c r="M6674">
        <v>37.5</v>
      </c>
      <c r="N6674">
        <f>(1-Coffee_Sales[[#This Row],[Discount_Percent]])*Coffee_Sales[[#This Row],[unit_price]]*Coffee_Sales[[#This Row],[transaction_qty]]</f>
        <v>63.75</v>
      </c>
      <c r="O6674" t="str">
        <f>TEXT(Coffee_Sales[[#This Row],[transaction_date]],"mmm-yyyy")</f>
        <v>Jan-2023</v>
      </c>
      <c r="P6674">
        <f>HOUR(Coffee_Sales[[#This Row],[transaction_time]])</f>
        <v>17</v>
      </c>
    </row>
    <row r="6675" spans="1:16" x14ac:dyDescent="0.3">
      <c r="A6675">
        <v>119237</v>
      </c>
      <c r="B6675" s="1">
        <v>45082</v>
      </c>
      <c r="C6675" s="2">
        <v>0.61196759259259259</v>
      </c>
      <c r="D6675">
        <v>1</v>
      </c>
      <c r="E6675">
        <v>8</v>
      </c>
      <c r="F6675" t="s">
        <v>48</v>
      </c>
      <c r="G6675">
        <v>76</v>
      </c>
      <c r="H6675" t="s">
        <v>18</v>
      </c>
      <c r="I6675" t="s">
        <v>107</v>
      </c>
      <c r="J6675" t="s">
        <v>137</v>
      </c>
      <c r="K6675">
        <v>1.705722613770924</v>
      </c>
      <c r="L6675">
        <v>0.05</v>
      </c>
      <c r="M6675">
        <v>52.5</v>
      </c>
      <c r="N6675">
        <f>(1-Coffee_Sales[[#This Row],[Discount_Percent]])*Coffee_Sales[[#This Row],[unit_price]]*Coffee_Sales[[#This Row],[transaction_qty]]</f>
        <v>49.875</v>
      </c>
      <c r="O6675" t="str">
        <f>TEXT(Coffee_Sales[[#This Row],[transaction_date]],"mmm-yyyy")</f>
        <v>Jun-2023</v>
      </c>
      <c r="P6675">
        <f>HOUR(Coffee_Sales[[#This Row],[transaction_time]])</f>
        <v>14</v>
      </c>
    </row>
    <row r="6676" spans="1:16" x14ac:dyDescent="0.3">
      <c r="A6676">
        <v>25010</v>
      </c>
      <c r="B6676" s="1">
        <v>44971</v>
      </c>
      <c r="C6676" s="2">
        <v>0.39885416666666668</v>
      </c>
      <c r="D6676">
        <v>2</v>
      </c>
      <c r="E6676">
        <v>8</v>
      </c>
      <c r="F6676" t="s">
        <v>50</v>
      </c>
      <c r="G6676">
        <v>48</v>
      </c>
      <c r="H6676" t="s">
        <v>32</v>
      </c>
      <c r="I6676" t="s">
        <v>44</v>
      </c>
      <c r="J6676" t="s">
        <v>52</v>
      </c>
      <c r="K6676">
        <v>2.3682904647936449</v>
      </c>
      <c r="L6676">
        <v>0.05</v>
      </c>
      <c r="M6676">
        <v>37.5</v>
      </c>
      <c r="N6676">
        <f>(1-Coffee_Sales[[#This Row],[Discount_Percent]])*Coffee_Sales[[#This Row],[unit_price]]*Coffee_Sales[[#This Row],[transaction_qty]]</f>
        <v>71.25</v>
      </c>
      <c r="O6676" t="str">
        <f>TEXT(Coffee_Sales[[#This Row],[transaction_date]],"mmm-yyyy")</f>
        <v>Feb-2023</v>
      </c>
      <c r="P6676">
        <f>HOUR(Coffee_Sales[[#This Row],[transaction_time]])</f>
        <v>9</v>
      </c>
    </row>
    <row r="6677" spans="1:16" x14ac:dyDescent="0.3">
      <c r="A6677">
        <v>26451</v>
      </c>
      <c r="B6677" s="1">
        <v>44973</v>
      </c>
      <c r="C6677" s="2">
        <v>0.55090277777777774</v>
      </c>
      <c r="D6677">
        <v>2</v>
      </c>
      <c r="E6677">
        <v>5</v>
      </c>
      <c r="F6677" t="s">
        <v>35</v>
      </c>
      <c r="G6677">
        <v>40</v>
      </c>
      <c r="H6677" t="s">
        <v>14</v>
      </c>
      <c r="I6677" t="s">
        <v>15</v>
      </c>
      <c r="J6677" t="s">
        <v>100</v>
      </c>
      <c r="K6677">
        <v>2.4618825472056298</v>
      </c>
      <c r="L6677">
        <v>0</v>
      </c>
      <c r="M6677">
        <v>56.25</v>
      </c>
      <c r="N6677">
        <f>(1-Coffee_Sales[[#This Row],[Discount_Percent]])*Coffee_Sales[[#This Row],[unit_price]]*Coffee_Sales[[#This Row],[transaction_qty]]</f>
        <v>112.5</v>
      </c>
      <c r="O6677" t="str">
        <f>TEXT(Coffee_Sales[[#This Row],[transaction_date]],"mmm-yyyy")</f>
        <v>Feb-2023</v>
      </c>
      <c r="P6677">
        <f>HOUR(Coffee_Sales[[#This Row],[transaction_time]])</f>
        <v>13</v>
      </c>
    </row>
    <row r="6678" spans="1:16" x14ac:dyDescent="0.3">
      <c r="A6678">
        <v>132447</v>
      </c>
      <c r="B6678" s="1">
        <v>45093</v>
      </c>
      <c r="C6678" s="2">
        <v>0.45233796296296297</v>
      </c>
      <c r="D6678">
        <v>2</v>
      </c>
      <c r="E6678">
        <v>8</v>
      </c>
      <c r="F6678" t="s">
        <v>28</v>
      </c>
      <c r="G6678">
        <v>64</v>
      </c>
      <c r="H6678" t="s">
        <v>67</v>
      </c>
      <c r="I6678" t="s">
        <v>72</v>
      </c>
      <c r="J6678" t="s">
        <v>118</v>
      </c>
      <c r="K6678">
        <v>0.59718934888086816</v>
      </c>
      <c r="L6678">
        <v>0.05</v>
      </c>
      <c r="M6678">
        <v>12</v>
      </c>
      <c r="N6678">
        <f>(1-Coffee_Sales[[#This Row],[Discount_Percent]])*Coffee_Sales[[#This Row],[unit_price]]*Coffee_Sales[[#This Row],[transaction_qty]]</f>
        <v>22.799999999999997</v>
      </c>
      <c r="O6678" t="str">
        <f>TEXT(Coffee_Sales[[#This Row],[transaction_date]],"mmm-yyyy")</f>
        <v>Jun-2023</v>
      </c>
      <c r="P6678">
        <f>HOUR(Coffee_Sales[[#This Row],[transaction_time]])</f>
        <v>10</v>
      </c>
    </row>
    <row r="6679" spans="1:16" x14ac:dyDescent="0.3">
      <c r="A6679">
        <v>11531</v>
      </c>
      <c r="B6679" s="1">
        <v>44947</v>
      </c>
      <c r="C6679" s="2">
        <v>0.34572916666666664</v>
      </c>
      <c r="D6679">
        <v>1</v>
      </c>
      <c r="E6679">
        <v>3</v>
      </c>
      <c r="F6679" t="s">
        <v>113</v>
      </c>
      <c r="G6679">
        <v>30</v>
      </c>
      <c r="H6679" t="s">
        <v>14</v>
      </c>
      <c r="I6679" t="s">
        <v>22</v>
      </c>
      <c r="J6679" t="s">
        <v>109</v>
      </c>
      <c r="K6679">
        <v>1.348079301978014</v>
      </c>
      <c r="L6679">
        <v>0</v>
      </c>
      <c r="M6679">
        <v>45</v>
      </c>
      <c r="N6679">
        <f>(1-Coffee_Sales[[#This Row],[Discount_Percent]])*Coffee_Sales[[#This Row],[unit_price]]*Coffee_Sales[[#This Row],[transaction_qty]]</f>
        <v>45</v>
      </c>
      <c r="O6679" t="str">
        <f>TEXT(Coffee_Sales[[#This Row],[transaction_date]],"mmm-yyyy")</f>
        <v>Jan-2023</v>
      </c>
      <c r="P6679">
        <f>HOUR(Coffee_Sales[[#This Row],[transaction_time]])</f>
        <v>8</v>
      </c>
    </row>
    <row r="6680" spans="1:16" x14ac:dyDescent="0.3">
      <c r="A6680">
        <v>21061</v>
      </c>
      <c r="B6680" s="1">
        <v>44964</v>
      </c>
      <c r="C6680" s="2">
        <v>0.57296296296296301</v>
      </c>
      <c r="D6680">
        <v>2</v>
      </c>
      <c r="E6680">
        <v>8</v>
      </c>
      <c r="F6680" t="s">
        <v>17</v>
      </c>
      <c r="G6680">
        <v>34</v>
      </c>
      <c r="H6680" t="s">
        <v>14</v>
      </c>
      <c r="I6680" t="s">
        <v>26</v>
      </c>
      <c r="J6680" t="s">
        <v>57</v>
      </c>
      <c r="K6680">
        <v>1.905810091178382</v>
      </c>
      <c r="L6680">
        <v>0</v>
      </c>
      <c r="M6680">
        <v>36.75</v>
      </c>
      <c r="N6680">
        <f>(1-Coffee_Sales[[#This Row],[Discount_Percent]])*Coffee_Sales[[#This Row],[unit_price]]*Coffee_Sales[[#This Row],[transaction_qty]]</f>
        <v>73.5</v>
      </c>
      <c r="O6680" t="str">
        <f>TEXT(Coffee_Sales[[#This Row],[transaction_date]],"mmm-yyyy")</f>
        <v>Feb-2023</v>
      </c>
      <c r="P6680">
        <f>HOUR(Coffee_Sales[[#This Row],[transaction_time]])</f>
        <v>13</v>
      </c>
    </row>
    <row r="6681" spans="1:16" x14ac:dyDescent="0.3">
      <c r="A6681">
        <v>3207</v>
      </c>
      <c r="B6681" s="1">
        <v>44932</v>
      </c>
      <c r="C6681" s="2">
        <v>0.76628472222222221</v>
      </c>
      <c r="D6681">
        <v>1</v>
      </c>
      <c r="E6681">
        <v>3</v>
      </c>
      <c r="F6681" t="s">
        <v>43</v>
      </c>
      <c r="G6681">
        <v>43</v>
      </c>
      <c r="H6681" t="s">
        <v>32</v>
      </c>
      <c r="I6681" t="s">
        <v>40</v>
      </c>
      <c r="J6681" t="s">
        <v>124</v>
      </c>
      <c r="K6681">
        <v>1.18345222654479</v>
      </c>
      <c r="L6681">
        <v>0</v>
      </c>
      <c r="M6681">
        <v>45</v>
      </c>
      <c r="N6681">
        <f>(1-Coffee_Sales[[#This Row],[Discount_Percent]])*Coffee_Sales[[#This Row],[unit_price]]*Coffee_Sales[[#This Row],[transaction_qty]]</f>
        <v>45</v>
      </c>
      <c r="O6681" t="str">
        <f>TEXT(Coffee_Sales[[#This Row],[transaction_date]],"mmm-yyyy")</f>
        <v>Jan-2023</v>
      </c>
      <c r="P6681">
        <f>HOUR(Coffee_Sales[[#This Row],[transaction_time]])</f>
        <v>18</v>
      </c>
    </row>
    <row r="6682" spans="1:16" x14ac:dyDescent="0.3">
      <c r="A6682">
        <v>113916</v>
      </c>
      <c r="B6682" s="1">
        <v>45077</v>
      </c>
      <c r="C6682" s="2">
        <v>0.72160879629629626</v>
      </c>
      <c r="D6682">
        <v>1</v>
      </c>
      <c r="E6682">
        <v>3</v>
      </c>
      <c r="F6682" t="s">
        <v>24</v>
      </c>
      <c r="G6682">
        <v>53</v>
      </c>
      <c r="H6682" t="s">
        <v>32</v>
      </c>
      <c r="I6682" t="s">
        <v>33</v>
      </c>
      <c r="J6682" t="s">
        <v>129</v>
      </c>
      <c r="K6682">
        <v>1.106738412935603</v>
      </c>
      <c r="L6682">
        <v>0.1</v>
      </c>
      <c r="M6682">
        <v>45</v>
      </c>
      <c r="N6682">
        <f>(1-Coffee_Sales[[#This Row],[Discount_Percent]])*Coffee_Sales[[#This Row],[unit_price]]*Coffee_Sales[[#This Row],[transaction_qty]]</f>
        <v>40.5</v>
      </c>
      <c r="O6682" t="str">
        <f>TEXT(Coffee_Sales[[#This Row],[transaction_date]],"mmm-yyyy")</f>
        <v>May-2023</v>
      </c>
      <c r="P6682">
        <f>HOUR(Coffee_Sales[[#This Row],[transaction_time]])</f>
        <v>17</v>
      </c>
    </row>
    <row r="6683" spans="1:16" x14ac:dyDescent="0.3">
      <c r="A6683">
        <v>8292</v>
      </c>
      <c r="B6683" s="1">
        <v>44941</v>
      </c>
      <c r="C6683" s="2">
        <v>0.50523148148148145</v>
      </c>
      <c r="D6683">
        <v>2</v>
      </c>
      <c r="E6683">
        <v>5</v>
      </c>
      <c r="F6683" t="s">
        <v>104</v>
      </c>
      <c r="G6683">
        <v>28</v>
      </c>
      <c r="H6683" t="s">
        <v>14</v>
      </c>
      <c r="I6683" t="s">
        <v>22</v>
      </c>
      <c r="J6683" t="s">
        <v>117</v>
      </c>
      <c r="K6683">
        <v>1.8134499564627069</v>
      </c>
      <c r="L6683">
        <v>0.05</v>
      </c>
      <c r="M6683">
        <v>30</v>
      </c>
      <c r="N6683">
        <f>(1-Coffee_Sales[[#This Row],[Discount_Percent]])*Coffee_Sales[[#This Row],[unit_price]]*Coffee_Sales[[#This Row],[transaction_qty]]</f>
        <v>57</v>
      </c>
      <c r="O6683" t="str">
        <f>TEXT(Coffee_Sales[[#This Row],[transaction_date]],"mmm-yyyy")</f>
        <v>Jan-2023</v>
      </c>
      <c r="P6683">
        <f>HOUR(Coffee_Sales[[#This Row],[transaction_time]])</f>
        <v>12</v>
      </c>
    </row>
    <row r="6684" spans="1:16" x14ac:dyDescent="0.3">
      <c r="A6684">
        <v>41911</v>
      </c>
      <c r="B6684" s="1">
        <v>44998</v>
      </c>
      <c r="C6684" s="2">
        <v>0.29410879629629627</v>
      </c>
      <c r="D6684">
        <v>2</v>
      </c>
      <c r="E6684">
        <v>5</v>
      </c>
      <c r="F6684" t="s">
        <v>24</v>
      </c>
      <c r="G6684">
        <v>29</v>
      </c>
      <c r="H6684" t="s">
        <v>14</v>
      </c>
      <c r="I6684" t="s">
        <v>22</v>
      </c>
      <c r="J6684" t="s">
        <v>89</v>
      </c>
      <c r="K6684">
        <v>1.635597012805603</v>
      </c>
      <c r="L6684">
        <v>0</v>
      </c>
      <c r="M6684">
        <v>37.5</v>
      </c>
      <c r="N6684">
        <f>(1-Coffee_Sales[[#This Row],[Discount_Percent]])*Coffee_Sales[[#This Row],[unit_price]]*Coffee_Sales[[#This Row],[transaction_qty]]</f>
        <v>75</v>
      </c>
      <c r="O6684" t="str">
        <f>TEXT(Coffee_Sales[[#This Row],[transaction_date]],"mmm-yyyy")</f>
        <v>Mar-2023</v>
      </c>
      <c r="P6684">
        <f>HOUR(Coffee_Sales[[#This Row],[transaction_time]])</f>
        <v>7</v>
      </c>
    </row>
    <row r="6685" spans="1:16" x14ac:dyDescent="0.3">
      <c r="A6685">
        <v>146971</v>
      </c>
      <c r="B6685" s="1">
        <v>45105</v>
      </c>
      <c r="C6685" s="2">
        <v>0.63023148148148145</v>
      </c>
      <c r="D6685">
        <v>1</v>
      </c>
      <c r="E6685">
        <v>3</v>
      </c>
      <c r="F6685" t="s">
        <v>131</v>
      </c>
      <c r="G6685">
        <v>41</v>
      </c>
      <c r="H6685" t="s">
        <v>14</v>
      </c>
      <c r="I6685" t="s">
        <v>15</v>
      </c>
      <c r="J6685" t="s">
        <v>98</v>
      </c>
      <c r="K6685">
        <v>1.8620367222319889</v>
      </c>
      <c r="L6685">
        <v>0.1</v>
      </c>
      <c r="M6685">
        <v>63.75</v>
      </c>
      <c r="N6685">
        <f>(1-Coffee_Sales[[#This Row],[Discount_Percent]])*Coffee_Sales[[#This Row],[unit_price]]*Coffee_Sales[[#This Row],[transaction_qty]]</f>
        <v>57.375</v>
      </c>
      <c r="O6685" t="str">
        <f>TEXT(Coffee_Sales[[#This Row],[transaction_date]],"mmm-yyyy")</f>
        <v>Jun-2023</v>
      </c>
      <c r="P6685">
        <f>HOUR(Coffee_Sales[[#This Row],[transaction_time]])</f>
        <v>15</v>
      </c>
    </row>
    <row r="6686" spans="1:16" x14ac:dyDescent="0.3">
      <c r="A6686">
        <v>141328</v>
      </c>
      <c r="B6686" s="1">
        <v>45100</v>
      </c>
      <c r="C6686" s="2">
        <v>0.76715277777777779</v>
      </c>
      <c r="D6686">
        <v>1</v>
      </c>
      <c r="E6686">
        <v>8</v>
      </c>
      <c r="F6686" t="s">
        <v>24</v>
      </c>
      <c r="G6686">
        <v>31</v>
      </c>
      <c r="H6686" t="s">
        <v>14</v>
      </c>
      <c r="I6686" t="s">
        <v>22</v>
      </c>
      <c r="J6686" t="s">
        <v>53</v>
      </c>
      <c r="K6686">
        <v>0.79458207225045596</v>
      </c>
      <c r="L6686">
        <v>0</v>
      </c>
      <c r="M6686">
        <v>33</v>
      </c>
      <c r="N6686">
        <f>(1-Coffee_Sales[[#This Row],[Discount_Percent]])*Coffee_Sales[[#This Row],[unit_price]]*Coffee_Sales[[#This Row],[transaction_qty]]</f>
        <v>33</v>
      </c>
      <c r="O6686" t="str">
        <f>TEXT(Coffee_Sales[[#This Row],[transaction_date]],"mmm-yyyy")</f>
        <v>Jun-2023</v>
      </c>
      <c r="P6686">
        <f>HOUR(Coffee_Sales[[#This Row],[transaction_time]])</f>
        <v>18</v>
      </c>
    </row>
    <row r="6687" spans="1:16" x14ac:dyDescent="0.3">
      <c r="A6687">
        <v>12824</v>
      </c>
      <c r="B6687" s="1">
        <v>44949</v>
      </c>
      <c r="C6687" s="2">
        <v>0.46417824074074077</v>
      </c>
      <c r="D6687">
        <v>1</v>
      </c>
      <c r="E6687">
        <v>8</v>
      </c>
      <c r="F6687" t="s">
        <v>48</v>
      </c>
      <c r="G6687">
        <v>29</v>
      </c>
      <c r="H6687" t="s">
        <v>14</v>
      </c>
      <c r="I6687" t="s">
        <v>22</v>
      </c>
      <c r="J6687" t="s">
        <v>89</v>
      </c>
      <c r="K6687">
        <v>1.241937676813893</v>
      </c>
      <c r="L6687">
        <v>0</v>
      </c>
      <c r="M6687">
        <v>37.5</v>
      </c>
      <c r="N6687">
        <f>(1-Coffee_Sales[[#This Row],[Discount_Percent]])*Coffee_Sales[[#This Row],[unit_price]]*Coffee_Sales[[#This Row],[transaction_qty]]</f>
        <v>37.5</v>
      </c>
      <c r="O6687" t="str">
        <f>TEXT(Coffee_Sales[[#This Row],[transaction_date]],"mmm-yyyy")</f>
        <v>Jan-2023</v>
      </c>
      <c r="P6687">
        <f>HOUR(Coffee_Sales[[#This Row],[transaction_time]])</f>
        <v>11</v>
      </c>
    </row>
    <row r="6688" spans="1:16" x14ac:dyDescent="0.3">
      <c r="A6688">
        <v>119701</v>
      </c>
      <c r="B6688" s="1">
        <v>45082</v>
      </c>
      <c r="C6688" s="2">
        <v>0.83181712962962961</v>
      </c>
      <c r="D6688">
        <v>1</v>
      </c>
      <c r="E6688">
        <v>3</v>
      </c>
      <c r="F6688" t="s">
        <v>13</v>
      </c>
      <c r="G6688">
        <v>70</v>
      </c>
      <c r="H6688" t="s">
        <v>18</v>
      </c>
      <c r="I6688" t="s">
        <v>19</v>
      </c>
      <c r="J6688" t="s">
        <v>83</v>
      </c>
      <c r="K6688">
        <v>1.3827728655688041</v>
      </c>
      <c r="L6688">
        <v>0</v>
      </c>
      <c r="M6688">
        <v>48.75</v>
      </c>
      <c r="N6688">
        <f>(1-Coffee_Sales[[#This Row],[Discount_Percent]])*Coffee_Sales[[#This Row],[unit_price]]*Coffee_Sales[[#This Row],[transaction_qty]]</f>
        <v>48.75</v>
      </c>
      <c r="O6688" t="str">
        <f>TEXT(Coffee_Sales[[#This Row],[transaction_date]],"mmm-yyyy")</f>
        <v>Jun-2023</v>
      </c>
      <c r="P6688">
        <f>HOUR(Coffee_Sales[[#This Row],[transaction_time]])</f>
        <v>19</v>
      </c>
    </row>
    <row r="6689" spans="1:16" x14ac:dyDescent="0.3">
      <c r="A6689">
        <v>87420</v>
      </c>
      <c r="B6689" s="1">
        <v>45053</v>
      </c>
      <c r="C6689" s="2">
        <v>0.56343750000000004</v>
      </c>
      <c r="D6689">
        <v>1</v>
      </c>
      <c r="E6689">
        <v>3</v>
      </c>
      <c r="F6689" t="s">
        <v>131</v>
      </c>
      <c r="G6689">
        <v>50</v>
      </c>
      <c r="H6689" t="s">
        <v>32</v>
      </c>
      <c r="I6689" t="s">
        <v>44</v>
      </c>
      <c r="J6689" t="s">
        <v>45</v>
      </c>
      <c r="K6689">
        <v>1.0741450910205961</v>
      </c>
      <c r="L6689">
        <v>0</v>
      </c>
      <c r="M6689">
        <v>37.5</v>
      </c>
      <c r="N6689">
        <f>(1-Coffee_Sales[[#This Row],[Discount_Percent]])*Coffee_Sales[[#This Row],[unit_price]]*Coffee_Sales[[#This Row],[transaction_qty]]</f>
        <v>37.5</v>
      </c>
      <c r="O6689" t="str">
        <f>TEXT(Coffee_Sales[[#This Row],[transaction_date]],"mmm-yyyy")</f>
        <v>May-2023</v>
      </c>
      <c r="P6689">
        <f>HOUR(Coffee_Sales[[#This Row],[transaction_time]])</f>
        <v>13</v>
      </c>
    </row>
    <row r="6690" spans="1:16" x14ac:dyDescent="0.3">
      <c r="A6690">
        <v>96461</v>
      </c>
      <c r="B6690" s="1">
        <v>45061</v>
      </c>
      <c r="C6690" s="2">
        <v>0.66393518518518524</v>
      </c>
      <c r="D6690">
        <v>2</v>
      </c>
      <c r="E6690">
        <v>3</v>
      </c>
      <c r="F6690" t="s">
        <v>48</v>
      </c>
      <c r="G6690">
        <v>38</v>
      </c>
      <c r="H6690" t="s">
        <v>14</v>
      </c>
      <c r="I6690" t="s">
        <v>15</v>
      </c>
      <c r="J6690" t="s">
        <v>16</v>
      </c>
      <c r="K6690">
        <v>2.9347733571254779</v>
      </c>
      <c r="L6690">
        <v>0</v>
      </c>
      <c r="M6690">
        <v>56.25</v>
      </c>
      <c r="N6690">
        <f>(1-Coffee_Sales[[#This Row],[Discount_Percent]])*Coffee_Sales[[#This Row],[unit_price]]*Coffee_Sales[[#This Row],[transaction_qty]]</f>
        <v>112.5</v>
      </c>
      <c r="O6690" t="str">
        <f>TEXT(Coffee_Sales[[#This Row],[transaction_date]],"mmm-yyyy")</f>
        <v>May-2023</v>
      </c>
      <c r="P6690">
        <f>HOUR(Coffee_Sales[[#This Row],[transaction_time]])</f>
        <v>15</v>
      </c>
    </row>
    <row r="6691" spans="1:16" x14ac:dyDescent="0.3">
      <c r="A6691">
        <v>22353</v>
      </c>
      <c r="B6691" s="1">
        <v>44966</v>
      </c>
      <c r="C6691" s="2">
        <v>0.78547453703703707</v>
      </c>
      <c r="D6691">
        <v>2</v>
      </c>
      <c r="E6691">
        <v>5</v>
      </c>
      <c r="F6691" t="s">
        <v>13</v>
      </c>
      <c r="G6691">
        <v>22</v>
      </c>
      <c r="H6691" t="s">
        <v>14</v>
      </c>
      <c r="I6691" t="s">
        <v>55</v>
      </c>
      <c r="J6691" t="s">
        <v>56</v>
      </c>
      <c r="K6691">
        <v>1.941810990578243</v>
      </c>
      <c r="L6691">
        <v>0</v>
      </c>
      <c r="M6691">
        <v>30</v>
      </c>
      <c r="N6691">
        <f>(1-Coffee_Sales[[#This Row],[Discount_Percent]])*Coffee_Sales[[#This Row],[unit_price]]*Coffee_Sales[[#This Row],[transaction_qty]]</f>
        <v>60</v>
      </c>
      <c r="O6691" t="str">
        <f>TEXT(Coffee_Sales[[#This Row],[transaction_date]],"mmm-yyyy")</f>
        <v>Feb-2023</v>
      </c>
      <c r="P6691">
        <f>HOUR(Coffee_Sales[[#This Row],[transaction_time]])</f>
        <v>18</v>
      </c>
    </row>
    <row r="6692" spans="1:16" x14ac:dyDescent="0.3">
      <c r="A6692">
        <v>120390</v>
      </c>
      <c r="B6692" s="1">
        <v>45083</v>
      </c>
      <c r="C6692" s="2">
        <v>0.66027777777777774</v>
      </c>
      <c r="D6692">
        <v>1</v>
      </c>
      <c r="E6692">
        <v>8</v>
      </c>
      <c r="F6692" t="s">
        <v>42</v>
      </c>
      <c r="G6692">
        <v>47</v>
      </c>
      <c r="H6692" t="s">
        <v>32</v>
      </c>
      <c r="I6692" t="s">
        <v>36</v>
      </c>
      <c r="J6692" t="s">
        <v>37</v>
      </c>
      <c r="K6692">
        <v>1.0259211757643349</v>
      </c>
      <c r="L6692">
        <v>0.05</v>
      </c>
      <c r="M6692">
        <v>45</v>
      </c>
      <c r="N6692">
        <f>(1-Coffee_Sales[[#This Row],[Discount_Percent]])*Coffee_Sales[[#This Row],[unit_price]]*Coffee_Sales[[#This Row],[transaction_qty]]</f>
        <v>42.75</v>
      </c>
      <c r="O6692" t="str">
        <f>TEXT(Coffee_Sales[[#This Row],[transaction_date]],"mmm-yyyy")</f>
        <v>Jun-2023</v>
      </c>
      <c r="P6692">
        <f>HOUR(Coffee_Sales[[#This Row],[transaction_time]])</f>
        <v>15</v>
      </c>
    </row>
    <row r="6693" spans="1:16" x14ac:dyDescent="0.3">
      <c r="A6693">
        <v>105060</v>
      </c>
      <c r="B6693" s="1">
        <v>45069</v>
      </c>
      <c r="C6693" s="2">
        <v>0.41935185185185186</v>
      </c>
      <c r="D6693">
        <v>1</v>
      </c>
      <c r="E6693">
        <v>8</v>
      </c>
      <c r="F6693" t="s">
        <v>131</v>
      </c>
      <c r="G6693">
        <v>5</v>
      </c>
      <c r="H6693" t="s">
        <v>59</v>
      </c>
      <c r="I6693" t="s">
        <v>146</v>
      </c>
      <c r="J6693" t="s">
        <v>147</v>
      </c>
      <c r="K6693">
        <v>6.8466575946972954</v>
      </c>
      <c r="L6693">
        <v>0</v>
      </c>
      <c r="M6693">
        <v>225</v>
      </c>
      <c r="N6693">
        <f>(1-Coffee_Sales[[#This Row],[Discount_Percent]])*Coffee_Sales[[#This Row],[unit_price]]*Coffee_Sales[[#This Row],[transaction_qty]]</f>
        <v>225</v>
      </c>
      <c r="O6693" t="str">
        <f>TEXT(Coffee_Sales[[#This Row],[transaction_date]],"mmm-yyyy")</f>
        <v>May-2023</v>
      </c>
      <c r="P6693">
        <f>HOUR(Coffee_Sales[[#This Row],[transaction_time]])</f>
        <v>10</v>
      </c>
    </row>
    <row r="6694" spans="1:16" x14ac:dyDescent="0.3">
      <c r="A6694">
        <v>144816</v>
      </c>
      <c r="B6694" s="1">
        <v>45103</v>
      </c>
      <c r="C6694" s="2">
        <v>0.70660879629629625</v>
      </c>
      <c r="D6694">
        <v>2</v>
      </c>
      <c r="E6694">
        <v>5</v>
      </c>
      <c r="F6694" t="s">
        <v>113</v>
      </c>
      <c r="G6694">
        <v>43</v>
      </c>
      <c r="H6694" t="s">
        <v>32</v>
      </c>
      <c r="I6694" t="s">
        <v>40</v>
      </c>
      <c r="J6694" t="s">
        <v>124</v>
      </c>
      <c r="K6694">
        <v>2.187554622141588</v>
      </c>
      <c r="L6694">
        <v>0.05</v>
      </c>
      <c r="M6694">
        <v>45</v>
      </c>
      <c r="N6694">
        <f>(1-Coffee_Sales[[#This Row],[Discount_Percent]])*Coffee_Sales[[#This Row],[unit_price]]*Coffee_Sales[[#This Row],[transaction_qty]]</f>
        <v>85.5</v>
      </c>
      <c r="O6694" t="str">
        <f>TEXT(Coffee_Sales[[#This Row],[transaction_date]],"mmm-yyyy")</f>
        <v>Jun-2023</v>
      </c>
      <c r="P6694">
        <f>HOUR(Coffee_Sales[[#This Row],[transaction_time]])</f>
        <v>16</v>
      </c>
    </row>
    <row r="6695" spans="1:16" x14ac:dyDescent="0.3">
      <c r="A6695">
        <v>3508</v>
      </c>
      <c r="B6695" s="1">
        <v>44933</v>
      </c>
      <c r="C6695" s="2">
        <v>0.42329861111111111</v>
      </c>
      <c r="D6695">
        <v>1</v>
      </c>
      <c r="E6695">
        <v>8</v>
      </c>
      <c r="F6695" t="s">
        <v>17</v>
      </c>
      <c r="G6695">
        <v>53</v>
      </c>
      <c r="H6695" t="s">
        <v>32</v>
      </c>
      <c r="I6695" t="s">
        <v>33</v>
      </c>
      <c r="J6695" t="s">
        <v>129</v>
      </c>
      <c r="K6695">
        <v>1.018072726053544</v>
      </c>
      <c r="L6695">
        <v>0</v>
      </c>
      <c r="M6695">
        <v>45</v>
      </c>
      <c r="N6695">
        <f>(1-Coffee_Sales[[#This Row],[Discount_Percent]])*Coffee_Sales[[#This Row],[unit_price]]*Coffee_Sales[[#This Row],[transaction_qty]]</f>
        <v>45</v>
      </c>
      <c r="O6695" t="str">
        <f>TEXT(Coffee_Sales[[#This Row],[transaction_date]],"mmm-yyyy")</f>
        <v>Jan-2023</v>
      </c>
      <c r="P6695">
        <f>HOUR(Coffee_Sales[[#This Row],[transaction_time]])</f>
        <v>10</v>
      </c>
    </row>
    <row r="6696" spans="1:16" x14ac:dyDescent="0.3">
      <c r="A6696">
        <v>80961</v>
      </c>
      <c r="B6696" s="1">
        <v>45047</v>
      </c>
      <c r="C6696" s="2">
        <v>0.60351851851851857</v>
      </c>
      <c r="D6696">
        <v>2</v>
      </c>
      <c r="E6696">
        <v>8</v>
      </c>
      <c r="F6696" t="s">
        <v>54</v>
      </c>
      <c r="G6696">
        <v>22</v>
      </c>
      <c r="H6696" t="s">
        <v>14</v>
      </c>
      <c r="I6696" t="s">
        <v>55</v>
      </c>
      <c r="J6696" t="s">
        <v>56</v>
      </c>
      <c r="K6696">
        <v>1.550498435006789</v>
      </c>
      <c r="L6696">
        <v>0.05</v>
      </c>
      <c r="M6696">
        <v>30</v>
      </c>
      <c r="N6696">
        <f>(1-Coffee_Sales[[#This Row],[Discount_Percent]])*Coffee_Sales[[#This Row],[unit_price]]*Coffee_Sales[[#This Row],[transaction_qty]]</f>
        <v>57</v>
      </c>
      <c r="O6696" t="str">
        <f>TEXT(Coffee_Sales[[#This Row],[transaction_date]],"mmm-yyyy")</f>
        <v>May-2023</v>
      </c>
      <c r="P6696">
        <f>HOUR(Coffee_Sales[[#This Row],[transaction_time]])</f>
        <v>14</v>
      </c>
    </row>
    <row r="6697" spans="1:16" x14ac:dyDescent="0.3">
      <c r="A6697">
        <v>26968</v>
      </c>
      <c r="B6697" s="1">
        <v>44974</v>
      </c>
      <c r="C6697" s="2">
        <v>0.46398148148148149</v>
      </c>
      <c r="D6697">
        <v>1</v>
      </c>
      <c r="E6697">
        <v>5</v>
      </c>
      <c r="F6697" t="s">
        <v>58</v>
      </c>
      <c r="G6697">
        <v>45</v>
      </c>
      <c r="H6697" t="s">
        <v>32</v>
      </c>
      <c r="I6697" t="s">
        <v>40</v>
      </c>
      <c r="J6697" t="s">
        <v>120</v>
      </c>
      <c r="K6697">
        <v>1.055470075966809</v>
      </c>
      <c r="L6697">
        <v>0.05</v>
      </c>
      <c r="M6697">
        <v>45</v>
      </c>
      <c r="N6697">
        <f>(1-Coffee_Sales[[#This Row],[Discount_Percent]])*Coffee_Sales[[#This Row],[unit_price]]*Coffee_Sales[[#This Row],[transaction_qty]]</f>
        <v>42.75</v>
      </c>
      <c r="O6697" t="str">
        <f>TEXT(Coffee_Sales[[#This Row],[transaction_date]],"mmm-yyyy")</f>
        <v>Feb-2023</v>
      </c>
      <c r="P6697">
        <f>HOUR(Coffee_Sales[[#This Row],[transaction_time]])</f>
        <v>11</v>
      </c>
    </row>
    <row r="6698" spans="1:16" x14ac:dyDescent="0.3">
      <c r="A6698">
        <v>95957</v>
      </c>
      <c r="B6698" s="1">
        <v>45061</v>
      </c>
      <c r="C6698" s="2">
        <v>0.40030092592592592</v>
      </c>
      <c r="D6698">
        <v>2</v>
      </c>
      <c r="E6698">
        <v>8</v>
      </c>
      <c r="F6698" t="s">
        <v>94</v>
      </c>
      <c r="G6698">
        <v>51</v>
      </c>
      <c r="H6698" t="s">
        <v>32</v>
      </c>
      <c r="I6698" t="s">
        <v>44</v>
      </c>
      <c r="J6698" t="s">
        <v>103</v>
      </c>
      <c r="K6698">
        <v>2.205767625341994</v>
      </c>
      <c r="L6698">
        <v>0.05</v>
      </c>
      <c r="M6698">
        <v>45</v>
      </c>
      <c r="N6698">
        <f>(1-Coffee_Sales[[#This Row],[Discount_Percent]])*Coffee_Sales[[#This Row],[unit_price]]*Coffee_Sales[[#This Row],[transaction_qty]]</f>
        <v>85.5</v>
      </c>
      <c r="O6698" t="str">
        <f>TEXT(Coffee_Sales[[#This Row],[transaction_date]],"mmm-yyyy")</f>
        <v>May-2023</v>
      </c>
      <c r="P6698">
        <f>HOUR(Coffee_Sales[[#This Row],[transaction_time]])</f>
        <v>9</v>
      </c>
    </row>
    <row r="6699" spans="1:16" x14ac:dyDescent="0.3">
      <c r="A6699">
        <v>120642</v>
      </c>
      <c r="B6699" s="1">
        <v>45083</v>
      </c>
      <c r="C6699" s="2">
        <v>0.76148148148148154</v>
      </c>
      <c r="D6699">
        <v>1</v>
      </c>
      <c r="E6699">
        <v>8</v>
      </c>
      <c r="F6699" t="s">
        <v>102</v>
      </c>
      <c r="G6699">
        <v>32</v>
      </c>
      <c r="H6699" t="s">
        <v>14</v>
      </c>
      <c r="I6699" t="s">
        <v>22</v>
      </c>
      <c r="J6699" t="s">
        <v>23</v>
      </c>
      <c r="K6699">
        <v>1.2866821217087949</v>
      </c>
      <c r="L6699">
        <v>0</v>
      </c>
      <c r="M6699">
        <v>45</v>
      </c>
      <c r="N6699">
        <f>(1-Coffee_Sales[[#This Row],[Discount_Percent]])*Coffee_Sales[[#This Row],[unit_price]]*Coffee_Sales[[#This Row],[transaction_qty]]</f>
        <v>45</v>
      </c>
      <c r="O6699" t="str">
        <f>TEXT(Coffee_Sales[[#This Row],[transaction_date]],"mmm-yyyy")</f>
        <v>Jun-2023</v>
      </c>
      <c r="P6699">
        <f>HOUR(Coffee_Sales[[#This Row],[transaction_time]])</f>
        <v>18</v>
      </c>
    </row>
    <row r="6700" spans="1:16" x14ac:dyDescent="0.3">
      <c r="A6700">
        <v>114138</v>
      </c>
      <c r="B6700" s="1">
        <v>45078</v>
      </c>
      <c r="C6700" s="2">
        <v>0.38519675925925928</v>
      </c>
      <c r="D6700">
        <v>1</v>
      </c>
      <c r="E6700">
        <v>8</v>
      </c>
      <c r="F6700" t="s">
        <v>78</v>
      </c>
      <c r="G6700">
        <v>32</v>
      </c>
      <c r="H6700" t="s">
        <v>14</v>
      </c>
      <c r="I6700" t="s">
        <v>22</v>
      </c>
      <c r="J6700" t="s">
        <v>23</v>
      </c>
      <c r="K6700">
        <v>1.0146848765798611</v>
      </c>
      <c r="L6700">
        <v>0.05</v>
      </c>
      <c r="M6700">
        <v>45</v>
      </c>
      <c r="N6700">
        <f>(1-Coffee_Sales[[#This Row],[Discount_Percent]])*Coffee_Sales[[#This Row],[unit_price]]*Coffee_Sales[[#This Row],[transaction_qty]]</f>
        <v>42.75</v>
      </c>
      <c r="O6700" t="str">
        <f>TEXT(Coffee_Sales[[#This Row],[transaction_date]],"mmm-yyyy")</f>
        <v>Jun-2023</v>
      </c>
      <c r="P6700">
        <f>HOUR(Coffee_Sales[[#This Row],[transaction_time]])</f>
        <v>9</v>
      </c>
    </row>
    <row r="6701" spans="1:16" x14ac:dyDescent="0.3">
      <c r="A6701">
        <v>42657</v>
      </c>
      <c r="B6701" s="1">
        <v>44999</v>
      </c>
      <c r="C6701" s="2">
        <v>0.3099884259259259</v>
      </c>
      <c r="D6701">
        <v>1</v>
      </c>
      <c r="E6701">
        <v>5</v>
      </c>
      <c r="F6701" t="s">
        <v>25</v>
      </c>
      <c r="G6701">
        <v>75</v>
      </c>
      <c r="H6701" t="s">
        <v>18</v>
      </c>
      <c r="I6701" t="s">
        <v>79</v>
      </c>
      <c r="J6701" t="s">
        <v>136</v>
      </c>
      <c r="K6701">
        <v>1.5437090410801311</v>
      </c>
      <c r="L6701">
        <v>0</v>
      </c>
      <c r="M6701">
        <v>52.5</v>
      </c>
      <c r="N6701">
        <f>(1-Coffee_Sales[[#This Row],[Discount_Percent]])*Coffee_Sales[[#This Row],[unit_price]]*Coffee_Sales[[#This Row],[transaction_qty]]</f>
        <v>52.5</v>
      </c>
      <c r="O6701" t="str">
        <f>TEXT(Coffee_Sales[[#This Row],[transaction_date]],"mmm-yyyy")</f>
        <v>Mar-2023</v>
      </c>
      <c r="P6701">
        <f>HOUR(Coffee_Sales[[#This Row],[transaction_time]])</f>
        <v>7</v>
      </c>
    </row>
    <row r="6702" spans="1:16" x14ac:dyDescent="0.3">
      <c r="A6702">
        <v>12377</v>
      </c>
      <c r="B6702" s="1">
        <v>44948</v>
      </c>
      <c r="C6702" s="2">
        <v>0.57006944444444441</v>
      </c>
      <c r="D6702">
        <v>2</v>
      </c>
      <c r="E6702">
        <v>3</v>
      </c>
      <c r="F6702" t="s">
        <v>24</v>
      </c>
      <c r="G6702">
        <v>57</v>
      </c>
      <c r="H6702" t="s">
        <v>32</v>
      </c>
      <c r="I6702" t="s">
        <v>33</v>
      </c>
      <c r="J6702" t="s">
        <v>34</v>
      </c>
      <c r="K6702">
        <v>2.3916959819881192</v>
      </c>
      <c r="L6702">
        <v>0.1</v>
      </c>
      <c r="M6702">
        <v>46.5</v>
      </c>
      <c r="N6702">
        <f>(1-Coffee_Sales[[#This Row],[Discount_Percent]])*Coffee_Sales[[#This Row],[unit_price]]*Coffee_Sales[[#This Row],[transaction_qty]]</f>
        <v>83.7</v>
      </c>
      <c r="O6702" t="str">
        <f>TEXT(Coffee_Sales[[#This Row],[transaction_date]],"mmm-yyyy")</f>
        <v>Jan-2023</v>
      </c>
      <c r="P6702">
        <f>HOUR(Coffee_Sales[[#This Row],[transaction_time]])</f>
        <v>13</v>
      </c>
    </row>
    <row r="6703" spans="1:16" x14ac:dyDescent="0.3">
      <c r="A6703">
        <v>48865</v>
      </c>
      <c r="B6703" s="1">
        <v>45007</v>
      </c>
      <c r="C6703" s="2">
        <v>0.65990740740740739</v>
      </c>
      <c r="D6703">
        <v>2</v>
      </c>
      <c r="E6703">
        <v>3</v>
      </c>
      <c r="F6703" t="s">
        <v>42</v>
      </c>
      <c r="G6703">
        <v>37</v>
      </c>
      <c r="H6703" t="s">
        <v>14</v>
      </c>
      <c r="I6703" t="s">
        <v>15</v>
      </c>
      <c r="J6703" t="s">
        <v>95</v>
      </c>
      <c r="K6703">
        <v>2.1055227130301528</v>
      </c>
      <c r="L6703">
        <v>0</v>
      </c>
      <c r="M6703">
        <v>45</v>
      </c>
      <c r="N6703">
        <f>(1-Coffee_Sales[[#This Row],[Discount_Percent]])*Coffee_Sales[[#This Row],[unit_price]]*Coffee_Sales[[#This Row],[transaction_qty]]</f>
        <v>90</v>
      </c>
      <c r="O6703" t="str">
        <f>TEXT(Coffee_Sales[[#This Row],[transaction_date]],"mmm-yyyy")</f>
        <v>Mar-2023</v>
      </c>
      <c r="P6703">
        <f>HOUR(Coffee_Sales[[#This Row],[transaction_time]])</f>
        <v>15</v>
      </c>
    </row>
    <row r="6704" spans="1:16" x14ac:dyDescent="0.3">
      <c r="A6704">
        <v>108647</v>
      </c>
      <c r="B6704" s="1">
        <v>45072</v>
      </c>
      <c r="C6704" s="2">
        <v>0.63325231481481481</v>
      </c>
      <c r="D6704">
        <v>1</v>
      </c>
      <c r="E6704">
        <v>3</v>
      </c>
      <c r="F6704" t="s">
        <v>28</v>
      </c>
      <c r="G6704">
        <v>77</v>
      </c>
      <c r="H6704" t="s">
        <v>18</v>
      </c>
      <c r="I6704" t="s">
        <v>19</v>
      </c>
      <c r="J6704" t="s">
        <v>115</v>
      </c>
      <c r="K6704">
        <v>1.2726264541124961</v>
      </c>
      <c r="L6704">
        <v>0</v>
      </c>
      <c r="M6704">
        <v>45</v>
      </c>
      <c r="N6704">
        <f>(1-Coffee_Sales[[#This Row],[Discount_Percent]])*Coffee_Sales[[#This Row],[unit_price]]*Coffee_Sales[[#This Row],[transaction_qty]]</f>
        <v>45</v>
      </c>
      <c r="O6704" t="str">
        <f>TEXT(Coffee_Sales[[#This Row],[transaction_date]],"mmm-yyyy")</f>
        <v>May-2023</v>
      </c>
      <c r="P6704">
        <f>HOUR(Coffee_Sales[[#This Row],[transaction_time]])</f>
        <v>15</v>
      </c>
    </row>
    <row r="6705" spans="1:16" x14ac:dyDescent="0.3">
      <c r="A6705">
        <v>148085</v>
      </c>
      <c r="B6705" s="1">
        <v>45106</v>
      </c>
      <c r="C6705" s="2">
        <v>0.6840856481481481</v>
      </c>
      <c r="D6705">
        <v>2</v>
      </c>
      <c r="E6705">
        <v>8</v>
      </c>
      <c r="F6705" t="s">
        <v>17</v>
      </c>
      <c r="G6705">
        <v>34</v>
      </c>
      <c r="H6705" t="s">
        <v>14</v>
      </c>
      <c r="I6705" t="s">
        <v>26</v>
      </c>
      <c r="J6705" t="s">
        <v>57</v>
      </c>
      <c r="K6705">
        <v>2.1532877445349241</v>
      </c>
      <c r="L6705">
        <v>0</v>
      </c>
      <c r="M6705">
        <v>36.75</v>
      </c>
      <c r="N6705">
        <f>(1-Coffee_Sales[[#This Row],[Discount_Percent]])*Coffee_Sales[[#This Row],[unit_price]]*Coffee_Sales[[#This Row],[transaction_qty]]</f>
        <v>73.5</v>
      </c>
      <c r="O6705" t="str">
        <f>TEXT(Coffee_Sales[[#This Row],[transaction_date]],"mmm-yyyy")</f>
        <v>Jun-2023</v>
      </c>
      <c r="P6705">
        <f>HOUR(Coffee_Sales[[#This Row],[transaction_time]])</f>
        <v>16</v>
      </c>
    </row>
    <row r="6706" spans="1:16" x14ac:dyDescent="0.3">
      <c r="A6706">
        <v>60083</v>
      </c>
      <c r="B6706" s="1">
        <v>45023</v>
      </c>
      <c r="C6706" s="2">
        <v>0.39702546296296298</v>
      </c>
      <c r="D6706">
        <v>1</v>
      </c>
      <c r="E6706">
        <v>5</v>
      </c>
      <c r="F6706" t="s">
        <v>70</v>
      </c>
      <c r="G6706">
        <v>32</v>
      </c>
      <c r="H6706" t="s">
        <v>14</v>
      </c>
      <c r="I6706" t="s">
        <v>22</v>
      </c>
      <c r="J6706" t="s">
        <v>23</v>
      </c>
      <c r="K6706">
        <v>1.2243923938963071</v>
      </c>
      <c r="L6706">
        <v>0.05</v>
      </c>
      <c r="M6706">
        <v>45</v>
      </c>
      <c r="N6706">
        <f>(1-Coffee_Sales[[#This Row],[Discount_Percent]])*Coffee_Sales[[#This Row],[unit_price]]*Coffee_Sales[[#This Row],[transaction_qty]]</f>
        <v>42.75</v>
      </c>
      <c r="O6706" t="str">
        <f>TEXT(Coffee_Sales[[#This Row],[transaction_date]],"mmm-yyyy")</f>
        <v>Apr-2023</v>
      </c>
      <c r="P6706">
        <f>HOUR(Coffee_Sales[[#This Row],[transaction_time]])</f>
        <v>9</v>
      </c>
    </row>
    <row r="6707" spans="1:16" x14ac:dyDescent="0.3">
      <c r="A6707">
        <v>58089</v>
      </c>
      <c r="B6707" s="1">
        <v>45020</v>
      </c>
      <c r="C6707" s="2">
        <v>0.74527777777777782</v>
      </c>
      <c r="D6707">
        <v>1</v>
      </c>
      <c r="E6707">
        <v>3</v>
      </c>
      <c r="F6707" t="s">
        <v>50</v>
      </c>
      <c r="G6707">
        <v>30</v>
      </c>
      <c r="H6707" t="s">
        <v>14</v>
      </c>
      <c r="I6707" t="s">
        <v>22</v>
      </c>
      <c r="J6707" t="s">
        <v>109</v>
      </c>
      <c r="K6707">
        <v>1.0092219033905081</v>
      </c>
      <c r="L6707">
        <v>0</v>
      </c>
      <c r="M6707">
        <v>45</v>
      </c>
      <c r="N6707">
        <f>(1-Coffee_Sales[[#This Row],[Discount_Percent]])*Coffee_Sales[[#This Row],[unit_price]]*Coffee_Sales[[#This Row],[transaction_qty]]</f>
        <v>45</v>
      </c>
      <c r="O6707" t="str">
        <f>TEXT(Coffee_Sales[[#This Row],[transaction_date]],"mmm-yyyy")</f>
        <v>Apr-2023</v>
      </c>
      <c r="P6707">
        <f>HOUR(Coffee_Sales[[#This Row],[transaction_time]])</f>
        <v>17</v>
      </c>
    </row>
    <row r="6708" spans="1:16" x14ac:dyDescent="0.3">
      <c r="A6708">
        <v>4076</v>
      </c>
      <c r="B6708" s="1">
        <v>44934</v>
      </c>
      <c r="C6708" s="2">
        <v>0.44200231481481483</v>
      </c>
      <c r="D6708">
        <v>1</v>
      </c>
      <c r="E6708">
        <v>8</v>
      </c>
      <c r="F6708" t="s">
        <v>28</v>
      </c>
      <c r="G6708">
        <v>41</v>
      </c>
      <c r="H6708" t="s">
        <v>14</v>
      </c>
      <c r="I6708" t="s">
        <v>15</v>
      </c>
      <c r="J6708" t="s">
        <v>98</v>
      </c>
      <c r="K6708">
        <v>1.3345665013261849</v>
      </c>
      <c r="L6708">
        <v>0.1</v>
      </c>
      <c r="M6708">
        <v>63.75</v>
      </c>
      <c r="N6708">
        <f>(1-Coffee_Sales[[#This Row],[Discount_Percent]])*Coffee_Sales[[#This Row],[unit_price]]*Coffee_Sales[[#This Row],[transaction_qty]]</f>
        <v>57.375</v>
      </c>
      <c r="O6708" t="str">
        <f>TEXT(Coffee_Sales[[#This Row],[transaction_date]],"mmm-yyyy")</f>
        <v>Jan-2023</v>
      </c>
      <c r="P6708">
        <f>HOUR(Coffee_Sales[[#This Row],[transaction_time]])</f>
        <v>10</v>
      </c>
    </row>
    <row r="6709" spans="1:16" x14ac:dyDescent="0.3">
      <c r="A6709">
        <v>52495</v>
      </c>
      <c r="B6709" s="1">
        <v>45012</v>
      </c>
      <c r="C6709" s="2">
        <v>0.77462962962962967</v>
      </c>
      <c r="D6709">
        <v>2</v>
      </c>
      <c r="E6709">
        <v>3</v>
      </c>
      <c r="F6709" t="s">
        <v>21</v>
      </c>
      <c r="G6709">
        <v>27</v>
      </c>
      <c r="H6709" t="s">
        <v>14</v>
      </c>
      <c r="I6709" t="s">
        <v>29</v>
      </c>
      <c r="J6709" t="s">
        <v>30</v>
      </c>
      <c r="K6709">
        <v>2.7368832219961541</v>
      </c>
      <c r="L6709">
        <v>0.15</v>
      </c>
      <c r="M6709">
        <v>52.5</v>
      </c>
      <c r="N6709">
        <f>(1-Coffee_Sales[[#This Row],[Discount_Percent]])*Coffee_Sales[[#This Row],[unit_price]]*Coffee_Sales[[#This Row],[transaction_qty]]</f>
        <v>89.25</v>
      </c>
      <c r="O6709" t="str">
        <f>TEXT(Coffee_Sales[[#This Row],[transaction_date]],"mmm-yyyy")</f>
        <v>Mar-2023</v>
      </c>
      <c r="P6709">
        <f>HOUR(Coffee_Sales[[#This Row],[transaction_time]])</f>
        <v>18</v>
      </c>
    </row>
    <row r="6710" spans="1:16" x14ac:dyDescent="0.3">
      <c r="A6710">
        <v>55194</v>
      </c>
      <c r="B6710" s="1">
        <v>45017</v>
      </c>
      <c r="C6710" s="2">
        <v>0.47480324074074076</v>
      </c>
      <c r="D6710">
        <v>1</v>
      </c>
      <c r="E6710">
        <v>5</v>
      </c>
      <c r="F6710" t="s">
        <v>50</v>
      </c>
      <c r="G6710">
        <v>77</v>
      </c>
      <c r="H6710" t="s">
        <v>18</v>
      </c>
      <c r="I6710" t="s">
        <v>19</v>
      </c>
      <c r="J6710" t="s">
        <v>115</v>
      </c>
      <c r="K6710">
        <v>1.103120276805809</v>
      </c>
      <c r="L6710">
        <v>0.05</v>
      </c>
      <c r="M6710">
        <v>45</v>
      </c>
      <c r="N6710">
        <f>(1-Coffee_Sales[[#This Row],[Discount_Percent]])*Coffee_Sales[[#This Row],[unit_price]]*Coffee_Sales[[#This Row],[transaction_qty]]</f>
        <v>42.75</v>
      </c>
      <c r="O6710" t="str">
        <f>TEXT(Coffee_Sales[[#This Row],[transaction_date]],"mmm-yyyy")</f>
        <v>Apr-2023</v>
      </c>
      <c r="P6710">
        <f>HOUR(Coffee_Sales[[#This Row],[transaction_time]])</f>
        <v>11</v>
      </c>
    </row>
    <row r="6711" spans="1:16" x14ac:dyDescent="0.3">
      <c r="A6711">
        <v>62614</v>
      </c>
      <c r="B6711" s="1">
        <v>45026</v>
      </c>
      <c r="C6711" s="2">
        <v>0.3432986111111111</v>
      </c>
      <c r="D6711">
        <v>2</v>
      </c>
      <c r="E6711">
        <v>3</v>
      </c>
      <c r="F6711" t="s">
        <v>77</v>
      </c>
      <c r="G6711">
        <v>46</v>
      </c>
      <c r="H6711" t="s">
        <v>32</v>
      </c>
      <c r="I6711" t="s">
        <v>36</v>
      </c>
      <c r="J6711" t="s">
        <v>39</v>
      </c>
      <c r="K6711">
        <v>1.5967263777610861</v>
      </c>
      <c r="L6711">
        <v>0</v>
      </c>
      <c r="M6711">
        <v>37.5</v>
      </c>
      <c r="N6711">
        <f>(1-Coffee_Sales[[#This Row],[Discount_Percent]])*Coffee_Sales[[#This Row],[unit_price]]*Coffee_Sales[[#This Row],[transaction_qty]]</f>
        <v>75</v>
      </c>
      <c r="O6711" t="str">
        <f>TEXT(Coffee_Sales[[#This Row],[transaction_date]],"mmm-yyyy")</f>
        <v>Apr-2023</v>
      </c>
      <c r="P6711">
        <f>HOUR(Coffee_Sales[[#This Row],[transaction_time]])</f>
        <v>8</v>
      </c>
    </row>
    <row r="6712" spans="1:16" x14ac:dyDescent="0.3">
      <c r="A6712">
        <v>13400</v>
      </c>
      <c r="B6712" s="1">
        <v>44950</v>
      </c>
      <c r="C6712" s="2">
        <v>0.4470601851851852</v>
      </c>
      <c r="D6712">
        <v>1</v>
      </c>
      <c r="E6712">
        <v>3</v>
      </c>
      <c r="F6712" t="s">
        <v>58</v>
      </c>
      <c r="G6712">
        <v>72</v>
      </c>
      <c r="H6712" t="s">
        <v>18</v>
      </c>
      <c r="I6712" t="s">
        <v>19</v>
      </c>
      <c r="J6712" t="s">
        <v>82</v>
      </c>
      <c r="K6712">
        <v>1.560944546581587</v>
      </c>
      <c r="L6712">
        <v>0.05</v>
      </c>
      <c r="M6712">
        <v>48.75</v>
      </c>
      <c r="N6712">
        <f>(1-Coffee_Sales[[#This Row],[Discount_Percent]])*Coffee_Sales[[#This Row],[unit_price]]*Coffee_Sales[[#This Row],[transaction_qty]]</f>
        <v>46.3125</v>
      </c>
      <c r="O6712" t="str">
        <f>TEXT(Coffee_Sales[[#This Row],[transaction_date]],"mmm-yyyy")</f>
        <v>Jan-2023</v>
      </c>
      <c r="P6712">
        <f>HOUR(Coffee_Sales[[#This Row],[transaction_time]])</f>
        <v>10</v>
      </c>
    </row>
    <row r="6713" spans="1:16" x14ac:dyDescent="0.3">
      <c r="A6713">
        <v>118047</v>
      </c>
      <c r="B6713" s="1">
        <v>45081</v>
      </c>
      <c r="C6713" s="2">
        <v>0.60054398148148147</v>
      </c>
      <c r="D6713">
        <v>1</v>
      </c>
      <c r="E6713">
        <v>8</v>
      </c>
      <c r="F6713" t="s">
        <v>46</v>
      </c>
      <c r="G6713">
        <v>49</v>
      </c>
      <c r="H6713" t="s">
        <v>32</v>
      </c>
      <c r="I6713" t="s">
        <v>44</v>
      </c>
      <c r="J6713" t="s">
        <v>91</v>
      </c>
      <c r="K6713">
        <v>1.360752853280301</v>
      </c>
      <c r="L6713">
        <v>0</v>
      </c>
      <c r="M6713">
        <v>45</v>
      </c>
      <c r="N6713">
        <f>(1-Coffee_Sales[[#This Row],[Discount_Percent]])*Coffee_Sales[[#This Row],[unit_price]]*Coffee_Sales[[#This Row],[transaction_qty]]</f>
        <v>45</v>
      </c>
      <c r="O6713" t="str">
        <f>TEXT(Coffee_Sales[[#This Row],[transaction_date]],"mmm-yyyy")</f>
        <v>Jun-2023</v>
      </c>
      <c r="P6713">
        <f>HOUR(Coffee_Sales[[#This Row],[transaction_time]])</f>
        <v>14</v>
      </c>
    </row>
    <row r="6714" spans="1:16" x14ac:dyDescent="0.3">
      <c r="A6714">
        <v>88299</v>
      </c>
      <c r="B6714" s="1">
        <v>45054</v>
      </c>
      <c r="C6714" s="2">
        <v>0.45827546296296295</v>
      </c>
      <c r="D6714">
        <v>2</v>
      </c>
      <c r="E6714">
        <v>5</v>
      </c>
      <c r="F6714" t="s">
        <v>35</v>
      </c>
      <c r="G6714">
        <v>41</v>
      </c>
      <c r="H6714" t="s">
        <v>14</v>
      </c>
      <c r="I6714" t="s">
        <v>15</v>
      </c>
      <c r="J6714" t="s">
        <v>98</v>
      </c>
      <c r="K6714">
        <v>3.044869989372311</v>
      </c>
      <c r="L6714">
        <v>0</v>
      </c>
      <c r="M6714">
        <v>63.75</v>
      </c>
      <c r="N6714">
        <f>(1-Coffee_Sales[[#This Row],[Discount_Percent]])*Coffee_Sales[[#This Row],[unit_price]]*Coffee_Sales[[#This Row],[transaction_qty]]</f>
        <v>127.5</v>
      </c>
      <c r="O6714" t="str">
        <f>TEXT(Coffee_Sales[[#This Row],[transaction_date]],"mmm-yyyy")</f>
        <v>May-2023</v>
      </c>
      <c r="P6714">
        <f>HOUR(Coffee_Sales[[#This Row],[transaction_time]])</f>
        <v>10</v>
      </c>
    </row>
    <row r="6715" spans="1:16" x14ac:dyDescent="0.3">
      <c r="A6715">
        <v>142535</v>
      </c>
      <c r="B6715" s="1">
        <v>45101</v>
      </c>
      <c r="C6715" s="2">
        <v>0.7602430555555556</v>
      </c>
      <c r="D6715">
        <v>1</v>
      </c>
      <c r="E6715">
        <v>8</v>
      </c>
      <c r="F6715" t="s">
        <v>131</v>
      </c>
      <c r="G6715">
        <v>31</v>
      </c>
      <c r="H6715" t="s">
        <v>14</v>
      </c>
      <c r="I6715" t="s">
        <v>22</v>
      </c>
      <c r="J6715" t="s">
        <v>53</v>
      </c>
      <c r="K6715">
        <v>0.73755243675858817</v>
      </c>
      <c r="L6715">
        <v>0.1</v>
      </c>
      <c r="M6715">
        <v>33</v>
      </c>
      <c r="N6715">
        <f>(1-Coffee_Sales[[#This Row],[Discount_Percent]])*Coffee_Sales[[#This Row],[unit_price]]*Coffee_Sales[[#This Row],[transaction_qty]]</f>
        <v>29.7</v>
      </c>
      <c r="O6715" t="str">
        <f>TEXT(Coffee_Sales[[#This Row],[transaction_date]],"mmm-yyyy")</f>
        <v>Jun-2023</v>
      </c>
      <c r="P6715">
        <f>HOUR(Coffee_Sales[[#This Row],[transaction_time]])</f>
        <v>18</v>
      </c>
    </row>
    <row r="6716" spans="1:16" x14ac:dyDescent="0.3">
      <c r="A6716">
        <v>111090</v>
      </c>
      <c r="B6716" s="1">
        <v>45074</v>
      </c>
      <c r="C6716" s="2">
        <v>0.81598379629629625</v>
      </c>
      <c r="D6716">
        <v>1</v>
      </c>
      <c r="E6716">
        <v>8</v>
      </c>
      <c r="F6716" t="s">
        <v>133</v>
      </c>
      <c r="G6716">
        <v>45</v>
      </c>
      <c r="H6716" t="s">
        <v>32</v>
      </c>
      <c r="I6716" t="s">
        <v>40</v>
      </c>
      <c r="J6716" t="s">
        <v>120</v>
      </c>
      <c r="K6716">
        <v>0.98578258300165356</v>
      </c>
      <c r="L6716">
        <v>0.15</v>
      </c>
      <c r="M6716">
        <v>45</v>
      </c>
      <c r="N6716">
        <f>(1-Coffee_Sales[[#This Row],[Discount_Percent]])*Coffee_Sales[[#This Row],[unit_price]]*Coffee_Sales[[#This Row],[transaction_qty]]</f>
        <v>38.25</v>
      </c>
      <c r="O6716" t="str">
        <f>TEXT(Coffee_Sales[[#This Row],[transaction_date]],"mmm-yyyy")</f>
        <v>May-2023</v>
      </c>
      <c r="P6716">
        <f>HOUR(Coffee_Sales[[#This Row],[transaction_time]])</f>
        <v>19</v>
      </c>
    </row>
    <row r="6717" spans="1:16" x14ac:dyDescent="0.3">
      <c r="A6717">
        <v>80378</v>
      </c>
      <c r="B6717" s="1">
        <v>45046</v>
      </c>
      <c r="C6717" s="2">
        <v>0.78020833333333328</v>
      </c>
      <c r="D6717">
        <v>2</v>
      </c>
      <c r="E6717">
        <v>3</v>
      </c>
      <c r="F6717" t="s">
        <v>96</v>
      </c>
      <c r="G6717">
        <v>54</v>
      </c>
      <c r="H6717" t="s">
        <v>32</v>
      </c>
      <c r="I6717" t="s">
        <v>33</v>
      </c>
      <c r="J6717" t="s">
        <v>127</v>
      </c>
      <c r="K6717">
        <v>2.0848928231450681</v>
      </c>
      <c r="L6717">
        <v>0.1</v>
      </c>
      <c r="M6717">
        <v>37.5</v>
      </c>
      <c r="N6717">
        <f>(1-Coffee_Sales[[#This Row],[Discount_Percent]])*Coffee_Sales[[#This Row],[unit_price]]*Coffee_Sales[[#This Row],[transaction_qty]]</f>
        <v>67.5</v>
      </c>
      <c r="O6717" t="str">
        <f>TEXT(Coffee_Sales[[#This Row],[transaction_date]],"mmm-yyyy")</f>
        <v>Apr-2023</v>
      </c>
      <c r="P6717">
        <f>HOUR(Coffee_Sales[[#This Row],[transaction_time]])</f>
        <v>18</v>
      </c>
    </row>
    <row r="6718" spans="1:16" x14ac:dyDescent="0.3">
      <c r="A6718">
        <v>69975</v>
      </c>
      <c r="B6718" s="1">
        <v>45034</v>
      </c>
      <c r="C6718" s="2">
        <v>0.4679861111111111</v>
      </c>
      <c r="D6718">
        <v>2</v>
      </c>
      <c r="E6718">
        <v>3</v>
      </c>
      <c r="F6718" t="s">
        <v>13</v>
      </c>
      <c r="G6718">
        <v>58</v>
      </c>
      <c r="H6718" t="s">
        <v>74</v>
      </c>
      <c r="I6718" t="s">
        <v>75</v>
      </c>
      <c r="J6718" t="s">
        <v>76</v>
      </c>
      <c r="K6718">
        <v>3.3749241367913871</v>
      </c>
      <c r="L6718">
        <v>0</v>
      </c>
      <c r="M6718">
        <v>52.5</v>
      </c>
      <c r="N6718">
        <f>(1-Coffee_Sales[[#This Row],[Discount_Percent]])*Coffee_Sales[[#This Row],[unit_price]]*Coffee_Sales[[#This Row],[transaction_qty]]</f>
        <v>105</v>
      </c>
      <c r="O6718" t="str">
        <f>TEXT(Coffee_Sales[[#This Row],[transaction_date]],"mmm-yyyy")</f>
        <v>Apr-2023</v>
      </c>
      <c r="P6718">
        <f>HOUR(Coffee_Sales[[#This Row],[transaction_time]])</f>
        <v>11</v>
      </c>
    </row>
    <row r="6719" spans="1:16" x14ac:dyDescent="0.3">
      <c r="A6719">
        <v>78834</v>
      </c>
      <c r="B6719" s="1">
        <v>45044</v>
      </c>
      <c r="C6719" s="2">
        <v>0.73917824074074079</v>
      </c>
      <c r="D6719">
        <v>1</v>
      </c>
      <c r="E6719">
        <v>8</v>
      </c>
      <c r="F6719" t="s">
        <v>70</v>
      </c>
      <c r="G6719">
        <v>52</v>
      </c>
      <c r="H6719" t="s">
        <v>32</v>
      </c>
      <c r="I6719" t="s">
        <v>33</v>
      </c>
      <c r="J6719" t="s">
        <v>110</v>
      </c>
      <c r="K6719">
        <v>1.03110926135019</v>
      </c>
      <c r="L6719">
        <v>0</v>
      </c>
      <c r="M6719">
        <v>37.5</v>
      </c>
      <c r="N6719">
        <f>(1-Coffee_Sales[[#This Row],[Discount_Percent]])*Coffee_Sales[[#This Row],[unit_price]]*Coffee_Sales[[#This Row],[transaction_qty]]</f>
        <v>37.5</v>
      </c>
      <c r="O6719" t="str">
        <f>TEXT(Coffee_Sales[[#This Row],[transaction_date]],"mmm-yyyy")</f>
        <v>Apr-2023</v>
      </c>
      <c r="P6719">
        <f>HOUR(Coffee_Sales[[#This Row],[transaction_time]])</f>
        <v>17</v>
      </c>
    </row>
    <row r="6720" spans="1:16" x14ac:dyDescent="0.3">
      <c r="A6720">
        <v>78509</v>
      </c>
      <c r="B6720" s="1">
        <v>45044</v>
      </c>
      <c r="C6720" s="2">
        <v>0.54021990740740744</v>
      </c>
      <c r="D6720">
        <v>2</v>
      </c>
      <c r="E6720">
        <v>3</v>
      </c>
      <c r="F6720" t="s">
        <v>42</v>
      </c>
      <c r="G6720">
        <v>41</v>
      </c>
      <c r="H6720" t="s">
        <v>14</v>
      </c>
      <c r="I6720" t="s">
        <v>15</v>
      </c>
      <c r="J6720" t="s">
        <v>98</v>
      </c>
      <c r="K6720">
        <v>3.8577511966480089</v>
      </c>
      <c r="L6720">
        <v>0</v>
      </c>
      <c r="M6720">
        <v>63.75</v>
      </c>
      <c r="N6720">
        <f>(1-Coffee_Sales[[#This Row],[Discount_Percent]])*Coffee_Sales[[#This Row],[unit_price]]*Coffee_Sales[[#This Row],[transaction_qty]]</f>
        <v>127.5</v>
      </c>
      <c r="O6720" t="str">
        <f>TEXT(Coffee_Sales[[#This Row],[transaction_date]],"mmm-yyyy")</f>
        <v>Apr-2023</v>
      </c>
      <c r="P6720">
        <f>HOUR(Coffee_Sales[[#This Row],[transaction_time]])</f>
        <v>12</v>
      </c>
    </row>
    <row r="6721" spans="1:16" x14ac:dyDescent="0.3">
      <c r="A6721">
        <v>147930</v>
      </c>
      <c r="B6721" s="1">
        <v>45106</v>
      </c>
      <c r="C6721" s="2">
        <v>0.61258101851851854</v>
      </c>
      <c r="D6721">
        <v>1</v>
      </c>
      <c r="E6721">
        <v>8</v>
      </c>
      <c r="F6721" t="s">
        <v>101</v>
      </c>
      <c r="G6721">
        <v>34</v>
      </c>
      <c r="H6721" t="s">
        <v>14</v>
      </c>
      <c r="I6721" t="s">
        <v>26</v>
      </c>
      <c r="J6721" t="s">
        <v>57</v>
      </c>
      <c r="K6721">
        <v>1.082313737051654</v>
      </c>
      <c r="L6721">
        <v>0</v>
      </c>
      <c r="M6721">
        <v>36.75</v>
      </c>
      <c r="N6721">
        <f>(1-Coffee_Sales[[#This Row],[Discount_Percent]])*Coffee_Sales[[#This Row],[unit_price]]*Coffee_Sales[[#This Row],[transaction_qty]]</f>
        <v>36.75</v>
      </c>
      <c r="O6721" t="str">
        <f>TEXT(Coffee_Sales[[#This Row],[transaction_date]],"mmm-yyyy")</f>
        <v>Jun-2023</v>
      </c>
      <c r="P6721">
        <f>HOUR(Coffee_Sales[[#This Row],[transaction_time]])</f>
        <v>14</v>
      </c>
    </row>
    <row r="6722" spans="1:16" x14ac:dyDescent="0.3">
      <c r="A6722">
        <v>144441</v>
      </c>
      <c r="B6722" s="1">
        <v>45103</v>
      </c>
      <c r="C6722" s="2">
        <v>0.47699074074074072</v>
      </c>
      <c r="D6722">
        <v>1</v>
      </c>
      <c r="E6722">
        <v>3</v>
      </c>
      <c r="F6722" t="s">
        <v>90</v>
      </c>
      <c r="G6722">
        <v>45</v>
      </c>
      <c r="H6722" t="s">
        <v>32</v>
      </c>
      <c r="I6722" t="s">
        <v>40</v>
      </c>
      <c r="J6722" t="s">
        <v>120</v>
      </c>
      <c r="K6722">
        <v>1.036639465897496</v>
      </c>
      <c r="L6722">
        <v>0</v>
      </c>
      <c r="M6722">
        <v>45</v>
      </c>
      <c r="N6722">
        <f>(1-Coffee_Sales[[#This Row],[Discount_Percent]])*Coffee_Sales[[#This Row],[unit_price]]*Coffee_Sales[[#This Row],[transaction_qty]]</f>
        <v>45</v>
      </c>
      <c r="O6722" t="str">
        <f>TEXT(Coffee_Sales[[#This Row],[transaction_date]],"mmm-yyyy")</f>
        <v>Jun-2023</v>
      </c>
      <c r="P6722">
        <f>HOUR(Coffee_Sales[[#This Row],[transaction_time]])</f>
        <v>11</v>
      </c>
    </row>
    <row r="6723" spans="1:16" x14ac:dyDescent="0.3">
      <c r="A6723">
        <v>2976</v>
      </c>
      <c r="B6723" s="1">
        <v>44932</v>
      </c>
      <c r="C6723" s="2">
        <v>0.56497685185185187</v>
      </c>
      <c r="D6723">
        <v>1</v>
      </c>
      <c r="E6723">
        <v>5</v>
      </c>
      <c r="F6723" t="s">
        <v>50</v>
      </c>
      <c r="G6723">
        <v>59</v>
      </c>
      <c r="H6723" t="s">
        <v>74</v>
      </c>
      <c r="I6723" t="s">
        <v>75</v>
      </c>
      <c r="J6723" t="s">
        <v>85</v>
      </c>
      <c r="K6723">
        <v>2.1820256225767021</v>
      </c>
      <c r="L6723">
        <v>0</v>
      </c>
      <c r="M6723">
        <v>67.5</v>
      </c>
      <c r="N6723">
        <f>(1-Coffee_Sales[[#This Row],[Discount_Percent]])*Coffee_Sales[[#This Row],[unit_price]]*Coffee_Sales[[#This Row],[transaction_qty]]</f>
        <v>67.5</v>
      </c>
      <c r="O6723" t="str">
        <f>TEXT(Coffee_Sales[[#This Row],[transaction_date]],"mmm-yyyy")</f>
        <v>Jan-2023</v>
      </c>
      <c r="P6723">
        <f>HOUR(Coffee_Sales[[#This Row],[transaction_time]])</f>
        <v>13</v>
      </c>
    </row>
    <row r="6724" spans="1:16" x14ac:dyDescent="0.3">
      <c r="A6724">
        <v>92999</v>
      </c>
      <c r="B6724" s="1">
        <v>45058</v>
      </c>
      <c r="C6724" s="2">
        <v>0.59010416666666665</v>
      </c>
      <c r="D6724">
        <v>1</v>
      </c>
      <c r="E6724">
        <v>5</v>
      </c>
      <c r="F6724" t="s">
        <v>70</v>
      </c>
      <c r="G6724">
        <v>70</v>
      </c>
      <c r="H6724" t="s">
        <v>18</v>
      </c>
      <c r="I6724" t="s">
        <v>19</v>
      </c>
      <c r="J6724" t="s">
        <v>83</v>
      </c>
      <c r="K6724">
        <v>1.0870722086375439</v>
      </c>
      <c r="L6724">
        <v>0.05</v>
      </c>
      <c r="M6724">
        <v>48.75</v>
      </c>
      <c r="N6724">
        <f>(1-Coffee_Sales[[#This Row],[Discount_Percent]])*Coffee_Sales[[#This Row],[unit_price]]*Coffee_Sales[[#This Row],[transaction_qty]]</f>
        <v>46.3125</v>
      </c>
      <c r="O6724" t="str">
        <f>TEXT(Coffee_Sales[[#This Row],[transaction_date]],"mmm-yyyy")</f>
        <v>May-2023</v>
      </c>
      <c r="P6724">
        <f>HOUR(Coffee_Sales[[#This Row],[transaction_time]])</f>
        <v>14</v>
      </c>
    </row>
    <row r="6725" spans="1:16" x14ac:dyDescent="0.3">
      <c r="A6725">
        <v>40607</v>
      </c>
      <c r="B6725" s="1">
        <v>44996</v>
      </c>
      <c r="C6725" s="2">
        <v>0.29172453703703705</v>
      </c>
      <c r="D6725">
        <v>1</v>
      </c>
      <c r="E6725">
        <v>5</v>
      </c>
      <c r="F6725" t="s">
        <v>46</v>
      </c>
      <c r="G6725">
        <v>17</v>
      </c>
      <c r="H6725" t="s">
        <v>64</v>
      </c>
      <c r="I6725" t="s">
        <v>152</v>
      </c>
      <c r="J6725" t="s">
        <v>157</v>
      </c>
      <c r="K6725">
        <v>3.9374287369340788</v>
      </c>
      <c r="L6725">
        <v>0.05</v>
      </c>
      <c r="M6725">
        <v>142.5</v>
      </c>
      <c r="N6725">
        <f>(1-Coffee_Sales[[#This Row],[Discount_Percent]])*Coffee_Sales[[#This Row],[unit_price]]*Coffee_Sales[[#This Row],[transaction_qty]]</f>
        <v>135.375</v>
      </c>
      <c r="O6725" t="str">
        <f>TEXT(Coffee_Sales[[#This Row],[transaction_date]],"mmm-yyyy")</f>
        <v>Mar-2023</v>
      </c>
      <c r="P6725">
        <f>HOUR(Coffee_Sales[[#This Row],[transaction_time]])</f>
        <v>7</v>
      </c>
    </row>
    <row r="6726" spans="1:16" x14ac:dyDescent="0.3">
      <c r="A6726">
        <v>53170</v>
      </c>
      <c r="B6726" s="1">
        <v>45013</v>
      </c>
      <c r="C6726" s="2">
        <v>0.82700231481481479</v>
      </c>
      <c r="D6726">
        <v>1</v>
      </c>
      <c r="E6726">
        <v>8</v>
      </c>
      <c r="F6726" t="s">
        <v>25</v>
      </c>
      <c r="G6726">
        <v>50</v>
      </c>
      <c r="H6726" t="s">
        <v>32</v>
      </c>
      <c r="I6726" t="s">
        <v>44</v>
      </c>
      <c r="J6726" t="s">
        <v>45</v>
      </c>
      <c r="K6726">
        <v>0.95196803444970257</v>
      </c>
      <c r="L6726">
        <v>0.05</v>
      </c>
      <c r="M6726">
        <v>37.5</v>
      </c>
      <c r="N6726">
        <f>(1-Coffee_Sales[[#This Row],[Discount_Percent]])*Coffee_Sales[[#This Row],[unit_price]]*Coffee_Sales[[#This Row],[transaction_qty]]</f>
        <v>35.625</v>
      </c>
      <c r="O6726" t="str">
        <f>TEXT(Coffee_Sales[[#This Row],[transaction_date]],"mmm-yyyy")</f>
        <v>Mar-2023</v>
      </c>
      <c r="P6726">
        <f>HOUR(Coffee_Sales[[#This Row],[transaction_time]])</f>
        <v>19</v>
      </c>
    </row>
    <row r="6727" spans="1:16" x14ac:dyDescent="0.3">
      <c r="A6727">
        <v>114609</v>
      </c>
      <c r="B6727" s="1">
        <v>45078</v>
      </c>
      <c r="C6727" s="2">
        <v>0.59917824074074078</v>
      </c>
      <c r="D6727">
        <v>2</v>
      </c>
      <c r="E6727">
        <v>3</v>
      </c>
      <c r="F6727" t="s">
        <v>81</v>
      </c>
      <c r="G6727">
        <v>55</v>
      </c>
      <c r="H6727" t="s">
        <v>32</v>
      </c>
      <c r="I6727" t="s">
        <v>33</v>
      </c>
      <c r="J6727" t="s">
        <v>93</v>
      </c>
      <c r="K6727">
        <v>3.856556430022914</v>
      </c>
      <c r="L6727">
        <v>0.1</v>
      </c>
      <c r="M6727">
        <v>60</v>
      </c>
      <c r="N6727">
        <f>(1-Coffee_Sales[[#This Row],[Discount_Percent]])*Coffee_Sales[[#This Row],[unit_price]]*Coffee_Sales[[#This Row],[transaction_qty]]</f>
        <v>108</v>
      </c>
      <c r="O6727" t="str">
        <f>TEXT(Coffee_Sales[[#This Row],[transaction_date]],"mmm-yyyy")</f>
        <v>Jun-2023</v>
      </c>
      <c r="P6727">
        <f>HOUR(Coffee_Sales[[#This Row],[transaction_time]])</f>
        <v>14</v>
      </c>
    </row>
    <row r="6728" spans="1:16" x14ac:dyDescent="0.3">
      <c r="A6728">
        <v>126308</v>
      </c>
      <c r="B6728" s="1">
        <v>45088</v>
      </c>
      <c r="C6728" s="2">
        <v>0.45635416666666667</v>
      </c>
      <c r="D6728">
        <v>1</v>
      </c>
      <c r="E6728">
        <v>3</v>
      </c>
      <c r="F6728" t="s">
        <v>94</v>
      </c>
      <c r="G6728">
        <v>24</v>
      </c>
      <c r="H6728" t="s">
        <v>14</v>
      </c>
      <c r="I6728" t="s">
        <v>55</v>
      </c>
      <c r="J6728" t="s">
        <v>86</v>
      </c>
      <c r="K6728">
        <v>1.297584552985632</v>
      </c>
      <c r="L6728">
        <v>0</v>
      </c>
      <c r="M6728">
        <v>45</v>
      </c>
      <c r="N6728">
        <f>(1-Coffee_Sales[[#This Row],[Discount_Percent]])*Coffee_Sales[[#This Row],[unit_price]]*Coffee_Sales[[#This Row],[transaction_qty]]</f>
        <v>45</v>
      </c>
      <c r="O6728" t="str">
        <f>TEXT(Coffee_Sales[[#This Row],[transaction_date]],"mmm-yyyy")</f>
        <v>Jun-2023</v>
      </c>
      <c r="P6728">
        <f>HOUR(Coffee_Sales[[#This Row],[transaction_time]])</f>
        <v>10</v>
      </c>
    </row>
    <row r="6729" spans="1:16" x14ac:dyDescent="0.3">
      <c r="A6729">
        <v>113065</v>
      </c>
      <c r="B6729" s="1">
        <v>45077</v>
      </c>
      <c r="C6729" s="2">
        <v>0.28318287037037038</v>
      </c>
      <c r="D6729">
        <v>1</v>
      </c>
      <c r="E6729">
        <v>8</v>
      </c>
      <c r="F6729" t="s">
        <v>42</v>
      </c>
      <c r="G6729">
        <v>52</v>
      </c>
      <c r="H6729" t="s">
        <v>32</v>
      </c>
      <c r="I6729" t="s">
        <v>33</v>
      </c>
      <c r="J6729" t="s">
        <v>110</v>
      </c>
      <c r="K6729">
        <v>1.2051495404925769</v>
      </c>
      <c r="L6729">
        <v>0</v>
      </c>
      <c r="M6729">
        <v>37.5</v>
      </c>
      <c r="N6729">
        <f>(1-Coffee_Sales[[#This Row],[Discount_Percent]])*Coffee_Sales[[#This Row],[unit_price]]*Coffee_Sales[[#This Row],[transaction_qty]]</f>
        <v>37.5</v>
      </c>
      <c r="O6729" t="str">
        <f>TEXT(Coffee_Sales[[#This Row],[transaction_date]],"mmm-yyyy")</f>
        <v>May-2023</v>
      </c>
      <c r="P6729">
        <f>HOUR(Coffee_Sales[[#This Row],[transaction_time]])</f>
        <v>6</v>
      </c>
    </row>
    <row r="6730" spans="1:16" x14ac:dyDescent="0.3">
      <c r="A6730">
        <v>140468</v>
      </c>
      <c r="B6730" s="1">
        <v>45100</v>
      </c>
      <c r="C6730" s="2">
        <v>0.33979166666666666</v>
      </c>
      <c r="D6730">
        <v>2</v>
      </c>
      <c r="E6730">
        <v>8</v>
      </c>
      <c r="F6730" t="s">
        <v>97</v>
      </c>
      <c r="G6730">
        <v>43</v>
      </c>
      <c r="H6730" t="s">
        <v>32</v>
      </c>
      <c r="I6730" t="s">
        <v>40</v>
      </c>
      <c r="J6730" t="s">
        <v>124</v>
      </c>
      <c r="K6730">
        <v>1.8461475325426679</v>
      </c>
      <c r="L6730">
        <v>0.05</v>
      </c>
      <c r="M6730">
        <v>45</v>
      </c>
      <c r="N6730">
        <f>(1-Coffee_Sales[[#This Row],[Discount_Percent]])*Coffee_Sales[[#This Row],[unit_price]]*Coffee_Sales[[#This Row],[transaction_qty]]</f>
        <v>85.5</v>
      </c>
      <c r="O6730" t="str">
        <f>TEXT(Coffee_Sales[[#This Row],[transaction_date]],"mmm-yyyy")</f>
        <v>Jun-2023</v>
      </c>
      <c r="P6730">
        <f>HOUR(Coffee_Sales[[#This Row],[transaction_time]])</f>
        <v>8</v>
      </c>
    </row>
    <row r="6731" spans="1:16" x14ac:dyDescent="0.3">
      <c r="A6731">
        <v>55251</v>
      </c>
      <c r="B6731" s="1">
        <v>45017</v>
      </c>
      <c r="C6731" s="2">
        <v>0.50579861111111113</v>
      </c>
      <c r="D6731">
        <v>1</v>
      </c>
      <c r="E6731">
        <v>5</v>
      </c>
      <c r="F6731" t="s">
        <v>35</v>
      </c>
      <c r="G6731">
        <v>43</v>
      </c>
      <c r="H6731" t="s">
        <v>32</v>
      </c>
      <c r="I6731" t="s">
        <v>40</v>
      </c>
      <c r="J6731" t="s">
        <v>124</v>
      </c>
      <c r="K6731">
        <v>1.01564301040425</v>
      </c>
      <c r="L6731">
        <v>0</v>
      </c>
      <c r="M6731">
        <v>45</v>
      </c>
      <c r="N6731">
        <f>(1-Coffee_Sales[[#This Row],[Discount_Percent]])*Coffee_Sales[[#This Row],[unit_price]]*Coffee_Sales[[#This Row],[transaction_qty]]</f>
        <v>45</v>
      </c>
      <c r="O6731" t="str">
        <f>TEXT(Coffee_Sales[[#This Row],[transaction_date]],"mmm-yyyy")</f>
        <v>Apr-2023</v>
      </c>
      <c r="P6731">
        <f>HOUR(Coffee_Sales[[#This Row],[transaction_time]])</f>
        <v>12</v>
      </c>
    </row>
    <row r="6732" spans="1:16" x14ac:dyDescent="0.3">
      <c r="A6732">
        <v>46765</v>
      </c>
      <c r="B6732" s="1">
        <v>45004</v>
      </c>
      <c r="C6732" s="2">
        <v>0.5470949074074074</v>
      </c>
      <c r="D6732">
        <v>1</v>
      </c>
      <c r="E6732">
        <v>3</v>
      </c>
      <c r="F6732" t="s">
        <v>25</v>
      </c>
      <c r="G6732">
        <v>76</v>
      </c>
      <c r="H6732" t="s">
        <v>18</v>
      </c>
      <c r="I6732" t="s">
        <v>107</v>
      </c>
      <c r="J6732" t="s">
        <v>137</v>
      </c>
      <c r="K6732">
        <v>1.4282570719504779</v>
      </c>
      <c r="L6732">
        <v>0</v>
      </c>
      <c r="M6732">
        <v>52.5</v>
      </c>
      <c r="N6732">
        <f>(1-Coffee_Sales[[#This Row],[Discount_Percent]])*Coffee_Sales[[#This Row],[unit_price]]*Coffee_Sales[[#This Row],[transaction_qty]]</f>
        <v>52.5</v>
      </c>
      <c r="O6732" t="str">
        <f>TEXT(Coffee_Sales[[#This Row],[transaction_date]],"mmm-yyyy")</f>
        <v>Mar-2023</v>
      </c>
      <c r="P6732">
        <f>HOUR(Coffee_Sales[[#This Row],[transaction_time]])</f>
        <v>13</v>
      </c>
    </row>
    <row r="6733" spans="1:16" x14ac:dyDescent="0.3">
      <c r="A6733">
        <v>149246</v>
      </c>
      <c r="B6733" s="1">
        <v>45107</v>
      </c>
      <c r="C6733" s="2">
        <v>0.64776620370370375</v>
      </c>
      <c r="D6733">
        <v>1</v>
      </c>
      <c r="E6733">
        <v>5</v>
      </c>
      <c r="F6733" t="s">
        <v>63</v>
      </c>
      <c r="G6733">
        <v>76</v>
      </c>
      <c r="H6733" t="s">
        <v>18</v>
      </c>
      <c r="I6733" t="s">
        <v>107</v>
      </c>
      <c r="J6733" t="s">
        <v>137</v>
      </c>
      <c r="K6733">
        <v>1.59347821617343</v>
      </c>
      <c r="L6733">
        <v>0</v>
      </c>
      <c r="M6733">
        <v>52.5</v>
      </c>
      <c r="N6733">
        <f>(1-Coffee_Sales[[#This Row],[Discount_Percent]])*Coffee_Sales[[#This Row],[unit_price]]*Coffee_Sales[[#This Row],[transaction_qty]]</f>
        <v>52.5</v>
      </c>
      <c r="O6733" t="str">
        <f>TEXT(Coffee_Sales[[#This Row],[transaction_date]],"mmm-yyyy")</f>
        <v>Jun-2023</v>
      </c>
      <c r="P6733">
        <f>HOUR(Coffee_Sales[[#This Row],[transaction_time]])</f>
        <v>15</v>
      </c>
    </row>
    <row r="6734" spans="1:16" x14ac:dyDescent="0.3">
      <c r="A6734">
        <v>15363</v>
      </c>
      <c r="B6734" s="1">
        <v>44953</v>
      </c>
      <c r="C6734" s="2">
        <v>0.69396990740740738</v>
      </c>
      <c r="D6734">
        <v>1</v>
      </c>
      <c r="E6734">
        <v>3</v>
      </c>
      <c r="F6734" t="s">
        <v>90</v>
      </c>
      <c r="G6734">
        <v>73</v>
      </c>
      <c r="H6734" t="s">
        <v>18</v>
      </c>
      <c r="I6734" t="s">
        <v>79</v>
      </c>
      <c r="J6734" t="s">
        <v>80</v>
      </c>
      <c r="K6734">
        <v>1.1749086710626111</v>
      </c>
      <c r="L6734">
        <v>0</v>
      </c>
      <c r="M6734">
        <v>56.25</v>
      </c>
      <c r="N6734">
        <f>(1-Coffee_Sales[[#This Row],[Discount_Percent]])*Coffee_Sales[[#This Row],[unit_price]]*Coffee_Sales[[#This Row],[transaction_qty]]</f>
        <v>56.25</v>
      </c>
      <c r="O6734" t="str">
        <f>TEXT(Coffee_Sales[[#This Row],[transaction_date]],"mmm-yyyy")</f>
        <v>Jan-2023</v>
      </c>
      <c r="P6734">
        <f>HOUR(Coffee_Sales[[#This Row],[transaction_time]])</f>
        <v>16</v>
      </c>
    </row>
    <row r="6735" spans="1:16" x14ac:dyDescent="0.3">
      <c r="A6735">
        <v>97540</v>
      </c>
      <c r="B6735" s="1">
        <v>45062</v>
      </c>
      <c r="C6735" s="2">
        <v>0.57474537037037032</v>
      </c>
      <c r="D6735">
        <v>2</v>
      </c>
      <c r="E6735">
        <v>3</v>
      </c>
      <c r="F6735" t="s">
        <v>25</v>
      </c>
      <c r="G6735">
        <v>63</v>
      </c>
      <c r="H6735" t="s">
        <v>67</v>
      </c>
      <c r="I6735" t="s">
        <v>72</v>
      </c>
      <c r="J6735" t="s">
        <v>73</v>
      </c>
      <c r="K6735">
        <v>0.68972908936736921</v>
      </c>
      <c r="L6735">
        <v>0.05</v>
      </c>
      <c r="M6735">
        <v>12</v>
      </c>
      <c r="N6735">
        <f>(1-Coffee_Sales[[#This Row],[Discount_Percent]])*Coffee_Sales[[#This Row],[unit_price]]*Coffee_Sales[[#This Row],[transaction_qty]]</f>
        <v>22.799999999999997</v>
      </c>
      <c r="O6735" t="str">
        <f>TEXT(Coffee_Sales[[#This Row],[transaction_date]],"mmm-yyyy")</f>
        <v>May-2023</v>
      </c>
      <c r="P6735">
        <f>HOUR(Coffee_Sales[[#This Row],[transaction_time]])</f>
        <v>13</v>
      </c>
    </row>
    <row r="6736" spans="1:16" x14ac:dyDescent="0.3">
      <c r="A6736">
        <v>64331</v>
      </c>
      <c r="B6736" s="1">
        <v>45028</v>
      </c>
      <c r="C6736" s="2">
        <v>0.33332175925925928</v>
      </c>
      <c r="D6736">
        <v>2</v>
      </c>
      <c r="E6736">
        <v>8</v>
      </c>
      <c r="F6736" t="s">
        <v>35</v>
      </c>
      <c r="G6736">
        <v>47</v>
      </c>
      <c r="H6736" t="s">
        <v>32</v>
      </c>
      <c r="I6736" t="s">
        <v>36</v>
      </c>
      <c r="J6736" t="s">
        <v>37</v>
      </c>
      <c r="K6736">
        <v>2.8068186819751499</v>
      </c>
      <c r="L6736">
        <v>0.1</v>
      </c>
      <c r="M6736">
        <v>45</v>
      </c>
      <c r="N6736">
        <f>(1-Coffee_Sales[[#This Row],[Discount_Percent]])*Coffee_Sales[[#This Row],[unit_price]]*Coffee_Sales[[#This Row],[transaction_qty]]</f>
        <v>81</v>
      </c>
      <c r="O6736" t="str">
        <f>TEXT(Coffee_Sales[[#This Row],[transaction_date]],"mmm-yyyy")</f>
        <v>Apr-2023</v>
      </c>
      <c r="P6736">
        <f>HOUR(Coffee_Sales[[#This Row],[transaction_time]])</f>
        <v>7</v>
      </c>
    </row>
    <row r="6737" spans="1:16" x14ac:dyDescent="0.3">
      <c r="A6737">
        <v>36097</v>
      </c>
      <c r="B6737" s="1">
        <v>44989</v>
      </c>
      <c r="C6737" s="2">
        <v>0.60270833333333329</v>
      </c>
      <c r="D6737">
        <v>2</v>
      </c>
      <c r="E6737">
        <v>8</v>
      </c>
      <c r="F6737" t="s">
        <v>62</v>
      </c>
      <c r="G6737">
        <v>48</v>
      </c>
      <c r="H6737" t="s">
        <v>32</v>
      </c>
      <c r="I6737" t="s">
        <v>44</v>
      </c>
      <c r="J6737" t="s">
        <v>52</v>
      </c>
      <c r="K6737">
        <v>1.936835611546045</v>
      </c>
      <c r="L6737">
        <v>0.1</v>
      </c>
      <c r="M6737">
        <v>37.5</v>
      </c>
      <c r="N6737">
        <f>(1-Coffee_Sales[[#This Row],[Discount_Percent]])*Coffee_Sales[[#This Row],[unit_price]]*Coffee_Sales[[#This Row],[transaction_qty]]</f>
        <v>67.5</v>
      </c>
      <c r="O6737" t="str">
        <f>TEXT(Coffee_Sales[[#This Row],[transaction_date]],"mmm-yyyy")</f>
        <v>Mar-2023</v>
      </c>
      <c r="P6737">
        <f>HOUR(Coffee_Sales[[#This Row],[transaction_time]])</f>
        <v>14</v>
      </c>
    </row>
    <row r="6738" spans="1:16" x14ac:dyDescent="0.3">
      <c r="A6738">
        <v>50387</v>
      </c>
      <c r="B6738" s="1">
        <v>45009</v>
      </c>
      <c r="C6738" s="2">
        <v>0.78673611111111108</v>
      </c>
      <c r="D6738">
        <v>2</v>
      </c>
      <c r="E6738">
        <v>3</v>
      </c>
      <c r="F6738" t="s">
        <v>24</v>
      </c>
      <c r="G6738">
        <v>37</v>
      </c>
      <c r="H6738" t="s">
        <v>14</v>
      </c>
      <c r="I6738" t="s">
        <v>15</v>
      </c>
      <c r="J6738" t="s">
        <v>95</v>
      </c>
      <c r="K6738">
        <v>1.8674710555862211</v>
      </c>
      <c r="L6738">
        <v>0</v>
      </c>
      <c r="M6738">
        <v>45</v>
      </c>
      <c r="N6738">
        <f>(1-Coffee_Sales[[#This Row],[Discount_Percent]])*Coffee_Sales[[#This Row],[unit_price]]*Coffee_Sales[[#This Row],[transaction_qty]]</f>
        <v>90</v>
      </c>
      <c r="O6738" t="str">
        <f>TEXT(Coffee_Sales[[#This Row],[transaction_date]],"mmm-yyyy")</f>
        <v>Mar-2023</v>
      </c>
      <c r="P6738">
        <f>HOUR(Coffee_Sales[[#This Row],[transaction_time]])</f>
        <v>18</v>
      </c>
    </row>
    <row r="6739" spans="1:16" x14ac:dyDescent="0.3">
      <c r="A6739">
        <v>1161</v>
      </c>
      <c r="B6739" s="1">
        <v>44929</v>
      </c>
      <c r="C6739" s="2">
        <v>0.37049768518518517</v>
      </c>
      <c r="D6739">
        <v>2</v>
      </c>
      <c r="E6739">
        <v>5</v>
      </c>
      <c r="F6739" t="s">
        <v>131</v>
      </c>
      <c r="G6739">
        <v>54</v>
      </c>
      <c r="H6739" t="s">
        <v>32</v>
      </c>
      <c r="I6739" t="s">
        <v>33</v>
      </c>
      <c r="J6739" t="s">
        <v>127</v>
      </c>
      <c r="K6739">
        <v>2.4961697094996782</v>
      </c>
      <c r="L6739">
        <v>0</v>
      </c>
      <c r="M6739">
        <v>37.5</v>
      </c>
      <c r="N6739">
        <f>(1-Coffee_Sales[[#This Row],[Discount_Percent]])*Coffee_Sales[[#This Row],[unit_price]]*Coffee_Sales[[#This Row],[transaction_qty]]</f>
        <v>75</v>
      </c>
      <c r="O6739" t="str">
        <f>TEXT(Coffee_Sales[[#This Row],[transaction_date]],"mmm-yyyy")</f>
        <v>Jan-2023</v>
      </c>
      <c r="P6739">
        <f>HOUR(Coffee_Sales[[#This Row],[transaction_time]])</f>
        <v>8</v>
      </c>
    </row>
    <row r="6740" spans="1:16" x14ac:dyDescent="0.3">
      <c r="A6740">
        <v>34935</v>
      </c>
      <c r="B6740" s="1">
        <v>44987</v>
      </c>
      <c r="C6740" s="2">
        <v>0.73592592592592587</v>
      </c>
      <c r="D6740">
        <v>2</v>
      </c>
      <c r="E6740">
        <v>8</v>
      </c>
      <c r="F6740" t="s">
        <v>90</v>
      </c>
      <c r="G6740">
        <v>36</v>
      </c>
      <c r="H6740" t="s">
        <v>14</v>
      </c>
      <c r="I6740" t="s">
        <v>26</v>
      </c>
      <c r="J6740" t="s">
        <v>27</v>
      </c>
      <c r="K6740">
        <v>3.3928127351190018</v>
      </c>
      <c r="L6740">
        <v>0.1</v>
      </c>
      <c r="M6740">
        <v>56.25</v>
      </c>
      <c r="N6740">
        <f>(1-Coffee_Sales[[#This Row],[Discount_Percent]])*Coffee_Sales[[#This Row],[unit_price]]*Coffee_Sales[[#This Row],[transaction_qty]]</f>
        <v>101.25</v>
      </c>
      <c r="O6740" t="str">
        <f>TEXT(Coffee_Sales[[#This Row],[transaction_date]],"mmm-yyyy")</f>
        <v>Mar-2023</v>
      </c>
      <c r="P6740">
        <f>HOUR(Coffee_Sales[[#This Row],[transaction_time]])</f>
        <v>17</v>
      </c>
    </row>
    <row r="6741" spans="1:16" x14ac:dyDescent="0.3">
      <c r="A6741">
        <v>2123</v>
      </c>
      <c r="B6741" s="1">
        <v>44930</v>
      </c>
      <c r="C6741" s="2">
        <v>0.76134259259259263</v>
      </c>
      <c r="D6741">
        <v>2</v>
      </c>
      <c r="E6741">
        <v>3</v>
      </c>
      <c r="F6741" t="s">
        <v>94</v>
      </c>
      <c r="G6741">
        <v>50</v>
      </c>
      <c r="H6741" t="s">
        <v>32</v>
      </c>
      <c r="I6741" t="s">
        <v>44</v>
      </c>
      <c r="J6741" t="s">
        <v>45</v>
      </c>
      <c r="K6741">
        <v>1.561552359589593</v>
      </c>
      <c r="L6741">
        <v>0</v>
      </c>
      <c r="M6741">
        <v>37.5</v>
      </c>
      <c r="N6741">
        <f>(1-Coffee_Sales[[#This Row],[Discount_Percent]])*Coffee_Sales[[#This Row],[unit_price]]*Coffee_Sales[[#This Row],[transaction_qty]]</f>
        <v>75</v>
      </c>
      <c r="O6741" t="str">
        <f>TEXT(Coffee_Sales[[#This Row],[transaction_date]],"mmm-yyyy")</f>
        <v>Jan-2023</v>
      </c>
      <c r="P6741">
        <f>HOUR(Coffee_Sales[[#This Row],[transaction_time]])</f>
        <v>18</v>
      </c>
    </row>
    <row r="6742" spans="1:16" x14ac:dyDescent="0.3">
      <c r="A6742">
        <v>16369</v>
      </c>
      <c r="B6742" s="1">
        <v>44955</v>
      </c>
      <c r="C6742" s="2">
        <v>0.76817129629629632</v>
      </c>
      <c r="D6742">
        <v>1</v>
      </c>
      <c r="E6742">
        <v>8</v>
      </c>
      <c r="F6742" t="s">
        <v>24</v>
      </c>
      <c r="G6742">
        <v>74</v>
      </c>
      <c r="H6742" t="s">
        <v>18</v>
      </c>
      <c r="I6742" t="s">
        <v>107</v>
      </c>
      <c r="J6742" t="s">
        <v>108</v>
      </c>
      <c r="K6742">
        <v>1.6302398231999871</v>
      </c>
      <c r="L6742">
        <v>0</v>
      </c>
      <c r="M6742">
        <v>52.5</v>
      </c>
      <c r="N6742">
        <f>(1-Coffee_Sales[[#This Row],[Discount_Percent]])*Coffee_Sales[[#This Row],[unit_price]]*Coffee_Sales[[#This Row],[transaction_qty]]</f>
        <v>52.5</v>
      </c>
      <c r="O6742" t="str">
        <f>TEXT(Coffee_Sales[[#This Row],[transaction_date]],"mmm-yyyy")</f>
        <v>Jan-2023</v>
      </c>
      <c r="P6742">
        <f>HOUR(Coffee_Sales[[#This Row],[transaction_time]])</f>
        <v>18</v>
      </c>
    </row>
    <row r="6743" spans="1:16" x14ac:dyDescent="0.3">
      <c r="A6743">
        <v>45197</v>
      </c>
      <c r="B6743" s="1">
        <v>45002</v>
      </c>
      <c r="C6743" s="2">
        <v>0.43876157407407407</v>
      </c>
      <c r="D6743">
        <v>1</v>
      </c>
      <c r="E6743">
        <v>3</v>
      </c>
      <c r="F6743" t="s">
        <v>21</v>
      </c>
      <c r="G6743">
        <v>61</v>
      </c>
      <c r="H6743" t="s">
        <v>74</v>
      </c>
      <c r="I6743" t="s">
        <v>75</v>
      </c>
      <c r="J6743" t="s">
        <v>116</v>
      </c>
      <c r="K6743">
        <v>2.267418720942171</v>
      </c>
      <c r="L6743">
        <v>0.1</v>
      </c>
      <c r="M6743">
        <v>71.25</v>
      </c>
      <c r="N6743">
        <f>(1-Coffee_Sales[[#This Row],[Discount_Percent]])*Coffee_Sales[[#This Row],[unit_price]]*Coffee_Sales[[#This Row],[transaction_qty]]</f>
        <v>64.125</v>
      </c>
      <c r="O6743" t="str">
        <f>TEXT(Coffee_Sales[[#This Row],[transaction_date]],"mmm-yyyy")</f>
        <v>Mar-2023</v>
      </c>
      <c r="P6743">
        <f>HOUR(Coffee_Sales[[#This Row],[transaction_time]])</f>
        <v>10</v>
      </c>
    </row>
    <row r="6744" spans="1:16" x14ac:dyDescent="0.3">
      <c r="A6744">
        <v>117015</v>
      </c>
      <c r="B6744" s="1">
        <v>45080</v>
      </c>
      <c r="C6744" s="2">
        <v>0.64628472222222222</v>
      </c>
      <c r="D6744">
        <v>1</v>
      </c>
      <c r="E6744">
        <v>5</v>
      </c>
      <c r="F6744" t="s">
        <v>21</v>
      </c>
      <c r="G6744">
        <v>52</v>
      </c>
      <c r="H6744" t="s">
        <v>32</v>
      </c>
      <c r="I6744" t="s">
        <v>33</v>
      </c>
      <c r="J6744" t="s">
        <v>110</v>
      </c>
      <c r="K6744">
        <v>0.96490639210009777</v>
      </c>
      <c r="L6744">
        <v>0.05</v>
      </c>
      <c r="M6744">
        <v>37.5</v>
      </c>
      <c r="N6744">
        <f>(1-Coffee_Sales[[#This Row],[Discount_Percent]])*Coffee_Sales[[#This Row],[unit_price]]*Coffee_Sales[[#This Row],[transaction_qty]]</f>
        <v>35.625</v>
      </c>
      <c r="O6744" t="str">
        <f>TEXT(Coffee_Sales[[#This Row],[transaction_date]],"mmm-yyyy")</f>
        <v>Jun-2023</v>
      </c>
      <c r="P6744">
        <f>HOUR(Coffee_Sales[[#This Row],[transaction_time]])</f>
        <v>15</v>
      </c>
    </row>
    <row r="6745" spans="1:16" x14ac:dyDescent="0.3">
      <c r="A6745">
        <v>36671</v>
      </c>
      <c r="B6745" s="1">
        <v>44990</v>
      </c>
      <c r="C6745" s="2">
        <v>0.55175925925925928</v>
      </c>
      <c r="D6745">
        <v>1</v>
      </c>
      <c r="E6745">
        <v>3</v>
      </c>
      <c r="F6745" t="s">
        <v>35</v>
      </c>
      <c r="G6745">
        <v>58</v>
      </c>
      <c r="H6745" t="s">
        <v>74</v>
      </c>
      <c r="I6745" t="s">
        <v>75</v>
      </c>
      <c r="J6745" t="s">
        <v>76</v>
      </c>
      <c r="K6745">
        <v>1.146709323693619</v>
      </c>
      <c r="L6745">
        <v>0.1</v>
      </c>
      <c r="M6745">
        <v>52.5</v>
      </c>
      <c r="N6745">
        <f>(1-Coffee_Sales[[#This Row],[Discount_Percent]])*Coffee_Sales[[#This Row],[unit_price]]*Coffee_Sales[[#This Row],[transaction_qty]]</f>
        <v>47.25</v>
      </c>
      <c r="O6745" t="str">
        <f>TEXT(Coffee_Sales[[#This Row],[transaction_date]],"mmm-yyyy")</f>
        <v>Mar-2023</v>
      </c>
      <c r="P6745">
        <f>HOUR(Coffee_Sales[[#This Row],[transaction_time]])</f>
        <v>13</v>
      </c>
    </row>
    <row r="6746" spans="1:16" x14ac:dyDescent="0.3">
      <c r="A6746">
        <v>99339</v>
      </c>
      <c r="B6746" s="1">
        <v>45064</v>
      </c>
      <c r="C6746" s="2">
        <v>0.4039699074074074</v>
      </c>
      <c r="D6746">
        <v>1</v>
      </c>
      <c r="E6746">
        <v>3</v>
      </c>
      <c r="F6746" t="s">
        <v>113</v>
      </c>
      <c r="G6746">
        <v>61</v>
      </c>
      <c r="H6746" t="s">
        <v>74</v>
      </c>
      <c r="I6746" t="s">
        <v>75</v>
      </c>
      <c r="J6746" t="s">
        <v>116</v>
      </c>
      <c r="K6746">
        <v>1.9217456731907701</v>
      </c>
      <c r="L6746">
        <v>0</v>
      </c>
      <c r="M6746">
        <v>71.25</v>
      </c>
      <c r="N6746">
        <f>(1-Coffee_Sales[[#This Row],[Discount_Percent]])*Coffee_Sales[[#This Row],[unit_price]]*Coffee_Sales[[#This Row],[transaction_qty]]</f>
        <v>71.25</v>
      </c>
      <c r="O6746" t="str">
        <f>TEXT(Coffee_Sales[[#This Row],[transaction_date]],"mmm-yyyy")</f>
        <v>May-2023</v>
      </c>
      <c r="P6746">
        <f>HOUR(Coffee_Sales[[#This Row],[transaction_time]])</f>
        <v>9</v>
      </c>
    </row>
    <row r="6747" spans="1:16" x14ac:dyDescent="0.3">
      <c r="A6747">
        <v>112240</v>
      </c>
      <c r="B6747" s="1">
        <v>45076</v>
      </c>
      <c r="C6747" s="2">
        <v>0.35716435185185186</v>
      </c>
      <c r="D6747">
        <v>2</v>
      </c>
      <c r="E6747">
        <v>5</v>
      </c>
      <c r="F6747" t="s">
        <v>128</v>
      </c>
      <c r="G6747">
        <v>36</v>
      </c>
      <c r="H6747" t="s">
        <v>14</v>
      </c>
      <c r="I6747" t="s">
        <v>26</v>
      </c>
      <c r="J6747" t="s">
        <v>27</v>
      </c>
      <c r="K6747">
        <v>2.2581536149732129</v>
      </c>
      <c r="L6747">
        <v>0</v>
      </c>
      <c r="M6747">
        <v>56.25</v>
      </c>
      <c r="N6747">
        <f>(1-Coffee_Sales[[#This Row],[Discount_Percent]])*Coffee_Sales[[#This Row],[unit_price]]*Coffee_Sales[[#This Row],[transaction_qty]]</f>
        <v>112.5</v>
      </c>
      <c r="O6747" t="str">
        <f>TEXT(Coffee_Sales[[#This Row],[transaction_date]],"mmm-yyyy")</f>
        <v>May-2023</v>
      </c>
      <c r="P6747">
        <f>HOUR(Coffee_Sales[[#This Row],[transaction_time]])</f>
        <v>8</v>
      </c>
    </row>
    <row r="6748" spans="1:16" x14ac:dyDescent="0.3">
      <c r="A6748">
        <v>94195</v>
      </c>
      <c r="B6748" s="1">
        <v>45059</v>
      </c>
      <c r="C6748" s="2">
        <v>0.65079861111111115</v>
      </c>
      <c r="D6748">
        <v>1</v>
      </c>
      <c r="E6748">
        <v>3</v>
      </c>
      <c r="F6748" t="s">
        <v>70</v>
      </c>
      <c r="G6748">
        <v>61</v>
      </c>
      <c r="H6748" t="s">
        <v>74</v>
      </c>
      <c r="I6748" t="s">
        <v>75</v>
      </c>
      <c r="J6748" t="s">
        <v>116</v>
      </c>
      <c r="K6748">
        <v>1.7297868854389069</v>
      </c>
      <c r="L6748">
        <v>0.1</v>
      </c>
      <c r="M6748">
        <v>71.25</v>
      </c>
      <c r="N6748">
        <f>(1-Coffee_Sales[[#This Row],[Discount_Percent]])*Coffee_Sales[[#This Row],[unit_price]]*Coffee_Sales[[#This Row],[transaction_qty]]</f>
        <v>64.125</v>
      </c>
      <c r="O6748" t="str">
        <f>TEXT(Coffee_Sales[[#This Row],[transaction_date]],"mmm-yyyy")</f>
        <v>May-2023</v>
      </c>
      <c r="P6748">
        <f>HOUR(Coffee_Sales[[#This Row],[transaction_time]])</f>
        <v>15</v>
      </c>
    </row>
    <row r="6749" spans="1:16" x14ac:dyDescent="0.3">
      <c r="A6749">
        <v>117482</v>
      </c>
      <c r="B6749" s="1">
        <v>45081</v>
      </c>
      <c r="C6749" s="2">
        <v>0.29458333333333331</v>
      </c>
      <c r="D6749">
        <v>1</v>
      </c>
      <c r="E6749">
        <v>5</v>
      </c>
      <c r="F6749" t="s">
        <v>70</v>
      </c>
      <c r="G6749">
        <v>38</v>
      </c>
      <c r="H6749" t="s">
        <v>14</v>
      </c>
      <c r="I6749" t="s">
        <v>15</v>
      </c>
      <c r="J6749" t="s">
        <v>16</v>
      </c>
      <c r="K6749">
        <v>1.8194438195921641</v>
      </c>
      <c r="L6749">
        <v>0</v>
      </c>
      <c r="M6749">
        <v>56.25</v>
      </c>
      <c r="N6749">
        <f>(1-Coffee_Sales[[#This Row],[Discount_Percent]])*Coffee_Sales[[#This Row],[unit_price]]*Coffee_Sales[[#This Row],[transaction_qty]]</f>
        <v>56.25</v>
      </c>
      <c r="O6749" t="str">
        <f>TEXT(Coffee_Sales[[#This Row],[transaction_date]],"mmm-yyyy")</f>
        <v>Jun-2023</v>
      </c>
      <c r="P6749">
        <f>HOUR(Coffee_Sales[[#This Row],[transaction_time]])</f>
        <v>7</v>
      </c>
    </row>
    <row r="6750" spans="1:16" x14ac:dyDescent="0.3">
      <c r="A6750">
        <v>86074</v>
      </c>
      <c r="B6750" s="1">
        <v>45052</v>
      </c>
      <c r="C6750" s="2">
        <v>0.56868055555555552</v>
      </c>
      <c r="D6750">
        <v>2</v>
      </c>
      <c r="E6750">
        <v>8</v>
      </c>
      <c r="F6750" t="s">
        <v>96</v>
      </c>
      <c r="G6750">
        <v>56</v>
      </c>
      <c r="H6750" t="s">
        <v>32</v>
      </c>
      <c r="I6750" t="s">
        <v>33</v>
      </c>
      <c r="J6750" t="s">
        <v>135</v>
      </c>
      <c r="K6750">
        <v>1.5373112256843851</v>
      </c>
      <c r="L6750">
        <v>0.05</v>
      </c>
      <c r="M6750">
        <v>38.25</v>
      </c>
      <c r="N6750">
        <f>(1-Coffee_Sales[[#This Row],[Discount_Percent]])*Coffee_Sales[[#This Row],[unit_price]]*Coffee_Sales[[#This Row],[transaction_qty]]</f>
        <v>72.674999999999997</v>
      </c>
      <c r="O6750" t="str">
        <f>TEXT(Coffee_Sales[[#This Row],[transaction_date]],"mmm-yyyy")</f>
        <v>May-2023</v>
      </c>
      <c r="P6750">
        <f>HOUR(Coffee_Sales[[#This Row],[transaction_time]])</f>
        <v>13</v>
      </c>
    </row>
    <row r="6751" spans="1:16" x14ac:dyDescent="0.3">
      <c r="A6751">
        <v>138369</v>
      </c>
      <c r="B6751" s="1">
        <v>45098</v>
      </c>
      <c r="C6751" s="2">
        <v>0.40342592592592591</v>
      </c>
      <c r="D6751">
        <v>1</v>
      </c>
      <c r="E6751">
        <v>3</v>
      </c>
      <c r="F6751" t="s">
        <v>62</v>
      </c>
      <c r="G6751">
        <v>42</v>
      </c>
      <c r="H6751" t="s">
        <v>32</v>
      </c>
      <c r="I6751" t="s">
        <v>40</v>
      </c>
      <c r="J6751" t="s">
        <v>99</v>
      </c>
      <c r="K6751">
        <v>1.0460528816099051</v>
      </c>
      <c r="L6751">
        <v>0</v>
      </c>
      <c r="M6751">
        <v>37.5</v>
      </c>
      <c r="N6751">
        <f>(1-Coffee_Sales[[#This Row],[Discount_Percent]])*Coffee_Sales[[#This Row],[unit_price]]*Coffee_Sales[[#This Row],[transaction_qty]]</f>
        <v>37.5</v>
      </c>
      <c r="O6751" t="str">
        <f>TEXT(Coffee_Sales[[#This Row],[transaction_date]],"mmm-yyyy")</f>
        <v>Jun-2023</v>
      </c>
      <c r="P6751">
        <f>HOUR(Coffee_Sales[[#This Row],[transaction_time]])</f>
        <v>9</v>
      </c>
    </row>
    <row r="6752" spans="1:16" x14ac:dyDescent="0.3">
      <c r="A6752">
        <v>108534</v>
      </c>
      <c r="B6752" s="1">
        <v>45072</v>
      </c>
      <c r="C6752" s="2">
        <v>0.56862268518518522</v>
      </c>
      <c r="D6752">
        <v>1</v>
      </c>
      <c r="E6752">
        <v>8</v>
      </c>
      <c r="F6752" t="s">
        <v>43</v>
      </c>
      <c r="G6752">
        <v>71</v>
      </c>
      <c r="H6752" t="s">
        <v>18</v>
      </c>
      <c r="I6752" t="s">
        <v>79</v>
      </c>
      <c r="J6752" t="s">
        <v>92</v>
      </c>
      <c r="K6752">
        <v>1.659448099615888</v>
      </c>
      <c r="L6752">
        <v>0.1</v>
      </c>
      <c r="M6752">
        <v>56.25</v>
      </c>
      <c r="N6752">
        <f>(1-Coffee_Sales[[#This Row],[Discount_Percent]])*Coffee_Sales[[#This Row],[unit_price]]*Coffee_Sales[[#This Row],[transaction_qty]]</f>
        <v>50.625</v>
      </c>
      <c r="O6752" t="str">
        <f>TEXT(Coffee_Sales[[#This Row],[transaction_date]],"mmm-yyyy")</f>
        <v>May-2023</v>
      </c>
      <c r="P6752">
        <f>HOUR(Coffee_Sales[[#This Row],[transaction_time]])</f>
        <v>13</v>
      </c>
    </row>
    <row r="6753" spans="1:16" x14ac:dyDescent="0.3">
      <c r="A6753">
        <v>31577</v>
      </c>
      <c r="B6753" s="1">
        <v>44982</v>
      </c>
      <c r="C6753" s="2">
        <v>0.4014699074074074</v>
      </c>
      <c r="D6753">
        <v>1</v>
      </c>
      <c r="E6753">
        <v>5</v>
      </c>
      <c r="F6753" t="s">
        <v>96</v>
      </c>
      <c r="G6753">
        <v>2</v>
      </c>
      <c r="H6753" t="s">
        <v>59</v>
      </c>
      <c r="I6753" t="s">
        <v>105</v>
      </c>
      <c r="J6753" t="s">
        <v>106</v>
      </c>
      <c r="K6753">
        <v>6.9916349391196118</v>
      </c>
      <c r="L6753">
        <v>0.05</v>
      </c>
      <c r="M6753">
        <v>270</v>
      </c>
      <c r="N6753">
        <f>(1-Coffee_Sales[[#This Row],[Discount_Percent]])*Coffee_Sales[[#This Row],[unit_price]]*Coffee_Sales[[#This Row],[transaction_qty]]</f>
        <v>256.5</v>
      </c>
      <c r="O6753" t="str">
        <f>TEXT(Coffee_Sales[[#This Row],[transaction_date]],"mmm-yyyy")</f>
        <v>Feb-2023</v>
      </c>
      <c r="P6753">
        <f>HOUR(Coffee_Sales[[#This Row],[transaction_time]])</f>
        <v>9</v>
      </c>
    </row>
    <row r="6754" spans="1:16" x14ac:dyDescent="0.3">
      <c r="A6754">
        <v>31543</v>
      </c>
      <c r="B6754" s="1">
        <v>44982</v>
      </c>
      <c r="C6754" s="2">
        <v>0.37320601851851853</v>
      </c>
      <c r="D6754">
        <v>2</v>
      </c>
      <c r="E6754">
        <v>3</v>
      </c>
      <c r="F6754" t="s">
        <v>77</v>
      </c>
      <c r="G6754">
        <v>42</v>
      </c>
      <c r="H6754" t="s">
        <v>32</v>
      </c>
      <c r="I6754" t="s">
        <v>40</v>
      </c>
      <c r="J6754" t="s">
        <v>99</v>
      </c>
      <c r="K6754">
        <v>2.195692408179136</v>
      </c>
      <c r="L6754">
        <v>0</v>
      </c>
      <c r="M6754">
        <v>37.5</v>
      </c>
      <c r="N6754">
        <f>(1-Coffee_Sales[[#This Row],[Discount_Percent]])*Coffee_Sales[[#This Row],[unit_price]]*Coffee_Sales[[#This Row],[transaction_qty]]</f>
        <v>75</v>
      </c>
      <c r="O6754" t="str">
        <f>TEXT(Coffee_Sales[[#This Row],[transaction_date]],"mmm-yyyy")</f>
        <v>Feb-2023</v>
      </c>
      <c r="P6754">
        <f>HOUR(Coffee_Sales[[#This Row],[transaction_time]])</f>
        <v>8</v>
      </c>
    </row>
    <row r="6755" spans="1:16" x14ac:dyDescent="0.3">
      <c r="A6755">
        <v>63994</v>
      </c>
      <c r="B6755" s="1">
        <v>45027</v>
      </c>
      <c r="C6755" s="2">
        <v>0.60902777777777772</v>
      </c>
      <c r="D6755">
        <v>1</v>
      </c>
      <c r="E6755">
        <v>3</v>
      </c>
      <c r="F6755" t="s">
        <v>77</v>
      </c>
      <c r="G6755">
        <v>58</v>
      </c>
      <c r="H6755" t="s">
        <v>74</v>
      </c>
      <c r="I6755" t="s">
        <v>75</v>
      </c>
      <c r="J6755" t="s">
        <v>76</v>
      </c>
      <c r="K6755">
        <v>1.6894797450158929</v>
      </c>
      <c r="L6755">
        <v>0</v>
      </c>
      <c r="M6755">
        <v>52.5</v>
      </c>
      <c r="N6755">
        <f>(1-Coffee_Sales[[#This Row],[Discount_Percent]])*Coffee_Sales[[#This Row],[unit_price]]*Coffee_Sales[[#This Row],[transaction_qty]]</f>
        <v>52.5</v>
      </c>
      <c r="O6755" t="str">
        <f>TEXT(Coffee_Sales[[#This Row],[transaction_date]],"mmm-yyyy")</f>
        <v>Apr-2023</v>
      </c>
      <c r="P6755">
        <f>HOUR(Coffee_Sales[[#This Row],[transaction_time]])</f>
        <v>14</v>
      </c>
    </row>
    <row r="6756" spans="1:16" x14ac:dyDescent="0.3">
      <c r="A6756">
        <v>676</v>
      </c>
      <c r="B6756" s="1">
        <v>44928</v>
      </c>
      <c r="C6756" s="2">
        <v>0.47748842592592594</v>
      </c>
      <c r="D6756">
        <v>2</v>
      </c>
      <c r="E6756">
        <v>5</v>
      </c>
      <c r="F6756" t="s">
        <v>17</v>
      </c>
      <c r="G6756">
        <v>48</v>
      </c>
      <c r="H6756" t="s">
        <v>32</v>
      </c>
      <c r="I6756" t="s">
        <v>44</v>
      </c>
      <c r="J6756" t="s">
        <v>52</v>
      </c>
      <c r="K6756">
        <v>2.4985716569208232</v>
      </c>
      <c r="L6756">
        <v>0.05</v>
      </c>
      <c r="M6756">
        <v>37.5</v>
      </c>
      <c r="N6756">
        <f>(1-Coffee_Sales[[#This Row],[Discount_Percent]])*Coffee_Sales[[#This Row],[unit_price]]*Coffee_Sales[[#This Row],[transaction_qty]]</f>
        <v>71.25</v>
      </c>
      <c r="O6756" t="str">
        <f>TEXT(Coffee_Sales[[#This Row],[transaction_date]],"mmm-yyyy")</f>
        <v>Jan-2023</v>
      </c>
      <c r="P6756">
        <f>HOUR(Coffee_Sales[[#This Row],[transaction_time]])</f>
        <v>11</v>
      </c>
    </row>
    <row r="6757" spans="1:16" x14ac:dyDescent="0.3">
      <c r="A6757">
        <v>88797</v>
      </c>
      <c r="B6757" s="1">
        <v>45054</v>
      </c>
      <c r="C6757" s="2">
        <v>0.76854166666666668</v>
      </c>
      <c r="D6757">
        <v>2</v>
      </c>
      <c r="E6757">
        <v>8</v>
      </c>
      <c r="F6757" t="s">
        <v>131</v>
      </c>
      <c r="G6757">
        <v>52</v>
      </c>
      <c r="H6757" t="s">
        <v>32</v>
      </c>
      <c r="I6757" t="s">
        <v>33</v>
      </c>
      <c r="J6757" t="s">
        <v>110</v>
      </c>
      <c r="K6757">
        <v>2.050416647079738</v>
      </c>
      <c r="L6757">
        <v>0.05</v>
      </c>
      <c r="M6757">
        <v>37.5</v>
      </c>
      <c r="N6757">
        <f>(1-Coffee_Sales[[#This Row],[Discount_Percent]])*Coffee_Sales[[#This Row],[unit_price]]*Coffee_Sales[[#This Row],[transaction_qty]]</f>
        <v>71.25</v>
      </c>
      <c r="O6757" t="str">
        <f>TEXT(Coffee_Sales[[#This Row],[transaction_date]],"mmm-yyyy")</f>
        <v>May-2023</v>
      </c>
      <c r="P6757">
        <f>HOUR(Coffee_Sales[[#This Row],[transaction_time]])</f>
        <v>18</v>
      </c>
    </row>
    <row r="6758" spans="1:16" x14ac:dyDescent="0.3">
      <c r="A6758">
        <v>139829</v>
      </c>
      <c r="B6758" s="1">
        <v>45099</v>
      </c>
      <c r="C6758" s="2">
        <v>0.55488425925925922</v>
      </c>
      <c r="D6758">
        <v>2</v>
      </c>
      <c r="E6758">
        <v>3</v>
      </c>
      <c r="F6758" t="s">
        <v>24</v>
      </c>
      <c r="G6758">
        <v>50</v>
      </c>
      <c r="H6758" t="s">
        <v>32</v>
      </c>
      <c r="I6758" t="s">
        <v>44</v>
      </c>
      <c r="J6758" t="s">
        <v>45</v>
      </c>
      <c r="K6758">
        <v>1.663136577773408</v>
      </c>
      <c r="L6758">
        <v>0</v>
      </c>
      <c r="M6758">
        <v>37.5</v>
      </c>
      <c r="N6758">
        <f>(1-Coffee_Sales[[#This Row],[Discount_Percent]])*Coffee_Sales[[#This Row],[unit_price]]*Coffee_Sales[[#This Row],[transaction_qty]]</f>
        <v>75</v>
      </c>
      <c r="O6758" t="str">
        <f>TEXT(Coffee_Sales[[#This Row],[transaction_date]],"mmm-yyyy")</f>
        <v>Jun-2023</v>
      </c>
      <c r="P6758">
        <f>HOUR(Coffee_Sales[[#This Row],[transaction_time]])</f>
        <v>13</v>
      </c>
    </row>
    <row r="6759" spans="1:16" x14ac:dyDescent="0.3">
      <c r="A6759">
        <v>39278</v>
      </c>
      <c r="B6759" s="1">
        <v>44994</v>
      </c>
      <c r="C6759" s="2">
        <v>0.37609953703703702</v>
      </c>
      <c r="D6759">
        <v>1</v>
      </c>
      <c r="E6759">
        <v>5</v>
      </c>
      <c r="F6759" t="s">
        <v>96</v>
      </c>
      <c r="G6759">
        <v>33</v>
      </c>
      <c r="H6759" t="s">
        <v>14</v>
      </c>
      <c r="I6759" t="s">
        <v>22</v>
      </c>
      <c r="J6759" t="s">
        <v>49</v>
      </c>
      <c r="K6759">
        <v>1.349379370058946</v>
      </c>
      <c r="L6759">
        <v>0.1</v>
      </c>
      <c r="M6759">
        <v>52.5</v>
      </c>
      <c r="N6759">
        <f>(1-Coffee_Sales[[#This Row],[Discount_Percent]])*Coffee_Sales[[#This Row],[unit_price]]*Coffee_Sales[[#This Row],[transaction_qty]]</f>
        <v>47.25</v>
      </c>
      <c r="O6759" t="str">
        <f>TEXT(Coffee_Sales[[#This Row],[transaction_date]],"mmm-yyyy")</f>
        <v>Mar-2023</v>
      </c>
      <c r="P6759">
        <f>HOUR(Coffee_Sales[[#This Row],[transaction_time]])</f>
        <v>9</v>
      </c>
    </row>
    <row r="6760" spans="1:16" x14ac:dyDescent="0.3">
      <c r="A6760">
        <v>117727</v>
      </c>
      <c r="B6760" s="1">
        <v>45081</v>
      </c>
      <c r="C6760" s="2">
        <v>0.47625000000000001</v>
      </c>
      <c r="D6760">
        <v>1</v>
      </c>
      <c r="E6760">
        <v>3</v>
      </c>
      <c r="F6760" t="s">
        <v>31</v>
      </c>
      <c r="G6760">
        <v>40</v>
      </c>
      <c r="H6760" t="s">
        <v>14</v>
      </c>
      <c r="I6760" t="s">
        <v>15</v>
      </c>
      <c r="J6760" t="s">
        <v>100</v>
      </c>
      <c r="K6760">
        <v>1.1255945257924189</v>
      </c>
      <c r="L6760">
        <v>0</v>
      </c>
      <c r="M6760">
        <v>56.25</v>
      </c>
      <c r="N6760">
        <f>(1-Coffee_Sales[[#This Row],[Discount_Percent]])*Coffee_Sales[[#This Row],[unit_price]]*Coffee_Sales[[#This Row],[transaction_qty]]</f>
        <v>56.25</v>
      </c>
      <c r="O6760" t="str">
        <f>TEXT(Coffee_Sales[[#This Row],[transaction_date]],"mmm-yyyy")</f>
        <v>Jun-2023</v>
      </c>
      <c r="P6760">
        <f>HOUR(Coffee_Sales[[#This Row],[transaction_time]])</f>
        <v>11</v>
      </c>
    </row>
    <row r="6761" spans="1:16" x14ac:dyDescent="0.3">
      <c r="A6761">
        <v>24474</v>
      </c>
      <c r="B6761" s="1">
        <v>44970</v>
      </c>
      <c r="C6761" s="2">
        <v>0.42526620370370372</v>
      </c>
      <c r="D6761">
        <v>2</v>
      </c>
      <c r="E6761">
        <v>8</v>
      </c>
      <c r="F6761" t="s">
        <v>94</v>
      </c>
      <c r="G6761">
        <v>52</v>
      </c>
      <c r="H6761" t="s">
        <v>32</v>
      </c>
      <c r="I6761" t="s">
        <v>33</v>
      </c>
      <c r="J6761" t="s">
        <v>110</v>
      </c>
      <c r="K6761">
        <v>2.213153354352801</v>
      </c>
      <c r="L6761">
        <v>0</v>
      </c>
      <c r="M6761">
        <v>37.5</v>
      </c>
      <c r="N6761">
        <f>(1-Coffee_Sales[[#This Row],[Discount_Percent]])*Coffee_Sales[[#This Row],[unit_price]]*Coffee_Sales[[#This Row],[transaction_qty]]</f>
        <v>75</v>
      </c>
      <c r="O6761" t="str">
        <f>TEXT(Coffee_Sales[[#This Row],[transaction_date]],"mmm-yyyy")</f>
        <v>Feb-2023</v>
      </c>
      <c r="P6761">
        <f>HOUR(Coffee_Sales[[#This Row],[transaction_time]])</f>
        <v>10</v>
      </c>
    </row>
    <row r="6762" spans="1:16" x14ac:dyDescent="0.3">
      <c r="A6762">
        <v>86817</v>
      </c>
      <c r="B6762" s="1">
        <v>45053</v>
      </c>
      <c r="C6762" s="2">
        <v>0.33733796296296298</v>
      </c>
      <c r="D6762">
        <v>1</v>
      </c>
      <c r="E6762">
        <v>8</v>
      </c>
      <c r="F6762" t="s">
        <v>13</v>
      </c>
      <c r="G6762">
        <v>41</v>
      </c>
      <c r="H6762" t="s">
        <v>14</v>
      </c>
      <c r="I6762" t="s">
        <v>15</v>
      </c>
      <c r="J6762" t="s">
        <v>98</v>
      </c>
      <c r="K6762">
        <v>1.8866131949539531</v>
      </c>
      <c r="L6762">
        <v>0</v>
      </c>
      <c r="M6762">
        <v>63.75</v>
      </c>
      <c r="N6762">
        <f>(1-Coffee_Sales[[#This Row],[Discount_Percent]])*Coffee_Sales[[#This Row],[unit_price]]*Coffee_Sales[[#This Row],[transaction_qty]]</f>
        <v>63.75</v>
      </c>
      <c r="O6762" t="str">
        <f>TEXT(Coffee_Sales[[#This Row],[transaction_date]],"mmm-yyyy")</f>
        <v>May-2023</v>
      </c>
      <c r="P6762">
        <f>HOUR(Coffee_Sales[[#This Row],[transaction_time]])</f>
        <v>8</v>
      </c>
    </row>
    <row r="6763" spans="1:16" x14ac:dyDescent="0.3">
      <c r="A6763">
        <v>72070</v>
      </c>
      <c r="B6763" s="1">
        <v>45036</v>
      </c>
      <c r="C6763" s="2">
        <v>0.81508101851851855</v>
      </c>
      <c r="D6763">
        <v>1</v>
      </c>
      <c r="E6763">
        <v>3</v>
      </c>
      <c r="F6763" t="s">
        <v>78</v>
      </c>
      <c r="G6763">
        <v>23</v>
      </c>
      <c r="H6763" t="s">
        <v>14</v>
      </c>
      <c r="I6763" t="s">
        <v>55</v>
      </c>
      <c r="J6763" t="s">
        <v>88</v>
      </c>
      <c r="K6763">
        <v>1.170125269883028</v>
      </c>
      <c r="L6763">
        <v>0.1</v>
      </c>
      <c r="M6763">
        <v>37.5</v>
      </c>
      <c r="N6763">
        <f>(1-Coffee_Sales[[#This Row],[Discount_Percent]])*Coffee_Sales[[#This Row],[unit_price]]*Coffee_Sales[[#This Row],[transaction_qty]]</f>
        <v>33.75</v>
      </c>
      <c r="O6763" t="str">
        <f>TEXT(Coffee_Sales[[#This Row],[transaction_date]],"mmm-yyyy")</f>
        <v>Apr-2023</v>
      </c>
      <c r="P6763">
        <f>HOUR(Coffee_Sales[[#This Row],[transaction_time]])</f>
        <v>19</v>
      </c>
    </row>
    <row r="6764" spans="1:16" x14ac:dyDescent="0.3">
      <c r="A6764">
        <v>75841</v>
      </c>
      <c r="B6764" s="1">
        <v>45041</v>
      </c>
      <c r="C6764" s="2">
        <v>0.44833333333333331</v>
      </c>
      <c r="D6764">
        <v>1</v>
      </c>
      <c r="E6764">
        <v>3</v>
      </c>
      <c r="F6764" t="s">
        <v>21</v>
      </c>
      <c r="G6764">
        <v>77</v>
      </c>
      <c r="H6764" t="s">
        <v>18</v>
      </c>
      <c r="I6764" t="s">
        <v>19</v>
      </c>
      <c r="J6764" t="s">
        <v>115</v>
      </c>
      <c r="K6764">
        <v>1.4015618470407989</v>
      </c>
      <c r="L6764">
        <v>0</v>
      </c>
      <c r="M6764">
        <v>45</v>
      </c>
      <c r="N6764">
        <f>(1-Coffee_Sales[[#This Row],[Discount_Percent]])*Coffee_Sales[[#This Row],[unit_price]]*Coffee_Sales[[#This Row],[transaction_qty]]</f>
        <v>45</v>
      </c>
      <c r="O6764" t="str">
        <f>TEXT(Coffee_Sales[[#This Row],[transaction_date]],"mmm-yyyy")</f>
        <v>Apr-2023</v>
      </c>
      <c r="P6764">
        <f>HOUR(Coffee_Sales[[#This Row],[transaction_time]])</f>
        <v>10</v>
      </c>
    </row>
    <row r="6765" spans="1:16" x14ac:dyDescent="0.3">
      <c r="A6765">
        <v>16370</v>
      </c>
      <c r="B6765" s="1">
        <v>44955</v>
      </c>
      <c r="C6765" s="2">
        <v>0.77072916666666669</v>
      </c>
      <c r="D6765">
        <v>2</v>
      </c>
      <c r="E6765">
        <v>5</v>
      </c>
      <c r="F6765" t="s">
        <v>78</v>
      </c>
      <c r="G6765">
        <v>51</v>
      </c>
      <c r="H6765" t="s">
        <v>32</v>
      </c>
      <c r="I6765" t="s">
        <v>44</v>
      </c>
      <c r="J6765" t="s">
        <v>103</v>
      </c>
      <c r="K6765">
        <v>2.657776084787943</v>
      </c>
      <c r="L6765">
        <v>0</v>
      </c>
      <c r="M6765">
        <v>45</v>
      </c>
      <c r="N6765">
        <f>(1-Coffee_Sales[[#This Row],[Discount_Percent]])*Coffee_Sales[[#This Row],[unit_price]]*Coffee_Sales[[#This Row],[transaction_qty]]</f>
        <v>90</v>
      </c>
      <c r="O6765" t="str">
        <f>TEXT(Coffee_Sales[[#This Row],[transaction_date]],"mmm-yyyy")</f>
        <v>Jan-2023</v>
      </c>
      <c r="P6765">
        <f>HOUR(Coffee_Sales[[#This Row],[transaction_time]])</f>
        <v>18</v>
      </c>
    </row>
    <row r="6766" spans="1:16" x14ac:dyDescent="0.3">
      <c r="A6766">
        <v>36020</v>
      </c>
      <c r="B6766" s="1">
        <v>44989</v>
      </c>
      <c r="C6766" s="2">
        <v>0.55260416666666667</v>
      </c>
      <c r="D6766">
        <v>1</v>
      </c>
      <c r="E6766">
        <v>3</v>
      </c>
      <c r="F6766" t="s">
        <v>104</v>
      </c>
      <c r="G6766">
        <v>50</v>
      </c>
      <c r="H6766" t="s">
        <v>32</v>
      </c>
      <c r="I6766" t="s">
        <v>44</v>
      </c>
      <c r="J6766" t="s">
        <v>45</v>
      </c>
      <c r="K6766">
        <v>0.85357997736323665</v>
      </c>
      <c r="L6766">
        <v>0.1</v>
      </c>
      <c r="M6766">
        <v>37.5</v>
      </c>
      <c r="N6766">
        <f>(1-Coffee_Sales[[#This Row],[Discount_Percent]])*Coffee_Sales[[#This Row],[unit_price]]*Coffee_Sales[[#This Row],[transaction_qty]]</f>
        <v>33.75</v>
      </c>
      <c r="O6766" t="str">
        <f>TEXT(Coffee_Sales[[#This Row],[transaction_date]],"mmm-yyyy")</f>
        <v>Mar-2023</v>
      </c>
      <c r="P6766">
        <f>HOUR(Coffee_Sales[[#This Row],[transaction_time]])</f>
        <v>13</v>
      </c>
    </row>
    <row r="6767" spans="1:16" x14ac:dyDescent="0.3">
      <c r="A6767">
        <v>1718</v>
      </c>
      <c r="B6767" s="1">
        <v>44930</v>
      </c>
      <c r="C6767" s="2">
        <v>0.35298611111111111</v>
      </c>
      <c r="D6767">
        <v>2</v>
      </c>
      <c r="E6767">
        <v>5</v>
      </c>
      <c r="F6767" t="s">
        <v>128</v>
      </c>
      <c r="G6767">
        <v>50</v>
      </c>
      <c r="H6767" t="s">
        <v>32</v>
      </c>
      <c r="I6767" t="s">
        <v>44</v>
      </c>
      <c r="J6767" t="s">
        <v>45</v>
      </c>
      <c r="K6767">
        <v>1.5942432093635519</v>
      </c>
      <c r="L6767">
        <v>0</v>
      </c>
      <c r="M6767">
        <v>37.5</v>
      </c>
      <c r="N6767">
        <f>(1-Coffee_Sales[[#This Row],[Discount_Percent]])*Coffee_Sales[[#This Row],[unit_price]]*Coffee_Sales[[#This Row],[transaction_qty]]</f>
        <v>75</v>
      </c>
      <c r="O6767" t="str">
        <f>TEXT(Coffee_Sales[[#This Row],[transaction_date]],"mmm-yyyy")</f>
        <v>Jan-2023</v>
      </c>
      <c r="P6767">
        <f>HOUR(Coffee_Sales[[#This Row],[transaction_time]])</f>
        <v>8</v>
      </c>
    </row>
    <row r="6768" spans="1:16" x14ac:dyDescent="0.3">
      <c r="A6768">
        <v>67769</v>
      </c>
      <c r="B6768" s="1">
        <v>45032</v>
      </c>
      <c r="C6768" s="2">
        <v>0.31635416666666666</v>
      </c>
      <c r="D6768">
        <v>1</v>
      </c>
      <c r="E6768">
        <v>8</v>
      </c>
      <c r="F6768" t="s">
        <v>17</v>
      </c>
      <c r="G6768">
        <v>70</v>
      </c>
      <c r="H6768" t="s">
        <v>18</v>
      </c>
      <c r="I6768" t="s">
        <v>19</v>
      </c>
      <c r="J6768" t="s">
        <v>83</v>
      </c>
      <c r="K6768">
        <v>0.99119333969000722</v>
      </c>
      <c r="L6768">
        <v>0</v>
      </c>
      <c r="M6768">
        <v>48.75</v>
      </c>
      <c r="N6768">
        <f>(1-Coffee_Sales[[#This Row],[Discount_Percent]])*Coffee_Sales[[#This Row],[unit_price]]*Coffee_Sales[[#This Row],[transaction_qty]]</f>
        <v>48.75</v>
      </c>
      <c r="O6768" t="str">
        <f>TEXT(Coffee_Sales[[#This Row],[transaction_date]],"mmm-yyyy")</f>
        <v>Apr-2023</v>
      </c>
      <c r="P6768">
        <f>HOUR(Coffee_Sales[[#This Row],[transaction_time]])</f>
        <v>7</v>
      </c>
    </row>
    <row r="6769" spans="1:16" x14ac:dyDescent="0.3">
      <c r="A6769">
        <v>57632</v>
      </c>
      <c r="B6769" s="1">
        <v>45020</v>
      </c>
      <c r="C6769" s="2">
        <v>0.47322916666666665</v>
      </c>
      <c r="D6769">
        <v>2</v>
      </c>
      <c r="E6769">
        <v>8</v>
      </c>
      <c r="F6769" t="s">
        <v>104</v>
      </c>
      <c r="G6769">
        <v>59</v>
      </c>
      <c r="H6769" t="s">
        <v>74</v>
      </c>
      <c r="I6769" t="s">
        <v>75</v>
      </c>
      <c r="J6769" t="s">
        <v>85</v>
      </c>
      <c r="K6769">
        <v>4.0818786226263857</v>
      </c>
      <c r="L6769">
        <v>0</v>
      </c>
      <c r="M6769">
        <v>67.5</v>
      </c>
      <c r="N6769">
        <f>(1-Coffee_Sales[[#This Row],[Discount_Percent]])*Coffee_Sales[[#This Row],[unit_price]]*Coffee_Sales[[#This Row],[transaction_qty]]</f>
        <v>135</v>
      </c>
      <c r="O6769" t="str">
        <f>TEXT(Coffee_Sales[[#This Row],[transaction_date]],"mmm-yyyy")</f>
        <v>Apr-2023</v>
      </c>
      <c r="P6769">
        <f>HOUR(Coffee_Sales[[#This Row],[transaction_time]])</f>
        <v>11</v>
      </c>
    </row>
    <row r="6770" spans="1:16" x14ac:dyDescent="0.3">
      <c r="A6770">
        <v>15089</v>
      </c>
      <c r="B6770" s="1">
        <v>44953</v>
      </c>
      <c r="C6770" s="2">
        <v>0.41792824074074075</v>
      </c>
      <c r="D6770">
        <v>2</v>
      </c>
      <c r="E6770">
        <v>8</v>
      </c>
      <c r="F6770" t="s">
        <v>58</v>
      </c>
      <c r="G6770">
        <v>43</v>
      </c>
      <c r="H6770" t="s">
        <v>32</v>
      </c>
      <c r="I6770" t="s">
        <v>40</v>
      </c>
      <c r="J6770" t="s">
        <v>124</v>
      </c>
      <c r="K6770">
        <v>1.9424429452630909</v>
      </c>
      <c r="L6770">
        <v>0.05</v>
      </c>
      <c r="M6770">
        <v>45</v>
      </c>
      <c r="N6770">
        <f>(1-Coffee_Sales[[#This Row],[Discount_Percent]])*Coffee_Sales[[#This Row],[unit_price]]*Coffee_Sales[[#This Row],[transaction_qty]]</f>
        <v>85.5</v>
      </c>
      <c r="O6770" t="str">
        <f>TEXT(Coffee_Sales[[#This Row],[transaction_date]],"mmm-yyyy")</f>
        <v>Jan-2023</v>
      </c>
      <c r="P6770">
        <f>HOUR(Coffee_Sales[[#This Row],[transaction_time]])</f>
        <v>10</v>
      </c>
    </row>
    <row r="6771" spans="1:16" x14ac:dyDescent="0.3">
      <c r="A6771">
        <v>23003</v>
      </c>
      <c r="B6771" s="1">
        <v>44967</v>
      </c>
      <c r="C6771" s="2">
        <v>0.78497685185185184</v>
      </c>
      <c r="D6771">
        <v>2</v>
      </c>
      <c r="E6771">
        <v>8</v>
      </c>
      <c r="F6771" t="s">
        <v>131</v>
      </c>
      <c r="G6771">
        <v>30</v>
      </c>
      <c r="H6771" t="s">
        <v>14</v>
      </c>
      <c r="I6771" t="s">
        <v>22</v>
      </c>
      <c r="J6771" t="s">
        <v>109</v>
      </c>
      <c r="K6771">
        <v>2.6060938928671948</v>
      </c>
      <c r="L6771">
        <v>0</v>
      </c>
      <c r="M6771">
        <v>45</v>
      </c>
      <c r="N6771">
        <f>(1-Coffee_Sales[[#This Row],[Discount_Percent]])*Coffee_Sales[[#This Row],[unit_price]]*Coffee_Sales[[#This Row],[transaction_qty]]</f>
        <v>90</v>
      </c>
      <c r="O6771" t="str">
        <f>TEXT(Coffee_Sales[[#This Row],[transaction_date]],"mmm-yyyy")</f>
        <v>Feb-2023</v>
      </c>
      <c r="P6771">
        <f>HOUR(Coffee_Sales[[#This Row],[transaction_time]])</f>
        <v>18</v>
      </c>
    </row>
    <row r="6772" spans="1:16" x14ac:dyDescent="0.3">
      <c r="A6772">
        <v>46976</v>
      </c>
      <c r="B6772" s="1">
        <v>45005</v>
      </c>
      <c r="C6772" s="2">
        <v>0.31165509259259261</v>
      </c>
      <c r="D6772">
        <v>1</v>
      </c>
      <c r="E6772">
        <v>5</v>
      </c>
      <c r="F6772" t="s">
        <v>38</v>
      </c>
      <c r="G6772">
        <v>79</v>
      </c>
      <c r="H6772" t="s">
        <v>18</v>
      </c>
      <c r="I6772" t="s">
        <v>19</v>
      </c>
      <c r="J6772" t="s">
        <v>20</v>
      </c>
      <c r="K6772">
        <v>1.790369591612337</v>
      </c>
      <c r="L6772">
        <v>0.1</v>
      </c>
      <c r="M6772">
        <v>56.25</v>
      </c>
      <c r="N6772">
        <f>(1-Coffee_Sales[[#This Row],[Discount_Percent]])*Coffee_Sales[[#This Row],[unit_price]]*Coffee_Sales[[#This Row],[transaction_qty]]</f>
        <v>50.625</v>
      </c>
      <c r="O6772" t="str">
        <f>TEXT(Coffee_Sales[[#This Row],[transaction_date]],"mmm-yyyy")</f>
        <v>Mar-2023</v>
      </c>
      <c r="P6772">
        <f>HOUR(Coffee_Sales[[#This Row],[transaction_time]])</f>
        <v>7</v>
      </c>
    </row>
    <row r="6773" spans="1:16" x14ac:dyDescent="0.3">
      <c r="A6773">
        <v>130128</v>
      </c>
      <c r="B6773" s="1">
        <v>45091</v>
      </c>
      <c r="C6773" s="2">
        <v>0.55350694444444448</v>
      </c>
      <c r="D6773">
        <v>1</v>
      </c>
      <c r="E6773">
        <v>8</v>
      </c>
      <c r="F6773" t="s">
        <v>42</v>
      </c>
      <c r="G6773">
        <v>38</v>
      </c>
      <c r="H6773" t="s">
        <v>14</v>
      </c>
      <c r="I6773" t="s">
        <v>15</v>
      </c>
      <c r="J6773" t="s">
        <v>16</v>
      </c>
      <c r="K6773">
        <v>1.222481305859876</v>
      </c>
      <c r="L6773">
        <v>0.1</v>
      </c>
      <c r="M6773">
        <v>56.25</v>
      </c>
      <c r="N6773">
        <f>(1-Coffee_Sales[[#This Row],[Discount_Percent]])*Coffee_Sales[[#This Row],[unit_price]]*Coffee_Sales[[#This Row],[transaction_qty]]</f>
        <v>50.625</v>
      </c>
      <c r="O6773" t="str">
        <f>TEXT(Coffee_Sales[[#This Row],[transaction_date]],"mmm-yyyy")</f>
        <v>Jun-2023</v>
      </c>
      <c r="P6773">
        <f>HOUR(Coffee_Sales[[#This Row],[transaction_time]])</f>
        <v>13</v>
      </c>
    </row>
    <row r="6774" spans="1:16" x14ac:dyDescent="0.3">
      <c r="A6774">
        <v>99539</v>
      </c>
      <c r="B6774" s="1">
        <v>45064</v>
      </c>
      <c r="C6774" s="2">
        <v>0.44714120370370369</v>
      </c>
      <c r="D6774">
        <v>2</v>
      </c>
      <c r="E6774">
        <v>5</v>
      </c>
      <c r="F6774" t="s">
        <v>87</v>
      </c>
      <c r="G6774">
        <v>39</v>
      </c>
      <c r="H6774" t="s">
        <v>14</v>
      </c>
      <c r="I6774" t="s">
        <v>15</v>
      </c>
      <c r="J6774" t="s">
        <v>47</v>
      </c>
      <c r="K6774">
        <v>3.1686204211058491</v>
      </c>
      <c r="L6774">
        <v>0.05</v>
      </c>
      <c r="M6774">
        <v>63.75</v>
      </c>
      <c r="N6774">
        <f>(1-Coffee_Sales[[#This Row],[Discount_Percent]])*Coffee_Sales[[#This Row],[unit_price]]*Coffee_Sales[[#This Row],[transaction_qty]]</f>
        <v>121.125</v>
      </c>
      <c r="O6774" t="str">
        <f>TEXT(Coffee_Sales[[#This Row],[transaction_date]],"mmm-yyyy")</f>
        <v>May-2023</v>
      </c>
      <c r="P6774">
        <f>HOUR(Coffee_Sales[[#This Row],[transaction_time]])</f>
        <v>10</v>
      </c>
    </row>
    <row r="6775" spans="1:16" x14ac:dyDescent="0.3">
      <c r="A6775">
        <v>40235</v>
      </c>
      <c r="B6775" s="1">
        <v>44995</v>
      </c>
      <c r="C6775" s="2">
        <v>0.45652777777777775</v>
      </c>
      <c r="D6775">
        <v>2</v>
      </c>
      <c r="E6775">
        <v>3</v>
      </c>
      <c r="F6775" t="s">
        <v>128</v>
      </c>
      <c r="G6775">
        <v>40</v>
      </c>
      <c r="H6775" t="s">
        <v>14</v>
      </c>
      <c r="I6775" t="s">
        <v>15</v>
      </c>
      <c r="J6775" t="s">
        <v>100</v>
      </c>
      <c r="K6775">
        <v>3.502903655878407</v>
      </c>
      <c r="L6775">
        <v>0.05</v>
      </c>
      <c r="M6775">
        <v>56.25</v>
      </c>
      <c r="N6775">
        <f>(1-Coffee_Sales[[#This Row],[Discount_Percent]])*Coffee_Sales[[#This Row],[unit_price]]*Coffee_Sales[[#This Row],[transaction_qty]]</f>
        <v>106.875</v>
      </c>
      <c r="O6775" t="str">
        <f>TEXT(Coffee_Sales[[#This Row],[transaction_date]],"mmm-yyyy")</f>
        <v>Mar-2023</v>
      </c>
      <c r="P6775">
        <f>HOUR(Coffee_Sales[[#This Row],[transaction_time]])</f>
        <v>10</v>
      </c>
    </row>
    <row r="6776" spans="1:16" x14ac:dyDescent="0.3">
      <c r="A6776">
        <v>48364</v>
      </c>
      <c r="B6776" s="1">
        <v>45007</v>
      </c>
      <c r="C6776" s="2">
        <v>0.2711689814814815</v>
      </c>
      <c r="D6776">
        <v>1</v>
      </c>
      <c r="E6776">
        <v>5</v>
      </c>
      <c r="F6776" t="s">
        <v>96</v>
      </c>
      <c r="G6776">
        <v>58</v>
      </c>
      <c r="H6776" t="s">
        <v>74</v>
      </c>
      <c r="I6776" t="s">
        <v>75</v>
      </c>
      <c r="J6776" t="s">
        <v>76</v>
      </c>
      <c r="K6776">
        <v>1.449118119740898</v>
      </c>
      <c r="L6776">
        <v>0</v>
      </c>
      <c r="M6776">
        <v>52.5</v>
      </c>
      <c r="N6776">
        <f>(1-Coffee_Sales[[#This Row],[Discount_Percent]])*Coffee_Sales[[#This Row],[unit_price]]*Coffee_Sales[[#This Row],[transaction_qty]]</f>
        <v>52.5</v>
      </c>
      <c r="O6776" t="str">
        <f>TEXT(Coffee_Sales[[#This Row],[transaction_date]],"mmm-yyyy")</f>
        <v>Mar-2023</v>
      </c>
      <c r="P6776">
        <f>HOUR(Coffee_Sales[[#This Row],[transaction_time]])</f>
        <v>6</v>
      </c>
    </row>
    <row r="6777" spans="1:16" x14ac:dyDescent="0.3">
      <c r="A6777">
        <v>103822</v>
      </c>
      <c r="B6777" s="1">
        <v>45068</v>
      </c>
      <c r="C6777" s="2">
        <v>0.38523148148148151</v>
      </c>
      <c r="D6777">
        <v>3</v>
      </c>
      <c r="E6777">
        <v>5</v>
      </c>
      <c r="F6777" t="s">
        <v>13</v>
      </c>
      <c r="G6777">
        <v>87</v>
      </c>
      <c r="H6777" t="s">
        <v>14</v>
      </c>
      <c r="I6777" t="s">
        <v>15</v>
      </c>
      <c r="J6777" t="s">
        <v>119</v>
      </c>
      <c r="K6777">
        <v>2.788055304454895</v>
      </c>
      <c r="L6777">
        <v>0</v>
      </c>
      <c r="M6777">
        <v>31.5</v>
      </c>
      <c r="N6777">
        <f>(1-Coffee_Sales[[#This Row],[Discount_Percent]])*Coffee_Sales[[#This Row],[unit_price]]*Coffee_Sales[[#This Row],[transaction_qty]]</f>
        <v>94.5</v>
      </c>
      <c r="O6777" t="str">
        <f>TEXT(Coffee_Sales[[#This Row],[transaction_date]],"mmm-yyyy")</f>
        <v>May-2023</v>
      </c>
      <c r="P6777">
        <f>HOUR(Coffee_Sales[[#This Row],[transaction_time]])</f>
        <v>9</v>
      </c>
    </row>
    <row r="6778" spans="1:16" x14ac:dyDescent="0.3">
      <c r="A6778">
        <v>85221</v>
      </c>
      <c r="B6778" s="1">
        <v>45051</v>
      </c>
      <c r="C6778" s="2">
        <v>0.62637731481481485</v>
      </c>
      <c r="D6778">
        <v>1</v>
      </c>
      <c r="E6778">
        <v>3</v>
      </c>
      <c r="F6778" t="s">
        <v>94</v>
      </c>
      <c r="G6778">
        <v>39</v>
      </c>
      <c r="H6778" t="s">
        <v>14</v>
      </c>
      <c r="I6778" t="s">
        <v>15</v>
      </c>
      <c r="J6778" t="s">
        <v>47</v>
      </c>
      <c r="K6778">
        <v>1.498724616596333</v>
      </c>
      <c r="L6778">
        <v>0.05</v>
      </c>
      <c r="M6778">
        <v>63.75</v>
      </c>
      <c r="N6778">
        <f>(1-Coffee_Sales[[#This Row],[Discount_Percent]])*Coffee_Sales[[#This Row],[unit_price]]*Coffee_Sales[[#This Row],[transaction_qty]]</f>
        <v>60.5625</v>
      </c>
      <c r="O6778" t="str">
        <f>TEXT(Coffee_Sales[[#This Row],[transaction_date]],"mmm-yyyy")</f>
        <v>May-2023</v>
      </c>
      <c r="P6778">
        <f>HOUR(Coffee_Sales[[#This Row],[transaction_time]])</f>
        <v>15</v>
      </c>
    </row>
    <row r="6779" spans="1:16" x14ac:dyDescent="0.3">
      <c r="A6779">
        <v>103573</v>
      </c>
      <c r="B6779" s="1">
        <v>45068</v>
      </c>
      <c r="C6779" s="2">
        <v>0.2938425925925926</v>
      </c>
      <c r="D6779">
        <v>2</v>
      </c>
      <c r="E6779">
        <v>5</v>
      </c>
      <c r="F6779" t="s">
        <v>114</v>
      </c>
      <c r="G6779">
        <v>47</v>
      </c>
      <c r="H6779" t="s">
        <v>32</v>
      </c>
      <c r="I6779" t="s">
        <v>36</v>
      </c>
      <c r="J6779" t="s">
        <v>37</v>
      </c>
      <c r="K6779">
        <v>2.4559005232508788</v>
      </c>
      <c r="L6779">
        <v>0.1</v>
      </c>
      <c r="M6779">
        <v>45</v>
      </c>
      <c r="N6779">
        <f>(1-Coffee_Sales[[#This Row],[Discount_Percent]])*Coffee_Sales[[#This Row],[unit_price]]*Coffee_Sales[[#This Row],[transaction_qty]]</f>
        <v>81</v>
      </c>
      <c r="O6779" t="str">
        <f>TEXT(Coffee_Sales[[#This Row],[transaction_date]],"mmm-yyyy")</f>
        <v>May-2023</v>
      </c>
      <c r="P6779">
        <f>HOUR(Coffee_Sales[[#This Row],[transaction_time]])</f>
        <v>7</v>
      </c>
    </row>
    <row r="6780" spans="1:16" x14ac:dyDescent="0.3">
      <c r="A6780">
        <v>144834</v>
      </c>
      <c r="B6780" s="1">
        <v>45103</v>
      </c>
      <c r="C6780" s="2">
        <v>0.71807870370370375</v>
      </c>
      <c r="D6780">
        <v>1</v>
      </c>
      <c r="E6780">
        <v>3</v>
      </c>
      <c r="F6780" t="s">
        <v>101</v>
      </c>
      <c r="G6780">
        <v>25</v>
      </c>
      <c r="H6780" t="s">
        <v>14</v>
      </c>
      <c r="I6780" t="s">
        <v>29</v>
      </c>
      <c r="J6780" t="s">
        <v>71</v>
      </c>
      <c r="K6780">
        <v>0.66471682415319067</v>
      </c>
      <c r="L6780">
        <v>0</v>
      </c>
      <c r="M6780">
        <v>33</v>
      </c>
      <c r="N6780">
        <f>(1-Coffee_Sales[[#This Row],[Discount_Percent]])*Coffee_Sales[[#This Row],[unit_price]]*Coffee_Sales[[#This Row],[transaction_qty]]</f>
        <v>33</v>
      </c>
      <c r="O6780" t="str">
        <f>TEXT(Coffee_Sales[[#This Row],[transaction_date]],"mmm-yyyy")</f>
        <v>Jun-2023</v>
      </c>
      <c r="P6780">
        <f>HOUR(Coffee_Sales[[#This Row],[transaction_time]])</f>
        <v>17</v>
      </c>
    </row>
    <row r="6781" spans="1:16" x14ac:dyDescent="0.3">
      <c r="A6781">
        <v>124476</v>
      </c>
      <c r="B6781" s="1">
        <v>45087</v>
      </c>
      <c r="C6781" s="2">
        <v>0.29150462962962964</v>
      </c>
      <c r="D6781">
        <v>1</v>
      </c>
      <c r="E6781">
        <v>8</v>
      </c>
      <c r="F6781" t="s">
        <v>81</v>
      </c>
      <c r="G6781">
        <v>60</v>
      </c>
      <c r="H6781" t="s">
        <v>74</v>
      </c>
      <c r="I6781" t="s">
        <v>75</v>
      </c>
      <c r="J6781" t="s">
        <v>112</v>
      </c>
      <c r="K6781">
        <v>1.833941263305304</v>
      </c>
      <c r="L6781">
        <v>0</v>
      </c>
      <c r="M6781">
        <v>56.25</v>
      </c>
      <c r="N6781">
        <f>(1-Coffee_Sales[[#This Row],[Discount_Percent]])*Coffee_Sales[[#This Row],[unit_price]]*Coffee_Sales[[#This Row],[transaction_qty]]</f>
        <v>56.25</v>
      </c>
      <c r="O6781" t="str">
        <f>TEXT(Coffee_Sales[[#This Row],[transaction_date]],"mmm-yyyy")</f>
        <v>Jun-2023</v>
      </c>
      <c r="P6781">
        <f>HOUR(Coffee_Sales[[#This Row],[transaction_time]])</f>
        <v>6</v>
      </c>
    </row>
    <row r="6782" spans="1:16" x14ac:dyDescent="0.3">
      <c r="A6782">
        <v>94469</v>
      </c>
      <c r="B6782" s="1">
        <v>45060</v>
      </c>
      <c r="C6782" s="2">
        <v>0.33791666666666664</v>
      </c>
      <c r="D6782">
        <v>1</v>
      </c>
      <c r="E6782">
        <v>8</v>
      </c>
      <c r="F6782" t="s">
        <v>31</v>
      </c>
      <c r="G6782">
        <v>50</v>
      </c>
      <c r="H6782" t="s">
        <v>32</v>
      </c>
      <c r="I6782" t="s">
        <v>44</v>
      </c>
      <c r="J6782" t="s">
        <v>45</v>
      </c>
      <c r="K6782">
        <v>1.0724923669318771</v>
      </c>
      <c r="L6782">
        <v>0</v>
      </c>
      <c r="M6782">
        <v>37.5</v>
      </c>
      <c r="N6782">
        <f>(1-Coffee_Sales[[#This Row],[Discount_Percent]])*Coffee_Sales[[#This Row],[unit_price]]*Coffee_Sales[[#This Row],[transaction_qty]]</f>
        <v>37.5</v>
      </c>
      <c r="O6782" t="str">
        <f>TEXT(Coffee_Sales[[#This Row],[transaction_date]],"mmm-yyyy")</f>
        <v>May-2023</v>
      </c>
      <c r="P6782">
        <f>HOUR(Coffee_Sales[[#This Row],[transaction_time]])</f>
        <v>8</v>
      </c>
    </row>
    <row r="6783" spans="1:16" x14ac:dyDescent="0.3">
      <c r="A6783">
        <v>446</v>
      </c>
      <c r="B6783" s="1">
        <v>44927</v>
      </c>
      <c r="C6783" s="2">
        <v>0.73293981481481485</v>
      </c>
      <c r="D6783">
        <v>1</v>
      </c>
      <c r="E6783">
        <v>3</v>
      </c>
      <c r="F6783" t="s">
        <v>81</v>
      </c>
      <c r="G6783">
        <v>69</v>
      </c>
      <c r="H6783" t="s">
        <v>18</v>
      </c>
      <c r="I6783" t="s">
        <v>107</v>
      </c>
      <c r="J6783" t="s">
        <v>132</v>
      </c>
      <c r="K6783">
        <v>1.3117648913785149</v>
      </c>
      <c r="L6783">
        <v>0</v>
      </c>
      <c r="M6783">
        <v>48.75</v>
      </c>
      <c r="N6783">
        <f>(1-Coffee_Sales[[#This Row],[Discount_Percent]])*Coffee_Sales[[#This Row],[unit_price]]*Coffee_Sales[[#This Row],[transaction_qty]]</f>
        <v>48.75</v>
      </c>
      <c r="O6783" t="str">
        <f>TEXT(Coffee_Sales[[#This Row],[transaction_date]],"mmm-yyyy")</f>
        <v>Jan-2023</v>
      </c>
      <c r="P6783">
        <f>HOUR(Coffee_Sales[[#This Row],[transaction_time]])</f>
        <v>17</v>
      </c>
    </row>
    <row r="6784" spans="1:16" x14ac:dyDescent="0.3">
      <c r="A6784">
        <v>87030</v>
      </c>
      <c r="B6784" s="1">
        <v>45053</v>
      </c>
      <c r="C6784" s="2">
        <v>0.39590277777777777</v>
      </c>
      <c r="D6784">
        <v>2</v>
      </c>
      <c r="E6784">
        <v>5</v>
      </c>
      <c r="F6784" t="s">
        <v>58</v>
      </c>
      <c r="G6784">
        <v>63</v>
      </c>
      <c r="H6784" t="s">
        <v>67</v>
      </c>
      <c r="I6784" t="s">
        <v>72</v>
      </c>
      <c r="J6784" t="s">
        <v>73</v>
      </c>
      <c r="K6784">
        <v>0.63899726248053779</v>
      </c>
      <c r="L6784">
        <v>0</v>
      </c>
      <c r="M6784">
        <v>12</v>
      </c>
      <c r="N6784">
        <f>(1-Coffee_Sales[[#This Row],[Discount_Percent]])*Coffee_Sales[[#This Row],[unit_price]]*Coffee_Sales[[#This Row],[transaction_qty]]</f>
        <v>24</v>
      </c>
      <c r="O6784" t="str">
        <f>TEXT(Coffee_Sales[[#This Row],[transaction_date]],"mmm-yyyy")</f>
        <v>May-2023</v>
      </c>
      <c r="P6784">
        <f>HOUR(Coffee_Sales[[#This Row],[transaction_time]])</f>
        <v>9</v>
      </c>
    </row>
    <row r="6785" spans="1:16" x14ac:dyDescent="0.3">
      <c r="A6785">
        <v>147074</v>
      </c>
      <c r="B6785" s="1">
        <v>45105</v>
      </c>
      <c r="C6785" s="2">
        <v>0.67399305555555555</v>
      </c>
      <c r="D6785">
        <v>1</v>
      </c>
      <c r="E6785">
        <v>8</v>
      </c>
      <c r="F6785" t="s">
        <v>35</v>
      </c>
      <c r="G6785">
        <v>72</v>
      </c>
      <c r="H6785" t="s">
        <v>18</v>
      </c>
      <c r="I6785" t="s">
        <v>19</v>
      </c>
      <c r="J6785" t="s">
        <v>82</v>
      </c>
      <c r="K6785">
        <v>1.4196417154493359</v>
      </c>
      <c r="L6785">
        <v>0</v>
      </c>
      <c r="M6785">
        <v>48.75</v>
      </c>
      <c r="N6785">
        <f>(1-Coffee_Sales[[#This Row],[Discount_Percent]])*Coffee_Sales[[#This Row],[unit_price]]*Coffee_Sales[[#This Row],[transaction_qty]]</f>
        <v>48.75</v>
      </c>
      <c r="O6785" t="str">
        <f>TEXT(Coffee_Sales[[#This Row],[transaction_date]],"mmm-yyyy")</f>
        <v>Jun-2023</v>
      </c>
      <c r="P6785">
        <f>HOUR(Coffee_Sales[[#This Row],[transaction_time]])</f>
        <v>16</v>
      </c>
    </row>
    <row r="6786" spans="1:16" x14ac:dyDescent="0.3">
      <c r="A6786">
        <v>65125</v>
      </c>
      <c r="B6786" s="1">
        <v>45029</v>
      </c>
      <c r="C6786" s="2">
        <v>0.33048611111111109</v>
      </c>
      <c r="D6786">
        <v>1</v>
      </c>
      <c r="E6786">
        <v>3</v>
      </c>
      <c r="F6786" t="s">
        <v>28</v>
      </c>
      <c r="G6786">
        <v>41</v>
      </c>
      <c r="H6786" t="s">
        <v>14</v>
      </c>
      <c r="I6786" t="s">
        <v>15</v>
      </c>
      <c r="J6786" t="s">
        <v>98</v>
      </c>
      <c r="K6786">
        <v>1.5051457882670669</v>
      </c>
      <c r="L6786">
        <v>0</v>
      </c>
      <c r="M6786">
        <v>63.75</v>
      </c>
      <c r="N6786">
        <f>(1-Coffee_Sales[[#This Row],[Discount_Percent]])*Coffee_Sales[[#This Row],[unit_price]]*Coffee_Sales[[#This Row],[transaction_qty]]</f>
        <v>63.75</v>
      </c>
      <c r="O6786" t="str">
        <f>TEXT(Coffee_Sales[[#This Row],[transaction_date]],"mmm-yyyy")</f>
        <v>Apr-2023</v>
      </c>
      <c r="P6786">
        <f>HOUR(Coffee_Sales[[#This Row],[transaction_time]])</f>
        <v>7</v>
      </c>
    </row>
    <row r="6787" spans="1:16" x14ac:dyDescent="0.3">
      <c r="A6787">
        <v>132618</v>
      </c>
      <c r="B6787" s="1">
        <v>45093</v>
      </c>
      <c r="C6787" s="2">
        <v>0.54091435185185188</v>
      </c>
      <c r="D6787">
        <v>1</v>
      </c>
      <c r="E6787">
        <v>5</v>
      </c>
      <c r="F6787" t="s">
        <v>63</v>
      </c>
      <c r="G6787">
        <v>60</v>
      </c>
      <c r="H6787" t="s">
        <v>74</v>
      </c>
      <c r="I6787" t="s">
        <v>75</v>
      </c>
      <c r="J6787" t="s">
        <v>112</v>
      </c>
      <c r="K6787">
        <v>1.2189396948832689</v>
      </c>
      <c r="L6787">
        <v>0</v>
      </c>
      <c r="M6787">
        <v>56.25</v>
      </c>
      <c r="N6787">
        <f>(1-Coffee_Sales[[#This Row],[Discount_Percent]])*Coffee_Sales[[#This Row],[unit_price]]*Coffee_Sales[[#This Row],[transaction_qty]]</f>
        <v>56.25</v>
      </c>
      <c r="O6787" t="str">
        <f>TEXT(Coffee_Sales[[#This Row],[transaction_date]],"mmm-yyyy")</f>
        <v>Jun-2023</v>
      </c>
      <c r="P6787">
        <f>HOUR(Coffee_Sales[[#This Row],[transaction_time]])</f>
        <v>12</v>
      </c>
    </row>
    <row r="6788" spans="1:16" x14ac:dyDescent="0.3">
      <c r="A6788">
        <v>68339</v>
      </c>
      <c r="B6788" s="1">
        <v>45032</v>
      </c>
      <c r="C6788" s="2">
        <v>0.53495370370370365</v>
      </c>
      <c r="D6788">
        <v>1</v>
      </c>
      <c r="E6788">
        <v>5</v>
      </c>
      <c r="F6788" t="s">
        <v>128</v>
      </c>
      <c r="G6788">
        <v>52</v>
      </c>
      <c r="H6788" t="s">
        <v>32</v>
      </c>
      <c r="I6788" t="s">
        <v>33</v>
      </c>
      <c r="J6788" t="s">
        <v>110</v>
      </c>
      <c r="K6788">
        <v>0.78064034901106849</v>
      </c>
      <c r="L6788">
        <v>0</v>
      </c>
      <c r="M6788">
        <v>37.5</v>
      </c>
      <c r="N6788">
        <f>(1-Coffee_Sales[[#This Row],[Discount_Percent]])*Coffee_Sales[[#This Row],[unit_price]]*Coffee_Sales[[#This Row],[transaction_qty]]</f>
        <v>37.5</v>
      </c>
      <c r="O6788" t="str">
        <f>TEXT(Coffee_Sales[[#This Row],[transaction_date]],"mmm-yyyy")</f>
        <v>Apr-2023</v>
      </c>
      <c r="P6788">
        <f>HOUR(Coffee_Sales[[#This Row],[transaction_time]])</f>
        <v>12</v>
      </c>
    </row>
    <row r="6789" spans="1:16" x14ac:dyDescent="0.3">
      <c r="A6789">
        <v>103423</v>
      </c>
      <c r="B6789" s="1">
        <v>45067</v>
      </c>
      <c r="C6789" s="2">
        <v>0.77273148148148152</v>
      </c>
      <c r="D6789">
        <v>2</v>
      </c>
      <c r="E6789">
        <v>3</v>
      </c>
      <c r="F6789" t="s">
        <v>46</v>
      </c>
      <c r="G6789">
        <v>64</v>
      </c>
      <c r="H6789" t="s">
        <v>67</v>
      </c>
      <c r="I6789" t="s">
        <v>72</v>
      </c>
      <c r="J6789" t="s">
        <v>118</v>
      </c>
      <c r="K6789">
        <v>0.5423701194241517</v>
      </c>
      <c r="L6789">
        <v>0.05</v>
      </c>
      <c r="M6789">
        <v>12</v>
      </c>
      <c r="N6789">
        <f>(1-Coffee_Sales[[#This Row],[Discount_Percent]])*Coffee_Sales[[#This Row],[unit_price]]*Coffee_Sales[[#This Row],[transaction_qty]]</f>
        <v>22.799999999999997</v>
      </c>
      <c r="O6789" t="str">
        <f>TEXT(Coffee_Sales[[#This Row],[transaction_date]],"mmm-yyyy")</f>
        <v>May-2023</v>
      </c>
      <c r="P6789">
        <f>HOUR(Coffee_Sales[[#This Row],[transaction_time]])</f>
        <v>18</v>
      </c>
    </row>
    <row r="6790" spans="1:16" x14ac:dyDescent="0.3">
      <c r="A6790">
        <v>4875</v>
      </c>
      <c r="B6790" s="1">
        <v>44935</v>
      </c>
      <c r="C6790" s="2">
        <v>0.66626157407407405</v>
      </c>
      <c r="D6790">
        <v>2</v>
      </c>
      <c r="E6790">
        <v>8</v>
      </c>
      <c r="F6790" t="s">
        <v>87</v>
      </c>
      <c r="G6790">
        <v>31</v>
      </c>
      <c r="H6790" t="s">
        <v>14</v>
      </c>
      <c r="I6790" t="s">
        <v>22</v>
      </c>
      <c r="J6790" t="s">
        <v>53</v>
      </c>
      <c r="K6790">
        <v>1.451489426370193</v>
      </c>
      <c r="L6790">
        <v>0.1</v>
      </c>
      <c r="M6790">
        <v>33</v>
      </c>
      <c r="N6790">
        <f>(1-Coffee_Sales[[#This Row],[Discount_Percent]])*Coffee_Sales[[#This Row],[unit_price]]*Coffee_Sales[[#This Row],[transaction_qty]]</f>
        <v>59.4</v>
      </c>
      <c r="O6790" t="str">
        <f>TEXT(Coffee_Sales[[#This Row],[transaction_date]],"mmm-yyyy")</f>
        <v>Jan-2023</v>
      </c>
      <c r="P6790">
        <f>HOUR(Coffee_Sales[[#This Row],[transaction_time]])</f>
        <v>15</v>
      </c>
    </row>
    <row r="6791" spans="1:16" x14ac:dyDescent="0.3">
      <c r="A6791">
        <v>6391</v>
      </c>
      <c r="B6791" s="1">
        <v>44938</v>
      </c>
      <c r="C6791" s="2">
        <v>0.43557870370370372</v>
      </c>
      <c r="D6791">
        <v>2</v>
      </c>
      <c r="E6791">
        <v>8</v>
      </c>
      <c r="F6791" t="s">
        <v>113</v>
      </c>
      <c r="G6791">
        <v>84</v>
      </c>
      <c r="H6791" t="s">
        <v>67</v>
      </c>
      <c r="I6791" t="s">
        <v>72</v>
      </c>
      <c r="J6791" t="s">
        <v>140</v>
      </c>
      <c r="K6791">
        <v>0.6238255038016014</v>
      </c>
      <c r="L6791">
        <v>0.15</v>
      </c>
      <c r="M6791">
        <v>12</v>
      </c>
      <c r="N6791">
        <f>(1-Coffee_Sales[[#This Row],[Discount_Percent]])*Coffee_Sales[[#This Row],[unit_price]]*Coffee_Sales[[#This Row],[transaction_qty]]</f>
        <v>20.399999999999999</v>
      </c>
      <c r="O6791" t="str">
        <f>TEXT(Coffee_Sales[[#This Row],[transaction_date]],"mmm-yyyy")</f>
        <v>Jan-2023</v>
      </c>
      <c r="P6791">
        <f>HOUR(Coffee_Sales[[#This Row],[transaction_time]])</f>
        <v>10</v>
      </c>
    </row>
    <row r="6792" spans="1:16" x14ac:dyDescent="0.3">
      <c r="A6792">
        <v>92296</v>
      </c>
      <c r="B6792" s="1">
        <v>45058</v>
      </c>
      <c r="C6792" s="2">
        <v>0.28903935185185187</v>
      </c>
      <c r="D6792">
        <v>2</v>
      </c>
      <c r="E6792">
        <v>8</v>
      </c>
      <c r="F6792" t="s">
        <v>81</v>
      </c>
      <c r="G6792">
        <v>84</v>
      </c>
      <c r="H6792" t="s">
        <v>67</v>
      </c>
      <c r="I6792" t="s">
        <v>72</v>
      </c>
      <c r="J6792" t="s">
        <v>140</v>
      </c>
      <c r="K6792">
        <v>0.53571576754341943</v>
      </c>
      <c r="L6792">
        <v>0</v>
      </c>
      <c r="M6792">
        <v>12</v>
      </c>
      <c r="N6792">
        <f>(1-Coffee_Sales[[#This Row],[Discount_Percent]])*Coffee_Sales[[#This Row],[unit_price]]*Coffee_Sales[[#This Row],[transaction_qty]]</f>
        <v>24</v>
      </c>
      <c r="O6792" t="str">
        <f>TEXT(Coffee_Sales[[#This Row],[transaction_date]],"mmm-yyyy")</f>
        <v>May-2023</v>
      </c>
      <c r="P6792">
        <f>HOUR(Coffee_Sales[[#This Row],[transaction_time]])</f>
        <v>6</v>
      </c>
    </row>
    <row r="6793" spans="1:16" x14ac:dyDescent="0.3">
      <c r="A6793">
        <v>2362</v>
      </c>
      <c r="B6793" s="1">
        <v>44931</v>
      </c>
      <c r="C6793" s="2">
        <v>0.50815972222222228</v>
      </c>
      <c r="D6793">
        <v>2</v>
      </c>
      <c r="E6793">
        <v>3</v>
      </c>
      <c r="F6793" t="s">
        <v>62</v>
      </c>
      <c r="G6793">
        <v>46</v>
      </c>
      <c r="H6793" t="s">
        <v>32</v>
      </c>
      <c r="I6793" t="s">
        <v>36</v>
      </c>
      <c r="J6793" t="s">
        <v>39</v>
      </c>
      <c r="K6793">
        <v>2.1964960908520479</v>
      </c>
      <c r="L6793">
        <v>0</v>
      </c>
      <c r="M6793">
        <v>37.5</v>
      </c>
      <c r="N6793">
        <f>(1-Coffee_Sales[[#This Row],[Discount_Percent]])*Coffee_Sales[[#This Row],[unit_price]]*Coffee_Sales[[#This Row],[transaction_qty]]</f>
        <v>75</v>
      </c>
      <c r="O6793" t="str">
        <f>TEXT(Coffee_Sales[[#This Row],[transaction_date]],"mmm-yyyy")</f>
        <v>Jan-2023</v>
      </c>
      <c r="P6793">
        <f>HOUR(Coffee_Sales[[#This Row],[transaction_time]])</f>
        <v>12</v>
      </c>
    </row>
    <row r="6794" spans="1:16" x14ac:dyDescent="0.3">
      <c r="A6794">
        <v>67454</v>
      </c>
      <c r="B6794" s="1">
        <v>45031</v>
      </c>
      <c r="C6794" s="2">
        <v>0.63280092592592596</v>
      </c>
      <c r="D6794">
        <v>1</v>
      </c>
      <c r="E6794">
        <v>5</v>
      </c>
      <c r="F6794" t="s">
        <v>24</v>
      </c>
      <c r="G6794">
        <v>46</v>
      </c>
      <c r="H6794" t="s">
        <v>32</v>
      </c>
      <c r="I6794" t="s">
        <v>36</v>
      </c>
      <c r="J6794" t="s">
        <v>39</v>
      </c>
      <c r="K6794">
        <v>1.0507606189453931</v>
      </c>
      <c r="L6794">
        <v>0.15</v>
      </c>
      <c r="M6794">
        <v>37.5</v>
      </c>
      <c r="N6794">
        <f>(1-Coffee_Sales[[#This Row],[Discount_Percent]])*Coffee_Sales[[#This Row],[unit_price]]*Coffee_Sales[[#This Row],[transaction_qty]]</f>
        <v>31.875</v>
      </c>
      <c r="O6794" t="str">
        <f>TEXT(Coffee_Sales[[#This Row],[transaction_date]],"mmm-yyyy")</f>
        <v>Apr-2023</v>
      </c>
      <c r="P6794">
        <f>HOUR(Coffee_Sales[[#This Row],[transaction_time]])</f>
        <v>15</v>
      </c>
    </row>
    <row r="6795" spans="1:16" x14ac:dyDescent="0.3">
      <c r="A6795">
        <v>34904</v>
      </c>
      <c r="B6795" s="1">
        <v>44987</v>
      </c>
      <c r="C6795" s="2">
        <v>0.71938657407407403</v>
      </c>
      <c r="D6795">
        <v>1</v>
      </c>
      <c r="E6795">
        <v>5</v>
      </c>
      <c r="F6795" t="s">
        <v>81</v>
      </c>
      <c r="G6795">
        <v>57</v>
      </c>
      <c r="H6795" t="s">
        <v>32</v>
      </c>
      <c r="I6795" t="s">
        <v>33</v>
      </c>
      <c r="J6795" t="s">
        <v>34</v>
      </c>
      <c r="K6795">
        <v>1.353513931432502</v>
      </c>
      <c r="L6795">
        <v>0.05</v>
      </c>
      <c r="M6795">
        <v>46.5</v>
      </c>
      <c r="N6795">
        <f>(1-Coffee_Sales[[#This Row],[Discount_Percent]])*Coffee_Sales[[#This Row],[unit_price]]*Coffee_Sales[[#This Row],[transaction_qty]]</f>
        <v>44.174999999999997</v>
      </c>
      <c r="O6795" t="str">
        <f>TEXT(Coffee_Sales[[#This Row],[transaction_date]],"mmm-yyyy")</f>
        <v>Mar-2023</v>
      </c>
      <c r="P6795">
        <f>HOUR(Coffee_Sales[[#This Row],[transaction_time]])</f>
        <v>17</v>
      </c>
    </row>
    <row r="6796" spans="1:16" x14ac:dyDescent="0.3">
      <c r="A6796">
        <v>21150</v>
      </c>
      <c r="B6796" s="1">
        <v>44964</v>
      </c>
      <c r="C6796" s="2">
        <v>0.74562499999999998</v>
      </c>
      <c r="D6796">
        <v>1</v>
      </c>
      <c r="E6796">
        <v>8</v>
      </c>
      <c r="F6796" t="s">
        <v>97</v>
      </c>
      <c r="G6796">
        <v>73</v>
      </c>
      <c r="H6796" t="s">
        <v>18</v>
      </c>
      <c r="I6796" t="s">
        <v>79</v>
      </c>
      <c r="J6796" t="s">
        <v>80</v>
      </c>
      <c r="K6796">
        <v>1.524459498414056</v>
      </c>
      <c r="L6796">
        <v>0</v>
      </c>
      <c r="M6796">
        <v>56.25</v>
      </c>
      <c r="N6796">
        <f>(1-Coffee_Sales[[#This Row],[Discount_Percent]])*Coffee_Sales[[#This Row],[unit_price]]*Coffee_Sales[[#This Row],[transaction_qty]]</f>
        <v>56.25</v>
      </c>
      <c r="O6796" t="str">
        <f>TEXT(Coffee_Sales[[#This Row],[transaction_date]],"mmm-yyyy")</f>
        <v>Feb-2023</v>
      </c>
      <c r="P6796">
        <f>HOUR(Coffee_Sales[[#This Row],[transaction_time]])</f>
        <v>17</v>
      </c>
    </row>
    <row r="6797" spans="1:16" x14ac:dyDescent="0.3">
      <c r="A6797">
        <v>76565</v>
      </c>
      <c r="B6797" s="1">
        <v>45042</v>
      </c>
      <c r="C6797" s="2">
        <v>0.37833333333333335</v>
      </c>
      <c r="D6797">
        <v>1</v>
      </c>
      <c r="E6797">
        <v>8</v>
      </c>
      <c r="F6797" t="s">
        <v>58</v>
      </c>
      <c r="G6797">
        <v>69</v>
      </c>
      <c r="H6797" t="s">
        <v>18</v>
      </c>
      <c r="I6797" t="s">
        <v>107</v>
      </c>
      <c r="J6797" t="s">
        <v>132</v>
      </c>
      <c r="K6797">
        <v>1.4393732494448861</v>
      </c>
      <c r="L6797">
        <v>0</v>
      </c>
      <c r="M6797">
        <v>48.75</v>
      </c>
      <c r="N6797">
        <f>(1-Coffee_Sales[[#This Row],[Discount_Percent]])*Coffee_Sales[[#This Row],[unit_price]]*Coffee_Sales[[#This Row],[transaction_qty]]</f>
        <v>48.75</v>
      </c>
      <c r="O6797" t="str">
        <f>TEXT(Coffee_Sales[[#This Row],[transaction_date]],"mmm-yyyy")</f>
        <v>Apr-2023</v>
      </c>
      <c r="P6797">
        <f>HOUR(Coffee_Sales[[#This Row],[transaction_time]])</f>
        <v>9</v>
      </c>
    </row>
    <row r="6798" spans="1:16" x14ac:dyDescent="0.3">
      <c r="A6798">
        <v>14191</v>
      </c>
      <c r="B6798" s="1">
        <v>44951</v>
      </c>
      <c r="C6798" s="2">
        <v>0.66983796296296294</v>
      </c>
      <c r="D6798">
        <v>1</v>
      </c>
      <c r="E6798">
        <v>3</v>
      </c>
      <c r="F6798" t="s">
        <v>50</v>
      </c>
      <c r="G6798">
        <v>73</v>
      </c>
      <c r="H6798" t="s">
        <v>18</v>
      </c>
      <c r="I6798" t="s">
        <v>79</v>
      </c>
      <c r="J6798" t="s">
        <v>80</v>
      </c>
      <c r="K6798">
        <v>1.1537914183091651</v>
      </c>
      <c r="L6798">
        <v>0</v>
      </c>
      <c r="M6798">
        <v>56.25</v>
      </c>
      <c r="N6798">
        <f>(1-Coffee_Sales[[#This Row],[Discount_Percent]])*Coffee_Sales[[#This Row],[unit_price]]*Coffee_Sales[[#This Row],[transaction_qty]]</f>
        <v>56.25</v>
      </c>
      <c r="O6798" t="str">
        <f>TEXT(Coffee_Sales[[#This Row],[transaction_date]],"mmm-yyyy")</f>
        <v>Jan-2023</v>
      </c>
      <c r="P6798">
        <f>HOUR(Coffee_Sales[[#This Row],[transaction_time]])</f>
        <v>16</v>
      </c>
    </row>
    <row r="6799" spans="1:16" x14ac:dyDescent="0.3">
      <c r="A6799">
        <v>91333</v>
      </c>
      <c r="B6799" s="1">
        <v>45057</v>
      </c>
      <c r="C6799" s="2">
        <v>0.32038194444444446</v>
      </c>
      <c r="D6799">
        <v>1</v>
      </c>
      <c r="E6799">
        <v>8</v>
      </c>
      <c r="F6799" t="s">
        <v>21</v>
      </c>
      <c r="G6799">
        <v>50</v>
      </c>
      <c r="H6799" t="s">
        <v>32</v>
      </c>
      <c r="I6799" t="s">
        <v>44</v>
      </c>
      <c r="J6799" t="s">
        <v>45</v>
      </c>
      <c r="K6799">
        <v>1.093577685997166</v>
      </c>
      <c r="L6799">
        <v>0</v>
      </c>
      <c r="M6799">
        <v>37.5</v>
      </c>
      <c r="N6799">
        <f>(1-Coffee_Sales[[#This Row],[Discount_Percent]])*Coffee_Sales[[#This Row],[unit_price]]*Coffee_Sales[[#This Row],[transaction_qty]]</f>
        <v>37.5</v>
      </c>
      <c r="O6799" t="str">
        <f>TEXT(Coffee_Sales[[#This Row],[transaction_date]],"mmm-yyyy")</f>
        <v>May-2023</v>
      </c>
      <c r="P6799">
        <f>HOUR(Coffee_Sales[[#This Row],[transaction_time]])</f>
        <v>7</v>
      </c>
    </row>
    <row r="6800" spans="1:16" x14ac:dyDescent="0.3">
      <c r="A6800">
        <v>55601</v>
      </c>
      <c r="B6800" s="1">
        <v>45017</v>
      </c>
      <c r="C6800" s="2">
        <v>0.68611111111111112</v>
      </c>
      <c r="D6800">
        <v>2</v>
      </c>
      <c r="E6800">
        <v>8</v>
      </c>
      <c r="F6800" t="s">
        <v>35</v>
      </c>
      <c r="G6800">
        <v>53</v>
      </c>
      <c r="H6800" t="s">
        <v>32</v>
      </c>
      <c r="I6800" t="s">
        <v>33</v>
      </c>
      <c r="J6800" t="s">
        <v>129</v>
      </c>
      <c r="K6800">
        <v>2.882346554266872</v>
      </c>
      <c r="L6800">
        <v>0</v>
      </c>
      <c r="M6800">
        <v>45</v>
      </c>
      <c r="N6800">
        <f>(1-Coffee_Sales[[#This Row],[Discount_Percent]])*Coffee_Sales[[#This Row],[unit_price]]*Coffee_Sales[[#This Row],[transaction_qty]]</f>
        <v>90</v>
      </c>
      <c r="O6800" t="str">
        <f>TEXT(Coffee_Sales[[#This Row],[transaction_date]],"mmm-yyyy")</f>
        <v>Apr-2023</v>
      </c>
      <c r="P6800">
        <f>HOUR(Coffee_Sales[[#This Row],[transaction_time]])</f>
        <v>16</v>
      </c>
    </row>
    <row r="6801" spans="1:16" x14ac:dyDescent="0.3">
      <c r="A6801">
        <v>72604</v>
      </c>
      <c r="B6801" s="1">
        <v>45037</v>
      </c>
      <c r="C6801" s="2">
        <v>0.48388888888888887</v>
      </c>
      <c r="D6801">
        <v>1</v>
      </c>
      <c r="E6801">
        <v>8</v>
      </c>
      <c r="F6801" t="s">
        <v>17</v>
      </c>
      <c r="G6801">
        <v>72</v>
      </c>
      <c r="H6801" t="s">
        <v>18</v>
      </c>
      <c r="I6801" t="s">
        <v>19</v>
      </c>
      <c r="J6801" t="s">
        <v>82</v>
      </c>
      <c r="K6801">
        <v>1.282568842067231</v>
      </c>
      <c r="L6801">
        <v>0.1</v>
      </c>
      <c r="M6801">
        <v>48.75</v>
      </c>
      <c r="N6801">
        <f>(1-Coffee_Sales[[#This Row],[Discount_Percent]])*Coffee_Sales[[#This Row],[unit_price]]*Coffee_Sales[[#This Row],[transaction_qty]]</f>
        <v>43.875</v>
      </c>
      <c r="O6801" t="str">
        <f>TEXT(Coffee_Sales[[#This Row],[transaction_date]],"mmm-yyyy")</f>
        <v>Apr-2023</v>
      </c>
      <c r="P6801">
        <f>HOUR(Coffee_Sales[[#This Row],[transaction_time]])</f>
        <v>11</v>
      </c>
    </row>
    <row r="6802" spans="1:16" x14ac:dyDescent="0.3">
      <c r="A6802">
        <v>21328</v>
      </c>
      <c r="B6802" s="1">
        <v>44965</v>
      </c>
      <c r="C6802" s="2">
        <v>0.36368055555555556</v>
      </c>
      <c r="D6802">
        <v>2</v>
      </c>
      <c r="E6802">
        <v>8</v>
      </c>
      <c r="F6802" t="s">
        <v>81</v>
      </c>
      <c r="G6802">
        <v>59</v>
      </c>
      <c r="H6802" t="s">
        <v>74</v>
      </c>
      <c r="I6802" t="s">
        <v>75</v>
      </c>
      <c r="J6802" t="s">
        <v>85</v>
      </c>
      <c r="K6802">
        <v>4.3972216587986823</v>
      </c>
      <c r="L6802">
        <v>0</v>
      </c>
      <c r="M6802">
        <v>67.5</v>
      </c>
      <c r="N6802">
        <f>(1-Coffee_Sales[[#This Row],[Discount_Percent]])*Coffee_Sales[[#This Row],[unit_price]]*Coffee_Sales[[#This Row],[transaction_qty]]</f>
        <v>135</v>
      </c>
      <c r="O6802" t="str">
        <f>TEXT(Coffee_Sales[[#This Row],[transaction_date]],"mmm-yyyy")</f>
        <v>Feb-2023</v>
      </c>
      <c r="P6802">
        <f>HOUR(Coffee_Sales[[#This Row],[transaction_time]])</f>
        <v>8</v>
      </c>
    </row>
    <row r="6803" spans="1:16" x14ac:dyDescent="0.3">
      <c r="A6803">
        <v>71745</v>
      </c>
      <c r="B6803" s="1">
        <v>45036</v>
      </c>
      <c r="C6803" s="2">
        <v>0.45049768518518518</v>
      </c>
      <c r="D6803">
        <v>1</v>
      </c>
      <c r="E6803">
        <v>8</v>
      </c>
      <c r="F6803" t="s">
        <v>13</v>
      </c>
      <c r="G6803">
        <v>56</v>
      </c>
      <c r="H6803" t="s">
        <v>32</v>
      </c>
      <c r="I6803" t="s">
        <v>33</v>
      </c>
      <c r="J6803" t="s">
        <v>135</v>
      </c>
      <c r="K6803">
        <v>1.218622985182624</v>
      </c>
      <c r="L6803">
        <v>0.05</v>
      </c>
      <c r="M6803">
        <v>38.25</v>
      </c>
      <c r="N6803">
        <f>(1-Coffee_Sales[[#This Row],[Discount_Percent]])*Coffee_Sales[[#This Row],[unit_price]]*Coffee_Sales[[#This Row],[transaction_qty]]</f>
        <v>36.337499999999999</v>
      </c>
      <c r="O6803" t="str">
        <f>TEXT(Coffee_Sales[[#This Row],[transaction_date]],"mmm-yyyy")</f>
        <v>Apr-2023</v>
      </c>
      <c r="P6803">
        <f>HOUR(Coffee_Sales[[#This Row],[transaction_time]])</f>
        <v>10</v>
      </c>
    </row>
    <row r="6804" spans="1:16" x14ac:dyDescent="0.3">
      <c r="A6804">
        <v>47726</v>
      </c>
      <c r="B6804" s="1">
        <v>45006</v>
      </c>
      <c r="C6804" s="2">
        <v>0.33412037037037035</v>
      </c>
      <c r="D6804">
        <v>1</v>
      </c>
      <c r="E6804">
        <v>8</v>
      </c>
      <c r="F6804" t="s">
        <v>113</v>
      </c>
      <c r="G6804">
        <v>55</v>
      </c>
      <c r="H6804" t="s">
        <v>32</v>
      </c>
      <c r="I6804" t="s">
        <v>33</v>
      </c>
      <c r="J6804" t="s">
        <v>93</v>
      </c>
      <c r="K6804">
        <v>1.8244884886430031</v>
      </c>
      <c r="L6804">
        <v>0.1</v>
      </c>
      <c r="M6804">
        <v>60</v>
      </c>
      <c r="N6804">
        <f>(1-Coffee_Sales[[#This Row],[Discount_Percent]])*Coffee_Sales[[#This Row],[unit_price]]*Coffee_Sales[[#This Row],[transaction_qty]]</f>
        <v>54</v>
      </c>
      <c r="O6804" t="str">
        <f>TEXT(Coffee_Sales[[#This Row],[transaction_date]],"mmm-yyyy")</f>
        <v>Mar-2023</v>
      </c>
      <c r="P6804">
        <f>HOUR(Coffee_Sales[[#This Row],[transaction_time]])</f>
        <v>8</v>
      </c>
    </row>
    <row r="6805" spans="1:16" x14ac:dyDescent="0.3">
      <c r="A6805">
        <v>106579</v>
      </c>
      <c r="B6805" s="1">
        <v>45070</v>
      </c>
      <c r="C6805" s="2">
        <v>0.6790046296296296</v>
      </c>
      <c r="D6805">
        <v>1</v>
      </c>
      <c r="E6805">
        <v>3</v>
      </c>
      <c r="F6805" t="s">
        <v>28</v>
      </c>
      <c r="G6805">
        <v>40</v>
      </c>
      <c r="H6805" t="s">
        <v>14</v>
      </c>
      <c r="I6805" t="s">
        <v>15</v>
      </c>
      <c r="J6805" t="s">
        <v>100</v>
      </c>
      <c r="K6805">
        <v>1.5267373125883941</v>
      </c>
      <c r="L6805">
        <v>0.05</v>
      </c>
      <c r="M6805">
        <v>56.25</v>
      </c>
      <c r="N6805">
        <f>(1-Coffee_Sales[[#This Row],[Discount_Percent]])*Coffee_Sales[[#This Row],[unit_price]]*Coffee_Sales[[#This Row],[transaction_qty]]</f>
        <v>53.4375</v>
      </c>
      <c r="O6805" t="str">
        <f>TEXT(Coffee_Sales[[#This Row],[transaction_date]],"mmm-yyyy")</f>
        <v>May-2023</v>
      </c>
      <c r="P6805">
        <f>HOUR(Coffee_Sales[[#This Row],[transaction_time]])</f>
        <v>16</v>
      </c>
    </row>
    <row r="6806" spans="1:16" x14ac:dyDescent="0.3">
      <c r="A6806">
        <v>67567</v>
      </c>
      <c r="B6806" s="1">
        <v>45031</v>
      </c>
      <c r="C6806" s="2">
        <v>0.74943287037037032</v>
      </c>
      <c r="D6806">
        <v>2</v>
      </c>
      <c r="E6806">
        <v>8</v>
      </c>
      <c r="F6806" t="s">
        <v>87</v>
      </c>
      <c r="G6806">
        <v>41</v>
      </c>
      <c r="H6806" t="s">
        <v>14</v>
      </c>
      <c r="I6806" t="s">
        <v>15</v>
      </c>
      <c r="J6806" t="s">
        <v>98</v>
      </c>
      <c r="K6806">
        <v>3.5134734150746532</v>
      </c>
      <c r="L6806">
        <v>0.1</v>
      </c>
      <c r="M6806">
        <v>63.75</v>
      </c>
      <c r="N6806">
        <f>(1-Coffee_Sales[[#This Row],[Discount_Percent]])*Coffee_Sales[[#This Row],[unit_price]]*Coffee_Sales[[#This Row],[transaction_qty]]</f>
        <v>114.75</v>
      </c>
      <c r="O6806" t="str">
        <f>TEXT(Coffee_Sales[[#This Row],[transaction_date]],"mmm-yyyy")</f>
        <v>Apr-2023</v>
      </c>
      <c r="P6806">
        <f>HOUR(Coffee_Sales[[#This Row],[transaction_time]])</f>
        <v>17</v>
      </c>
    </row>
    <row r="6807" spans="1:16" x14ac:dyDescent="0.3">
      <c r="A6807">
        <v>63075</v>
      </c>
      <c r="B6807" s="1">
        <v>45026</v>
      </c>
      <c r="C6807" s="2">
        <v>0.56519675925925927</v>
      </c>
      <c r="D6807">
        <v>1</v>
      </c>
      <c r="E6807">
        <v>3</v>
      </c>
      <c r="F6807" t="s">
        <v>94</v>
      </c>
      <c r="G6807">
        <v>76</v>
      </c>
      <c r="H6807" t="s">
        <v>18</v>
      </c>
      <c r="I6807" t="s">
        <v>107</v>
      </c>
      <c r="J6807" t="s">
        <v>137</v>
      </c>
      <c r="K6807">
        <v>1.1902156965980459</v>
      </c>
      <c r="L6807">
        <v>0.15</v>
      </c>
      <c r="M6807">
        <v>52.5</v>
      </c>
      <c r="N6807">
        <f>(1-Coffee_Sales[[#This Row],[Discount_Percent]])*Coffee_Sales[[#This Row],[unit_price]]*Coffee_Sales[[#This Row],[transaction_qty]]</f>
        <v>44.625</v>
      </c>
      <c r="O6807" t="str">
        <f>TEXT(Coffee_Sales[[#This Row],[transaction_date]],"mmm-yyyy")</f>
        <v>Apr-2023</v>
      </c>
      <c r="P6807">
        <f>HOUR(Coffee_Sales[[#This Row],[transaction_time]])</f>
        <v>13</v>
      </c>
    </row>
    <row r="6808" spans="1:16" x14ac:dyDescent="0.3">
      <c r="A6808">
        <v>39479</v>
      </c>
      <c r="B6808" s="1">
        <v>44994</v>
      </c>
      <c r="C6808" s="2">
        <v>0.44687500000000002</v>
      </c>
      <c r="D6808">
        <v>2</v>
      </c>
      <c r="E6808">
        <v>5</v>
      </c>
      <c r="F6808" t="s">
        <v>50</v>
      </c>
      <c r="G6808">
        <v>30</v>
      </c>
      <c r="H6808" t="s">
        <v>14</v>
      </c>
      <c r="I6808" t="s">
        <v>22</v>
      </c>
      <c r="J6808" t="s">
        <v>109</v>
      </c>
      <c r="K6808">
        <v>2.1126304153390638</v>
      </c>
      <c r="L6808">
        <v>0</v>
      </c>
      <c r="M6808">
        <v>45</v>
      </c>
      <c r="N6808">
        <f>(1-Coffee_Sales[[#This Row],[Discount_Percent]])*Coffee_Sales[[#This Row],[unit_price]]*Coffee_Sales[[#This Row],[transaction_qty]]</f>
        <v>90</v>
      </c>
      <c r="O6808" t="str">
        <f>TEXT(Coffee_Sales[[#This Row],[transaction_date]],"mmm-yyyy")</f>
        <v>Mar-2023</v>
      </c>
      <c r="P6808">
        <f>HOUR(Coffee_Sales[[#This Row],[transaction_time]])</f>
        <v>10</v>
      </c>
    </row>
    <row r="6809" spans="1:16" x14ac:dyDescent="0.3">
      <c r="A6809">
        <v>80129</v>
      </c>
      <c r="B6809" s="1">
        <v>45046</v>
      </c>
      <c r="C6809" s="2">
        <v>0.51659722222222226</v>
      </c>
      <c r="D6809">
        <v>1</v>
      </c>
      <c r="E6809">
        <v>8</v>
      </c>
      <c r="F6809" t="s">
        <v>50</v>
      </c>
      <c r="G6809">
        <v>34</v>
      </c>
      <c r="H6809" t="s">
        <v>14</v>
      </c>
      <c r="I6809" t="s">
        <v>26</v>
      </c>
      <c r="J6809" t="s">
        <v>57</v>
      </c>
      <c r="K6809">
        <v>1.016104035944557</v>
      </c>
      <c r="L6809">
        <v>0.15</v>
      </c>
      <c r="M6809">
        <v>36.75</v>
      </c>
      <c r="N6809">
        <f>(1-Coffee_Sales[[#This Row],[Discount_Percent]])*Coffee_Sales[[#This Row],[unit_price]]*Coffee_Sales[[#This Row],[transaction_qty]]</f>
        <v>31.237500000000001</v>
      </c>
      <c r="O6809" t="str">
        <f>TEXT(Coffee_Sales[[#This Row],[transaction_date]],"mmm-yyyy")</f>
        <v>Apr-2023</v>
      </c>
      <c r="P6809">
        <f>HOUR(Coffee_Sales[[#This Row],[transaction_time]])</f>
        <v>12</v>
      </c>
    </row>
    <row r="6810" spans="1:16" x14ac:dyDescent="0.3">
      <c r="A6810">
        <v>62597</v>
      </c>
      <c r="B6810" s="1">
        <v>45026</v>
      </c>
      <c r="C6810" s="2">
        <v>0.33344907407407409</v>
      </c>
      <c r="D6810">
        <v>1</v>
      </c>
      <c r="E6810">
        <v>5</v>
      </c>
      <c r="F6810" t="s">
        <v>17</v>
      </c>
      <c r="G6810">
        <v>60</v>
      </c>
      <c r="H6810" t="s">
        <v>74</v>
      </c>
      <c r="I6810" t="s">
        <v>75</v>
      </c>
      <c r="J6810" t="s">
        <v>112</v>
      </c>
      <c r="K6810">
        <v>1.624721844318278</v>
      </c>
      <c r="L6810">
        <v>0.05</v>
      </c>
      <c r="M6810">
        <v>56.25</v>
      </c>
      <c r="N6810">
        <f>(1-Coffee_Sales[[#This Row],[Discount_Percent]])*Coffee_Sales[[#This Row],[unit_price]]*Coffee_Sales[[#This Row],[transaction_qty]]</f>
        <v>53.4375</v>
      </c>
      <c r="O6810" t="str">
        <f>TEXT(Coffee_Sales[[#This Row],[transaction_date]],"mmm-yyyy")</f>
        <v>Apr-2023</v>
      </c>
      <c r="P6810">
        <f>HOUR(Coffee_Sales[[#This Row],[transaction_time]])</f>
        <v>8</v>
      </c>
    </row>
    <row r="6811" spans="1:16" x14ac:dyDescent="0.3">
      <c r="A6811">
        <v>82759</v>
      </c>
      <c r="B6811" s="1">
        <v>45049</v>
      </c>
      <c r="C6811" s="2">
        <v>0.47979166666666667</v>
      </c>
      <c r="D6811">
        <v>1</v>
      </c>
      <c r="E6811">
        <v>3</v>
      </c>
      <c r="F6811" t="s">
        <v>101</v>
      </c>
      <c r="G6811">
        <v>57</v>
      </c>
      <c r="H6811" t="s">
        <v>32</v>
      </c>
      <c r="I6811" t="s">
        <v>33</v>
      </c>
      <c r="J6811" t="s">
        <v>34</v>
      </c>
      <c r="K6811">
        <v>1.353789353881871</v>
      </c>
      <c r="L6811">
        <v>0</v>
      </c>
      <c r="M6811">
        <v>46.5</v>
      </c>
      <c r="N6811">
        <f>(1-Coffee_Sales[[#This Row],[Discount_Percent]])*Coffee_Sales[[#This Row],[unit_price]]*Coffee_Sales[[#This Row],[transaction_qty]]</f>
        <v>46.5</v>
      </c>
      <c r="O6811" t="str">
        <f>TEXT(Coffee_Sales[[#This Row],[transaction_date]],"mmm-yyyy")</f>
        <v>May-2023</v>
      </c>
      <c r="P6811">
        <f>HOUR(Coffee_Sales[[#This Row],[transaction_time]])</f>
        <v>11</v>
      </c>
    </row>
    <row r="6812" spans="1:16" x14ac:dyDescent="0.3">
      <c r="A6812">
        <v>85330</v>
      </c>
      <c r="B6812" s="1">
        <v>45051</v>
      </c>
      <c r="C6812" s="2">
        <v>0.6736805555555555</v>
      </c>
      <c r="D6812">
        <v>2</v>
      </c>
      <c r="E6812">
        <v>3</v>
      </c>
      <c r="F6812" t="s">
        <v>78</v>
      </c>
      <c r="G6812">
        <v>33</v>
      </c>
      <c r="H6812" t="s">
        <v>14</v>
      </c>
      <c r="I6812" t="s">
        <v>22</v>
      </c>
      <c r="J6812" t="s">
        <v>49</v>
      </c>
      <c r="K6812">
        <v>2.416406877788388</v>
      </c>
      <c r="L6812">
        <v>0.05</v>
      </c>
      <c r="M6812">
        <v>52.5</v>
      </c>
      <c r="N6812">
        <f>(1-Coffee_Sales[[#This Row],[Discount_Percent]])*Coffee_Sales[[#This Row],[unit_price]]*Coffee_Sales[[#This Row],[transaction_qty]]</f>
        <v>99.75</v>
      </c>
      <c r="O6812" t="str">
        <f>TEXT(Coffee_Sales[[#This Row],[transaction_date]],"mmm-yyyy")</f>
        <v>May-2023</v>
      </c>
      <c r="P6812">
        <f>HOUR(Coffee_Sales[[#This Row],[transaction_time]])</f>
        <v>16</v>
      </c>
    </row>
    <row r="6813" spans="1:16" x14ac:dyDescent="0.3">
      <c r="A6813">
        <v>19173</v>
      </c>
      <c r="B6813" s="1">
        <v>44961</v>
      </c>
      <c r="C6813" s="2">
        <v>0.4619212962962963</v>
      </c>
      <c r="D6813">
        <v>2</v>
      </c>
      <c r="E6813">
        <v>8</v>
      </c>
      <c r="F6813" t="s">
        <v>81</v>
      </c>
      <c r="G6813">
        <v>23</v>
      </c>
      <c r="H6813" t="s">
        <v>14</v>
      </c>
      <c r="I6813" t="s">
        <v>55</v>
      </c>
      <c r="J6813" t="s">
        <v>88</v>
      </c>
      <c r="K6813">
        <v>2.4479275937787301</v>
      </c>
      <c r="L6813">
        <v>0.05</v>
      </c>
      <c r="M6813">
        <v>37.5</v>
      </c>
      <c r="N6813">
        <f>(1-Coffee_Sales[[#This Row],[Discount_Percent]])*Coffee_Sales[[#This Row],[unit_price]]*Coffee_Sales[[#This Row],[transaction_qty]]</f>
        <v>71.25</v>
      </c>
      <c r="O6813" t="str">
        <f>TEXT(Coffee_Sales[[#This Row],[transaction_date]],"mmm-yyyy")</f>
        <v>Feb-2023</v>
      </c>
      <c r="P6813">
        <f>HOUR(Coffee_Sales[[#This Row],[transaction_time]])</f>
        <v>11</v>
      </c>
    </row>
    <row r="6814" spans="1:16" x14ac:dyDescent="0.3">
      <c r="A6814">
        <v>23092</v>
      </c>
      <c r="B6814" s="1">
        <v>44968</v>
      </c>
      <c r="C6814" s="2">
        <v>0.31144675925925924</v>
      </c>
      <c r="D6814">
        <v>1</v>
      </c>
      <c r="E6814">
        <v>8</v>
      </c>
      <c r="F6814" t="s">
        <v>35</v>
      </c>
      <c r="G6814">
        <v>71</v>
      </c>
      <c r="H6814" t="s">
        <v>18</v>
      </c>
      <c r="I6814" t="s">
        <v>79</v>
      </c>
      <c r="J6814" t="s">
        <v>92</v>
      </c>
      <c r="K6814">
        <v>1.865383762867046</v>
      </c>
      <c r="L6814">
        <v>0.1</v>
      </c>
      <c r="M6814">
        <v>56.25</v>
      </c>
      <c r="N6814">
        <f>(1-Coffee_Sales[[#This Row],[Discount_Percent]])*Coffee_Sales[[#This Row],[unit_price]]*Coffee_Sales[[#This Row],[transaction_qty]]</f>
        <v>50.625</v>
      </c>
      <c r="O6814" t="str">
        <f>TEXT(Coffee_Sales[[#This Row],[transaction_date]],"mmm-yyyy")</f>
        <v>Feb-2023</v>
      </c>
      <c r="P6814">
        <f>HOUR(Coffee_Sales[[#This Row],[transaction_time]])</f>
        <v>7</v>
      </c>
    </row>
    <row r="6815" spans="1:16" x14ac:dyDescent="0.3">
      <c r="A6815">
        <v>108693</v>
      </c>
      <c r="B6815" s="1">
        <v>45072</v>
      </c>
      <c r="C6815" s="2">
        <v>0.67125000000000001</v>
      </c>
      <c r="D6815">
        <v>2</v>
      </c>
      <c r="E6815">
        <v>3</v>
      </c>
      <c r="F6815" t="s">
        <v>35</v>
      </c>
      <c r="G6815">
        <v>36</v>
      </c>
      <c r="H6815" t="s">
        <v>14</v>
      </c>
      <c r="I6815" t="s">
        <v>26</v>
      </c>
      <c r="J6815" t="s">
        <v>27</v>
      </c>
      <c r="K6815">
        <v>2.556683412110027</v>
      </c>
      <c r="L6815">
        <v>0</v>
      </c>
      <c r="M6815">
        <v>56.25</v>
      </c>
      <c r="N6815">
        <f>(1-Coffee_Sales[[#This Row],[Discount_Percent]])*Coffee_Sales[[#This Row],[unit_price]]*Coffee_Sales[[#This Row],[transaction_qty]]</f>
        <v>112.5</v>
      </c>
      <c r="O6815" t="str">
        <f>TEXT(Coffee_Sales[[#This Row],[transaction_date]],"mmm-yyyy")</f>
        <v>May-2023</v>
      </c>
      <c r="P6815">
        <f>HOUR(Coffee_Sales[[#This Row],[transaction_time]])</f>
        <v>16</v>
      </c>
    </row>
    <row r="6816" spans="1:16" x14ac:dyDescent="0.3">
      <c r="A6816">
        <v>133467</v>
      </c>
      <c r="B6816" s="1">
        <v>45094</v>
      </c>
      <c r="C6816" s="2">
        <v>0.39928240740740739</v>
      </c>
      <c r="D6816">
        <v>2</v>
      </c>
      <c r="E6816">
        <v>5</v>
      </c>
      <c r="F6816" t="s">
        <v>28</v>
      </c>
      <c r="G6816">
        <v>25</v>
      </c>
      <c r="H6816" t="s">
        <v>14</v>
      </c>
      <c r="I6816" t="s">
        <v>29</v>
      </c>
      <c r="J6816" t="s">
        <v>71</v>
      </c>
      <c r="K6816">
        <v>1.7801111891296371</v>
      </c>
      <c r="L6816">
        <v>0</v>
      </c>
      <c r="M6816">
        <v>33</v>
      </c>
      <c r="N6816">
        <f>(1-Coffee_Sales[[#This Row],[Discount_Percent]])*Coffee_Sales[[#This Row],[unit_price]]*Coffee_Sales[[#This Row],[transaction_qty]]</f>
        <v>66</v>
      </c>
      <c r="O6816" t="str">
        <f>TEXT(Coffee_Sales[[#This Row],[transaction_date]],"mmm-yyyy")</f>
        <v>Jun-2023</v>
      </c>
      <c r="P6816">
        <f>HOUR(Coffee_Sales[[#This Row],[transaction_time]])</f>
        <v>9</v>
      </c>
    </row>
    <row r="6817" spans="1:16" x14ac:dyDescent="0.3">
      <c r="A6817">
        <v>60792</v>
      </c>
      <c r="B6817" s="1">
        <v>45024</v>
      </c>
      <c r="C6817" s="2">
        <v>0.3581597222222222</v>
      </c>
      <c r="D6817">
        <v>1</v>
      </c>
      <c r="E6817">
        <v>5</v>
      </c>
      <c r="F6817" t="s">
        <v>87</v>
      </c>
      <c r="G6817">
        <v>63</v>
      </c>
      <c r="H6817" t="s">
        <v>67</v>
      </c>
      <c r="I6817" t="s">
        <v>72</v>
      </c>
      <c r="J6817" t="s">
        <v>73</v>
      </c>
      <c r="K6817">
        <v>0.37905901783142792</v>
      </c>
      <c r="L6817">
        <v>0</v>
      </c>
      <c r="M6817">
        <v>12</v>
      </c>
      <c r="N6817">
        <f>(1-Coffee_Sales[[#This Row],[Discount_Percent]])*Coffee_Sales[[#This Row],[unit_price]]*Coffee_Sales[[#This Row],[transaction_qty]]</f>
        <v>12</v>
      </c>
      <c r="O6817" t="str">
        <f>TEXT(Coffee_Sales[[#This Row],[transaction_date]],"mmm-yyyy")</f>
        <v>Apr-2023</v>
      </c>
      <c r="P6817">
        <f>HOUR(Coffee_Sales[[#This Row],[transaction_time]])</f>
        <v>8</v>
      </c>
    </row>
    <row r="6818" spans="1:16" x14ac:dyDescent="0.3">
      <c r="A6818">
        <v>67701</v>
      </c>
      <c r="B6818" s="1">
        <v>45032</v>
      </c>
      <c r="C6818" s="2">
        <v>0.29692129629629632</v>
      </c>
      <c r="D6818">
        <v>1</v>
      </c>
      <c r="E6818">
        <v>5</v>
      </c>
      <c r="F6818" t="s">
        <v>70</v>
      </c>
      <c r="G6818">
        <v>36</v>
      </c>
      <c r="H6818" t="s">
        <v>14</v>
      </c>
      <c r="I6818" t="s">
        <v>26</v>
      </c>
      <c r="J6818" t="s">
        <v>27</v>
      </c>
      <c r="K6818">
        <v>1.698325549054124</v>
      </c>
      <c r="L6818">
        <v>0</v>
      </c>
      <c r="M6818">
        <v>56.25</v>
      </c>
      <c r="N6818">
        <f>(1-Coffee_Sales[[#This Row],[Discount_Percent]])*Coffee_Sales[[#This Row],[unit_price]]*Coffee_Sales[[#This Row],[transaction_qty]]</f>
        <v>56.25</v>
      </c>
      <c r="O6818" t="str">
        <f>TEXT(Coffee_Sales[[#This Row],[transaction_date]],"mmm-yyyy")</f>
        <v>Apr-2023</v>
      </c>
      <c r="P6818">
        <f>HOUR(Coffee_Sales[[#This Row],[transaction_time]])</f>
        <v>7</v>
      </c>
    </row>
    <row r="6819" spans="1:16" x14ac:dyDescent="0.3">
      <c r="A6819">
        <v>146846</v>
      </c>
      <c r="B6819" s="1">
        <v>45105</v>
      </c>
      <c r="C6819" s="2">
        <v>0.57524305555555555</v>
      </c>
      <c r="D6819">
        <v>1</v>
      </c>
      <c r="E6819">
        <v>8</v>
      </c>
      <c r="F6819" t="s">
        <v>28</v>
      </c>
      <c r="G6819">
        <v>56</v>
      </c>
      <c r="H6819" t="s">
        <v>32</v>
      </c>
      <c r="I6819" t="s">
        <v>33</v>
      </c>
      <c r="J6819" t="s">
        <v>135</v>
      </c>
      <c r="K6819">
        <v>0.79942298392033506</v>
      </c>
      <c r="L6819">
        <v>0</v>
      </c>
      <c r="M6819">
        <v>38.25</v>
      </c>
      <c r="N6819">
        <f>(1-Coffee_Sales[[#This Row],[Discount_Percent]])*Coffee_Sales[[#This Row],[unit_price]]*Coffee_Sales[[#This Row],[transaction_qty]]</f>
        <v>38.25</v>
      </c>
      <c r="O6819" t="str">
        <f>TEXT(Coffee_Sales[[#This Row],[transaction_date]],"mmm-yyyy")</f>
        <v>Jun-2023</v>
      </c>
      <c r="P6819">
        <f>HOUR(Coffee_Sales[[#This Row],[transaction_time]])</f>
        <v>13</v>
      </c>
    </row>
    <row r="6820" spans="1:16" x14ac:dyDescent="0.3">
      <c r="A6820">
        <v>130865</v>
      </c>
      <c r="B6820" s="1">
        <v>45092</v>
      </c>
      <c r="C6820" s="2">
        <v>0.3820601851851852</v>
      </c>
      <c r="D6820">
        <v>1</v>
      </c>
      <c r="E6820">
        <v>3</v>
      </c>
      <c r="F6820" t="s">
        <v>70</v>
      </c>
      <c r="G6820">
        <v>35</v>
      </c>
      <c r="H6820" t="s">
        <v>14</v>
      </c>
      <c r="I6820" t="s">
        <v>26</v>
      </c>
      <c r="J6820" t="s">
        <v>84</v>
      </c>
      <c r="K6820">
        <v>1.0171081551125629</v>
      </c>
      <c r="L6820">
        <v>0</v>
      </c>
      <c r="M6820">
        <v>46.5</v>
      </c>
      <c r="N6820">
        <f>(1-Coffee_Sales[[#This Row],[Discount_Percent]])*Coffee_Sales[[#This Row],[unit_price]]*Coffee_Sales[[#This Row],[transaction_qty]]</f>
        <v>46.5</v>
      </c>
      <c r="O6820" t="str">
        <f>TEXT(Coffee_Sales[[#This Row],[transaction_date]],"mmm-yyyy")</f>
        <v>Jun-2023</v>
      </c>
      <c r="P6820">
        <f>HOUR(Coffee_Sales[[#This Row],[transaction_time]])</f>
        <v>9</v>
      </c>
    </row>
    <row r="6821" spans="1:16" x14ac:dyDescent="0.3">
      <c r="A6821">
        <v>21599</v>
      </c>
      <c r="B6821" s="1">
        <v>44965</v>
      </c>
      <c r="C6821" s="2">
        <v>0.54679398148148151</v>
      </c>
      <c r="D6821">
        <v>1</v>
      </c>
      <c r="E6821">
        <v>8</v>
      </c>
      <c r="F6821" t="s">
        <v>54</v>
      </c>
      <c r="G6821">
        <v>22</v>
      </c>
      <c r="H6821" t="s">
        <v>14</v>
      </c>
      <c r="I6821" t="s">
        <v>55</v>
      </c>
      <c r="J6821" t="s">
        <v>56</v>
      </c>
      <c r="K6821">
        <v>0.71608597991041112</v>
      </c>
      <c r="L6821">
        <v>0.1</v>
      </c>
      <c r="M6821">
        <v>30</v>
      </c>
      <c r="N6821">
        <f>(1-Coffee_Sales[[#This Row],[Discount_Percent]])*Coffee_Sales[[#This Row],[unit_price]]*Coffee_Sales[[#This Row],[transaction_qty]]</f>
        <v>27</v>
      </c>
      <c r="O6821" t="str">
        <f>TEXT(Coffee_Sales[[#This Row],[transaction_date]],"mmm-yyyy")</f>
        <v>Feb-2023</v>
      </c>
      <c r="P6821">
        <f>HOUR(Coffee_Sales[[#This Row],[transaction_time]])</f>
        <v>13</v>
      </c>
    </row>
    <row r="6822" spans="1:16" x14ac:dyDescent="0.3">
      <c r="A6822">
        <v>36668</v>
      </c>
      <c r="B6822" s="1">
        <v>44990</v>
      </c>
      <c r="C6822" s="2">
        <v>0.54971064814814818</v>
      </c>
      <c r="D6822">
        <v>1</v>
      </c>
      <c r="E6822">
        <v>8</v>
      </c>
      <c r="F6822" t="s">
        <v>17</v>
      </c>
      <c r="G6822">
        <v>61</v>
      </c>
      <c r="H6822" t="s">
        <v>74</v>
      </c>
      <c r="I6822" t="s">
        <v>75</v>
      </c>
      <c r="J6822" t="s">
        <v>116</v>
      </c>
      <c r="K6822">
        <v>1.9168860311795399</v>
      </c>
      <c r="L6822">
        <v>0</v>
      </c>
      <c r="M6822">
        <v>71.25</v>
      </c>
      <c r="N6822">
        <f>(1-Coffee_Sales[[#This Row],[Discount_Percent]])*Coffee_Sales[[#This Row],[unit_price]]*Coffee_Sales[[#This Row],[transaction_qty]]</f>
        <v>71.25</v>
      </c>
      <c r="O6822" t="str">
        <f>TEXT(Coffee_Sales[[#This Row],[transaction_date]],"mmm-yyyy")</f>
        <v>Mar-2023</v>
      </c>
      <c r="P6822">
        <f>HOUR(Coffee_Sales[[#This Row],[transaction_time]])</f>
        <v>13</v>
      </c>
    </row>
    <row r="6823" spans="1:16" x14ac:dyDescent="0.3">
      <c r="A6823">
        <v>118487</v>
      </c>
      <c r="B6823" s="1">
        <v>45081</v>
      </c>
      <c r="C6823" s="2">
        <v>0.77009259259259255</v>
      </c>
      <c r="D6823">
        <v>1</v>
      </c>
      <c r="E6823">
        <v>8</v>
      </c>
      <c r="F6823" t="s">
        <v>87</v>
      </c>
      <c r="G6823">
        <v>26</v>
      </c>
      <c r="H6823" t="s">
        <v>14</v>
      </c>
      <c r="I6823" t="s">
        <v>29</v>
      </c>
      <c r="J6823" t="s">
        <v>134</v>
      </c>
      <c r="K6823">
        <v>1.187805824285169</v>
      </c>
      <c r="L6823">
        <v>0</v>
      </c>
      <c r="M6823">
        <v>45</v>
      </c>
      <c r="N6823">
        <f>(1-Coffee_Sales[[#This Row],[Discount_Percent]])*Coffee_Sales[[#This Row],[unit_price]]*Coffee_Sales[[#This Row],[transaction_qty]]</f>
        <v>45</v>
      </c>
      <c r="O6823" t="str">
        <f>TEXT(Coffee_Sales[[#This Row],[transaction_date]],"mmm-yyyy")</f>
        <v>Jun-2023</v>
      </c>
      <c r="P6823">
        <f>HOUR(Coffee_Sales[[#This Row],[transaction_time]])</f>
        <v>18</v>
      </c>
    </row>
    <row r="6824" spans="1:16" x14ac:dyDescent="0.3">
      <c r="A6824">
        <v>136370</v>
      </c>
      <c r="B6824" s="1">
        <v>45096</v>
      </c>
      <c r="C6824" s="2">
        <v>0.52725694444444449</v>
      </c>
      <c r="D6824">
        <v>1</v>
      </c>
      <c r="E6824">
        <v>3</v>
      </c>
      <c r="F6824" t="s">
        <v>87</v>
      </c>
      <c r="G6824">
        <v>47</v>
      </c>
      <c r="H6824" t="s">
        <v>32</v>
      </c>
      <c r="I6824" t="s">
        <v>36</v>
      </c>
      <c r="J6824" t="s">
        <v>37</v>
      </c>
      <c r="K6824">
        <v>0.91485327882962508</v>
      </c>
      <c r="L6824">
        <v>0</v>
      </c>
      <c r="M6824">
        <v>45</v>
      </c>
      <c r="N6824">
        <f>(1-Coffee_Sales[[#This Row],[Discount_Percent]])*Coffee_Sales[[#This Row],[unit_price]]*Coffee_Sales[[#This Row],[transaction_qty]]</f>
        <v>45</v>
      </c>
      <c r="O6824" t="str">
        <f>TEXT(Coffee_Sales[[#This Row],[transaction_date]],"mmm-yyyy")</f>
        <v>Jun-2023</v>
      </c>
      <c r="P6824">
        <f>HOUR(Coffee_Sales[[#This Row],[transaction_time]])</f>
        <v>12</v>
      </c>
    </row>
    <row r="6825" spans="1:16" x14ac:dyDescent="0.3">
      <c r="A6825">
        <v>29070</v>
      </c>
      <c r="B6825" s="1">
        <v>44977</v>
      </c>
      <c r="C6825" s="2">
        <v>0.82348379629629631</v>
      </c>
      <c r="D6825">
        <v>1</v>
      </c>
      <c r="E6825">
        <v>8</v>
      </c>
      <c r="F6825" t="s">
        <v>70</v>
      </c>
      <c r="G6825">
        <v>74</v>
      </c>
      <c r="H6825" t="s">
        <v>18</v>
      </c>
      <c r="I6825" t="s">
        <v>107</v>
      </c>
      <c r="J6825" t="s">
        <v>108</v>
      </c>
      <c r="K6825">
        <v>1.073960689280999</v>
      </c>
      <c r="L6825">
        <v>0</v>
      </c>
      <c r="M6825">
        <v>52.5</v>
      </c>
      <c r="N6825">
        <f>(1-Coffee_Sales[[#This Row],[Discount_Percent]])*Coffee_Sales[[#This Row],[unit_price]]*Coffee_Sales[[#This Row],[transaction_qty]]</f>
        <v>52.5</v>
      </c>
      <c r="O6825" t="str">
        <f>TEXT(Coffee_Sales[[#This Row],[transaction_date]],"mmm-yyyy")</f>
        <v>Feb-2023</v>
      </c>
      <c r="P6825">
        <f>HOUR(Coffee_Sales[[#This Row],[transaction_time]])</f>
        <v>19</v>
      </c>
    </row>
    <row r="6826" spans="1:16" x14ac:dyDescent="0.3">
      <c r="A6826">
        <v>88596</v>
      </c>
      <c r="B6826" s="1">
        <v>45054</v>
      </c>
      <c r="C6826" s="2">
        <v>0.6275115740740741</v>
      </c>
      <c r="D6826">
        <v>2</v>
      </c>
      <c r="E6826">
        <v>3</v>
      </c>
      <c r="F6826" t="s">
        <v>101</v>
      </c>
      <c r="G6826">
        <v>36</v>
      </c>
      <c r="H6826" t="s">
        <v>14</v>
      </c>
      <c r="I6826" t="s">
        <v>26</v>
      </c>
      <c r="J6826" t="s">
        <v>27</v>
      </c>
      <c r="K6826">
        <v>3.4270964313212491</v>
      </c>
      <c r="L6826">
        <v>0</v>
      </c>
      <c r="M6826">
        <v>56.25</v>
      </c>
      <c r="N6826">
        <f>(1-Coffee_Sales[[#This Row],[Discount_Percent]])*Coffee_Sales[[#This Row],[unit_price]]*Coffee_Sales[[#This Row],[transaction_qty]]</f>
        <v>112.5</v>
      </c>
      <c r="O6826" t="str">
        <f>TEXT(Coffee_Sales[[#This Row],[transaction_date]],"mmm-yyyy")</f>
        <v>May-2023</v>
      </c>
      <c r="P6826">
        <f>HOUR(Coffee_Sales[[#This Row],[transaction_time]])</f>
        <v>15</v>
      </c>
    </row>
    <row r="6827" spans="1:16" x14ac:dyDescent="0.3">
      <c r="A6827">
        <v>52025</v>
      </c>
      <c r="B6827" s="1">
        <v>45012</v>
      </c>
      <c r="C6827" s="2">
        <v>0.40802083333333333</v>
      </c>
      <c r="D6827">
        <v>1</v>
      </c>
      <c r="E6827">
        <v>3</v>
      </c>
      <c r="F6827" t="s">
        <v>17</v>
      </c>
      <c r="G6827">
        <v>35</v>
      </c>
      <c r="H6827" t="s">
        <v>14</v>
      </c>
      <c r="I6827" t="s">
        <v>26</v>
      </c>
      <c r="J6827" t="s">
        <v>84</v>
      </c>
      <c r="K6827">
        <v>1.047115168890703</v>
      </c>
      <c r="L6827">
        <v>0</v>
      </c>
      <c r="M6827">
        <v>46.5</v>
      </c>
      <c r="N6827">
        <f>(1-Coffee_Sales[[#This Row],[Discount_Percent]])*Coffee_Sales[[#This Row],[unit_price]]*Coffee_Sales[[#This Row],[transaction_qty]]</f>
        <v>46.5</v>
      </c>
      <c r="O6827" t="str">
        <f>TEXT(Coffee_Sales[[#This Row],[transaction_date]],"mmm-yyyy")</f>
        <v>Mar-2023</v>
      </c>
      <c r="P6827">
        <f>HOUR(Coffee_Sales[[#This Row],[transaction_time]])</f>
        <v>9</v>
      </c>
    </row>
    <row r="6828" spans="1:16" x14ac:dyDescent="0.3">
      <c r="A6828">
        <v>41024</v>
      </c>
      <c r="B6828" s="1">
        <v>44996</v>
      </c>
      <c r="C6828" s="2">
        <v>0.55714120370370368</v>
      </c>
      <c r="D6828">
        <v>2</v>
      </c>
      <c r="E6828">
        <v>5</v>
      </c>
      <c r="F6828" t="s">
        <v>78</v>
      </c>
      <c r="G6828">
        <v>49</v>
      </c>
      <c r="H6828" t="s">
        <v>32</v>
      </c>
      <c r="I6828" t="s">
        <v>44</v>
      </c>
      <c r="J6828" t="s">
        <v>91</v>
      </c>
      <c r="K6828">
        <v>2.7633088005995798</v>
      </c>
      <c r="L6828">
        <v>0</v>
      </c>
      <c r="M6828">
        <v>45</v>
      </c>
      <c r="N6828">
        <f>(1-Coffee_Sales[[#This Row],[Discount_Percent]])*Coffee_Sales[[#This Row],[unit_price]]*Coffee_Sales[[#This Row],[transaction_qty]]</f>
        <v>90</v>
      </c>
      <c r="O6828" t="str">
        <f>TEXT(Coffee_Sales[[#This Row],[transaction_date]],"mmm-yyyy")</f>
        <v>Mar-2023</v>
      </c>
      <c r="P6828">
        <f>HOUR(Coffee_Sales[[#This Row],[transaction_time]])</f>
        <v>13</v>
      </c>
    </row>
    <row r="6829" spans="1:16" x14ac:dyDescent="0.3">
      <c r="A6829">
        <v>85448</v>
      </c>
      <c r="B6829" s="1">
        <v>45051</v>
      </c>
      <c r="C6829" s="2">
        <v>0.72201388888888884</v>
      </c>
      <c r="D6829">
        <v>1</v>
      </c>
      <c r="E6829">
        <v>5</v>
      </c>
      <c r="F6829" t="s">
        <v>58</v>
      </c>
      <c r="G6829">
        <v>47</v>
      </c>
      <c r="H6829" t="s">
        <v>32</v>
      </c>
      <c r="I6829" t="s">
        <v>36</v>
      </c>
      <c r="J6829" t="s">
        <v>37</v>
      </c>
      <c r="K6829">
        <v>1.371877513269629</v>
      </c>
      <c r="L6829">
        <v>0</v>
      </c>
      <c r="M6829">
        <v>45</v>
      </c>
      <c r="N6829">
        <f>(1-Coffee_Sales[[#This Row],[Discount_Percent]])*Coffee_Sales[[#This Row],[unit_price]]*Coffee_Sales[[#This Row],[transaction_qty]]</f>
        <v>45</v>
      </c>
      <c r="O6829" t="str">
        <f>TEXT(Coffee_Sales[[#This Row],[transaction_date]],"mmm-yyyy")</f>
        <v>May-2023</v>
      </c>
      <c r="P6829">
        <f>HOUR(Coffee_Sales[[#This Row],[transaction_time]])</f>
        <v>17</v>
      </c>
    </row>
    <row r="6830" spans="1:16" x14ac:dyDescent="0.3">
      <c r="A6830">
        <v>28731</v>
      </c>
      <c r="B6830" s="1">
        <v>44977</v>
      </c>
      <c r="C6830" s="2">
        <v>0.41312500000000002</v>
      </c>
      <c r="D6830">
        <v>1</v>
      </c>
      <c r="E6830">
        <v>8</v>
      </c>
      <c r="F6830" t="s">
        <v>97</v>
      </c>
      <c r="G6830">
        <v>39</v>
      </c>
      <c r="H6830" t="s">
        <v>14</v>
      </c>
      <c r="I6830" t="s">
        <v>15</v>
      </c>
      <c r="J6830" t="s">
        <v>47</v>
      </c>
      <c r="K6830">
        <v>1.5503209209601101</v>
      </c>
      <c r="L6830">
        <v>0</v>
      </c>
      <c r="M6830">
        <v>63.75</v>
      </c>
      <c r="N6830">
        <f>(1-Coffee_Sales[[#This Row],[Discount_Percent]])*Coffee_Sales[[#This Row],[unit_price]]*Coffee_Sales[[#This Row],[transaction_qty]]</f>
        <v>63.75</v>
      </c>
      <c r="O6830" t="str">
        <f>TEXT(Coffee_Sales[[#This Row],[transaction_date]],"mmm-yyyy")</f>
        <v>Feb-2023</v>
      </c>
      <c r="P6830">
        <f>HOUR(Coffee_Sales[[#This Row],[transaction_time]])</f>
        <v>9</v>
      </c>
    </row>
    <row r="6831" spans="1:16" x14ac:dyDescent="0.3">
      <c r="A6831">
        <v>111166</v>
      </c>
      <c r="B6831" s="1">
        <v>45075</v>
      </c>
      <c r="C6831" s="2">
        <v>0.33583333333333332</v>
      </c>
      <c r="D6831">
        <v>1</v>
      </c>
      <c r="E6831">
        <v>5</v>
      </c>
      <c r="F6831" t="s">
        <v>38</v>
      </c>
      <c r="G6831">
        <v>74</v>
      </c>
      <c r="H6831" t="s">
        <v>18</v>
      </c>
      <c r="I6831" t="s">
        <v>107</v>
      </c>
      <c r="J6831" t="s">
        <v>108</v>
      </c>
      <c r="K6831">
        <v>1.4664992309887159</v>
      </c>
      <c r="L6831">
        <v>0</v>
      </c>
      <c r="M6831">
        <v>52.5</v>
      </c>
      <c r="N6831">
        <f>(1-Coffee_Sales[[#This Row],[Discount_Percent]])*Coffee_Sales[[#This Row],[unit_price]]*Coffee_Sales[[#This Row],[transaction_qty]]</f>
        <v>52.5</v>
      </c>
      <c r="O6831" t="str">
        <f>TEXT(Coffee_Sales[[#This Row],[transaction_date]],"mmm-yyyy")</f>
        <v>May-2023</v>
      </c>
      <c r="P6831">
        <f>HOUR(Coffee_Sales[[#This Row],[transaction_time]])</f>
        <v>8</v>
      </c>
    </row>
    <row r="6832" spans="1:16" x14ac:dyDescent="0.3">
      <c r="A6832">
        <v>111485</v>
      </c>
      <c r="B6832" s="1">
        <v>45075</v>
      </c>
      <c r="C6832" s="2">
        <v>0.52554398148148151</v>
      </c>
      <c r="D6832">
        <v>1</v>
      </c>
      <c r="E6832">
        <v>5</v>
      </c>
      <c r="F6832" t="s">
        <v>35</v>
      </c>
      <c r="G6832">
        <v>60</v>
      </c>
      <c r="H6832" t="s">
        <v>74</v>
      </c>
      <c r="I6832" t="s">
        <v>75</v>
      </c>
      <c r="J6832" t="s">
        <v>112</v>
      </c>
      <c r="K6832">
        <v>1.17634169467011</v>
      </c>
      <c r="L6832">
        <v>0</v>
      </c>
      <c r="M6832">
        <v>56.25</v>
      </c>
      <c r="N6832">
        <f>(1-Coffee_Sales[[#This Row],[Discount_Percent]])*Coffee_Sales[[#This Row],[unit_price]]*Coffee_Sales[[#This Row],[transaction_qty]]</f>
        <v>56.25</v>
      </c>
      <c r="O6832" t="str">
        <f>TEXT(Coffee_Sales[[#This Row],[transaction_date]],"mmm-yyyy")</f>
        <v>May-2023</v>
      </c>
      <c r="P6832">
        <f>HOUR(Coffee_Sales[[#This Row],[transaction_time]])</f>
        <v>12</v>
      </c>
    </row>
    <row r="6833" spans="1:16" x14ac:dyDescent="0.3">
      <c r="A6833">
        <v>83777</v>
      </c>
      <c r="B6833" s="1">
        <v>45050</v>
      </c>
      <c r="C6833" s="2">
        <v>0.46784722222222225</v>
      </c>
      <c r="D6833">
        <v>1</v>
      </c>
      <c r="E6833">
        <v>3</v>
      </c>
      <c r="F6833" t="s">
        <v>90</v>
      </c>
      <c r="G6833">
        <v>44</v>
      </c>
      <c r="H6833" t="s">
        <v>32</v>
      </c>
      <c r="I6833" t="s">
        <v>40</v>
      </c>
      <c r="J6833" t="s">
        <v>41</v>
      </c>
      <c r="K6833">
        <v>1.205495132551996</v>
      </c>
      <c r="L6833">
        <v>0</v>
      </c>
      <c r="M6833">
        <v>37.5</v>
      </c>
      <c r="N6833">
        <f>(1-Coffee_Sales[[#This Row],[Discount_Percent]])*Coffee_Sales[[#This Row],[unit_price]]*Coffee_Sales[[#This Row],[transaction_qty]]</f>
        <v>37.5</v>
      </c>
      <c r="O6833" t="str">
        <f>TEXT(Coffee_Sales[[#This Row],[transaction_date]],"mmm-yyyy")</f>
        <v>May-2023</v>
      </c>
      <c r="P6833">
        <f>HOUR(Coffee_Sales[[#This Row],[transaction_time]])</f>
        <v>11</v>
      </c>
    </row>
    <row r="6834" spans="1:16" x14ac:dyDescent="0.3">
      <c r="A6834">
        <v>21942</v>
      </c>
      <c r="B6834" s="1">
        <v>44966</v>
      </c>
      <c r="C6834" s="2">
        <v>0.35626157407407405</v>
      </c>
      <c r="D6834">
        <v>2</v>
      </c>
      <c r="E6834">
        <v>3</v>
      </c>
      <c r="F6834" t="s">
        <v>114</v>
      </c>
      <c r="G6834">
        <v>40</v>
      </c>
      <c r="H6834" t="s">
        <v>14</v>
      </c>
      <c r="I6834" t="s">
        <v>15</v>
      </c>
      <c r="J6834" t="s">
        <v>100</v>
      </c>
      <c r="K6834">
        <v>2.9827115387857601</v>
      </c>
      <c r="L6834">
        <v>0</v>
      </c>
      <c r="M6834">
        <v>56.25</v>
      </c>
      <c r="N6834">
        <f>(1-Coffee_Sales[[#This Row],[Discount_Percent]])*Coffee_Sales[[#This Row],[unit_price]]*Coffee_Sales[[#This Row],[transaction_qty]]</f>
        <v>112.5</v>
      </c>
      <c r="O6834" t="str">
        <f>TEXT(Coffee_Sales[[#This Row],[transaction_date]],"mmm-yyyy")</f>
        <v>Feb-2023</v>
      </c>
      <c r="P6834">
        <f>HOUR(Coffee_Sales[[#This Row],[transaction_time]])</f>
        <v>8</v>
      </c>
    </row>
    <row r="6835" spans="1:16" x14ac:dyDescent="0.3">
      <c r="A6835">
        <v>95003</v>
      </c>
      <c r="B6835" s="1">
        <v>45060</v>
      </c>
      <c r="C6835" s="2">
        <v>0.43599537037037039</v>
      </c>
      <c r="D6835">
        <v>1</v>
      </c>
      <c r="E6835">
        <v>8</v>
      </c>
      <c r="F6835" t="s">
        <v>101</v>
      </c>
      <c r="G6835">
        <v>78</v>
      </c>
      <c r="H6835" t="s">
        <v>18</v>
      </c>
      <c r="I6835" t="s">
        <v>19</v>
      </c>
      <c r="J6835" t="s">
        <v>51</v>
      </c>
      <c r="K6835">
        <v>1.423330622601191</v>
      </c>
      <c r="L6835">
        <v>0.1</v>
      </c>
      <c r="M6835">
        <v>67.5</v>
      </c>
      <c r="N6835">
        <f>(1-Coffee_Sales[[#This Row],[Discount_Percent]])*Coffee_Sales[[#This Row],[unit_price]]*Coffee_Sales[[#This Row],[transaction_qty]]</f>
        <v>60.75</v>
      </c>
      <c r="O6835" t="str">
        <f>TEXT(Coffee_Sales[[#This Row],[transaction_date]],"mmm-yyyy")</f>
        <v>May-2023</v>
      </c>
      <c r="P6835">
        <f>HOUR(Coffee_Sales[[#This Row],[transaction_time]])</f>
        <v>10</v>
      </c>
    </row>
    <row r="6836" spans="1:16" x14ac:dyDescent="0.3">
      <c r="A6836">
        <v>128177</v>
      </c>
      <c r="B6836" s="1">
        <v>45090</v>
      </c>
      <c r="C6836" s="2">
        <v>0.34935185185185186</v>
      </c>
      <c r="D6836">
        <v>2</v>
      </c>
      <c r="E6836">
        <v>5</v>
      </c>
      <c r="F6836" t="s">
        <v>101</v>
      </c>
      <c r="G6836">
        <v>48</v>
      </c>
      <c r="H6836" t="s">
        <v>32</v>
      </c>
      <c r="I6836" t="s">
        <v>44</v>
      </c>
      <c r="J6836" t="s">
        <v>52</v>
      </c>
      <c r="K6836">
        <v>1.595886339520495</v>
      </c>
      <c r="L6836">
        <v>0.05</v>
      </c>
      <c r="M6836">
        <v>37.5</v>
      </c>
      <c r="N6836">
        <f>(1-Coffee_Sales[[#This Row],[Discount_Percent]])*Coffee_Sales[[#This Row],[unit_price]]*Coffee_Sales[[#This Row],[transaction_qty]]</f>
        <v>71.25</v>
      </c>
      <c r="O6836" t="str">
        <f>TEXT(Coffee_Sales[[#This Row],[transaction_date]],"mmm-yyyy")</f>
        <v>Jun-2023</v>
      </c>
      <c r="P6836">
        <f>HOUR(Coffee_Sales[[#This Row],[transaction_time]])</f>
        <v>8</v>
      </c>
    </row>
    <row r="6837" spans="1:16" x14ac:dyDescent="0.3">
      <c r="A6837">
        <v>58254</v>
      </c>
      <c r="B6837" s="1">
        <v>45021</v>
      </c>
      <c r="C6837" s="2">
        <v>0.35260416666666666</v>
      </c>
      <c r="D6837">
        <v>2</v>
      </c>
      <c r="E6837">
        <v>8</v>
      </c>
      <c r="F6837" t="s">
        <v>96</v>
      </c>
      <c r="G6837">
        <v>61</v>
      </c>
      <c r="H6837" t="s">
        <v>74</v>
      </c>
      <c r="I6837" t="s">
        <v>75</v>
      </c>
      <c r="J6837" t="s">
        <v>116</v>
      </c>
      <c r="K6837">
        <v>4.452594494510091</v>
      </c>
      <c r="L6837">
        <v>0</v>
      </c>
      <c r="M6837">
        <v>71.25</v>
      </c>
      <c r="N6837">
        <f>(1-Coffee_Sales[[#This Row],[Discount_Percent]])*Coffee_Sales[[#This Row],[unit_price]]*Coffee_Sales[[#This Row],[transaction_qty]]</f>
        <v>142.5</v>
      </c>
      <c r="O6837" t="str">
        <f>TEXT(Coffee_Sales[[#This Row],[transaction_date]],"mmm-yyyy")</f>
        <v>Apr-2023</v>
      </c>
      <c r="P6837">
        <f>HOUR(Coffee_Sales[[#This Row],[transaction_time]])</f>
        <v>8</v>
      </c>
    </row>
    <row r="6838" spans="1:16" x14ac:dyDescent="0.3">
      <c r="A6838">
        <v>15588</v>
      </c>
      <c r="B6838" s="1">
        <v>44954</v>
      </c>
      <c r="C6838" s="2">
        <v>0.43550925925925926</v>
      </c>
      <c r="D6838">
        <v>1</v>
      </c>
      <c r="E6838">
        <v>5</v>
      </c>
      <c r="F6838" t="s">
        <v>43</v>
      </c>
      <c r="G6838">
        <v>41</v>
      </c>
      <c r="H6838" t="s">
        <v>14</v>
      </c>
      <c r="I6838" t="s">
        <v>15</v>
      </c>
      <c r="J6838" t="s">
        <v>98</v>
      </c>
      <c r="K6838">
        <v>1.8133579549180121</v>
      </c>
      <c r="L6838">
        <v>0</v>
      </c>
      <c r="M6838">
        <v>63.75</v>
      </c>
      <c r="N6838">
        <f>(1-Coffee_Sales[[#This Row],[Discount_Percent]])*Coffee_Sales[[#This Row],[unit_price]]*Coffee_Sales[[#This Row],[transaction_qty]]</f>
        <v>63.75</v>
      </c>
      <c r="O6838" t="str">
        <f>TEXT(Coffee_Sales[[#This Row],[transaction_date]],"mmm-yyyy")</f>
        <v>Jan-2023</v>
      </c>
      <c r="P6838">
        <f>HOUR(Coffee_Sales[[#This Row],[transaction_time]])</f>
        <v>10</v>
      </c>
    </row>
    <row r="6839" spans="1:16" x14ac:dyDescent="0.3">
      <c r="A6839">
        <v>93902</v>
      </c>
      <c r="B6839" s="1">
        <v>45059</v>
      </c>
      <c r="C6839" s="2">
        <v>0.44995370370370369</v>
      </c>
      <c r="D6839">
        <v>1</v>
      </c>
      <c r="E6839">
        <v>8</v>
      </c>
      <c r="F6839" t="s">
        <v>77</v>
      </c>
      <c r="G6839">
        <v>74</v>
      </c>
      <c r="H6839" t="s">
        <v>18</v>
      </c>
      <c r="I6839" t="s">
        <v>107</v>
      </c>
      <c r="J6839" t="s">
        <v>108</v>
      </c>
      <c r="K6839">
        <v>1.316615019967313</v>
      </c>
      <c r="L6839">
        <v>0.05</v>
      </c>
      <c r="M6839">
        <v>52.5</v>
      </c>
      <c r="N6839">
        <f>(1-Coffee_Sales[[#This Row],[Discount_Percent]])*Coffee_Sales[[#This Row],[unit_price]]*Coffee_Sales[[#This Row],[transaction_qty]]</f>
        <v>49.875</v>
      </c>
      <c r="O6839" t="str">
        <f>TEXT(Coffee_Sales[[#This Row],[transaction_date]],"mmm-yyyy")</f>
        <v>May-2023</v>
      </c>
      <c r="P6839">
        <f>HOUR(Coffee_Sales[[#This Row],[transaction_time]])</f>
        <v>10</v>
      </c>
    </row>
    <row r="6840" spans="1:16" x14ac:dyDescent="0.3">
      <c r="A6840">
        <v>92462</v>
      </c>
      <c r="B6840" s="1">
        <v>45058</v>
      </c>
      <c r="C6840" s="2">
        <v>0.35202546296296294</v>
      </c>
      <c r="D6840">
        <v>1</v>
      </c>
      <c r="E6840">
        <v>8</v>
      </c>
      <c r="F6840" t="s">
        <v>104</v>
      </c>
      <c r="G6840">
        <v>25</v>
      </c>
      <c r="H6840" t="s">
        <v>14</v>
      </c>
      <c r="I6840" t="s">
        <v>29</v>
      </c>
      <c r="J6840" t="s">
        <v>71</v>
      </c>
      <c r="K6840">
        <v>1.0298662507005829</v>
      </c>
      <c r="L6840">
        <v>0</v>
      </c>
      <c r="M6840">
        <v>33</v>
      </c>
      <c r="N6840">
        <f>(1-Coffee_Sales[[#This Row],[Discount_Percent]])*Coffee_Sales[[#This Row],[unit_price]]*Coffee_Sales[[#This Row],[transaction_qty]]</f>
        <v>33</v>
      </c>
      <c r="O6840" t="str">
        <f>TEXT(Coffee_Sales[[#This Row],[transaction_date]],"mmm-yyyy")</f>
        <v>May-2023</v>
      </c>
      <c r="P6840">
        <f>HOUR(Coffee_Sales[[#This Row],[transaction_time]])</f>
        <v>8</v>
      </c>
    </row>
    <row r="6841" spans="1:16" x14ac:dyDescent="0.3">
      <c r="A6841">
        <v>146413</v>
      </c>
      <c r="B6841" s="1">
        <v>45105</v>
      </c>
      <c r="C6841" s="2">
        <v>0.36512731481481481</v>
      </c>
      <c r="D6841">
        <v>1</v>
      </c>
      <c r="E6841">
        <v>5</v>
      </c>
      <c r="F6841" t="s">
        <v>128</v>
      </c>
      <c r="G6841">
        <v>74</v>
      </c>
      <c r="H6841" t="s">
        <v>18</v>
      </c>
      <c r="I6841" t="s">
        <v>107</v>
      </c>
      <c r="J6841" t="s">
        <v>108</v>
      </c>
      <c r="K6841">
        <v>1.0723844795679831</v>
      </c>
      <c r="L6841">
        <v>0.1</v>
      </c>
      <c r="M6841">
        <v>52.5</v>
      </c>
      <c r="N6841">
        <f>(1-Coffee_Sales[[#This Row],[Discount_Percent]])*Coffee_Sales[[#This Row],[unit_price]]*Coffee_Sales[[#This Row],[transaction_qty]]</f>
        <v>47.25</v>
      </c>
      <c r="O6841" t="str">
        <f>TEXT(Coffee_Sales[[#This Row],[transaction_date]],"mmm-yyyy")</f>
        <v>Jun-2023</v>
      </c>
      <c r="P6841">
        <f>HOUR(Coffee_Sales[[#This Row],[transaction_time]])</f>
        <v>8</v>
      </c>
    </row>
    <row r="6842" spans="1:16" x14ac:dyDescent="0.3">
      <c r="A6842">
        <v>106323</v>
      </c>
      <c r="B6842" s="1">
        <v>45070</v>
      </c>
      <c r="C6842" s="2">
        <v>0.52884259259259259</v>
      </c>
      <c r="D6842">
        <v>2</v>
      </c>
      <c r="E6842">
        <v>5</v>
      </c>
      <c r="F6842" t="s">
        <v>42</v>
      </c>
      <c r="G6842">
        <v>72</v>
      </c>
      <c r="H6842" t="s">
        <v>18</v>
      </c>
      <c r="I6842" t="s">
        <v>19</v>
      </c>
      <c r="J6842" t="s">
        <v>82</v>
      </c>
      <c r="K6842">
        <v>1.6803657115486801</v>
      </c>
      <c r="L6842">
        <v>0.1</v>
      </c>
      <c r="M6842">
        <v>39.75</v>
      </c>
      <c r="N6842">
        <f>(1-Coffee_Sales[[#This Row],[Discount_Percent]])*Coffee_Sales[[#This Row],[unit_price]]*Coffee_Sales[[#This Row],[transaction_qty]]</f>
        <v>71.55</v>
      </c>
      <c r="O6842" t="str">
        <f>TEXT(Coffee_Sales[[#This Row],[transaction_date]],"mmm-yyyy")</f>
        <v>May-2023</v>
      </c>
      <c r="P6842">
        <f>HOUR(Coffee_Sales[[#This Row],[transaction_time]])</f>
        <v>12</v>
      </c>
    </row>
    <row r="6843" spans="1:16" x14ac:dyDescent="0.3">
      <c r="A6843">
        <v>35475</v>
      </c>
      <c r="B6843" s="1">
        <v>44988</v>
      </c>
      <c r="C6843" s="2">
        <v>0.64219907407407406</v>
      </c>
      <c r="D6843">
        <v>2</v>
      </c>
      <c r="E6843">
        <v>3</v>
      </c>
      <c r="F6843" t="s">
        <v>50</v>
      </c>
      <c r="G6843">
        <v>28</v>
      </c>
      <c r="H6843" t="s">
        <v>14</v>
      </c>
      <c r="I6843" t="s">
        <v>22</v>
      </c>
      <c r="J6843" t="s">
        <v>117</v>
      </c>
      <c r="K6843">
        <v>1.866439856772425</v>
      </c>
      <c r="L6843">
        <v>0.1</v>
      </c>
      <c r="M6843">
        <v>30</v>
      </c>
      <c r="N6843">
        <f>(1-Coffee_Sales[[#This Row],[Discount_Percent]])*Coffee_Sales[[#This Row],[unit_price]]*Coffee_Sales[[#This Row],[transaction_qty]]</f>
        <v>54</v>
      </c>
      <c r="O6843" t="str">
        <f>TEXT(Coffee_Sales[[#This Row],[transaction_date]],"mmm-yyyy")</f>
        <v>Mar-2023</v>
      </c>
      <c r="P6843">
        <f>HOUR(Coffee_Sales[[#This Row],[transaction_time]])</f>
        <v>15</v>
      </c>
    </row>
    <row r="6844" spans="1:16" x14ac:dyDescent="0.3">
      <c r="A6844">
        <v>31631</v>
      </c>
      <c r="B6844" s="1">
        <v>44982</v>
      </c>
      <c r="C6844" s="2">
        <v>0.42861111111111111</v>
      </c>
      <c r="D6844">
        <v>2</v>
      </c>
      <c r="E6844">
        <v>5</v>
      </c>
      <c r="F6844" t="s">
        <v>113</v>
      </c>
      <c r="G6844">
        <v>47</v>
      </c>
      <c r="H6844" t="s">
        <v>32</v>
      </c>
      <c r="I6844" t="s">
        <v>36</v>
      </c>
      <c r="J6844" t="s">
        <v>37</v>
      </c>
      <c r="K6844">
        <v>2.8546134464868169</v>
      </c>
      <c r="L6844">
        <v>0.1</v>
      </c>
      <c r="M6844">
        <v>45</v>
      </c>
      <c r="N6844">
        <f>(1-Coffee_Sales[[#This Row],[Discount_Percent]])*Coffee_Sales[[#This Row],[unit_price]]*Coffee_Sales[[#This Row],[transaction_qty]]</f>
        <v>81</v>
      </c>
      <c r="O6844" t="str">
        <f>TEXT(Coffee_Sales[[#This Row],[transaction_date]],"mmm-yyyy")</f>
        <v>Feb-2023</v>
      </c>
      <c r="P6844">
        <f>HOUR(Coffee_Sales[[#This Row],[transaction_time]])</f>
        <v>10</v>
      </c>
    </row>
    <row r="6845" spans="1:16" x14ac:dyDescent="0.3">
      <c r="A6845">
        <v>77047</v>
      </c>
      <c r="B6845" s="1">
        <v>45042</v>
      </c>
      <c r="C6845" s="2">
        <v>0.68409722222222225</v>
      </c>
      <c r="D6845">
        <v>1</v>
      </c>
      <c r="E6845">
        <v>3</v>
      </c>
      <c r="F6845" t="s">
        <v>111</v>
      </c>
      <c r="G6845">
        <v>60</v>
      </c>
      <c r="H6845" t="s">
        <v>74</v>
      </c>
      <c r="I6845" t="s">
        <v>75</v>
      </c>
      <c r="J6845" t="s">
        <v>112</v>
      </c>
      <c r="K6845">
        <v>1.8109436378938011</v>
      </c>
      <c r="L6845">
        <v>0.05</v>
      </c>
      <c r="M6845">
        <v>56.25</v>
      </c>
      <c r="N6845">
        <f>(1-Coffee_Sales[[#This Row],[Discount_Percent]])*Coffee_Sales[[#This Row],[unit_price]]*Coffee_Sales[[#This Row],[transaction_qty]]</f>
        <v>53.4375</v>
      </c>
      <c r="O6845" t="str">
        <f>TEXT(Coffee_Sales[[#This Row],[transaction_date]],"mmm-yyyy")</f>
        <v>Apr-2023</v>
      </c>
      <c r="P6845">
        <f>HOUR(Coffee_Sales[[#This Row],[transaction_time]])</f>
        <v>16</v>
      </c>
    </row>
    <row r="6846" spans="1:16" x14ac:dyDescent="0.3">
      <c r="A6846">
        <v>90646</v>
      </c>
      <c r="B6846" s="1">
        <v>45056</v>
      </c>
      <c r="C6846" s="2">
        <v>0.44167824074074075</v>
      </c>
      <c r="D6846">
        <v>1</v>
      </c>
      <c r="E6846">
        <v>5</v>
      </c>
      <c r="F6846" t="s">
        <v>90</v>
      </c>
      <c r="G6846">
        <v>71</v>
      </c>
      <c r="H6846" t="s">
        <v>18</v>
      </c>
      <c r="I6846" t="s">
        <v>79</v>
      </c>
      <c r="J6846" t="s">
        <v>92</v>
      </c>
      <c r="K6846">
        <v>1.1929172519725271</v>
      </c>
      <c r="L6846">
        <v>0.05</v>
      </c>
      <c r="M6846">
        <v>56.25</v>
      </c>
      <c r="N6846">
        <f>(1-Coffee_Sales[[#This Row],[Discount_Percent]])*Coffee_Sales[[#This Row],[unit_price]]*Coffee_Sales[[#This Row],[transaction_qty]]</f>
        <v>53.4375</v>
      </c>
      <c r="O6846" t="str">
        <f>TEXT(Coffee_Sales[[#This Row],[transaction_date]],"mmm-yyyy")</f>
        <v>May-2023</v>
      </c>
      <c r="P6846">
        <f>HOUR(Coffee_Sales[[#This Row],[transaction_time]])</f>
        <v>10</v>
      </c>
    </row>
    <row r="6847" spans="1:16" x14ac:dyDescent="0.3">
      <c r="A6847">
        <v>48369</v>
      </c>
      <c r="B6847" s="1">
        <v>45007</v>
      </c>
      <c r="C6847" s="2">
        <v>0.27302083333333332</v>
      </c>
      <c r="D6847">
        <v>1</v>
      </c>
      <c r="E6847">
        <v>8</v>
      </c>
      <c r="F6847" t="s">
        <v>50</v>
      </c>
      <c r="G6847">
        <v>55</v>
      </c>
      <c r="H6847" t="s">
        <v>32</v>
      </c>
      <c r="I6847" t="s">
        <v>33</v>
      </c>
      <c r="J6847" t="s">
        <v>93</v>
      </c>
      <c r="K6847">
        <v>1.845100952163631</v>
      </c>
      <c r="L6847">
        <v>0.05</v>
      </c>
      <c r="M6847">
        <v>60</v>
      </c>
      <c r="N6847">
        <f>(1-Coffee_Sales[[#This Row],[Discount_Percent]])*Coffee_Sales[[#This Row],[unit_price]]*Coffee_Sales[[#This Row],[transaction_qty]]</f>
        <v>57</v>
      </c>
      <c r="O6847" t="str">
        <f>TEXT(Coffee_Sales[[#This Row],[transaction_date]],"mmm-yyyy")</f>
        <v>Mar-2023</v>
      </c>
      <c r="P6847">
        <f>HOUR(Coffee_Sales[[#This Row],[transaction_time]])</f>
        <v>6</v>
      </c>
    </row>
    <row r="6848" spans="1:16" x14ac:dyDescent="0.3">
      <c r="A6848">
        <v>71280</v>
      </c>
      <c r="B6848" s="1">
        <v>45036</v>
      </c>
      <c r="C6848" s="2">
        <v>0.31915509259259262</v>
      </c>
      <c r="D6848">
        <v>1</v>
      </c>
      <c r="E6848">
        <v>3</v>
      </c>
      <c r="F6848" t="s">
        <v>97</v>
      </c>
      <c r="G6848">
        <v>51</v>
      </c>
      <c r="H6848" t="s">
        <v>32</v>
      </c>
      <c r="I6848" t="s">
        <v>44</v>
      </c>
      <c r="J6848" t="s">
        <v>103</v>
      </c>
      <c r="K6848">
        <v>1.2502290428733871</v>
      </c>
      <c r="L6848">
        <v>0.1</v>
      </c>
      <c r="M6848">
        <v>45</v>
      </c>
      <c r="N6848">
        <f>(1-Coffee_Sales[[#This Row],[Discount_Percent]])*Coffee_Sales[[#This Row],[unit_price]]*Coffee_Sales[[#This Row],[transaction_qty]]</f>
        <v>40.5</v>
      </c>
      <c r="O6848" t="str">
        <f>TEXT(Coffee_Sales[[#This Row],[transaction_date]],"mmm-yyyy")</f>
        <v>Apr-2023</v>
      </c>
      <c r="P6848">
        <f>HOUR(Coffee_Sales[[#This Row],[transaction_time]])</f>
        <v>7</v>
      </c>
    </row>
    <row r="6849" spans="1:16" x14ac:dyDescent="0.3">
      <c r="A6849">
        <v>147125</v>
      </c>
      <c r="B6849" s="1">
        <v>45105</v>
      </c>
      <c r="C6849" s="2">
        <v>0.69740740740740736</v>
      </c>
      <c r="D6849">
        <v>2</v>
      </c>
      <c r="E6849">
        <v>3</v>
      </c>
      <c r="F6849" t="s">
        <v>48</v>
      </c>
      <c r="G6849">
        <v>45</v>
      </c>
      <c r="H6849" t="s">
        <v>32</v>
      </c>
      <c r="I6849" t="s">
        <v>40</v>
      </c>
      <c r="J6849" t="s">
        <v>120</v>
      </c>
      <c r="K6849">
        <v>2.461378361217597</v>
      </c>
      <c r="L6849">
        <v>0.05</v>
      </c>
      <c r="M6849">
        <v>45</v>
      </c>
      <c r="N6849">
        <f>(1-Coffee_Sales[[#This Row],[Discount_Percent]])*Coffee_Sales[[#This Row],[unit_price]]*Coffee_Sales[[#This Row],[transaction_qty]]</f>
        <v>85.5</v>
      </c>
      <c r="O6849" t="str">
        <f>TEXT(Coffee_Sales[[#This Row],[transaction_date]],"mmm-yyyy")</f>
        <v>Jun-2023</v>
      </c>
      <c r="P6849">
        <f>HOUR(Coffee_Sales[[#This Row],[transaction_time]])</f>
        <v>16</v>
      </c>
    </row>
    <row r="6850" spans="1:16" x14ac:dyDescent="0.3">
      <c r="A6850">
        <v>123007</v>
      </c>
      <c r="B6850" s="1">
        <v>45085</v>
      </c>
      <c r="C6850" s="2">
        <v>0.74606481481481479</v>
      </c>
      <c r="D6850">
        <v>1</v>
      </c>
      <c r="E6850">
        <v>8</v>
      </c>
      <c r="F6850" t="s">
        <v>70</v>
      </c>
      <c r="G6850">
        <v>28</v>
      </c>
      <c r="H6850" t="s">
        <v>14</v>
      </c>
      <c r="I6850" t="s">
        <v>22</v>
      </c>
      <c r="J6850" t="s">
        <v>117</v>
      </c>
      <c r="K6850">
        <v>0.76039558231457294</v>
      </c>
      <c r="L6850">
        <v>0</v>
      </c>
      <c r="M6850">
        <v>30</v>
      </c>
      <c r="N6850">
        <f>(1-Coffee_Sales[[#This Row],[Discount_Percent]])*Coffee_Sales[[#This Row],[unit_price]]*Coffee_Sales[[#This Row],[transaction_qty]]</f>
        <v>30</v>
      </c>
      <c r="O6850" t="str">
        <f>TEXT(Coffee_Sales[[#This Row],[transaction_date]],"mmm-yyyy")</f>
        <v>Jun-2023</v>
      </c>
      <c r="P6850">
        <f>HOUR(Coffee_Sales[[#This Row],[transaction_time]])</f>
        <v>17</v>
      </c>
    </row>
    <row r="6851" spans="1:16" x14ac:dyDescent="0.3">
      <c r="A6851">
        <v>8266</v>
      </c>
      <c r="B6851" s="1">
        <v>44941</v>
      </c>
      <c r="C6851" s="2">
        <v>0.46467592592592594</v>
      </c>
      <c r="D6851">
        <v>2</v>
      </c>
      <c r="E6851">
        <v>8</v>
      </c>
      <c r="F6851" t="s">
        <v>17</v>
      </c>
      <c r="G6851">
        <v>58</v>
      </c>
      <c r="H6851" t="s">
        <v>74</v>
      </c>
      <c r="I6851" t="s">
        <v>75</v>
      </c>
      <c r="J6851" t="s">
        <v>76</v>
      </c>
      <c r="K6851">
        <v>3.3995705187536052</v>
      </c>
      <c r="L6851">
        <v>0</v>
      </c>
      <c r="M6851">
        <v>52.5</v>
      </c>
      <c r="N6851">
        <f>(1-Coffee_Sales[[#This Row],[Discount_Percent]])*Coffee_Sales[[#This Row],[unit_price]]*Coffee_Sales[[#This Row],[transaction_qty]]</f>
        <v>105</v>
      </c>
      <c r="O6851" t="str">
        <f>TEXT(Coffee_Sales[[#This Row],[transaction_date]],"mmm-yyyy")</f>
        <v>Jan-2023</v>
      </c>
      <c r="P6851">
        <f>HOUR(Coffee_Sales[[#This Row],[transaction_time]])</f>
        <v>11</v>
      </c>
    </row>
    <row r="6852" spans="1:16" x14ac:dyDescent="0.3">
      <c r="A6852">
        <v>77663</v>
      </c>
      <c r="B6852" s="1">
        <v>45043</v>
      </c>
      <c r="C6852" s="2">
        <v>0.44754629629629628</v>
      </c>
      <c r="D6852">
        <v>1</v>
      </c>
      <c r="E6852">
        <v>3</v>
      </c>
      <c r="F6852" t="s">
        <v>46</v>
      </c>
      <c r="G6852">
        <v>53</v>
      </c>
      <c r="H6852" t="s">
        <v>32</v>
      </c>
      <c r="I6852" t="s">
        <v>33</v>
      </c>
      <c r="J6852" t="s">
        <v>129</v>
      </c>
      <c r="K6852">
        <v>1.3639448295596901</v>
      </c>
      <c r="L6852">
        <v>0.1</v>
      </c>
      <c r="M6852">
        <v>45</v>
      </c>
      <c r="N6852">
        <f>(1-Coffee_Sales[[#This Row],[Discount_Percent]])*Coffee_Sales[[#This Row],[unit_price]]*Coffee_Sales[[#This Row],[transaction_qty]]</f>
        <v>40.5</v>
      </c>
      <c r="O6852" t="str">
        <f>TEXT(Coffee_Sales[[#This Row],[transaction_date]],"mmm-yyyy")</f>
        <v>Apr-2023</v>
      </c>
      <c r="P6852">
        <f>HOUR(Coffee_Sales[[#This Row],[transaction_time]])</f>
        <v>10</v>
      </c>
    </row>
    <row r="6853" spans="1:16" x14ac:dyDescent="0.3">
      <c r="A6853">
        <v>99836</v>
      </c>
      <c r="B6853" s="1">
        <v>45064</v>
      </c>
      <c r="C6853" s="2">
        <v>0.64324074074074078</v>
      </c>
      <c r="D6853">
        <v>2</v>
      </c>
      <c r="E6853">
        <v>8</v>
      </c>
      <c r="F6853" t="s">
        <v>58</v>
      </c>
      <c r="G6853">
        <v>26</v>
      </c>
      <c r="H6853" t="s">
        <v>14</v>
      </c>
      <c r="I6853" t="s">
        <v>29</v>
      </c>
      <c r="J6853" t="s">
        <v>134</v>
      </c>
      <c r="K6853">
        <v>1.8822115356972891</v>
      </c>
      <c r="L6853">
        <v>0</v>
      </c>
      <c r="M6853">
        <v>45</v>
      </c>
      <c r="N6853">
        <f>(1-Coffee_Sales[[#This Row],[Discount_Percent]])*Coffee_Sales[[#This Row],[unit_price]]*Coffee_Sales[[#This Row],[transaction_qty]]</f>
        <v>90</v>
      </c>
      <c r="O6853" t="str">
        <f>TEXT(Coffee_Sales[[#This Row],[transaction_date]],"mmm-yyyy")</f>
        <v>May-2023</v>
      </c>
      <c r="P6853">
        <f>HOUR(Coffee_Sales[[#This Row],[transaction_time]])</f>
        <v>15</v>
      </c>
    </row>
    <row r="6854" spans="1:16" x14ac:dyDescent="0.3">
      <c r="A6854">
        <v>1286</v>
      </c>
      <c r="B6854" s="1">
        <v>44929</v>
      </c>
      <c r="C6854" s="2">
        <v>0.51203703703703707</v>
      </c>
      <c r="D6854">
        <v>1</v>
      </c>
      <c r="E6854">
        <v>3</v>
      </c>
      <c r="F6854" t="s">
        <v>25</v>
      </c>
      <c r="G6854">
        <v>27</v>
      </c>
      <c r="H6854" t="s">
        <v>14</v>
      </c>
      <c r="I6854" t="s">
        <v>29</v>
      </c>
      <c r="J6854" t="s">
        <v>30</v>
      </c>
      <c r="K6854">
        <v>1.1141129249120021</v>
      </c>
      <c r="L6854">
        <v>0.05</v>
      </c>
      <c r="M6854">
        <v>52.5</v>
      </c>
      <c r="N6854">
        <f>(1-Coffee_Sales[[#This Row],[Discount_Percent]])*Coffee_Sales[[#This Row],[unit_price]]*Coffee_Sales[[#This Row],[transaction_qty]]</f>
        <v>49.875</v>
      </c>
      <c r="O6854" t="str">
        <f>TEXT(Coffee_Sales[[#This Row],[transaction_date]],"mmm-yyyy")</f>
        <v>Jan-2023</v>
      </c>
      <c r="P6854">
        <f>HOUR(Coffee_Sales[[#This Row],[transaction_time]])</f>
        <v>12</v>
      </c>
    </row>
    <row r="6855" spans="1:16" x14ac:dyDescent="0.3">
      <c r="A6855">
        <v>122625</v>
      </c>
      <c r="B6855" s="1">
        <v>45085</v>
      </c>
      <c r="C6855" s="2">
        <v>0.50807870370370367</v>
      </c>
      <c r="D6855">
        <v>2</v>
      </c>
      <c r="E6855">
        <v>5</v>
      </c>
      <c r="F6855" t="s">
        <v>31</v>
      </c>
      <c r="G6855">
        <v>33</v>
      </c>
      <c r="H6855" t="s">
        <v>14</v>
      </c>
      <c r="I6855" t="s">
        <v>22</v>
      </c>
      <c r="J6855" t="s">
        <v>49</v>
      </c>
      <c r="K6855">
        <v>2.406193093632031</v>
      </c>
      <c r="L6855">
        <v>0.15</v>
      </c>
      <c r="M6855">
        <v>52.5</v>
      </c>
      <c r="N6855">
        <f>(1-Coffee_Sales[[#This Row],[Discount_Percent]])*Coffee_Sales[[#This Row],[unit_price]]*Coffee_Sales[[#This Row],[transaction_qty]]</f>
        <v>89.25</v>
      </c>
      <c r="O6855" t="str">
        <f>TEXT(Coffee_Sales[[#This Row],[transaction_date]],"mmm-yyyy")</f>
        <v>Jun-2023</v>
      </c>
      <c r="P6855">
        <f>HOUR(Coffee_Sales[[#This Row],[transaction_time]])</f>
        <v>12</v>
      </c>
    </row>
    <row r="6856" spans="1:16" x14ac:dyDescent="0.3">
      <c r="A6856">
        <v>103313</v>
      </c>
      <c r="B6856" s="1">
        <v>45067</v>
      </c>
      <c r="C6856" s="2">
        <v>0.66459490740740745</v>
      </c>
      <c r="D6856">
        <v>1</v>
      </c>
      <c r="E6856">
        <v>3</v>
      </c>
      <c r="F6856" t="s">
        <v>38</v>
      </c>
      <c r="G6856">
        <v>73</v>
      </c>
      <c r="H6856" t="s">
        <v>18</v>
      </c>
      <c r="I6856" t="s">
        <v>79</v>
      </c>
      <c r="J6856" t="s">
        <v>80</v>
      </c>
      <c r="K6856">
        <v>1.8604490657863391</v>
      </c>
      <c r="L6856">
        <v>0.05</v>
      </c>
      <c r="M6856">
        <v>56.25</v>
      </c>
      <c r="N6856">
        <f>(1-Coffee_Sales[[#This Row],[Discount_Percent]])*Coffee_Sales[[#This Row],[unit_price]]*Coffee_Sales[[#This Row],[transaction_qty]]</f>
        <v>53.4375</v>
      </c>
      <c r="O6856" t="str">
        <f>TEXT(Coffee_Sales[[#This Row],[transaction_date]],"mmm-yyyy")</f>
        <v>May-2023</v>
      </c>
      <c r="P6856">
        <f>HOUR(Coffee_Sales[[#This Row],[transaction_time]])</f>
        <v>15</v>
      </c>
    </row>
    <row r="6857" spans="1:16" x14ac:dyDescent="0.3">
      <c r="A6857">
        <v>76637</v>
      </c>
      <c r="B6857" s="1">
        <v>45042</v>
      </c>
      <c r="C6857" s="2">
        <v>0.40682870370370372</v>
      </c>
      <c r="D6857">
        <v>3</v>
      </c>
      <c r="E6857">
        <v>5</v>
      </c>
      <c r="F6857" t="s">
        <v>128</v>
      </c>
      <c r="G6857">
        <v>29</v>
      </c>
      <c r="H6857" t="s">
        <v>14</v>
      </c>
      <c r="I6857" t="s">
        <v>22</v>
      </c>
      <c r="J6857" t="s">
        <v>89</v>
      </c>
      <c r="K6857">
        <v>3.2594898472558458</v>
      </c>
      <c r="L6857">
        <v>0.15</v>
      </c>
      <c r="M6857">
        <v>37.5</v>
      </c>
      <c r="N6857">
        <f>(1-Coffee_Sales[[#This Row],[Discount_Percent]])*Coffee_Sales[[#This Row],[unit_price]]*Coffee_Sales[[#This Row],[transaction_qty]]</f>
        <v>95.625</v>
      </c>
      <c r="O6857" t="str">
        <f>TEXT(Coffee_Sales[[#This Row],[transaction_date]],"mmm-yyyy")</f>
        <v>Apr-2023</v>
      </c>
      <c r="P6857">
        <f>HOUR(Coffee_Sales[[#This Row],[transaction_time]])</f>
        <v>9</v>
      </c>
    </row>
    <row r="6858" spans="1:16" x14ac:dyDescent="0.3">
      <c r="A6858">
        <v>133726</v>
      </c>
      <c r="B6858" s="1">
        <v>45094</v>
      </c>
      <c r="C6858" s="2">
        <v>0.4647222222222222</v>
      </c>
      <c r="D6858">
        <v>1</v>
      </c>
      <c r="E6858">
        <v>8</v>
      </c>
      <c r="F6858" t="s">
        <v>77</v>
      </c>
      <c r="G6858">
        <v>23</v>
      </c>
      <c r="H6858" t="s">
        <v>14</v>
      </c>
      <c r="I6858" t="s">
        <v>55</v>
      </c>
      <c r="J6858" t="s">
        <v>88</v>
      </c>
      <c r="K6858">
        <v>0.93602063232854604</v>
      </c>
      <c r="L6858">
        <v>0.05</v>
      </c>
      <c r="M6858">
        <v>37.5</v>
      </c>
      <c r="N6858">
        <f>(1-Coffee_Sales[[#This Row],[Discount_Percent]])*Coffee_Sales[[#This Row],[unit_price]]*Coffee_Sales[[#This Row],[transaction_qty]]</f>
        <v>35.625</v>
      </c>
      <c r="O6858" t="str">
        <f>TEXT(Coffee_Sales[[#This Row],[transaction_date]],"mmm-yyyy")</f>
        <v>Jun-2023</v>
      </c>
      <c r="P6858">
        <f>HOUR(Coffee_Sales[[#This Row],[transaction_time]])</f>
        <v>11</v>
      </c>
    </row>
    <row r="6859" spans="1:16" x14ac:dyDescent="0.3">
      <c r="A6859">
        <v>117840</v>
      </c>
      <c r="B6859" s="1">
        <v>45081</v>
      </c>
      <c r="C6859" s="2">
        <v>0.51761574074074079</v>
      </c>
      <c r="D6859">
        <v>1</v>
      </c>
      <c r="E6859">
        <v>5</v>
      </c>
      <c r="F6859" t="s">
        <v>50</v>
      </c>
      <c r="G6859">
        <v>48</v>
      </c>
      <c r="H6859" t="s">
        <v>32</v>
      </c>
      <c r="I6859" t="s">
        <v>44</v>
      </c>
      <c r="J6859" t="s">
        <v>52</v>
      </c>
      <c r="K6859">
        <v>1.112404894113262</v>
      </c>
      <c r="L6859">
        <v>0</v>
      </c>
      <c r="M6859">
        <v>37.5</v>
      </c>
      <c r="N6859">
        <f>(1-Coffee_Sales[[#This Row],[Discount_Percent]])*Coffee_Sales[[#This Row],[unit_price]]*Coffee_Sales[[#This Row],[transaction_qty]]</f>
        <v>37.5</v>
      </c>
      <c r="O6859" t="str">
        <f>TEXT(Coffee_Sales[[#This Row],[transaction_date]],"mmm-yyyy")</f>
        <v>Jun-2023</v>
      </c>
      <c r="P6859">
        <f>HOUR(Coffee_Sales[[#This Row],[transaction_time]])</f>
        <v>12</v>
      </c>
    </row>
    <row r="6860" spans="1:16" x14ac:dyDescent="0.3">
      <c r="A6860">
        <v>37079</v>
      </c>
      <c r="B6860" s="1">
        <v>44991</v>
      </c>
      <c r="C6860" s="2">
        <v>0.31144675925925924</v>
      </c>
      <c r="D6860">
        <v>2</v>
      </c>
      <c r="E6860">
        <v>5</v>
      </c>
      <c r="F6860" t="s">
        <v>46</v>
      </c>
      <c r="G6860">
        <v>42</v>
      </c>
      <c r="H6860" t="s">
        <v>32</v>
      </c>
      <c r="I6860" t="s">
        <v>40</v>
      </c>
      <c r="J6860" t="s">
        <v>99</v>
      </c>
      <c r="K6860">
        <v>1.590413304946223</v>
      </c>
      <c r="L6860">
        <v>0.1</v>
      </c>
      <c r="M6860">
        <v>37.5</v>
      </c>
      <c r="N6860">
        <f>(1-Coffee_Sales[[#This Row],[Discount_Percent]])*Coffee_Sales[[#This Row],[unit_price]]*Coffee_Sales[[#This Row],[transaction_qty]]</f>
        <v>67.5</v>
      </c>
      <c r="O6860" t="str">
        <f>TEXT(Coffee_Sales[[#This Row],[transaction_date]],"mmm-yyyy")</f>
        <v>Mar-2023</v>
      </c>
      <c r="P6860">
        <f>HOUR(Coffee_Sales[[#This Row],[transaction_time]])</f>
        <v>7</v>
      </c>
    </row>
    <row r="6861" spans="1:16" x14ac:dyDescent="0.3">
      <c r="A6861">
        <v>116740</v>
      </c>
      <c r="B6861" s="1">
        <v>45080</v>
      </c>
      <c r="C6861" s="2">
        <v>0.5310300925925926</v>
      </c>
      <c r="D6861">
        <v>1</v>
      </c>
      <c r="E6861">
        <v>5</v>
      </c>
      <c r="F6861" t="s">
        <v>24</v>
      </c>
      <c r="G6861">
        <v>46</v>
      </c>
      <c r="H6861" t="s">
        <v>32</v>
      </c>
      <c r="I6861" t="s">
        <v>36</v>
      </c>
      <c r="J6861" t="s">
        <v>39</v>
      </c>
      <c r="K6861">
        <v>0.933055269083779</v>
      </c>
      <c r="L6861">
        <v>0</v>
      </c>
      <c r="M6861">
        <v>37.5</v>
      </c>
      <c r="N6861">
        <f>(1-Coffee_Sales[[#This Row],[Discount_Percent]])*Coffee_Sales[[#This Row],[unit_price]]*Coffee_Sales[[#This Row],[transaction_qty]]</f>
        <v>37.5</v>
      </c>
      <c r="O6861" t="str">
        <f>TEXT(Coffee_Sales[[#This Row],[transaction_date]],"mmm-yyyy")</f>
        <v>Jun-2023</v>
      </c>
      <c r="P6861">
        <f>HOUR(Coffee_Sales[[#This Row],[transaction_time]])</f>
        <v>12</v>
      </c>
    </row>
    <row r="6862" spans="1:16" x14ac:dyDescent="0.3">
      <c r="A6862">
        <v>103759</v>
      </c>
      <c r="B6862" s="1">
        <v>45068</v>
      </c>
      <c r="C6862" s="2">
        <v>0.36091435185185183</v>
      </c>
      <c r="D6862">
        <v>3</v>
      </c>
      <c r="E6862">
        <v>5</v>
      </c>
      <c r="F6862" t="s">
        <v>101</v>
      </c>
      <c r="G6862">
        <v>41</v>
      </c>
      <c r="H6862" t="s">
        <v>14</v>
      </c>
      <c r="I6862" t="s">
        <v>15</v>
      </c>
      <c r="J6862" t="s">
        <v>98</v>
      </c>
      <c r="K6862">
        <v>6.1916378708430644</v>
      </c>
      <c r="L6862">
        <v>0</v>
      </c>
      <c r="M6862">
        <v>63.75</v>
      </c>
      <c r="N6862">
        <f>(1-Coffee_Sales[[#This Row],[Discount_Percent]])*Coffee_Sales[[#This Row],[unit_price]]*Coffee_Sales[[#This Row],[transaction_qty]]</f>
        <v>191.25</v>
      </c>
      <c r="O6862" t="str">
        <f>TEXT(Coffee_Sales[[#This Row],[transaction_date]],"mmm-yyyy")</f>
        <v>May-2023</v>
      </c>
      <c r="P6862">
        <f>HOUR(Coffee_Sales[[#This Row],[transaction_time]])</f>
        <v>8</v>
      </c>
    </row>
    <row r="6863" spans="1:16" x14ac:dyDescent="0.3">
      <c r="A6863">
        <v>77075</v>
      </c>
      <c r="B6863" s="1">
        <v>45042</v>
      </c>
      <c r="C6863" s="2">
        <v>0.70017361111111109</v>
      </c>
      <c r="D6863">
        <v>1</v>
      </c>
      <c r="E6863">
        <v>3</v>
      </c>
      <c r="F6863" t="s">
        <v>114</v>
      </c>
      <c r="G6863">
        <v>58</v>
      </c>
      <c r="H6863" t="s">
        <v>74</v>
      </c>
      <c r="I6863" t="s">
        <v>75</v>
      </c>
      <c r="J6863" t="s">
        <v>76</v>
      </c>
      <c r="K6863">
        <v>1.113696087815008</v>
      </c>
      <c r="L6863">
        <v>0</v>
      </c>
      <c r="M6863">
        <v>52.5</v>
      </c>
      <c r="N6863">
        <f>(1-Coffee_Sales[[#This Row],[Discount_Percent]])*Coffee_Sales[[#This Row],[unit_price]]*Coffee_Sales[[#This Row],[transaction_qty]]</f>
        <v>52.5</v>
      </c>
      <c r="O6863" t="str">
        <f>TEXT(Coffee_Sales[[#This Row],[transaction_date]],"mmm-yyyy")</f>
        <v>Apr-2023</v>
      </c>
      <c r="P6863">
        <f>HOUR(Coffee_Sales[[#This Row],[transaction_time]])</f>
        <v>16</v>
      </c>
    </row>
    <row r="6864" spans="1:16" x14ac:dyDescent="0.3">
      <c r="A6864">
        <v>16072</v>
      </c>
      <c r="B6864" s="1">
        <v>44955</v>
      </c>
      <c r="C6864" s="2">
        <v>0.44157407407407406</v>
      </c>
      <c r="D6864">
        <v>2</v>
      </c>
      <c r="E6864">
        <v>8</v>
      </c>
      <c r="F6864" t="s">
        <v>90</v>
      </c>
      <c r="G6864">
        <v>42</v>
      </c>
      <c r="H6864" t="s">
        <v>32</v>
      </c>
      <c r="I6864" t="s">
        <v>40</v>
      </c>
      <c r="J6864" t="s">
        <v>99</v>
      </c>
      <c r="K6864">
        <v>1.5422333418237779</v>
      </c>
      <c r="L6864">
        <v>0</v>
      </c>
      <c r="M6864">
        <v>37.5</v>
      </c>
      <c r="N6864">
        <f>(1-Coffee_Sales[[#This Row],[Discount_Percent]])*Coffee_Sales[[#This Row],[unit_price]]*Coffee_Sales[[#This Row],[transaction_qty]]</f>
        <v>75</v>
      </c>
      <c r="O6864" t="str">
        <f>TEXT(Coffee_Sales[[#This Row],[transaction_date]],"mmm-yyyy")</f>
        <v>Jan-2023</v>
      </c>
      <c r="P6864">
        <f>HOUR(Coffee_Sales[[#This Row],[transaction_time]])</f>
        <v>10</v>
      </c>
    </row>
    <row r="6865" spans="1:16" x14ac:dyDescent="0.3">
      <c r="A6865">
        <v>129634</v>
      </c>
      <c r="B6865" s="1">
        <v>45091</v>
      </c>
      <c r="C6865" s="2">
        <v>0.39111111111111113</v>
      </c>
      <c r="D6865">
        <v>1</v>
      </c>
      <c r="E6865">
        <v>8</v>
      </c>
      <c r="F6865" t="s">
        <v>81</v>
      </c>
      <c r="G6865">
        <v>57</v>
      </c>
      <c r="H6865" t="s">
        <v>32</v>
      </c>
      <c r="I6865" t="s">
        <v>33</v>
      </c>
      <c r="J6865" t="s">
        <v>34</v>
      </c>
      <c r="K6865">
        <v>1.50181830059713</v>
      </c>
      <c r="L6865">
        <v>0</v>
      </c>
      <c r="M6865">
        <v>46.5</v>
      </c>
      <c r="N6865">
        <f>(1-Coffee_Sales[[#This Row],[Discount_Percent]])*Coffee_Sales[[#This Row],[unit_price]]*Coffee_Sales[[#This Row],[transaction_qty]]</f>
        <v>46.5</v>
      </c>
      <c r="O6865" t="str">
        <f>TEXT(Coffee_Sales[[#This Row],[transaction_date]],"mmm-yyyy")</f>
        <v>Jun-2023</v>
      </c>
      <c r="P6865">
        <f>HOUR(Coffee_Sales[[#This Row],[transaction_time]])</f>
        <v>9</v>
      </c>
    </row>
    <row r="6866" spans="1:16" x14ac:dyDescent="0.3">
      <c r="A6866">
        <v>36348</v>
      </c>
      <c r="B6866" s="1">
        <v>44989</v>
      </c>
      <c r="C6866" s="2">
        <v>0.77649305555555559</v>
      </c>
      <c r="D6866">
        <v>1</v>
      </c>
      <c r="E6866">
        <v>3</v>
      </c>
      <c r="F6866" t="s">
        <v>38</v>
      </c>
      <c r="G6866">
        <v>23</v>
      </c>
      <c r="H6866" t="s">
        <v>14</v>
      </c>
      <c r="I6866" t="s">
        <v>55</v>
      </c>
      <c r="J6866" t="s">
        <v>88</v>
      </c>
      <c r="K6866">
        <v>0.9838198825693425</v>
      </c>
      <c r="L6866">
        <v>0</v>
      </c>
      <c r="M6866">
        <v>37.5</v>
      </c>
      <c r="N6866">
        <f>(1-Coffee_Sales[[#This Row],[Discount_Percent]])*Coffee_Sales[[#This Row],[unit_price]]*Coffee_Sales[[#This Row],[transaction_qty]]</f>
        <v>37.5</v>
      </c>
      <c r="O6866" t="str">
        <f>TEXT(Coffee_Sales[[#This Row],[transaction_date]],"mmm-yyyy")</f>
        <v>Mar-2023</v>
      </c>
      <c r="P6866">
        <f>HOUR(Coffee_Sales[[#This Row],[transaction_time]])</f>
        <v>18</v>
      </c>
    </row>
    <row r="6867" spans="1:16" x14ac:dyDescent="0.3">
      <c r="A6867">
        <v>107744</v>
      </c>
      <c r="B6867" s="1">
        <v>45071</v>
      </c>
      <c r="C6867" s="2">
        <v>0.74181712962962965</v>
      </c>
      <c r="D6867">
        <v>2</v>
      </c>
      <c r="E6867">
        <v>8</v>
      </c>
      <c r="F6867" t="s">
        <v>58</v>
      </c>
      <c r="G6867">
        <v>55</v>
      </c>
      <c r="H6867" t="s">
        <v>32</v>
      </c>
      <c r="I6867" t="s">
        <v>33</v>
      </c>
      <c r="J6867" t="s">
        <v>93</v>
      </c>
      <c r="K6867">
        <v>3.5146171484573281</v>
      </c>
      <c r="L6867">
        <v>0.05</v>
      </c>
      <c r="M6867">
        <v>60</v>
      </c>
      <c r="N6867">
        <f>(1-Coffee_Sales[[#This Row],[Discount_Percent]])*Coffee_Sales[[#This Row],[unit_price]]*Coffee_Sales[[#This Row],[transaction_qty]]</f>
        <v>114</v>
      </c>
      <c r="O6867" t="str">
        <f>TEXT(Coffee_Sales[[#This Row],[transaction_date]],"mmm-yyyy")</f>
        <v>May-2023</v>
      </c>
      <c r="P6867">
        <f>HOUR(Coffee_Sales[[#This Row],[transaction_time]])</f>
        <v>17</v>
      </c>
    </row>
    <row r="6868" spans="1:16" x14ac:dyDescent="0.3">
      <c r="A6868">
        <v>3926</v>
      </c>
      <c r="B6868" s="1">
        <v>44934</v>
      </c>
      <c r="C6868" s="2">
        <v>0.35174768518518518</v>
      </c>
      <c r="D6868">
        <v>1</v>
      </c>
      <c r="E6868">
        <v>8</v>
      </c>
      <c r="F6868" t="s">
        <v>87</v>
      </c>
      <c r="G6868">
        <v>16</v>
      </c>
      <c r="H6868" t="s">
        <v>64</v>
      </c>
      <c r="I6868" t="s">
        <v>152</v>
      </c>
      <c r="J6868" t="s">
        <v>158</v>
      </c>
      <c r="K6868">
        <v>3.7718180530982899</v>
      </c>
      <c r="L6868">
        <v>0.1</v>
      </c>
      <c r="M6868">
        <v>134.25</v>
      </c>
      <c r="N6868">
        <f>(1-Coffee_Sales[[#This Row],[Discount_Percent]])*Coffee_Sales[[#This Row],[unit_price]]*Coffee_Sales[[#This Row],[transaction_qty]]</f>
        <v>120.825</v>
      </c>
      <c r="O6868" t="str">
        <f>TEXT(Coffee_Sales[[#This Row],[transaction_date]],"mmm-yyyy")</f>
        <v>Jan-2023</v>
      </c>
      <c r="P6868">
        <f>HOUR(Coffee_Sales[[#This Row],[transaction_time]])</f>
        <v>8</v>
      </c>
    </row>
    <row r="6869" spans="1:16" x14ac:dyDescent="0.3">
      <c r="A6869">
        <v>74371</v>
      </c>
      <c r="B6869" s="1">
        <v>45039</v>
      </c>
      <c r="C6869" s="2">
        <v>0.6552662037037037</v>
      </c>
      <c r="D6869">
        <v>1</v>
      </c>
      <c r="E6869">
        <v>5</v>
      </c>
      <c r="F6869" t="s">
        <v>102</v>
      </c>
      <c r="G6869">
        <v>63</v>
      </c>
      <c r="H6869" t="s">
        <v>67</v>
      </c>
      <c r="I6869" t="s">
        <v>72</v>
      </c>
      <c r="J6869" t="s">
        <v>73</v>
      </c>
      <c r="K6869">
        <v>0.37125580512714529</v>
      </c>
      <c r="L6869">
        <v>0</v>
      </c>
      <c r="M6869">
        <v>12</v>
      </c>
      <c r="N6869">
        <f>(1-Coffee_Sales[[#This Row],[Discount_Percent]])*Coffee_Sales[[#This Row],[unit_price]]*Coffee_Sales[[#This Row],[transaction_qty]]</f>
        <v>12</v>
      </c>
      <c r="O6869" t="str">
        <f>TEXT(Coffee_Sales[[#This Row],[transaction_date]],"mmm-yyyy")</f>
        <v>Apr-2023</v>
      </c>
      <c r="P6869">
        <f>HOUR(Coffee_Sales[[#This Row],[transaction_time]])</f>
        <v>15</v>
      </c>
    </row>
    <row r="6870" spans="1:16" x14ac:dyDescent="0.3">
      <c r="A6870">
        <v>124852</v>
      </c>
      <c r="B6870" s="1">
        <v>45087</v>
      </c>
      <c r="C6870" s="2">
        <v>0.39070601851851849</v>
      </c>
      <c r="D6870">
        <v>2</v>
      </c>
      <c r="E6870">
        <v>8</v>
      </c>
      <c r="F6870" t="s">
        <v>133</v>
      </c>
      <c r="G6870">
        <v>34</v>
      </c>
      <c r="H6870" t="s">
        <v>14</v>
      </c>
      <c r="I6870" t="s">
        <v>26</v>
      </c>
      <c r="J6870" t="s">
        <v>57</v>
      </c>
      <c r="K6870">
        <v>1.8834893400278361</v>
      </c>
      <c r="L6870">
        <v>0</v>
      </c>
      <c r="M6870">
        <v>36.75</v>
      </c>
      <c r="N6870">
        <f>(1-Coffee_Sales[[#This Row],[Discount_Percent]])*Coffee_Sales[[#This Row],[unit_price]]*Coffee_Sales[[#This Row],[transaction_qty]]</f>
        <v>73.5</v>
      </c>
      <c r="O6870" t="str">
        <f>TEXT(Coffee_Sales[[#This Row],[transaction_date]],"mmm-yyyy")</f>
        <v>Jun-2023</v>
      </c>
      <c r="P6870">
        <f>HOUR(Coffee_Sales[[#This Row],[transaction_time]])</f>
        <v>9</v>
      </c>
    </row>
    <row r="6871" spans="1:16" x14ac:dyDescent="0.3">
      <c r="A6871">
        <v>36150</v>
      </c>
      <c r="B6871" s="1">
        <v>44989</v>
      </c>
      <c r="C6871" s="2">
        <v>0.6368287037037037</v>
      </c>
      <c r="D6871">
        <v>1</v>
      </c>
      <c r="E6871">
        <v>8</v>
      </c>
      <c r="F6871" t="s">
        <v>46</v>
      </c>
      <c r="G6871">
        <v>60</v>
      </c>
      <c r="H6871" t="s">
        <v>74</v>
      </c>
      <c r="I6871" t="s">
        <v>75</v>
      </c>
      <c r="J6871" t="s">
        <v>112</v>
      </c>
      <c r="K6871">
        <v>1.1565154850633319</v>
      </c>
      <c r="L6871">
        <v>0.05</v>
      </c>
      <c r="M6871">
        <v>56.25</v>
      </c>
      <c r="N6871">
        <f>(1-Coffee_Sales[[#This Row],[Discount_Percent]])*Coffee_Sales[[#This Row],[unit_price]]*Coffee_Sales[[#This Row],[transaction_qty]]</f>
        <v>53.4375</v>
      </c>
      <c r="O6871" t="str">
        <f>TEXT(Coffee_Sales[[#This Row],[transaction_date]],"mmm-yyyy")</f>
        <v>Mar-2023</v>
      </c>
      <c r="P6871">
        <f>HOUR(Coffee_Sales[[#This Row],[transaction_time]])</f>
        <v>15</v>
      </c>
    </row>
    <row r="6872" spans="1:16" x14ac:dyDescent="0.3">
      <c r="A6872">
        <v>60512</v>
      </c>
      <c r="B6872" s="1">
        <v>45023</v>
      </c>
      <c r="C6872" s="2">
        <v>0.71386574074074072</v>
      </c>
      <c r="D6872">
        <v>1</v>
      </c>
      <c r="E6872">
        <v>8</v>
      </c>
      <c r="F6872" t="s">
        <v>111</v>
      </c>
      <c r="G6872">
        <v>34</v>
      </c>
      <c r="H6872" t="s">
        <v>14</v>
      </c>
      <c r="I6872" t="s">
        <v>26</v>
      </c>
      <c r="J6872" t="s">
        <v>57</v>
      </c>
      <c r="K6872">
        <v>0.97849442586691171</v>
      </c>
      <c r="L6872">
        <v>0.05</v>
      </c>
      <c r="M6872">
        <v>36.75</v>
      </c>
      <c r="N6872">
        <f>(1-Coffee_Sales[[#This Row],[Discount_Percent]])*Coffee_Sales[[#This Row],[unit_price]]*Coffee_Sales[[#This Row],[transaction_qty]]</f>
        <v>34.912500000000001</v>
      </c>
      <c r="O6872" t="str">
        <f>TEXT(Coffee_Sales[[#This Row],[transaction_date]],"mmm-yyyy")</f>
        <v>Apr-2023</v>
      </c>
      <c r="P6872">
        <f>HOUR(Coffee_Sales[[#This Row],[transaction_time]])</f>
        <v>17</v>
      </c>
    </row>
    <row r="6873" spans="1:16" x14ac:dyDescent="0.3">
      <c r="A6873">
        <v>19857</v>
      </c>
      <c r="B6873" s="1">
        <v>44962</v>
      </c>
      <c r="C6873" s="2">
        <v>0.54440972222222217</v>
      </c>
      <c r="D6873">
        <v>2</v>
      </c>
      <c r="E6873">
        <v>8</v>
      </c>
      <c r="F6873" t="s">
        <v>101</v>
      </c>
      <c r="G6873">
        <v>47</v>
      </c>
      <c r="H6873" t="s">
        <v>32</v>
      </c>
      <c r="I6873" t="s">
        <v>36</v>
      </c>
      <c r="J6873" t="s">
        <v>37</v>
      </c>
      <c r="K6873">
        <v>2.9005025023266229</v>
      </c>
      <c r="L6873">
        <v>0.1</v>
      </c>
      <c r="M6873">
        <v>45</v>
      </c>
      <c r="N6873">
        <f>(1-Coffee_Sales[[#This Row],[Discount_Percent]])*Coffee_Sales[[#This Row],[unit_price]]*Coffee_Sales[[#This Row],[transaction_qty]]</f>
        <v>81</v>
      </c>
      <c r="O6873" t="str">
        <f>TEXT(Coffee_Sales[[#This Row],[transaction_date]],"mmm-yyyy")</f>
        <v>Feb-2023</v>
      </c>
      <c r="P6873">
        <f>HOUR(Coffee_Sales[[#This Row],[transaction_time]])</f>
        <v>13</v>
      </c>
    </row>
    <row r="6874" spans="1:16" x14ac:dyDescent="0.3">
      <c r="A6874">
        <v>81927</v>
      </c>
      <c r="B6874" s="1">
        <v>45048</v>
      </c>
      <c r="C6874" s="2">
        <v>0.58030092592592597</v>
      </c>
      <c r="D6874">
        <v>1</v>
      </c>
      <c r="E6874">
        <v>8</v>
      </c>
      <c r="F6874" t="s">
        <v>38</v>
      </c>
      <c r="G6874">
        <v>71</v>
      </c>
      <c r="H6874" t="s">
        <v>18</v>
      </c>
      <c r="I6874" t="s">
        <v>79</v>
      </c>
      <c r="J6874" t="s">
        <v>92</v>
      </c>
      <c r="K6874">
        <v>1.409998999891944</v>
      </c>
      <c r="L6874">
        <v>0</v>
      </c>
      <c r="M6874">
        <v>56.25</v>
      </c>
      <c r="N6874">
        <f>(1-Coffee_Sales[[#This Row],[Discount_Percent]])*Coffee_Sales[[#This Row],[unit_price]]*Coffee_Sales[[#This Row],[transaction_qty]]</f>
        <v>56.25</v>
      </c>
      <c r="O6874" t="str">
        <f>TEXT(Coffee_Sales[[#This Row],[transaction_date]],"mmm-yyyy")</f>
        <v>May-2023</v>
      </c>
      <c r="P6874">
        <f>HOUR(Coffee_Sales[[#This Row],[transaction_time]])</f>
        <v>13</v>
      </c>
    </row>
    <row r="6875" spans="1:16" x14ac:dyDescent="0.3">
      <c r="A6875">
        <v>61874</v>
      </c>
      <c r="B6875" s="1">
        <v>45025</v>
      </c>
      <c r="C6875" s="2">
        <v>0.40283564814814815</v>
      </c>
      <c r="D6875">
        <v>2</v>
      </c>
      <c r="E6875">
        <v>5</v>
      </c>
      <c r="F6875" t="s">
        <v>24</v>
      </c>
      <c r="G6875">
        <v>47</v>
      </c>
      <c r="H6875" t="s">
        <v>32</v>
      </c>
      <c r="I6875" t="s">
        <v>36</v>
      </c>
      <c r="J6875" t="s">
        <v>37</v>
      </c>
      <c r="K6875">
        <v>2.5917324066584921</v>
      </c>
      <c r="L6875">
        <v>0.1</v>
      </c>
      <c r="M6875">
        <v>45</v>
      </c>
      <c r="N6875">
        <f>(1-Coffee_Sales[[#This Row],[Discount_Percent]])*Coffee_Sales[[#This Row],[unit_price]]*Coffee_Sales[[#This Row],[transaction_qty]]</f>
        <v>81</v>
      </c>
      <c r="O6875" t="str">
        <f>TEXT(Coffee_Sales[[#This Row],[transaction_date]],"mmm-yyyy")</f>
        <v>Apr-2023</v>
      </c>
      <c r="P6875">
        <f>HOUR(Coffee_Sales[[#This Row],[transaction_time]])</f>
        <v>9</v>
      </c>
    </row>
    <row r="6876" spans="1:16" x14ac:dyDescent="0.3">
      <c r="A6876">
        <v>65791</v>
      </c>
      <c r="B6876" s="1">
        <v>45029</v>
      </c>
      <c r="C6876" s="2">
        <v>0.69032407407407403</v>
      </c>
      <c r="D6876">
        <v>2</v>
      </c>
      <c r="E6876">
        <v>3</v>
      </c>
      <c r="F6876" t="s">
        <v>17</v>
      </c>
      <c r="G6876">
        <v>22</v>
      </c>
      <c r="H6876" t="s">
        <v>14</v>
      </c>
      <c r="I6876" t="s">
        <v>55</v>
      </c>
      <c r="J6876" t="s">
        <v>56</v>
      </c>
      <c r="K6876">
        <v>1.315259848326962</v>
      </c>
      <c r="L6876">
        <v>0</v>
      </c>
      <c r="M6876">
        <v>30</v>
      </c>
      <c r="N6876">
        <f>(1-Coffee_Sales[[#This Row],[Discount_Percent]])*Coffee_Sales[[#This Row],[unit_price]]*Coffee_Sales[[#This Row],[transaction_qty]]</f>
        <v>60</v>
      </c>
      <c r="O6876" t="str">
        <f>TEXT(Coffee_Sales[[#This Row],[transaction_date]],"mmm-yyyy")</f>
        <v>Apr-2023</v>
      </c>
      <c r="P6876">
        <f>HOUR(Coffee_Sales[[#This Row],[transaction_time]])</f>
        <v>16</v>
      </c>
    </row>
    <row r="6877" spans="1:16" x14ac:dyDescent="0.3">
      <c r="A6877">
        <v>34192</v>
      </c>
      <c r="B6877" s="1">
        <v>44986</v>
      </c>
      <c r="C6877" s="2">
        <v>0.67429398148148145</v>
      </c>
      <c r="D6877">
        <v>1</v>
      </c>
      <c r="E6877">
        <v>5</v>
      </c>
      <c r="F6877" t="s">
        <v>77</v>
      </c>
      <c r="G6877">
        <v>79</v>
      </c>
      <c r="H6877" t="s">
        <v>18</v>
      </c>
      <c r="I6877" t="s">
        <v>19</v>
      </c>
      <c r="J6877" t="s">
        <v>20</v>
      </c>
      <c r="K6877">
        <v>1.548991388762647</v>
      </c>
      <c r="L6877">
        <v>0.05</v>
      </c>
      <c r="M6877">
        <v>56.25</v>
      </c>
      <c r="N6877">
        <f>(1-Coffee_Sales[[#This Row],[Discount_Percent]])*Coffee_Sales[[#This Row],[unit_price]]*Coffee_Sales[[#This Row],[transaction_qty]]</f>
        <v>53.4375</v>
      </c>
      <c r="O6877" t="str">
        <f>TEXT(Coffee_Sales[[#This Row],[transaction_date]],"mmm-yyyy")</f>
        <v>Mar-2023</v>
      </c>
      <c r="P6877">
        <f>HOUR(Coffee_Sales[[#This Row],[transaction_time]])</f>
        <v>16</v>
      </c>
    </row>
    <row r="6878" spans="1:16" x14ac:dyDescent="0.3">
      <c r="A6878">
        <v>35958</v>
      </c>
      <c r="B6878" s="1">
        <v>44989</v>
      </c>
      <c r="C6878" s="2">
        <v>0.51430555555555557</v>
      </c>
      <c r="D6878">
        <v>1</v>
      </c>
      <c r="E6878">
        <v>8</v>
      </c>
      <c r="F6878" t="s">
        <v>78</v>
      </c>
      <c r="G6878">
        <v>50</v>
      </c>
      <c r="H6878" t="s">
        <v>32</v>
      </c>
      <c r="I6878" t="s">
        <v>44</v>
      </c>
      <c r="J6878" t="s">
        <v>45</v>
      </c>
      <c r="K6878">
        <v>1.1535801955288769</v>
      </c>
      <c r="L6878">
        <v>0</v>
      </c>
      <c r="M6878">
        <v>37.5</v>
      </c>
      <c r="N6878">
        <f>(1-Coffee_Sales[[#This Row],[Discount_Percent]])*Coffee_Sales[[#This Row],[unit_price]]*Coffee_Sales[[#This Row],[transaction_qty]]</f>
        <v>37.5</v>
      </c>
      <c r="O6878" t="str">
        <f>TEXT(Coffee_Sales[[#This Row],[transaction_date]],"mmm-yyyy")</f>
        <v>Mar-2023</v>
      </c>
      <c r="P6878">
        <f>HOUR(Coffee_Sales[[#This Row],[transaction_time]])</f>
        <v>12</v>
      </c>
    </row>
    <row r="6879" spans="1:16" x14ac:dyDescent="0.3">
      <c r="A6879">
        <v>46858</v>
      </c>
      <c r="B6879" s="1">
        <v>45004</v>
      </c>
      <c r="C6879" s="2">
        <v>0.67002314814814812</v>
      </c>
      <c r="D6879">
        <v>2</v>
      </c>
      <c r="E6879">
        <v>5</v>
      </c>
      <c r="F6879" t="s">
        <v>113</v>
      </c>
      <c r="G6879">
        <v>30</v>
      </c>
      <c r="H6879" t="s">
        <v>14</v>
      </c>
      <c r="I6879" t="s">
        <v>22</v>
      </c>
      <c r="J6879" t="s">
        <v>109</v>
      </c>
      <c r="K6879">
        <v>2.7706732527706261</v>
      </c>
      <c r="L6879">
        <v>0</v>
      </c>
      <c r="M6879">
        <v>45</v>
      </c>
      <c r="N6879">
        <f>(1-Coffee_Sales[[#This Row],[Discount_Percent]])*Coffee_Sales[[#This Row],[unit_price]]*Coffee_Sales[[#This Row],[transaction_qty]]</f>
        <v>90</v>
      </c>
      <c r="O6879" t="str">
        <f>TEXT(Coffee_Sales[[#This Row],[transaction_date]],"mmm-yyyy")</f>
        <v>Mar-2023</v>
      </c>
      <c r="P6879">
        <f>HOUR(Coffee_Sales[[#This Row],[transaction_time]])</f>
        <v>16</v>
      </c>
    </row>
    <row r="6880" spans="1:16" x14ac:dyDescent="0.3">
      <c r="A6880">
        <v>68067</v>
      </c>
      <c r="B6880" s="1">
        <v>45032</v>
      </c>
      <c r="C6880" s="2">
        <v>0.4070138888888889</v>
      </c>
      <c r="D6880">
        <v>2</v>
      </c>
      <c r="E6880">
        <v>5</v>
      </c>
      <c r="F6880" t="s">
        <v>104</v>
      </c>
      <c r="G6880">
        <v>39</v>
      </c>
      <c r="H6880" t="s">
        <v>14</v>
      </c>
      <c r="I6880" t="s">
        <v>15</v>
      </c>
      <c r="J6880" t="s">
        <v>47</v>
      </c>
      <c r="K6880">
        <v>2.943100892774027</v>
      </c>
      <c r="L6880">
        <v>0</v>
      </c>
      <c r="M6880">
        <v>63.75</v>
      </c>
      <c r="N6880">
        <f>(1-Coffee_Sales[[#This Row],[Discount_Percent]])*Coffee_Sales[[#This Row],[unit_price]]*Coffee_Sales[[#This Row],[transaction_qty]]</f>
        <v>127.5</v>
      </c>
      <c r="O6880" t="str">
        <f>TEXT(Coffee_Sales[[#This Row],[transaction_date]],"mmm-yyyy")</f>
        <v>Apr-2023</v>
      </c>
      <c r="P6880">
        <f>HOUR(Coffee_Sales[[#This Row],[transaction_time]])</f>
        <v>9</v>
      </c>
    </row>
    <row r="6881" spans="1:16" x14ac:dyDescent="0.3">
      <c r="A6881">
        <v>139201</v>
      </c>
      <c r="B6881" s="1">
        <v>45099</v>
      </c>
      <c r="C6881" s="2">
        <v>0.30038194444444444</v>
      </c>
      <c r="D6881">
        <v>1</v>
      </c>
      <c r="E6881">
        <v>5</v>
      </c>
      <c r="F6881" t="s">
        <v>58</v>
      </c>
      <c r="G6881">
        <v>51</v>
      </c>
      <c r="H6881" t="s">
        <v>32</v>
      </c>
      <c r="I6881" t="s">
        <v>44</v>
      </c>
      <c r="J6881" t="s">
        <v>103</v>
      </c>
      <c r="K6881">
        <v>1.340647441015584</v>
      </c>
      <c r="L6881">
        <v>0</v>
      </c>
      <c r="M6881">
        <v>45</v>
      </c>
      <c r="N6881">
        <f>(1-Coffee_Sales[[#This Row],[Discount_Percent]])*Coffee_Sales[[#This Row],[unit_price]]*Coffee_Sales[[#This Row],[transaction_qty]]</f>
        <v>45</v>
      </c>
      <c r="O6881" t="str">
        <f>TEXT(Coffee_Sales[[#This Row],[transaction_date]],"mmm-yyyy")</f>
        <v>Jun-2023</v>
      </c>
      <c r="P6881">
        <f>HOUR(Coffee_Sales[[#This Row],[transaction_time]])</f>
        <v>7</v>
      </c>
    </row>
    <row r="6882" spans="1:16" x14ac:dyDescent="0.3">
      <c r="A6882">
        <v>76961</v>
      </c>
      <c r="B6882" s="1">
        <v>45042</v>
      </c>
      <c r="C6882" s="2">
        <v>0.60890046296296296</v>
      </c>
      <c r="D6882">
        <v>2</v>
      </c>
      <c r="E6882">
        <v>8</v>
      </c>
      <c r="F6882" t="s">
        <v>62</v>
      </c>
      <c r="G6882">
        <v>53</v>
      </c>
      <c r="H6882" t="s">
        <v>32</v>
      </c>
      <c r="I6882" t="s">
        <v>33</v>
      </c>
      <c r="J6882" t="s">
        <v>129</v>
      </c>
      <c r="K6882">
        <v>2.0793199270089331</v>
      </c>
      <c r="L6882">
        <v>0</v>
      </c>
      <c r="M6882">
        <v>45</v>
      </c>
      <c r="N6882">
        <f>(1-Coffee_Sales[[#This Row],[Discount_Percent]])*Coffee_Sales[[#This Row],[unit_price]]*Coffee_Sales[[#This Row],[transaction_qty]]</f>
        <v>90</v>
      </c>
      <c r="O6882" t="str">
        <f>TEXT(Coffee_Sales[[#This Row],[transaction_date]],"mmm-yyyy")</f>
        <v>Apr-2023</v>
      </c>
      <c r="P6882">
        <f>HOUR(Coffee_Sales[[#This Row],[transaction_time]])</f>
        <v>14</v>
      </c>
    </row>
    <row r="6883" spans="1:16" x14ac:dyDescent="0.3">
      <c r="A6883">
        <v>20584</v>
      </c>
      <c r="B6883" s="1">
        <v>44963</v>
      </c>
      <c r="C6883" s="2">
        <v>0.75137731481481485</v>
      </c>
      <c r="D6883">
        <v>2</v>
      </c>
      <c r="E6883">
        <v>3</v>
      </c>
      <c r="F6883" t="s">
        <v>70</v>
      </c>
      <c r="G6883">
        <v>25</v>
      </c>
      <c r="H6883" t="s">
        <v>14</v>
      </c>
      <c r="I6883" t="s">
        <v>29</v>
      </c>
      <c r="J6883" t="s">
        <v>71</v>
      </c>
      <c r="K6883">
        <v>2.0188191665253932</v>
      </c>
      <c r="L6883">
        <v>0.1</v>
      </c>
      <c r="M6883">
        <v>33</v>
      </c>
      <c r="N6883">
        <f>(1-Coffee_Sales[[#This Row],[Discount_Percent]])*Coffee_Sales[[#This Row],[unit_price]]*Coffee_Sales[[#This Row],[transaction_qty]]</f>
        <v>59.4</v>
      </c>
      <c r="O6883" t="str">
        <f>TEXT(Coffee_Sales[[#This Row],[transaction_date]],"mmm-yyyy")</f>
        <v>Feb-2023</v>
      </c>
      <c r="P6883">
        <f>HOUR(Coffee_Sales[[#This Row],[transaction_time]])</f>
        <v>18</v>
      </c>
    </row>
    <row r="6884" spans="1:16" x14ac:dyDescent="0.3">
      <c r="A6884">
        <v>111095</v>
      </c>
      <c r="B6884" s="1">
        <v>45074</v>
      </c>
      <c r="C6884" s="2">
        <v>0.81821759259259264</v>
      </c>
      <c r="D6884">
        <v>1</v>
      </c>
      <c r="E6884">
        <v>3</v>
      </c>
      <c r="F6884" t="s">
        <v>128</v>
      </c>
      <c r="G6884">
        <v>73</v>
      </c>
      <c r="H6884" t="s">
        <v>18</v>
      </c>
      <c r="I6884" t="s">
        <v>79</v>
      </c>
      <c r="J6884" t="s">
        <v>80</v>
      </c>
      <c r="K6884">
        <v>1.6337352234740179</v>
      </c>
      <c r="L6884">
        <v>0.05</v>
      </c>
      <c r="M6884">
        <v>56.25</v>
      </c>
      <c r="N6884">
        <f>(1-Coffee_Sales[[#This Row],[Discount_Percent]])*Coffee_Sales[[#This Row],[unit_price]]*Coffee_Sales[[#This Row],[transaction_qty]]</f>
        <v>53.4375</v>
      </c>
      <c r="O6884" t="str">
        <f>TEXT(Coffee_Sales[[#This Row],[transaction_date]],"mmm-yyyy")</f>
        <v>May-2023</v>
      </c>
      <c r="P6884">
        <f>HOUR(Coffee_Sales[[#This Row],[transaction_time]])</f>
        <v>19</v>
      </c>
    </row>
    <row r="6885" spans="1:16" x14ac:dyDescent="0.3">
      <c r="A6885">
        <v>89933</v>
      </c>
      <c r="B6885" s="1">
        <v>45055</v>
      </c>
      <c r="C6885" s="2">
        <v>0.78206018518518516</v>
      </c>
      <c r="D6885">
        <v>1</v>
      </c>
      <c r="E6885">
        <v>3</v>
      </c>
      <c r="F6885" t="s">
        <v>70</v>
      </c>
      <c r="G6885">
        <v>40</v>
      </c>
      <c r="H6885" t="s">
        <v>14</v>
      </c>
      <c r="I6885" t="s">
        <v>15</v>
      </c>
      <c r="J6885" t="s">
        <v>100</v>
      </c>
      <c r="K6885">
        <v>1.525884770670225</v>
      </c>
      <c r="L6885">
        <v>0</v>
      </c>
      <c r="M6885">
        <v>56.25</v>
      </c>
      <c r="N6885">
        <f>(1-Coffee_Sales[[#This Row],[Discount_Percent]])*Coffee_Sales[[#This Row],[unit_price]]*Coffee_Sales[[#This Row],[transaction_qty]]</f>
        <v>56.25</v>
      </c>
      <c r="O6885" t="str">
        <f>TEXT(Coffee_Sales[[#This Row],[transaction_date]],"mmm-yyyy")</f>
        <v>May-2023</v>
      </c>
      <c r="P6885">
        <f>HOUR(Coffee_Sales[[#This Row],[transaction_time]])</f>
        <v>18</v>
      </c>
    </row>
    <row r="6886" spans="1:16" x14ac:dyDescent="0.3">
      <c r="A6886">
        <v>49037</v>
      </c>
      <c r="B6886" s="1">
        <v>45008</v>
      </c>
      <c r="C6886" s="2">
        <v>0.28180555555555553</v>
      </c>
      <c r="D6886">
        <v>1</v>
      </c>
      <c r="E6886">
        <v>8</v>
      </c>
      <c r="F6886" t="s">
        <v>28</v>
      </c>
      <c r="G6886">
        <v>73</v>
      </c>
      <c r="H6886" t="s">
        <v>18</v>
      </c>
      <c r="I6886" t="s">
        <v>79</v>
      </c>
      <c r="J6886" t="s">
        <v>80</v>
      </c>
      <c r="K6886">
        <v>1.167603112729912</v>
      </c>
      <c r="L6886">
        <v>0</v>
      </c>
      <c r="M6886">
        <v>56.25</v>
      </c>
      <c r="N6886">
        <f>(1-Coffee_Sales[[#This Row],[Discount_Percent]])*Coffee_Sales[[#This Row],[unit_price]]*Coffee_Sales[[#This Row],[transaction_qty]]</f>
        <v>56.25</v>
      </c>
      <c r="O6886" t="str">
        <f>TEXT(Coffee_Sales[[#This Row],[transaction_date]],"mmm-yyyy")</f>
        <v>Mar-2023</v>
      </c>
      <c r="P6886">
        <f>HOUR(Coffee_Sales[[#This Row],[transaction_time]])</f>
        <v>6</v>
      </c>
    </row>
    <row r="6887" spans="1:16" x14ac:dyDescent="0.3">
      <c r="A6887">
        <v>77550</v>
      </c>
      <c r="B6887" s="1">
        <v>45043</v>
      </c>
      <c r="C6887" s="2">
        <v>0.41478009259259258</v>
      </c>
      <c r="D6887">
        <v>1</v>
      </c>
      <c r="E6887">
        <v>5</v>
      </c>
      <c r="F6887" t="s">
        <v>97</v>
      </c>
      <c r="G6887">
        <v>75</v>
      </c>
      <c r="H6887" t="s">
        <v>18</v>
      </c>
      <c r="I6887" t="s">
        <v>79</v>
      </c>
      <c r="J6887" t="s">
        <v>136</v>
      </c>
      <c r="K6887">
        <v>1.097788002672323</v>
      </c>
      <c r="L6887">
        <v>0</v>
      </c>
      <c r="M6887">
        <v>52.5</v>
      </c>
      <c r="N6887">
        <f>(1-Coffee_Sales[[#This Row],[Discount_Percent]])*Coffee_Sales[[#This Row],[unit_price]]*Coffee_Sales[[#This Row],[transaction_qty]]</f>
        <v>52.5</v>
      </c>
      <c r="O6887" t="str">
        <f>TEXT(Coffee_Sales[[#This Row],[transaction_date]],"mmm-yyyy")</f>
        <v>Apr-2023</v>
      </c>
      <c r="P6887">
        <f>HOUR(Coffee_Sales[[#This Row],[transaction_time]])</f>
        <v>9</v>
      </c>
    </row>
    <row r="6888" spans="1:16" x14ac:dyDescent="0.3">
      <c r="A6888">
        <v>76650</v>
      </c>
      <c r="B6888" s="1">
        <v>45042</v>
      </c>
      <c r="C6888" s="2">
        <v>0.41078703703703706</v>
      </c>
      <c r="D6888">
        <v>1</v>
      </c>
      <c r="E6888">
        <v>3</v>
      </c>
      <c r="F6888" t="s">
        <v>96</v>
      </c>
      <c r="G6888">
        <v>60</v>
      </c>
      <c r="H6888" t="s">
        <v>74</v>
      </c>
      <c r="I6888" t="s">
        <v>75</v>
      </c>
      <c r="J6888" t="s">
        <v>112</v>
      </c>
      <c r="K6888">
        <v>1.719846093433284</v>
      </c>
      <c r="L6888">
        <v>0.15</v>
      </c>
      <c r="M6888">
        <v>56.25</v>
      </c>
      <c r="N6888">
        <f>(1-Coffee_Sales[[#This Row],[Discount_Percent]])*Coffee_Sales[[#This Row],[unit_price]]*Coffee_Sales[[#This Row],[transaction_qty]]</f>
        <v>47.8125</v>
      </c>
      <c r="O6888" t="str">
        <f>TEXT(Coffee_Sales[[#This Row],[transaction_date]],"mmm-yyyy")</f>
        <v>Apr-2023</v>
      </c>
      <c r="P6888">
        <f>HOUR(Coffee_Sales[[#This Row],[transaction_time]])</f>
        <v>9</v>
      </c>
    </row>
    <row r="6889" spans="1:16" x14ac:dyDescent="0.3">
      <c r="A6889">
        <v>13410</v>
      </c>
      <c r="B6889" s="1">
        <v>44950</v>
      </c>
      <c r="C6889" s="2">
        <v>0.45231481481481484</v>
      </c>
      <c r="D6889">
        <v>2</v>
      </c>
      <c r="E6889">
        <v>5</v>
      </c>
      <c r="F6889" t="s">
        <v>35</v>
      </c>
      <c r="G6889">
        <v>84</v>
      </c>
      <c r="H6889" t="s">
        <v>67</v>
      </c>
      <c r="I6889" t="s">
        <v>72</v>
      </c>
      <c r="J6889" t="s">
        <v>140</v>
      </c>
      <c r="K6889">
        <v>0.68536990680221666</v>
      </c>
      <c r="L6889">
        <v>0</v>
      </c>
      <c r="M6889">
        <v>12</v>
      </c>
      <c r="N6889">
        <f>(1-Coffee_Sales[[#This Row],[Discount_Percent]])*Coffee_Sales[[#This Row],[unit_price]]*Coffee_Sales[[#This Row],[transaction_qty]]</f>
        <v>24</v>
      </c>
      <c r="O6889" t="str">
        <f>TEXT(Coffee_Sales[[#This Row],[transaction_date]],"mmm-yyyy")</f>
        <v>Jan-2023</v>
      </c>
      <c r="P6889">
        <f>HOUR(Coffee_Sales[[#This Row],[transaction_time]])</f>
        <v>10</v>
      </c>
    </row>
    <row r="6890" spans="1:16" x14ac:dyDescent="0.3">
      <c r="A6890">
        <v>50377</v>
      </c>
      <c r="B6890" s="1">
        <v>45009</v>
      </c>
      <c r="C6890" s="2">
        <v>0.76575231481481476</v>
      </c>
      <c r="D6890">
        <v>2</v>
      </c>
      <c r="E6890">
        <v>8</v>
      </c>
      <c r="F6890" t="s">
        <v>17</v>
      </c>
      <c r="G6890">
        <v>57</v>
      </c>
      <c r="H6890" t="s">
        <v>32</v>
      </c>
      <c r="I6890" t="s">
        <v>33</v>
      </c>
      <c r="J6890" t="s">
        <v>34</v>
      </c>
      <c r="K6890">
        <v>2.914744758317322</v>
      </c>
      <c r="L6890">
        <v>0</v>
      </c>
      <c r="M6890">
        <v>46.5</v>
      </c>
      <c r="N6890">
        <f>(1-Coffee_Sales[[#This Row],[Discount_Percent]])*Coffee_Sales[[#This Row],[unit_price]]*Coffee_Sales[[#This Row],[transaction_qty]]</f>
        <v>93</v>
      </c>
      <c r="O6890" t="str">
        <f>TEXT(Coffee_Sales[[#This Row],[transaction_date]],"mmm-yyyy")</f>
        <v>Mar-2023</v>
      </c>
      <c r="P6890">
        <f>HOUR(Coffee_Sales[[#This Row],[transaction_time]])</f>
        <v>18</v>
      </c>
    </row>
    <row r="6891" spans="1:16" x14ac:dyDescent="0.3">
      <c r="A6891">
        <v>86528</v>
      </c>
      <c r="B6891" s="1">
        <v>45052</v>
      </c>
      <c r="C6891" s="2">
        <v>0.76726851851851852</v>
      </c>
      <c r="D6891">
        <v>2</v>
      </c>
      <c r="E6891">
        <v>5</v>
      </c>
      <c r="F6891" t="s">
        <v>133</v>
      </c>
      <c r="G6891">
        <v>37</v>
      </c>
      <c r="H6891" t="s">
        <v>14</v>
      </c>
      <c r="I6891" t="s">
        <v>15</v>
      </c>
      <c r="J6891" t="s">
        <v>95</v>
      </c>
      <c r="K6891">
        <v>2.3880179048238039</v>
      </c>
      <c r="L6891">
        <v>0</v>
      </c>
      <c r="M6891">
        <v>45</v>
      </c>
      <c r="N6891">
        <f>(1-Coffee_Sales[[#This Row],[Discount_Percent]])*Coffee_Sales[[#This Row],[unit_price]]*Coffee_Sales[[#This Row],[transaction_qty]]</f>
        <v>90</v>
      </c>
      <c r="O6891" t="str">
        <f>TEXT(Coffee_Sales[[#This Row],[transaction_date]],"mmm-yyyy")</f>
        <v>May-2023</v>
      </c>
      <c r="P6891">
        <f>HOUR(Coffee_Sales[[#This Row],[transaction_time]])</f>
        <v>18</v>
      </c>
    </row>
    <row r="6892" spans="1:16" x14ac:dyDescent="0.3">
      <c r="A6892">
        <v>64382</v>
      </c>
      <c r="B6892" s="1">
        <v>45028</v>
      </c>
      <c r="C6892" s="2">
        <v>0.35637731481481483</v>
      </c>
      <c r="D6892">
        <v>1</v>
      </c>
      <c r="E6892">
        <v>5</v>
      </c>
      <c r="F6892" t="s">
        <v>13</v>
      </c>
      <c r="G6892">
        <v>76</v>
      </c>
      <c r="H6892" t="s">
        <v>18</v>
      </c>
      <c r="I6892" t="s">
        <v>107</v>
      </c>
      <c r="J6892" t="s">
        <v>137</v>
      </c>
      <c r="K6892">
        <v>1.4275922145137341</v>
      </c>
      <c r="L6892">
        <v>0.05</v>
      </c>
      <c r="M6892">
        <v>52.5</v>
      </c>
      <c r="N6892">
        <f>(1-Coffee_Sales[[#This Row],[Discount_Percent]])*Coffee_Sales[[#This Row],[unit_price]]*Coffee_Sales[[#This Row],[transaction_qty]]</f>
        <v>49.875</v>
      </c>
      <c r="O6892" t="str">
        <f>TEXT(Coffee_Sales[[#This Row],[transaction_date]],"mmm-yyyy")</f>
        <v>Apr-2023</v>
      </c>
      <c r="P6892">
        <f>HOUR(Coffee_Sales[[#This Row],[transaction_time]])</f>
        <v>8</v>
      </c>
    </row>
    <row r="6893" spans="1:16" x14ac:dyDescent="0.3">
      <c r="A6893">
        <v>75443</v>
      </c>
      <c r="B6893" s="1">
        <v>45040</v>
      </c>
      <c r="C6893" s="2">
        <v>0.82964120370370376</v>
      </c>
      <c r="D6893">
        <v>2</v>
      </c>
      <c r="E6893">
        <v>8</v>
      </c>
      <c r="F6893" t="s">
        <v>46</v>
      </c>
      <c r="G6893">
        <v>53</v>
      </c>
      <c r="H6893" t="s">
        <v>32</v>
      </c>
      <c r="I6893" t="s">
        <v>33</v>
      </c>
      <c r="J6893" t="s">
        <v>129</v>
      </c>
      <c r="K6893">
        <v>1.9190878050591209</v>
      </c>
      <c r="L6893">
        <v>0</v>
      </c>
      <c r="M6893">
        <v>45</v>
      </c>
      <c r="N6893">
        <f>(1-Coffee_Sales[[#This Row],[Discount_Percent]])*Coffee_Sales[[#This Row],[unit_price]]*Coffee_Sales[[#This Row],[transaction_qty]]</f>
        <v>90</v>
      </c>
      <c r="O6893" t="str">
        <f>TEXT(Coffee_Sales[[#This Row],[transaction_date]],"mmm-yyyy")</f>
        <v>Apr-2023</v>
      </c>
      <c r="P6893">
        <f>HOUR(Coffee_Sales[[#This Row],[transaction_time]])</f>
        <v>19</v>
      </c>
    </row>
    <row r="6894" spans="1:16" x14ac:dyDescent="0.3">
      <c r="A6894">
        <v>137293</v>
      </c>
      <c r="B6894" s="1">
        <v>45097</v>
      </c>
      <c r="C6894" s="2">
        <v>0.41738425925925926</v>
      </c>
      <c r="D6894">
        <v>1</v>
      </c>
      <c r="E6894">
        <v>3</v>
      </c>
      <c r="F6894" t="s">
        <v>28</v>
      </c>
      <c r="G6894">
        <v>69</v>
      </c>
      <c r="H6894" t="s">
        <v>18</v>
      </c>
      <c r="I6894" t="s">
        <v>107</v>
      </c>
      <c r="J6894" t="s">
        <v>132</v>
      </c>
      <c r="K6894">
        <v>1.020496504435803</v>
      </c>
      <c r="L6894">
        <v>0</v>
      </c>
      <c r="M6894">
        <v>48.75</v>
      </c>
      <c r="N6894">
        <f>(1-Coffee_Sales[[#This Row],[Discount_Percent]])*Coffee_Sales[[#This Row],[unit_price]]*Coffee_Sales[[#This Row],[transaction_qty]]</f>
        <v>48.75</v>
      </c>
      <c r="O6894" t="str">
        <f>TEXT(Coffee_Sales[[#This Row],[transaction_date]],"mmm-yyyy")</f>
        <v>Jun-2023</v>
      </c>
      <c r="P6894">
        <f>HOUR(Coffee_Sales[[#This Row],[transaction_time]])</f>
        <v>10</v>
      </c>
    </row>
    <row r="6895" spans="1:16" x14ac:dyDescent="0.3">
      <c r="A6895">
        <v>70299</v>
      </c>
      <c r="B6895" s="1">
        <v>45034</v>
      </c>
      <c r="C6895" s="2">
        <v>0.80616898148148153</v>
      </c>
      <c r="D6895">
        <v>2</v>
      </c>
      <c r="E6895">
        <v>3</v>
      </c>
      <c r="F6895" t="s">
        <v>94</v>
      </c>
      <c r="G6895">
        <v>46</v>
      </c>
      <c r="H6895" t="s">
        <v>32</v>
      </c>
      <c r="I6895" t="s">
        <v>36</v>
      </c>
      <c r="J6895" t="s">
        <v>39</v>
      </c>
      <c r="K6895">
        <v>2.116432608992707</v>
      </c>
      <c r="L6895">
        <v>0.1</v>
      </c>
      <c r="M6895">
        <v>37.5</v>
      </c>
      <c r="N6895">
        <f>(1-Coffee_Sales[[#This Row],[Discount_Percent]])*Coffee_Sales[[#This Row],[unit_price]]*Coffee_Sales[[#This Row],[transaction_qty]]</f>
        <v>67.5</v>
      </c>
      <c r="O6895" t="str">
        <f>TEXT(Coffee_Sales[[#This Row],[transaction_date]],"mmm-yyyy")</f>
        <v>Apr-2023</v>
      </c>
      <c r="P6895">
        <f>HOUR(Coffee_Sales[[#This Row],[transaction_time]])</f>
        <v>19</v>
      </c>
    </row>
    <row r="6896" spans="1:16" x14ac:dyDescent="0.3">
      <c r="A6896">
        <v>106471</v>
      </c>
      <c r="B6896" s="1">
        <v>45070</v>
      </c>
      <c r="C6896" s="2">
        <v>0.61048611111111106</v>
      </c>
      <c r="D6896">
        <v>1</v>
      </c>
      <c r="E6896">
        <v>5</v>
      </c>
      <c r="F6896" t="s">
        <v>131</v>
      </c>
      <c r="G6896">
        <v>77</v>
      </c>
      <c r="H6896" t="s">
        <v>18</v>
      </c>
      <c r="I6896" t="s">
        <v>19</v>
      </c>
      <c r="J6896" t="s">
        <v>115</v>
      </c>
      <c r="K6896">
        <v>1.2049572341886059</v>
      </c>
      <c r="L6896">
        <v>0.05</v>
      </c>
      <c r="M6896">
        <v>45</v>
      </c>
      <c r="N6896">
        <f>(1-Coffee_Sales[[#This Row],[Discount_Percent]])*Coffee_Sales[[#This Row],[unit_price]]*Coffee_Sales[[#This Row],[transaction_qty]]</f>
        <v>42.75</v>
      </c>
      <c r="O6896" t="str">
        <f>TEXT(Coffee_Sales[[#This Row],[transaction_date]],"mmm-yyyy")</f>
        <v>May-2023</v>
      </c>
      <c r="P6896">
        <f>HOUR(Coffee_Sales[[#This Row],[transaction_time]])</f>
        <v>14</v>
      </c>
    </row>
    <row r="6897" spans="1:16" x14ac:dyDescent="0.3">
      <c r="A6897">
        <v>138442</v>
      </c>
      <c r="B6897" s="1">
        <v>45098</v>
      </c>
      <c r="C6897" s="2">
        <v>0.41731481481481481</v>
      </c>
      <c r="D6897">
        <v>1</v>
      </c>
      <c r="E6897">
        <v>5</v>
      </c>
      <c r="F6897" t="s">
        <v>70</v>
      </c>
      <c r="G6897">
        <v>69</v>
      </c>
      <c r="H6897" t="s">
        <v>18</v>
      </c>
      <c r="I6897" t="s">
        <v>107</v>
      </c>
      <c r="J6897" t="s">
        <v>132</v>
      </c>
      <c r="K6897">
        <v>1.042446438055014</v>
      </c>
      <c r="L6897">
        <v>0.05</v>
      </c>
      <c r="M6897">
        <v>48.75</v>
      </c>
      <c r="N6897">
        <f>(1-Coffee_Sales[[#This Row],[Discount_Percent]])*Coffee_Sales[[#This Row],[unit_price]]*Coffee_Sales[[#This Row],[transaction_qty]]</f>
        <v>46.3125</v>
      </c>
      <c r="O6897" t="str">
        <f>TEXT(Coffee_Sales[[#This Row],[transaction_date]],"mmm-yyyy")</f>
        <v>Jun-2023</v>
      </c>
      <c r="P6897">
        <f>HOUR(Coffee_Sales[[#This Row],[transaction_time]])</f>
        <v>10</v>
      </c>
    </row>
    <row r="6898" spans="1:16" x14ac:dyDescent="0.3">
      <c r="A6898">
        <v>142546</v>
      </c>
      <c r="B6898" s="1">
        <v>45101</v>
      </c>
      <c r="C6898" s="2">
        <v>0.76512731481481477</v>
      </c>
      <c r="D6898">
        <v>2</v>
      </c>
      <c r="E6898">
        <v>3</v>
      </c>
      <c r="F6898" t="s">
        <v>114</v>
      </c>
      <c r="G6898">
        <v>33</v>
      </c>
      <c r="H6898" t="s">
        <v>14</v>
      </c>
      <c r="I6898" t="s">
        <v>22</v>
      </c>
      <c r="J6898" t="s">
        <v>49</v>
      </c>
      <c r="K6898">
        <v>2.3706090691569139</v>
      </c>
      <c r="L6898">
        <v>0</v>
      </c>
      <c r="M6898">
        <v>52.5</v>
      </c>
      <c r="N6898">
        <f>(1-Coffee_Sales[[#This Row],[Discount_Percent]])*Coffee_Sales[[#This Row],[unit_price]]*Coffee_Sales[[#This Row],[transaction_qty]]</f>
        <v>105</v>
      </c>
      <c r="O6898" t="str">
        <f>TEXT(Coffee_Sales[[#This Row],[transaction_date]],"mmm-yyyy")</f>
        <v>Jun-2023</v>
      </c>
      <c r="P6898">
        <f>HOUR(Coffee_Sales[[#This Row],[transaction_time]])</f>
        <v>18</v>
      </c>
    </row>
    <row r="6899" spans="1:16" x14ac:dyDescent="0.3">
      <c r="A6899">
        <v>57968</v>
      </c>
      <c r="B6899" s="1">
        <v>45020</v>
      </c>
      <c r="C6899" s="2">
        <v>0.67913194444444447</v>
      </c>
      <c r="D6899">
        <v>1</v>
      </c>
      <c r="E6899">
        <v>3</v>
      </c>
      <c r="F6899" t="s">
        <v>81</v>
      </c>
      <c r="G6899">
        <v>52</v>
      </c>
      <c r="H6899" t="s">
        <v>32</v>
      </c>
      <c r="I6899" t="s">
        <v>33</v>
      </c>
      <c r="J6899" t="s">
        <v>110</v>
      </c>
      <c r="K6899">
        <v>1.248171844327675</v>
      </c>
      <c r="L6899">
        <v>0</v>
      </c>
      <c r="M6899">
        <v>37.5</v>
      </c>
      <c r="N6899">
        <f>(1-Coffee_Sales[[#This Row],[Discount_Percent]])*Coffee_Sales[[#This Row],[unit_price]]*Coffee_Sales[[#This Row],[transaction_qty]]</f>
        <v>37.5</v>
      </c>
      <c r="O6899" t="str">
        <f>TEXT(Coffee_Sales[[#This Row],[transaction_date]],"mmm-yyyy")</f>
        <v>Apr-2023</v>
      </c>
      <c r="P6899">
        <f>HOUR(Coffee_Sales[[#This Row],[transaction_time]])</f>
        <v>16</v>
      </c>
    </row>
    <row r="6900" spans="1:16" x14ac:dyDescent="0.3">
      <c r="A6900">
        <v>24427</v>
      </c>
      <c r="B6900" s="1">
        <v>44970</v>
      </c>
      <c r="C6900" s="2">
        <v>0.40083333333333332</v>
      </c>
      <c r="D6900">
        <v>1</v>
      </c>
      <c r="E6900">
        <v>8</v>
      </c>
      <c r="F6900" t="s">
        <v>113</v>
      </c>
      <c r="G6900">
        <v>61</v>
      </c>
      <c r="H6900" t="s">
        <v>74</v>
      </c>
      <c r="I6900" t="s">
        <v>75</v>
      </c>
      <c r="J6900" t="s">
        <v>116</v>
      </c>
      <c r="K6900">
        <v>2.0709434140255971</v>
      </c>
      <c r="L6900">
        <v>0.1</v>
      </c>
      <c r="M6900">
        <v>71.25</v>
      </c>
      <c r="N6900">
        <f>(1-Coffee_Sales[[#This Row],[Discount_Percent]])*Coffee_Sales[[#This Row],[unit_price]]*Coffee_Sales[[#This Row],[transaction_qty]]</f>
        <v>64.125</v>
      </c>
      <c r="O6900" t="str">
        <f>TEXT(Coffee_Sales[[#This Row],[transaction_date]],"mmm-yyyy")</f>
        <v>Feb-2023</v>
      </c>
      <c r="P6900">
        <f>HOUR(Coffee_Sales[[#This Row],[transaction_time]])</f>
        <v>9</v>
      </c>
    </row>
    <row r="6901" spans="1:16" x14ac:dyDescent="0.3">
      <c r="A6901">
        <v>80819</v>
      </c>
      <c r="B6901" s="1">
        <v>45047</v>
      </c>
      <c r="C6901" s="2">
        <v>0.54037037037037039</v>
      </c>
      <c r="D6901">
        <v>2</v>
      </c>
      <c r="E6901">
        <v>3</v>
      </c>
      <c r="F6901" t="s">
        <v>13</v>
      </c>
      <c r="G6901">
        <v>43</v>
      </c>
      <c r="H6901" t="s">
        <v>32</v>
      </c>
      <c r="I6901" t="s">
        <v>40</v>
      </c>
      <c r="J6901" t="s">
        <v>124</v>
      </c>
      <c r="K6901">
        <v>2.4938709096766489</v>
      </c>
      <c r="L6901">
        <v>0.1</v>
      </c>
      <c r="M6901">
        <v>45</v>
      </c>
      <c r="N6901">
        <f>(1-Coffee_Sales[[#This Row],[Discount_Percent]])*Coffee_Sales[[#This Row],[unit_price]]*Coffee_Sales[[#This Row],[transaction_qty]]</f>
        <v>81</v>
      </c>
      <c r="O6901" t="str">
        <f>TEXT(Coffee_Sales[[#This Row],[transaction_date]],"mmm-yyyy")</f>
        <v>May-2023</v>
      </c>
      <c r="P6901">
        <f>HOUR(Coffee_Sales[[#This Row],[transaction_time]])</f>
        <v>12</v>
      </c>
    </row>
    <row r="6902" spans="1:16" x14ac:dyDescent="0.3">
      <c r="A6902">
        <v>115904</v>
      </c>
      <c r="B6902" s="1">
        <v>45079</v>
      </c>
      <c r="C6902" s="2">
        <v>0.66439814814814813</v>
      </c>
      <c r="D6902">
        <v>1</v>
      </c>
      <c r="E6902">
        <v>3</v>
      </c>
      <c r="F6902" t="s">
        <v>28</v>
      </c>
      <c r="G6902">
        <v>36</v>
      </c>
      <c r="H6902" t="s">
        <v>14</v>
      </c>
      <c r="I6902" t="s">
        <v>26</v>
      </c>
      <c r="J6902" t="s">
        <v>27</v>
      </c>
      <c r="K6902">
        <v>1.702712787237576</v>
      </c>
      <c r="L6902">
        <v>0</v>
      </c>
      <c r="M6902">
        <v>56.25</v>
      </c>
      <c r="N6902">
        <f>(1-Coffee_Sales[[#This Row],[Discount_Percent]])*Coffee_Sales[[#This Row],[unit_price]]*Coffee_Sales[[#This Row],[transaction_qty]]</f>
        <v>56.25</v>
      </c>
      <c r="O6902" t="str">
        <f>TEXT(Coffee_Sales[[#This Row],[transaction_date]],"mmm-yyyy")</f>
        <v>Jun-2023</v>
      </c>
      <c r="P6902">
        <f>HOUR(Coffee_Sales[[#This Row],[transaction_time]])</f>
        <v>15</v>
      </c>
    </row>
    <row r="6903" spans="1:16" x14ac:dyDescent="0.3">
      <c r="A6903">
        <v>4063</v>
      </c>
      <c r="B6903" s="1">
        <v>44934</v>
      </c>
      <c r="C6903" s="2">
        <v>0.43231481481481482</v>
      </c>
      <c r="D6903">
        <v>1</v>
      </c>
      <c r="E6903">
        <v>5</v>
      </c>
      <c r="F6903" t="s">
        <v>111</v>
      </c>
      <c r="G6903">
        <v>83</v>
      </c>
      <c r="H6903" t="s">
        <v>121</v>
      </c>
      <c r="I6903" t="s">
        <v>148</v>
      </c>
      <c r="J6903" t="s">
        <v>149</v>
      </c>
      <c r="K6903">
        <v>6.4411994754913717</v>
      </c>
      <c r="L6903">
        <v>0</v>
      </c>
      <c r="M6903">
        <v>210</v>
      </c>
      <c r="N6903">
        <f>(1-Coffee_Sales[[#This Row],[Discount_Percent]])*Coffee_Sales[[#This Row],[unit_price]]*Coffee_Sales[[#This Row],[transaction_qty]]</f>
        <v>210</v>
      </c>
      <c r="O6903" t="str">
        <f>TEXT(Coffee_Sales[[#This Row],[transaction_date]],"mmm-yyyy")</f>
        <v>Jan-2023</v>
      </c>
      <c r="P6903">
        <f>HOUR(Coffee_Sales[[#This Row],[transaction_time]])</f>
        <v>10</v>
      </c>
    </row>
    <row r="6904" spans="1:16" x14ac:dyDescent="0.3">
      <c r="A6904">
        <v>61156</v>
      </c>
      <c r="B6904" s="1">
        <v>45024</v>
      </c>
      <c r="C6904" s="2">
        <v>0.51027777777777783</v>
      </c>
      <c r="D6904">
        <v>1</v>
      </c>
      <c r="E6904">
        <v>3</v>
      </c>
      <c r="F6904" t="s">
        <v>111</v>
      </c>
      <c r="G6904">
        <v>56</v>
      </c>
      <c r="H6904" t="s">
        <v>32</v>
      </c>
      <c r="I6904" t="s">
        <v>33</v>
      </c>
      <c r="J6904" t="s">
        <v>135</v>
      </c>
      <c r="K6904">
        <v>1.2557299016362029</v>
      </c>
      <c r="L6904">
        <v>0</v>
      </c>
      <c r="M6904">
        <v>38.25</v>
      </c>
      <c r="N6904">
        <f>(1-Coffee_Sales[[#This Row],[Discount_Percent]])*Coffee_Sales[[#This Row],[unit_price]]*Coffee_Sales[[#This Row],[transaction_qty]]</f>
        <v>38.25</v>
      </c>
      <c r="O6904" t="str">
        <f>TEXT(Coffee_Sales[[#This Row],[transaction_date]],"mmm-yyyy")</f>
        <v>Apr-2023</v>
      </c>
      <c r="P6904">
        <f>HOUR(Coffee_Sales[[#This Row],[transaction_time]])</f>
        <v>12</v>
      </c>
    </row>
    <row r="6905" spans="1:16" x14ac:dyDescent="0.3">
      <c r="A6905">
        <v>80121</v>
      </c>
      <c r="B6905" s="1">
        <v>45046</v>
      </c>
      <c r="C6905" s="2">
        <v>0.50800925925925922</v>
      </c>
      <c r="D6905">
        <v>1</v>
      </c>
      <c r="E6905">
        <v>3</v>
      </c>
      <c r="F6905" t="s">
        <v>48</v>
      </c>
      <c r="G6905">
        <v>34</v>
      </c>
      <c r="H6905" t="s">
        <v>14</v>
      </c>
      <c r="I6905" t="s">
        <v>26</v>
      </c>
      <c r="J6905" t="s">
        <v>57</v>
      </c>
      <c r="K6905">
        <v>0.90974883471581758</v>
      </c>
      <c r="L6905">
        <v>0</v>
      </c>
      <c r="M6905">
        <v>36.75</v>
      </c>
      <c r="N6905">
        <f>(1-Coffee_Sales[[#This Row],[Discount_Percent]])*Coffee_Sales[[#This Row],[unit_price]]*Coffee_Sales[[#This Row],[transaction_qty]]</f>
        <v>36.75</v>
      </c>
      <c r="O6905" t="str">
        <f>TEXT(Coffee_Sales[[#This Row],[transaction_date]],"mmm-yyyy")</f>
        <v>Apr-2023</v>
      </c>
      <c r="P6905">
        <f>HOUR(Coffee_Sales[[#This Row],[transaction_time]])</f>
        <v>12</v>
      </c>
    </row>
    <row r="6906" spans="1:16" x14ac:dyDescent="0.3">
      <c r="A6906">
        <v>56127</v>
      </c>
      <c r="B6906" s="1">
        <v>45018</v>
      </c>
      <c r="C6906" s="2">
        <v>0.55201388888888892</v>
      </c>
      <c r="D6906">
        <v>2</v>
      </c>
      <c r="E6906">
        <v>5</v>
      </c>
      <c r="F6906" t="s">
        <v>77</v>
      </c>
      <c r="G6906">
        <v>31</v>
      </c>
      <c r="H6906" t="s">
        <v>14</v>
      </c>
      <c r="I6906" t="s">
        <v>22</v>
      </c>
      <c r="J6906" t="s">
        <v>53</v>
      </c>
      <c r="K6906">
        <v>1.968990944374815</v>
      </c>
      <c r="L6906">
        <v>0.05</v>
      </c>
      <c r="M6906">
        <v>33</v>
      </c>
      <c r="N6906">
        <f>(1-Coffee_Sales[[#This Row],[Discount_Percent]])*Coffee_Sales[[#This Row],[unit_price]]*Coffee_Sales[[#This Row],[transaction_qty]]</f>
        <v>62.699999999999996</v>
      </c>
      <c r="O6906" t="str">
        <f>TEXT(Coffee_Sales[[#This Row],[transaction_date]],"mmm-yyyy")</f>
        <v>Apr-2023</v>
      </c>
      <c r="P6906">
        <f>HOUR(Coffee_Sales[[#This Row],[transaction_time]])</f>
        <v>13</v>
      </c>
    </row>
    <row r="6907" spans="1:16" x14ac:dyDescent="0.3">
      <c r="A6907">
        <v>17865</v>
      </c>
      <c r="B6907" s="1">
        <v>44958</v>
      </c>
      <c r="C6907" s="2">
        <v>0.80739583333333331</v>
      </c>
      <c r="D6907">
        <v>1</v>
      </c>
      <c r="E6907">
        <v>8</v>
      </c>
      <c r="F6907" t="s">
        <v>78</v>
      </c>
      <c r="G6907">
        <v>40</v>
      </c>
      <c r="H6907" t="s">
        <v>14</v>
      </c>
      <c r="I6907" t="s">
        <v>15</v>
      </c>
      <c r="J6907" t="s">
        <v>100</v>
      </c>
      <c r="K6907">
        <v>1.8357396161765149</v>
      </c>
      <c r="L6907">
        <v>0.15</v>
      </c>
      <c r="M6907">
        <v>56.25</v>
      </c>
      <c r="N6907">
        <f>(1-Coffee_Sales[[#This Row],[Discount_Percent]])*Coffee_Sales[[#This Row],[unit_price]]*Coffee_Sales[[#This Row],[transaction_qty]]</f>
        <v>47.8125</v>
      </c>
      <c r="O6907" t="str">
        <f>TEXT(Coffee_Sales[[#This Row],[transaction_date]],"mmm-yyyy")</f>
        <v>Feb-2023</v>
      </c>
      <c r="P6907">
        <f>HOUR(Coffee_Sales[[#This Row],[transaction_time]])</f>
        <v>19</v>
      </c>
    </row>
    <row r="6908" spans="1:16" x14ac:dyDescent="0.3">
      <c r="A6908">
        <v>27466</v>
      </c>
      <c r="B6908" s="1">
        <v>44975</v>
      </c>
      <c r="C6908" s="2">
        <v>0.42260416666666667</v>
      </c>
      <c r="D6908">
        <v>1</v>
      </c>
      <c r="E6908">
        <v>3</v>
      </c>
      <c r="F6908" t="s">
        <v>111</v>
      </c>
      <c r="G6908">
        <v>47</v>
      </c>
      <c r="H6908" t="s">
        <v>32</v>
      </c>
      <c r="I6908" t="s">
        <v>36</v>
      </c>
      <c r="J6908" t="s">
        <v>37</v>
      </c>
      <c r="K6908">
        <v>1.361412413683162</v>
      </c>
      <c r="L6908">
        <v>0</v>
      </c>
      <c r="M6908">
        <v>45</v>
      </c>
      <c r="N6908">
        <f>(1-Coffee_Sales[[#This Row],[Discount_Percent]])*Coffee_Sales[[#This Row],[unit_price]]*Coffee_Sales[[#This Row],[transaction_qty]]</f>
        <v>45</v>
      </c>
      <c r="O6908" t="str">
        <f>TEXT(Coffee_Sales[[#This Row],[transaction_date]],"mmm-yyyy")</f>
        <v>Feb-2023</v>
      </c>
      <c r="P6908">
        <f>HOUR(Coffee_Sales[[#This Row],[transaction_time]])</f>
        <v>10</v>
      </c>
    </row>
    <row r="6909" spans="1:16" x14ac:dyDescent="0.3">
      <c r="A6909">
        <v>41671</v>
      </c>
      <c r="B6909" s="1">
        <v>44997</v>
      </c>
      <c r="C6909" s="2">
        <v>0.51752314814814815</v>
      </c>
      <c r="D6909">
        <v>2</v>
      </c>
      <c r="E6909">
        <v>3</v>
      </c>
      <c r="F6909" t="s">
        <v>13</v>
      </c>
      <c r="G6909">
        <v>42</v>
      </c>
      <c r="H6909" t="s">
        <v>32</v>
      </c>
      <c r="I6909" t="s">
        <v>40</v>
      </c>
      <c r="J6909" t="s">
        <v>99</v>
      </c>
      <c r="K6909">
        <v>1.6980860471638739</v>
      </c>
      <c r="L6909">
        <v>0</v>
      </c>
      <c r="M6909">
        <v>37.5</v>
      </c>
      <c r="N6909">
        <f>(1-Coffee_Sales[[#This Row],[Discount_Percent]])*Coffee_Sales[[#This Row],[unit_price]]*Coffee_Sales[[#This Row],[transaction_qty]]</f>
        <v>75</v>
      </c>
      <c r="O6909" t="str">
        <f>TEXT(Coffee_Sales[[#This Row],[transaction_date]],"mmm-yyyy")</f>
        <v>Mar-2023</v>
      </c>
      <c r="P6909">
        <f>HOUR(Coffee_Sales[[#This Row],[transaction_time]])</f>
        <v>12</v>
      </c>
    </row>
    <row r="6910" spans="1:16" x14ac:dyDescent="0.3">
      <c r="A6910">
        <v>79327</v>
      </c>
      <c r="B6910" s="1">
        <v>45045</v>
      </c>
      <c r="C6910" s="2">
        <v>0.60589120370370375</v>
      </c>
      <c r="D6910">
        <v>1</v>
      </c>
      <c r="E6910">
        <v>8</v>
      </c>
      <c r="F6910" t="s">
        <v>35</v>
      </c>
      <c r="G6910">
        <v>58</v>
      </c>
      <c r="H6910" t="s">
        <v>74</v>
      </c>
      <c r="I6910" t="s">
        <v>75</v>
      </c>
      <c r="J6910" t="s">
        <v>76</v>
      </c>
      <c r="K6910">
        <v>1.1539575728474181</v>
      </c>
      <c r="L6910">
        <v>0.1</v>
      </c>
      <c r="M6910">
        <v>52.5</v>
      </c>
      <c r="N6910">
        <f>(1-Coffee_Sales[[#This Row],[Discount_Percent]])*Coffee_Sales[[#This Row],[unit_price]]*Coffee_Sales[[#This Row],[transaction_qty]]</f>
        <v>47.25</v>
      </c>
      <c r="O6910" t="str">
        <f>TEXT(Coffee_Sales[[#This Row],[transaction_date]],"mmm-yyyy")</f>
        <v>Apr-2023</v>
      </c>
      <c r="P6910">
        <f>HOUR(Coffee_Sales[[#This Row],[transaction_time]])</f>
        <v>14</v>
      </c>
    </row>
    <row r="6911" spans="1:16" x14ac:dyDescent="0.3">
      <c r="A6911">
        <v>1935</v>
      </c>
      <c r="B6911" s="1">
        <v>44930</v>
      </c>
      <c r="C6911" s="2">
        <v>0.59501157407407412</v>
      </c>
      <c r="D6911">
        <v>2</v>
      </c>
      <c r="E6911">
        <v>5</v>
      </c>
      <c r="F6911" t="s">
        <v>38</v>
      </c>
      <c r="G6911">
        <v>37</v>
      </c>
      <c r="H6911" t="s">
        <v>14</v>
      </c>
      <c r="I6911" t="s">
        <v>15</v>
      </c>
      <c r="J6911" t="s">
        <v>95</v>
      </c>
      <c r="K6911">
        <v>2.420320505768037</v>
      </c>
      <c r="L6911">
        <v>0</v>
      </c>
      <c r="M6911">
        <v>45</v>
      </c>
      <c r="N6911">
        <f>(1-Coffee_Sales[[#This Row],[Discount_Percent]])*Coffee_Sales[[#This Row],[unit_price]]*Coffee_Sales[[#This Row],[transaction_qty]]</f>
        <v>90</v>
      </c>
      <c r="O6911" t="str">
        <f>TEXT(Coffee_Sales[[#This Row],[transaction_date]],"mmm-yyyy")</f>
        <v>Jan-2023</v>
      </c>
      <c r="P6911">
        <f>HOUR(Coffee_Sales[[#This Row],[transaction_time]])</f>
        <v>14</v>
      </c>
    </row>
    <row r="6912" spans="1:16" x14ac:dyDescent="0.3">
      <c r="A6912">
        <v>97783</v>
      </c>
      <c r="B6912" s="1">
        <v>45062</v>
      </c>
      <c r="C6912" s="2">
        <v>0.75569444444444445</v>
      </c>
      <c r="D6912">
        <v>1</v>
      </c>
      <c r="E6912">
        <v>3</v>
      </c>
      <c r="F6912" t="s">
        <v>50</v>
      </c>
      <c r="G6912">
        <v>33</v>
      </c>
      <c r="H6912" t="s">
        <v>14</v>
      </c>
      <c r="I6912" t="s">
        <v>22</v>
      </c>
      <c r="J6912" t="s">
        <v>49</v>
      </c>
      <c r="K6912">
        <v>1.4587505307139199</v>
      </c>
      <c r="L6912">
        <v>0.15</v>
      </c>
      <c r="M6912">
        <v>52.5</v>
      </c>
      <c r="N6912">
        <f>(1-Coffee_Sales[[#This Row],[Discount_Percent]])*Coffee_Sales[[#This Row],[unit_price]]*Coffee_Sales[[#This Row],[transaction_qty]]</f>
        <v>44.625</v>
      </c>
      <c r="O6912" t="str">
        <f>TEXT(Coffee_Sales[[#This Row],[transaction_date]],"mmm-yyyy")</f>
        <v>May-2023</v>
      </c>
      <c r="P6912">
        <f>HOUR(Coffee_Sales[[#This Row],[transaction_time]])</f>
        <v>18</v>
      </c>
    </row>
    <row r="6913" spans="1:16" x14ac:dyDescent="0.3">
      <c r="A6913">
        <v>141079</v>
      </c>
      <c r="B6913" s="1">
        <v>45100</v>
      </c>
      <c r="C6913" s="2">
        <v>0.60524305555555558</v>
      </c>
      <c r="D6913">
        <v>1</v>
      </c>
      <c r="E6913">
        <v>3</v>
      </c>
      <c r="F6913" t="s">
        <v>133</v>
      </c>
      <c r="G6913">
        <v>48</v>
      </c>
      <c r="H6913" t="s">
        <v>32</v>
      </c>
      <c r="I6913" t="s">
        <v>44</v>
      </c>
      <c r="J6913" t="s">
        <v>52</v>
      </c>
      <c r="K6913">
        <v>0.76107315324910951</v>
      </c>
      <c r="L6913">
        <v>0.05</v>
      </c>
      <c r="M6913">
        <v>37.5</v>
      </c>
      <c r="N6913">
        <f>(1-Coffee_Sales[[#This Row],[Discount_Percent]])*Coffee_Sales[[#This Row],[unit_price]]*Coffee_Sales[[#This Row],[transaction_qty]]</f>
        <v>35.625</v>
      </c>
      <c r="O6913" t="str">
        <f>TEXT(Coffee_Sales[[#This Row],[transaction_date]],"mmm-yyyy")</f>
        <v>Jun-2023</v>
      </c>
      <c r="P6913">
        <f>HOUR(Coffee_Sales[[#This Row],[transaction_time]])</f>
        <v>14</v>
      </c>
    </row>
    <row r="6914" spans="1:16" x14ac:dyDescent="0.3">
      <c r="A6914">
        <v>50775</v>
      </c>
      <c r="B6914" s="1">
        <v>45010</v>
      </c>
      <c r="C6914" s="2">
        <v>0.46347222222222223</v>
      </c>
      <c r="D6914">
        <v>2</v>
      </c>
      <c r="E6914">
        <v>3</v>
      </c>
      <c r="F6914" t="s">
        <v>97</v>
      </c>
      <c r="G6914">
        <v>25</v>
      </c>
      <c r="H6914" t="s">
        <v>14</v>
      </c>
      <c r="I6914" t="s">
        <v>29</v>
      </c>
      <c r="J6914" t="s">
        <v>71</v>
      </c>
      <c r="K6914">
        <v>2.023503099562499</v>
      </c>
      <c r="L6914">
        <v>0.1</v>
      </c>
      <c r="M6914">
        <v>33</v>
      </c>
      <c r="N6914">
        <f>(1-Coffee_Sales[[#This Row],[Discount_Percent]])*Coffee_Sales[[#This Row],[unit_price]]*Coffee_Sales[[#This Row],[transaction_qty]]</f>
        <v>59.4</v>
      </c>
      <c r="O6914" t="str">
        <f>TEXT(Coffee_Sales[[#This Row],[transaction_date]],"mmm-yyyy")</f>
        <v>Mar-2023</v>
      </c>
      <c r="P6914">
        <f>HOUR(Coffee_Sales[[#This Row],[transaction_time]])</f>
        <v>11</v>
      </c>
    </row>
    <row r="6915" spans="1:16" x14ac:dyDescent="0.3">
      <c r="A6915">
        <v>120487</v>
      </c>
      <c r="B6915" s="1">
        <v>45083</v>
      </c>
      <c r="C6915" s="2">
        <v>0.6983449074074074</v>
      </c>
      <c r="D6915">
        <v>2</v>
      </c>
      <c r="E6915">
        <v>3</v>
      </c>
      <c r="F6915" t="s">
        <v>38</v>
      </c>
      <c r="G6915">
        <v>58</v>
      </c>
      <c r="H6915" t="s">
        <v>74</v>
      </c>
      <c r="I6915" t="s">
        <v>75</v>
      </c>
      <c r="J6915" t="s">
        <v>76</v>
      </c>
      <c r="K6915">
        <v>3.1984970040035479</v>
      </c>
      <c r="L6915">
        <v>0</v>
      </c>
      <c r="M6915">
        <v>52.5</v>
      </c>
      <c r="N6915">
        <f>(1-Coffee_Sales[[#This Row],[Discount_Percent]])*Coffee_Sales[[#This Row],[unit_price]]*Coffee_Sales[[#This Row],[transaction_qty]]</f>
        <v>105</v>
      </c>
      <c r="O6915" t="str">
        <f>TEXT(Coffee_Sales[[#This Row],[transaction_date]],"mmm-yyyy")</f>
        <v>Jun-2023</v>
      </c>
      <c r="P6915">
        <f>HOUR(Coffee_Sales[[#This Row],[transaction_time]])</f>
        <v>16</v>
      </c>
    </row>
    <row r="6916" spans="1:16" x14ac:dyDescent="0.3">
      <c r="A6916">
        <v>120661</v>
      </c>
      <c r="B6916" s="1">
        <v>45083</v>
      </c>
      <c r="C6916" s="2">
        <v>0.77577546296296296</v>
      </c>
      <c r="D6916">
        <v>2</v>
      </c>
      <c r="E6916">
        <v>3</v>
      </c>
      <c r="F6916" t="s">
        <v>94</v>
      </c>
      <c r="G6916">
        <v>43</v>
      </c>
      <c r="H6916" t="s">
        <v>32</v>
      </c>
      <c r="I6916" t="s">
        <v>40</v>
      </c>
      <c r="J6916" t="s">
        <v>124</v>
      </c>
      <c r="K6916">
        <v>2.6497593875563208</v>
      </c>
      <c r="L6916">
        <v>0</v>
      </c>
      <c r="M6916">
        <v>45</v>
      </c>
      <c r="N6916">
        <f>(1-Coffee_Sales[[#This Row],[Discount_Percent]])*Coffee_Sales[[#This Row],[unit_price]]*Coffee_Sales[[#This Row],[transaction_qty]]</f>
        <v>90</v>
      </c>
      <c r="O6916" t="str">
        <f>TEXT(Coffee_Sales[[#This Row],[transaction_date]],"mmm-yyyy")</f>
        <v>Jun-2023</v>
      </c>
      <c r="P6916">
        <f>HOUR(Coffee_Sales[[#This Row],[transaction_time]])</f>
        <v>18</v>
      </c>
    </row>
    <row r="6917" spans="1:16" x14ac:dyDescent="0.3">
      <c r="A6917">
        <v>123053</v>
      </c>
      <c r="B6917" s="1">
        <v>45085</v>
      </c>
      <c r="C6917" s="2">
        <v>0.77565972222222224</v>
      </c>
      <c r="D6917">
        <v>1</v>
      </c>
      <c r="E6917">
        <v>5</v>
      </c>
      <c r="F6917" t="s">
        <v>94</v>
      </c>
      <c r="G6917">
        <v>73</v>
      </c>
      <c r="H6917" t="s">
        <v>18</v>
      </c>
      <c r="I6917" t="s">
        <v>79</v>
      </c>
      <c r="J6917" t="s">
        <v>80</v>
      </c>
      <c r="K6917">
        <v>1.745432011289185</v>
      </c>
      <c r="L6917">
        <v>0</v>
      </c>
      <c r="M6917">
        <v>56.25</v>
      </c>
      <c r="N6917">
        <f>(1-Coffee_Sales[[#This Row],[Discount_Percent]])*Coffee_Sales[[#This Row],[unit_price]]*Coffee_Sales[[#This Row],[transaction_qty]]</f>
        <v>56.25</v>
      </c>
      <c r="O6917" t="str">
        <f>TEXT(Coffee_Sales[[#This Row],[transaction_date]],"mmm-yyyy")</f>
        <v>Jun-2023</v>
      </c>
      <c r="P6917">
        <f>HOUR(Coffee_Sales[[#This Row],[transaction_time]])</f>
        <v>18</v>
      </c>
    </row>
    <row r="6918" spans="1:16" x14ac:dyDescent="0.3">
      <c r="A6918">
        <v>40266</v>
      </c>
      <c r="B6918" s="1">
        <v>44995</v>
      </c>
      <c r="C6918" s="2">
        <v>0.4748263888888889</v>
      </c>
      <c r="D6918">
        <v>1</v>
      </c>
      <c r="E6918">
        <v>5</v>
      </c>
      <c r="F6918" t="s">
        <v>81</v>
      </c>
      <c r="G6918">
        <v>84</v>
      </c>
      <c r="H6918" t="s">
        <v>67</v>
      </c>
      <c r="I6918" t="s">
        <v>72</v>
      </c>
      <c r="J6918" t="s">
        <v>140</v>
      </c>
      <c r="K6918">
        <v>0.33930150428733019</v>
      </c>
      <c r="L6918">
        <v>0</v>
      </c>
      <c r="M6918">
        <v>12</v>
      </c>
      <c r="N6918">
        <f>(1-Coffee_Sales[[#This Row],[Discount_Percent]])*Coffee_Sales[[#This Row],[unit_price]]*Coffee_Sales[[#This Row],[transaction_qty]]</f>
        <v>12</v>
      </c>
      <c r="O6918" t="str">
        <f>TEXT(Coffee_Sales[[#This Row],[transaction_date]],"mmm-yyyy")</f>
        <v>Mar-2023</v>
      </c>
      <c r="P6918">
        <f>HOUR(Coffee_Sales[[#This Row],[transaction_time]])</f>
        <v>11</v>
      </c>
    </row>
    <row r="6919" spans="1:16" x14ac:dyDescent="0.3">
      <c r="A6919">
        <v>87571</v>
      </c>
      <c r="B6919" s="1">
        <v>45053</v>
      </c>
      <c r="C6919" s="2">
        <v>0.72449074074074071</v>
      </c>
      <c r="D6919">
        <v>1</v>
      </c>
      <c r="E6919">
        <v>3</v>
      </c>
      <c r="F6919" t="s">
        <v>131</v>
      </c>
      <c r="G6919">
        <v>49</v>
      </c>
      <c r="H6919" t="s">
        <v>32</v>
      </c>
      <c r="I6919" t="s">
        <v>44</v>
      </c>
      <c r="J6919" t="s">
        <v>91</v>
      </c>
      <c r="K6919">
        <v>0.95349946380614803</v>
      </c>
      <c r="L6919">
        <v>0</v>
      </c>
      <c r="M6919">
        <v>45</v>
      </c>
      <c r="N6919">
        <f>(1-Coffee_Sales[[#This Row],[Discount_Percent]])*Coffee_Sales[[#This Row],[unit_price]]*Coffee_Sales[[#This Row],[transaction_qty]]</f>
        <v>45</v>
      </c>
      <c r="O6919" t="str">
        <f>TEXT(Coffee_Sales[[#This Row],[transaction_date]],"mmm-yyyy")</f>
        <v>May-2023</v>
      </c>
      <c r="P6919">
        <f>HOUR(Coffee_Sales[[#This Row],[transaction_time]])</f>
        <v>17</v>
      </c>
    </row>
    <row r="6920" spans="1:16" x14ac:dyDescent="0.3">
      <c r="A6920">
        <v>145225</v>
      </c>
      <c r="B6920" s="1">
        <v>45104</v>
      </c>
      <c r="C6920" s="2">
        <v>0.36703703703703705</v>
      </c>
      <c r="D6920">
        <v>1</v>
      </c>
      <c r="E6920">
        <v>8</v>
      </c>
      <c r="F6920" t="s">
        <v>94</v>
      </c>
      <c r="G6920">
        <v>27</v>
      </c>
      <c r="H6920" t="s">
        <v>14</v>
      </c>
      <c r="I6920" t="s">
        <v>29</v>
      </c>
      <c r="J6920" t="s">
        <v>30</v>
      </c>
      <c r="K6920">
        <v>1.3192565115599979</v>
      </c>
      <c r="L6920">
        <v>0.15</v>
      </c>
      <c r="M6920">
        <v>52.5</v>
      </c>
      <c r="N6920">
        <f>(1-Coffee_Sales[[#This Row],[Discount_Percent]])*Coffee_Sales[[#This Row],[unit_price]]*Coffee_Sales[[#This Row],[transaction_qty]]</f>
        <v>44.625</v>
      </c>
      <c r="O6920" t="str">
        <f>TEXT(Coffee_Sales[[#This Row],[transaction_date]],"mmm-yyyy")</f>
        <v>Jun-2023</v>
      </c>
      <c r="P6920">
        <f>HOUR(Coffee_Sales[[#This Row],[transaction_time]])</f>
        <v>8</v>
      </c>
    </row>
    <row r="6921" spans="1:16" x14ac:dyDescent="0.3">
      <c r="A6921">
        <v>76945</v>
      </c>
      <c r="B6921" s="1">
        <v>45042</v>
      </c>
      <c r="C6921" s="2">
        <v>0.60015046296296293</v>
      </c>
      <c r="D6921">
        <v>1</v>
      </c>
      <c r="E6921">
        <v>3</v>
      </c>
      <c r="F6921" t="s">
        <v>97</v>
      </c>
      <c r="G6921">
        <v>44</v>
      </c>
      <c r="H6921" t="s">
        <v>32</v>
      </c>
      <c r="I6921" t="s">
        <v>40</v>
      </c>
      <c r="J6921" t="s">
        <v>41</v>
      </c>
      <c r="K6921">
        <v>1.044026725693868</v>
      </c>
      <c r="L6921">
        <v>0.1</v>
      </c>
      <c r="M6921">
        <v>37.5</v>
      </c>
      <c r="N6921">
        <f>(1-Coffee_Sales[[#This Row],[Discount_Percent]])*Coffee_Sales[[#This Row],[unit_price]]*Coffee_Sales[[#This Row],[transaction_qty]]</f>
        <v>33.75</v>
      </c>
      <c r="O6921" t="str">
        <f>TEXT(Coffee_Sales[[#This Row],[transaction_date]],"mmm-yyyy")</f>
        <v>Apr-2023</v>
      </c>
      <c r="P6921">
        <f>HOUR(Coffee_Sales[[#This Row],[transaction_time]])</f>
        <v>14</v>
      </c>
    </row>
    <row r="6922" spans="1:16" x14ac:dyDescent="0.3">
      <c r="A6922">
        <v>64420</v>
      </c>
      <c r="B6922" s="1">
        <v>45028</v>
      </c>
      <c r="C6922" s="2">
        <v>0.37008101851851855</v>
      </c>
      <c r="D6922">
        <v>1</v>
      </c>
      <c r="E6922">
        <v>3</v>
      </c>
      <c r="F6922" t="s">
        <v>131</v>
      </c>
      <c r="G6922">
        <v>84</v>
      </c>
      <c r="H6922" t="s">
        <v>67</v>
      </c>
      <c r="I6922" t="s">
        <v>72</v>
      </c>
      <c r="J6922" t="s">
        <v>140</v>
      </c>
      <c r="K6922">
        <v>0.25049427286860571</v>
      </c>
      <c r="L6922">
        <v>0.05</v>
      </c>
      <c r="M6922">
        <v>12</v>
      </c>
      <c r="N6922">
        <f>(1-Coffee_Sales[[#This Row],[Discount_Percent]])*Coffee_Sales[[#This Row],[unit_price]]*Coffee_Sales[[#This Row],[transaction_qty]]</f>
        <v>11.399999999999999</v>
      </c>
      <c r="O6922" t="str">
        <f>TEXT(Coffee_Sales[[#This Row],[transaction_date]],"mmm-yyyy")</f>
        <v>Apr-2023</v>
      </c>
      <c r="P6922">
        <f>HOUR(Coffee_Sales[[#This Row],[transaction_time]])</f>
        <v>8</v>
      </c>
    </row>
    <row r="6923" spans="1:16" x14ac:dyDescent="0.3">
      <c r="A6923">
        <v>40888</v>
      </c>
      <c r="B6923" s="1">
        <v>44996</v>
      </c>
      <c r="C6923" s="2">
        <v>0.4269560185185185</v>
      </c>
      <c r="D6923">
        <v>1</v>
      </c>
      <c r="E6923">
        <v>8</v>
      </c>
      <c r="F6923" t="s">
        <v>43</v>
      </c>
      <c r="G6923">
        <v>4</v>
      </c>
      <c r="H6923" t="s">
        <v>59</v>
      </c>
      <c r="I6923" t="s">
        <v>125</v>
      </c>
      <c r="J6923" t="s">
        <v>141</v>
      </c>
      <c r="K6923">
        <v>10.02678128917389</v>
      </c>
      <c r="L6923">
        <v>0</v>
      </c>
      <c r="M6923">
        <v>306.75</v>
      </c>
      <c r="N6923">
        <f>(1-Coffee_Sales[[#This Row],[Discount_Percent]])*Coffee_Sales[[#This Row],[unit_price]]*Coffee_Sales[[#This Row],[transaction_qty]]</f>
        <v>306.75</v>
      </c>
      <c r="O6923" t="str">
        <f>TEXT(Coffee_Sales[[#This Row],[transaction_date]],"mmm-yyyy")</f>
        <v>Mar-2023</v>
      </c>
      <c r="P6923">
        <f>HOUR(Coffee_Sales[[#This Row],[transaction_time]])</f>
        <v>10</v>
      </c>
    </row>
    <row r="6924" spans="1:16" x14ac:dyDescent="0.3">
      <c r="A6924">
        <v>50656</v>
      </c>
      <c r="B6924" s="1">
        <v>45010</v>
      </c>
      <c r="C6924" s="2">
        <v>0.40162037037037035</v>
      </c>
      <c r="D6924">
        <v>1</v>
      </c>
      <c r="E6924">
        <v>3</v>
      </c>
      <c r="F6924" t="s">
        <v>101</v>
      </c>
      <c r="G6924">
        <v>52</v>
      </c>
      <c r="H6924" t="s">
        <v>32</v>
      </c>
      <c r="I6924" t="s">
        <v>33</v>
      </c>
      <c r="J6924" t="s">
        <v>110</v>
      </c>
      <c r="K6924">
        <v>1.144861911049069</v>
      </c>
      <c r="L6924">
        <v>0.05</v>
      </c>
      <c r="M6924">
        <v>37.5</v>
      </c>
      <c r="N6924">
        <f>(1-Coffee_Sales[[#This Row],[Discount_Percent]])*Coffee_Sales[[#This Row],[unit_price]]*Coffee_Sales[[#This Row],[transaction_qty]]</f>
        <v>35.625</v>
      </c>
      <c r="O6924" t="str">
        <f>TEXT(Coffee_Sales[[#This Row],[transaction_date]],"mmm-yyyy")</f>
        <v>Mar-2023</v>
      </c>
      <c r="P6924">
        <f>HOUR(Coffee_Sales[[#This Row],[transaction_time]])</f>
        <v>9</v>
      </c>
    </row>
    <row r="6925" spans="1:16" x14ac:dyDescent="0.3">
      <c r="A6925">
        <v>141832</v>
      </c>
      <c r="B6925" s="1">
        <v>45101</v>
      </c>
      <c r="C6925" s="2">
        <v>0.41332175925925924</v>
      </c>
      <c r="D6925">
        <v>2</v>
      </c>
      <c r="E6925">
        <v>8</v>
      </c>
      <c r="F6925" t="s">
        <v>102</v>
      </c>
      <c r="G6925">
        <v>60</v>
      </c>
      <c r="H6925" t="s">
        <v>74</v>
      </c>
      <c r="I6925" t="s">
        <v>75</v>
      </c>
      <c r="J6925" t="s">
        <v>112</v>
      </c>
      <c r="K6925">
        <v>2.9011670923473618</v>
      </c>
      <c r="L6925">
        <v>0.05</v>
      </c>
      <c r="M6925">
        <v>56.25</v>
      </c>
      <c r="N6925">
        <f>(1-Coffee_Sales[[#This Row],[Discount_Percent]])*Coffee_Sales[[#This Row],[unit_price]]*Coffee_Sales[[#This Row],[transaction_qty]]</f>
        <v>106.875</v>
      </c>
      <c r="O6925" t="str">
        <f>TEXT(Coffee_Sales[[#This Row],[transaction_date]],"mmm-yyyy")</f>
        <v>Jun-2023</v>
      </c>
      <c r="P6925">
        <f>HOUR(Coffee_Sales[[#This Row],[transaction_time]])</f>
        <v>9</v>
      </c>
    </row>
    <row r="6926" spans="1:16" x14ac:dyDescent="0.3">
      <c r="A6926">
        <v>101303</v>
      </c>
      <c r="B6926" s="1">
        <v>45066</v>
      </c>
      <c r="C6926" s="2">
        <v>0.31165509259259261</v>
      </c>
      <c r="D6926">
        <v>1</v>
      </c>
      <c r="E6926">
        <v>5</v>
      </c>
      <c r="F6926" t="s">
        <v>111</v>
      </c>
      <c r="G6926">
        <v>79</v>
      </c>
      <c r="H6926" t="s">
        <v>18</v>
      </c>
      <c r="I6926" t="s">
        <v>19</v>
      </c>
      <c r="J6926" t="s">
        <v>20</v>
      </c>
      <c r="K6926">
        <v>1.413335532605116</v>
      </c>
      <c r="L6926">
        <v>0</v>
      </c>
      <c r="M6926">
        <v>56.25</v>
      </c>
      <c r="N6926">
        <f>(1-Coffee_Sales[[#This Row],[Discount_Percent]])*Coffee_Sales[[#This Row],[unit_price]]*Coffee_Sales[[#This Row],[transaction_qty]]</f>
        <v>56.25</v>
      </c>
      <c r="O6926" t="str">
        <f>TEXT(Coffee_Sales[[#This Row],[transaction_date]],"mmm-yyyy")</f>
        <v>May-2023</v>
      </c>
      <c r="P6926">
        <f>HOUR(Coffee_Sales[[#This Row],[transaction_time]])</f>
        <v>7</v>
      </c>
    </row>
    <row r="6927" spans="1:16" x14ac:dyDescent="0.3">
      <c r="A6927">
        <v>54201</v>
      </c>
      <c r="B6927" s="1">
        <v>45015</v>
      </c>
      <c r="C6927" s="2">
        <v>0.54880787037037038</v>
      </c>
      <c r="D6927">
        <v>1</v>
      </c>
      <c r="E6927">
        <v>8</v>
      </c>
      <c r="F6927" t="s">
        <v>35</v>
      </c>
      <c r="G6927">
        <v>33</v>
      </c>
      <c r="H6927" t="s">
        <v>14</v>
      </c>
      <c r="I6927" t="s">
        <v>22</v>
      </c>
      <c r="J6927" t="s">
        <v>49</v>
      </c>
      <c r="K6927">
        <v>1.7223097454061711</v>
      </c>
      <c r="L6927">
        <v>0.1</v>
      </c>
      <c r="M6927">
        <v>52.5</v>
      </c>
      <c r="N6927">
        <f>(1-Coffee_Sales[[#This Row],[Discount_Percent]])*Coffee_Sales[[#This Row],[unit_price]]*Coffee_Sales[[#This Row],[transaction_qty]]</f>
        <v>47.25</v>
      </c>
      <c r="O6927" t="str">
        <f>TEXT(Coffee_Sales[[#This Row],[transaction_date]],"mmm-yyyy")</f>
        <v>Mar-2023</v>
      </c>
      <c r="P6927">
        <f>HOUR(Coffee_Sales[[#This Row],[transaction_time]])</f>
        <v>13</v>
      </c>
    </row>
    <row r="6928" spans="1:16" x14ac:dyDescent="0.3">
      <c r="A6928">
        <v>76586</v>
      </c>
      <c r="B6928" s="1">
        <v>45042</v>
      </c>
      <c r="C6928" s="2">
        <v>0.38546296296296295</v>
      </c>
      <c r="D6928">
        <v>2</v>
      </c>
      <c r="E6928">
        <v>5</v>
      </c>
      <c r="F6928" t="s">
        <v>46</v>
      </c>
      <c r="G6928">
        <v>34</v>
      </c>
      <c r="H6928" t="s">
        <v>14</v>
      </c>
      <c r="I6928" t="s">
        <v>26</v>
      </c>
      <c r="J6928" t="s">
        <v>57</v>
      </c>
      <c r="K6928">
        <v>2.055022017251011</v>
      </c>
      <c r="L6928">
        <v>0</v>
      </c>
      <c r="M6928">
        <v>36.75</v>
      </c>
      <c r="N6928">
        <f>(1-Coffee_Sales[[#This Row],[Discount_Percent]])*Coffee_Sales[[#This Row],[unit_price]]*Coffee_Sales[[#This Row],[transaction_qty]]</f>
        <v>73.5</v>
      </c>
      <c r="O6928" t="str">
        <f>TEXT(Coffee_Sales[[#This Row],[transaction_date]],"mmm-yyyy")</f>
        <v>Apr-2023</v>
      </c>
      <c r="P6928">
        <f>HOUR(Coffee_Sales[[#This Row],[transaction_time]])</f>
        <v>9</v>
      </c>
    </row>
    <row r="6929" spans="1:16" x14ac:dyDescent="0.3">
      <c r="A6929">
        <v>138643</v>
      </c>
      <c r="B6929" s="1">
        <v>45098</v>
      </c>
      <c r="C6929" s="2">
        <v>0.45682870370370371</v>
      </c>
      <c r="D6929">
        <v>2</v>
      </c>
      <c r="E6929">
        <v>8</v>
      </c>
      <c r="F6929" t="s">
        <v>78</v>
      </c>
      <c r="G6929">
        <v>38</v>
      </c>
      <c r="H6929" t="s">
        <v>14</v>
      </c>
      <c r="I6929" t="s">
        <v>15</v>
      </c>
      <c r="J6929" t="s">
        <v>16</v>
      </c>
      <c r="K6929">
        <v>2.7762690527536908</v>
      </c>
      <c r="L6929">
        <v>0</v>
      </c>
      <c r="M6929">
        <v>56.25</v>
      </c>
      <c r="N6929">
        <f>(1-Coffee_Sales[[#This Row],[Discount_Percent]])*Coffee_Sales[[#This Row],[unit_price]]*Coffee_Sales[[#This Row],[transaction_qty]]</f>
        <v>112.5</v>
      </c>
      <c r="O6929" t="str">
        <f>TEXT(Coffee_Sales[[#This Row],[transaction_date]],"mmm-yyyy")</f>
        <v>Jun-2023</v>
      </c>
      <c r="P6929">
        <f>HOUR(Coffee_Sales[[#This Row],[transaction_time]])</f>
        <v>10</v>
      </c>
    </row>
    <row r="6930" spans="1:16" x14ac:dyDescent="0.3">
      <c r="A6930">
        <v>140821</v>
      </c>
      <c r="B6930" s="1">
        <v>45100</v>
      </c>
      <c r="C6930" s="2">
        <v>0.45991898148148147</v>
      </c>
      <c r="D6930">
        <v>2</v>
      </c>
      <c r="E6930">
        <v>5</v>
      </c>
      <c r="F6930" t="s">
        <v>58</v>
      </c>
      <c r="G6930">
        <v>32</v>
      </c>
      <c r="H6930" t="s">
        <v>14</v>
      </c>
      <c r="I6930" t="s">
        <v>22</v>
      </c>
      <c r="J6930" t="s">
        <v>23</v>
      </c>
      <c r="K6930">
        <v>2.162315344315918</v>
      </c>
      <c r="L6930">
        <v>0</v>
      </c>
      <c r="M6930">
        <v>45</v>
      </c>
      <c r="N6930">
        <f>(1-Coffee_Sales[[#This Row],[Discount_Percent]])*Coffee_Sales[[#This Row],[unit_price]]*Coffee_Sales[[#This Row],[transaction_qty]]</f>
        <v>90</v>
      </c>
      <c r="O6930" t="str">
        <f>TEXT(Coffee_Sales[[#This Row],[transaction_date]],"mmm-yyyy")</f>
        <v>Jun-2023</v>
      </c>
      <c r="P6930">
        <f>HOUR(Coffee_Sales[[#This Row],[transaction_time]])</f>
        <v>11</v>
      </c>
    </row>
    <row r="6931" spans="1:16" x14ac:dyDescent="0.3">
      <c r="A6931">
        <v>16658</v>
      </c>
      <c r="B6931" s="1">
        <v>44956</v>
      </c>
      <c r="C6931" s="2">
        <v>0.45579861111111108</v>
      </c>
      <c r="D6931">
        <v>1</v>
      </c>
      <c r="E6931">
        <v>3</v>
      </c>
      <c r="F6931" t="s">
        <v>54</v>
      </c>
      <c r="G6931">
        <v>74</v>
      </c>
      <c r="H6931" t="s">
        <v>18</v>
      </c>
      <c r="I6931" t="s">
        <v>107</v>
      </c>
      <c r="J6931" t="s">
        <v>108</v>
      </c>
      <c r="K6931">
        <v>1.3033020682386121</v>
      </c>
      <c r="L6931">
        <v>0.05</v>
      </c>
      <c r="M6931">
        <v>52.5</v>
      </c>
      <c r="N6931">
        <f>(1-Coffee_Sales[[#This Row],[Discount_Percent]])*Coffee_Sales[[#This Row],[unit_price]]*Coffee_Sales[[#This Row],[transaction_qty]]</f>
        <v>49.875</v>
      </c>
      <c r="O6931" t="str">
        <f>TEXT(Coffee_Sales[[#This Row],[transaction_date]],"mmm-yyyy")</f>
        <v>Jan-2023</v>
      </c>
      <c r="P6931">
        <f>HOUR(Coffee_Sales[[#This Row],[transaction_time]])</f>
        <v>10</v>
      </c>
    </row>
    <row r="6932" spans="1:16" x14ac:dyDescent="0.3">
      <c r="A6932">
        <v>2993</v>
      </c>
      <c r="B6932" s="1">
        <v>44932</v>
      </c>
      <c r="C6932" s="2">
        <v>0.58812500000000001</v>
      </c>
      <c r="D6932">
        <v>1</v>
      </c>
      <c r="E6932">
        <v>3</v>
      </c>
      <c r="F6932" t="s">
        <v>43</v>
      </c>
      <c r="G6932">
        <v>55</v>
      </c>
      <c r="H6932" t="s">
        <v>32</v>
      </c>
      <c r="I6932" t="s">
        <v>33</v>
      </c>
      <c r="J6932" t="s">
        <v>93</v>
      </c>
      <c r="K6932">
        <v>1.7435494205112601</v>
      </c>
      <c r="L6932">
        <v>0.05</v>
      </c>
      <c r="M6932">
        <v>60</v>
      </c>
      <c r="N6932">
        <f>(1-Coffee_Sales[[#This Row],[Discount_Percent]])*Coffee_Sales[[#This Row],[unit_price]]*Coffee_Sales[[#This Row],[transaction_qty]]</f>
        <v>57</v>
      </c>
      <c r="O6932" t="str">
        <f>TEXT(Coffee_Sales[[#This Row],[transaction_date]],"mmm-yyyy")</f>
        <v>Jan-2023</v>
      </c>
      <c r="P6932">
        <f>HOUR(Coffee_Sales[[#This Row],[transaction_time]])</f>
        <v>14</v>
      </c>
    </row>
    <row r="6933" spans="1:16" x14ac:dyDescent="0.3">
      <c r="A6933">
        <v>100309</v>
      </c>
      <c r="B6933" s="1">
        <v>45065</v>
      </c>
      <c r="C6933" s="2">
        <v>0.32925925925925925</v>
      </c>
      <c r="D6933">
        <v>1</v>
      </c>
      <c r="E6933">
        <v>8</v>
      </c>
      <c r="F6933" t="s">
        <v>43</v>
      </c>
      <c r="G6933">
        <v>74</v>
      </c>
      <c r="H6933" t="s">
        <v>18</v>
      </c>
      <c r="I6933" t="s">
        <v>107</v>
      </c>
      <c r="J6933" t="s">
        <v>108</v>
      </c>
      <c r="K6933">
        <v>1.684535913481463</v>
      </c>
      <c r="L6933">
        <v>0</v>
      </c>
      <c r="M6933">
        <v>52.5</v>
      </c>
      <c r="N6933">
        <f>(1-Coffee_Sales[[#This Row],[Discount_Percent]])*Coffee_Sales[[#This Row],[unit_price]]*Coffee_Sales[[#This Row],[transaction_qty]]</f>
        <v>52.5</v>
      </c>
      <c r="O6933" t="str">
        <f>TEXT(Coffee_Sales[[#This Row],[transaction_date]],"mmm-yyyy")</f>
        <v>May-2023</v>
      </c>
      <c r="P6933">
        <f>HOUR(Coffee_Sales[[#This Row],[transaction_time]])</f>
        <v>7</v>
      </c>
    </row>
    <row r="6934" spans="1:16" x14ac:dyDescent="0.3">
      <c r="A6934">
        <v>124150</v>
      </c>
      <c r="B6934" s="1">
        <v>45086</v>
      </c>
      <c r="C6934" s="2">
        <v>0.63520833333333337</v>
      </c>
      <c r="D6934">
        <v>1</v>
      </c>
      <c r="E6934">
        <v>5</v>
      </c>
      <c r="F6934" t="s">
        <v>133</v>
      </c>
      <c r="G6934">
        <v>20</v>
      </c>
      <c r="H6934" t="s">
        <v>142</v>
      </c>
      <c r="I6934" t="s">
        <v>154</v>
      </c>
      <c r="J6934" t="s">
        <v>155</v>
      </c>
      <c r="K6934">
        <v>3.1507890814426118</v>
      </c>
      <c r="L6934">
        <v>0</v>
      </c>
      <c r="M6934">
        <v>114</v>
      </c>
      <c r="N6934">
        <f>(1-Coffee_Sales[[#This Row],[Discount_Percent]])*Coffee_Sales[[#This Row],[unit_price]]*Coffee_Sales[[#This Row],[transaction_qty]]</f>
        <v>114</v>
      </c>
      <c r="O6934" t="str">
        <f>TEXT(Coffee_Sales[[#This Row],[transaction_date]],"mmm-yyyy")</f>
        <v>Jun-2023</v>
      </c>
      <c r="P6934">
        <f>HOUR(Coffee_Sales[[#This Row],[transaction_time]])</f>
        <v>15</v>
      </c>
    </row>
    <row r="6935" spans="1:16" x14ac:dyDescent="0.3">
      <c r="A6935">
        <v>89699</v>
      </c>
      <c r="B6935" s="1">
        <v>45055</v>
      </c>
      <c r="C6935" s="2">
        <v>0.56129629629629629</v>
      </c>
      <c r="D6935">
        <v>1</v>
      </c>
      <c r="E6935">
        <v>3</v>
      </c>
      <c r="F6935" t="s">
        <v>131</v>
      </c>
      <c r="G6935">
        <v>49</v>
      </c>
      <c r="H6935" t="s">
        <v>32</v>
      </c>
      <c r="I6935" t="s">
        <v>44</v>
      </c>
      <c r="J6935" t="s">
        <v>91</v>
      </c>
      <c r="K6935">
        <v>1.422747337579167</v>
      </c>
      <c r="L6935">
        <v>0</v>
      </c>
      <c r="M6935">
        <v>45</v>
      </c>
      <c r="N6935">
        <f>(1-Coffee_Sales[[#This Row],[Discount_Percent]])*Coffee_Sales[[#This Row],[unit_price]]*Coffee_Sales[[#This Row],[transaction_qty]]</f>
        <v>45</v>
      </c>
      <c r="O6935" t="str">
        <f>TEXT(Coffee_Sales[[#This Row],[transaction_date]],"mmm-yyyy")</f>
        <v>May-2023</v>
      </c>
      <c r="P6935">
        <f>HOUR(Coffee_Sales[[#This Row],[transaction_time]])</f>
        <v>13</v>
      </c>
    </row>
    <row r="6936" spans="1:16" x14ac:dyDescent="0.3">
      <c r="A6936">
        <v>442</v>
      </c>
      <c r="B6936" s="1">
        <v>44927</v>
      </c>
      <c r="C6936" s="2">
        <v>0.72876157407407405</v>
      </c>
      <c r="D6936">
        <v>1</v>
      </c>
      <c r="E6936">
        <v>3</v>
      </c>
      <c r="F6936" t="s">
        <v>58</v>
      </c>
      <c r="G6936">
        <v>46</v>
      </c>
      <c r="H6936" t="s">
        <v>32</v>
      </c>
      <c r="I6936" t="s">
        <v>36</v>
      </c>
      <c r="J6936" t="s">
        <v>39</v>
      </c>
      <c r="K6936">
        <v>0.77618817073966673</v>
      </c>
      <c r="L6936">
        <v>0</v>
      </c>
      <c r="M6936">
        <v>37.5</v>
      </c>
      <c r="N6936">
        <f>(1-Coffee_Sales[[#This Row],[Discount_Percent]])*Coffee_Sales[[#This Row],[unit_price]]*Coffee_Sales[[#This Row],[transaction_qty]]</f>
        <v>37.5</v>
      </c>
      <c r="O6936" t="str">
        <f>TEXT(Coffee_Sales[[#This Row],[transaction_date]],"mmm-yyyy")</f>
        <v>Jan-2023</v>
      </c>
      <c r="P6936">
        <f>HOUR(Coffee_Sales[[#This Row],[transaction_time]])</f>
        <v>17</v>
      </c>
    </row>
    <row r="6937" spans="1:16" x14ac:dyDescent="0.3">
      <c r="A6937">
        <v>145780</v>
      </c>
      <c r="B6937" s="1">
        <v>45104</v>
      </c>
      <c r="C6937" s="2">
        <v>0.52306712962962965</v>
      </c>
      <c r="D6937">
        <v>1</v>
      </c>
      <c r="E6937">
        <v>5</v>
      </c>
      <c r="F6937" t="s">
        <v>90</v>
      </c>
      <c r="G6937">
        <v>71</v>
      </c>
      <c r="H6937" t="s">
        <v>18</v>
      </c>
      <c r="I6937" t="s">
        <v>79</v>
      </c>
      <c r="J6937" t="s">
        <v>92</v>
      </c>
      <c r="K6937">
        <v>1.5186218504830289</v>
      </c>
      <c r="L6937">
        <v>0</v>
      </c>
      <c r="M6937">
        <v>56.25</v>
      </c>
      <c r="N6937">
        <f>(1-Coffee_Sales[[#This Row],[Discount_Percent]])*Coffee_Sales[[#This Row],[unit_price]]*Coffee_Sales[[#This Row],[transaction_qty]]</f>
        <v>56.25</v>
      </c>
      <c r="O6937" t="str">
        <f>TEXT(Coffee_Sales[[#This Row],[transaction_date]],"mmm-yyyy")</f>
        <v>Jun-2023</v>
      </c>
      <c r="P6937">
        <f>HOUR(Coffee_Sales[[#This Row],[transaction_time]])</f>
        <v>12</v>
      </c>
    </row>
    <row r="6938" spans="1:16" x14ac:dyDescent="0.3">
      <c r="A6938">
        <v>93690</v>
      </c>
      <c r="B6938" s="1">
        <v>45059</v>
      </c>
      <c r="C6938" s="2">
        <v>0.40254629629629629</v>
      </c>
      <c r="D6938">
        <v>2</v>
      </c>
      <c r="E6938">
        <v>3</v>
      </c>
      <c r="F6938" t="s">
        <v>111</v>
      </c>
      <c r="G6938">
        <v>48</v>
      </c>
      <c r="H6938" t="s">
        <v>32</v>
      </c>
      <c r="I6938" t="s">
        <v>44</v>
      </c>
      <c r="J6938" t="s">
        <v>52</v>
      </c>
      <c r="K6938">
        <v>2.182740825643132</v>
      </c>
      <c r="L6938">
        <v>0</v>
      </c>
      <c r="M6938">
        <v>37.5</v>
      </c>
      <c r="N6938">
        <f>(1-Coffee_Sales[[#This Row],[Discount_Percent]])*Coffee_Sales[[#This Row],[unit_price]]*Coffee_Sales[[#This Row],[transaction_qty]]</f>
        <v>75</v>
      </c>
      <c r="O6938" t="str">
        <f>TEXT(Coffee_Sales[[#This Row],[transaction_date]],"mmm-yyyy")</f>
        <v>May-2023</v>
      </c>
      <c r="P6938">
        <f>HOUR(Coffee_Sales[[#This Row],[transaction_time]])</f>
        <v>9</v>
      </c>
    </row>
    <row r="6939" spans="1:16" x14ac:dyDescent="0.3">
      <c r="A6939">
        <v>100011</v>
      </c>
      <c r="B6939" s="1">
        <v>45064</v>
      </c>
      <c r="C6939" s="2">
        <v>0.76153935185185184</v>
      </c>
      <c r="D6939">
        <v>1</v>
      </c>
      <c r="E6939">
        <v>8</v>
      </c>
      <c r="F6939" t="s">
        <v>128</v>
      </c>
      <c r="G6939">
        <v>74</v>
      </c>
      <c r="H6939" t="s">
        <v>18</v>
      </c>
      <c r="I6939" t="s">
        <v>107</v>
      </c>
      <c r="J6939" t="s">
        <v>108</v>
      </c>
      <c r="K6939">
        <v>1.2135871502167701</v>
      </c>
      <c r="L6939">
        <v>0</v>
      </c>
      <c r="M6939">
        <v>52.5</v>
      </c>
      <c r="N6939">
        <f>(1-Coffee_Sales[[#This Row],[Discount_Percent]])*Coffee_Sales[[#This Row],[unit_price]]*Coffee_Sales[[#This Row],[transaction_qty]]</f>
        <v>52.5</v>
      </c>
      <c r="O6939" t="str">
        <f>TEXT(Coffee_Sales[[#This Row],[transaction_date]],"mmm-yyyy")</f>
        <v>May-2023</v>
      </c>
      <c r="P6939">
        <f>HOUR(Coffee_Sales[[#This Row],[transaction_time]])</f>
        <v>18</v>
      </c>
    </row>
    <row r="6940" spans="1:16" x14ac:dyDescent="0.3">
      <c r="A6940">
        <v>145232</v>
      </c>
      <c r="B6940" s="1">
        <v>45104</v>
      </c>
      <c r="C6940" s="2">
        <v>0.3689351851851852</v>
      </c>
      <c r="D6940">
        <v>1</v>
      </c>
      <c r="E6940">
        <v>8</v>
      </c>
      <c r="F6940" t="s">
        <v>102</v>
      </c>
      <c r="G6940">
        <v>51</v>
      </c>
      <c r="H6940" t="s">
        <v>32</v>
      </c>
      <c r="I6940" t="s">
        <v>44</v>
      </c>
      <c r="J6940" t="s">
        <v>103</v>
      </c>
      <c r="K6940">
        <v>1.2012308444506421</v>
      </c>
      <c r="L6940">
        <v>0.1</v>
      </c>
      <c r="M6940">
        <v>45</v>
      </c>
      <c r="N6940">
        <f>(1-Coffee_Sales[[#This Row],[Discount_Percent]])*Coffee_Sales[[#This Row],[unit_price]]*Coffee_Sales[[#This Row],[transaction_qty]]</f>
        <v>40.5</v>
      </c>
      <c r="O6940" t="str">
        <f>TEXT(Coffee_Sales[[#This Row],[transaction_date]],"mmm-yyyy")</f>
        <v>Jun-2023</v>
      </c>
      <c r="P6940">
        <f>HOUR(Coffee_Sales[[#This Row],[transaction_time]])</f>
        <v>8</v>
      </c>
    </row>
    <row r="6941" spans="1:16" x14ac:dyDescent="0.3">
      <c r="A6941">
        <v>66465</v>
      </c>
      <c r="B6941" s="1">
        <v>45030</v>
      </c>
      <c r="C6941" s="2">
        <v>0.49576388888888889</v>
      </c>
      <c r="D6941">
        <v>2</v>
      </c>
      <c r="E6941">
        <v>5</v>
      </c>
      <c r="F6941" t="s">
        <v>17</v>
      </c>
      <c r="G6941">
        <v>55</v>
      </c>
      <c r="H6941" t="s">
        <v>32</v>
      </c>
      <c r="I6941" t="s">
        <v>33</v>
      </c>
      <c r="J6941" t="s">
        <v>93</v>
      </c>
      <c r="K6941">
        <v>3.5039455615800801</v>
      </c>
      <c r="L6941">
        <v>0</v>
      </c>
      <c r="M6941">
        <v>60</v>
      </c>
      <c r="N6941">
        <f>(1-Coffee_Sales[[#This Row],[Discount_Percent]])*Coffee_Sales[[#This Row],[unit_price]]*Coffee_Sales[[#This Row],[transaction_qty]]</f>
        <v>120</v>
      </c>
      <c r="O6941" t="str">
        <f>TEXT(Coffee_Sales[[#This Row],[transaction_date]],"mmm-yyyy")</f>
        <v>Apr-2023</v>
      </c>
      <c r="P6941">
        <f>HOUR(Coffee_Sales[[#This Row],[transaction_time]])</f>
        <v>11</v>
      </c>
    </row>
    <row r="6942" spans="1:16" x14ac:dyDescent="0.3">
      <c r="A6942">
        <v>84402</v>
      </c>
      <c r="B6942" s="1">
        <v>45050</v>
      </c>
      <c r="C6942" s="2">
        <v>0.72689814814814813</v>
      </c>
      <c r="D6942">
        <v>1</v>
      </c>
      <c r="E6942">
        <v>8</v>
      </c>
      <c r="F6942" t="s">
        <v>25</v>
      </c>
      <c r="G6942">
        <v>45</v>
      </c>
      <c r="H6942" t="s">
        <v>32</v>
      </c>
      <c r="I6942" t="s">
        <v>40</v>
      </c>
      <c r="J6942" t="s">
        <v>120</v>
      </c>
      <c r="K6942">
        <v>1.0128193545655191</v>
      </c>
      <c r="L6942">
        <v>0.05</v>
      </c>
      <c r="M6942">
        <v>45</v>
      </c>
      <c r="N6942">
        <f>(1-Coffee_Sales[[#This Row],[Discount_Percent]])*Coffee_Sales[[#This Row],[unit_price]]*Coffee_Sales[[#This Row],[transaction_qty]]</f>
        <v>42.75</v>
      </c>
      <c r="O6942" t="str">
        <f>TEXT(Coffee_Sales[[#This Row],[transaction_date]],"mmm-yyyy")</f>
        <v>May-2023</v>
      </c>
      <c r="P6942">
        <f>HOUR(Coffee_Sales[[#This Row],[transaction_time]])</f>
        <v>17</v>
      </c>
    </row>
    <row r="6943" spans="1:16" x14ac:dyDescent="0.3">
      <c r="A6943">
        <v>139957</v>
      </c>
      <c r="B6943" s="1">
        <v>45099</v>
      </c>
      <c r="C6943" s="2">
        <v>0.63756944444444441</v>
      </c>
      <c r="D6943">
        <v>1</v>
      </c>
      <c r="E6943">
        <v>3</v>
      </c>
      <c r="F6943" t="s">
        <v>13</v>
      </c>
      <c r="G6943">
        <v>29</v>
      </c>
      <c r="H6943" t="s">
        <v>14</v>
      </c>
      <c r="I6943" t="s">
        <v>22</v>
      </c>
      <c r="J6943" t="s">
        <v>89</v>
      </c>
      <c r="K6943">
        <v>0.81642392449943912</v>
      </c>
      <c r="L6943">
        <v>0</v>
      </c>
      <c r="M6943">
        <v>37.5</v>
      </c>
      <c r="N6943">
        <f>(1-Coffee_Sales[[#This Row],[Discount_Percent]])*Coffee_Sales[[#This Row],[unit_price]]*Coffee_Sales[[#This Row],[transaction_qty]]</f>
        <v>37.5</v>
      </c>
      <c r="O6943" t="str">
        <f>TEXT(Coffee_Sales[[#This Row],[transaction_date]],"mmm-yyyy")</f>
        <v>Jun-2023</v>
      </c>
      <c r="P6943">
        <f>HOUR(Coffee_Sales[[#This Row],[transaction_time]])</f>
        <v>15</v>
      </c>
    </row>
    <row r="6944" spans="1:16" x14ac:dyDescent="0.3">
      <c r="A6944">
        <v>134539</v>
      </c>
      <c r="B6944" s="1">
        <v>45095</v>
      </c>
      <c r="C6944" s="2">
        <v>0.3787962962962963</v>
      </c>
      <c r="D6944">
        <v>2</v>
      </c>
      <c r="E6944">
        <v>3</v>
      </c>
      <c r="F6944" t="s">
        <v>24</v>
      </c>
      <c r="G6944">
        <v>48</v>
      </c>
      <c r="H6944" t="s">
        <v>32</v>
      </c>
      <c r="I6944" t="s">
        <v>44</v>
      </c>
      <c r="J6944" t="s">
        <v>52</v>
      </c>
      <c r="K6944">
        <v>1.826991833711324</v>
      </c>
      <c r="L6944">
        <v>0</v>
      </c>
      <c r="M6944">
        <v>37.5</v>
      </c>
      <c r="N6944">
        <f>(1-Coffee_Sales[[#This Row],[Discount_Percent]])*Coffee_Sales[[#This Row],[unit_price]]*Coffee_Sales[[#This Row],[transaction_qty]]</f>
        <v>75</v>
      </c>
      <c r="O6944" t="str">
        <f>TEXT(Coffee_Sales[[#This Row],[transaction_date]],"mmm-yyyy")</f>
        <v>Jun-2023</v>
      </c>
      <c r="P6944">
        <f>HOUR(Coffee_Sales[[#This Row],[transaction_time]])</f>
        <v>9</v>
      </c>
    </row>
    <row r="6945" spans="1:16" x14ac:dyDescent="0.3">
      <c r="A6945">
        <v>144652</v>
      </c>
      <c r="B6945" s="1">
        <v>45103</v>
      </c>
      <c r="C6945" s="2">
        <v>0.60153935185185181</v>
      </c>
      <c r="D6945">
        <v>1</v>
      </c>
      <c r="E6945">
        <v>8</v>
      </c>
      <c r="F6945" t="s">
        <v>111</v>
      </c>
      <c r="G6945">
        <v>72</v>
      </c>
      <c r="H6945" t="s">
        <v>18</v>
      </c>
      <c r="I6945" t="s">
        <v>19</v>
      </c>
      <c r="J6945" t="s">
        <v>82</v>
      </c>
      <c r="K6945">
        <v>1.594473125435016</v>
      </c>
      <c r="L6945">
        <v>0</v>
      </c>
      <c r="M6945">
        <v>48.75</v>
      </c>
      <c r="N6945">
        <f>(1-Coffee_Sales[[#This Row],[Discount_Percent]])*Coffee_Sales[[#This Row],[unit_price]]*Coffee_Sales[[#This Row],[transaction_qty]]</f>
        <v>48.75</v>
      </c>
      <c r="O6945" t="str">
        <f>TEXT(Coffee_Sales[[#This Row],[transaction_date]],"mmm-yyyy")</f>
        <v>Jun-2023</v>
      </c>
      <c r="P6945">
        <f>HOUR(Coffee_Sales[[#This Row],[transaction_time]])</f>
        <v>14</v>
      </c>
    </row>
    <row r="6946" spans="1:16" x14ac:dyDescent="0.3">
      <c r="A6946">
        <v>66002</v>
      </c>
      <c r="B6946" s="1">
        <v>45030</v>
      </c>
      <c r="C6946" s="2">
        <v>0.34901620370370373</v>
      </c>
      <c r="D6946">
        <v>1</v>
      </c>
      <c r="E6946">
        <v>8</v>
      </c>
      <c r="F6946" t="s">
        <v>21</v>
      </c>
      <c r="G6946">
        <v>71</v>
      </c>
      <c r="H6946" t="s">
        <v>18</v>
      </c>
      <c r="I6946" t="s">
        <v>79</v>
      </c>
      <c r="J6946" t="s">
        <v>92</v>
      </c>
      <c r="K6946">
        <v>1.4502578398751009</v>
      </c>
      <c r="L6946">
        <v>0</v>
      </c>
      <c r="M6946">
        <v>56.25</v>
      </c>
      <c r="N6946">
        <f>(1-Coffee_Sales[[#This Row],[Discount_Percent]])*Coffee_Sales[[#This Row],[unit_price]]*Coffee_Sales[[#This Row],[transaction_qty]]</f>
        <v>56.25</v>
      </c>
      <c r="O6946" t="str">
        <f>TEXT(Coffee_Sales[[#This Row],[transaction_date]],"mmm-yyyy")</f>
        <v>Apr-2023</v>
      </c>
      <c r="P6946">
        <f>HOUR(Coffee_Sales[[#This Row],[transaction_time]])</f>
        <v>8</v>
      </c>
    </row>
    <row r="6947" spans="1:16" x14ac:dyDescent="0.3">
      <c r="A6947">
        <v>141599</v>
      </c>
      <c r="B6947" s="1">
        <v>45101</v>
      </c>
      <c r="C6947" s="2">
        <v>0.33072916666666669</v>
      </c>
      <c r="D6947">
        <v>2</v>
      </c>
      <c r="E6947">
        <v>8</v>
      </c>
      <c r="F6947" t="s">
        <v>24</v>
      </c>
      <c r="G6947">
        <v>51</v>
      </c>
      <c r="H6947" t="s">
        <v>32</v>
      </c>
      <c r="I6947" t="s">
        <v>44</v>
      </c>
      <c r="J6947" t="s">
        <v>103</v>
      </c>
      <c r="K6947">
        <v>2.084046105603262</v>
      </c>
      <c r="L6947">
        <v>0</v>
      </c>
      <c r="M6947">
        <v>45</v>
      </c>
      <c r="N6947">
        <f>(1-Coffee_Sales[[#This Row],[Discount_Percent]])*Coffee_Sales[[#This Row],[unit_price]]*Coffee_Sales[[#This Row],[transaction_qty]]</f>
        <v>90</v>
      </c>
      <c r="O6947" t="str">
        <f>TEXT(Coffee_Sales[[#This Row],[transaction_date]],"mmm-yyyy")</f>
        <v>Jun-2023</v>
      </c>
      <c r="P6947">
        <f>HOUR(Coffee_Sales[[#This Row],[transaction_time]])</f>
        <v>7</v>
      </c>
    </row>
    <row r="6948" spans="1:16" x14ac:dyDescent="0.3">
      <c r="A6948">
        <v>51880</v>
      </c>
      <c r="B6948" s="1">
        <v>45012</v>
      </c>
      <c r="C6948" s="2">
        <v>0.35273148148148148</v>
      </c>
      <c r="D6948">
        <v>2</v>
      </c>
      <c r="E6948">
        <v>5</v>
      </c>
      <c r="F6948" t="s">
        <v>90</v>
      </c>
      <c r="G6948">
        <v>55</v>
      </c>
      <c r="H6948" t="s">
        <v>32</v>
      </c>
      <c r="I6948" t="s">
        <v>33</v>
      </c>
      <c r="J6948" t="s">
        <v>93</v>
      </c>
      <c r="K6948">
        <v>3.7815951806662689</v>
      </c>
      <c r="L6948">
        <v>0.1</v>
      </c>
      <c r="M6948">
        <v>60</v>
      </c>
      <c r="N6948">
        <f>(1-Coffee_Sales[[#This Row],[Discount_Percent]])*Coffee_Sales[[#This Row],[unit_price]]*Coffee_Sales[[#This Row],[transaction_qty]]</f>
        <v>108</v>
      </c>
      <c r="O6948" t="str">
        <f>TEXT(Coffee_Sales[[#This Row],[transaction_date]],"mmm-yyyy")</f>
        <v>Mar-2023</v>
      </c>
      <c r="P6948">
        <f>HOUR(Coffee_Sales[[#This Row],[transaction_time]])</f>
        <v>8</v>
      </c>
    </row>
    <row r="6949" spans="1:16" x14ac:dyDescent="0.3">
      <c r="A6949">
        <v>97831</v>
      </c>
      <c r="B6949" s="1">
        <v>45062</v>
      </c>
      <c r="C6949" s="2">
        <v>0.81188657407407405</v>
      </c>
      <c r="D6949">
        <v>1</v>
      </c>
      <c r="E6949">
        <v>8</v>
      </c>
      <c r="F6949" t="s">
        <v>114</v>
      </c>
      <c r="G6949">
        <v>38</v>
      </c>
      <c r="H6949" t="s">
        <v>14</v>
      </c>
      <c r="I6949" t="s">
        <v>15</v>
      </c>
      <c r="J6949" t="s">
        <v>16</v>
      </c>
      <c r="K6949">
        <v>1.703496936461548</v>
      </c>
      <c r="L6949">
        <v>0.1</v>
      </c>
      <c r="M6949">
        <v>56.25</v>
      </c>
      <c r="N6949">
        <f>(1-Coffee_Sales[[#This Row],[Discount_Percent]])*Coffee_Sales[[#This Row],[unit_price]]*Coffee_Sales[[#This Row],[transaction_qty]]</f>
        <v>50.625</v>
      </c>
      <c r="O6949" t="str">
        <f>TEXT(Coffee_Sales[[#This Row],[transaction_date]],"mmm-yyyy")</f>
        <v>May-2023</v>
      </c>
      <c r="P6949">
        <f>HOUR(Coffee_Sales[[#This Row],[transaction_time]])</f>
        <v>19</v>
      </c>
    </row>
    <row r="6950" spans="1:16" x14ac:dyDescent="0.3">
      <c r="A6950">
        <v>104870</v>
      </c>
      <c r="B6950" s="1">
        <v>45069</v>
      </c>
      <c r="C6950" s="2">
        <v>0.35497685185185185</v>
      </c>
      <c r="D6950">
        <v>2</v>
      </c>
      <c r="E6950">
        <v>3</v>
      </c>
      <c r="F6950" t="s">
        <v>90</v>
      </c>
      <c r="G6950">
        <v>41</v>
      </c>
      <c r="H6950" t="s">
        <v>14</v>
      </c>
      <c r="I6950" t="s">
        <v>15</v>
      </c>
      <c r="J6950" t="s">
        <v>98</v>
      </c>
      <c r="K6950">
        <v>2.7497583213841681</v>
      </c>
      <c r="L6950">
        <v>0</v>
      </c>
      <c r="M6950">
        <v>63.75</v>
      </c>
      <c r="N6950">
        <f>(1-Coffee_Sales[[#This Row],[Discount_Percent]])*Coffee_Sales[[#This Row],[unit_price]]*Coffee_Sales[[#This Row],[transaction_qty]]</f>
        <v>127.5</v>
      </c>
      <c r="O6950" t="str">
        <f>TEXT(Coffee_Sales[[#This Row],[transaction_date]],"mmm-yyyy")</f>
        <v>May-2023</v>
      </c>
      <c r="P6950">
        <f>HOUR(Coffee_Sales[[#This Row],[transaction_time]])</f>
        <v>8</v>
      </c>
    </row>
    <row r="6951" spans="1:16" x14ac:dyDescent="0.3">
      <c r="A6951">
        <v>8473</v>
      </c>
      <c r="B6951" s="1">
        <v>44941</v>
      </c>
      <c r="C6951" s="2">
        <v>0.76309027777777783</v>
      </c>
      <c r="D6951">
        <v>1</v>
      </c>
      <c r="E6951">
        <v>3</v>
      </c>
      <c r="F6951" t="s">
        <v>77</v>
      </c>
      <c r="G6951">
        <v>8</v>
      </c>
      <c r="H6951" t="s">
        <v>59</v>
      </c>
      <c r="I6951" t="s">
        <v>150</v>
      </c>
      <c r="J6951" t="s">
        <v>164</v>
      </c>
      <c r="K6951">
        <v>22.318904503322329</v>
      </c>
      <c r="L6951">
        <v>0</v>
      </c>
      <c r="M6951">
        <v>675</v>
      </c>
      <c r="N6951">
        <f>(1-Coffee_Sales[[#This Row],[Discount_Percent]])*Coffee_Sales[[#This Row],[unit_price]]*Coffee_Sales[[#This Row],[transaction_qty]]</f>
        <v>675</v>
      </c>
      <c r="O6951" t="str">
        <f>TEXT(Coffee_Sales[[#This Row],[transaction_date]],"mmm-yyyy")</f>
        <v>Jan-2023</v>
      </c>
      <c r="P6951">
        <f>HOUR(Coffee_Sales[[#This Row],[transaction_time]])</f>
        <v>18</v>
      </c>
    </row>
    <row r="6952" spans="1:16" x14ac:dyDescent="0.3">
      <c r="A6952">
        <v>73051</v>
      </c>
      <c r="B6952" s="1">
        <v>45038</v>
      </c>
      <c r="C6952" s="2">
        <v>0.34140046296296295</v>
      </c>
      <c r="D6952">
        <v>1</v>
      </c>
      <c r="E6952">
        <v>8</v>
      </c>
      <c r="F6952" t="s">
        <v>94</v>
      </c>
      <c r="G6952">
        <v>58</v>
      </c>
      <c r="H6952" t="s">
        <v>74</v>
      </c>
      <c r="I6952" t="s">
        <v>75</v>
      </c>
      <c r="J6952" t="s">
        <v>76</v>
      </c>
      <c r="K6952">
        <v>1.223091003521817</v>
      </c>
      <c r="L6952">
        <v>0.15</v>
      </c>
      <c r="M6952">
        <v>52.5</v>
      </c>
      <c r="N6952">
        <f>(1-Coffee_Sales[[#This Row],[Discount_Percent]])*Coffee_Sales[[#This Row],[unit_price]]*Coffee_Sales[[#This Row],[transaction_qty]]</f>
        <v>44.625</v>
      </c>
      <c r="O6952" t="str">
        <f>TEXT(Coffee_Sales[[#This Row],[transaction_date]],"mmm-yyyy")</f>
        <v>Apr-2023</v>
      </c>
      <c r="P6952">
        <f>HOUR(Coffee_Sales[[#This Row],[transaction_time]])</f>
        <v>8</v>
      </c>
    </row>
    <row r="6953" spans="1:16" x14ac:dyDescent="0.3">
      <c r="A6953">
        <v>16319</v>
      </c>
      <c r="B6953" s="1">
        <v>44955</v>
      </c>
      <c r="C6953" s="2">
        <v>0.70400462962962962</v>
      </c>
      <c r="D6953">
        <v>1</v>
      </c>
      <c r="E6953">
        <v>8</v>
      </c>
      <c r="F6953" t="s">
        <v>90</v>
      </c>
      <c r="G6953">
        <v>72</v>
      </c>
      <c r="H6953" t="s">
        <v>18</v>
      </c>
      <c r="I6953" t="s">
        <v>19</v>
      </c>
      <c r="J6953" t="s">
        <v>82</v>
      </c>
      <c r="K6953">
        <v>1.3170473598656249</v>
      </c>
      <c r="L6953">
        <v>0</v>
      </c>
      <c r="M6953">
        <v>48.75</v>
      </c>
      <c r="N6953">
        <f>(1-Coffee_Sales[[#This Row],[Discount_Percent]])*Coffee_Sales[[#This Row],[unit_price]]*Coffee_Sales[[#This Row],[transaction_qty]]</f>
        <v>48.75</v>
      </c>
      <c r="O6953" t="str">
        <f>TEXT(Coffee_Sales[[#This Row],[transaction_date]],"mmm-yyyy")</f>
        <v>Jan-2023</v>
      </c>
      <c r="P6953">
        <f>HOUR(Coffee_Sales[[#This Row],[transaction_time]])</f>
        <v>16</v>
      </c>
    </row>
    <row r="6954" spans="1:16" x14ac:dyDescent="0.3">
      <c r="A6954">
        <v>28423</v>
      </c>
      <c r="B6954" s="1">
        <v>44976</v>
      </c>
      <c r="C6954" s="2">
        <v>0.7631134259259259</v>
      </c>
      <c r="D6954">
        <v>1</v>
      </c>
      <c r="E6954">
        <v>5</v>
      </c>
      <c r="F6954" t="s">
        <v>62</v>
      </c>
      <c r="G6954">
        <v>84</v>
      </c>
      <c r="H6954" t="s">
        <v>67</v>
      </c>
      <c r="I6954" t="s">
        <v>72</v>
      </c>
      <c r="J6954" t="s">
        <v>140</v>
      </c>
      <c r="K6954">
        <v>0.32851645458566292</v>
      </c>
      <c r="L6954">
        <v>0.05</v>
      </c>
      <c r="M6954">
        <v>12</v>
      </c>
      <c r="N6954">
        <f>(1-Coffee_Sales[[#This Row],[Discount_Percent]])*Coffee_Sales[[#This Row],[unit_price]]*Coffee_Sales[[#This Row],[transaction_qty]]</f>
        <v>11.399999999999999</v>
      </c>
      <c r="O6954" t="str">
        <f>TEXT(Coffee_Sales[[#This Row],[transaction_date]],"mmm-yyyy")</f>
        <v>Feb-2023</v>
      </c>
      <c r="P6954">
        <f>HOUR(Coffee_Sales[[#This Row],[transaction_time]])</f>
        <v>18</v>
      </c>
    </row>
    <row r="6955" spans="1:16" x14ac:dyDescent="0.3">
      <c r="A6955">
        <v>111458</v>
      </c>
      <c r="B6955" s="1">
        <v>45075</v>
      </c>
      <c r="C6955" s="2">
        <v>0.50754629629629633</v>
      </c>
      <c r="D6955">
        <v>2</v>
      </c>
      <c r="E6955">
        <v>3</v>
      </c>
      <c r="F6955" t="s">
        <v>31</v>
      </c>
      <c r="G6955">
        <v>48</v>
      </c>
      <c r="H6955" t="s">
        <v>32</v>
      </c>
      <c r="I6955" t="s">
        <v>44</v>
      </c>
      <c r="J6955" t="s">
        <v>52</v>
      </c>
      <c r="K6955">
        <v>2.492903467505112</v>
      </c>
      <c r="L6955">
        <v>0.15</v>
      </c>
      <c r="M6955">
        <v>37.5</v>
      </c>
      <c r="N6955">
        <f>(1-Coffee_Sales[[#This Row],[Discount_Percent]])*Coffee_Sales[[#This Row],[unit_price]]*Coffee_Sales[[#This Row],[transaction_qty]]</f>
        <v>63.75</v>
      </c>
      <c r="O6955" t="str">
        <f>TEXT(Coffee_Sales[[#This Row],[transaction_date]],"mmm-yyyy")</f>
        <v>May-2023</v>
      </c>
      <c r="P6955">
        <f>HOUR(Coffee_Sales[[#This Row],[transaction_time]])</f>
        <v>12</v>
      </c>
    </row>
    <row r="6956" spans="1:16" x14ac:dyDescent="0.3">
      <c r="A6956">
        <v>45492</v>
      </c>
      <c r="B6956" s="1">
        <v>45002</v>
      </c>
      <c r="C6956" s="2">
        <v>0.79226851851851854</v>
      </c>
      <c r="D6956">
        <v>1</v>
      </c>
      <c r="E6956">
        <v>8</v>
      </c>
      <c r="F6956" t="s">
        <v>101</v>
      </c>
      <c r="G6956">
        <v>65</v>
      </c>
      <c r="H6956" t="s">
        <v>67</v>
      </c>
      <c r="I6956" t="s">
        <v>68</v>
      </c>
      <c r="J6956" t="s">
        <v>69</v>
      </c>
      <c r="K6956">
        <v>0.26889628304536117</v>
      </c>
      <c r="L6956">
        <v>0.15</v>
      </c>
      <c r="M6956">
        <v>12</v>
      </c>
      <c r="N6956">
        <f>(1-Coffee_Sales[[#This Row],[Discount_Percent]])*Coffee_Sales[[#This Row],[unit_price]]*Coffee_Sales[[#This Row],[transaction_qty]]</f>
        <v>10.199999999999999</v>
      </c>
      <c r="O6956" t="str">
        <f>TEXT(Coffee_Sales[[#This Row],[transaction_date]],"mmm-yyyy")</f>
        <v>Mar-2023</v>
      </c>
      <c r="P6956">
        <f>HOUR(Coffee_Sales[[#This Row],[transaction_time]])</f>
        <v>19</v>
      </c>
    </row>
    <row r="6957" spans="1:16" x14ac:dyDescent="0.3">
      <c r="A6957">
        <v>127393</v>
      </c>
      <c r="B6957" s="1">
        <v>45089</v>
      </c>
      <c r="C6957" s="2">
        <v>0.43737268518518518</v>
      </c>
      <c r="D6957">
        <v>1</v>
      </c>
      <c r="E6957">
        <v>5</v>
      </c>
      <c r="F6957" t="s">
        <v>54</v>
      </c>
      <c r="G6957">
        <v>72</v>
      </c>
      <c r="H6957" t="s">
        <v>18</v>
      </c>
      <c r="I6957" t="s">
        <v>19</v>
      </c>
      <c r="J6957" t="s">
        <v>82</v>
      </c>
      <c r="K6957">
        <v>1.3911138145862321</v>
      </c>
      <c r="L6957">
        <v>0</v>
      </c>
      <c r="M6957">
        <v>48.75</v>
      </c>
      <c r="N6957">
        <f>(1-Coffee_Sales[[#This Row],[Discount_Percent]])*Coffee_Sales[[#This Row],[unit_price]]*Coffee_Sales[[#This Row],[transaction_qty]]</f>
        <v>48.75</v>
      </c>
      <c r="O6957" t="str">
        <f>TEXT(Coffee_Sales[[#This Row],[transaction_date]],"mmm-yyyy")</f>
        <v>Jun-2023</v>
      </c>
      <c r="P6957">
        <f>HOUR(Coffee_Sales[[#This Row],[transaction_time]])</f>
        <v>10</v>
      </c>
    </row>
    <row r="6958" spans="1:16" x14ac:dyDescent="0.3">
      <c r="A6958">
        <v>64116</v>
      </c>
      <c r="B6958" s="1">
        <v>45027</v>
      </c>
      <c r="C6958" s="2">
        <v>0.73368055555555556</v>
      </c>
      <c r="D6958">
        <v>2</v>
      </c>
      <c r="E6958">
        <v>5</v>
      </c>
      <c r="F6958" t="s">
        <v>38</v>
      </c>
      <c r="G6958">
        <v>29</v>
      </c>
      <c r="H6958" t="s">
        <v>14</v>
      </c>
      <c r="I6958" t="s">
        <v>22</v>
      </c>
      <c r="J6958" t="s">
        <v>89</v>
      </c>
      <c r="K6958">
        <v>1.9592343686994571</v>
      </c>
      <c r="L6958">
        <v>0</v>
      </c>
      <c r="M6958">
        <v>37.5</v>
      </c>
      <c r="N6958">
        <f>(1-Coffee_Sales[[#This Row],[Discount_Percent]])*Coffee_Sales[[#This Row],[unit_price]]*Coffee_Sales[[#This Row],[transaction_qty]]</f>
        <v>75</v>
      </c>
      <c r="O6958" t="str">
        <f>TEXT(Coffee_Sales[[#This Row],[transaction_date]],"mmm-yyyy")</f>
        <v>Apr-2023</v>
      </c>
      <c r="P6958">
        <f>HOUR(Coffee_Sales[[#This Row],[transaction_time]])</f>
        <v>17</v>
      </c>
    </row>
    <row r="6959" spans="1:16" x14ac:dyDescent="0.3">
      <c r="A6959">
        <v>79571</v>
      </c>
      <c r="B6959" s="1">
        <v>45045</v>
      </c>
      <c r="C6959" s="2">
        <v>0.78030092592592593</v>
      </c>
      <c r="D6959">
        <v>1</v>
      </c>
      <c r="E6959">
        <v>8</v>
      </c>
      <c r="F6959" t="s">
        <v>77</v>
      </c>
      <c r="G6959">
        <v>53</v>
      </c>
      <c r="H6959" t="s">
        <v>32</v>
      </c>
      <c r="I6959" t="s">
        <v>33</v>
      </c>
      <c r="J6959" t="s">
        <v>129</v>
      </c>
      <c r="K6959">
        <v>1.0936195881986051</v>
      </c>
      <c r="L6959">
        <v>0</v>
      </c>
      <c r="M6959">
        <v>45</v>
      </c>
      <c r="N6959">
        <f>(1-Coffee_Sales[[#This Row],[Discount_Percent]])*Coffee_Sales[[#This Row],[unit_price]]*Coffee_Sales[[#This Row],[transaction_qty]]</f>
        <v>45</v>
      </c>
      <c r="O6959" t="str">
        <f>TEXT(Coffee_Sales[[#This Row],[transaction_date]],"mmm-yyyy")</f>
        <v>Apr-2023</v>
      </c>
      <c r="P6959">
        <f>HOUR(Coffee_Sales[[#This Row],[transaction_time]])</f>
        <v>18</v>
      </c>
    </row>
    <row r="6960" spans="1:16" x14ac:dyDescent="0.3">
      <c r="A6960">
        <v>37057</v>
      </c>
      <c r="B6960" s="1">
        <v>44990</v>
      </c>
      <c r="C6960" s="2">
        <v>0.82393518518518516</v>
      </c>
      <c r="D6960">
        <v>2</v>
      </c>
      <c r="E6960">
        <v>3</v>
      </c>
      <c r="F6960" t="s">
        <v>133</v>
      </c>
      <c r="G6960">
        <v>30</v>
      </c>
      <c r="H6960" t="s">
        <v>14</v>
      </c>
      <c r="I6960" t="s">
        <v>22</v>
      </c>
      <c r="J6960" t="s">
        <v>109</v>
      </c>
      <c r="K6960">
        <v>2.156844508274502</v>
      </c>
      <c r="L6960">
        <v>0.1</v>
      </c>
      <c r="M6960">
        <v>45</v>
      </c>
      <c r="N6960">
        <f>(1-Coffee_Sales[[#This Row],[Discount_Percent]])*Coffee_Sales[[#This Row],[unit_price]]*Coffee_Sales[[#This Row],[transaction_qty]]</f>
        <v>81</v>
      </c>
      <c r="O6960" t="str">
        <f>TEXT(Coffee_Sales[[#This Row],[transaction_date]],"mmm-yyyy")</f>
        <v>Mar-2023</v>
      </c>
      <c r="P6960">
        <f>HOUR(Coffee_Sales[[#This Row],[transaction_time]])</f>
        <v>19</v>
      </c>
    </row>
    <row r="6961" spans="1:16" x14ac:dyDescent="0.3">
      <c r="A6961">
        <v>52278</v>
      </c>
      <c r="B6961" s="1">
        <v>45012</v>
      </c>
      <c r="C6961" s="2">
        <v>0.55460648148148151</v>
      </c>
      <c r="D6961">
        <v>1</v>
      </c>
      <c r="E6961">
        <v>5</v>
      </c>
      <c r="F6961" t="s">
        <v>54</v>
      </c>
      <c r="G6961">
        <v>34</v>
      </c>
      <c r="H6961" t="s">
        <v>14</v>
      </c>
      <c r="I6961" t="s">
        <v>26</v>
      </c>
      <c r="J6961" t="s">
        <v>57</v>
      </c>
      <c r="K6961">
        <v>0.75656977117522484</v>
      </c>
      <c r="L6961">
        <v>0.1</v>
      </c>
      <c r="M6961">
        <v>36.75</v>
      </c>
      <c r="N6961">
        <f>(1-Coffee_Sales[[#This Row],[Discount_Percent]])*Coffee_Sales[[#This Row],[unit_price]]*Coffee_Sales[[#This Row],[transaction_qty]]</f>
        <v>33.075000000000003</v>
      </c>
      <c r="O6961" t="str">
        <f>TEXT(Coffee_Sales[[#This Row],[transaction_date]],"mmm-yyyy")</f>
        <v>Mar-2023</v>
      </c>
      <c r="P6961">
        <f>HOUR(Coffee_Sales[[#This Row],[transaction_time]])</f>
        <v>13</v>
      </c>
    </row>
    <row r="6962" spans="1:16" x14ac:dyDescent="0.3">
      <c r="A6962">
        <v>72794</v>
      </c>
      <c r="B6962" s="1">
        <v>45037</v>
      </c>
      <c r="C6962" s="2">
        <v>0.70829861111111114</v>
      </c>
      <c r="D6962">
        <v>2</v>
      </c>
      <c r="E6962">
        <v>8</v>
      </c>
      <c r="F6962" t="s">
        <v>131</v>
      </c>
      <c r="G6962">
        <v>23</v>
      </c>
      <c r="H6962" t="s">
        <v>14</v>
      </c>
      <c r="I6962" t="s">
        <v>55</v>
      </c>
      <c r="J6962" t="s">
        <v>88</v>
      </c>
      <c r="K6962">
        <v>1.968660046763391</v>
      </c>
      <c r="L6962">
        <v>0.05</v>
      </c>
      <c r="M6962">
        <v>37.5</v>
      </c>
      <c r="N6962">
        <f>(1-Coffee_Sales[[#This Row],[Discount_Percent]])*Coffee_Sales[[#This Row],[unit_price]]*Coffee_Sales[[#This Row],[transaction_qty]]</f>
        <v>71.25</v>
      </c>
      <c r="O6962" t="str">
        <f>TEXT(Coffee_Sales[[#This Row],[transaction_date]],"mmm-yyyy")</f>
        <v>Apr-2023</v>
      </c>
      <c r="P6962">
        <f>HOUR(Coffee_Sales[[#This Row],[transaction_time]])</f>
        <v>16</v>
      </c>
    </row>
    <row r="6963" spans="1:16" x14ac:dyDescent="0.3">
      <c r="A6963">
        <v>100574</v>
      </c>
      <c r="B6963" s="1">
        <v>45065</v>
      </c>
      <c r="C6963" s="2">
        <v>0.3943402777777778</v>
      </c>
      <c r="D6963">
        <v>1</v>
      </c>
      <c r="E6963">
        <v>5</v>
      </c>
      <c r="F6963" t="s">
        <v>63</v>
      </c>
      <c r="G6963">
        <v>22</v>
      </c>
      <c r="H6963" t="s">
        <v>14</v>
      </c>
      <c r="I6963" t="s">
        <v>55</v>
      </c>
      <c r="J6963" t="s">
        <v>56</v>
      </c>
      <c r="K6963">
        <v>0.84011217961022888</v>
      </c>
      <c r="L6963">
        <v>0.05</v>
      </c>
      <c r="M6963">
        <v>30</v>
      </c>
      <c r="N6963">
        <f>(1-Coffee_Sales[[#This Row],[Discount_Percent]])*Coffee_Sales[[#This Row],[unit_price]]*Coffee_Sales[[#This Row],[transaction_qty]]</f>
        <v>28.5</v>
      </c>
      <c r="O6963" t="str">
        <f>TEXT(Coffee_Sales[[#This Row],[transaction_date]],"mmm-yyyy")</f>
        <v>May-2023</v>
      </c>
      <c r="P6963">
        <f>HOUR(Coffee_Sales[[#This Row],[transaction_time]])</f>
        <v>9</v>
      </c>
    </row>
    <row r="6964" spans="1:16" x14ac:dyDescent="0.3">
      <c r="A6964">
        <v>37822</v>
      </c>
      <c r="B6964" s="1">
        <v>44992</v>
      </c>
      <c r="C6964" s="2">
        <v>0.35304398148148147</v>
      </c>
      <c r="D6964">
        <v>2</v>
      </c>
      <c r="E6964">
        <v>5</v>
      </c>
      <c r="F6964" t="s">
        <v>131</v>
      </c>
      <c r="G6964">
        <v>63</v>
      </c>
      <c r="H6964" t="s">
        <v>67</v>
      </c>
      <c r="I6964" t="s">
        <v>72</v>
      </c>
      <c r="J6964" t="s">
        <v>73</v>
      </c>
      <c r="K6964">
        <v>0.4948148395226537</v>
      </c>
      <c r="L6964">
        <v>0.05</v>
      </c>
      <c r="M6964">
        <v>12</v>
      </c>
      <c r="N6964">
        <f>(1-Coffee_Sales[[#This Row],[Discount_Percent]])*Coffee_Sales[[#This Row],[unit_price]]*Coffee_Sales[[#This Row],[transaction_qty]]</f>
        <v>22.799999999999997</v>
      </c>
      <c r="O6964" t="str">
        <f>TEXT(Coffee_Sales[[#This Row],[transaction_date]],"mmm-yyyy")</f>
        <v>Mar-2023</v>
      </c>
      <c r="P6964">
        <f>HOUR(Coffee_Sales[[#This Row],[transaction_time]])</f>
        <v>8</v>
      </c>
    </row>
    <row r="6965" spans="1:16" x14ac:dyDescent="0.3">
      <c r="A6965">
        <v>13909</v>
      </c>
      <c r="B6965" s="1">
        <v>44951</v>
      </c>
      <c r="C6965" s="2">
        <v>0.39394675925925926</v>
      </c>
      <c r="D6965">
        <v>1</v>
      </c>
      <c r="E6965">
        <v>5</v>
      </c>
      <c r="F6965" t="s">
        <v>28</v>
      </c>
      <c r="G6965">
        <v>32</v>
      </c>
      <c r="H6965" t="s">
        <v>14</v>
      </c>
      <c r="I6965" t="s">
        <v>22</v>
      </c>
      <c r="J6965" t="s">
        <v>23</v>
      </c>
      <c r="K6965">
        <v>1.114733858984688</v>
      </c>
      <c r="L6965">
        <v>0.05</v>
      </c>
      <c r="M6965">
        <v>45</v>
      </c>
      <c r="N6965">
        <f>(1-Coffee_Sales[[#This Row],[Discount_Percent]])*Coffee_Sales[[#This Row],[unit_price]]*Coffee_Sales[[#This Row],[transaction_qty]]</f>
        <v>42.75</v>
      </c>
      <c r="O6965" t="str">
        <f>TEXT(Coffee_Sales[[#This Row],[transaction_date]],"mmm-yyyy")</f>
        <v>Jan-2023</v>
      </c>
      <c r="P6965">
        <f>HOUR(Coffee_Sales[[#This Row],[transaction_time]])</f>
        <v>9</v>
      </c>
    </row>
    <row r="6966" spans="1:16" x14ac:dyDescent="0.3">
      <c r="A6966">
        <v>10005</v>
      </c>
      <c r="B6966" s="1">
        <v>44944</v>
      </c>
      <c r="C6966" s="2">
        <v>0.43957175925925923</v>
      </c>
      <c r="D6966">
        <v>1</v>
      </c>
      <c r="E6966">
        <v>3</v>
      </c>
      <c r="F6966" t="s">
        <v>38</v>
      </c>
      <c r="G6966">
        <v>57</v>
      </c>
      <c r="H6966" t="s">
        <v>32</v>
      </c>
      <c r="I6966" t="s">
        <v>33</v>
      </c>
      <c r="J6966" t="s">
        <v>34</v>
      </c>
      <c r="K6966">
        <v>1.3651467791085361</v>
      </c>
      <c r="L6966">
        <v>0.1</v>
      </c>
      <c r="M6966">
        <v>46.5</v>
      </c>
      <c r="N6966">
        <f>(1-Coffee_Sales[[#This Row],[Discount_Percent]])*Coffee_Sales[[#This Row],[unit_price]]*Coffee_Sales[[#This Row],[transaction_qty]]</f>
        <v>41.85</v>
      </c>
      <c r="O6966" t="str">
        <f>TEXT(Coffee_Sales[[#This Row],[transaction_date]],"mmm-yyyy")</f>
        <v>Jan-2023</v>
      </c>
      <c r="P6966">
        <f>HOUR(Coffee_Sales[[#This Row],[transaction_time]])</f>
        <v>10</v>
      </c>
    </row>
    <row r="6967" spans="1:16" x14ac:dyDescent="0.3">
      <c r="A6967">
        <v>1551</v>
      </c>
      <c r="B6967" s="1">
        <v>44929</v>
      </c>
      <c r="C6967" s="2">
        <v>0.69719907407407411</v>
      </c>
      <c r="D6967">
        <v>1</v>
      </c>
      <c r="E6967">
        <v>5</v>
      </c>
      <c r="F6967" t="s">
        <v>104</v>
      </c>
      <c r="G6967">
        <v>46</v>
      </c>
      <c r="H6967" t="s">
        <v>32</v>
      </c>
      <c r="I6967" t="s">
        <v>36</v>
      </c>
      <c r="J6967" t="s">
        <v>39</v>
      </c>
      <c r="K6967">
        <v>1.186767877298214</v>
      </c>
      <c r="L6967">
        <v>0.05</v>
      </c>
      <c r="M6967">
        <v>37.5</v>
      </c>
      <c r="N6967">
        <f>(1-Coffee_Sales[[#This Row],[Discount_Percent]])*Coffee_Sales[[#This Row],[unit_price]]*Coffee_Sales[[#This Row],[transaction_qty]]</f>
        <v>35.625</v>
      </c>
      <c r="O6967" t="str">
        <f>TEXT(Coffee_Sales[[#This Row],[transaction_date]],"mmm-yyyy")</f>
        <v>Jan-2023</v>
      </c>
      <c r="P6967">
        <f>HOUR(Coffee_Sales[[#This Row],[transaction_time]])</f>
        <v>16</v>
      </c>
    </row>
    <row r="6968" spans="1:16" x14ac:dyDescent="0.3">
      <c r="A6968">
        <v>44409</v>
      </c>
      <c r="B6968" s="1">
        <v>45001</v>
      </c>
      <c r="C6968" s="2">
        <v>0.42648148148148146</v>
      </c>
      <c r="D6968">
        <v>1</v>
      </c>
      <c r="E6968">
        <v>5</v>
      </c>
      <c r="F6968" t="s">
        <v>31</v>
      </c>
      <c r="G6968">
        <v>65</v>
      </c>
      <c r="H6968" t="s">
        <v>67</v>
      </c>
      <c r="I6968" t="s">
        <v>68</v>
      </c>
      <c r="J6968" t="s">
        <v>69</v>
      </c>
      <c r="K6968">
        <v>0.265191279765571</v>
      </c>
      <c r="L6968">
        <v>0</v>
      </c>
      <c r="M6968">
        <v>12</v>
      </c>
      <c r="N6968">
        <f>(1-Coffee_Sales[[#This Row],[Discount_Percent]])*Coffee_Sales[[#This Row],[unit_price]]*Coffee_Sales[[#This Row],[transaction_qty]]</f>
        <v>12</v>
      </c>
      <c r="O6968" t="str">
        <f>TEXT(Coffee_Sales[[#This Row],[transaction_date]],"mmm-yyyy")</f>
        <v>Mar-2023</v>
      </c>
      <c r="P6968">
        <f>HOUR(Coffee_Sales[[#This Row],[transaction_time]])</f>
        <v>10</v>
      </c>
    </row>
    <row r="6969" spans="1:16" x14ac:dyDescent="0.3">
      <c r="A6969">
        <v>121565</v>
      </c>
      <c r="B6969" s="1">
        <v>45084</v>
      </c>
      <c r="C6969" s="2">
        <v>0.54126157407407405</v>
      </c>
      <c r="D6969">
        <v>2</v>
      </c>
      <c r="E6969">
        <v>5</v>
      </c>
      <c r="F6969" t="s">
        <v>24</v>
      </c>
      <c r="G6969">
        <v>38</v>
      </c>
      <c r="H6969" t="s">
        <v>14</v>
      </c>
      <c r="I6969" t="s">
        <v>15</v>
      </c>
      <c r="J6969" t="s">
        <v>16</v>
      </c>
      <c r="K6969">
        <v>3.2067275958087729</v>
      </c>
      <c r="L6969">
        <v>0</v>
      </c>
      <c r="M6969">
        <v>56.25</v>
      </c>
      <c r="N6969">
        <f>(1-Coffee_Sales[[#This Row],[Discount_Percent]])*Coffee_Sales[[#This Row],[unit_price]]*Coffee_Sales[[#This Row],[transaction_qty]]</f>
        <v>112.5</v>
      </c>
      <c r="O6969" t="str">
        <f>TEXT(Coffee_Sales[[#This Row],[transaction_date]],"mmm-yyyy")</f>
        <v>Jun-2023</v>
      </c>
      <c r="P6969">
        <f>HOUR(Coffee_Sales[[#This Row],[transaction_time]])</f>
        <v>12</v>
      </c>
    </row>
    <row r="6970" spans="1:16" x14ac:dyDescent="0.3">
      <c r="A6970">
        <v>121477</v>
      </c>
      <c r="B6970" s="1">
        <v>45084</v>
      </c>
      <c r="C6970" s="2">
        <v>0.48944444444444446</v>
      </c>
      <c r="D6970">
        <v>2</v>
      </c>
      <c r="E6970">
        <v>5</v>
      </c>
      <c r="F6970" t="s">
        <v>102</v>
      </c>
      <c r="G6970">
        <v>45</v>
      </c>
      <c r="H6970" t="s">
        <v>32</v>
      </c>
      <c r="I6970" t="s">
        <v>40</v>
      </c>
      <c r="J6970" t="s">
        <v>120</v>
      </c>
      <c r="K6970">
        <v>2.2074363343626828</v>
      </c>
      <c r="L6970">
        <v>0.05</v>
      </c>
      <c r="M6970">
        <v>45</v>
      </c>
      <c r="N6970">
        <f>(1-Coffee_Sales[[#This Row],[Discount_Percent]])*Coffee_Sales[[#This Row],[unit_price]]*Coffee_Sales[[#This Row],[transaction_qty]]</f>
        <v>85.5</v>
      </c>
      <c r="O6970" t="str">
        <f>TEXT(Coffee_Sales[[#This Row],[transaction_date]],"mmm-yyyy")</f>
        <v>Jun-2023</v>
      </c>
      <c r="P6970">
        <f>HOUR(Coffee_Sales[[#This Row],[transaction_time]])</f>
        <v>11</v>
      </c>
    </row>
    <row r="6971" spans="1:16" x14ac:dyDescent="0.3">
      <c r="A6971">
        <v>103472</v>
      </c>
      <c r="B6971" s="1">
        <v>45067</v>
      </c>
      <c r="C6971" s="2">
        <v>0.82616898148148143</v>
      </c>
      <c r="D6971">
        <v>1</v>
      </c>
      <c r="E6971">
        <v>3</v>
      </c>
      <c r="F6971" t="s">
        <v>43</v>
      </c>
      <c r="G6971">
        <v>74</v>
      </c>
      <c r="H6971" t="s">
        <v>18</v>
      </c>
      <c r="I6971" t="s">
        <v>107</v>
      </c>
      <c r="J6971" t="s">
        <v>108</v>
      </c>
      <c r="K6971">
        <v>1.4204285064438711</v>
      </c>
      <c r="L6971">
        <v>0</v>
      </c>
      <c r="M6971">
        <v>52.5</v>
      </c>
      <c r="N6971">
        <f>(1-Coffee_Sales[[#This Row],[Discount_Percent]])*Coffee_Sales[[#This Row],[unit_price]]*Coffee_Sales[[#This Row],[transaction_qty]]</f>
        <v>52.5</v>
      </c>
      <c r="O6971" t="str">
        <f>TEXT(Coffee_Sales[[#This Row],[transaction_date]],"mmm-yyyy")</f>
        <v>May-2023</v>
      </c>
      <c r="P6971">
        <f>HOUR(Coffee_Sales[[#This Row],[transaction_time]])</f>
        <v>19</v>
      </c>
    </row>
    <row r="6972" spans="1:16" x14ac:dyDescent="0.3">
      <c r="A6972">
        <v>924</v>
      </c>
      <c r="B6972" s="1">
        <v>44928</v>
      </c>
      <c r="C6972" s="2">
        <v>0.66341435185185182</v>
      </c>
      <c r="D6972">
        <v>1</v>
      </c>
      <c r="E6972">
        <v>5</v>
      </c>
      <c r="F6972" t="s">
        <v>87</v>
      </c>
      <c r="G6972">
        <v>79</v>
      </c>
      <c r="H6972" t="s">
        <v>18</v>
      </c>
      <c r="I6972" t="s">
        <v>19</v>
      </c>
      <c r="J6972" t="s">
        <v>20</v>
      </c>
      <c r="K6972">
        <v>1.725802665153721</v>
      </c>
      <c r="L6972">
        <v>0</v>
      </c>
      <c r="M6972">
        <v>56.25</v>
      </c>
      <c r="N6972">
        <f>(1-Coffee_Sales[[#This Row],[Discount_Percent]])*Coffee_Sales[[#This Row],[unit_price]]*Coffee_Sales[[#This Row],[transaction_qty]]</f>
        <v>56.25</v>
      </c>
      <c r="O6972" t="str">
        <f>TEXT(Coffee_Sales[[#This Row],[transaction_date]],"mmm-yyyy")</f>
        <v>Jan-2023</v>
      </c>
      <c r="P6972">
        <f>HOUR(Coffee_Sales[[#This Row],[transaction_time]])</f>
        <v>15</v>
      </c>
    </row>
    <row r="6973" spans="1:16" x14ac:dyDescent="0.3">
      <c r="A6973">
        <v>55356</v>
      </c>
      <c r="B6973" s="1">
        <v>45017</v>
      </c>
      <c r="C6973" s="2">
        <v>0.55143518518518519</v>
      </c>
      <c r="D6973">
        <v>1</v>
      </c>
      <c r="E6973">
        <v>8</v>
      </c>
      <c r="F6973" t="s">
        <v>54</v>
      </c>
      <c r="G6973">
        <v>69</v>
      </c>
      <c r="H6973" t="s">
        <v>18</v>
      </c>
      <c r="I6973" t="s">
        <v>107</v>
      </c>
      <c r="J6973" t="s">
        <v>132</v>
      </c>
      <c r="K6973">
        <v>1.2339037043966981</v>
      </c>
      <c r="L6973">
        <v>0.1</v>
      </c>
      <c r="M6973">
        <v>48.75</v>
      </c>
      <c r="N6973">
        <f>(1-Coffee_Sales[[#This Row],[Discount_Percent]])*Coffee_Sales[[#This Row],[unit_price]]*Coffee_Sales[[#This Row],[transaction_qty]]</f>
        <v>43.875</v>
      </c>
      <c r="O6973" t="str">
        <f>TEXT(Coffee_Sales[[#This Row],[transaction_date]],"mmm-yyyy")</f>
        <v>Apr-2023</v>
      </c>
      <c r="P6973">
        <f>HOUR(Coffee_Sales[[#This Row],[transaction_time]])</f>
        <v>13</v>
      </c>
    </row>
    <row r="6974" spans="1:16" x14ac:dyDescent="0.3">
      <c r="A6974">
        <v>17484</v>
      </c>
      <c r="B6974" s="1">
        <v>44958</v>
      </c>
      <c r="C6974" s="2">
        <v>0.50133101851851847</v>
      </c>
      <c r="D6974">
        <v>2</v>
      </c>
      <c r="E6974">
        <v>5</v>
      </c>
      <c r="F6974" t="s">
        <v>58</v>
      </c>
      <c r="G6974">
        <v>30</v>
      </c>
      <c r="H6974" t="s">
        <v>14</v>
      </c>
      <c r="I6974" t="s">
        <v>22</v>
      </c>
      <c r="J6974" t="s">
        <v>109</v>
      </c>
      <c r="K6974">
        <v>2.927180317259181</v>
      </c>
      <c r="L6974">
        <v>0.05</v>
      </c>
      <c r="M6974">
        <v>45</v>
      </c>
      <c r="N6974">
        <f>(1-Coffee_Sales[[#This Row],[Discount_Percent]])*Coffee_Sales[[#This Row],[unit_price]]*Coffee_Sales[[#This Row],[transaction_qty]]</f>
        <v>85.5</v>
      </c>
      <c r="O6974" t="str">
        <f>TEXT(Coffee_Sales[[#This Row],[transaction_date]],"mmm-yyyy")</f>
        <v>Feb-2023</v>
      </c>
      <c r="P6974">
        <f>HOUR(Coffee_Sales[[#This Row],[transaction_time]])</f>
        <v>12</v>
      </c>
    </row>
    <row r="6975" spans="1:16" x14ac:dyDescent="0.3">
      <c r="A6975">
        <v>43503</v>
      </c>
      <c r="B6975" s="1">
        <v>45000</v>
      </c>
      <c r="C6975" s="2">
        <v>0.3518634259259259</v>
      </c>
      <c r="D6975">
        <v>1</v>
      </c>
      <c r="E6975">
        <v>5</v>
      </c>
      <c r="F6975" t="s">
        <v>77</v>
      </c>
      <c r="G6975">
        <v>76</v>
      </c>
      <c r="H6975" t="s">
        <v>18</v>
      </c>
      <c r="I6975" t="s">
        <v>107</v>
      </c>
      <c r="J6975" t="s">
        <v>137</v>
      </c>
      <c r="K6975">
        <v>1.460660278090165</v>
      </c>
      <c r="L6975">
        <v>0.1</v>
      </c>
      <c r="M6975">
        <v>52.5</v>
      </c>
      <c r="N6975">
        <f>(1-Coffee_Sales[[#This Row],[Discount_Percent]])*Coffee_Sales[[#This Row],[unit_price]]*Coffee_Sales[[#This Row],[transaction_qty]]</f>
        <v>47.25</v>
      </c>
      <c r="O6975" t="str">
        <f>TEXT(Coffee_Sales[[#This Row],[transaction_date]],"mmm-yyyy")</f>
        <v>Mar-2023</v>
      </c>
      <c r="P6975">
        <f>HOUR(Coffee_Sales[[#This Row],[transaction_time]])</f>
        <v>8</v>
      </c>
    </row>
    <row r="6976" spans="1:16" x14ac:dyDescent="0.3">
      <c r="A6976">
        <v>47869</v>
      </c>
      <c r="B6976" s="1">
        <v>45006</v>
      </c>
      <c r="C6976" s="2">
        <v>0.37935185185185183</v>
      </c>
      <c r="D6976">
        <v>1</v>
      </c>
      <c r="E6976">
        <v>5</v>
      </c>
      <c r="F6976" t="s">
        <v>50</v>
      </c>
      <c r="G6976">
        <v>74</v>
      </c>
      <c r="H6976" t="s">
        <v>18</v>
      </c>
      <c r="I6976" t="s">
        <v>107</v>
      </c>
      <c r="J6976" t="s">
        <v>108</v>
      </c>
      <c r="K6976">
        <v>1.3673695422354299</v>
      </c>
      <c r="L6976">
        <v>0</v>
      </c>
      <c r="M6976">
        <v>52.5</v>
      </c>
      <c r="N6976">
        <f>(1-Coffee_Sales[[#This Row],[Discount_Percent]])*Coffee_Sales[[#This Row],[unit_price]]*Coffee_Sales[[#This Row],[transaction_qty]]</f>
        <v>52.5</v>
      </c>
      <c r="O6976" t="str">
        <f>TEXT(Coffee_Sales[[#This Row],[transaction_date]],"mmm-yyyy")</f>
        <v>Mar-2023</v>
      </c>
      <c r="P6976">
        <f>HOUR(Coffee_Sales[[#This Row],[transaction_time]])</f>
        <v>9</v>
      </c>
    </row>
    <row r="6977" spans="1:16" x14ac:dyDescent="0.3">
      <c r="A6977">
        <v>54545</v>
      </c>
      <c r="B6977" s="1">
        <v>45016</v>
      </c>
      <c r="C6977" s="2">
        <v>0.37083333333333335</v>
      </c>
      <c r="D6977">
        <v>1</v>
      </c>
      <c r="E6977">
        <v>8</v>
      </c>
      <c r="F6977" t="s">
        <v>46</v>
      </c>
      <c r="G6977">
        <v>77</v>
      </c>
      <c r="H6977" t="s">
        <v>18</v>
      </c>
      <c r="I6977" t="s">
        <v>19</v>
      </c>
      <c r="J6977" t="s">
        <v>115</v>
      </c>
      <c r="K6977">
        <v>1.238371815528853</v>
      </c>
      <c r="L6977">
        <v>0.05</v>
      </c>
      <c r="M6977">
        <v>45</v>
      </c>
      <c r="N6977">
        <f>(1-Coffee_Sales[[#This Row],[Discount_Percent]])*Coffee_Sales[[#This Row],[unit_price]]*Coffee_Sales[[#This Row],[transaction_qty]]</f>
        <v>42.75</v>
      </c>
      <c r="O6977" t="str">
        <f>TEXT(Coffee_Sales[[#This Row],[transaction_date]],"mmm-yyyy")</f>
        <v>Mar-2023</v>
      </c>
      <c r="P6977">
        <f>HOUR(Coffee_Sales[[#This Row],[transaction_time]])</f>
        <v>8</v>
      </c>
    </row>
    <row r="6978" spans="1:16" x14ac:dyDescent="0.3">
      <c r="A6978">
        <v>62501</v>
      </c>
      <c r="B6978" s="1">
        <v>45026</v>
      </c>
      <c r="C6978" s="2">
        <v>0.30038194444444444</v>
      </c>
      <c r="D6978">
        <v>2</v>
      </c>
      <c r="E6978">
        <v>3</v>
      </c>
      <c r="F6978" t="s">
        <v>101</v>
      </c>
      <c r="G6978">
        <v>40</v>
      </c>
      <c r="H6978" t="s">
        <v>14</v>
      </c>
      <c r="I6978" t="s">
        <v>15</v>
      </c>
      <c r="J6978" t="s">
        <v>100</v>
      </c>
      <c r="K6978">
        <v>2.626991737123515</v>
      </c>
      <c r="L6978">
        <v>0</v>
      </c>
      <c r="M6978">
        <v>56.25</v>
      </c>
      <c r="N6978">
        <f>(1-Coffee_Sales[[#This Row],[Discount_Percent]])*Coffee_Sales[[#This Row],[unit_price]]*Coffee_Sales[[#This Row],[transaction_qty]]</f>
        <v>112.5</v>
      </c>
      <c r="O6978" t="str">
        <f>TEXT(Coffee_Sales[[#This Row],[transaction_date]],"mmm-yyyy")</f>
        <v>Apr-2023</v>
      </c>
      <c r="P6978">
        <f>HOUR(Coffee_Sales[[#This Row],[transaction_time]])</f>
        <v>7</v>
      </c>
    </row>
    <row r="6979" spans="1:16" x14ac:dyDescent="0.3">
      <c r="A6979">
        <v>46966</v>
      </c>
      <c r="B6979" s="1">
        <v>45005</v>
      </c>
      <c r="C6979" s="2">
        <v>0.3004398148148148</v>
      </c>
      <c r="D6979">
        <v>2</v>
      </c>
      <c r="E6979">
        <v>5</v>
      </c>
      <c r="F6979" t="s">
        <v>28</v>
      </c>
      <c r="G6979">
        <v>53</v>
      </c>
      <c r="H6979" t="s">
        <v>32</v>
      </c>
      <c r="I6979" t="s">
        <v>33</v>
      </c>
      <c r="J6979" t="s">
        <v>129</v>
      </c>
      <c r="K6979">
        <v>2.0064900545456248</v>
      </c>
      <c r="L6979">
        <v>0.1</v>
      </c>
      <c r="M6979">
        <v>45</v>
      </c>
      <c r="N6979">
        <f>(1-Coffee_Sales[[#This Row],[Discount_Percent]])*Coffee_Sales[[#This Row],[unit_price]]*Coffee_Sales[[#This Row],[transaction_qty]]</f>
        <v>81</v>
      </c>
      <c r="O6979" t="str">
        <f>TEXT(Coffee_Sales[[#This Row],[transaction_date]],"mmm-yyyy")</f>
        <v>Mar-2023</v>
      </c>
      <c r="P6979">
        <f>HOUR(Coffee_Sales[[#This Row],[transaction_time]])</f>
        <v>7</v>
      </c>
    </row>
    <row r="6980" spans="1:16" x14ac:dyDescent="0.3">
      <c r="A6980">
        <v>48179</v>
      </c>
      <c r="B6980" s="1">
        <v>45006</v>
      </c>
      <c r="C6980" s="2">
        <v>0.58072916666666663</v>
      </c>
      <c r="D6980">
        <v>3</v>
      </c>
      <c r="E6980">
        <v>5</v>
      </c>
      <c r="F6980" t="s">
        <v>90</v>
      </c>
      <c r="G6980">
        <v>51</v>
      </c>
      <c r="H6980" t="s">
        <v>32</v>
      </c>
      <c r="I6980" t="s">
        <v>44</v>
      </c>
      <c r="J6980" t="s">
        <v>103</v>
      </c>
      <c r="K6980">
        <v>3.1117624667402799</v>
      </c>
      <c r="L6980">
        <v>0</v>
      </c>
      <c r="M6980">
        <v>45</v>
      </c>
      <c r="N6980">
        <f>(1-Coffee_Sales[[#This Row],[Discount_Percent]])*Coffee_Sales[[#This Row],[unit_price]]*Coffee_Sales[[#This Row],[transaction_qty]]</f>
        <v>135</v>
      </c>
      <c r="O6980" t="str">
        <f>TEXT(Coffee_Sales[[#This Row],[transaction_date]],"mmm-yyyy")</f>
        <v>Mar-2023</v>
      </c>
      <c r="P6980">
        <f>HOUR(Coffee_Sales[[#This Row],[transaction_time]])</f>
        <v>13</v>
      </c>
    </row>
    <row r="6981" spans="1:16" x14ac:dyDescent="0.3">
      <c r="A6981">
        <v>107952</v>
      </c>
      <c r="B6981" s="1">
        <v>45072</v>
      </c>
      <c r="C6981" s="2">
        <v>0.30788194444444444</v>
      </c>
      <c r="D6981">
        <v>1</v>
      </c>
      <c r="E6981">
        <v>8</v>
      </c>
      <c r="F6981" t="s">
        <v>63</v>
      </c>
      <c r="G6981">
        <v>59</v>
      </c>
      <c r="H6981" t="s">
        <v>74</v>
      </c>
      <c r="I6981" t="s">
        <v>75</v>
      </c>
      <c r="J6981" t="s">
        <v>85</v>
      </c>
      <c r="K6981">
        <v>2.2150683469693782</v>
      </c>
      <c r="L6981">
        <v>0.05</v>
      </c>
      <c r="M6981">
        <v>67.5</v>
      </c>
      <c r="N6981">
        <f>(1-Coffee_Sales[[#This Row],[Discount_Percent]])*Coffee_Sales[[#This Row],[unit_price]]*Coffee_Sales[[#This Row],[transaction_qty]]</f>
        <v>64.125</v>
      </c>
      <c r="O6981" t="str">
        <f>TEXT(Coffee_Sales[[#This Row],[transaction_date]],"mmm-yyyy")</f>
        <v>May-2023</v>
      </c>
      <c r="P6981">
        <f>HOUR(Coffee_Sales[[#This Row],[transaction_time]])</f>
        <v>7</v>
      </c>
    </row>
    <row r="6982" spans="1:16" x14ac:dyDescent="0.3">
      <c r="A6982">
        <v>54858</v>
      </c>
      <c r="B6982" s="1">
        <v>45016</v>
      </c>
      <c r="C6982" s="2">
        <v>0.59387731481481476</v>
      </c>
      <c r="D6982">
        <v>2</v>
      </c>
      <c r="E6982">
        <v>5</v>
      </c>
      <c r="F6982" t="s">
        <v>70</v>
      </c>
      <c r="G6982">
        <v>84</v>
      </c>
      <c r="H6982" t="s">
        <v>67</v>
      </c>
      <c r="I6982" t="s">
        <v>72</v>
      </c>
      <c r="J6982" t="s">
        <v>140</v>
      </c>
      <c r="K6982">
        <v>0.73787879345728902</v>
      </c>
      <c r="L6982">
        <v>0.05</v>
      </c>
      <c r="M6982">
        <v>12</v>
      </c>
      <c r="N6982">
        <f>(1-Coffee_Sales[[#This Row],[Discount_Percent]])*Coffee_Sales[[#This Row],[unit_price]]*Coffee_Sales[[#This Row],[transaction_qty]]</f>
        <v>22.799999999999997</v>
      </c>
      <c r="O6982" t="str">
        <f>TEXT(Coffee_Sales[[#This Row],[transaction_date]],"mmm-yyyy")</f>
        <v>Mar-2023</v>
      </c>
      <c r="P6982">
        <f>HOUR(Coffee_Sales[[#This Row],[transaction_time]])</f>
        <v>14</v>
      </c>
    </row>
    <row r="6983" spans="1:16" x14ac:dyDescent="0.3">
      <c r="A6983">
        <v>96372</v>
      </c>
      <c r="B6983" s="1">
        <v>45061</v>
      </c>
      <c r="C6983" s="2">
        <v>0.58750000000000002</v>
      </c>
      <c r="D6983">
        <v>2</v>
      </c>
      <c r="E6983">
        <v>8</v>
      </c>
      <c r="F6983" t="s">
        <v>87</v>
      </c>
      <c r="G6983">
        <v>59</v>
      </c>
      <c r="H6983" t="s">
        <v>74</v>
      </c>
      <c r="I6983" t="s">
        <v>75</v>
      </c>
      <c r="J6983" t="s">
        <v>85</v>
      </c>
      <c r="K6983">
        <v>3.5341064833252069</v>
      </c>
      <c r="L6983">
        <v>0</v>
      </c>
      <c r="M6983">
        <v>67.5</v>
      </c>
      <c r="N6983">
        <f>(1-Coffee_Sales[[#This Row],[Discount_Percent]])*Coffee_Sales[[#This Row],[unit_price]]*Coffee_Sales[[#This Row],[transaction_qty]]</f>
        <v>135</v>
      </c>
      <c r="O6983" t="str">
        <f>TEXT(Coffee_Sales[[#This Row],[transaction_date]],"mmm-yyyy")</f>
        <v>May-2023</v>
      </c>
      <c r="P6983">
        <f>HOUR(Coffee_Sales[[#This Row],[transaction_time]])</f>
        <v>14</v>
      </c>
    </row>
    <row r="6984" spans="1:16" x14ac:dyDescent="0.3">
      <c r="A6984">
        <v>45609</v>
      </c>
      <c r="B6984" s="1">
        <v>45003</v>
      </c>
      <c r="C6984" s="2">
        <v>0.31761574074074073</v>
      </c>
      <c r="D6984">
        <v>1</v>
      </c>
      <c r="E6984">
        <v>8</v>
      </c>
      <c r="F6984" t="s">
        <v>28</v>
      </c>
      <c r="G6984">
        <v>59</v>
      </c>
      <c r="H6984" t="s">
        <v>74</v>
      </c>
      <c r="I6984" t="s">
        <v>75</v>
      </c>
      <c r="J6984" t="s">
        <v>85</v>
      </c>
      <c r="K6984">
        <v>1.4086601636005791</v>
      </c>
      <c r="L6984">
        <v>0.15</v>
      </c>
      <c r="M6984">
        <v>67.5</v>
      </c>
      <c r="N6984">
        <f>(1-Coffee_Sales[[#This Row],[Discount_Percent]])*Coffee_Sales[[#This Row],[unit_price]]*Coffee_Sales[[#This Row],[transaction_qty]]</f>
        <v>57.375</v>
      </c>
      <c r="O6984" t="str">
        <f>TEXT(Coffee_Sales[[#This Row],[transaction_date]],"mmm-yyyy")</f>
        <v>Mar-2023</v>
      </c>
      <c r="P6984">
        <f>HOUR(Coffee_Sales[[#This Row],[transaction_time]])</f>
        <v>7</v>
      </c>
    </row>
    <row r="6985" spans="1:16" x14ac:dyDescent="0.3">
      <c r="A6985">
        <v>9450</v>
      </c>
      <c r="B6985" s="1">
        <v>44943</v>
      </c>
      <c r="C6985" s="2">
        <v>0.43778935185185186</v>
      </c>
      <c r="D6985">
        <v>1</v>
      </c>
      <c r="E6985">
        <v>3</v>
      </c>
      <c r="F6985" t="s">
        <v>70</v>
      </c>
      <c r="G6985">
        <v>74</v>
      </c>
      <c r="H6985" t="s">
        <v>18</v>
      </c>
      <c r="I6985" t="s">
        <v>107</v>
      </c>
      <c r="J6985" t="s">
        <v>108</v>
      </c>
      <c r="K6985">
        <v>1.165530257463518</v>
      </c>
      <c r="L6985">
        <v>0.1</v>
      </c>
      <c r="M6985">
        <v>52.5</v>
      </c>
      <c r="N6985">
        <f>(1-Coffee_Sales[[#This Row],[Discount_Percent]])*Coffee_Sales[[#This Row],[unit_price]]*Coffee_Sales[[#This Row],[transaction_qty]]</f>
        <v>47.25</v>
      </c>
      <c r="O6985" t="str">
        <f>TEXT(Coffee_Sales[[#This Row],[transaction_date]],"mmm-yyyy")</f>
        <v>Jan-2023</v>
      </c>
      <c r="P6985">
        <f>HOUR(Coffee_Sales[[#This Row],[transaction_time]])</f>
        <v>10</v>
      </c>
    </row>
    <row r="6986" spans="1:16" x14ac:dyDescent="0.3">
      <c r="A6986">
        <v>138512</v>
      </c>
      <c r="B6986" s="1">
        <v>45098</v>
      </c>
      <c r="C6986" s="2">
        <v>0.42986111111111114</v>
      </c>
      <c r="D6986">
        <v>2</v>
      </c>
      <c r="E6986">
        <v>8</v>
      </c>
      <c r="F6986" t="s">
        <v>58</v>
      </c>
      <c r="G6986">
        <v>39</v>
      </c>
      <c r="H6986" t="s">
        <v>14</v>
      </c>
      <c r="I6986" t="s">
        <v>15</v>
      </c>
      <c r="J6986" t="s">
        <v>47</v>
      </c>
      <c r="K6986">
        <v>2.8176913358019369</v>
      </c>
      <c r="L6986">
        <v>0</v>
      </c>
      <c r="M6986">
        <v>63.75</v>
      </c>
      <c r="N6986">
        <f>(1-Coffee_Sales[[#This Row],[Discount_Percent]])*Coffee_Sales[[#This Row],[unit_price]]*Coffee_Sales[[#This Row],[transaction_qty]]</f>
        <v>127.5</v>
      </c>
      <c r="O6986" t="str">
        <f>TEXT(Coffee_Sales[[#This Row],[transaction_date]],"mmm-yyyy")</f>
        <v>Jun-2023</v>
      </c>
      <c r="P6986">
        <f>HOUR(Coffee_Sales[[#This Row],[transaction_time]])</f>
        <v>10</v>
      </c>
    </row>
    <row r="6987" spans="1:16" x14ac:dyDescent="0.3">
      <c r="A6987">
        <v>112068</v>
      </c>
      <c r="B6987" s="1">
        <v>45076</v>
      </c>
      <c r="C6987" s="2">
        <v>0.29129629629629628</v>
      </c>
      <c r="D6987">
        <v>2</v>
      </c>
      <c r="E6987">
        <v>8</v>
      </c>
      <c r="F6987" t="s">
        <v>46</v>
      </c>
      <c r="G6987">
        <v>40</v>
      </c>
      <c r="H6987" t="s">
        <v>14</v>
      </c>
      <c r="I6987" t="s">
        <v>15</v>
      </c>
      <c r="J6987" t="s">
        <v>100</v>
      </c>
      <c r="K6987">
        <v>3.295187709360488</v>
      </c>
      <c r="L6987">
        <v>0</v>
      </c>
      <c r="M6987">
        <v>56.25</v>
      </c>
      <c r="N6987">
        <f>(1-Coffee_Sales[[#This Row],[Discount_Percent]])*Coffee_Sales[[#This Row],[unit_price]]*Coffee_Sales[[#This Row],[transaction_qty]]</f>
        <v>112.5</v>
      </c>
      <c r="O6987" t="str">
        <f>TEXT(Coffee_Sales[[#This Row],[transaction_date]],"mmm-yyyy")</f>
        <v>May-2023</v>
      </c>
      <c r="P6987">
        <f>HOUR(Coffee_Sales[[#This Row],[transaction_time]])</f>
        <v>6</v>
      </c>
    </row>
    <row r="6988" spans="1:16" x14ac:dyDescent="0.3">
      <c r="A6988">
        <v>112946</v>
      </c>
      <c r="B6988" s="1">
        <v>45076</v>
      </c>
      <c r="C6988" s="2">
        <v>0.73259259259259257</v>
      </c>
      <c r="D6988">
        <v>1</v>
      </c>
      <c r="E6988">
        <v>3</v>
      </c>
      <c r="F6988" t="s">
        <v>90</v>
      </c>
      <c r="G6988">
        <v>69</v>
      </c>
      <c r="H6988" t="s">
        <v>18</v>
      </c>
      <c r="I6988" t="s">
        <v>107</v>
      </c>
      <c r="J6988" t="s">
        <v>132</v>
      </c>
      <c r="K6988">
        <v>1.3458588668988429</v>
      </c>
      <c r="L6988">
        <v>0</v>
      </c>
      <c r="M6988">
        <v>48.75</v>
      </c>
      <c r="N6988">
        <f>(1-Coffee_Sales[[#This Row],[Discount_Percent]])*Coffee_Sales[[#This Row],[unit_price]]*Coffee_Sales[[#This Row],[transaction_qty]]</f>
        <v>48.75</v>
      </c>
      <c r="O6988" t="str">
        <f>TEXT(Coffee_Sales[[#This Row],[transaction_date]],"mmm-yyyy")</f>
        <v>May-2023</v>
      </c>
      <c r="P6988">
        <f>HOUR(Coffee_Sales[[#This Row],[transaction_time]])</f>
        <v>17</v>
      </c>
    </row>
    <row r="6989" spans="1:16" x14ac:dyDescent="0.3">
      <c r="A6989">
        <v>117675</v>
      </c>
      <c r="B6989" s="1">
        <v>45081</v>
      </c>
      <c r="C6989" s="2">
        <v>0.44849537037037035</v>
      </c>
      <c r="D6989">
        <v>1</v>
      </c>
      <c r="E6989">
        <v>8</v>
      </c>
      <c r="F6989" t="s">
        <v>87</v>
      </c>
      <c r="G6989">
        <v>39</v>
      </c>
      <c r="H6989" t="s">
        <v>14</v>
      </c>
      <c r="I6989" t="s">
        <v>15</v>
      </c>
      <c r="J6989" t="s">
        <v>47</v>
      </c>
      <c r="K6989">
        <v>1.724899944781453</v>
      </c>
      <c r="L6989">
        <v>0</v>
      </c>
      <c r="M6989">
        <v>63.75</v>
      </c>
      <c r="N6989">
        <f>(1-Coffee_Sales[[#This Row],[Discount_Percent]])*Coffee_Sales[[#This Row],[unit_price]]*Coffee_Sales[[#This Row],[transaction_qty]]</f>
        <v>63.75</v>
      </c>
      <c r="O6989" t="str">
        <f>TEXT(Coffee_Sales[[#This Row],[transaction_date]],"mmm-yyyy")</f>
        <v>Jun-2023</v>
      </c>
      <c r="P6989">
        <f>HOUR(Coffee_Sales[[#This Row],[transaction_time]])</f>
        <v>10</v>
      </c>
    </row>
    <row r="6990" spans="1:16" x14ac:dyDescent="0.3">
      <c r="A6990">
        <v>22187</v>
      </c>
      <c r="B6990" s="1">
        <v>44966</v>
      </c>
      <c r="C6990" s="2">
        <v>0.47134259259259259</v>
      </c>
      <c r="D6990">
        <v>1</v>
      </c>
      <c r="E6990">
        <v>8</v>
      </c>
      <c r="F6990" t="s">
        <v>97</v>
      </c>
      <c r="G6990">
        <v>71</v>
      </c>
      <c r="H6990" t="s">
        <v>18</v>
      </c>
      <c r="I6990" t="s">
        <v>79</v>
      </c>
      <c r="J6990" t="s">
        <v>92</v>
      </c>
      <c r="K6990">
        <v>1.756971312487567</v>
      </c>
      <c r="L6990">
        <v>0.1</v>
      </c>
      <c r="M6990">
        <v>56.25</v>
      </c>
      <c r="N6990">
        <f>(1-Coffee_Sales[[#This Row],[Discount_Percent]])*Coffee_Sales[[#This Row],[unit_price]]*Coffee_Sales[[#This Row],[transaction_qty]]</f>
        <v>50.625</v>
      </c>
      <c r="O6990" t="str">
        <f>TEXT(Coffee_Sales[[#This Row],[transaction_date]],"mmm-yyyy")</f>
        <v>Feb-2023</v>
      </c>
      <c r="P6990">
        <f>HOUR(Coffee_Sales[[#This Row],[transaction_time]])</f>
        <v>11</v>
      </c>
    </row>
    <row r="6991" spans="1:16" x14ac:dyDescent="0.3">
      <c r="A6991">
        <v>125009</v>
      </c>
      <c r="B6991" s="1">
        <v>45087</v>
      </c>
      <c r="C6991" s="2">
        <v>0.42156250000000001</v>
      </c>
      <c r="D6991">
        <v>1</v>
      </c>
      <c r="E6991">
        <v>8</v>
      </c>
      <c r="F6991" t="s">
        <v>131</v>
      </c>
      <c r="G6991">
        <v>40</v>
      </c>
      <c r="H6991" t="s">
        <v>14</v>
      </c>
      <c r="I6991" t="s">
        <v>15</v>
      </c>
      <c r="J6991" t="s">
        <v>100</v>
      </c>
      <c r="K6991">
        <v>1.8516989023166579</v>
      </c>
      <c r="L6991">
        <v>0.15</v>
      </c>
      <c r="M6991">
        <v>56.25</v>
      </c>
      <c r="N6991">
        <f>(1-Coffee_Sales[[#This Row],[Discount_Percent]])*Coffee_Sales[[#This Row],[unit_price]]*Coffee_Sales[[#This Row],[transaction_qty]]</f>
        <v>47.8125</v>
      </c>
      <c r="O6991" t="str">
        <f>TEXT(Coffee_Sales[[#This Row],[transaction_date]],"mmm-yyyy")</f>
        <v>Jun-2023</v>
      </c>
      <c r="P6991">
        <f>HOUR(Coffee_Sales[[#This Row],[transaction_time]])</f>
        <v>10</v>
      </c>
    </row>
    <row r="6992" spans="1:16" x14ac:dyDescent="0.3">
      <c r="A6992">
        <v>19771</v>
      </c>
      <c r="B6992" s="1">
        <v>44962</v>
      </c>
      <c r="C6992" s="2">
        <v>0.47509259259259257</v>
      </c>
      <c r="D6992">
        <v>1</v>
      </c>
      <c r="E6992">
        <v>3</v>
      </c>
      <c r="F6992" t="s">
        <v>114</v>
      </c>
      <c r="G6992">
        <v>72</v>
      </c>
      <c r="H6992" t="s">
        <v>18</v>
      </c>
      <c r="I6992" t="s">
        <v>19</v>
      </c>
      <c r="J6992" t="s">
        <v>82</v>
      </c>
      <c r="K6992">
        <v>1.009513115350664</v>
      </c>
      <c r="L6992">
        <v>0</v>
      </c>
      <c r="M6992">
        <v>48.75</v>
      </c>
      <c r="N6992">
        <f>(1-Coffee_Sales[[#This Row],[Discount_Percent]])*Coffee_Sales[[#This Row],[unit_price]]*Coffee_Sales[[#This Row],[transaction_qty]]</f>
        <v>48.75</v>
      </c>
      <c r="O6992" t="str">
        <f>TEXT(Coffee_Sales[[#This Row],[transaction_date]],"mmm-yyyy")</f>
        <v>Feb-2023</v>
      </c>
      <c r="P6992">
        <f>HOUR(Coffee_Sales[[#This Row],[transaction_time]])</f>
        <v>11</v>
      </c>
    </row>
    <row r="6993" spans="1:16" x14ac:dyDescent="0.3">
      <c r="A6993">
        <v>141822</v>
      </c>
      <c r="B6993" s="1">
        <v>45101</v>
      </c>
      <c r="C6993" s="2">
        <v>0.41082175925925923</v>
      </c>
      <c r="D6993">
        <v>1</v>
      </c>
      <c r="E6993">
        <v>8</v>
      </c>
      <c r="F6993" t="s">
        <v>13</v>
      </c>
      <c r="G6993">
        <v>72</v>
      </c>
      <c r="H6993" t="s">
        <v>18</v>
      </c>
      <c r="I6993" t="s">
        <v>19</v>
      </c>
      <c r="J6993" t="s">
        <v>82</v>
      </c>
      <c r="K6993">
        <v>1.4685368193187209</v>
      </c>
      <c r="L6993">
        <v>0</v>
      </c>
      <c r="M6993">
        <v>48.75</v>
      </c>
      <c r="N6993">
        <f>(1-Coffee_Sales[[#This Row],[Discount_Percent]])*Coffee_Sales[[#This Row],[unit_price]]*Coffee_Sales[[#This Row],[transaction_qty]]</f>
        <v>48.75</v>
      </c>
      <c r="O6993" t="str">
        <f>TEXT(Coffee_Sales[[#This Row],[transaction_date]],"mmm-yyyy")</f>
        <v>Jun-2023</v>
      </c>
      <c r="P6993">
        <f>HOUR(Coffee_Sales[[#This Row],[transaction_time]])</f>
        <v>9</v>
      </c>
    </row>
    <row r="6994" spans="1:16" x14ac:dyDescent="0.3">
      <c r="A6994">
        <v>12076</v>
      </c>
      <c r="B6994" s="1">
        <v>44948</v>
      </c>
      <c r="C6994" s="2">
        <v>0.27949074074074076</v>
      </c>
      <c r="D6994">
        <v>2</v>
      </c>
      <c r="E6994">
        <v>8</v>
      </c>
      <c r="F6994" t="s">
        <v>43</v>
      </c>
      <c r="G6994">
        <v>84</v>
      </c>
      <c r="H6994" t="s">
        <v>67</v>
      </c>
      <c r="I6994" t="s">
        <v>72</v>
      </c>
      <c r="J6994" t="s">
        <v>140</v>
      </c>
      <c r="K6994">
        <v>0.72321635080843805</v>
      </c>
      <c r="L6994">
        <v>0</v>
      </c>
      <c r="M6994">
        <v>12</v>
      </c>
      <c r="N6994">
        <f>(1-Coffee_Sales[[#This Row],[Discount_Percent]])*Coffee_Sales[[#This Row],[unit_price]]*Coffee_Sales[[#This Row],[transaction_qty]]</f>
        <v>24</v>
      </c>
      <c r="O6994" t="str">
        <f>TEXT(Coffee_Sales[[#This Row],[transaction_date]],"mmm-yyyy")</f>
        <v>Jan-2023</v>
      </c>
      <c r="P6994">
        <f>HOUR(Coffee_Sales[[#This Row],[transaction_time]])</f>
        <v>6</v>
      </c>
    </row>
    <row r="6995" spans="1:16" x14ac:dyDescent="0.3">
      <c r="A6995">
        <v>79716</v>
      </c>
      <c r="B6995" s="1">
        <v>45046</v>
      </c>
      <c r="C6995" s="2">
        <v>0.32179398148148147</v>
      </c>
      <c r="D6995">
        <v>1</v>
      </c>
      <c r="E6995">
        <v>5</v>
      </c>
      <c r="F6995" t="s">
        <v>104</v>
      </c>
      <c r="G6995">
        <v>64</v>
      </c>
      <c r="H6995" t="s">
        <v>67</v>
      </c>
      <c r="I6995" t="s">
        <v>72</v>
      </c>
      <c r="J6995" t="s">
        <v>118</v>
      </c>
      <c r="K6995">
        <v>0.38665935139699847</v>
      </c>
      <c r="L6995">
        <v>0</v>
      </c>
      <c r="M6995">
        <v>12</v>
      </c>
      <c r="N6995">
        <f>(1-Coffee_Sales[[#This Row],[Discount_Percent]])*Coffee_Sales[[#This Row],[unit_price]]*Coffee_Sales[[#This Row],[transaction_qty]]</f>
        <v>12</v>
      </c>
      <c r="O6995" t="str">
        <f>TEXT(Coffee_Sales[[#This Row],[transaction_date]],"mmm-yyyy")</f>
        <v>Apr-2023</v>
      </c>
      <c r="P6995">
        <f>HOUR(Coffee_Sales[[#This Row],[transaction_time]])</f>
        <v>7</v>
      </c>
    </row>
    <row r="6996" spans="1:16" x14ac:dyDescent="0.3">
      <c r="A6996">
        <v>49881</v>
      </c>
      <c r="B6996" s="1">
        <v>45009</v>
      </c>
      <c r="C6996" s="2">
        <v>0.36547453703703703</v>
      </c>
      <c r="D6996">
        <v>2</v>
      </c>
      <c r="E6996">
        <v>8</v>
      </c>
      <c r="F6996" t="s">
        <v>90</v>
      </c>
      <c r="G6996">
        <v>32</v>
      </c>
      <c r="H6996" t="s">
        <v>14</v>
      </c>
      <c r="I6996" t="s">
        <v>22</v>
      </c>
      <c r="J6996" t="s">
        <v>23</v>
      </c>
      <c r="K6996">
        <v>1.8857906976674661</v>
      </c>
      <c r="L6996">
        <v>0</v>
      </c>
      <c r="M6996">
        <v>45</v>
      </c>
      <c r="N6996">
        <f>(1-Coffee_Sales[[#This Row],[Discount_Percent]])*Coffee_Sales[[#This Row],[unit_price]]*Coffee_Sales[[#This Row],[transaction_qty]]</f>
        <v>90</v>
      </c>
      <c r="O6996" t="str">
        <f>TEXT(Coffee_Sales[[#This Row],[transaction_date]],"mmm-yyyy")</f>
        <v>Mar-2023</v>
      </c>
      <c r="P6996">
        <f>HOUR(Coffee_Sales[[#This Row],[transaction_time]])</f>
        <v>8</v>
      </c>
    </row>
    <row r="6997" spans="1:16" x14ac:dyDescent="0.3">
      <c r="A6997">
        <v>64402</v>
      </c>
      <c r="B6997" s="1">
        <v>45028</v>
      </c>
      <c r="C6997" s="2">
        <v>0.36366898148148147</v>
      </c>
      <c r="D6997">
        <v>1</v>
      </c>
      <c r="E6997">
        <v>3</v>
      </c>
      <c r="F6997" t="s">
        <v>87</v>
      </c>
      <c r="G6997">
        <v>69</v>
      </c>
      <c r="H6997" t="s">
        <v>18</v>
      </c>
      <c r="I6997" t="s">
        <v>107</v>
      </c>
      <c r="J6997" t="s">
        <v>132</v>
      </c>
      <c r="K6997">
        <v>1.2481708752891481</v>
      </c>
      <c r="L6997">
        <v>0</v>
      </c>
      <c r="M6997">
        <v>48.75</v>
      </c>
      <c r="N6997">
        <f>(1-Coffee_Sales[[#This Row],[Discount_Percent]])*Coffee_Sales[[#This Row],[unit_price]]*Coffee_Sales[[#This Row],[transaction_qty]]</f>
        <v>48.75</v>
      </c>
      <c r="O6997" t="str">
        <f>TEXT(Coffee_Sales[[#This Row],[transaction_date]],"mmm-yyyy")</f>
        <v>Apr-2023</v>
      </c>
      <c r="P6997">
        <f>HOUR(Coffee_Sales[[#This Row],[transaction_time]])</f>
        <v>8</v>
      </c>
    </row>
    <row r="6998" spans="1:16" x14ac:dyDescent="0.3">
      <c r="A6998">
        <v>143712</v>
      </c>
      <c r="B6998" s="1">
        <v>45102</v>
      </c>
      <c r="C6998" s="2">
        <v>0.75112268518518521</v>
      </c>
      <c r="D6998">
        <v>1</v>
      </c>
      <c r="E6998">
        <v>3</v>
      </c>
      <c r="F6998" t="s">
        <v>58</v>
      </c>
      <c r="G6998">
        <v>27</v>
      </c>
      <c r="H6998" t="s">
        <v>14</v>
      </c>
      <c r="I6998" t="s">
        <v>29</v>
      </c>
      <c r="J6998" t="s">
        <v>30</v>
      </c>
      <c r="K6998">
        <v>1.2830742000122519</v>
      </c>
      <c r="L6998">
        <v>0</v>
      </c>
      <c r="M6998">
        <v>52.5</v>
      </c>
      <c r="N6998">
        <f>(1-Coffee_Sales[[#This Row],[Discount_Percent]])*Coffee_Sales[[#This Row],[unit_price]]*Coffee_Sales[[#This Row],[transaction_qty]]</f>
        <v>52.5</v>
      </c>
      <c r="O6998" t="str">
        <f>TEXT(Coffee_Sales[[#This Row],[transaction_date]],"mmm-yyyy")</f>
        <v>Jun-2023</v>
      </c>
      <c r="P6998">
        <f>HOUR(Coffee_Sales[[#This Row],[transaction_time]])</f>
        <v>18</v>
      </c>
    </row>
    <row r="6999" spans="1:16" x14ac:dyDescent="0.3">
      <c r="A6999">
        <v>8581</v>
      </c>
      <c r="B6999" s="1">
        <v>44942</v>
      </c>
      <c r="C6999" s="2">
        <v>0.30686342592592591</v>
      </c>
      <c r="D6999">
        <v>1</v>
      </c>
      <c r="E6999">
        <v>5</v>
      </c>
      <c r="F6999" t="s">
        <v>46</v>
      </c>
      <c r="G6999">
        <v>28</v>
      </c>
      <c r="H6999" t="s">
        <v>14</v>
      </c>
      <c r="I6999" t="s">
        <v>22</v>
      </c>
      <c r="J6999" t="s">
        <v>117</v>
      </c>
      <c r="K6999">
        <v>0.63536924509477899</v>
      </c>
      <c r="L6999">
        <v>0.05</v>
      </c>
      <c r="M6999">
        <v>30</v>
      </c>
      <c r="N6999">
        <f>(1-Coffee_Sales[[#This Row],[Discount_Percent]])*Coffee_Sales[[#This Row],[unit_price]]*Coffee_Sales[[#This Row],[transaction_qty]]</f>
        <v>28.5</v>
      </c>
      <c r="O6999" t="str">
        <f>TEXT(Coffee_Sales[[#This Row],[transaction_date]],"mmm-yyyy")</f>
        <v>Jan-2023</v>
      </c>
      <c r="P6999">
        <f>HOUR(Coffee_Sales[[#This Row],[transaction_time]])</f>
        <v>7</v>
      </c>
    </row>
    <row r="7000" spans="1:16" x14ac:dyDescent="0.3">
      <c r="A7000">
        <v>116682</v>
      </c>
      <c r="B7000" s="1">
        <v>45080</v>
      </c>
      <c r="C7000" s="2">
        <v>0.50835648148148149</v>
      </c>
      <c r="D7000">
        <v>1</v>
      </c>
      <c r="E7000">
        <v>3</v>
      </c>
      <c r="F7000" t="s">
        <v>42</v>
      </c>
      <c r="G7000">
        <v>25</v>
      </c>
      <c r="H7000" t="s">
        <v>14</v>
      </c>
      <c r="I7000" t="s">
        <v>29</v>
      </c>
      <c r="J7000" t="s">
        <v>71</v>
      </c>
      <c r="K7000">
        <v>0.94792712568365278</v>
      </c>
      <c r="L7000">
        <v>0.05</v>
      </c>
      <c r="M7000">
        <v>33</v>
      </c>
      <c r="N7000">
        <f>(1-Coffee_Sales[[#This Row],[Discount_Percent]])*Coffee_Sales[[#This Row],[unit_price]]*Coffee_Sales[[#This Row],[transaction_qty]]</f>
        <v>31.349999999999998</v>
      </c>
      <c r="O7000" t="str">
        <f>TEXT(Coffee_Sales[[#This Row],[transaction_date]],"mmm-yyyy")</f>
        <v>Jun-2023</v>
      </c>
      <c r="P7000">
        <f>HOUR(Coffee_Sales[[#This Row],[transaction_time]])</f>
        <v>12</v>
      </c>
    </row>
    <row r="7001" spans="1:16" x14ac:dyDescent="0.3">
      <c r="A7001">
        <v>143130</v>
      </c>
      <c r="B7001" s="1">
        <v>45102</v>
      </c>
      <c r="C7001" s="2">
        <v>0.43085648148148148</v>
      </c>
      <c r="D7001">
        <v>1</v>
      </c>
      <c r="E7001">
        <v>8</v>
      </c>
      <c r="F7001" t="s">
        <v>81</v>
      </c>
      <c r="G7001">
        <v>76</v>
      </c>
      <c r="H7001" t="s">
        <v>18</v>
      </c>
      <c r="I7001" t="s">
        <v>107</v>
      </c>
      <c r="J7001" t="s">
        <v>137</v>
      </c>
      <c r="K7001">
        <v>1.3149448822033409</v>
      </c>
      <c r="L7001">
        <v>0</v>
      </c>
      <c r="M7001">
        <v>52.5</v>
      </c>
      <c r="N7001">
        <f>(1-Coffee_Sales[[#This Row],[Discount_Percent]])*Coffee_Sales[[#This Row],[unit_price]]*Coffee_Sales[[#This Row],[transaction_qty]]</f>
        <v>52.5</v>
      </c>
      <c r="O7001" t="str">
        <f>TEXT(Coffee_Sales[[#This Row],[transaction_date]],"mmm-yyyy")</f>
        <v>Jun-2023</v>
      </c>
      <c r="P7001">
        <f>HOUR(Coffee_Sales[[#This Row],[transaction_time]])</f>
        <v>10</v>
      </c>
    </row>
    <row r="7002" spans="1:16" x14ac:dyDescent="0.3">
      <c r="A7002">
        <v>148595</v>
      </c>
      <c r="B7002" s="1">
        <v>45107</v>
      </c>
      <c r="C7002" s="2">
        <v>0.35098379629629628</v>
      </c>
      <c r="D7002">
        <v>1</v>
      </c>
      <c r="E7002">
        <v>3</v>
      </c>
      <c r="F7002" t="s">
        <v>38</v>
      </c>
      <c r="G7002">
        <v>53</v>
      </c>
      <c r="H7002" t="s">
        <v>32</v>
      </c>
      <c r="I7002" t="s">
        <v>33</v>
      </c>
      <c r="J7002" t="s">
        <v>129</v>
      </c>
      <c r="K7002">
        <v>1.4767203271626681</v>
      </c>
      <c r="L7002">
        <v>0.1</v>
      </c>
      <c r="M7002">
        <v>45</v>
      </c>
      <c r="N7002">
        <f>(1-Coffee_Sales[[#This Row],[Discount_Percent]])*Coffee_Sales[[#This Row],[unit_price]]*Coffee_Sales[[#This Row],[transaction_qty]]</f>
        <v>40.5</v>
      </c>
      <c r="O7002" t="str">
        <f>TEXT(Coffee_Sales[[#This Row],[transaction_date]],"mmm-yyyy")</f>
        <v>Jun-2023</v>
      </c>
      <c r="P7002">
        <f>HOUR(Coffee_Sales[[#This Row],[transaction_time]])</f>
        <v>8</v>
      </c>
    </row>
    <row r="7003" spans="1:16" x14ac:dyDescent="0.3">
      <c r="A7003">
        <v>45447</v>
      </c>
      <c r="B7003" s="1">
        <v>45002</v>
      </c>
      <c r="C7003" s="2">
        <v>0.71975694444444449</v>
      </c>
      <c r="D7003">
        <v>1</v>
      </c>
      <c r="E7003">
        <v>5</v>
      </c>
      <c r="F7003" t="s">
        <v>102</v>
      </c>
      <c r="G7003">
        <v>31</v>
      </c>
      <c r="H7003" t="s">
        <v>14</v>
      </c>
      <c r="I7003" t="s">
        <v>22</v>
      </c>
      <c r="J7003" t="s">
        <v>53</v>
      </c>
      <c r="K7003">
        <v>1.017820087578303</v>
      </c>
      <c r="L7003">
        <v>0.05</v>
      </c>
      <c r="M7003">
        <v>33</v>
      </c>
      <c r="N7003">
        <f>(1-Coffee_Sales[[#This Row],[Discount_Percent]])*Coffee_Sales[[#This Row],[unit_price]]*Coffee_Sales[[#This Row],[transaction_qty]]</f>
        <v>31.349999999999998</v>
      </c>
      <c r="O7003" t="str">
        <f>TEXT(Coffee_Sales[[#This Row],[transaction_date]],"mmm-yyyy")</f>
        <v>Mar-2023</v>
      </c>
      <c r="P7003">
        <f>HOUR(Coffee_Sales[[#This Row],[transaction_time]])</f>
        <v>17</v>
      </c>
    </row>
    <row r="7004" spans="1:16" x14ac:dyDescent="0.3">
      <c r="A7004">
        <v>106535</v>
      </c>
      <c r="B7004" s="1">
        <v>45070</v>
      </c>
      <c r="C7004" s="2">
        <v>0.6461689814814815</v>
      </c>
      <c r="D7004">
        <v>2</v>
      </c>
      <c r="E7004">
        <v>5</v>
      </c>
      <c r="F7004" t="s">
        <v>111</v>
      </c>
      <c r="G7004">
        <v>58</v>
      </c>
      <c r="H7004" t="s">
        <v>74</v>
      </c>
      <c r="I7004" t="s">
        <v>75</v>
      </c>
      <c r="J7004" t="s">
        <v>76</v>
      </c>
      <c r="K7004">
        <v>2.336255872874081</v>
      </c>
      <c r="L7004">
        <v>0.1</v>
      </c>
      <c r="M7004">
        <v>52.5</v>
      </c>
      <c r="N7004">
        <f>(1-Coffee_Sales[[#This Row],[Discount_Percent]])*Coffee_Sales[[#This Row],[unit_price]]*Coffee_Sales[[#This Row],[transaction_qty]]</f>
        <v>94.5</v>
      </c>
      <c r="O7004" t="str">
        <f>TEXT(Coffee_Sales[[#This Row],[transaction_date]],"mmm-yyyy")</f>
        <v>May-2023</v>
      </c>
      <c r="P7004">
        <f>HOUR(Coffee_Sales[[#This Row],[transaction_time]])</f>
        <v>15</v>
      </c>
    </row>
    <row r="7005" spans="1:16" x14ac:dyDescent="0.3">
      <c r="A7005">
        <v>49070</v>
      </c>
      <c r="B7005" s="1">
        <v>45008</v>
      </c>
      <c r="C7005" s="2">
        <v>0.29987268518518517</v>
      </c>
      <c r="D7005">
        <v>2</v>
      </c>
      <c r="E7005">
        <v>3</v>
      </c>
      <c r="F7005" t="s">
        <v>48</v>
      </c>
      <c r="G7005">
        <v>50</v>
      </c>
      <c r="H7005" t="s">
        <v>32</v>
      </c>
      <c r="I7005" t="s">
        <v>44</v>
      </c>
      <c r="J7005" t="s">
        <v>45</v>
      </c>
      <c r="K7005">
        <v>1.7332316436616639</v>
      </c>
      <c r="L7005">
        <v>0</v>
      </c>
      <c r="M7005">
        <v>37.5</v>
      </c>
      <c r="N7005">
        <f>(1-Coffee_Sales[[#This Row],[Discount_Percent]])*Coffee_Sales[[#This Row],[unit_price]]*Coffee_Sales[[#This Row],[transaction_qty]]</f>
        <v>75</v>
      </c>
      <c r="O7005" t="str">
        <f>TEXT(Coffee_Sales[[#This Row],[transaction_date]],"mmm-yyyy")</f>
        <v>Mar-2023</v>
      </c>
      <c r="P7005">
        <f>HOUR(Coffee_Sales[[#This Row],[transaction_time]])</f>
        <v>7</v>
      </c>
    </row>
    <row r="7006" spans="1:16" x14ac:dyDescent="0.3">
      <c r="A7006">
        <v>62279</v>
      </c>
      <c r="B7006" s="1">
        <v>45025</v>
      </c>
      <c r="C7006" s="2">
        <v>0.67925925925925923</v>
      </c>
      <c r="D7006">
        <v>1</v>
      </c>
      <c r="E7006">
        <v>3</v>
      </c>
      <c r="F7006" t="s">
        <v>111</v>
      </c>
      <c r="G7006">
        <v>45</v>
      </c>
      <c r="H7006" t="s">
        <v>32</v>
      </c>
      <c r="I7006" t="s">
        <v>40</v>
      </c>
      <c r="J7006" t="s">
        <v>120</v>
      </c>
      <c r="K7006">
        <v>1.289614385125712</v>
      </c>
      <c r="L7006">
        <v>0.1</v>
      </c>
      <c r="M7006">
        <v>45</v>
      </c>
      <c r="N7006">
        <f>(1-Coffee_Sales[[#This Row],[Discount_Percent]])*Coffee_Sales[[#This Row],[unit_price]]*Coffee_Sales[[#This Row],[transaction_qty]]</f>
        <v>40.5</v>
      </c>
      <c r="O7006" t="str">
        <f>TEXT(Coffee_Sales[[#This Row],[transaction_date]],"mmm-yyyy")</f>
        <v>Apr-2023</v>
      </c>
      <c r="P7006">
        <f>HOUR(Coffee_Sales[[#This Row],[transaction_time]])</f>
        <v>16</v>
      </c>
    </row>
    <row r="7007" spans="1:16" x14ac:dyDescent="0.3">
      <c r="A7007">
        <v>24824</v>
      </c>
      <c r="B7007" s="1">
        <v>44971</v>
      </c>
      <c r="C7007" s="2">
        <v>0.34271990740740743</v>
      </c>
      <c r="D7007">
        <v>1</v>
      </c>
      <c r="E7007">
        <v>8</v>
      </c>
      <c r="F7007" t="s">
        <v>90</v>
      </c>
      <c r="G7007">
        <v>70</v>
      </c>
      <c r="H7007" t="s">
        <v>18</v>
      </c>
      <c r="I7007" t="s">
        <v>19</v>
      </c>
      <c r="J7007" t="s">
        <v>83</v>
      </c>
      <c r="K7007">
        <v>1.3800730919467621</v>
      </c>
      <c r="L7007">
        <v>0.1</v>
      </c>
      <c r="M7007">
        <v>48.75</v>
      </c>
      <c r="N7007">
        <f>(1-Coffee_Sales[[#This Row],[Discount_Percent]])*Coffee_Sales[[#This Row],[unit_price]]*Coffee_Sales[[#This Row],[transaction_qty]]</f>
        <v>43.875</v>
      </c>
      <c r="O7007" t="str">
        <f>TEXT(Coffee_Sales[[#This Row],[transaction_date]],"mmm-yyyy")</f>
        <v>Feb-2023</v>
      </c>
      <c r="P7007">
        <f>HOUR(Coffee_Sales[[#This Row],[transaction_time]])</f>
        <v>8</v>
      </c>
    </row>
    <row r="7008" spans="1:16" x14ac:dyDescent="0.3">
      <c r="A7008">
        <v>77237</v>
      </c>
      <c r="B7008" s="1">
        <v>45043</v>
      </c>
      <c r="C7008" s="2">
        <v>0.2983912037037037</v>
      </c>
      <c r="D7008">
        <v>2</v>
      </c>
      <c r="E7008">
        <v>5</v>
      </c>
      <c r="F7008" t="s">
        <v>87</v>
      </c>
      <c r="G7008">
        <v>37</v>
      </c>
      <c r="H7008" t="s">
        <v>14</v>
      </c>
      <c r="I7008" t="s">
        <v>15</v>
      </c>
      <c r="J7008" t="s">
        <v>95</v>
      </c>
      <c r="K7008">
        <v>2.3597346797357051</v>
      </c>
      <c r="L7008">
        <v>0</v>
      </c>
      <c r="M7008">
        <v>45</v>
      </c>
      <c r="N7008">
        <f>(1-Coffee_Sales[[#This Row],[Discount_Percent]])*Coffee_Sales[[#This Row],[unit_price]]*Coffee_Sales[[#This Row],[transaction_qty]]</f>
        <v>90</v>
      </c>
      <c r="O7008" t="str">
        <f>TEXT(Coffee_Sales[[#This Row],[transaction_date]],"mmm-yyyy")</f>
        <v>Apr-2023</v>
      </c>
      <c r="P7008">
        <f>HOUR(Coffee_Sales[[#This Row],[transaction_time]])</f>
        <v>7</v>
      </c>
    </row>
    <row r="7009" spans="1:16" x14ac:dyDescent="0.3">
      <c r="A7009">
        <v>94363</v>
      </c>
      <c r="B7009" s="1">
        <v>45059</v>
      </c>
      <c r="C7009" s="2">
        <v>0.80068287037037034</v>
      </c>
      <c r="D7009">
        <v>2</v>
      </c>
      <c r="E7009">
        <v>3</v>
      </c>
      <c r="F7009" t="s">
        <v>114</v>
      </c>
      <c r="G7009">
        <v>37</v>
      </c>
      <c r="H7009" t="s">
        <v>14</v>
      </c>
      <c r="I7009" t="s">
        <v>15</v>
      </c>
      <c r="J7009" t="s">
        <v>95</v>
      </c>
      <c r="K7009">
        <v>2.9997107943778381</v>
      </c>
      <c r="L7009">
        <v>0</v>
      </c>
      <c r="M7009">
        <v>45</v>
      </c>
      <c r="N7009">
        <f>(1-Coffee_Sales[[#This Row],[Discount_Percent]])*Coffee_Sales[[#This Row],[unit_price]]*Coffee_Sales[[#This Row],[transaction_qty]]</f>
        <v>90</v>
      </c>
      <c r="O7009" t="str">
        <f>TEXT(Coffee_Sales[[#This Row],[transaction_date]],"mmm-yyyy")</f>
        <v>May-2023</v>
      </c>
      <c r="P7009">
        <f>HOUR(Coffee_Sales[[#This Row],[transaction_time]])</f>
        <v>19</v>
      </c>
    </row>
    <row r="7010" spans="1:16" x14ac:dyDescent="0.3">
      <c r="A7010">
        <v>29781</v>
      </c>
      <c r="B7010" s="1">
        <v>44979</v>
      </c>
      <c r="C7010" s="2">
        <v>0.35543981481481479</v>
      </c>
      <c r="D7010">
        <v>1</v>
      </c>
      <c r="E7010">
        <v>8</v>
      </c>
      <c r="F7010" t="s">
        <v>50</v>
      </c>
      <c r="G7010">
        <v>64</v>
      </c>
      <c r="H7010" t="s">
        <v>67</v>
      </c>
      <c r="I7010" t="s">
        <v>72</v>
      </c>
      <c r="J7010" t="s">
        <v>118</v>
      </c>
      <c r="K7010">
        <v>0.36140090623391558</v>
      </c>
      <c r="L7010">
        <v>0.1</v>
      </c>
      <c r="M7010">
        <v>12</v>
      </c>
      <c r="N7010">
        <f>(1-Coffee_Sales[[#This Row],[Discount_Percent]])*Coffee_Sales[[#This Row],[unit_price]]*Coffee_Sales[[#This Row],[transaction_qty]]</f>
        <v>10.8</v>
      </c>
      <c r="O7010" t="str">
        <f>TEXT(Coffee_Sales[[#This Row],[transaction_date]],"mmm-yyyy")</f>
        <v>Feb-2023</v>
      </c>
      <c r="P7010">
        <f>HOUR(Coffee_Sales[[#This Row],[transaction_time]])</f>
        <v>8</v>
      </c>
    </row>
    <row r="7011" spans="1:16" x14ac:dyDescent="0.3">
      <c r="A7011">
        <v>108073</v>
      </c>
      <c r="B7011" s="1">
        <v>45072</v>
      </c>
      <c r="C7011" s="2">
        <v>0.3590740740740741</v>
      </c>
      <c r="D7011">
        <v>2</v>
      </c>
      <c r="E7011">
        <v>5</v>
      </c>
      <c r="F7011" t="s">
        <v>104</v>
      </c>
      <c r="G7011">
        <v>46</v>
      </c>
      <c r="H7011" t="s">
        <v>32</v>
      </c>
      <c r="I7011" t="s">
        <v>36</v>
      </c>
      <c r="J7011" t="s">
        <v>39</v>
      </c>
      <c r="K7011">
        <v>2.2917681913917849</v>
      </c>
      <c r="L7011">
        <v>0.05</v>
      </c>
      <c r="M7011">
        <v>37.5</v>
      </c>
      <c r="N7011">
        <f>(1-Coffee_Sales[[#This Row],[Discount_Percent]])*Coffee_Sales[[#This Row],[unit_price]]*Coffee_Sales[[#This Row],[transaction_qty]]</f>
        <v>71.25</v>
      </c>
      <c r="O7011" t="str">
        <f>TEXT(Coffee_Sales[[#This Row],[transaction_date]],"mmm-yyyy")</f>
        <v>May-2023</v>
      </c>
      <c r="P7011">
        <f>HOUR(Coffee_Sales[[#This Row],[transaction_time]])</f>
        <v>8</v>
      </c>
    </row>
    <row r="7012" spans="1:16" x14ac:dyDescent="0.3">
      <c r="A7012">
        <v>48366</v>
      </c>
      <c r="B7012" s="1">
        <v>45007</v>
      </c>
      <c r="C7012" s="2">
        <v>0.27150462962962962</v>
      </c>
      <c r="D7012">
        <v>1</v>
      </c>
      <c r="E7012">
        <v>5</v>
      </c>
      <c r="F7012" t="s">
        <v>102</v>
      </c>
      <c r="G7012">
        <v>73</v>
      </c>
      <c r="H7012" t="s">
        <v>18</v>
      </c>
      <c r="I7012" t="s">
        <v>79</v>
      </c>
      <c r="J7012" t="s">
        <v>80</v>
      </c>
      <c r="K7012">
        <v>1.6871377899376769</v>
      </c>
      <c r="L7012">
        <v>0.1</v>
      </c>
      <c r="M7012">
        <v>56.25</v>
      </c>
      <c r="N7012">
        <f>(1-Coffee_Sales[[#This Row],[Discount_Percent]])*Coffee_Sales[[#This Row],[unit_price]]*Coffee_Sales[[#This Row],[transaction_qty]]</f>
        <v>50.625</v>
      </c>
      <c r="O7012" t="str">
        <f>TEXT(Coffee_Sales[[#This Row],[transaction_date]],"mmm-yyyy")</f>
        <v>Mar-2023</v>
      </c>
      <c r="P7012">
        <f>HOUR(Coffee_Sales[[#This Row],[transaction_time]])</f>
        <v>6</v>
      </c>
    </row>
    <row r="7013" spans="1:16" x14ac:dyDescent="0.3">
      <c r="A7013">
        <v>69985</v>
      </c>
      <c r="B7013" s="1">
        <v>45034</v>
      </c>
      <c r="C7013" s="2">
        <v>0.46960648148148149</v>
      </c>
      <c r="D7013">
        <v>1</v>
      </c>
      <c r="E7013">
        <v>8</v>
      </c>
      <c r="F7013" t="s">
        <v>90</v>
      </c>
      <c r="G7013">
        <v>87</v>
      </c>
      <c r="H7013" t="s">
        <v>14</v>
      </c>
      <c r="I7013" t="s">
        <v>15</v>
      </c>
      <c r="J7013" t="s">
        <v>119</v>
      </c>
      <c r="K7013">
        <v>0.71151954613595492</v>
      </c>
      <c r="L7013">
        <v>0.05</v>
      </c>
      <c r="M7013">
        <v>31.5</v>
      </c>
      <c r="N7013">
        <f>(1-Coffee_Sales[[#This Row],[Discount_Percent]])*Coffee_Sales[[#This Row],[unit_price]]*Coffee_Sales[[#This Row],[transaction_qty]]</f>
        <v>29.924999999999997</v>
      </c>
      <c r="O7013" t="str">
        <f>TEXT(Coffee_Sales[[#This Row],[transaction_date]],"mmm-yyyy")</f>
        <v>Apr-2023</v>
      </c>
      <c r="P7013">
        <f>HOUR(Coffee_Sales[[#This Row],[transaction_time]])</f>
        <v>11</v>
      </c>
    </row>
    <row r="7014" spans="1:16" x14ac:dyDescent="0.3">
      <c r="A7014">
        <v>82992</v>
      </c>
      <c r="B7014" s="1">
        <v>45049</v>
      </c>
      <c r="C7014" s="2">
        <v>0.58127314814814812</v>
      </c>
      <c r="D7014">
        <v>2</v>
      </c>
      <c r="E7014">
        <v>3</v>
      </c>
      <c r="F7014" t="s">
        <v>46</v>
      </c>
      <c r="G7014">
        <v>27</v>
      </c>
      <c r="H7014" t="s">
        <v>14</v>
      </c>
      <c r="I7014" t="s">
        <v>29</v>
      </c>
      <c r="J7014" t="s">
        <v>30</v>
      </c>
      <c r="K7014">
        <v>3.1084566008349799</v>
      </c>
      <c r="L7014">
        <v>0.05</v>
      </c>
      <c r="M7014">
        <v>52.5</v>
      </c>
      <c r="N7014">
        <f>(1-Coffee_Sales[[#This Row],[Discount_Percent]])*Coffee_Sales[[#This Row],[unit_price]]*Coffee_Sales[[#This Row],[transaction_qty]]</f>
        <v>99.75</v>
      </c>
      <c r="O7014" t="str">
        <f>TEXT(Coffee_Sales[[#This Row],[transaction_date]],"mmm-yyyy")</f>
        <v>May-2023</v>
      </c>
      <c r="P7014">
        <f>HOUR(Coffee_Sales[[#This Row],[transaction_time]])</f>
        <v>13</v>
      </c>
    </row>
    <row r="7015" spans="1:16" x14ac:dyDescent="0.3">
      <c r="A7015">
        <v>118956</v>
      </c>
      <c r="B7015" s="1">
        <v>45082</v>
      </c>
      <c r="C7015" s="2">
        <v>0.51650462962962962</v>
      </c>
      <c r="D7015">
        <v>1</v>
      </c>
      <c r="E7015">
        <v>3</v>
      </c>
      <c r="F7015" t="s">
        <v>42</v>
      </c>
      <c r="G7015">
        <v>50</v>
      </c>
      <c r="H7015" t="s">
        <v>32</v>
      </c>
      <c r="I7015" t="s">
        <v>44</v>
      </c>
      <c r="J7015" t="s">
        <v>45</v>
      </c>
      <c r="K7015">
        <v>1.1542393389749259</v>
      </c>
      <c r="L7015">
        <v>0</v>
      </c>
      <c r="M7015">
        <v>37.5</v>
      </c>
      <c r="N7015">
        <f>(1-Coffee_Sales[[#This Row],[Discount_Percent]])*Coffee_Sales[[#This Row],[unit_price]]*Coffee_Sales[[#This Row],[transaction_qty]]</f>
        <v>37.5</v>
      </c>
      <c r="O7015" t="str">
        <f>TEXT(Coffee_Sales[[#This Row],[transaction_date]],"mmm-yyyy")</f>
        <v>Jun-2023</v>
      </c>
      <c r="P7015">
        <f>HOUR(Coffee_Sales[[#This Row],[transaction_time]])</f>
        <v>12</v>
      </c>
    </row>
    <row r="7016" spans="1:16" x14ac:dyDescent="0.3">
      <c r="A7016">
        <v>143747</v>
      </c>
      <c r="B7016" s="1">
        <v>45102</v>
      </c>
      <c r="C7016" s="2">
        <v>0.77780092592592598</v>
      </c>
      <c r="D7016">
        <v>2</v>
      </c>
      <c r="E7016">
        <v>3</v>
      </c>
      <c r="F7016" t="s">
        <v>78</v>
      </c>
      <c r="G7016">
        <v>57</v>
      </c>
      <c r="H7016" t="s">
        <v>32</v>
      </c>
      <c r="I7016" t="s">
        <v>33</v>
      </c>
      <c r="J7016" t="s">
        <v>34</v>
      </c>
      <c r="K7016">
        <v>2.4747133086166411</v>
      </c>
      <c r="L7016">
        <v>0</v>
      </c>
      <c r="M7016">
        <v>46.5</v>
      </c>
      <c r="N7016">
        <f>(1-Coffee_Sales[[#This Row],[Discount_Percent]])*Coffee_Sales[[#This Row],[unit_price]]*Coffee_Sales[[#This Row],[transaction_qty]]</f>
        <v>93</v>
      </c>
      <c r="O7016" t="str">
        <f>TEXT(Coffee_Sales[[#This Row],[transaction_date]],"mmm-yyyy")</f>
        <v>Jun-2023</v>
      </c>
      <c r="P7016">
        <f>HOUR(Coffee_Sales[[#This Row],[transaction_time]])</f>
        <v>18</v>
      </c>
    </row>
    <row r="7017" spans="1:16" x14ac:dyDescent="0.3">
      <c r="A7017">
        <v>31674</v>
      </c>
      <c r="B7017" s="1">
        <v>44982</v>
      </c>
      <c r="C7017" s="2">
        <v>0.46072916666666669</v>
      </c>
      <c r="D7017">
        <v>2</v>
      </c>
      <c r="E7017">
        <v>8</v>
      </c>
      <c r="F7017" t="s">
        <v>102</v>
      </c>
      <c r="G7017">
        <v>38</v>
      </c>
      <c r="H7017" t="s">
        <v>14</v>
      </c>
      <c r="I7017" t="s">
        <v>15</v>
      </c>
      <c r="J7017" t="s">
        <v>16</v>
      </c>
      <c r="K7017">
        <v>2.4515324454409022</v>
      </c>
      <c r="L7017">
        <v>0.15</v>
      </c>
      <c r="M7017">
        <v>56.25</v>
      </c>
      <c r="N7017">
        <f>(1-Coffee_Sales[[#This Row],[Discount_Percent]])*Coffee_Sales[[#This Row],[unit_price]]*Coffee_Sales[[#This Row],[transaction_qty]]</f>
        <v>95.625</v>
      </c>
      <c r="O7017" t="str">
        <f>TEXT(Coffee_Sales[[#This Row],[transaction_date]],"mmm-yyyy")</f>
        <v>Feb-2023</v>
      </c>
      <c r="P7017">
        <f>HOUR(Coffee_Sales[[#This Row],[transaction_time]])</f>
        <v>11</v>
      </c>
    </row>
    <row r="7018" spans="1:16" x14ac:dyDescent="0.3">
      <c r="A7018">
        <v>27657</v>
      </c>
      <c r="B7018" s="1">
        <v>44975</v>
      </c>
      <c r="C7018" s="2">
        <v>0.62501157407407404</v>
      </c>
      <c r="D7018">
        <v>1</v>
      </c>
      <c r="E7018">
        <v>5</v>
      </c>
      <c r="F7018" t="s">
        <v>24</v>
      </c>
      <c r="G7018">
        <v>64</v>
      </c>
      <c r="H7018" t="s">
        <v>67</v>
      </c>
      <c r="I7018" t="s">
        <v>72</v>
      </c>
      <c r="J7018" t="s">
        <v>118</v>
      </c>
      <c r="K7018">
        <v>0.361384047386</v>
      </c>
      <c r="L7018">
        <v>0</v>
      </c>
      <c r="M7018">
        <v>12</v>
      </c>
      <c r="N7018">
        <f>(1-Coffee_Sales[[#This Row],[Discount_Percent]])*Coffee_Sales[[#This Row],[unit_price]]*Coffee_Sales[[#This Row],[transaction_qty]]</f>
        <v>12</v>
      </c>
      <c r="O7018" t="str">
        <f>TEXT(Coffee_Sales[[#This Row],[transaction_date]],"mmm-yyyy")</f>
        <v>Feb-2023</v>
      </c>
      <c r="P7018">
        <f>HOUR(Coffee_Sales[[#This Row],[transaction_time]])</f>
        <v>15</v>
      </c>
    </row>
    <row r="7019" spans="1:16" x14ac:dyDescent="0.3">
      <c r="A7019">
        <v>129339</v>
      </c>
      <c r="B7019" s="1">
        <v>45091</v>
      </c>
      <c r="C7019" s="2">
        <v>0.33946759259259257</v>
      </c>
      <c r="D7019">
        <v>2</v>
      </c>
      <c r="E7019">
        <v>8</v>
      </c>
      <c r="F7019" t="s">
        <v>77</v>
      </c>
      <c r="G7019">
        <v>37</v>
      </c>
      <c r="H7019" t="s">
        <v>14</v>
      </c>
      <c r="I7019" t="s">
        <v>15</v>
      </c>
      <c r="J7019" t="s">
        <v>95</v>
      </c>
      <c r="K7019">
        <v>2.9057565086486421</v>
      </c>
      <c r="L7019">
        <v>0</v>
      </c>
      <c r="M7019">
        <v>45</v>
      </c>
      <c r="N7019">
        <f>(1-Coffee_Sales[[#This Row],[Discount_Percent]])*Coffee_Sales[[#This Row],[unit_price]]*Coffee_Sales[[#This Row],[transaction_qty]]</f>
        <v>90</v>
      </c>
      <c r="O7019" t="str">
        <f>TEXT(Coffee_Sales[[#This Row],[transaction_date]],"mmm-yyyy")</f>
        <v>Jun-2023</v>
      </c>
      <c r="P7019">
        <f>HOUR(Coffee_Sales[[#This Row],[transaction_time]])</f>
        <v>8</v>
      </c>
    </row>
    <row r="7020" spans="1:16" x14ac:dyDescent="0.3">
      <c r="A7020">
        <v>100831</v>
      </c>
      <c r="B7020" s="1">
        <v>45065</v>
      </c>
      <c r="C7020" s="2">
        <v>0.46309027777777778</v>
      </c>
      <c r="D7020">
        <v>1</v>
      </c>
      <c r="E7020">
        <v>8</v>
      </c>
      <c r="F7020" t="s">
        <v>111</v>
      </c>
      <c r="G7020">
        <v>58</v>
      </c>
      <c r="H7020" t="s">
        <v>74</v>
      </c>
      <c r="I7020" t="s">
        <v>75</v>
      </c>
      <c r="J7020" t="s">
        <v>76</v>
      </c>
      <c r="K7020">
        <v>1.5005166849052349</v>
      </c>
      <c r="L7020">
        <v>0.05</v>
      </c>
      <c r="M7020">
        <v>52.5</v>
      </c>
      <c r="N7020">
        <f>(1-Coffee_Sales[[#This Row],[Discount_Percent]])*Coffee_Sales[[#This Row],[unit_price]]*Coffee_Sales[[#This Row],[transaction_qty]]</f>
        <v>49.875</v>
      </c>
      <c r="O7020" t="str">
        <f>TEXT(Coffee_Sales[[#This Row],[transaction_date]],"mmm-yyyy")</f>
        <v>May-2023</v>
      </c>
      <c r="P7020">
        <f>HOUR(Coffee_Sales[[#This Row],[transaction_time]])</f>
        <v>11</v>
      </c>
    </row>
    <row r="7021" spans="1:16" x14ac:dyDescent="0.3">
      <c r="A7021">
        <v>12108</v>
      </c>
      <c r="B7021" s="1">
        <v>44948</v>
      </c>
      <c r="C7021" s="2">
        <v>0.30249999999999999</v>
      </c>
      <c r="D7021">
        <v>2</v>
      </c>
      <c r="E7021">
        <v>5</v>
      </c>
      <c r="F7021" t="s">
        <v>78</v>
      </c>
      <c r="G7021">
        <v>58</v>
      </c>
      <c r="H7021" t="s">
        <v>74</v>
      </c>
      <c r="I7021" t="s">
        <v>75</v>
      </c>
      <c r="J7021" t="s">
        <v>76</v>
      </c>
      <c r="K7021">
        <v>2.453287445609031</v>
      </c>
      <c r="L7021">
        <v>0.05</v>
      </c>
      <c r="M7021">
        <v>52.5</v>
      </c>
      <c r="N7021">
        <f>(1-Coffee_Sales[[#This Row],[Discount_Percent]])*Coffee_Sales[[#This Row],[unit_price]]*Coffee_Sales[[#This Row],[transaction_qty]]</f>
        <v>99.75</v>
      </c>
      <c r="O7021" t="str">
        <f>TEXT(Coffee_Sales[[#This Row],[transaction_date]],"mmm-yyyy")</f>
        <v>Jan-2023</v>
      </c>
      <c r="P7021">
        <f>HOUR(Coffee_Sales[[#This Row],[transaction_time]])</f>
        <v>7</v>
      </c>
    </row>
    <row r="7022" spans="1:16" x14ac:dyDescent="0.3">
      <c r="A7022">
        <v>80302</v>
      </c>
      <c r="B7022" s="1">
        <v>45046</v>
      </c>
      <c r="C7022" s="2">
        <v>0.6840856481481481</v>
      </c>
      <c r="D7022">
        <v>1</v>
      </c>
      <c r="E7022">
        <v>3</v>
      </c>
      <c r="F7022" t="s">
        <v>62</v>
      </c>
      <c r="G7022">
        <v>57</v>
      </c>
      <c r="H7022" t="s">
        <v>32</v>
      </c>
      <c r="I7022" t="s">
        <v>33</v>
      </c>
      <c r="J7022" t="s">
        <v>34</v>
      </c>
      <c r="K7022">
        <v>1.208571862289227</v>
      </c>
      <c r="L7022">
        <v>0</v>
      </c>
      <c r="M7022">
        <v>46.5</v>
      </c>
      <c r="N7022">
        <f>(1-Coffee_Sales[[#This Row],[Discount_Percent]])*Coffee_Sales[[#This Row],[unit_price]]*Coffee_Sales[[#This Row],[transaction_qty]]</f>
        <v>46.5</v>
      </c>
      <c r="O7022" t="str">
        <f>TEXT(Coffee_Sales[[#This Row],[transaction_date]],"mmm-yyyy")</f>
        <v>Apr-2023</v>
      </c>
      <c r="P7022">
        <f>HOUR(Coffee_Sales[[#This Row],[transaction_time]])</f>
        <v>16</v>
      </c>
    </row>
    <row r="7023" spans="1:16" x14ac:dyDescent="0.3">
      <c r="A7023">
        <v>131000</v>
      </c>
      <c r="B7023" s="1">
        <v>45092</v>
      </c>
      <c r="C7023" s="2">
        <v>0.4145949074074074</v>
      </c>
      <c r="D7023">
        <v>2</v>
      </c>
      <c r="E7023">
        <v>3</v>
      </c>
      <c r="F7023" t="s">
        <v>42</v>
      </c>
      <c r="G7023">
        <v>29</v>
      </c>
      <c r="H7023" t="s">
        <v>14</v>
      </c>
      <c r="I7023" t="s">
        <v>22</v>
      </c>
      <c r="J7023" t="s">
        <v>89</v>
      </c>
      <c r="K7023">
        <v>1.683206630425653</v>
      </c>
      <c r="L7023">
        <v>0</v>
      </c>
      <c r="M7023">
        <v>37.5</v>
      </c>
      <c r="N7023">
        <f>(1-Coffee_Sales[[#This Row],[Discount_Percent]])*Coffee_Sales[[#This Row],[unit_price]]*Coffee_Sales[[#This Row],[transaction_qty]]</f>
        <v>75</v>
      </c>
      <c r="O7023" t="str">
        <f>TEXT(Coffee_Sales[[#This Row],[transaction_date]],"mmm-yyyy")</f>
        <v>Jun-2023</v>
      </c>
      <c r="P7023">
        <f>HOUR(Coffee_Sales[[#This Row],[transaction_time]])</f>
        <v>9</v>
      </c>
    </row>
    <row r="7024" spans="1:16" x14ac:dyDescent="0.3">
      <c r="A7024">
        <v>101813</v>
      </c>
      <c r="B7024" s="1">
        <v>45066</v>
      </c>
      <c r="C7024" s="2">
        <v>0.41608796296296297</v>
      </c>
      <c r="D7024">
        <v>1</v>
      </c>
      <c r="E7024">
        <v>5</v>
      </c>
      <c r="F7024" t="s">
        <v>62</v>
      </c>
      <c r="G7024">
        <v>82</v>
      </c>
      <c r="H7024" t="s">
        <v>121</v>
      </c>
      <c r="I7024" t="s">
        <v>148</v>
      </c>
      <c r="J7024" t="s">
        <v>165</v>
      </c>
      <c r="K7024">
        <v>3.696978845737839</v>
      </c>
      <c r="L7024">
        <v>0</v>
      </c>
      <c r="M7024">
        <v>180</v>
      </c>
      <c r="N7024">
        <f>(1-Coffee_Sales[[#This Row],[Discount_Percent]])*Coffee_Sales[[#This Row],[unit_price]]*Coffee_Sales[[#This Row],[transaction_qty]]</f>
        <v>180</v>
      </c>
      <c r="O7024" t="str">
        <f>TEXT(Coffee_Sales[[#This Row],[transaction_date]],"mmm-yyyy")</f>
        <v>May-2023</v>
      </c>
      <c r="P7024">
        <f>HOUR(Coffee_Sales[[#This Row],[transaction_time]])</f>
        <v>9</v>
      </c>
    </row>
    <row r="7025" spans="1:16" x14ac:dyDescent="0.3">
      <c r="A7025">
        <v>86783</v>
      </c>
      <c r="B7025" s="1">
        <v>45053</v>
      </c>
      <c r="C7025" s="2">
        <v>0.32234953703703706</v>
      </c>
      <c r="D7025">
        <v>2</v>
      </c>
      <c r="E7025">
        <v>5</v>
      </c>
      <c r="F7025" t="s">
        <v>63</v>
      </c>
      <c r="G7025">
        <v>31</v>
      </c>
      <c r="H7025" t="s">
        <v>14</v>
      </c>
      <c r="I7025" t="s">
        <v>22</v>
      </c>
      <c r="J7025" t="s">
        <v>53</v>
      </c>
      <c r="K7025">
        <v>1.5024570204585781</v>
      </c>
      <c r="L7025">
        <v>0</v>
      </c>
      <c r="M7025">
        <v>33</v>
      </c>
      <c r="N7025">
        <f>(1-Coffee_Sales[[#This Row],[Discount_Percent]])*Coffee_Sales[[#This Row],[unit_price]]*Coffee_Sales[[#This Row],[transaction_qty]]</f>
        <v>66</v>
      </c>
      <c r="O7025" t="str">
        <f>TEXT(Coffee_Sales[[#This Row],[transaction_date]],"mmm-yyyy")</f>
        <v>May-2023</v>
      </c>
      <c r="P7025">
        <f>HOUR(Coffee_Sales[[#This Row],[transaction_time]])</f>
        <v>7</v>
      </c>
    </row>
    <row r="7026" spans="1:16" x14ac:dyDescent="0.3">
      <c r="A7026">
        <v>34860</v>
      </c>
      <c r="B7026" s="1">
        <v>44987</v>
      </c>
      <c r="C7026" s="2">
        <v>0.69136574074074075</v>
      </c>
      <c r="D7026">
        <v>2</v>
      </c>
      <c r="E7026">
        <v>3</v>
      </c>
      <c r="F7026" t="s">
        <v>131</v>
      </c>
      <c r="G7026">
        <v>53</v>
      </c>
      <c r="H7026" t="s">
        <v>32</v>
      </c>
      <c r="I7026" t="s">
        <v>33</v>
      </c>
      <c r="J7026" t="s">
        <v>129</v>
      </c>
      <c r="K7026">
        <v>2.2754363053874962</v>
      </c>
      <c r="L7026">
        <v>0.05</v>
      </c>
      <c r="M7026">
        <v>45</v>
      </c>
      <c r="N7026">
        <f>(1-Coffee_Sales[[#This Row],[Discount_Percent]])*Coffee_Sales[[#This Row],[unit_price]]*Coffee_Sales[[#This Row],[transaction_qty]]</f>
        <v>85.5</v>
      </c>
      <c r="O7026" t="str">
        <f>TEXT(Coffee_Sales[[#This Row],[transaction_date]],"mmm-yyyy")</f>
        <v>Mar-2023</v>
      </c>
      <c r="P7026">
        <f>HOUR(Coffee_Sales[[#This Row],[transaction_time]])</f>
        <v>16</v>
      </c>
    </row>
    <row r="7027" spans="1:16" x14ac:dyDescent="0.3">
      <c r="A7027">
        <v>27513</v>
      </c>
      <c r="B7027" s="1">
        <v>44975</v>
      </c>
      <c r="C7027" s="2">
        <v>0.44469907407407405</v>
      </c>
      <c r="D7027">
        <v>2</v>
      </c>
      <c r="E7027">
        <v>3</v>
      </c>
      <c r="F7027" t="s">
        <v>24</v>
      </c>
      <c r="G7027">
        <v>27</v>
      </c>
      <c r="H7027" t="s">
        <v>14</v>
      </c>
      <c r="I7027" t="s">
        <v>29</v>
      </c>
      <c r="J7027" t="s">
        <v>30</v>
      </c>
      <c r="K7027">
        <v>2.8093217767266681</v>
      </c>
      <c r="L7027">
        <v>0</v>
      </c>
      <c r="M7027">
        <v>52.5</v>
      </c>
      <c r="N7027">
        <f>(1-Coffee_Sales[[#This Row],[Discount_Percent]])*Coffee_Sales[[#This Row],[unit_price]]*Coffee_Sales[[#This Row],[transaction_qty]]</f>
        <v>105</v>
      </c>
      <c r="O7027" t="str">
        <f>TEXT(Coffee_Sales[[#This Row],[transaction_date]],"mmm-yyyy")</f>
        <v>Feb-2023</v>
      </c>
      <c r="P7027">
        <f>HOUR(Coffee_Sales[[#This Row],[transaction_time]])</f>
        <v>10</v>
      </c>
    </row>
    <row r="7028" spans="1:16" x14ac:dyDescent="0.3">
      <c r="A7028">
        <v>70038</v>
      </c>
      <c r="B7028" s="1">
        <v>45034</v>
      </c>
      <c r="C7028" s="2">
        <v>0.50753472222222218</v>
      </c>
      <c r="D7028">
        <v>1</v>
      </c>
      <c r="E7028">
        <v>5</v>
      </c>
      <c r="F7028" t="s">
        <v>94</v>
      </c>
      <c r="G7028">
        <v>6</v>
      </c>
      <c r="H7028" t="s">
        <v>59</v>
      </c>
      <c r="I7028" t="s">
        <v>146</v>
      </c>
      <c r="J7028" t="s">
        <v>162</v>
      </c>
      <c r="K7028">
        <v>10.33170983733728</v>
      </c>
      <c r="L7028">
        <v>0.1</v>
      </c>
      <c r="M7028">
        <v>315</v>
      </c>
      <c r="N7028">
        <f>(1-Coffee_Sales[[#This Row],[Discount_Percent]])*Coffee_Sales[[#This Row],[unit_price]]*Coffee_Sales[[#This Row],[transaction_qty]]</f>
        <v>283.5</v>
      </c>
      <c r="O7028" t="str">
        <f>TEXT(Coffee_Sales[[#This Row],[transaction_date]],"mmm-yyyy")</f>
        <v>Apr-2023</v>
      </c>
      <c r="P7028">
        <f>HOUR(Coffee_Sales[[#This Row],[transaction_time]])</f>
        <v>12</v>
      </c>
    </row>
    <row r="7029" spans="1:16" x14ac:dyDescent="0.3">
      <c r="A7029">
        <v>91227</v>
      </c>
      <c r="B7029" s="1">
        <v>45057</v>
      </c>
      <c r="C7029" s="2">
        <v>0.28596064814814814</v>
      </c>
      <c r="D7029">
        <v>2</v>
      </c>
      <c r="E7029">
        <v>5</v>
      </c>
      <c r="F7029" t="s">
        <v>38</v>
      </c>
      <c r="G7029">
        <v>37</v>
      </c>
      <c r="H7029" t="s">
        <v>14</v>
      </c>
      <c r="I7029" t="s">
        <v>15</v>
      </c>
      <c r="J7029" t="s">
        <v>95</v>
      </c>
      <c r="K7029">
        <v>1.8188136254231499</v>
      </c>
      <c r="L7029">
        <v>0.1</v>
      </c>
      <c r="M7029">
        <v>45</v>
      </c>
      <c r="N7029">
        <f>(1-Coffee_Sales[[#This Row],[Discount_Percent]])*Coffee_Sales[[#This Row],[unit_price]]*Coffee_Sales[[#This Row],[transaction_qty]]</f>
        <v>81</v>
      </c>
      <c r="O7029" t="str">
        <f>TEXT(Coffee_Sales[[#This Row],[transaction_date]],"mmm-yyyy")</f>
        <v>May-2023</v>
      </c>
      <c r="P7029">
        <f>HOUR(Coffee_Sales[[#This Row],[transaction_time]])</f>
        <v>6</v>
      </c>
    </row>
    <row r="7030" spans="1:16" x14ac:dyDescent="0.3">
      <c r="A7030">
        <v>11791</v>
      </c>
      <c r="B7030" s="1">
        <v>44947</v>
      </c>
      <c r="C7030" s="2">
        <v>0.43571759259259257</v>
      </c>
      <c r="D7030">
        <v>2</v>
      </c>
      <c r="E7030">
        <v>8</v>
      </c>
      <c r="F7030" t="s">
        <v>13</v>
      </c>
      <c r="G7030">
        <v>51</v>
      </c>
      <c r="H7030" t="s">
        <v>32</v>
      </c>
      <c r="I7030" t="s">
        <v>44</v>
      </c>
      <c r="J7030" t="s">
        <v>103</v>
      </c>
      <c r="K7030">
        <v>2.5398226529099488</v>
      </c>
      <c r="L7030">
        <v>0.05</v>
      </c>
      <c r="M7030">
        <v>45</v>
      </c>
      <c r="N7030">
        <f>(1-Coffee_Sales[[#This Row],[Discount_Percent]])*Coffee_Sales[[#This Row],[unit_price]]*Coffee_Sales[[#This Row],[transaction_qty]]</f>
        <v>85.5</v>
      </c>
      <c r="O7030" t="str">
        <f>TEXT(Coffee_Sales[[#This Row],[transaction_date]],"mmm-yyyy")</f>
        <v>Jan-2023</v>
      </c>
      <c r="P7030">
        <f>HOUR(Coffee_Sales[[#This Row],[transaction_time]])</f>
        <v>10</v>
      </c>
    </row>
    <row r="7031" spans="1:16" x14ac:dyDescent="0.3">
      <c r="A7031">
        <v>100335</v>
      </c>
      <c r="B7031" s="1">
        <v>45065</v>
      </c>
      <c r="C7031" s="2">
        <v>0.33648148148148149</v>
      </c>
      <c r="D7031">
        <v>2</v>
      </c>
      <c r="E7031">
        <v>3</v>
      </c>
      <c r="F7031" t="s">
        <v>96</v>
      </c>
      <c r="G7031">
        <v>55</v>
      </c>
      <c r="H7031" t="s">
        <v>32</v>
      </c>
      <c r="I7031" t="s">
        <v>33</v>
      </c>
      <c r="J7031" t="s">
        <v>93</v>
      </c>
      <c r="K7031">
        <v>3.7564348577330131</v>
      </c>
      <c r="L7031">
        <v>0</v>
      </c>
      <c r="M7031">
        <v>60</v>
      </c>
      <c r="N7031">
        <f>(1-Coffee_Sales[[#This Row],[Discount_Percent]])*Coffee_Sales[[#This Row],[unit_price]]*Coffee_Sales[[#This Row],[transaction_qty]]</f>
        <v>120</v>
      </c>
      <c r="O7031" t="str">
        <f>TEXT(Coffee_Sales[[#This Row],[transaction_date]],"mmm-yyyy")</f>
        <v>May-2023</v>
      </c>
      <c r="P7031">
        <f>HOUR(Coffee_Sales[[#This Row],[transaction_time]])</f>
        <v>8</v>
      </c>
    </row>
    <row r="7032" spans="1:16" x14ac:dyDescent="0.3">
      <c r="A7032">
        <v>136185</v>
      </c>
      <c r="B7032" s="1">
        <v>45096</v>
      </c>
      <c r="C7032" s="2">
        <v>0.44802083333333331</v>
      </c>
      <c r="D7032">
        <v>2</v>
      </c>
      <c r="E7032">
        <v>5</v>
      </c>
      <c r="F7032" t="s">
        <v>24</v>
      </c>
      <c r="G7032">
        <v>84</v>
      </c>
      <c r="H7032" t="s">
        <v>67</v>
      </c>
      <c r="I7032" t="s">
        <v>72</v>
      </c>
      <c r="J7032" t="s">
        <v>140</v>
      </c>
      <c r="K7032">
        <v>0.5866531662731338</v>
      </c>
      <c r="L7032">
        <v>0</v>
      </c>
      <c r="M7032">
        <v>12</v>
      </c>
      <c r="N7032">
        <f>(1-Coffee_Sales[[#This Row],[Discount_Percent]])*Coffee_Sales[[#This Row],[unit_price]]*Coffee_Sales[[#This Row],[transaction_qty]]</f>
        <v>24</v>
      </c>
      <c r="O7032" t="str">
        <f>TEXT(Coffee_Sales[[#This Row],[transaction_date]],"mmm-yyyy")</f>
        <v>Jun-2023</v>
      </c>
      <c r="P7032">
        <f>HOUR(Coffee_Sales[[#This Row],[transaction_time]])</f>
        <v>10</v>
      </c>
    </row>
    <row r="7033" spans="1:16" x14ac:dyDescent="0.3">
      <c r="A7033">
        <v>109961</v>
      </c>
      <c r="B7033" s="1">
        <v>45073</v>
      </c>
      <c r="C7033" s="2">
        <v>0.73284722222222221</v>
      </c>
      <c r="D7033">
        <v>1</v>
      </c>
      <c r="E7033">
        <v>3</v>
      </c>
      <c r="F7033" t="s">
        <v>78</v>
      </c>
      <c r="G7033">
        <v>33</v>
      </c>
      <c r="H7033" t="s">
        <v>14</v>
      </c>
      <c r="I7033" t="s">
        <v>22</v>
      </c>
      <c r="J7033" t="s">
        <v>49</v>
      </c>
      <c r="K7033">
        <v>1.550998197633179</v>
      </c>
      <c r="L7033">
        <v>0</v>
      </c>
      <c r="M7033">
        <v>52.5</v>
      </c>
      <c r="N7033">
        <f>(1-Coffee_Sales[[#This Row],[Discount_Percent]])*Coffee_Sales[[#This Row],[unit_price]]*Coffee_Sales[[#This Row],[transaction_qty]]</f>
        <v>52.5</v>
      </c>
      <c r="O7033" t="str">
        <f>TEXT(Coffee_Sales[[#This Row],[transaction_date]],"mmm-yyyy")</f>
        <v>May-2023</v>
      </c>
      <c r="P7033">
        <f>HOUR(Coffee_Sales[[#This Row],[transaction_time]])</f>
        <v>17</v>
      </c>
    </row>
    <row r="7034" spans="1:16" x14ac:dyDescent="0.3">
      <c r="A7034">
        <v>80175</v>
      </c>
      <c r="B7034" s="1">
        <v>45046</v>
      </c>
      <c r="C7034" s="2">
        <v>0.5725231481481482</v>
      </c>
      <c r="D7034">
        <v>1</v>
      </c>
      <c r="E7034">
        <v>3</v>
      </c>
      <c r="F7034" t="s">
        <v>104</v>
      </c>
      <c r="G7034">
        <v>57</v>
      </c>
      <c r="H7034" t="s">
        <v>32</v>
      </c>
      <c r="I7034" t="s">
        <v>33</v>
      </c>
      <c r="J7034" t="s">
        <v>34</v>
      </c>
      <c r="K7034">
        <v>1.18681747202275</v>
      </c>
      <c r="L7034">
        <v>0</v>
      </c>
      <c r="M7034">
        <v>46.5</v>
      </c>
      <c r="N7034">
        <f>(1-Coffee_Sales[[#This Row],[Discount_Percent]])*Coffee_Sales[[#This Row],[unit_price]]*Coffee_Sales[[#This Row],[transaction_qty]]</f>
        <v>46.5</v>
      </c>
      <c r="O7034" t="str">
        <f>TEXT(Coffee_Sales[[#This Row],[transaction_date]],"mmm-yyyy")</f>
        <v>Apr-2023</v>
      </c>
      <c r="P7034">
        <f>HOUR(Coffee_Sales[[#This Row],[transaction_time]])</f>
        <v>13</v>
      </c>
    </row>
    <row r="7035" spans="1:16" x14ac:dyDescent="0.3">
      <c r="A7035">
        <v>33417</v>
      </c>
      <c r="B7035" s="1">
        <v>44985</v>
      </c>
      <c r="C7035" s="2">
        <v>0.50853009259259263</v>
      </c>
      <c r="D7035">
        <v>1</v>
      </c>
      <c r="E7035">
        <v>8</v>
      </c>
      <c r="F7035" t="s">
        <v>102</v>
      </c>
      <c r="G7035">
        <v>71</v>
      </c>
      <c r="H7035" t="s">
        <v>18</v>
      </c>
      <c r="I7035" t="s">
        <v>79</v>
      </c>
      <c r="J7035" t="s">
        <v>92</v>
      </c>
      <c r="K7035">
        <v>1.434924069116557</v>
      </c>
      <c r="L7035">
        <v>0.1</v>
      </c>
      <c r="M7035">
        <v>56.25</v>
      </c>
      <c r="N7035">
        <f>(1-Coffee_Sales[[#This Row],[Discount_Percent]])*Coffee_Sales[[#This Row],[unit_price]]*Coffee_Sales[[#This Row],[transaction_qty]]</f>
        <v>50.625</v>
      </c>
      <c r="O7035" t="str">
        <f>TEXT(Coffee_Sales[[#This Row],[transaction_date]],"mmm-yyyy")</f>
        <v>Feb-2023</v>
      </c>
      <c r="P7035">
        <f>HOUR(Coffee_Sales[[#This Row],[transaction_time]])</f>
        <v>12</v>
      </c>
    </row>
    <row r="7036" spans="1:16" x14ac:dyDescent="0.3">
      <c r="A7036">
        <v>107493</v>
      </c>
      <c r="B7036" s="1">
        <v>45071</v>
      </c>
      <c r="C7036" s="2">
        <v>0.57427083333333329</v>
      </c>
      <c r="D7036">
        <v>1</v>
      </c>
      <c r="E7036">
        <v>5</v>
      </c>
      <c r="F7036" t="s">
        <v>28</v>
      </c>
      <c r="G7036">
        <v>78</v>
      </c>
      <c r="H7036" t="s">
        <v>18</v>
      </c>
      <c r="I7036" t="s">
        <v>19</v>
      </c>
      <c r="J7036" t="s">
        <v>51</v>
      </c>
      <c r="K7036">
        <v>1.8488431611874181</v>
      </c>
      <c r="L7036">
        <v>0</v>
      </c>
      <c r="M7036">
        <v>67.5</v>
      </c>
      <c r="N7036">
        <f>(1-Coffee_Sales[[#This Row],[Discount_Percent]])*Coffee_Sales[[#This Row],[unit_price]]*Coffee_Sales[[#This Row],[transaction_qty]]</f>
        <v>67.5</v>
      </c>
      <c r="O7036" t="str">
        <f>TEXT(Coffee_Sales[[#This Row],[transaction_date]],"mmm-yyyy")</f>
        <v>May-2023</v>
      </c>
      <c r="P7036">
        <f>HOUR(Coffee_Sales[[#This Row],[transaction_time]])</f>
        <v>13</v>
      </c>
    </row>
    <row r="7037" spans="1:16" x14ac:dyDescent="0.3">
      <c r="A7037">
        <v>92412</v>
      </c>
      <c r="B7037" s="1">
        <v>45058</v>
      </c>
      <c r="C7037" s="2">
        <v>0.33315972222222223</v>
      </c>
      <c r="D7037">
        <v>1</v>
      </c>
      <c r="E7037">
        <v>3</v>
      </c>
      <c r="F7037" t="s">
        <v>54</v>
      </c>
      <c r="G7037">
        <v>49</v>
      </c>
      <c r="H7037" t="s">
        <v>32</v>
      </c>
      <c r="I7037" t="s">
        <v>44</v>
      </c>
      <c r="J7037" t="s">
        <v>91</v>
      </c>
      <c r="K7037">
        <v>0.99832883067297473</v>
      </c>
      <c r="L7037">
        <v>0.1</v>
      </c>
      <c r="M7037">
        <v>45</v>
      </c>
      <c r="N7037">
        <f>(1-Coffee_Sales[[#This Row],[Discount_Percent]])*Coffee_Sales[[#This Row],[unit_price]]*Coffee_Sales[[#This Row],[transaction_qty]]</f>
        <v>40.5</v>
      </c>
      <c r="O7037" t="str">
        <f>TEXT(Coffee_Sales[[#This Row],[transaction_date]],"mmm-yyyy")</f>
        <v>May-2023</v>
      </c>
      <c r="P7037">
        <f>HOUR(Coffee_Sales[[#This Row],[transaction_time]])</f>
        <v>7</v>
      </c>
    </row>
    <row r="7038" spans="1:16" x14ac:dyDescent="0.3">
      <c r="A7038">
        <v>65092</v>
      </c>
      <c r="B7038" s="1">
        <v>45029</v>
      </c>
      <c r="C7038" s="2">
        <v>0.31545138888888891</v>
      </c>
      <c r="D7038">
        <v>2</v>
      </c>
      <c r="E7038">
        <v>3</v>
      </c>
      <c r="F7038" t="s">
        <v>28</v>
      </c>
      <c r="G7038">
        <v>37</v>
      </c>
      <c r="H7038" t="s">
        <v>14</v>
      </c>
      <c r="I7038" t="s">
        <v>15</v>
      </c>
      <c r="J7038" t="s">
        <v>95</v>
      </c>
      <c r="K7038">
        <v>2.6820395261334689</v>
      </c>
      <c r="L7038">
        <v>0</v>
      </c>
      <c r="M7038">
        <v>45</v>
      </c>
      <c r="N7038">
        <f>(1-Coffee_Sales[[#This Row],[Discount_Percent]])*Coffee_Sales[[#This Row],[unit_price]]*Coffee_Sales[[#This Row],[transaction_qty]]</f>
        <v>90</v>
      </c>
      <c r="O7038" t="str">
        <f>TEXT(Coffee_Sales[[#This Row],[transaction_date]],"mmm-yyyy")</f>
        <v>Apr-2023</v>
      </c>
      <c r="P7038">
        <f>HOUR(Coffee_Sales[[#This Row],[transaction_time]])</f>
        <v>7</v>
      </c>
    </row>
    <row r="7039" spans="1:16" x14ac:dyDescent="0.3">
      <c r="A7039">
        <v>126325</v>
      </c>
      <c r="B7039" s="1">
        <v>45088</v>
      </c>
      <c r="C7039" s="2">
        <v>0.46043981481481483</v>
      </c>
      <c r="D7039">
        <v>2</v>
      </c>
      <c r="E7039">
        <v>8</v>
      </c>
      <c r="F7039" t="s">
        <v>13</v>
      </c>
      <c r="G7039">
        <v>35</v>
      </c>
      <c r="H7039" t="s">
        <v>14</v>
      </c>
      <c r="I7039" t="s">
        <v>26</v>
      </c>
      <c r="J7039" t="s">
        <v>84</v>
      </c>
      <c r="K7039">
        <v>2.5436955863940098</v>
      </c>
      <c r="L7039">
        <v>0</v>
      </c>
      <c r="M7039">
        <v>46.5</v>
      </c>
      <c r="N7039">
        <f>(1-Coffee_Sales[[#This Row],[Discount_Percent]])*Coffee_Sales[[#This Row],[unit_price]]*Coffee_Sales[[#This Row],[transaction_qty]]</f>
        <v>93</v>
      </c>
      <c r="O7039" t="str">
        <f>TEXT(Coffee_Sales[[#This Row],[transaction_date]],"mmm-yyyy")</f>
        <v>Jun-2023</v>
      </c>
      <c r="P7039">
        <f>HOUR(Coffee_Sales[[#This Row],[transaction_time]])</f>
        <v>11</v>
      </c>
    </row>
    <row r="7040" spans="1:16" x14ac:dyDescent="0.3">
      <c r="A7040">
        <v>129464</v>
      </c>
      <c r="B7040" s="1">
        <v>45091</v>
      </c>
      <c r="C7040" s="2">
        <v>0.35697916666666668</v>
      </c>
      <c r="D7040">
        <v>2</v>
      </c>
      <c r="E7040">
        <v>5</v>
      </c>
      <c r="F7040" t="s">
        <v>28</v>
      </c>
      <c r="G7040">
        <v>29</v>
      </c>
      <c r="H7040" t="s">
        <v>14</v>
      </c>
      <c r="I7040" t="s">
        <v>22</v>
      </c>
      <c r="J7040" t="s">
        <v>89</v>
      </c>
      <c r="K7040">
        <v>1.962307871409029</v>
      </c>
      <c r="L7040">
        <v>0.15</v>
      </c>
      <c r="M7040">
        <v>37.5</v>
      </c>
      <c r="N7040">
        <f>(1-Coffee_Sales[[#This Row],[Discount_Percent]])*Coffee_Sales[[#This Row],[unit_price]]*Coffee_Sales[[#This Row],[transaction_qty]]</f>
        <v>63.75</v>
      </c>
      <c r="O7040" t="str">
        <f>TEXT(Coffee_Sales[[#This Row],[transaction_date]],"mmm-yyyy")</f>
        <v>Jun-2023</v>
      </c>
      <c r="P7040">
        <f>HOUR(Coffee_Sales[[#This Row],[transaction_time]])</f>
        <v>8</v>
      </c>
    </row>
    <row r="7041" spans="1:16" x14ac:dyDescent="0.3">
      <c r="A7041">
        <v>73431</v>
      </c>
      <c r="B7041" s="1">
        <v>45038</v>
      </c>
      <c r="C7041" s="2">
        <v>0.56817129629629626</v>
      </c>
      <c r="D7041">
        <v>2</v>
      </c>
      <c r="E7041">
        <v>5</v>
      </c>
      <c r="F7041" t="s">
        <v>104</v>
      </c>
      <c r="G7041">
        <v>25</v>
      </c>
      <c r="H7041" t="s">
        <v>14</v>
      </c>
      <c r="I7041" t="s">
        <v>29</v>
      </c>
      <c r="J7041" t="s">
        <v>71</v>
      </c>
      <c r="K7041">
        <v>1.616010245724776</v>
      </c>
      <c r="L7041">
        <v>0</v>
      </c>
      <c r="M7041">
        <v>33</v>
      </c>
      <c r="N7041">
        <f>(1-Coffee_Sales[[#This Row],[Discount_Percent]])*Coffee_Sales[[#This Row],[unit_price]]*Coffee_Sales[[#This Row],[transaction_qty]]</f>
        <v>66</v>
      </c>
      <c r="O7041" t="str">
        <f>TEXT(Coffee_Sales[[#This Row],[transaction_date]],"mmm-yyyy")</f>
        <v>Apr-2023</v>
      </c>
      <c r="P7041">
        <f>HOUR(Coffee_Sales[[#This Row],[transaction_time]])</f>
        <v>13</v>
      </c>
    </row>
    <row r="7042" spans="1:16" x14ac:dyDescent="0.3">
      <c r="A7042">
        <v>87625</v>
      </c>
      <c r="B7042" s="1">
        <v>45053</v>
      </c>
      <c r="C7042" s="2">
        <v>0.77435185185185185</v>
      </c>
      <c r="D7042">
        <v>2</v>
      </c>
      <c r="E7042">
        <v>3</v>
      </c>
      <c r="F7042" t="s">
        <v>17</v>
      </c>
      <c r="G7042">
        <v>55</v>
      </c>
      <c r="H7042" t="s">
        <v>32</v>
      </c>
      <c r="I7042" t="s">
        <v>33</v>
      </c>
      <c r="J7042" t="s">
        <v>93</v>
      </c>
      <c r="K7042">
        <v>2.7456450391910572</v>
      </c>
      <c r="L7042">
        <v>0</v>
      </c>
      <c r="M7042">
        <v>60</v>
      </c>
      <c r="N7042">
        <f>(1-Coffee_Sales[[#This Row],[Discount_Percent]])*Coffee_Sales[[#This Row],[unit_price]]*Coffee_Sales[[#This Row],[transaction_qty]]</f>
        <v>120</v>
      </c>
      <c r="O7042" t="str">
        <f>TEXT(Coffee_Sales[[#This Row],[transaction_date]],"mmm-yyyy")</f>
        <v>May-2023</v>
      </c>
      <c r="P7042">
        <f>HOUR(Coffee_Sales[[#This Row],[transaction_time]])</f>
        <v>18</v>
      </c>
    </row>
    <row r="7043" spans="1:16" x14ac:dyDescent="0.3">
      <c r="A7043">
        <v>49485</v>
      </c>
      <c r="B7043" s="1">
        <v>45008</v>
      </c>
      <c r="C7043" s="2">
        <v>0.60469907407407408</v>
      </c>
      <c r="D7043">
        <v>1</v>
      </c>
      <c r="E7043">
        <v>3</v>
      </c>
      <c r="F7043" t="s">
        <v>90</v>
      </c>
      <c r="G7043">
        <v>60</v>
      </c>
      <c r="H7043" t="s">
        <v>74</v>
      </c>
      <c r="I7043" t="s">
        <v>75</v>
      </c>
      <c r="J7043" t="s">
        <v>112</v>
      </c>
      <c r="K7043">
        <v>1.578894537841308</v>
      </c>
      <c r="L7043">
        <v>0</v>
      </c>
      <c r="M7043">
        <v>56.25</v>
      </c>
      <c r="N7043">
        <f>(1-Coffee_Sales[[#This Row],[Discount_Percent]])*Coffee_Sales[[#This Row],[unit_price]]*Coffee_Sales[[#This Row],[transaction_qty]]</f>
        <v>56.25</v>
      </c>
      <c r="O7043" t="str">
        <f>TEXT(Coffee_Sales[[#This Row],[transaction_date]],"mmm-yyyy")</f>
        <v>Mar-2023</v>
      </c>
      <c r="P7043">
        <f>HOUR(Coffee_Sales[[#This Row],[transaction_time]])</f>
        <v>14</v>
      </c>
    </row>
    <row r="7044" spans="1:16" x14ac:dyDescent="0.3">
      <c r="A7044">
        <v>110045</v>
      </c>
      <c r="B7044" s="1">
        <v>45073</v>
      </c>
      <c r="C7044" s="2">
        <v>0.79399305555555555</v>
      </c>
      <c r="D7044">
        <v>2</v>
      </c>
      <c r="E7044">
        <v>3</v>
      </c>
      <c r="F7044" t="s">
        <v>104</v>
      </c>
      <c r="G7044">
        <v>43</v>
      </c>
      <c r="H7044" t="s">
        <v>32</v>
      </c>
      <c r="I7044" t="s">
        <v>40</v>
      </c>
      <c r="J7044" t="s">
        <v>124</v>
      </c>
      <c r="K7044">
        <v>2.224743667084085</v>
      </c>
      <c r="L7044">
        <v>0</v>
      </c>
      <c r="M7044">
        <v>45</v>
      </c>
      <c r="N7044">
        <f>(1-Coffee_Sales[[#This Row],[Discount_Percent]])*Coffee_Sales[[#This Row],[unit_price]]*Coffee_Sales[[#This Row],[transaction_qty]]</f>
        <v>90</v>
      </c>
      <c r="O7044" t="str">
        <f>TEXT(Coffee_Sales[[#This Row],[transaction_date]],"mmm-yyyy")</f>
        <v>May-2023</v>
      </c>
      <c r="P7044">
        <f>HOUR(Coffee_Sales[[#This Row],[transaction_time]])</f>
        <v>19</v>
      </c>
    </row>
    <row r="7045" spans="1:16" x14ac:dyDescent="0.3">
      <c r="A7045">
        <v>35429</v>
      </c>
      <c r="B7045" s="1">
        <v>44988</v>
      </c>
      <c r="C7045" s="2">
        <v>0.61599537037037033</v>
      </c>
      <c r="D7045">
        <v>2</v>
      </c>
      <c r="E7045">
        <v>3</v>
      </c>
      <c r="F7045" t="s">
        <v>28</v>
      </c>
      <c r="G7045">
        <v>55</v>
      </c>
      <c r="H7045" t="s">
        <v>32</v>
      </c>
      <c r="I7045" t="s">
        <v>33</v>
      </c>
      <c r="J7045" t="s">
        <v>93</v>
      </c>
      <c r="K7045">
        <v>3.75902247509037</v>
      </c>
      <c r="L7045">
        <v>0.05</v>
      </c>
      <c r="M7045">
        <v>60</v>
      </c>
      <c r="N7045">
        <f>(1-Coffee_Sales[[#This Row],[Discount_Percent]])*Coffee_Sales[[#This Row],[unit_price]]*Coffee_Sales[[#This Row],[transaction_qty]]</f>
        <v>114</v>
      </c>
      <c r="O7045" t="str">
        <f>TEXT(Coffee_Sales[[#This Row],[transaction_date]],"mmm-yyyy")</f>
        <v>Mar-2023</v>
      </c>
      <c r="P7045">
        <f>HOUR(Coffee_Sales[[#This Row],[transaction_time]])</f>
        <v>14</v>
      </c>
    </row>
    <row r="7046" spans="1:16" x14ac:dyDescent="0.3">
      <c r="A7046">
        <v>127027</v>
      </c>
      <c r="B7046" s="1">
        <v>45089</v>
      </c>
      <c r="C7046" s="2">
        <v>0.32929398148148148</v>
      </c>
      <c r="D7046">
        <v>2</v>
      </c>
      <c r="E7046">
        <v>3</v>
      </c>
      <c r="F7046" t="s">
        <v>131</v>
      </c>
      <c r="G7046">
        <v>52</v>
      </c>
      <c r="H7046" t="s">
        <v>32</v>
      </c>
      <c r="I7046" t="s">
        <v>33</v>
      </c>
      <c r="J7046" t="s">
        <v>110</v>
      </c>
      <c r="K7046">
        <v>1.5673518994575211</v>
      </c>
      <c r="L7046">
        <v>0</v>
      </c>
      <c r="M7046">
        <v>37.5</v>
      </c>
      <c r="N7046">
        <f>(1-Coffee_Sales[[#This Row],[Discount_Percent]])*Coffee_Sales[[#This Row],[unit_price]]*Coffee_Sales[[#This Row],[transaction_qty]]</f>
        <v>75</v>
      </c>
      <c r="O7046" t="str">
        <f>TEXT(Coffee_Sales[[#This Row],[transaction_date]],"mmm-yyyy")</f>
        <v>Jun-2023</v>
      </c>
      <c r="P7046">
        <f>HOUR(Coffee_Sales[[#This Row],[transaction_time]])</f>
        <v>7</v>
      </c>
    </row>
    <row r="7047" spans="1:16" x14ac:dyDescent="0.3">
      <c r="A7047">
        <v>33446</v>
      </c>
      <c r="B7047" s="1">
        <v>44985</v>
      </c>
      <c r="C7047" s="2">
        <v>0.54226851851851854</v>
      </c>
      <c r="D7047">
        <v>1</v>
      </c>
      <c r="E7047">
        <v>8</v>
      </c>
      <c r="F7047" t="s">
        <v>77</v>
      </c>
      <c r="G7047">
        <v>32</v>
      </c>
      <c r="H7047" t="s">
        <v>14</v>
      </c>
      <c r="I7047" t="s">
        <v>22</v>
      </c>
      <c r="J7047" t="s">
        <v>23</v>
      </c>
      <c r="K7047">
        <v>1.2701647161473979</v>
      </c>
      <c r="L7047">
        <v>0</v>
      </c>
      <c r="M7047">
        <v>45</v>
      </c>
      <c r="N7047">
        <f>(1-Coffee_Sales[[#This Row],[Discount_Percent]])*Coffee_Sales[[#This Row],[unit_price]]*Coffee_Sales[[#This Row],[transaction_qty]]</f>
        <v>45</v>
      </c>
      <c r="O7047" t="str">
        <f>TEXT(Coffee_Sales[[#This Row],[transaction_date]],"mmm-yyyy")</f>
        <v>Feb-2023</v>
      </c>
      <c r="P7047">
        <f>HOUR(Coffee_Sales[[#This Row],[transaction_time]])</f>
        <v>13</v>
      </c>
    </row>
    <row r="7048" spans="1:16" x14ac:dyDescent="0.3">
      <c r="A7048">
        <v>130664</v>
      </c>
      <c r="B7048" s="1">
        <v>45092</v>
      </c>
      <c r="C7048" s="2">
        <v>0.32890046296296294</v>
      </c>
      <c r="D7048">
        <v>1</v>
      </c>
      <c r="E7048">
        <v>8</v>
      </c>
      <c r="F7048" t="s">
        <v>102</v>
      </c>
      <c r="G7048">
        <v>76</v>
      </c>
      <c r="H7048" t="s">
        <v>18</v>
      </c>
      <c r="I7048" t="s">
        <v>107</v>
      </c>
      <c r="J7048" t="s">
        <v>137</v>
      </c>
      <c r="K7048">
        <v>1.239335004616493</v>
      </c>
      <c r="L7048">
        <v>0</v>
      </c>
      <c r="M7048">
        <v>52.5</v>
      </c>
      <c r="N7048">
        <f>(1-Coffee_Sales[[#This Row],[Discount_Percent]])*Coffee_Sales[[#This Row],[unit_price]]*Coffee_Sales[[#This Row],[transaction_qty]]</f>
        <v>52.5</v>
      </c>
      <c r="O7048" t="str">
        <f>TEXT(Coffee_Sales[[#This Row],[transaction_date]],"mmm-yyyy")</f>
        <v>Jun-2023</v>
      </c>
      <c r="P7048">
        <f>HOUR(Coffee_Sales[[#This Row],[transaction_time]])</f>
        <v>7</v>
      </c>
    </row>
    <row r="7049" spans="1:16" x14ac:dyDescent="0.3">
      <c r="A7049">
        <v>23868</v>
      </c>
      <c r="B7049" s="1">
        <v>44969</v>
      </c>
      <c r="C7049" s="2">
        <v>0.42884259259259261</v>
      </c>
      <c r="D7049">
        <v>1</v>
      </c>
      <c r="E7049">
        <v>5</v>
      </c>
      <c r="F7049" t="s">
        <v>25</v>
      </c>
      <c r="G7049">
        <v>58</v>
      </c>
      <c r="H7049" t="s">
        <v>74</v>
      </c>
      <c r="I7049" t="s">
        <v>75</v>
      </c>
      <c r="J7049" t="s">
        <v>76</v>
      </c>
      <c r="K7049">
        <v>1.735761242682476</v>
      </c>
      <c r="L7049">
        <v>0.1</v>
      </c>
      <c r="M7049">
        <v>52.5</v>
      </c>
      <c r="N7049">
        <f>(1-Coffee_Sales[[#This Row],[Discount_Percent]])*Coffee_Sales[[#This Row],[unit_price]]*Coffee_Sales[[#This Row],[transaction_qty]]</f>
        <v>47.25</v>
      </c>
      <c r="O7049" t="str">
        <f>TEXT(Coffee_Sales[[#This Row],[transaction_date]],"mmm-yyyy")</f>
        <v>Feb-2023</v>
      </c>
      <c r="P7049">
        <f>HOUR(Coffee_Sales[[#This Row],[transaction_time]])</f>
        <v>10</v>
      </c>
    </row>
    <row r="7050" spans="1:16" x14ac:dyDescent="0.3">
      <c r="A7050">
        <v>27020</v>
      </c>
      <c r="B7050" s="1">
        <v>44974</v>
      </c>
      <c r="C7050" s="2">
        <v>0.54809027777777775</v>
      </c>
      <c r="D7050">
        <v>1</v>
      </c>
      <c r="E7050">
        <v>8</v>
      </c>
      <c r="F7050" t="s">
        <v>70</v>
      </c>
      <c r="G7050">
        <v>45</v>
      </c>
      <c r="H7050" t="s">
        <v>32</v>
      </c>
      <c r="I7050" t="s">
        <v>40</v>
      </c>
      <c r="J7050" t="s">
        <v>120</v>
      </c>
      <c r="K7050">
        <v>1.3768877142571161</v>
      </c>
      <c r="L7050">
        <v>0</v>
      </c>
      <c r="M7050">
        <v>45</v>
      </c>
      <c r="N7050">
        <f>(1-Coffee_Sales[[#This Row],[Discount_Percent]])*Coffee_Sales[[#This Row],[unit_price]]*Coffee_Sales[[#This Row],[transaction_qty]]</f>
        <v>45</v>
      </c>
      <c r="O7050" t="str">
        <f>TEXT(Coffee_Sales[[#This Row],[transaction_date]],"mmm-yyyy")</f>
        <v>Feb-2023</v>
      </c>
      <c r="P7050">
        <f>HOUR(Coffee_Sales[[#This Row],[transaction_time]])</f>
        <v>13</v>
      </c>
    </row>
    <row r="7051" spans="1:16" x14ac:dyDescent="0.3">
      <c r="A7051">
        <v>45697</v>
      </c>
      <c r="B7051" s="1">
        <v>45003</v>
      </c>
      <c r="C7051" s="2">
        <v>0.3475347222222222</v>
      </c>
      <c r="D7051">
        <v>1</v>
      </c>
      <c r="E7051">
        <v>8</v>
      </c>
      <c r="F7051" t="s">
        <v>50</v>
      </c>
      <c r="G7051">
        <v>78</v>
      </c>
      <c r="H7051" t="s">
        <v>18</v>
      </c>
      <c r="I7051" t="s">
        <v>19</v>
      </c>
      <c r="J7051" t="s">
        <v>51</v>
      </c>
      <c r="K7051">
        <v>1.81162571010878</v>
      </c>
      <c r="L7051">
        <v>0</v>
      </c>
      <c r="M7051">
        <v>67.5</v>
      </c>
      <c r="N7051">
        <f>(1-Coffee_Sales[[#This Row],[Discount_Percent]])*Coffee_Sales[[#This Row],[unit_price]]*Coffee_Sales[[#This Row],[transaction_qty]]</f>
        <v>67.5</v>
      </c>
      <c r="O7051" t="str">
        <f>TEXT(Coffee_Sales[[#This Row],[transaction_date]],"mmm-yyyy")</f>
        <v>Mar-2023</v>
      </c>
      <c r="P7051">
        <f>HOUR(Coffee_Sales[[#This Row],[transaction_time]])</f>
        <v>8</v>
      </c>
    </row>
    <row r="7052" spans="1:16" x14ac:dyDescent="0.3">
      <c r="A7052">
        <v>21419</v>
      </c>
      <c r="B7052" s="1">
        <v>44965</v>
      </c>
      <c r="C7052" s="2">
        <v>0.41594907407407405</v>
      </c>
      <c r="D7052">
        <v>1</v>
      </c>
      <c r="E7052">
        <v>8</v>
      </c>
      <c r="F7052" t="s">
        <v>24</v>
      </c>
      <c r="G7052">
        <v>70</v>
      </c>
      <c r="H7052" t="s">
        <v>18</v>
      </c>
      <c r="I7052" t="s">
        <v>19</v>
      </c>
      <c r="J7052" t="s">
        <v>83</v>
      </c>
      <c r="K7052">
        <v>1.0541358959739751</v>
      </c>
      <c r="L7052">
        <v>0</v>
      </c>
      <c r="M7052">
        <v>48.75</v>
      </c>
      <c r="N7052">
        <f>(1-Coffee_Sales[[#This Row],[Discount_Percent]])*Coffee_Sales[[#This Row],[unit_price]]*Coffee_Sales[[#This Row],[transaction_qty]]</f>
        <v>48.75</v>
      </c>
      <c r="O7052" t="str">
        <f>TEXT(Coffee_Sales[[#This Row],[transaction_date]],"mmm-yyyy")</f>
        <v>Feb-2023</v>
      </c>
      <c r="P7052">
        <f>HOUR(Coffee_Sales[[#This Row],[transaction_time]])</f>
        <v>9</v>
      </c>
    </row>
    <row r="7053" spans="1:16" x14ac:dyDescent="0.3">
      <c r="A7053">
        <v>24431</v>
      </c>
      <c r="B7053" s="1">
        <v>44970</v>
      </c>
      <c r="C7053" s="2">
        <v>0.40254629629629629</v>
      </c>
      <c r="D7053">
        <v>2</v>
      </c>
      <c r="E7053">
        <v>3</v>
      </c>
      <c r="F7053" t="s">
        <v>21</v>
      </c>
      <c r="G7053">
        <v>48</v>
      </c>
      <c r="H7053" t="s">
        <v>32</v>
      </c>
      <c r="I7053" t="s">
        <v>44</v>
      </c>
      <c r="J7053" t="s">
        <v>52</v>
      </c>
      <c r="K7053">
        <v>1.972744850049323</v>
      </c>
      <c r="L7053">
        <v>0</v>
      </c>
      <c r="M7053">
        <v>37.5</v>
      </c>
      <c r="N7053">
        <f>(1-Coffee_Sales[[#This Row],[Discount_Percent]])*Coffee_Sales[[#This Row],[unit_price]]*Coffee_Sales[[#This Row],[transaction_qty]]</f>
        <v>75</v>
      </c>
      <c r="O7053" t="str">
        <f>TEXT(Coffee_Sales[[#This Row],[transaction_date]],"mmm-yyyy")</f>
        <v>Feb-2023</v>
      </c>
      <c r="P7053">
        <f>HOUR(Coffee_Sales[[#This Row],[transaction_time]])</f>
        <v>9</v>
      </c>
    </row>
    <row r="7054" spans="1:16" x14ac:dyDescent="0.3">
      <c r="A7054">
        <v>143009</v>
      </c>
      <c r="B7054" s="1">
        <v>45102</v>
      </c>
      <c r="C7054" s="2">
        <v>0.38679398148148147</v>
      </c>
      <c r="D7054">
        <v>1</v>
      </c>
      <c r="E7054">
        <v>5</v>
      </c>
      <c r="F7054" t="s">
        <v>96</v>
      </c>
      <c r="G7054">
        <v>71</v>
      </c>
      <c r="H7054" t="s">
        <v>18</v>
      </c>
      <c r="I7054" t="s">
        <v>79</v>
      </c>
      <c r="J7054" t="s">
        <v>92</v>
      </c>
      <c r="K7054">
        <v>1.1775971382795909</v>
      </c>
      <c r="L7054">
        <v>0</v>
      </c>
      <c r="M7054">
        <v>56.25</v>
      </c>
      <c r="N7054">
        <f>(1-Coffee_Sales[[#This Row],[Discount_Percent]])*Coffee_Sales[[#This Row],[unit_price]]*Coffee_Sales[[#This Row],[transaction_qty]]</f>
        <v>56.25</v>
      </c>
      <c r="O7054" t="str">
        <f>TEXT(Coffee_Sales[[#This Row],[transaction_date]],"mmm-yyyy")</f>
        <v>Jun-2023</v>
      </c>
      <c r="P7054">
        <f>HOUR(Coffee_Sales[[#This Row],[transaction_time]])</f>
        <v>9</v>
      </c>
    </row>
    <row r="7055" spans="1:16" x14ac:dyDescent="0.3">
      <c r="A7055">
        <v>140578</v>
      </c>
      <c r="B7055" s="1">
        <v>45100</v>
      </c>
      <c r="C7055" s="2">
        <v>0.37937500000000002</v>
      </c>
      <c r="D7055">
        <v>1</v>
      </c>
      <c r="E7055">
        <v>8</v>
      </c>
      <c r="F7055" t="s">
        <v>94</v>
      </c>
      <c r="G7055">
        <v>10</v>
      </c>
      <c r="H7055" t="s">
        <v>59</v>
      </c>
      <c r="I7055" t="s">
        <v>144</v>
      </c>
      <c r="J7055" t="s">
        <v>145</v>
      </c>
      <c r="K7055">
        <v>4.0324062068344082</v>
      </c>
      <c r="L7055">
        <v>0</v>
      </c>
      <c r="M7055">
        <v>150</v>
      </c>
      <c r="N7055">
        <f>(1-Coffee_Sales[[#This Row],[Discount_Percent]])*Coffee_Sales[[#This Row],[unit_price]]*Coffee_Sales[[#This Row],[transaction_qty]]</f>
        <v>150</v>
      </c>
      <c r="O7055" t="str">
        <f>TEXT(Coffee_Sales[[#This Row],[transaction_date]],"mmm-yyyy")</f>
        <v>Jun-2023</v>
      </c>
      <c r="P7055">
        <f>HOUR(Coffee_Sales[[#This Row],[transaction_time]])</f>
        <v>9</v>
      </c>
    </row>
    <row r="7056" spans="1:16" x14ac:dyDescent="0.3">
      <c r="A7056">
        <v>36135</v>
      </c>
      <c r="B7056" s="1">
        <v>44989</v>
      </c>
      <c r="C7056" s="2">
        <v>0.62542824074074077</v>
      </c>
      <c r="D7056">
        <v>1</v>
      </c>
      <c r="E7056">
        <v>8</v>
      </c>
      <c r="F7056" t="s">
        <v>97</v>
      </c>
      <c r="G7056">
        <v>57</v>
      </c>
      <c r="H7056" t="s">
        <v>32</v>
      </c>
      <c r="I7056" t="s">
        <v>33</v>
      </c>
      <c r="J7056" t="s">
        <v>34</v>
      </c>
      <c r="K7056">
        <v>1.245921560023711</v>
      </c>
      <c r="L7056">
        <v>0</v>
      </c>
      <c r="M7056">
        <v>46.5</v>
      </c>
      <c r="N7056">
        <f>(1-Coffee_Sales[[#This Row],[Discount_Percent]])*Coffee_Sales[[#This Row],[unit_price]]*Coffee_Sales[[#This Row],[transaction_qty]]</f>
        <v>46.5</v>
      </c>
      <c r="O7056" t="str">
        <f>TEXT(Coffee_Sales[[#This Row],[transaction_date]],"mmm-yyyy")</f>
        <v>Mar-2023</v>
      </c>
      <c r="P7056">
        <f>HOUR(Coffee_Sales[[#This Row],[transaction_time]])</f>
        <v>15</v>
      </c>
    </row>
    <row r="7057" spans="1:16" x14ac:dyDescent="0.3">
      <c r="A7057">
        <v>100685</v>
      </c>
      <c r="B7057" s="1">
        <v>45065</v>
      </c>
      <c r="C7057" s="2">
        <v>0.42662037037037037</v>
      </c>
      <c r="D7057">
        <v>1</v>
      </c>
      <c r="E7057">
        <v>3</v>
      </c>
      <c r="F7057" t="s">
        <v>50</v>
      </c>
      <c r="G7057">
        <v>76</v>
      </c>
      <c r="H7057" t="s">
        <v>18</v>
      </c>
      <c r="I7057" t="s">
        <v>107</v>
      </c>
      <c r="J7057" t="s">
        <v>137</v>
      </c>
      <c r="K7057">
        <v>1.666177248049628</v>
      </c>
      <c r="L7057">
        <v>0</v>
      </c>
      <c r="M7057">
        <v>52.5</v>
      </c>
      <c r="N7057">
        <f>(1-Coffee_Sales[[#This Row],[Discount_Percent]])*Coffee_Sales[[#This Row],[unit_price]]*Coffee_Sales[[#This Row],[transaction_qty]]</f>
        <v>52.5</v>
      </c>
      <c r="O7057" t="str">
        <f>TEXT(Coffee_Sales[[#This Row],[transaction_date]],"mmm-yyyy")</f>
        <v>May-2023</v>
      </c>
      <c r="P7057">
        <f>HOUR(Coffee_Sales[[#This Row],[transaction_time]])</f>
        <v>10</v>
      </c>
    </row>
    <row r="7058" spans="1:16" x14ac:dyDescent="0.3">
      <c r="A7058">
        <v>140616</v>
      </c>
      <c r="B7058" s="1">
        <v>45100</v>
      </c>
      <c r="C7058" s="2">
        <v>0.38979166666666665</v>
      </c>
      <c r="D7058">
        <v>1</v>
      </c>
      <c r="E7058">
        <v>3</v>
      </c>
      <c r="F7058" t="s">
        <v>81</v>
      </c>
      <c r="G7058">
        <v>44</v>
      </c>
      <c r="H7058" t="s">
        <v>32</v>
      </c>
      <c r="I7058" t="s">
        <v>40</v>
      </c>
      <c r="J7058" t="s">
        <v>41</v>
      </c>
      <c r="K7058">
        <v>0.84867187792389021</v>
      </c>
      <c r="L7058">
        <v>0</v>
      </c>
      <c r="M7058">
        <v>37.5</v>
      </c>
      <c r="N7058">
        <f>(1-Coffee_Sales[[#This Row],[Discount_Percent]])*Coffee_Sales[[#This Row],[unit_price]]*Coffee_Sales[[#This Row],[transaction_qty]]</f>
        <v>37.5</v>
      </c>
      <c r="O7058" t="str">
        <f>TEXT(Coffee_Sales[[#This Row],[transaction_date]],"mmm-yyyy")</f>
        <v>Jun-2023</v>
      </c>
      <c r="P7058">
        <f>HOUR(Coffee_Sales[[#This Row],[transaction_time]])</f>
        <v>9</v>
      </c>
    </row>
    <row r="7059" spans="1:16" x14ac:dyDescent="0.3">
      <c r="A7059">
        <v>99329</v>
      </c>
      <c r="B7059" s="1">
        <v>45064</v>
      </c>
      <c r="C7059" s="2">
        <v>0.40038194444444447</v>
      </c>
      <c r="D7059">
        <v>1</v>
      </c>
      <c r="E7059">
        <v>3</v>
      </c>
      <c r="F7059" t="s">
        <v>94</v>
      </c>
      <c r="G7059">
        <v>33</v>
      </c>
      <c r="H7059" t="s">
        <v>14</v>
      </c>
      <c r="I7059" t="s">
        <v>22</v>
      </c>
      <c r="J7059" t="s">
        <v>49</v>
      </c>
      <c r="K7059">
        <v>1.5771242112730559</v>
      </c>
      <c r="L7059">
        <v>0.1</v>
      </c>
      <c r="M7059">
        <v>52.5</v>
      </c>
      <c r="N7059">
        <f>(1-Coffee_Sales[[#This Row],[Discount_Percent]])*Coffee_Sales[[#This Row],[unit_price]]*Coffee_Sales[[#This Row],[transaction_qty]]</f>
        <v>47.25</v>
      </c>
      <c r="O7059" t="str">
        <f>TEXT(Coffee_Sales[[#This Row],[transaction_date]],"mmm-yyyy")</f>
        <v>May-2023</v>
      </c>
      <c r="P7059">
        <f>HOUR(Coffee_Sales[[#This Row],[transaction_time]])</f>
        <v>9</v>
      </c>
    </row>
    <row r="7060" spans="1:16" x14ac:dyDescent="0.3">
      <c r="A7060">
        <v>44256</v>
      </c>
      <c r="B7060" s="1">
        <v>45001</v>
      </c>
      <c r="C7060" s="2">
        <v>0.35435185185185186</v>
      </c>
      <c r="D7060">
        <v>1</v>
      </c>
      <c r="E7060">
        <v>5</v>
      </c>
      <c r="F7060" t="s">
        <v>38</v>
      </c>
      <c r="G7060">
        <v>76</v>
      </c>
      <c r="H7060" t="s">
        <v>18</v>
      </c>
      <c r="I7060" t="s">
        <v>107</v>
      </c>
      <c r="J7060" t="s">
        <v>137</v>
      </c>
      <c r="K7060">
        <v>1.1202712574393789</v>
      </c>
      <c r="L7060">
        <v>0.05</v>
      </c>
      <c r="M7060">
        <v>52.5</v>
      </c>
      <c r="N7060">
        <f>(1-Coffee_Sales[[#This Row],[Discount_Percent]])*Coffee_Sales[[#This Row],[unit_price]]*Coffee_Sales[[#This Row],[transaction_qty]]</f>
        <v>49.875</v>
      </c>
      <c r="O7060" t="str">
        <f>TEXT(Coffee_Sales[[#This Row],[transaction_date]],"mmm-yyyy")</f>
        <v>Mar-2023</v>
      </c>
      <c r="P7060">
        <f>HOUR(Coffee_Sales[[#This Row],[transaction_time]])</f>
        <v>8</v>
      </c>
    </row>
    <row r="7061" spans="1:16" x14ac:dyDescent="0.3">
      <c r="A7061">
        <v>39886</v>
      </c>
      <c r="B7061" s="1">
        <v>44995</v>
      </c>
      <c r="C7061" s="2">
        <v>0.3115162037037037</v>
      </c>
      <c r="D7061">
        <v>2</v>
      </c>
      <c r="E7061">
        <v>5</v>
      </c>
      <c r="F7061" t="s">
        <v>54</v>
      </c>
      <c r="G7061">
        <v>57</v>
      </c>
      <c r="H7061" t="s">
        <v>32</v>
      </c>
      <c r="I7061" t="s">
        <v>33</v>
      </c>
      <c r="J7061" t="s">
        <v>34</v>
      </c>
      <c r="K7061">
        <v>1.9705779667903089</v>
      </c>
      <c r="L7061">
        <v>0</v>
      </c>
      <c r="M7061">
        <v>46.5</v>
      </c>
      <c r="N7061">
        <f>(1-Coffee_Sales[[#This Row],[Discount_Percent]])*Coffee_Sales[[#This Row],[unit_price]]*Coffee_Sales[[#This Row],[transaction_qty]]</f>
        <v>93</v>
      </c>
      <c r="O7061" t="str">
        <f>TEXT(Coffee_Sales[[#This Row],[transaction_date]],"mmm-yyyy")</f>
        <v>Mar-2023</v>
      </c>
      <c r="P7061">
        <f>HOUR(Coffee_Sales[[#This Row],[transaction_time]])</f>
        <v>7</v>
      </c>
    </row>
    <row r="7062" spans="1:16" x14ac:dyDescent="0.3">
      <c r="A7062">
        <v>140310</v>
      </c>
      <c r="B7062" s="1">
        <v>45100</v>
      </c>
      <c r="C7062" s="2">
        <v>0.28746527777777775</v>
      </c>
      <c r="D7062">
        <v>2</v>
      </c>
      <c r="E7062">
        <v>8</v>
      </c>
      <c r="F7062" t="s">
        <v>77</v>
      </c>
      <c r="G7062">
        <v>36</v>
      </c>
      <c r="H7062" t="s">
        <v>14</v>
      </c>
      <c r="I7062" t="s">
        <v>26</v>
      </c>
      <c r="J7062" t="s">
        <v>27</v>
      </c>
      <c r="K7062">
        <v>2.3350348321887759</v>
      </c>
      <c r="L7062">
        <v>0</v>
      </c>
      <c r="M7062">
        <v>56.25</v>
      </c>
      <c r="N7062">
        <f>(1-Coffee_Sales[[#This Row],[Discount_Percent]])*Coffee_Sales[[#This Row],[unit_price]]*Coffee_Sales[[#This Row],[transaction_qty]]</f>
        <v>112.5</v>
      </c>
      <c r="O7062" t="str">
        <f>TEXT(Coffee_Sales[[#This Row],[transaction_date]],"mmm-yyyy")</f>
        <v>Jun-2023</v>
      </c>
      <c r="P7062">
        <f>HOUR(Coffee_Sales[[#This Row],[transaction_time]])</f>
        <v>6</v>
      </c>
    </row>
    <row r="7063" spans="1:16" x14ac:dyDescent="0.3">
      <c r="A7063">
        <v>144762</v>
      </c>
      <c r="B7063" s="1">
        <v>45103</v>
      </c>
      <c r="C7063" s="2">
        <v>0.67549768518518516</v>
      </c>
      <c r="D7063">
        <v>2</v>
      </c>
      <c r="E7063">
        <v>3</v>
      </c>
      <c r="F7063" t="s">
        <v>87</v>
      </c>
      <c r="G7063">
        <v>57</v>
      </c>
      <c r="H7063" t="s">
        <v>32</v>
      </c>
      <c r="I7063" t="s">
        <v>33</v>
      </c>
      <c r="J7063" t="s">
        <v>34</v>
      </c>
      <c r="K7063">
        <v>2.454914193512169</v>
      </c>
      <c r="L7063">
        <v>0.05</v>
      </c>
      <c r="M7063">
        <v>46.5</v>
      </c>
      <c r="N7063">
        <f>(1-Coffee_Sales[[#This Row],[Discount_Percent]])*Coffee_Sales[[#This Row],[unit_price]]*Coffee_Sales[[#This Row],[transaction_qty]]</f>
        <v>88.35</v>
      </c>
      <c r="O7063" t="str">
        <f>TEXT(Coffee_Sales[[#This Row],[transaction_date]],"mmm-yyyy")</f>
        <v>Jun-2023</v>
      </c>
      <c r="P7063">
        <f>HOUR(Coffee_Sales[[#This Row],[transaction_time]])</f>
        <v>16</v>
      </c>
    </row>
    <row r="7064" spans="1:16" x14ac:dyDescent="0.3">
      <c r="A7064">
        <v>62874</v>
      </c>
      <c r="B7064" s="1">
        <v>45026</v>
      </c>
      <c r="C7064" s="2">
        <v>0.42031249999999998</v>
      </c>
      <c r="D7064">
        <v>1</v>
      </c>
      <c r="E7064">
        <v>8</v>
      </c>
      <c r="F7064" t="s">
        <v>70</v>
      </c>
      <c r="G7064">
        <v>78</v>
      </c>
      <c r="H7064" t="s">
        <v>18</v>
      </c>
      <c r="I7064" t="s">
        <v>19</v>
      </c>
      <c r="J7064" t="s">
        <v>51</v>
      </c>
      <c r="K7064">
        <v>1.64061559369472</v>
      </c>
      <c r="L7064">
        <v>0.1</v>
      </c>
      <c r="M7064">
        <v>67.5</v>
      </c>
      <c r="N7064">
        <f>(1-Coffee_Sales[[#This Row],[Discount_Percent]])*Coffee_Sales[[#This Row],[unit_price]]*Coffee_Sales[[#This Row],[transaction_qty]]</f>
        <v>60.75</v>
      </c>
      <c r="O7064" t="str">
        <f>TEXT(Coffee_Sales[[#This Row],[transaction_date]],"mmm-yyyy")</f>
        <v>Apr-2023</v>
      </c>
      <c r="P7064">
        <f>HOUR(Coffee_Sales[[#This Row],[transaction_time]])</f>
        <v>10</v>
      </c>
    </row>
    <row r="7065" spans="1:16" x14ac:dyDescent="0.3">
      <c r="A7065">
        <v>86184</v>
      </c>
      <c r="B7065" s="1">
        <v>45052</v>
      </c>
      <c r="C7065" s="2">
        <v>0.62653935185185183</v>
      </c>
      <c r="D7065">
        <v>1</v>
      </c>
      <c r="E7065">
        <v>5</v>
      </c>
      <c r="F7065" t="s">
        <v>31</v>
      </c>
      <c r="G7065">
        <v>44</v>
      </c>
      <c r="H7065" t="s">
        <v>32</v>
      </c>
      <c r="I7065" t="s">
        <v>40</v>
      </c>
      <c r="J7065" t="s">
        <v>41</v>
      </c>
      <c r="K7065">
        <v>0.86074205996916842</v>
      </c>
      <c r="L7065">
        <v>0</v>
      </c>
      <c r="M7065">
        <v>37.5</v>
      </c>
      <c r="N7065">
        <f>(1-Coffee_Sales[[#This Row],[Discount_Percent]])*Coffee_Sales[[#This Row],[unit_price]]*Coffee_Sales[[#This Row],[transaction_qty]]</f>
        <v>37.5</v>
      </c>
      <c r="O7065" t="str">
        <f>TEXT(Coffee_Sales[[#This Row],[transaction_date]],"mmm-yyyy")</f>
        <v>May-2023</v>
      </c>
      <c r="P7065">
        <f>HOUR(Coffee_Sales[[#This Row],[transaction_time]])</f>
        <v>15</v>
      </c>
    </row>
    <row r="7066" spans="1:16" x14ac:dyDescent="0.3">
      <c r="A7066">
        <v>29630</v>
      </c>
      <c r="B7066" s="1">
        <v>44978</v>
      </c>
      <c r="C7066" s="2">
        <v>0.85050925925925924</v>
      </c>
      <c r="D7066">
        <v>1</v>
      </c>
      <c r="E7066">
        <v>8</v>
      </c>
      <c r="F7066" t="s">
        <v>78</v>
      </c>
      <c r="G7066">
        <v>52</v>
      </c>
      <c r="H7066" t="s">
        <v>32</v>
      </c>
      <c r="I7066" t="s">
        <v>33</v>
      </c>
      <c r="J7066" t="s">
        <v>110</v>
      </c>
      <c r="K7066">
        <v>1.184492690674767</v>
      </c>
      <c r="L7066">
        <v>0.1</v>
      </c>
      <c r="M7066">
        <v>37.5</v>
      </c>
      <c r="N7066">
        <f>(1-Coffee_Sales[[#This Row],[Discount_Percent]])*Coffee_Sales[[#This Row],[unit_price]]*Coffee_Sales[[#This Row],[transaction_qty]]</f>
        <v>33.75</v>
      </c>
      <c r="O7066" t="str">
        <f>TEXT(Coffee_Sales[[#This Row],[transaction_date]],"mmm-yyyy")</f>
        <v>Feb-2023</v>
      </c>
      <c r="P7066">
        <f>HOUR(Coffee_Sales[[#This Row],[transaction_time]])</f>
        <v>20</v>
      </c>
    </row>
    <row r="7067" spans="1:16" x14ac:dyDescent="0.3">
      <c r="A7067">
        <v>127142</v>
      </c>
      <c r="B7067" s="1">
        <v>45089</v>
      </c>
      <c r="C7067" s="2">
        <v>0.37233796296296295</v>
      </c>
      <c r="D7067">
        <v>2</v>
      </c>
      <c r="E7067">
        <v>8</v>
      </c>
      <c r="F7067" t="s">
        <v>133</v>
      </c>
      <c r="G7067">
        <v>53</v>
      </c>
      <c r="H7067" t="s">
        <v>32</v>
      </c>
      <c r="I7067" t="s">
        <v>33</v>
      </c>
      <c r="J7067" t="s">
        <v>129</v>
      </c>
      <c r="K7067">
        <v>2.2788513660030039</v>
      </c>
      <c r="L7067">
        <v>0</v>
      </c>
      <c r="M7067">
        <v>45</v>
      </c>
      <c r="N7067">
        <f>(1-Coffee_Sales[[#This Row],[Discount_Percent]])*Coffee_Sales[[#This Row],[unit_price]]*Coffee_Sales[[#This Row],[transaction_qty]]</f>
        <v>90</v>
      </c>
      <c r="O7067" t="str">
        <f>TEXT(Coffee_Sales[[#This Row],[transaction_date]],"mmm-yyyy")</f>
        <v>Jun-2023</v>
      </c>
      <c r="P7067">
        <f>HOUR(Coffee_Sales[[#This Row],[transaction_time]])</f>
        <v>8</v>
      </c>
    </row>
    <row r="7068" spans="1:16" x14ac:dyDescent="0.3">
      <c r="A7068">
        <v>111119</v>
      </c>
      <c r="B7068" s="1">
        <v>45075</v>
      </c>
      <c r="C7068" s="2">
        <v>0.29983796296296295</v>
      </c>
      <c r="D7068">
        <v>1</v>
      </c>
      <c r="E7068">
        <v>3</v>
      </c>
      <c r="F7068" t="s">
        <v>131</v>
      </c>
      <c r="G7068">
        <v>31</v>
      </c>
      <c r="H7068" t="s">
        <v>14</v>
      </c>
      <c r="I7068" t="s">
        <v>22</v>
      </c>
      <c r="J7068" t="s">
        <v>53</v>
      </c>
      <c r="K7068">
        <v>1.084908923426543</v>
      </c>
      <c r="L7068">
        <v>0</v>
      </c>
      <c r="M7068">
        <v>33</v>
      </c>
      <c r="N7068">
        <f>(1-Coffee_Sales[[#This Row],[Discount_Percent]])*Coffee_Sales[[#This Row],[unit_price]]*Coffee_Sales[[#This Row],[transaction_qty]]</f>
        <v>33</v>
      </c>
      <c r="O7068" t="str">
        <f>TEXT(Coffee_Sales[[#This Row],[transaction_date]],"mmm-yyyy")</f>
        <v>May-2023</v>
      </c>
      <c r="P7068">
        <f>HOUR(Coffee_Sales[[#This Row],[transaction_time]])</f>
        <v>7</v>
      </c>
    </row>
    <row r="7069" spans="1:16" x14ac:dyDescent="0.3">
      <c r="A7069">
        <v>36822</v>
      </c>
      <c r="B7069" s="1">
        <v>44990</v>
      </c>
      <c r="C7069" s="2">
        <v>0.64746527777777774</v>
      </c>
      <c r="D7069">
        <v>1</v>
      </c>
      <c r="E7069">
        <v>5</v>
      </c>
      <c r="F7069" t="s">
        <v>97</v>
      </c>
      <c r="G7069">
        <v>56</v>
      </c>
      <c r="H7069" t="s">
        <v>32</v>
      </c>
      <c r="I7069" t="s">
        <v>33</v>
      </c>
      <c r="J7069" t="s">
        <v>135</v>
      </c>
      <c r="K7069">
        <v>1.02124129747175</v>
      </c>
      <c r="L7069">
        <v>0.15</v>
      </c>
      <c r="M7069">
        <v>38.25</v>
      </c>
      <c r="N7069">
        <f>(1-Coffee_Sales[[#This Row],[Discount_Percent]])*Coffee_Sales[[#This Row],[unit_price]]*Coffee_Sales[[#This Row],[transaction_qty]]</f>
        <v>32.512499999999996</v>
      </c>
      <c r="O7069" t="str">
        <f>TEXT(Coffee_Sales[[#This Row],[transaction_date]],"mmm-yyyy")</f>
        <v>Mar-2023</v>
      </c>
      <c r="P7069">
        <f>HOUR(Coffee_Sales[[#This Row],[transaction_time]])</f>
        <v>15</v>
      </c>
    </row>
    <row r="7070" spans="1:16" x14ac:dyDescent="0.3">
      <c r="A7070">
        <v>106595</v>
      </c>
      <c r="B7070" s="1">
        <v>45070</v>
      </c>
      <c r="C7070" s="2">
        <v>0.68633101851851852</v>
      </c>
      <c r="D7070">
        <v>1</v>
      </c>
      <c r="E7070">
        <v>8</v>
      </c>
      <c r="F7070" t="s">
        <v>54</v>
      </c>
      <c r="G7070">
        <v>45</v>
      </c>
      <c r="H7070" t="s">
        <v>32</v>
      </c>
      <c r="I7070" t="s">
        <v>40</v>
      </c>
      <c r="J7070" t="s">
        <v>120</v>
      </c>
      <c r="K7070">
        <v>1.407094391027863</v>
      </c>
      <c r="L7070">
        <v>0.05</v>
      </c>
      <c r="M7070">
        <v>45</v>
      </c>
      <c r="N7070">
        <f>(1-Coffee_Sales[[#This Row],[Discount_Percent]])*Coffee_Sales[[#This Row],[unit_price]]*Coffee_Sales[[#This Row],[transaction_qty]]</f>
        <v>42.75</v>
      </c>
      <c r="O7070" t="str">
        <f>TEXT(Coffee_Sales[[#This Row],[transaction_date]],"mmm-yyyy")</f>
        <v>May-2023</v>
      </c>
      <c r="P7070">
        <f>HOUR(Coffee_Sales[[#This Row],[transaction_time]])</f>
        <v>16</v>
      </c>
    </row>
    <row r="7071" spans="1:16" x14ac:dyDescent="0.3">
      <c r="A7071">
        <v>944</v>
      </c>
      <c r="B7071" s="1">
        <v>44928</v>
      </c>
      <c r="C7071" s="2">
        <v>0.6764930555555555</v>
      </c>
      <c r="D7071">
        <v>1</v>
      </c>
      <c r="E7071">
        <v>5</v>
      </c>
      <c r="F7071" t="s">
        <v>21</v>
      </c>
      <c r="G7071">
        <v>78</v>
      </c>
      <c r="H7071" t="s">
        <v>18</v>
      </c>
      <c r="I7071" t="s">
        <v>19</v>
      </c>
      <c r="J7071" t="s">
        <v>51</v>
      </c>
      <c r="K7071">
        <v>2.085369366634124</v>
      </c>
      <c r="L7071">
        <v>0.1</v>
      </c>
      <c r="M7071">
        <v>67.5</v>
      </c>
      <c r="N7071">
        <f>(1-Coffee_Sales[[#This Row],[Discount_Percent]])*Coffee_Sales[[#This Row],[unit_price]]*Coffee_Sales[[#This Row],[transaction_qty]]</f>
        <v>60.75</v>
      </c>
      <c r="O7071" t="str">
        <f>TEXT(Coffee_Sales[[#This Row],[transaction_date]],"mmm-yyyy")</f>
        <v>Jan-2023</v>
      </c>
      <c r="P7071">
        <f>HOUR(Coffee_Sales[[#This Row],[transaction_time]])</f>
        <v>16</v>
      </c>
    </row>
    <row r="7072" spans="1:16" x14ac:dyDescent="0.3">
      <c r="A7072">
        <v>106923</v>
      </c>
      <c r="B7072" s="1">
        <v>45071</v>
      </c>
      <c r="C7072" s="2">
        <v>0.31611111111111112</v>
      </c>
      <c r="D7072">
        <v>1</v>
      </c>
      <c r="E7072">
        <v>8</v>
      </c>
      <c r="F7072" t="s">
        <v>102</v>
      </c>
      <c r="G7072">
        <v>72</v>
      </c>
      <c r="H7072" t="s">
        <v>18</v>
      </c>
      <c r="I7072" t="s">
        <v>19</v>
      </c>
      <c r="J7072" t="s">
        <v>82</v>
      </c>
      <c r="K7072">
        <v>1.3877190816498091</v>
      </c>
      <c r="L7072">
        <v>0</v>
      </c>
      <c r="M7072">
        <v>48.75</v>
      </c>
      <c r="N7072">
        <f>(1-Coffee_Sales[[#This Row],[Discount_Percent]])*Coffee_Sales[[#This Row],[unit_price]]*Coffee_Sales[[#This Row],[transaction_qty]]</f>
        <v>48.75</v>
      </c>
      <c r="O7072" t="str">
        <f>TEXT(Coffee_Sales[[#This Row],[transaction_date]],"mmm-yyyy")</f>
        <v>May-2023</v>
      </c>
      <c r="P7072">
        <f>HOUR(Coffee_Sales[[#This Row],[transaction_time]])</f>
        <v>7</v>
      </c>
    </row>
    <row r="7073" spans="1:16" x14ac:dyDescent="0.3">
      <c r="A7073">
        <v>129648</v>
      </c>
      <c r="B7073" s="1">
        <v>45091</v>
      </c>
      <c r="C7073" s="2">
        <v>0.39344907407407409</v>
      </c>
      <c r="D7073">
        <v>1</v>
      </c>
      <c r="E7073">
        <v>3</v>
      </c>
      <c r="F7073" t="s">
        <v>50</v>
      </c>
      <c r="G7073">
        <v>29</v>
      </c>
      <c r="H7073" t="s">
        <v>14</v>
      </c>
      <c r="I7073" t="s">
        <v>22</v>
      </c>
      <c r="J7073" t="s">
        <v>89</v>
      </c>
      <c r="K7073">
        <v>1.0337814166417481</v>
      </c>
      <c r="L7073">
        <v>0</v>
      </c>
      <c r="M7073">
        <v>37.5</v>
      </c>
      <c r="N7073">
        <f>(1-Coffee_Sales[[#This Row],[Discount_Percent]])*Coffee_Sales[[#This Row],[unit_price]]*Coffee_Sales[[#This Row],[transaction_qty]]</f>
        <v>37.5</v>
      </c>
      <c r="O7073" t="str">
        <f>TEXT(Coffee_Sales[[#This Row],[transaction_date]],"mmm-yyyy")</f>
        <v>Jun-2023</v>
      </c>
      <c r="P7073">
        <f>HOUR(Coffee_Sales[[#This Row],[transaction_time]])</f>
        <v>9</v>
      </c>
    </row>
    <row r="7074" spans="1:16" x14ac:dyDescent="0.3">
      <c r="A7074">
        <v>115723</v>
      </c>
      <c r="B7074" s="1">
        <v>45079</v>
      </c>
      <c r="C7074" s="2">
        <v>0.59186342592592589</v>
      </c>
      <c r="D7074">
        <v>1</v>
      </c>
      <c r="E7074">
        <v>3</v>
      </c>
      <c r="F7074" t="s">
        <v>77</v>
      </c>
      <c r="G7074">
        <v>32</v>
      </c>
      <c r="H7074" t="s">
        <v>14</v>
      </c>
      <c r="I7074" t="s">
        <v>22</v>
      </c>
      <c r="J7074" t="s">
        <v>23</v>
      </c>
      <c r="K7074">
        <v>1.1260965452806879</v>
      </c>
      <c r="L7074">
        <v>0.05</v>
      </c>
      <c r="M7074">
        <v>45</v>
      </c>
      <c r="N7074">
        <f>(1-Coffee_Sales[[#This Row],[Discount_Percent]])*Coffee_Sales[[#This Row],[unit_price]]*Coffee_Sales[[#This Row],[transaction_qty]]</f>
        <v>42.75</v>
      </c>
      <c r="O7074" t="str">
        <f>TEXT(Coffee_Sales[[#This Row],[transaction_date]],"mmm-yyyy")</f>
        <v>Jun-2023</v>
      </c>
      <c r="P7074">
        <f>HOUR(Coffee_Sales[[#This Row],[transaction_time]])</f>
        <v>14</v>
      </c>
    </row>
    <row r="7075" spans="1:16" x14ac:dyDescent="0.3">
      <c r="A7075">
        <v>81911</v>
      </c>
      <c r="B7075" s="1">
        <v>45048</v>
      </c>
      <c r="C7075" s="2">
        <v>0.57435185185185189</v>
      </c>
      <c r="D7075">
        <v>2</v>
      </c>
      <c r="E7075">
        <v>3</v>
      </c>
      <c r="F7075" t="s">
        <v>131</v>
      </c>
      <c r="G7075">
        <v>47</v>
      </c>
      <c r="H7075" t="s">
        <v>32</v>
      </c>
      <c r="I7075" t="s">
        <v>36</v>
      </c>
      <c r="J7075" t="s">
        <v>37</v>
      </c>
      <c r="K7075">
        <v>2.9106858978737811</v>
      </c>
      <c r="L7075">
        <v>0</v>
      </c>
      <c r="M7075">
        <v>45</v>
      </c>
      <c r="N7075">
        <f>(1-Coffee_Sales[[#This Row],[Discount_Percent]])*Coffee_Sales[[#This Row],[unit_price]]*Coffee_Sales[[#This Row],[transaction_qty]]</f>
        <v>90</v>
      </c>
      <c r="O7075" t="str">
        <f>TEXT(Coffee_Sales[[#This Row],[transaction_date]],"mmm-yyyy")</f>
        <v>May-2023</v>
      </c>
      <c r="P7075">
        <f>HOUR(Coffee_Sales[[#This Row],[transaction_time]])</f>
        <v>13</v>
      </c>
    </row>
    <row r="7076" spans="1:16" x14ac:dyDescent="0.3">
      <c r="A7076">
        <v>31857</v>
      </c>
      <c r="B7076" s="1">
        <v>44982</v>
      </c>
      <c r="C7076" s="2">
        <v>0.68385416666666665</v>
      </c>
      <c r="D7076">
        <v>2</v>
      </c>
      <c r="E7076">
        <v>3</v>
      </c>
      <c r="F7076" t="s">
        <v>54</v>
      </c>
      <c r="G7076">
        <v>45</v>
      </c>
      <c r="H7076" t="s">
        <v>32</v>
      </c>
      <c r="I7076" t="s">
        <v>40</v>
      </c>
      <c r="J7076" t="s">
        <v>120</v>
      </c>
      <c r="K7076">
        <v>2.3955698865150659</v>
      </c>
      <c r="L7076">
        <v>0</v>
      </c>
      <c r="M7076">
        <v>45</v>
      </c>
      <c r="N7076">
        <f>(1-Coffee_Sales[[#This Row],[Discount_Percent]])*Coffee_Sales[[#This Row],[unit_price]]*Coffee_Sales[[#This Row],[transaction_qty]]</f>
        <v>90</v>
      </c>
      <c r="O7076" t="str">
        <f>TEXT(Coffee_Sales[[#This Row],[transaction_date]],"mmm-yyyy")</f>
        <v>Feb-2023</v>
      </c>
      <c r="P7076">
        <f>HOUR(Coffee_Sales[[#This Row],[transaction_time]])</f>
        <v>16</v>
      </c>
    </row>
    <row r="7077" spans="1:16" x14ac:dyDescent="0.3">
      <c r="A7077">
        <v>11717</v>
      </c>
      <c r="B7077" s="1">
        <v>44947</v>
      </c>
      <c r="C7077" s="2">
        <v>0.41105324074074073</v>
      </c>
      <c r="D7077">
        <v>1</v>
      </c>
      <c r="E7077">
        <v>5</v>
      </c>
      <c r="F7077" t="s">
        <v>81</v>
      </c>
      <c r="G7077">
        <v>3</v>
      </c>
      <c r="H7077" t="s">
        <v>59</v>
      </c>
      <c r="I7077" t="s">
        <v>125</v>
      </c>
      <c r="J7077" t="s">
        <v>126</v>
      </c>
      <c r="K7077">
        <v>6.8362558657533512</v>
      </c>
      <c r="L7077">
        <v>0</v>
      </c>
      <c r="M7077">
        <v>221.25</v>
      </c>
      <c r="N7077">
        <f>(1-Coffee_Sales[[#This Row],[Discount_Percent]])*Coffee_Sales[[#This Row],[unit_price]]*Coffee_Sales[[#This Row],[transaction_qty]]</f>
        <v>221.25</v>
      </c>
      <c r="O7077" t="str">
        <f>TEXT(Coffee_Sales[[#This Row],[transaction_date]],"mmm-yyyy")</f>
        <v>Jan-2023</v>
      </c>
      <c r="P7077">
        <f>HOUR(Coffee_Sales[[#This Row],[transaction_time]])</f>
        <v>9</v>
      </c>
    </row>
    <row r="7078" spans="1:16" x14ac:dyDescent="0.3">
      <c r="A7078">
        <v>70977</v>
      </c>
      <c r="B7078" s="1">
        <v>45035</v>
      </c>
      <c r="C7078" s="2">
        <v>0.51746527777777773</v>
      </c>
      <c r="D7078">
        <v>1</v>
      </c>
      <c r="E7078">
        <v>8</v>
      </c>
      <c r="F7078" t="s">
        <v>131</v>
      </c>
      <c r="G7078">
        <v>41</v>
      </c>
      <c r="H7078" t="s">
        <v>14</v>
      </c>
      <c r="I7078" t="s">
        <v>15</v>
      </c>
      <c r="J7078" t="s">
        <v>98</v>
      </c>
      <c r="K7078">
        <v>1.6371211012230189</v>
      </c>
      <c r="L7078">
        <v>0</v>
      </c>
      <c r="M7078">
        <v>63.75</v>
      </c>
      <c r="N7078">
        <f>(1-Coffee_Sales[[#This Row],[Discount_Percent]])*Coffee_Sales[[#This Row],[unit_price]]*Coffee_Sales[[#This Row],[transaction_qty]]</f>
        <v>63.75</v>
      </c>
      <c r="O7078" t="str">
        <f>TEXT(Coffee_Sales[[#This Row],[transaction_date]],"mmm-yyyy")</f>
        <v>Apr-2023</v>
      </c>
      <c r="P7078">
        <f>HOUR(Coffee_Sales[[#This Row],[transaction_time]])</f>
        <v>12</v>
      </c>
    </row>
    <row r="7079" spans="1:16" x14ac:dyDescent="0.3">
      <c r="A7079">
        <v>56569</v>
      </c>
      <c r="B7079" s="1">
        <v>45018</v>
      </c>
      <c r="C7079" s="2">
        <v>0.78284722222222225</v>
      </c>
      <c r="D7079">
        <v>1</v>
      </c>
      <c r="E7079">
        <v>3</v>
      </c>
      <c r="F7079" t="s">
        <v>54</v>
      </c>
      <c r="G7079">
        <v>50</v>
      </c>
      <c r="H7079" t="s">
        <v>32</v>
      </c>
      <c r="I7079" t="s">
        <v>44</v>
      </c>
      <c r="J7079" t="s">
        <v>45</v>
      </c>
      <c r="K7079">
        <v>0.93129769386940842</v>
      </c>
      <c r="L7079">
        <v>0</v>
      </c>
      <c r="M7079">
        <v>37.5</v>
      </c>
      <c r="N7079">
        <f>(1-Coffee_Sales[[#This Row],[Discount_Percent]])*Coffee_Sales[[#This Row],[unit_price]]*Coffee_Sales[[#This Row],[transaction_qty]]</f>
        <v>37.5</v>
      </c>
      <c r="O7079" t="str">
        <f>TEXT(Coffee_Sales[[#This Row],[transaction_date]],"mmm-yyyy")</f>
        <v>Apr-2023</v>
      </c>
      <c r="P7079">
        <f>HOUR(Coffee_Sales[[#This Row],[transaction_time]])</f>
        <v>18</v>
      </c>
    </row>
    <row r="7080" spans="1:16" x14ac:dyDescent="0.3">
      <c r="A7080">
        <v>74313</v>
      </c>
      <c r="B7080" s="1">
        <v>45039</v>
      </c>
      <c r="C7080" s="2">
        <v>0.5985300925925926</v>
      </c>
      <c r="D7080">
        <v>1</v>
      </c>
      <c r="E7080">
        <v>8</v>
      </c>
      <c r="F7080" t="s">
        <v>133</v>
      </c>
      <c r="G7080">
        <v>2</v>
      </c>
      <c r="H7080" t="s">
        <v>59</v>
      </c>
      <c r="I7080" t="s">
        <v>105</v>
      </c>
      <c r="J7080" t="s">
        <v>106</v>
      </c>
      <c r="K7080">
        <v>6.9958466764097267</v>
      </c>
      <c r="L7080">
        <v>0.05</v>
      </c>
      <c r="M7080">
        <v>270</v>
      </c>
      <c r="N7080">
        <f>(1-Coffee_Sales[[#This Row],[Discount_Percent]])*Coffee_Sales[[#This Row],[unit_price]]*Coffee_Sales[[#This Row],[transaction_qty]]</f>
        <v>256.5</v>
      </c>
      <c r="O7080" t="str">
        <f>TEXT(Coffee_Sales[[#This Row],[transaction_date]],"mmm-yyyy")</f>
        <v>Apr-2023</v>
      </c>
      <c r="P7080">
        <f>HOUR(Coffee_Sales[[#This Row],[transaction_time]])</f>
        <v>14</v>
      </c>
    </row>
    <row r="7081" spans="1:16" x14ac:dyDescent="0.3">
      <c r="A7081">
        <v>112111</v>
      </c>
      <c r="B7081" s="1">
        <v>45076</v>
      </c>
      <c r="C7081" s="2">
        <v>0.31248842592592591</v>
      </c>
      <c r="D7081">
        <v>2</v>
      </c>
      <c r="E7081">
        <v>5</v>
      </c>
      <c r="F7081" t="s">
        <v>114</v>
      </c>
      <c r="G7081">
        <v>51</v>
      </c>
      <c r="H7081" t="s">
        <v>32</v>
      </c>
      <c r="I7081" t="s">
        <v>44</v>
      </c>
      <c r="J7081" t="s">
        <v>103</v>
      </c>
      <c r="K7081">
        <v>2.1140453874260312</v>
      </c>
      <c r="L7081">
        <v>0.1</v>
      </c>
      <c r="M7081">
        <v>45</v>
      </c>
      <c r="N7081">
        <f>(1-Coffee_Sales[[#This Row],[Discount_Percent]])*Coffee_Sales[[#This Row],[unit_price]]*Coffee_Sales[[#This Row],[transaction_qty]]</f>
        <v>81</v>
      </c>
      <c r="O7081" t="str">
        <f>TEXT(Coffee_Sales[[#This Row],[transaction_date]],"mmm-yyyy")</f>
        <v>May-2023</v>
      </c>
      <c r="P7081">
        <f>HOUR(Coffee_Sales[[#This Row],[transaction_time]])</f>
        <v>7</v>
      </c>
    </row>
    <row r="7082" spans="1:16" x14ac:dyDescent="0.3">
      <c r="A7082">
        <v>65875</v>
      </c>
      <c r="B7082" s="1">
        <v>45029</v>
      </c>
      <c r="C7082" s="2">
        <v>0.79037037037037039</v>
      </c>
      <c r="D7082">
        <v>2</v>
      </c>
      <c r="E7082">
        <v>8</v>
      </c>
      <c r="F7082" t="s">
        <v>128</v>
      </c>
      <c r="G7082">
        <v>22</v>
      </c>
      <c r="H7082" t="s">
        <v>14</v>
      </c>
      <c r="I7082" t="s">
        <v>55</v>
      </c>
      <c r="J7082" t="s">
        <v>56</v>
      </c>
      <c r="K7082">
        <v>1.7315126046072791</v>
      </c>
      <c r="L7082">
        <v>0</v>
      </c>
      <c r="M7082">
        <v>30</v>
      </c>
      <c r="N7082">
        <f>(1-Coffee_Sales[[#This Row],[Discount_Percent]])*Coffee_Sales[[#This Row],[unit_price]]*Coffee_Sales[[#This Row],[transaction_qty]]</f>
        <v>60</v>
      </c>
      <c r="O7082" t="str">
        <f>TEXT(Coffee_Sales[[#This Row],[transaction_date]],"mmm-yyyy")</f>
        <v>Apr-2023</v>
      </c>
      <c r="P7082">
        <f>HOUR(Coffee_Sales[[#This Row],[transaction_time]])</f>
        <v>18</v>
      </c>
    </row>
    <row r="7083" spans="1:16" x14ac:dyDescent="0.3">
      <c r="A7083">
        <v>111456</v>
      </c>
      <c r="B7083" s="1">
        <v>45075</v>
      </c>
      <c r="C7083" s="2">
        <v>0.50695601851851857</v>
      </c>
      <c r="D7083">
        <v>2</v>
      </c>
      <c r="E7083">
        <v>3</v>
      </c>
      <c r="F7083" t="s">
        <v>58</v>
      </c>
      <c r="G7083">
        <v>38</v>
      </c>
      <c r="H7083" t="s">
        <v>14</v>
      </c>
      <c r="I7083" t="s">
        <v>15</v>
      </c>
      <c r="J7083" t="s">
        <v>16</v>
      </c>
      <c r="K7083">
        <v>2.6023401125503041</v>
      </c>
      <c r="L7083">
        <v>0.05</v>
      </c>
      <c r="M7083">
        <v>56.25</v>
      </c>
      <c r="N7083">
        <f>(1-Coffee_Sales[[#This Row],[Discount_Percent]])*Coffee_Sales[[#This Row],[unit_price]]*Coffee_Sales[[#This Row],[transaction_qty]]</f>
        <v>106.875</v>
      </c>
      <c r="O7083" t="str">
        <f>TEXT(Coffee_Sales[[#This Row],[transaction_date]],"mmm-yyyy")</f>
        <v>May-2023</v>
      </c>
      <c r="P7083">
        <f>HOUR(Coffee_Sales[[#This Row],[transaction_time]])</f>
        <v>12</v>
      </c>
    </row>
    <row r="7084" spans="1:16" x14ac:dyDescent="0.3">
      <c r="A7084">
        <v>100015</v>
      </c>
      <c r="B7084" s="1">
        <v>45064</v>
      </c>
      <c r="C7084" s="2">
        <v>0.76413194444444443</v>
      </c>
      <c r="D7084">
        <v>2</v>
      </c>
      <c r="E7084">
        <v>5</v>
      </c>
      <c r="F7084" t="s">
        <v>94</v>
      </c>
      <c r="G7084">
        <v>52</v>
      </c>
      <c r="H7084" t="s">
        <v>32</v>
      </c>
      <c r="I7084" t="s">
        <v>33</v>
      </c>
      <c r="J7084" t="s">
        <v>110</v>
      </c>
      <c r="K7084">
        <v>2.0672329182918059</v>
      </c>
      <c r="L7084">
        <v>0</v>
      </c>
      <c r="M7084">
        <v>37.5</v>
      </c>
      <c r="N7084">
        <f>(1-Coffee_Sales[[#This Row],[Discount_Percent]])*Coffee_Sales[[#This Row],[unit_price]]*Coffee_Sales[[#This Row],[transaction_qty]]</f>
        <v>75</v>
      </c>
      <c r="O7084" t="str">
        <f>TEXT(Coffee_Sales[[#This Row],[transaction_date]],"mmm-yyyy")</f>
        <v>May-2023</v>
      </c>
      <c r="P7084">
        <f>HOUR(Coffee_Sales[[#This Row],[transaction_time]])</f>
        <v>18</v>
      </c>
    </row>
    <row r="7085" spans="1:16" x14ac:dyDescent="0.3">
      <c r="A7085">
        <v>1957</v>
      </c>
      <c r="B7085" s="1">
        <v>44930</v>
      </c>
      <c r="C7085" s="2">
        <v>0.61229166666666668</v>
      </c>
      <c r="D7085">
        <v>1</v>
      </c>
      <c r="E7085">
        <v>3</v>
      </c>
      <c r="F7085" t="s">
        <v>128</v>
      </c>
      <c r="G7085">
        <v>29</v>
      </c>
      <c r="H7085" t="s">
        <v>14</v>
      </c>
      <c r="I7085" t="s">
        <v>22</v>
      </c>
      <c r="J7085" t="s">
        <v>89</v>
      </c>
      <c r="K7085">
        <v>1.007907750838702</v>
      </c>
      <c r="L7085">
        <v>0.1</v>
      </c>
      <c r="M7085">
        <v>37.5</v>
      </c>
      <c r="N7085">
        <f>(1-Coffee_Sales[[#This Row],[Discount_Percent]])*Coffee_Sales[[#This Row],[unit_price]]*Coffee_Sales[[#This Row],[transaction_qty]]</f>
        <v>33.75</v>
      </c>
      <c r="O7085" t="str">
        <f>TEXT(Coffee_Sales[[#This Row],[transaction_date]],"mmm-yyyy")</f>
        <v>Jan-2023</v>
      </c>
      <c r="P7085">
        <f>HOUR(Coffee_Sales[[#This Row],[transaction_time]])</f>
        <v>14</v>
      </c>
    </row>
    <row r="7086" spans="1:16" x14ac:dyDescent="0.3">
      <c r="A7086">
        <v>64579</v>
      </c>
      <c r="B7086" s="1">
        <v>45028</v>
      </c>
      <c r="C7086" s="2">
        <v>0.43153935185185183</v>
      </c>
      <c r="D7086">
        <v>2</v>
      </c>
      <c r="E7086">
        <v>5</v>
      </c>
      <c r="F7086" t="s">
        <v>90</v>
      </c>
      <c r="G7086">
        <v>52</v>
      </c>
      <c r="H7086" t="s">
        <v>32</v>
      </c>
      <c r="I7086" t="s">
        <v>33</v>
      </c>
      <c r="J7086" t="s">
        <v>110</v>
      </c>
      <c r="K7086">
        <v>1.851897872738929</v>
      </c>
      <c r="L7086">
        <v>0</v>
      </c>
      <c r="M7086">
        <v>37.5</v>
      </c>
      <c r="N7086">
        <f>(1-Coffee_Sales[[#This Row],[Discount_Percent]])*Coffee_Sales[[#This Row],[unit_price]]*Coffee_Sales[[#This Row],[transaction_qty]]</f>
        <v>75</v>
      </c>
      <c r="O7086" t="str">
        <f>TEXT(Coffee_Sales[[#This Row],[transaction_date]],"mmm-yyyy")</f>
        <v>Apr-2023</v>
      </c>
      <c r="P7086">
        <f>HOUR(Coffee_Sales[[#This Row],[transaction_time]])</f>
        <v>10</v>
      </c>
    </row>
    <row r="7087" spans="1:16" x14ac:dyDescent="0.3">
      <c r="A7087">
        <v>89942</v>
      </c>
      <c r="B7087" s="1">
        <v>45055</v>
      </c>
      <c r="C7087" s="2">
        <v>0.78547453703703707</v>
      </c>
      <c r="D7087">
        <v>2</v>
      </c>
      <c r="E7087">
        <v>5</v>
      </c>
      <c r="F7087" t="s">
        <v>24</v>
      </c>
      <c r="G7087">
        <v>22</v>
      </c>
      <c r="H7087" t="s">
        <v>14</v>
      </c>
      <c r="I7087" t="s">
        <v>55</v>
      </c>
      <c r="J7087" t="s">
        <v>56</v>
      </c>
      <c r="K7087">
        <v>1.985313292800621</v>
      </c>
      <c r="L7087">
        <v>0.05</v>
      </c>
      <c r="M7087">
        <v>30</v>
      </c>
      <c r="N7087">
        <f>(1-Coffee_Sales[[#This Row],[Discount_Percent]])*Coffee_Sales[[#This Row],[unit_price]]*Coffee_Sales[[#This Row],[transaction_qty]]</f>
        <v>57</v>
      </c>
      <c r="O7087" t="str">
        <f>TEXT(Coffee_Sales[[#This Row],[transaction_date]],"mmm-yyyy")</f>
        <v>May-2023</v>
      </c>
      <c r="P7087">
        <f>HOUR(Coffee_Sales[[#This Row],[transaction_time]])</f>
        <v>18</v>
      </c>
    </row>
    <row r="7088" spans="1:16" x14ac:dyDescent="0.3">
      <c r="A7088">
        <v>20715</v>
      </c>
      <c r="B7088" s="1">
        <v>44964</v>
      </c>
      <c r="C7088" s="2">
        <v>0.32118055555555558</v>
      </c>
      <c r="D7088">
        <v>1</v>
      </c>
      <c r="E7088">
        <v>5</v>
      </c>
      <c r="F7088" t="s">
        <v>62</v>
      </c>
      <c r="G7088">
        <v>54</v>
      </c>
      <c r="H7088" t="s">
        <v>32</v>
      </c>
      <c r="I7088" t="s">
        <v>33</v>
      </c>
      <c r="J7088" t="s">
        <v>127</v>
      </c>
      <c r="K7088">
        <v>0.92300288928987584</v>
      </c>
      <c r="L7088">
        <v>0.05</v>
      </c>
      <c r="M7088">
        <v>37.5</v>
      </c>
      <c r="N7088">
        <f>(1-Coffee_Sales[[#This Row],[Discount_Percent]])*Coffee_Sales[[#This Row],[unit_price]]*Coffee_Sales[[#This Row],[transaction_qty]]</f>
        <v>35.625</v>
      </c>
      <c r="O7088" t="str">
        <f>TEXT(Coffee_Sales[[#This Row],[transaction_date]],"mmm-yyyy")</f>
        <v>Feb-2023</v>
      </c>
      <c r="P7088">
        <f>HOUR(Coffee_Sales[[#This Row],[transaction_time]])</f>
        <v>7</v>
      </c>
    </row>
    <row r="7089" spans="1:16" x14ac:dyDescent="0.3">
      <c r="A7089">
        <v>114467</v>
      </c>
      <c r="B7089" s="1">
        <v>45078</v>
      </c>
      <c r="C7089" s="2">
        <v>0.54061342592592587</v>
      </c>
      <c r="D7089">
        <v>1</v>
      </c>
      <c r="E7089">
        <v>3</v>
      </c>
      <c r="F7089" t="s">
        <v>111</v>
      </c>
      <c r="G7089">
        <v>41</v>
      </c>
      <c r="H7089" t="s">
        <v>14</v>
      </c>
      <c r="I7089" t="s">
        <v>15</v>
      </c>
      <c r="J7089" t="s">
        <v>98</v>
      </c>
      <c r="K7089">
        <v>1.599202623288702</v>
      </c>
      <c r="L7089">
        <v>0</v>
      </c>
      <c r="M7089">
        <v>63.75</v>
      </c>
      <c r="N7089">
        <f>(1-Coffee_Sales[[#This Row],[Discount_Percent]])*Coffee_Sales[[#This Row],[unit_price]]*Coffee_Sales[[#This Row],[transaction_qty]]</f>
        <v>63.75</v>
      </c>
      <c r="O7089" t="str">
        <f>TEXT(Coffee_Sales[[#This Row],[transaction_date]],"mmm-yyyy")</f>
        <v>Jun-2023</v>
      </c>
      <c r="P7089">
        <f>HOUR(Coffee_Sales[[#This Row],[transaction_time]])</f>
        <v>12</v>
      </c>
    </row>
    <row r="7090" spans="1:16" x14ac:dyDescent="0.3">
      <c r="A7090">
        <v>17067</v>
      </c>
      <c r="B7090" s="1">
        <v>44957</v>
      </c>
      <c r="C7090" s="2">
        <v>0.40430555555555553</v>
      </c>
      <c r="D7090">
        <v>1</v>
      </c>
      <c r="E7090">
        <v>5</v>
      </c>
      <c r="F7090" t="s">
        <v>31</v>
      </c>
      <c r="G7090">
        <v>49</v>
      </c>
      <c r="H7090" t="s">
        <v>32</v>
      </c>
      <c r="I7090" t="s">
        <v>44</v>
      </c>
      <c r="J7090" t="s">
        <v>91</v>
      </c>
      <c r="K7090">
        <v>1.3140917299480319</v>
      </c>
      <c r="L7090">
        <v>0</v>
      </c>
      <c r="M7090">
        <v>45</v>
      </c>
      <c r="N7090">
        <f>(1-Coffee_Sales[[#This Row],[Discount_Percent]])*Coffee_Sales[[#This Row],[unit_price]]*Coffee_Sales[[#This Row],[transaction_qty]]</f>
        <v>45</v>
      </c>
      <c r="O7090" t="str">
        <f>TEXT(Coffee_Sales[[#This Row],[transaction_date]],"mmm-yyyy")</f>
        <v>Jan-2023</v>
      </c>
      <c r="P7090">
        <f>HOUR(Coffee_Sales[[#This Row],[transaction_time]])</f>
        <v>9</v>
      </c>
    </row>
    <row r="7091" spans="1:16" x14ac:dyDescent="0.3">
      <c r="A7091">
        <v>103644</v>
      </c>
      <c r="B7091" s="1">
        <v>45068</v>
      </c>
      <c r="C7091" s="2">
        <v>0.32079861111111113</v>
      </c>
      <c r="D7091">
        <v>2</v>
      </c>
      <c r="E7091">
        <v>8</v>
      </c>
      <c r="F7091" t="s">
        <v>24</v>
      </c>
      <c r="G7091">
        <v>29</v>
      </c>
      <c r="H7091" t="s">
        <v>14</v>
      </c>
      <c r="I7091" t="s">
        <v>22</v>
      </c>
      <c r="J7091" t="s">
        <v>89</v>
      </c>
      <c r="K7091">
        <v>2.4142057151005099</v>
      </c>
      <c r="L7091">
        <v>0.15</v>
      </c>
      <c r="M7091">
        <v>37.5</v>
      </c>
      <c r="N7091">
        <f>(1-Coffee_Sales[[#This Row],[Discount_Percent]])*Coffee_Sales[[#This Row],[unit_price]]*Coffee_Sales[[#This Row],[transaction_qty]]</f>
        <v>63.75</v>
      </c>
      <c r="O7091" t="str">
        <f>TEXT(Coffee_Sales[[#This Row],[transaction_date]],"mmm-yyyy")</f>
        <v>May-2023</v>
      </c>
      <c r="P7091">
        <f>HOUR(Coffee_Sales[[#This Row],[transaction_time]])</f>
        <v>7</v>
      </c>
    </row>
    <row r="7092" spans="1:16" x14ac:dyDescent="0.3">
      <c r="A7092">
        <v>103247</v>
      </c>
      <c r="B7092" s="1">
        <v>45067</v>
      </c>
      <c r="C7092" s="2">
        <v>0.61581018518518515</v>
      </c>
      <c r="D7092">
        <v>1</v>
      </c>
      <c r="E7092">
        <v>8</v>
      </c>
      <c r="F7092" t="s">
        <v>38</v>
      </c>
      <c r="G7092">
        <v>87</v>
      </c>
      <c r="H7092" t="s">
        <v>14</v>
      </c>
      <c r="I7092" t="s">
        <v>15</v>
      </c>
      <c r="J7092" t="s">
        <v>119</v>
      </c>
      <c r="K7092">
        <v>1.4454387300521749</v>
      </c>
      <c r="L7092">
        <v>0</v>
      </c>
      <c r="M7092">
        <v>45</v>
      </c>
      <c r="N7092">
        <f>(1-Coffee_Sales[[#This Row],[Discount_Percent]])*Coffee_Sales[[#This Row],[unit_price]]*Coffee_Sales[[#This Row],[transaction_qty]]</f>
        <v>45</v>
      </c>
      <c r="O7092" t="str">
        <f>TEXT(Coffee_Sales[[#This Row],[transaction_date]],"mmm-yyyy")</f>
        <v>May-2023</v>
      </c>
      <c r="P7092">
        <f>HOUR(Coffee_Sales[[#This Row],[transaction_time]])</f>
        <v>14</v>
      </c>
    </row>
    <row r="7093" spans="1:16" x14ac:dyDescent="0.3">
      <c r="A7093">
        <v>130027</v>
      </c>
      <c r="B7093" s="1">
        <v>45091</v>
      </c>
      <c r="C7093" s="2">
        <v>0.45553240740740741</v>
      </c>
      <c r="D7093">
        <v>1</v>
      </c>
      <c r="E7093">
        <v>3</v>
      </c>
      <c r="F7093" t="s">
        <v>94</v>
      </c>
      <c r="G7093">
        <v>70</v>
      </c>
      <c r="H7093" t="s">
        <v>18</v>
      </c>
      <c r="I7093" t="s">
        <v>19</v>
      </c>
      <c r="J7093" t="s">
        <v>83</v>
      </c>
      <c r="K7093">
        <v>1.024904564459602</v>
      </c>
      <c r="L7093">
        <v>0.05</v>
      </c>
      <c r="M7093">
        <v>48.75</v>
      </c>
      <c r="N7093">
        <f>(1-Coffee_Sales[[#This Row],[Discount_Percent]])*Coffee_Sales[[#This Row],[unit_price]]*Coffee_Sales[[#This Row],[transaction_qty]]</f>
        <v>46.3125</v>
      </c>
      <c r="O7093" t="str">
        <f>TEXT(Coffee_Sales[[#This Row],[transaction_date]],"mmm-yyyy")</f>
        <v>Jun-2023</v>
      </c>
      <c r="P7093">
        <f>HOUR(Coffee_Sales[[#This Row],[transaction_time]])</f>
        <v>10</v>
      </c>
    </row>
    <row r="7094" spans="1:16" x14ac:dyDescent="0.3">
      <c r="A7094">
        <v>127853</v>
      </c>
      <c r="B7094" s="1">
        <v>45089</v>
      </c>
      <c r="C7094" s="2">
        <v>0.73504629629629625</v>
      </c>
      <c r="D7094">
        <v>2</v>
      </c>
      <c r="E7094">
        <v>8</v>
      </c>
      <c r="F7094" t="s">
        <v>25</v>
      </c>
      <c r="G7094">
        <v>39</v>
      </c>
      <c r="H7094" t="s">
        <v>14</v>
      </c>
      <c r="I7094" t="s">
        <v>15</v>
      </c>
      <c r="J7094" t="s">
        <v>47</v>
      </c>
      <c r="K7094">
        <v>3.078225153916077</v>
      </c>
      <c r="L7094">
        <v>0.15</v>
      </c>
      <c r="M7094">
        <v>63.75</v>
      </c>
      <c r="N7094">
        <f>(1-Coffee_Sales[[#This Row],[Discount_Percent]])*Coffee_Sales[[#This Row],[unit_price]]*Coffee_Sales[[#This Row],[transaction_qty]]</f>
        <v>108.375</v>
      </c>
      <c r="O7094" t="str">
        <f>TEXT(Coffee_Sales[[#This Row],[transaction_date]],"mmm-yyyy")</f>
        <v>Jun-2023</v>
      </c>
      <c r="P7094">
        <f>HOUR(Coffee_Sales[[#This Row],[transaction_time]])</f>
        <v>17</v>
      </c>
    </row>
    <row r="7095" spans="1:16" x14ac:dyDescent="0.3">
      <c r="A7095">
        <v>4185</v>
      </c>
      <c r="B7095" s="1">
        <v>44934</v>
      </c>
      <c r="C7095" s="2">
        <v>0.52674768518518522</v>
      </c>
      <c r="D7095">
        <v>1</v>
      </c>
      <c r="E7095">
        <v>8</v>
      </c>
      <c r="F7095" t="s">
        <v>42</v>
      </c>
      <c r="G7095">
        <v>30</v>
      </c>
      <c r="H7095" t="s">
        <v>14</v>
      </c>
      <c r="I7095" t="s">
        <v>22</v>
      </c>
      <c r="J7095" t="s">
        <v>109</v>
      </c>
      <c r="K7095">
        <v>1.4237384317375561</v>
      </c>
      <c r="L7095">
        <v>0</v>
      </c>
      <c r="M7095">
        <v>45</v>
      </c>
      <c r="N7095">
        <f>(1-Coffee_Sales[[#This Row],[Discount_Percent]])*Coffee_Sales[[#This Row],[unit_price]]*Coffee_Sales[[#This Row],[transaction_qty]]</f>
        <v>45</v>
      </c>
      <c r="O7095" t="str">
        <f>TEXT(Coffee_Sales[[#This Row],[transaction_date]],"mmm-yyyy")</f>
        <v>Jan-2023</v>
      </c>
      <c r="P7095">
        <f>HOUR(Coffee_Sales[[#This Row],[transaction_time]])</f>
        <v>12</v>
      </c>
    </row>
    <row r="7096" spans="1:16" x14ac:dyDescent="0.3">
      <c r="A7096">
        <v>74759</v>
      </c>
      <c r="B7096" s="1">
        <v>45040</v>
      </c>
      <c r="C7096" s="2">
        <v>0.36350694444444442</v>
      </c>
      <c r="D7096">
        <v>2</v>
      </c>
      <c r="E7096">
        <v>5</v>
      </c>
      <c r="F7096" t="s">
        <v>17</v>
      </c>
      <c r="G7096">
        <v>84</v>
      </c>
      <c r="H7096" t="s">
        <v>67</v>
      </c>
      <c r="I7096" t="s">
        <v>72</v>
      </c>
      <c r="J7096" t="s">
        <v>140</v>
      </c>
      <c r="K7096">
        <v>0.68584858582115005</v>
      </c>
      <c r="L7096">
        <v>0.1</v>
      </c>
      <c r="M7096">
        <v>12</v>
      </c>
      <c r="N7096">
        <f>(1-Coffee_Sales[[#This Row],[Discount_Percent]])*Coffee_Sales[[#This Row],[unit_price]]*Coffee_Sales[[#This Row],[transaction_qty]]</f>
        <v>21.6</v>
      </c>
      <c r="O7096" t="str">
        <f>TEXT(Coffee_Sales[[#This Row],[transaction_date]],"mmm-yyyy")</f>
        <v>Apr-2023</v>
      </c>
      <c r="P7096">
        <f>HOUR(Coffee_Sales[[#This Row],[transaction_time]])</f>
        <v>8</v>
      </c>
    </row>
    <row r="7097" spans="1:16" x14ac:dyDescent="0.3">
      <c r="A7097">
        <v>6903</v>
      </c>
      <c r="B7097" s="1">
        <v>44939</v>
      </c>
      <c r="C7097" s="2">
        <v>0.40150462962962963</v>
      </c>
      <c r="D7097">
        <v>1</v>
      </c>
      <c r="E7097">
        <v>8</v>
      </c>
      <c r="F7097" t="s">
        <v>133</v>
      </c>
      <c r="G7097">
        <v>78</v>
      </c>
      <c r="H7097" t="s">
        <v>18</v>
      </c>
      <c r="I7097" t="s">
        <v>19</v>
      </c>
      <c r="J7097" t="s">
        <v>51</v>
      </c>
      <c r="K7097">
        <v>1.716765305488563</v>
      </c>
      <c r="L7097">
        <v>0.1</v>
      </c>
      <c r="M7097">
        <v>67.5</v>
      </c>
      <c r="N7097">
        <f>(1-Coffee_Sales[[#This Row],[Discount_Percent]])*Coffee_Sales[[#This Row],[unit_price]]*Coffee_Sales[[#This Row],[transaction_qty]]</f>
        <v>60.75</v>
      </c>
      <c r="O7097" t="str">
        <f>TEXT(Coffee_Sales[[#This Row],[transaction_date]],"mmm-yyyy")</f>
        <v>Jan-2023</v>
      </c>
      <c r="P7097">
        <f>HOUR(Coffee_Sales[[#This Row],[transaction_time]])</f>
        <v>9</v>
      </c>
    </row>
    <row r="7098" spans="1:16" x14ac:dyDescent="0.3">
      <c r="A7098">
        <v>55588</v>
      </c>
      <c r="B7098" s="1">
        <v>45017</v>
      </c>
      <c r="C7098" s="2">
        <v>0.68005787037037035</v>
      </c>
      <c r="D7098">
        <v>1</v>
      </c>
      <c r="E7098">
        <v>3</v>
      </c>
      <c r="F7098" t="s">
        <v>81</v>
      </c>
      <c r="G7098">
        <v>24</v>
      </c>
      <c r="H7098" t="s">
        <v>14</v>
      </c>
      <c r="I7098" t="s">
        <v>55</v>
      </c>
      <c r="J7098" t="s">
        <v>86</v>
      </c>
      <c r="K7098">
        <v>0.99865697694561106</v>
      </c>
      <c r="L7098">
        <v>0.05</v>
      </c>
      <c r="M7098">
        <v>45</v>
      </c>
      <c r="N7098">
        <f>(1-Coffee_Sales[[#This Row],[Discount_Percent]])*Coffee_Sales[[#This Row],[unit_price]]*Coffee_Sales[[#This Row],[transaction_qty]]</f>
        <v>42.75</v>
      </c>
      <c r="O7098" t="str">
        <f>TEXT(Coffee_Sales[[#This Row],[transaction_date]],"mmm-yyyy")</f>
        <v>Apr-2023</v>
      </c>
      <c r="P7098">
        <f>HOUR(Coffee_Sales[[#This Row],[transaction_time]])</f>
        <v>16</v>
      </c>
    </row>
    <row r="7099" spans="1:16" x14ac:dyDescent="0.3">
      <c r="A7099">
        <v>143198</v>
      </c>
      <c r="B7099" s="1">
        <v>45102</v>
      </c>
      <c r="C7099" s="2">
        <v>0.45564814814814814</v>
      </c>
      <c r="D7099">
        <v>1</v>
      </c>
      <c r="E7099">
        <v>8</v>
      </c>
      <c r="F7099" t="s">
        <v>63</v>
      </c>
      <c r="G7099">
        <v>71</v>
      </c>
      <c r="H7099" t="s">
        <v>18</v>
      </c>
      <c r="I7099" t="s">
        <v>79</v>
      </c>
      <c r="J7099" t="s">
        <v>92</v>
      </c>
      <c r="K7099">
        <v>1.8422543034652441</v>
      </c>
      <c r="L7099">
        <v>0</v>
      </c>
      <c r="M7099">
        <v>56.25</v>
      </c>
      <c r="N7099">
        <f>(1-Coffee_Sales[[#This Row],[Discount_Percent]])*Coffee_Sales[[#This Row],[unit_price]]*Coffee_Sales[[#This Row],[transaction_qty]]</f>
        <v>56.25</v>
      </c>
      <c r="O7099" t="str">
        <f>TEXT(Coffee_Sales[[#This Row],[transaction_date]],"mmm-yyyy")</f>
        <v>Jun-2023</v>
      </c>
      <c r="P7099">
        <f>HOUR(Coffee_Sales[[#This Row],[transaction_time]])</f>
        <v>10</v>
      </c>
    </row>
    <row r="7100" spans="1:16" x14ac:dyDescent="0.3">
      <c r="A7100">
        <v>8936</v>
      </c>
      <c r="B7100" s="1">
        <v>44942</v>
      </c>
      <c r="C7100" s="2">
        <v>0.4946990740740741</v>
      </c>
      <c r="D7100">
        <v>1</v>
      </c>
      <c r="E7100">
        <v>8</v>
      </c>
      <c r="F7100" t="s">
        <v>38</v>
      </c>
      <c r="G7100">
        <v>42</v>
      </c>
      <c r="H7100" t="s">
        <v>32</v>
      </c>
      <c r="I7100" t="s">
        <v>40</v>
      </c>
      <c r="J7100" t="s">
        <v>99</v>
      </c>
      <c r="K7100">
        <v>1.131683434264996</v>
      </c>
      <c r="L7100">
        <v>0</v>
      </c>
      <c r="M7100">
        <v>37.5</v>
      </c>
      <c r="N7100">
        <f>(1-Coffee_Sales[[#This Row],[Discount_Percent]])*Coffee_Sales[[#This Row],[unit_price]]*Coffee_Sales[[#This Row],[transaction_qty]]</f>
        <v>37.5</v>
      </c>
      <c r="O7100" t="str">
        <f>TEXT(Coffee_Sales[[#This Row],[transaction_date]],"mmm-yyyy")</f>
        <v>Jan-2023</v>
      </c>
      <c r="P7100">
        <f>HOUR(Coffee_Sales[[#This Row],[transaction_time]])</f>
        <v>11</v>
      </c>
    </row>
    <row r="7101" spans="1:16" x14ac:dyDescent="0.3">
      <c r="A7101">
        <v>47006</v>
      </c>
      <c r="B7101" s="1">
        <v>45005</v>
      </c>
      <c r="C7101" s="2">
        <v>0.32299768518518518</v>
      </c>
      <c r="D7101">
        <v>1</v>
      </c>
      <c r="E7101">
        <v>5</v>
      </c>
      <c r="F7101" t="s">
        <v>21</v>
      </c>
      <c r="G7101">
        <v>76</v>
      </c>
      <c r="H7101" t="s">
        <v>18</v>
      </c>
      <c r="I7101" t="s">
        <v>107</v>
      </c>
      <c r="J7101" t="s">
        <v>137</v>
      </c>
      <c r="K7101">
        <v>1.127175706793234</v>
      </c>
      <c r="L7101">
        <v>0</v>
      </c>
      <c r="M7101">
        <v>52.5</v>
      </c>
      <c r="N7101">
        <f>(1-Coffee_Sales[[#This Row],[Discount_Percent]])*Coffee_Sales[[#This Row],[unit_price]]*Coffee_Sales[[#This Row],[transaction_qty]]</f>
        <v>52.5</v>
      </c>
      <c r="O7101" t="str">
        <f>TEXT(Coffee_Sales[[#This Row],[transaction_date]],"mmm-yyyy")</f>
        <v>Mar-2023</v>
      </c>
      <c r="P7101">
        <f>HOUR(Coffee_Sales[[#This Row],[transaction_time]])</f>
        <v>7</v>
      </c>
    </row>
    <row r="7102" spans="1:16" x14ac:dyDescent="0.3">
      <c r="A7102">
        <v>39222</v>
      </c>
      <c r="B7102" s="1">
        <v>44994</v>
      </c>
      <c r="C7102" s="2">
        <v>0.34998842592592594</v>
      </c>
      <c r="D7102">
        <v>1</v>
      </c>
      <c r="E7102">
        <v>3</v>
      </c>
      <c r="F7102" t="s">
        <v>113</v>
      </c>
      <c r="G7102">
        <v>55</v>
      </c>
      <c r="H7102" t="s">
        <v>32</v>
      </c>
      <c r="I7102" t="s">
        <v>33</v>
      </c>
      <c r="J7102" t="s">
        <v>93</v>
      </c>
      <c r="K7102">
        <v>1.9926675598529471</v>
      </c>
      <c r="L7102">
        <v>0.1</v>
      </c>
      <c r="M7102">
        <v>60</v>
      </c>
      <c r="N7102">
        <f>(1-Coffee_Sales[[#This Row],[Discount_Percent]])*Coffee_Sales[[#This Row],[unit_price]]*Coffee_Sales[[#This Row],[transaction_qty]]</f>
        <v>54</v>
      </c>
      <c r="O7102" t="str">
        <f>TEXT(Coffee_Sales[[#This Row],[transaction_date]],"mmm-yyyy")</f>
        <v>Mar-2023</v>
      </c>
      <c r="P7102">
        <f>HOUR(Coffee_Sales[[#This Row],[transaction_time]])</f>
        <v>8</v>
      </c>
    </row>
    <row r="7103" spans="1:16" x14ac:dyDescent="0.3">
      <c r="A7103">
        <v>17814</v>
      </c>
      <c r="B7103" s="1">
        <v>44958</v>
      </c>
      <c r="C7103" s="2">
        <v>0.75475694444444441</v>
      </c>
      <c r="D7103">
        <v>2</v>
      </c>
      <c r="E7103">
        <v>8</v>
      </c>
      <c r="F7103" t="s">
        <v>13</v>
      </c>
      <c r="G7103">
        <v>41</v>
      </c>
      <c r="H7103" t="s">
        <v>14</v>
      </c>
      <c r="I7103" t="s">
        <v>15</v>
      </c>
      <c r="J7103" t="s">
        <v>98</v>
      </c>
      <c r="K7103">
        <v>3.907621525250391</v>
      </c>
      <c r="L7103">
        <v>0.1</v>
      </c>
      <c r="M7103">
        <v>63.75</v>
      </c>
      <c r="N7103">
        <f>(1-Coffee_Sales[[#This Row],[Discount_Percent]])*Coffee_Sales[[#This Row],[unit_price]]*Coffee_Sales[[#This Row],[transaction_qty]]</f>
        <v>114.75</v>
      </c>
      <c r="O7103" t="str">
        <f>TEXT(Coffee_Sales[[#This Row],[transaction_date]],"mmm-yyyy")</f>
        <v>Feb-2023</v>
      </c>
      <c r="P7103">
        <f>HOUR(Coffee_Sales[[#This Row],[transaction_time]])</f>
        <v>18</v>
      </c>
    </row>
    <row r="7104" spans="1:16" x14ac:dyDescent="0.3">
      <c r="A7104">
        <v>127686</v>
      </c>
      <c r="B7104" s="1">
        <v>45089</v>
      </c>
      <c r="C7104" s="2">
        <v>0.61250000000000004</v>
      </c>
      <c r="D7104">
        <v>1</v>
      </c>
      <c r="E7104">
        <v>3</v>
      </c>
      <c r="F7104" t="s">
        <v>21</v>
      </c>
      <c r="G7104">
        <v>76</v>
      </c>
      <c r="H7104" t="s">
        <v>18</v>
      </c>
      <c r="I7104" t="s">
        <v>107</v>
      </c>
      <c r="J7104" t="s">
        <v>137</v>
      </c>
      <c r="K7104">
        <v>1.0786830768189239</v>
      </c>
      <c r="L7104">
        <v>0.05</v>
      </c>
      <c r="M7104">
        <v>52.5</v>
      </c>
      <c r="N7104">
        <f>(1-Coffee_Sales[[#This Row],[Discount_Percent]])*Coffee_Sales[[#This Row],[unit_price]]*Coffee_Sales[[#This Row],[transaction_qty]]</f>
        <v>49.875</v>
      </c>
      <c r="O7104" t="str">
        <f>TEXT(Coffee_Sales[[#This Row],[transaction_date]],"mmm-yyyy")</f>
        <v>Jun-2023</v>
      </c>
      <c r="P7104">
        <f>HOUR(Coffee_Sales[[#This Row],[transaction_time]])</f>
        <v>14</v>
      </c>
    </row>
    <row r="7105" spans="1:16" x14ac:dyDescent="0.3">
      <c r="A7105">
        <v>90245</v>
      </c>
      <c r="B7105" s="1">
        <v>45056</v>
      </c>
      <c r="C7105" s="2">
        <v>0.33871527777777777</v>
      </c>
      <c r="D7105">
        <v>1</v>
      </c>
      <c r="E7105">
        <v>8</v>
      </c>
      <c r="F7105" t="s">
        <v>77</v>
      </c>
      <c r="G7105">
        <v>39</v>
      </c>
      <c r="H7105" t="s">
        <v>14</v>
      </c>
      <c r="I7105" t="s">
        <v>15</v>
      </c>
      <c r="J7105" t="s">
        <v>47</v>
      </c>
      <c r="K7105">
        <v>1.6036084304561551</v>
      </c>
      <c r="L7105">
        <v>0</v>
      </c>
      <c r="M7105">
        <v>63.75</v>
      </c>
      <c r="N7105">
        <f>(1-Coffee_Sales[[#This Row],[Discount_Percent]])*Coffee_Sales[[#This Row],[unit_price]]*Coffee_Sales[[#This Row],[transaction_qty]]</f>
        <v>63.75</v>
      </c>
      <c r="O7105" t="str">
        <f>TEXT(Coffee_Sales[[#This Row],[transaction_date]],"mmm-yyyy")</f>
        <v>May-2023</v>
      </c>
      <c r="P7105">
        <f>HOUR(Coffee_Sales[[#This Row],[transaction_time]])</f>
        <v>8</v>
      </c>
    </row>
    <row r="7106" spans="1:16" x14ac:dyDescent="0.3">
      <c r="A7106">
        <v>2168</v>
      </c>
      <c r="B7106" s="1">
        <v>44930</v>
      </c>
      <c r="C7106" s="2">
        <v>0.80079861111111106</v>
      </c>
      <c r="D7106">
        <v>1</v>
      </c>
      <c r="E7106">
        <v>3</v>
      </c>
      <c r="F7106" t="s">
        <v>46</v>
      </c>
      <c r="G7106">
        <v>57</v>
      </c>
      <c r="H7106" t="s">
        <v>32</v>
      </c>
      <c r="I7106" t="s">
        <v>33</v>
      </c>
      <c r="J7106" t="s">
        <v>34</v>
      </c>
      <c r="K7106">
        <v>1.3877637526847459</v>
      </c>
      <c r="L7106">
        <v>0</v>
      </c>
      <c r="M7106">
        <v>46.5</v>
      </c>
      <c r="N7106">
        <f>(1-Coffee_Sales[[#This Row],[Discount_Percent]])*Coffee_Sales[[#This Row],[unit_price]]*Coffee_Sales[[#This Row],[transaction_qty]]</f>
        <v>46.5</v>
      </c>
      <c r="O7106" t="str">
        <f>TEXT(Coffee_Sales[[#This Row],[transaction_date]],"mmm-yyyy")</f>
        <v>Jan-2023</v>
      </c>
      <c r="P7106">
        <f>HOUR(Coffee_Sales[[#This Row],[transaction_time]])</f>
        <v>19</v>
      </c>
    </row>
    <row r="7107" spans="1:16" x14ac:dyDescent="0.3">
      <c r="A7107">
        <v>50896</v>
      </c>
      <c r="B7107" s="1">
        <v>45010</v>
      </c>
      <c r="C7107" s="2">
        <v>0.58180555555555558</v>
      </c>
      <c r="D7107">
        <v>1</v>
      </c>
      <c r="E7107">
        <v>8</v>
      </c>
      <c r="F7107" t="s">
        <v>48</v>
      </c>
      <c r="G7107">
        <v>59</v>
      </c>
      <c r="H7107" t="s">
        <v>74</v>
      </c>
      <c r="I7107" t="s">
        <v>75</v>
      </c>
      <c r="J7107" t="s">
        <v>85</v>
      </c>
      <c r="K7107">
        <v>2.1897080150437369</v>
      </c>
      <c r="L7107">
        <v>0.05</v>
      </c>
      <c r="M7107">
        <v>67.5</v>
      </c>
      <c r="N7107">
        <f>(1-Coffee_Sales[[#This Row],[Discount_Percent]])*Coffee_Sales[[#This Row],[unit_price]]*Coffee_Sales[[#This Row],[transaction_qty]]</f>
        <v>64.125</v>
      </c>
      <c r="O7107" t="str">
        <f>TEXT(Coffee_Sales[[#This Row],[transaction_date]],"mmm-yyyy")</f>
        <v>Mar-2023</v>
      </c>
      <c r="P7107">
        <f>HOUR(Coffee_Sales[[#This Row],[transaction_time]])</f>
        <v>13</v>
      </c>
    </row>
    <row r="7108" spans="1:16" x14ac:dyDescent="0.3">
      <c r="A7108">
        <v>80907</v>
      </c>
      <c r="B7108" s="1">
        <v>45047</v>
      </c>
      <c r="C7108" s="2">
        <v>0.57866898148148149</v>
      </c>
      <c r="D7108">
        <v>1</v>
      </c>
      <c r="E7108">
        <v>3</v>
      </c>
      <c r="F7108" t="s">
        <v>62</v>
      </c>
      <c r="G7108">
        <v>70</v>
      </c>
      <c r="H7108" t="s">
        <v>18</v>
      </c>
      <c r="I7108" t="s">
        <v>19</v>
      </c>
      <c r="J7108" t="s">
        <v>83</v>
      </c>
      <c r="K7108">
        <v>1.606675628709306</v>
      </c>
      <c r="L7108">
        <v>0.05</v>
      </c>
      <c r="M7108">
        <v>48.75</v>
      </c>
      <c r="N7108">
        <f>(1-Coffee_Sales[[#This Row],[Discount_Percent]])*Coffee_Sales[[#This Row],[unit_price]]*Coffee_Sales[[#This Row],[transaction_qty]]</f>
        <v>46.3125</v>
      </c>
      <c r="O7108" t="str">
        <f>TEXT(Coffee_Sales[[#This Row],[transaction_date]],"mmm-yyyy")</f>
        <v>May-2023</v>
      </c>
      <c r="P7108">
        <f>HOUR(Coffee_Sales[[#This Row],[transaction_time]])</f>
        <v>13</v>
      </c>
    </row>
    <row r="7109" spans="1:16" x14ac:dyDescent="0.3">
      <c r="A7109">
        <v>96780</v>
      </c>
      <c r="B7109" s="1">
        <v>45062</v>
      </c>
      <c r="C7109" s="2">
        <v>0.31374999999999997</v>
      </c>
      <c r="D7109">
        <v>1</v>
      </c>
      <c r="E7109">
        <v>5</v>
      </c>
      <c r="F7109" t="s">
        <v>35</v>
      </c>
      <c r="G7109">
        <v>49</v>
      </c>
      <c r="H7109" t="s">
        <v>32</v>
      </c>
      <c r="I7109" t="s">
        <v>44</v>
      </c>
      <c r="J7109" t="s">
        <v>91</v>
      </c>
      <c r="K7109">
        <v>1.353152952217844</v>
      </c>
      <c r="L7109">
        <v>0.1</v>
      </c>
      <c r="M7109">
        <v>45</v>
      </c>
      <c r="N7109">
        <f>(1-Coffee_Sales[[#This Row],[Discount_Percent]])*Coffee_Sales[[#This Row],[unit_price]]*Coffee_Sales[[#This Row],[transaction_qty]]</f>
        <v>40.5</v>
      </c>
      <c r="O7109" t="str">
        <f>TEXT(Coffee_Sales[[#This Row],[transaction_date]],"mmm-yyyy")</f>
        <v>May-2023</v>
      </c>
      <c r="P7109">
        <f>HOUR(Coffee_Sales[[#This Row],[transaction_time]])</f>
        <v>7</v>
      </c>
    </row>
    <row r="7110" spans="1:16" x14ac:dyDescent="0.3">
      <c r="A7110">
        <v>96046</v>
      </c>
      <c r="B7110" s="1">
        <v>45061</v>
      </c>
      <c r="C7110" s="2">
        <v>0.42342592592592593</v>
      </c>
      <c r="D7110">
        <v>1</v>
      </c>
      <c r="E7110">
        <v>3</v>
      </c>
      <c r="F7110" t="s">
        <v>90</v>
      </c>
      <c r="G7110">
        <v>37</v>
      </c>
      <c r="H7110" t="s">
        <v>14</v>
      </c>
      <c r="I7110" t="s">
        <v>15</v>
      </c>
      <c r="J7110" t="s">
        <v>95</v>
      </c>
      <c r="K7110">
        <v>0.97110850824665373</v>
      </c>
      <c r="L7110">
        <v>0.05</v>
      </c>
      <c r="M7110">
        <v>45</v>
      </c>
      <c r="N7110">
        <f>(1-Coffee_Sales[[#This Row],[Discount_Percent]])*Coffee_Sales[[#This Row],[unit_price]]*Coffee_Sales[[#This Row],[transaction_qty]]</f>
        <v>42.75</v>
      </c>
      <c r="O7110" t="str">
        <f>TEXT(Coffee_Sales[[#This Row],[transaction_date]],"mmm-yyyy")</f>
        <v>May-2023</v>
      </c>
      <c r="P7110">
        <f>HOUR(Coffee_Sales[[#This Row],[transaction_time]])</f>
        <v>10</v>
      </c>
    </row>
    <row r="7111" spans="1:16" x14ac:dyDescent="0.3">
      <c r="A7111">
        <v>77575</v>
      </c>
      <c r="B7111" s="1">
        <v>45043</v>
      </c>
      <c r="C7111" s="2">
        <v>0.42407407407407405</v>
      </c>
      <c r="D7111">
        <v>1</v>
      </c>
      <c r="E7111">
        <v>8</v>
      </c>
      <c r="F7111" t="s">
        <v>46</v>
      </c>
      <c r="G7111">
        <v>63</v>
      </c>
      <c r="H7111" t="s">
        <v>67</v>
      </c>
      <c r="I7111" t="s">
        <v>72</v>
      </c>
      <c r="J7111" t="s">
        <v>73</v>
      </c>
      <c r="K7111">
        <v>0.33345381531239848</v>
      </c>
      <c r="L7111">
        <v>0.1</v>
      </c>
      <c r="M7111">
        <v>12</v>
      </c>
      <c r="N7111">
        <f>(1-Coffee_Sales[[#This Row],[Discount_Percent]])*Coffee_Sales[[#This Row],[unit_price]]*Coffee_Sales[[#This Row],[transaction_qty]]</f>
        <v>10.8</v>
      </c>
      <c r="O7111" t="str">
        <f>TEXT(Coffee_Sales[[#This Row],[transaction_date]],"mmm-yyyy")</f>
        <v>Apr-2023</v>
      </c>
      <c r="P7111">
        <f>HOUR(Coffee_Sales[[#This Row],[transaction_time]])</f>
        <v>10</v>
      </c>
    </row>
    <row r="7112" spans="1:16" x14ac:dyDescent="0.3">
      <c r="A7112">
        <v>127283</v>
      </c>
      <c r="B7112" s="1">
        <v>45089</v>
      </c>
      <c r="C7112" s="2">
        <v>0.40843750000000001</v>
      </c>
      <c r="D7112">
        <v>2</v>
      </c>
      <c r="E7112">
        <v>3</v>
      </c>
      <c r="F7112" t="s">
        <v>35</v>
      </c>
      <c r="G7112">
        <v>63</v>
      </c>
      <c r="H7112" t="s">
        <v>67</v>
      </c>
      <c r="I7112" t="s">
        <v>72</v>
      </c>
      <c r="J7112" t="s">
        <v>73</v>
      </c>
      <c r="K7112">
        <v>0.56949332186688228</v>
      </c>
      <c r="L7112">
        <v>0.05</v>
      </c>
      <c r="M7112">
        <v>12</v>
      </c>
      <c r="N7112">
        <f>(1-Coffee_Sales[[#This Row],[Discount_Percent]])*Coffee_Sales[[#This Row],[unit_price]]*Coffee_Sales[[#This Row],[transaction_qty]]</f>
        <v>22.799999999999997</v>
      </c>
      <c r="O7112" t="str">
        <f>TEXT(Coffee_Sales[[#This Row],[transaction_date]],"mmm-yyyy")</f>
        <v>Jun-2023</v>
      </c>
      <c r="P7112">
        <f>HOUR(Coffee_Sales[[#This Row],[transaction_time]])</f>
        <v>9</v>
      </c>
    </row>
    <row r="7113" spans="1:16" x14ac:dyDescent="0.3">
      <c r="A7113">
        <v>118246</v>
      </c>
      <c r="B7113" s="1">
        <v>45081</v>
      </c>
      <c r="C7113" s="2">
        <v>0.67388888888888887</v>
      </c>
      <c r="D7113">
        <v>1</v>
      </c>
      <c r="E7113">
        <v>3</v>
      </c>
      <c r="F7113" t="s">
        <v>81</v>
      </c>
      <c r="G7113">
        <v>24</v>
      </c>
      <c r="H7113" t="s">
        <v>14</v>
      </c>
      <c r="I7113" t="s">
        <v>55</v>
      </c>
      <c r="J7113" t="s">
        <v>86</v>
      </c>
      <c r="K7113">
        <v>0.94902897877202541</v>
      </c>
      <c r="L7113">
        <v>0.05</v>
      </c>
      <c r="M7113">
        <v>45</v>
      </c>
      <c r="N7113">
        <f>(1-Coffee_Sales[[#This Row],[Discount_Percent]])*Coffee_Sales[[#This Row],[unit_price]]*Coffee_Sales[[#This Row],[transaction_qty]]</f>
        <v>42.75</v>
      </c>
      <c r="O7113" t="str">
        <f>TEXT(Coffee_Sales[[#This Row],[transaction_date]],"mmm-yyyy")</f>
        <v>Jun-2023</v>
      </c>
      <c r="P7113">
        <f>HOUR(Coffee_Sales[[#This Row],[transaction_time]])</f>
        <v>16</v>
      </c>
    </row>
    <row r="7114" spans="1:16" x14ac:dyDescent="0.3">
      <c r="A7114">
        <v>93768</v>
      </c>
      <c r="B7114" s="1">
        <v>45059</v>
      </c>
      <c r="C7114" s="2">
        <v>0.42024305555555558</v>
      </c>
      <c r="D7114">
        <v>2</v>
      </c>
      <c r="E7114">
        <v>8</v>
      </c>
      <c r="F7114" t="s">
        <v>63</v>
      </c>
      <c r="G7114">
        <v>44</v>
      </c>
      <c r="H7114" t="s">
        <v>32</v>
      </c>
      <c r="I7114" t="s">
        <v>40</v>
      </c>
      <c r="J7114" t="s">
        <v>41</v>
      </c>
      <c r="K7114">
        <v>2.091959538397183</v>
      </c>
      <c r="L7114">
        <v>0</v>
      </c>
      <c r="M7114">
        <v>37.5</v>
      </c>
      <c r="N7114">
        <f>(1-Coffee_Sales[[#This Row],[Discount_Percent]])*Coffee_Sales[[#This Row],[unit_price]]*Coffee_Sales[[#This Row],[transaction_qty]]</f>
        <v>75</v>
      </c>
      <c r="O7114" t="str">
        <f>TEXT(Coffee_Sales[[#This Row],[transaction_date]],"mmm-yyyy")</f>
        <v>May-2023</v>
      </c>
      <c r="P7114">
        <f>HOUR(Coffee_Sales[[#This Row],[transaction_time]])</f>
        <v>10</v>
      </c>
    </row>
    <row r="7115" spans="1:16" x14ac:dyDescent="0.3">
      <c r="A7115">
        <v>147791</v>
      </c>
      <c r="B7115" s="1">
        <v>45106</v>
      </c>
      <c r="C7115" s="2">
        <v>0.5408101851851852</v>
      </c>
      <c r="D7115">
        <v>1</v>
      </c>
      <c r="E7115">
        <v>8</v>
      </c>
      <c r="F7115" t="s">
        <v>38</v>
      </c>
      <c r="G7115">
        <v>30</v>
      </c>
      <c r="H7115" t="s">
        <v>14</v>
      </c>
      <c r="I7115" t="s">
        <v>22</v>
      </c>
      <c r="J7115" t="s">
        <v>109</v>
      </c>
      <c r="K7115">
        <v>1.3852335773775619</v>
      </c>
      <c r="L7115">
        <v>0.1</v>
      </c>
      <c r="M7115">
        <v>45</v>
      </c>
      <c r="N7115">
        <f>(1-Coffee_Sales[[#This Row],[Discount_Percent]])*Coffee_Sales[[#This Row],[unit_price]]*Coffee_Sales[[#This Row],[transaction_qty]]</f>
        <v>40.5</v>
      </c>
      <c r="O7115" t="str">
        <f>TEXT(Coffee_Sales[[#This Row],[transaction_date]],"mmm-yyyy")</f>
        <v>Jun-2023</v>
      </c>
      <c r="P7115">
        <f>HOUR(Coffee_Sales[[#This Row],[transaction_time]])</f>
        <v>12</v>
      </c>
    </row>
    <row r="7116" spans="1:16" x14ac:dyDescent="0.3">
      <c r="A7116">
        <v>35350</v>
      </c>
      <c r="B7116" s="1">
        <v>44988</v>
      </c>
      <c r="C7116" s="2">
        <v>0.56371527777777775</v>
      </c>
      <c r="D7116">
        <v>1</v>
      </c>
      <c r="E7116">
        <v>8</v>
      </c>
      <c r="F7116" t="s">
        <v>63</v>
      </c>
      <c r="G7116">
        <v>33</v>
      </c>
      <c r="H7116" t="s">
        <v>14</v>
      </c>
      <c r="I7116" t="s">
        <v>22</v>
      </c>
      <c r="J7116" t="s">
        <v>49</v>
      </c>
      <c r="K7116">
        <v>1.388017448400156</v>
      </c>
      <c r="L7116">
        <v>0.05</v>
      </c>
      <c r="M7116">
        <v>52.5</v>
      </c>
      <c r="N7116">
        <f>(1-Coffee_Sales[[#This Row],[Discount_Percent]])*Coffee_Sales[[#This Row],[unit_price]]*Coffee_Sales[[#This Row],[transaction_qty]]</f>
        <v>49.875</v>
      </c>
      <c r="O7116" t="str">
        <f>TEXT(Coffee_Sales[[#This Row],[transaction_date]],"mmm-yyyy")</f>
        <v>Mar-2023</v>
      </c>
      <c r="P7116">
        <f>HOUR(Coffee_Sales[[#This Row],[transaction_time]])</f>
        <v>13</v>
      </c>
    </row>
    <row r="7117" spans="1:16" x14ac:dyDescent="0.3">
      <c r="A7117">
        <v>69064</v>
      </c>
      <c r="B7117" s="1">
        <v>45033</v>
      </c>
      <c r="C7117" s="2">
        <v>0.44037037037037036</v>
      </c>
      <c r="D7117">
        <v>2</v>
      </c>
      <c r="E7117">
        <v>3</v>
      </c>
      <c r="F7117" t="s">
        <v>113</v>
      </c>
      <c r="G7117">
        <v>45</v>
      </c>
      <c r="H7117" t="s">
        <v>32</v>
      </c>
      <c r="I7117" t="s">
        <v>40</v>
      </c>
      <c r="J7117" t="s">
        <v>120</v>
      </c>
      <c r="K7117">
        <v>1.9102995755281751</v>
      </c>
      <c r="L7117">
        <v>0</v>
      </c>
      <c r="M7117">
        <v>45</v>
      </c>
      <c r="N7117">
        <f>(1-Coffee_Sales[[#This Row],[Discount_Percent]])*Coffee_Sales[[#This Row],[unit_price]]*Coffee_Sales[[#This Row],[transaction_qty]]</f>
        <v>90</v>
      </c>
      <c r="O7117" t="str">
        <f>TEXT(Coffee_Sales[[#This Row],[transaction_date]],"mmm-yyyy")</f>
        <v>Apr-2023</v>
      </c>
      <c r="P7117">
        <f>HOUR(Coffee_Sales[[#This Row],[transaction_time]])</f>
        <v>10</v>
      </c>
    </row>
    <row r="7118" spans="1:16" x14ac:dyDescent="0.3">
      <c r="A7118">
        <v>98484</v>
      </c>
      <c r="B7118" s="1">
        <v>45063</v>
      </c>
      <c r="C7118" s="2">
        <v>0.45136574074074076</v>
      </c>
      <c r="D7118">
        <v>1</v>
      </c>
      <c r="E7118">
        <v>3</v>
      </c>
      <c r="F7118" t="s">
        <v>81</v>
      </c>
      <c r="G7118">
        <v>50</v>
      </c>
      <c r="H7118" t="s">
        <v>32</v>
      </c>
      <c r="I7118" t="s">
        <v>44</v>
      </c>
      <c r="J7118" t="s">
        <v>45</v>
      </c>
      <c r="K7118">
        <v>0.84781279293114964</v>
      </c>
      <c r="L7118">
        <v>0</v>
      </c>
      <c r="M7118">
        <v>37.5</v>
      </c>
      <c r="N7118">
        <f>(1-Coffee_Sales[[#This Row],[Discount_Percent]])*Coffee_Sales[[#This Row],[unit_price]]*Coffee_Sales[[#This Row],[transaction_qty]]</f>
        <v>37.5</v>
      </c>
      <c r="O7118" t="str">
        <f>TEXT(Coffee_Sales[[#This Row],[transaction_date]],"mmm-yyyy")</f>
        <v>May-2023</v>
      </c>
      <c r="P7118">
        <f>HOUR(Coffee_Sales[[#This Row],[transaction_time]])</f>
        <v>10</v>
      </c>
    </row>
    <row r="7119" spans="1:16" x14ac:dyDescent="0.3">
      <c r="A7119">
        <v>583</v>
      </c>
      <c r="B7119" s="1">
        <v>44928</v>
      </c>
      <c r="C7119" s="2">
        <v>0.35163194444444446</v>
      </c>
      <c r="D7119">
        <v>2</v>
      </c>
      <c r="E7119">
        <v>8</v>
      </c>
      <c r="F7119" t="s">
        <v>35</v>
      </c>
      <c r="G7119">
        <v>31</v>
      </c>
      <c r="H7119" t="s">
        <v>14</v>
      </c>
      <c r="I7119" t="s">
        <v>22</v>
      </c>
      <c r="J7119" t="s">
        <v>53</v>
      </c>
      <c r="K7119">
        <v>2.142069737840425</v>
      </c>
      <c r="L7119">
        <v>0</v>
      </c>
      <c r="M7119">
        <v>33</v>
      </c>
      <c r="N7119">
        <f>(1-Coffee_Sales[[#This Row],[Discount_Percent]])*Coffee_Sales[[#This Row],[unit_price]]*Coffee_Sales[[#This Row],[transaction_qty]]</f>
        <v>66</v>
      </c>
      <c r="O7119" t="str">
        <f>TEXT(Coffee_Sales[[#This Row],[transaction_date]],"mmm-yyyy")</f>
        <v>Jan-2023</v>
      </c>
      <c r="P7119">
        <f>HOUR(Coffee_Sales[[#This Row],[transaction_time]])</f>
        <v>8</v>
      </c>
    </row>
    <row r="7120" spans="1:16" x14ac:dyDescent="0.3">
      <c r="A7120">
        <v>77751</v>
      </c>
      <c r="B7120" s="1">
        <v>45043</v>
      </c>
      <c r="C7120" s="2">
        <v>0.50894675925925925</v>
      </c>
      <c r="D7120">
        <v>2</v>
      </c>
      <c r="E7120">
        <v>5</v>
      </c>
      <c r="F7120" t="s">
        <v>113</v>
      </c>
      <c r="G7120">
        <v>29</v>
      </c>
      <c r="H7120" t="s">
        <v>14</v>
      </c>
      <c r="I7120" t="s">
        <v>22</v>
      </c>
      <c r="J7120" t="s">
        <v>89</v>
      </c>
      <c r="K7120">
        <v>1.8074271999224181</v>
      </c>
      <c r="L7120">
        <v>0</v>
      </c>
      <c r="M7120">
        <v>37.5</v>
      </c>
      <c r="N7120">
        <f>(1-Coffee_Sales[[#This Row],[Discount_Percent]])*Coffee_Sales[[#This Row],[unit_price]]*Coffee_Sales[[#This Row],[transaction_qty]]</f>
        <v>75</v>
      </c>
      <c r="O7120" t="str">
        <f>TEXT(Coffee_Sales[[#This Row],[transaction_date]],"mmm-yyyy")</f>
        <v>Apr-2023</v>
      </c>
      <c r="P7120">
        <f>HOUR(Coffee_Sales[[#This Row],[transaction_time]])</f>
        <v>12</v>
      </c>
    </row>
    <row r="7121" spans="1:16" x14ac:dyDescent="0.3">
      <c r="A7121">
        <v>14150</v>
      </c>
      <c r="B7121" s="1">
        <v>44951</v>
      </c>
      <c r="C7121" s="2">
        <v>0.60453703703703698</v>
      </c>
      <c r="D7121">
        <v>2</v>
      </c>
      <c r="E7121">
        <v>3</v>
      </c>
      <c r="F7121" t="s">
        <v>114</v>
      </c>
      <c r="G7121">
        <v>43</v>
      </c>
      <c r="H7121" t="s">
        <v>32</v>
      </c>
      <c r="I7121" t="s">
        <v>40</v>
      </c>
      <c r="J7121" t="s">
        <v>124</v>
      </c>
      <c r="K7121">
        <v>2.3137229730492561</v>
      </c>
      <c r="L7121">
        <v>0</v>
      </c>
      <c r="M7121">
        <v>45</v>
      </c>
      <c r="N7121">
        <f>(1-Coffee_Sales[[#This Row],[Discount_Percent]])*Coffee_Sales[[#This Row],[unit_price]]*Coffee_Sales[[#This Row],[transaction_qty]]</f>
        <v>90</v>
      </c>
      <c r="O7121" t="str">
        <f>TEXT(Coffee_Sales[[#This Row],[transaction_date]],"mmm-yyyy")</f>
        <v>Jan-2023</v>
      </c>
      <c r="P7121">
        <f>HOUR(Coffee_Sales[[#This Row],[transaction_time]])</f>
        <v>14</v>
      </c>
    </row>
    <row r="7122" spans="1:16" x14ac:dyDescent="0.3">
      <c r="A7122">
        <v>102972</v>
      </c>
      <c r="B7122" s="1">
        <v>45067</v>
      </c>
      <c r="C7122" s="2">
        <v>0.4377199074074074</v>
      </c>
      <c r="D7122">
        <v>1</v>
      </c>
      <c r="E7122">
        <v>8</v>
      </c>
      <c r="F7122" t="s">
        <v>17</v>
      </c>
      <c r="G7122">
        <v>38</v>
      </c>
      <c r="H7122" t="s">
        <v>14</v>
      </c>
      <c r="I7122" t="s">
        <v>15</v>
      </c>
      <c r="J7122" t="s">
        <v>16</v>
      </c>
      <c r="K7122">
        <v>1.194402617740181</v>
      </c>
      <c r="L7122">
        <v>0</v>
      </c>
      <c r="M7122">
        <v>56.25</v>
      </c>
      <c r="N7122">
        <f>(1-Coffee_Sales[[#This Row],[Discount_Percent]])*Coffee_Sales[[#This Row],[unit_price]]*Coffee_Sales[[#This Row],[transaction_qty]]</f>
        <v>56.25</v>
      </c>
      <c r="O7122" t="str">
        <f>TEXT(Coffee_Sales[[#This Row],[transaction_date]],"mmm-yyyy")</f>
        <v>May-2023</v>
      </c>
      <c r="P7122">
        <f>HOUR(Coffee_Sales[[#This Row],[transaction_time]])</f>
        <v>10</v>
      </c>
    </row>
    <row r="7123" spans="1:16" x14ac:dyDescent="0.3">
      <c r="A7123">
        <v>41604</v>
      </c>
      <c r="B7123" s="1">
        <v>44997</v>
      </c>
      <c r="C7123" s="2">
        <v>0.44756944444444446</v>
      </c>
      <c r="D7123">
        <v>2</v>
      </c>
      <c r="E7123">
        <v>5</v>
      </c>
      <c r="F7123" t="s">
        <v>35</v>
      </c>
      <c r="G7123">
        <v>84</v>
      </c>
      <c r="H7123" t="s">
        <v>67</v>
      </c>
      <c r="I7123" t="s">
        <v>72</v>
      </c>
      <c r="J7123" t="s">
        <v>140</v>
      </c>
      <c r="K7123">
        <v>0.7608059466079049</v>
      </c>
      <c r="L7123">
        <v>0</v>
      </c>
      <c r="M7123">
        <v>12</v>
      </c>
      <c r="N7123">
        <f>(1-Coffee_Sales[[#This Row],[Discount_Percent]])*Coffee_Sales[[#This Row],[unit_price]]*Coffee_Sales[[#This Row],[transaction_qty]]</f>
        <v>24</v>
      </c>
      <c r="O7123" t="str">
        <f>TEXT(Coffee_Sales[[#This Row],[transaction_date]],"mmm-yyyy")</f>
        <v>Mar-2023</v>
      </c>
      <c r="P7123">
        <f>HOUR(Coffee_Sales[[#This Row],[transaction_time]])</f>
        <v>10</v>
      </c>
    </row>
    <row r="7124" spans="1:16" x14ac:dyDescent="0.3">
      <c r="A7124">
        <v>146451</v>
      </c>
      <c r="B7124" s="1">
        <v>45105</v>
      </c>
      <c r="C7124" s="2">
        <v>0.3840972222222222</v>
      </c>
      <c r="D7124">
        <v>1</v>
      </c>
      <c r="E7124">
        <v>3</v>
      </c>
      <c r="F7124" t="s">
        <v>114</v>
      </c>
      <c r="G7124">
        <v>50</v>
      </c>
      <c r="H7124" t="s">
        <v>32</v>
      </c>
      <c r="I7124" t="s">
        <v>44</v>
      </c>
      <c r="J7124" t="s">
        <v>45</v>
      </c>
      <c r="K7124">
        <v>0.98298194339767164</v>
      </c>
      <c r="L7124">
        <v>0</v>
      </c>
      <c r="M7124">
        <v>37.5</v>
      </c>
      <c r="N7124">
        <f>(1-Coffee_Sales[[#This Row],[Discount_Percent]])*Coffee_Sales[[#This Row],[unit_price]]*Coffee_Sales[[#This Row],[transaction_qty]]</f>
        <v>37.5</v>
      </c>
      <c r="O7124" t="str">
        <f>TEXT(Coffee_Sales[[#This Row],[transaction_date]],"mmm-yyyy")</f>
        <v>Jun-2023</v>
      </c>
      <c r="P7124">
        <f>HOUR(Coffee_Sales[[#This Row],[transaction_time]])</f>
        <v>9</v>
      </c>
    </row>
    <row r="7125" spans="1:16" x14ac:dyDescent="0.3">
      <c r="A7125">
        <v>83886</v>
      </c>
      <c r="B7125" s="1">
        <v>45050</v>
      </c>
      <c r="C7125" s="2">
        <v>0.51517361111111115</v>
      </c>
      <c r="D7125">
        <v>1</v>
      </c>
      <c r="E7125">
        <v>3</v>
      </c>
      <c r="F7125" t="s">
        <v>94</v>
      </c>
      <c r="G7125">
        <v>48</v>
      </c>
      <c r="H7125" t="s">
        <v>32</v>
      </c>
      <c r="I7125" t="s">
        <v>44</v>
      </c>
      <c r="J7125" t="s">
        <v>52</v>
      </c>
      <c r="K7125">
        <v>0.81026865324405395</v>
      </c>
      <c r="L7125">
        <v>0.1</v>
      </c>
      <c r="M7125">
        <v>37.5</v>
      </c>
      <c r="N7125">
        <f>(1-Coffee_Sales[[#This Row],[Discount_Percent]])*Coffee_Sales[[#This Row],[unit_price]]*Coffee_Sales[[#This Row],[transaction_qty]]</f>
        <v>33.75</v>
      </c>
      <c r="O7125" t="str">
        <f>TEXT(Coffee_Sales[[#This Row],[transaction_date]],"mmm-yyyy")</f>
        <v>May-2023</v>
      </c>
      <c r="P7125">
        <f>HOUR(Coffee_Sales[[#This Row],[transaction_time]])</f>
        <v>12</v>
      </c>
    </row>
    <row r="7126" spans="1:16" x14ac:dyDescent="0.3">
      <c r="A7126">
        <v>5208</v>
      </c>
      <c r="B7126" s="1">
        <v>44936</v>
      </c>
      <c r="C7126" s="2">
        <v>0.38869212962962962</v>
      </c>
      <c r="D7126">
        <v>1</v>
      </c>
      <c r="E7126">
        <v>3</v>
      </c>
      <c r="F7126" t="s">
        <v>13</v>
      </c>
      <c r="G7126">
        <v>44</v>
      </c>
      <c r="H7126" t="s">
        <v>32</v>
      </c>
      <c r="I7126" t="s">
        <v>40</v>
      </c>
      <c r="J7126" t="s">
        <v>41</v>
      </c>
      <c r="K7126">
        <v>1.0449881066291291</v>
      </c>
      <c r="L7126">
        <v>0</v>
      </c>
      <c r="M7126">
        <v>37.5</v>
      </c>
      <c r="N7126">
        <f>(1-Coffee_Sales[[#This Row],[Discount_Percent]])*Coffee_Sales[[#This Row],[unit_price]]*Coffee_Sales[[#This Row],[transaction_qty]]</f>
        <v>37.5</v>
      </c>
      <c r="O7126" t="str">
        <f>TEXT(Coffee_Sales[[#This Row],[transaction_date]],"mmm-yyyy")</f>
        <v>Jan-2023</v>
      </c>
      <c r="P7126">
        <f>HOUR(Coffee_Sales[[#This Row],[transaction_time]])</f>
        <v>9</v>
      </c>
    </row>
    <row r="7127" spans="1:16" x14ac:dyDescent="0.3">
      <c r="A7127">
        <v>2592</v>
      </c>
      <c r="B7127" s="1">
        <v>44931</v>
      </c>
      <c r="C7127" s="2">
        <v>0.68190972222222224</v>
      </c>
      <c r="D7127">
        <v>1</v>
      </c>
      <c r="E7127">
        <v>3</v>
      </c>
      <c r="F7127" t="s">
        <v>102</v>
      </c>
      <c r="G7127">
        <v>52</v>
      </c>
      <c r="H7127" t="s">
        <v>32</v>
      </c>
      <c r="I7127" t="s">
        <v>33</v>
      </c>
      <c r="J7127" t="s">
        <v>110</v>
      </c>
      <c r="K7127">
        <v>1.009002541133567</v>
      </c>
      <c r="L7127">
        <v>0</v>
      </c>
      <c r="M7127">
        <v>37.5</v>
      </c>
      <c r="N7127">
        <f>(1-Coffee_Sales[[#This Row],[Discount_Percent]])*Coffee_Sales[[#This Row],[unit_price]]*Coffee_Sales[[#This Row],[transaction_qty]]</f>
        <v>37.5</v>
      </c>
      <c r="O7127" t="str">
        <f>TEXT(Coffee_Sales[[#This Row],[transaction_date]],"mmm-yyyy")</f>
        <v>Jan-2023</v>
      </c>
      <c r="P7127">
        <f>HOUR(Coffee_Sales[[#This Row],[transaction_time]])</f>
        <v>16</v>
      </c>
    </row>
    <row r="7128" spans="1:16" x14ac:dyDescent="0.3">
      <c r="A7128">
        <v>41990</v>
      </c>
      <c r="B7128" s="1">
        <v>44998</v>
      </c>
      <c r="C7128" s="2">
        <v>0.33497685185185183</v>
      </c>
      <c r="D7128">
        <v>2</v>
      </c>
      <c r="E7128">
        <v>8</v>
      </c>
      <c r="F7128" t="s">
        <v>70</v>
      </c>
      <c r="G7128">
        <v>40</v>
      </c>
      <c r="H7128" t="s">
        <v>14</v>
      </c>
      <c r="I7128" t="s">
        <v>15</v>
      </c>
      <c r="J7128" t="s">
        <v>100</v>
      </c>
      <c r="K7128">
        <v>3.6443089834995628</v>
      </c>
      <c r="L7128">
        <v>0</v>
      </c>
      <c r="M7128">
        <v>56.25</v>
      </c>
      <c r="N7128">
        <f>(1-Coffee_Sales[[#This Row],[Discount_Percent]])*Coffee_Sales[[#This Row],[unit_price]]*Coffee_Sales[[#This Row],[transaction_qty]]</f>
        <v>112.5</v>
      </c>
      <c r="O7128" t="str">
        <f>TEXT(Coffee_Sales[[#This Row],[transaction_date]],"mmm-yyyy")</f>
        <v>Mar-2023</v>
      </c>
      <c r="P7128">
        <f>HOUR(Coffee_Sales[[#This Row],[transaction_time]])</f>
        <v>8</v>
      </c>
    </row>
    <row r="7129" spans="1:16" x14ac:dyDescent="0.3">
      <c r="A7129">
        <v>119331</v>
      </c>
      <c r="B7129" s="1">
        <v>45082</v>
      </c>
      <c r="C7129" s="2">
        <v>0.65165509259259258</v>
      </c>
      <c r="D7129">
        <v>2</v>
      </c>
      <c r="E7129">
        <v>8</v>
      </c>
      <c r="F7129" t="s">
        <v>62</v>
      </c>
      <c r="G7129">
        <v>46</v>
      </c>
      <c r="H7129" t="s">
        <v>32</v>
      </c>
      <c r="I7129" t="s">
        <v>36</v>
      </c>
      <c r="J7129" t="s">
        <v>39</v>
      </c>
      <c r="K7129">
        <v>2.2218563595510892</v>
      </c>
      <c r="L7129">
        <v>0</v>
      </c>
      <c r="M7129">
        <v>37.5</v>
      </c>
      <c r="N7129">
        <f>(1-Coffee_Sales[[#This Row],[Discount_Percent]])*Coffee_Sales[[#This Row],[unit_price]]*Coffee_Sales[[#This Row],[transaction_qty]]</f>
        <v>75</v>
      </c>
      <c r="O7129" t="str">
        <f>TEXT(Coffee_Sales[[#This Row],[transaction_date]],"mmm-yyyy")</f>
        <v>Jun-2023</v>
      </c>
      <c r="P7129">
        <f>HOUR(Coffee_Sales[[#This Row],[transaction_time]])</f>
        <v>15</v>
      </c>
    </row>
    <row r="7130" spans="1:16" x14ac:dyDescent="0.3">
      <c r="A7130">
        <v>66540</v>
      </c>
      <c r="B7130" s="1">
        <v>45030</v>
      </c>
      <c r="C7130" s="2">
        <v>0.60229166666666667</v>
      </c>
      <c r="D7130">
        <v>1</v>
      </c>
      <c r="E7130">
        <v>8</v>
      </c>
      <c r="F7130" t="s">
        <v>25</v>
      </c>
      <c r="G7130">
        <v>30</v>
      </c>
      <c r="H7130" t="s">
        <v>14</v>
      </c>
      <c r="I7130" t="s">
        <v>22</v>
      </c>
      <c r="J7130" t="s">
        <v>109</v>
      </c>
      <c r="K7130">
        <v>1.305296010498632</v>
      </c>
      <c r="L7130">
        <v>0</v>
      </c>
      <c r="M7130">
        <v>45</v>
      </c>
      <c r="N7130">
        <f>(1-Coffee_Sales[[#This Row],[Discount_Percent]])*Coffee_Sales[[#This Row],[unit_price]]*Coffee_Sales[[#This Row],[transaction_qty]]</f>
        <v>45</v>
      </c>
      <c r="O7130" t="str">
        <f>TEXT(Coffee_Sales[[#This Row],[transaction_date]],"mmm-yyyy")</f>
        <v>Apr-2023</v>
      </c>
      <c r="P7130">
        <f>HOUR(Coffee_Sales[[#This Row],[transaction_time]])</f>
        <v>14</v>
      </c>
    </row>
    <row r="7131" spans="1:16" x14ac:dyDescent="0.3">
      <c r="A7131">
        <v>120563</v>
      </c>
      <c r="B7131" s="1">
        <v>45083</v>
      </c>
      <c r="C7131" s="2">
        <v>0.7333912037037037</v>
      </c>
      <c r="D7131">
        <v>1</v>
      </c>
      <c r="E7131">
        <v>8</v>
      </c>
      <c r="F7131" t="s">
        <v>90</v>
      </c>
      <c r="G7131">
        <v>33</v>
      </c>
      <c r="H7131" t="s">
        <v>14</v>
      </c>
      <c r="I7131" t="s">
        <v>22</v>
      </c>
      <c r="J7131" t="s">
        <v>49</v>
      </c>
      <c r="K7131">
        <v>1.088414285878579</v>
      </c>
      <c r="L7131">
        <v>0.1</v>
      </c>
      <c r="M7131">
        <v>52.5</v>
      </c>
      <c r="N7131">
        <f>(1-Coffee_Sales[[#This Row],[Discount_Percent]])*Coffee_Sales[[#This Row],[unit_price]]*Coffee_Sales[[#This Row],[transaction_qty]]</f>
        <v>47.25</v>
      </c>
      <c r="O7131" t="str">
        <f>TEXT(Coffee_Sales[[#This Row],[transaction_date]],"mmm-yyyy")</f>
        <v>Jun-2023</v>
      </c>
      <c r="P7131">
        <f>HOUR(Coffee_Sales[[#This Row],[transaction_time]])</f>
        <v>17</v>
      </c>
    </row>
    <row r="7132" spans="1:16" x14ac:dyDescent="0.3">
      <c r="A7132">
        <v>26766</v>
      </c>
      <c r="B7132" s="1">
        <v>44974</v>
      </c>
      <c r="C7132" s="2">
        <v>0.35218749999999999</v>
      </c>
      <c r="D7132">
        <v>2</v>
      </c>
      <c r="E7132">
        <v>3</v>
      </c>
      <c r="F7132" t="s">
        <v>35</v>
      </c>
      <c r="G7132">
        <v>45</v>
      </c>
      <c r="H7132" t="s">
        <v>32</v>
      </c>
      <c r="I7132" t="s">
        <v>40</v>
      </c>
      <c r="J7132" t="s">
        <v>120</v>
      </c>
      <c r="K7132">
        <v>2.6607991673506088</v>
      </c>
      <c r="L7132">
        <v>0.05</v>
      </c>
      <c r="M7132">
        <v>45</v>
      </c>
      <c r="N7132">
        <f>(1-Coffee_Sales[[#This Row],[Discount_Percent]])*Coffee_Sales[[#This Row],[unit_price]]*Coffee_Sales[[#This Row],[transaction_qty]]</f>
        <v>85.5</v>
      </c>
      <c r="O7132" t="str">
        <f>TEXT(Coffee_Sales[[#This Row],[transaction_date]],"mmm-yyyy")</f>
        <v>Feb-2023</v>
      </c>
      <c r="P7132">
        <f>HOUR(Coffee_Sales[[#This Row],[transaction_time]])</f>
        <v>8</v>
      </c>
    </row>
    <row r="7133" spans="1:16" x14ac:dyDescent="0.3">
      <c r="A7133">
        <v>102311</v>
      </c>
      <c r="B7133" s="1">
        <v>45066</v>
      </c>
      <c r="C7133" s="2">
        <v>0.73050925925925925</v>
      </c>
      <c r="D7133">
        <v>1</v>
      </c>
      <c r="E7133">
        <v>3</v>
      </c>
      <c r="F7133" t="s">
        <v>90</v>
      </c>
      <c r="G7133">
        <v>53</v>
      </c>
      <c r="H7133" t="s">
        <v>32</v>
      </c>
      <c r="I7133" t="s">
        <v>33</v>
      </c>
      <c r="J7133" t="s">
        <v>129</v>
      </c>
      <c r="K7133">
        <v>1.223478758838209</v>
      </c>
      <c r="L7133">
        <v>0</v>
      </c>
      <c r="M7133">
        <v>45</v>
      </c>
      <c r="N7133">
        <f>(1-Coffee_Sales[[#This Row],[Discount_Percent]])*Coffee_Sales[[#This Row],[unit_price]]*Coffee_Sales[[#This Row],[transaction_qty]]</f>
        <v>45</v>
      </c>
      <c r="O7133" t="str">
        <f>TEXT(Coffee_Sales[[#This Row],[transaction_date]],"mmm-yyyy")</f>
        <v>May-2023</v>
      </c>
      <c r="P7133">
        <f>HOUR(Coffee_Sales[[#This Row],[transaction_time]])</f>
        <v>17</v>
      </c>
    </row>
    <row r="7134" spans="1:16" x14ac:dyDescent="0.3">
      <c r="A7134">
        <v>34828</v>
      </c>
      <c r="B7134" s="1">
        <v>44987</v>
      </c>
      <c r="C7134" s="2">
        <v>0.67190972222222223</v>
      </c>
      <c r="D7134">
        <v>1</v>
      </c>
      <c r="E7134">
        <v>5</v>
      </c>
      <c r="F7134" t="s">
        <v>104</v>
      </c>
      <c r="G7134">
        <v>87</v>
      </c>
      <c r="H7134" t="s">
        <v>14</v>
      </c>
      <c r="I7134" t="s">
        <v>15</v>
      </c>
      <c r="J7134" t="s">
        <v>119</v>
      </c>
      <c r="K7134">
        <v>1.097217345861432</v>
      </c>
      <c r="L7134">
        <v>0.05</v>
      </c>
      <c r="M7134">
        <v>45</v>
      </c>
      <c r="N7134">
        <f>(1-Coffee_Sales[[#This Row],[Discount_Percent]])*Coffee_Sales[[#This Row],[unit_price]]*Coffee_Sales[[#This Row],[transaction_qty]]</f>
        <v>42.75</v>
      </c>
      <c r="O7134" t="str">
        <f>TEXT(Coffee_Sales[[#This Row],[transaction_date]],"mmm-yyyy")</f>
        <v>Mar-2023</v>
      </c>
      <c r="P7134">
        <f>HOUR(Coffee_Sales[[#This Row],[transaction_time]])</f>
        <v>16</v>
      </c>
    </row>
    <row r="7135" spans="1:16" x14ac:dyDescent="0.3">
      <c r="A7135">
        <v>96535</v>
      </c>
      <c r="B7135" s="1">
        <v>45061</v>
      </c>
      <c r="C7135" s="2">
        <v>0.72729166666666667</v>
      </c>
      <c r="D7135">
        <v>1</v>
      </c>
      <c r="E7135">
        <v>8</v>
      </c>
      <c r="F7135" t="s">
        <v>48</v>
      </c>
      <c r="G7135">
        <v>29</v>
      </c>
      <c r="H7135" t="s">
        <v>14</v>
      </c>
      <c r="I7135" t="s">
        <v>22</v>
      </c>
      <c r="J7135" t="s">
        <v>89</v>
      </c>
      <c r="K7135">
        <v>1.168908313796061</v>
      </c>
      <c r="L7135">
        <v>0</v>
      </c>
      <c r="M7135">
        <v>37.5</v>
      </c>
      <c r="N7135">
        <f>(1-Coffee_Sales[[#This Row],[Discount_Percent]])*Coffee_Sales[[#This Row],[unit_price]]*Coffee_Sales[[#This Row],[transaction_qty]]</f>
        <v>37.5</v>
      </c>
      <c r="O7135" t="str">
        <f>TEXT(Coffee_Sales[[#This Row],[transaction_date]],"mmm-yyyy")</f>
        <v>May-2023</v>
      </c>
      <c r="P7135">
        <f>HOUR(Coffee_Sales[[#This Row],[transaction_time]])</f>
        <v>17</v>
      </c>
    </row>
    <row r="7136" spans="1:16" x14ac:dyDescent="0.3">
      <c r="A7136">
        <v>66613</v>
      </c>
      <c r="B7136" s="1">
        <v>45030</v>
      </c>
      <c r="C7136" s="2">
        <v>0.69824074074074072</v>
      </c>
      <c r="D7136">
        <v>1</v>
      </c>
      <c r="E7136">
        <v>8</v>
      </c>
      <c r="F7136" t="s">
        <v>38</v>
      </c>
      <c r="G7136">
        <v>36</v>
      </c>
      <c r="H7136" t="s">
        <v>14</v>
      </c>
      <c r="I7136" t="s">
        <v>26</v>
      </c>
      <c r="J7136" t="s">
        <v>27</v>
      </c>
      <c r="K7136">
        <v>1.510168209643594</v>
      </c>
      <c r="L7136">
        <v>0.15</v>
      </c>
      <c r="M7136">
        <v>56.25</v>
      </c>
      <c r="N7136">
        <f>(1-Coffee_Sales[[#This Row],[Discount_Percent]])*Coffee_Sales[[#This Row],[unit_price]]*Coffee_Sales[[#This Row],[transaction_qty]]</f>
        <v>47.8125</v>
      </c>
      <c r="O7136" t="str">
        <f>TEXT(Coffee_Sales[[#This Row],[transaction_date]],"mmm-yyyy")</f>
        <v>Apr-2023</v>
      </c>
      <c r="P7136">
        <f>HOUR(Coffee_Sales[[#This Row],[transaction_time]])</f>
        <v>16</v>
      </c>
    </row>
    <row r="7137" spans="1:16" x14ac:dyDescent="0.3">
      <c r="A7137">
        <v>55927</v>
      </c>
      <c r="B7137" s="1">
        <v>45018</v>
      </c>
      <c r="C7137" s="2">
        <v>0.39857638888888891</v>
      </c>
      <c r="D7137">
        <v>2</v>
      </c>
      <c r="E7137">
        <v>8</v>
      </c>
      <c r="F7137" t="s">
        <v>21</v>
      </c>
      <c r="G7137">
        <v>23</v>
      </c>
      <c r="H7137" t="s">
        <v>14</v>
      </c>
      <c r="I7137" t="s">
        <v>55</v>
      </c>
      <c r="J7137" t="s">
        <v>88</v>
      </c>
      <c r="K7137">
        <v>1.761460960524093</v>
      </c>
      <c r="L7137">
        <v>0.15</v>
      </c>
      <c r="M7137">
        <v>37.5</v>
      </c>
      <c r="N7137">
        <f>(1-Coffee_Sales[[#This Row],[Discount_Percent]])*Coffee_Sales[[#This Row],[unit_price]]*Coffee_Sales[[#This Row],[transaction_qty]]</f>
        <v>63.75</v>
      </c>
      <c r="O7137" t="str">
        <f>TEXT(Coffee_Sales[[#This Row],[transaction_date]],"mmm-yyyy")</f>
        <v>Apr-2023</v>
      </c>
      <c r="P7137">
        <f>HOUR(Coffee_Sales[[#This Row],[transaction_time]])</f>
        <v>9</v>
      </c>
    </row>
    <row r="7138" spans="1:16" x14ac:dyDescent="0.3">
      <c r="A7138">
        <v>15656</v>
      </c>
      <c r="B7138" s="1">
        <v>44954</v>
      </c>
      <c r="C7138" s="2">
        <v>0.50228009259259254</v>
      </c>
      <c r="D7138">
        <v>1</v>
      </c>
      <c r="E7138">
        <v>5</v>
      </c>
      <c r="F7138" t="s">
        <v>81</v>
      </c>
      <c r="G7138">
        <v>78</v>
      </c>
      <c r="H7138" t="s">
        <v>18</v>
      </c>
      <c r="I7138" t="s">
        <v>19</v>
      </c>
      <c r="J7138" t="s">
        <v>51</v>
      </c>
      <c r="K7138">
        <v>1.469830308275641</v>
      </c>
      <c r="L7138">
        <v>0</v>
      </c>
      <c r="M7138">
        <v>67.5</v>
      </c>
      <c r="N7138">
        <f>(1-Coffee_Sales[[#This Row],[Discount_Percent]])*Coffee_Sales[[#This Row],[unit_price]]*Coffee_Sales[[#This Row],[transaction_qty]]</f>
        <v>67.5</v>
      </c>
      <c r="O7138" t="str">
        <f>TEXT(Coffee_Sales[[#This Row],[transaction_date]],"mmm-yyyy")</f>
        <v>Jan-2023</v>
      </c>
      <c r="P7138">
        <f>HOUR(Coffee_Sales[[#This Row],[transaction_time]])</f>
        <v>12</v>
      </c>
    </row>
    <row r="7139" spans="1:16" x14ac:dyDescent="0.3">
      <c r="A7139">
        <v>3334</v>
      </c>
      <c r="B7139" s="1">
        <v>44933</v>
      </c>
      <c r="C7139" s="2">
        <v>0.32932870370370371</v>
      </c>
      <c r="D7139">
        <v>2</v>
      </c>
      <c r="E7139">
        <v>5</v>
      </c>
      <c r="F7139" t="s">
        <v>35</v>
      </c>
      <c r="G7139">
        <v>25</v>
      </c>
      <c r="H7139" t="s">
        <v>14</v>
      </c>
      <c r="I7139" t="s">
        <v>29</v>
      </c>
      <c r="J7139" t="s">
        <v>71</v>
      </c>
      <c r="K7139">
        <v>1.648891838297065</v>
      </c>
      <c r="L7139">
        <v>0.05</v>
      </c>
      <c r="M7139">
        <v>33</v>
      </c>
      <c r="N7139">
        <f>(1-Coffee_Sales[[#This Row],[Discount_Percent]])*Coffee_Sales[[#This Row],[unit_price]]*Coffee_Sales[[#This Row],[transaction_qty]]</f>
        <v>62.699999999999996</v>
      </c>
      <c r="O7139" t="str">
        <f>TEXT(Coffee_Sales[[#This Row],[transaction_date]],"mmm-yyyy")</f>
        <v>Jan-2023</v>
      </c>
      <c r="P7139">
        <f>HOUR(Coffee_Sales[[#This Row],[transaction_time]])</f>
        <v>7</v>
      </c>
    </row>
    <row r="7140" spans="1:16" x14ac:dyDescent="0.3">
      <c r="A7140">
        <v>37304</v>
      </c>
      <c r="B7140" s="1">
        <v>44991</v>
      </c>
      <c r="C7140" s="2">
        <v>0.53567129629629628</v>
      </c>
      <c r="D7140">
        <v>2</v>
      </c>
      <c r="E7140">
        <v>3</v>
      </c>
      <c r="F7140" t="s">
        <v>102</v>
      </c>
      <c r="G7140">
        <v>47</v>
      </c>
      <c r="H7140" t="s">
        <v>32</v>
      </c>
      <c r="I7140" t="s">
        <v>36</v>
      </c>
      <c r="J7140" t="s">
        <v>37</v>
      </c>
      <c r="K7140">
        <v>2.1971357816196631</v>
      </c>
      <c r="L7140">
        <v>0.1</v>
      </c>
      <c r="M7140">
        <v>45</v>
      </c>
      <c r="N7140">
        <f>(1-Coffee_Sales[[#This Row],[Discount_Percent]])*Coffee_Sales[[#This Row],[unit_price]]*Coffee_Sales[[#This Row],[transaction_qty]]</f>
        <v>81</v>
      </c>
      <c r="O7140" t="str">
        <f>TEXT(Coffee_Sales[[#This Row],[transaction_date]],"mmm-yyyy")</f>
        <v>Mar-2023</v>
      </c>
      <c r="P7140">
        <f>HOUR(Coffee_Sales[[#This Row],[transaction_time]])</f>
        <v>12</v>
      </c>
    </row>
    <row r="7141" spans="1:16" x14ac:dyDescent="0.3">
      <c r="A7141">
        <v>45079</v>
      </c>
      <c r="B7141" s="1">
        <v>45002</v>
      </c>
      <c r="C7141" s="2">
        <v>0.39334490740740741</v>
      </c>
      <c r="D7141">
        <v>1</v>
      </c>
      <c r="E7141">
        <v>3</v>
      </c>
      <c r="F7141" t="s">
        <v>70</v>
      </c>
      <c r="G7141">
        <v>8</v>
      </c>
      <c r="H7141" t="s">
        <v>59</v>
      </c>
      <c r="I7141" t="s">
        <v>150</v>
      </c>
      <c r="J7141" t="s">
        <v>164</v>
      </c>
      <c r="K7141">
        <v>21.363448746738879</v>
      </c>
      <c r="L7141">
        <v>0.05</v>
      </c>
      <c r="M7141">
        <v>675</v>
      </c>
      <c r="N7141">
        <f>(1-Coffee_Sales[[#This Row],[Discount_Percent]])*Coffee_Sales[[#This Row],[unit_price]]*Coffee_Sales[[#This Row],[transaction_qty]]</f>
        <v>641.25</v>
      </c>
      <c r="O7141" t="str">
        <f>TEXT(Coffee_Sales[[#This Row],[transaction_date]],"mmm-yyyy")</f>
        <v>Mar-2023</v>
      </c>
      <c r="P7141">
        <f>HOUR(Coffee_Sales[[#This Row],[transaction_time]])</f>
        <v>9</v>
      </c>
    </row>
    <row r="7142" spans="1:16" x14ac:dyDescent="0.3">
      <c r="A7142">
        <v>119614</v>
      </c>
      <c r="B7142" s="1">
        <v>45082</v>
      </c>
      <c r="C7142" s="2">
        <v>0.77725694444444449</v>
      </c>
      <c r="D7142">
        <v>1</v>
      </c>
      <c r="E7142">
        <v>8</v>
      </c>
      <c r="F7142" t="s">
        <v>46</v>
      </c>
      <c r="G7142">
        <v>56</v>
      </c>
      <c r="H7142" t="s">
        <v>32</v>
      </c>
      <c r="I7142" t="s">
        <v>33</v>
      </c>
      <c r="J7142" t="s">
        <v>135</v>
      </c>
      <c r="K7142">
        <v>0.79265398640436313</v>
      </c>
      <c r="L7142">
        <v>0.05</v>
      </c>
      <c r="M7142">
        <v>38.25</v>
      </c>
      <c r="N7142">
        <f>(1-Coffee_Sales[[#This Row],[Discount_Percent]])*Coffee_Sales[[#This Row],[unit_price]]*Coffee_Sales[[#This Row],[transaction_qty]]</f>
        <v>36.337499999999999</v>
      </c>
      <c r="O7142" t="str">
        <f>TEXT(Coffee_Sales[[#This Row],[transaction_date]],"mmm-yyyy")</f>
        <v>Jun-2023</v>
      </c>
      <c r="P7142">
        <f>HOUR(Coffee_Sales[[#This Row],[transaction_time]])</f>
        <v>18</v>
      </c>
    </row>
    <row r="7143" spans="1:16" x14ac:dyDescent="0.3">
      <c r="A7143">
        <v>67233</v>
      </c>
      <c r="B7143" s="1">
        <v>45031</v>
      </c>
      <c r="C7143" s="2">
        <v>0.44112268518518516</v>
      </c>
      <c r="D7143">
        <v>1</v>
      </c>
      <c r="E7143">
        <v>5</v>
      </c>
      <c r="F7143" t="s">
        <v>81</v>
      </c>
      <c r="G7143">
        <v>76</v>
      </c>
      <c r="H7143" t="s">
        <v>18</v>
      </c>
      <c r="I7143" t="s">
        <v>107</v>
      </c>
      <c r="J7143" t="s">
        <v>137</v>
      </c>
      <c r="K7143">
        <v>1.657198145760862</v>
      </c>
      <c r="L7143">
        <v>0.15</v>
      </c>
      <c r="M7143">
        <v>52.5</v>
      </c>
      <c r="N7143">
        <f>(1-Coffee_Sales[[#This Row],[Discount_Percent]])*Coffee_Sales[[#This Row],[unit_price]]*Coffee_Sales[[#This Row],[transaction_qty]]</f>
        <v>44.625</v>
      </c>
      <c r="O7143" t="str">
        <f>TEXT(Coffee_Sales[[#This Row],[transaction_date]],"mmm-yyyy")</f>
        <v>Apr-2023</v>
      </c>
      <c r="P7143">
        <f>HOUR(Coffee_Sales[[#This Row],[transaction_time]])</f>
        <v>10</v>
      </c>
    </row>
    <row r="7144" spans="1:16" x14ac:dyDescent="0.3">
      <c r="A7144">
        <v>144511</v>
      </c>
      <c r="B7144" s="1">
        <v>45103</v>
      </c>
      <c r="C7144" s="2">
        <v>0.51814814814814814</v>
      </c>
      <c r="D7144">
        <v>3</v>
      </c>
      <c r="E7144">
        <v>5</v>
      </c>
      <c r="F7144" t="s">
        <v>13</v>
      </c>
      <c r="G7144">
        <v>54</v>
      </c>
      <c r="H7144" t="s">
        <v>32</v>
      </c>
      <c r="I7144" t="s">
        <v>33</v>
      </c>
      <c r="J7144" t="s">
        <v>127</v>
      </c>
      <c r="K7144">
        <v>2.587990594227302</v>
      </c>
      <c r="L7144">
        <v>0</v>
      </c>
      <c r="M7144">
        <v>37.5</v>
      </c>
      <c r="N7144">
        <f>(1-Coffee_Sales[[#This Row],[Discount_Percent]])*Coffee_Sales[[#This Row],[unit_price]]*Coffee_Sales[[#This Row],[transaction_qty]]</f>
        <v>112.5</v>
      </c>
      <c r="O7144" t="str">
        <f>TEXT(Coffee_Sales[[#This Row],[transaction_date]],"mmm-yyyy")</f>
        <v>Jun-2023</v>
      </c>
      <c r="P7144">
        <f>HOUR(Coffee_Sales[[#This Row],[transaction_time]])</f>
        <v>12</v>
      </c>
    </row>
    <row r="7145" spans="1:16" x14ac:dyDescent="0.3">
      <c r="A7145">
        <v>83677</v>
      </c>
      <c r="B7145" s="1">
        <v>45050</v>
      </c>
      <c r="C7145" s="2">
        <v>0.39755787037037038</v>
      </c>
      <c r="D7145">
        <v>1</v>
      </c>
      <c r="E7145">
        <v>5</v>
      </c>
      <c r="F7145" t="s">
        <v>102</v>
      </c>
      <c r="G7145">
        <v>69</v>
      </c>
      <c r="H7145" t="s">
        <v>18</v>
      </c>
      <c r="I7145" t="s">
        <v>107</v>
      </c>
      <c r="J7145" t="s">
        <v>132</v>
      </c>
      <c r="K7145">
        <v>1.4528693908440931</v>
      </c>
      <c r="L7145">
        <v>0.05</v>
      </c>
      <c r="M7145">
        <v>48.75</v>
      </c>
      <c r="N7145">
        <f>(1-Coffee_Sales[[#This Row],[Discount_Percent]])*Coffee_Sales[[#This Row],[unit_price]]*Coffee_Sales[[#This Row],[transaction_qty]]</f>
        <v>46.3125</v>
      </c>
      <c r="O7145" t="str">
        <f>TEXT(Coffee_Sales[[#This Row],[transaction_date]],"mmm-yyyy")</f>
        <v>May-2023</v>
      </c>
      <c r="P7145">
        <f>HOUR(Coffee_Sales[[#This Row],[transaction_time]])</f>
        <v>9</v>
      </c>
    </row>
    <row r="7146" spans="1:16" x14ac:dyDescent="0.3">
      <c r="A7146">
        <v>52386</v>
      </c>
      <c r="B7146" s="1">
        <v>45012</v>
      </c>
      <c r="C7146" s="2">
        <v>0.65554398148148152</v>
      </c>
      <c r="D7146">
        <v>1</v>
      </c>
      <c r="E7146">
        <v>3</v>
      </c>
      <c r="F7146" t="s">
        <v>28</v>
      </c>
      <c r="G7146">
        <v>36</v>
      </c>
      <c r="H7146" t="s">
        <v>14</v>
      </c>
      <c r="I7146" t="s">
        <v>26</v>
      </c>
      <c r="J7146" t="s">
        <v>27</v>
      </c>
      <c r="K7146">
        <v>1.174805142224062</v>
      </c>
      <c r="L7146">
        <v>0.1</v>
      </c>
      <c r="M7146">
        <v>56.25</v>
      </c>
      <c r="N7146">
        <f>(1-Coffee_Sales[[#This Row],[Discount_Percent]])*Coffee_Sales[[#This Row],[unit_price]]*Coffee_Sales[[#This Row],[transaction_qty]]</f>
        <v>50.625</v>
      </c>
      <c r="O7146" t="str">
        <f>TEXT(Coffee_Sales[[#This Row],[transaction_date]],"mmm-yyyy")</f>
        <v>Mar-2023</v>
      </c>
      <c r="P7146">
        <f>HOUR(Coffee_Sales[[#This Row],[transaction_time]])</f>
        <v>15</v>
      </c>
    </row>
    <row r="7147" spans="1:16" x14ac:dyDescent="0.3">
      <c r="A7147">
        <v>93608</v>
      </c>
      <c r="B7147" s="1">
        <v>45059</v>
      </c>
      <c r="C7147" s="2">
        <v>0.38020833333333331</v>
      </c>
      <c r="D7147">
        <v>2</v>
      </c>
      <c r="E7147">
        <v>8</v>
      </c>
      <c r="F7147" t="s">
        <v>28</v>
      </c>
      <c r="G7147">
        <v>46</v>
      </c>
      <c r="H7147" t="s">
        <v>32</v>
      </c>
      <c r="I7147" t="s">
        <v>36</v>
      </c>
      <c r="J7147" t="s">
        <v>39</v>
      </c>
      <c r="K7147">
        <v>1.7800404606305209</v>
      </c>
      <c r="L7147">
        <v>0.05</v>
      </c>
      <c r="M7147">
        <v>37.5</v>
      </c>
      <c r="N7147">
        <f>(1-Coffee_Sales[[#This Row],[Discount_Percent]])*Coffee_Sales[[#This Row],[unit_price]]*Coffee_Sales[[#This Row],[transaction_qty]]</f>
        <v>71.25</v>
      </c>
      <c r="O7147" t="str">
        <f>TEXT(Coffee_Sales[[#This Row],[transaction_date]],"mmm-yyyy")</f>
        <v>May-2023</v>
      </c>
      <c r="P7147">
        <f>HOUR(Coffee_Sales[[#This Row],[transaction_time]])</f>
        <v>9</v>
      </c>
    </row>
    <row r="7148" spans="1:16" x14ac:dyDescent="0.3">
      <c r="A7148">
        <v>86366</v>
      </c>
      <c r="B7148" s="1">
        <v>45052</v>
      </c>
      <c r="C7148" s="2">
        <v>0.69400462962962961</v>
      </c>
      <c r="D7148">
        <v>2</v>
      </c>
      <c r="E7148">
        <v>8</v>
      </c>
      <c r="F7148" t="s">
        <v>133</v>
      </c>
      <c r="G7148">
        <v>30</v>
      </c>
      <c r="H7148" t="s">
        <v>14</v>
      </c>
      <c r="I7148" t="s">
        <v>22</v>
      </c>
      <c r="J7148" t="s">
        <v>109</v>
      </c>
      <c r="K7148">
        <v>2.095423544425957</v>
      </c>
      <c r="L7148">
        <v>0.05</v>
      </c>
      <c r="M7148">
        <v>45</v>
      </c>
      <c r="N7148">
        <f>(1-Coffee_Sales[[#This Row],[Discount_Percent]])*Coffee_Sales[[#This Row],[unit_price]]*Coffee_Sales[[#This Row],[transaction_qty]]</f>
        <v>85.5</v>
      </c>
      <c r="O7148" t="str">
        <f>TEXT(Coffee_Sales[[#This Row],[transaction_date]],"mmm-yyyy")</f>
        <v>May-2023</v>
      </c>
      <c r="P7148">
        <f>HOUR(Coffee_Sales[[#This Row],[transaction_time]])</f>
        <v>16</v>
      </c>
    </row>
    <row r="7149" spans="1:16" x14ac:dyDescent="0.3">
      <c r="A7149">
        <v>115785</v>
      </c>
      <c r="B7149" s="1">
        <v>45079</v>
      </c>
      <c r="C7149" s="2">
        <v>0.61670138888888892</v>
      </c>
      <c r="D7149">
        <v>2</v>
      </c>
      <c r="E7149">
        <v>3</v>
      </c>
      <c r="F7149" t="s">
        <v>43</v>
      </c>
      <c r="G7149">
        <v>58</v>
      </c>
      <c r="H7149" t="s">
        <v>74</v>
      </c>
      <c r="I7149" t="s">
        <v>75</v>
      </c>
      <c r="J7149" t="s">
        <v>76</v>
      </c>
      <c r="K7149">
        <v>3.1933171577161632</v>
      </c>
      <c r="L7149">
        <v>0</v>
      </c>
      <c r="M7149">
        <v>52.5</v>
      </c>
      <c r="N7149">
        <f>(1-Coffee_Sales[[#This Row],[Discount_Percent]])*Coffee_Sales[[#This Row],[unit_price]]*Coffee_Sales[[#This Row],[transaction_qty]]</f>
        <v>105</v>
      </c>
      <c r="O7149" t="str">
        <f>TEXT(Coffee_Sales[[#This Row],[transaction_date]],"mmm-yyyy")</f>
        <v>Jun-2023</v>
      </c>
      <c r="P7149">
        <f>HOUR(Coffee_Sales[[#This Row],[transaction_time]])</f>
        <v>14</v>
      </c>
    </row>
    <row r="7150" spans="1:16" x14ac:dyDescent="0.3">
      <c r="A7150">
        <v>7695</v>
      </c>
      <c r="B7150" s="1">
        <v>44940</v>
      </c>
      <c r="C7150" s="2">
        <v>0.55386574074074069</v>
      </c>
      <c r="D7150">
        <v>1</v>
      </c>
      <c r="E7150">
        <v>5</v>
      </c>
      <c r="F7150" t="s">
        <v>114</v>
      </c>
      <c r="G7150">
        <v>65</v>
      </c>
      <c r="H7150" t="s">
        <v>67</v>
      </c>
      <c r="I7150" t="s">
        <v>68</v>
      </c>
      <c r="J7150" t="s">
        <v>69</v>
      </c>
      <c r="K7150">
        <v>0.32911360373837428</v>
      </c>
      <c r="L7150">
        <v>0</v>
      </c>
      <c r="M7150">
        <v>12</v>
      </c>
      <c r="N7150">
        <f>(1-Coffee_Sales[[#This Row],[Discount_Percent]])*Coffee_Sales[[#This Row],[unit_price]]*Coffee_Sales[[#This Row],[transaction_qty]]</f>
        <v>12</v>
      </c>
      <c r="O7150" t="str">
        <f>TEXT(Coffee_Sales[[#This Row],[transaction_date]],"mmm-yyyy")</f>
        <v>Jan-2023</v>
      </c>
      <c r="P7150">
        <f>HOUR(Coffee_Sales[[#This Row],[transaction_time]])</f>
        <v>13</v>
      </c>
    </row>
    <row r="7151" spans="1:16" x14ac:dyDescent="0.3">
      <c r="A7151">
        <v>55476</v>
      </c>
      <c r="B7151" s="1">
        <v>45017</v>
      </c>
      <c r="C7151" s="2">
        <v>0.62562499999999999</v>
      </c>
      <c r="D7151">
        <v>1</v>
      </c>
      <c r="E7151">
        <v>5</v>
      </c>
      <c r="F7151" t="s">
        <v>81</v>
      </c>
      <c r="G7151">
        <v>79</v>
      </c>
      <c r="H7151" t="s">
        <v>18</v>
      </c>
      <c r="I7151" t="s">
        <v>19</v>
      </c>
      <c r="J7151" t="s">
        <v>20</v>
      </c>
      <c r="K7151">
        <v>1.4116401040580351</v>
      </c>
      <c r="L7151">
        <v>0</v>
      </c>
      <c r="M7151">
        <v>56.25</v>
      </c>
      <c r="N7151">
        <f>(1-Coffee_Sales[[#This Row],[Discount_Percent]])*Coffee_Sales[[#This Row],[unit_price]]*Coffee_Sales[[#This Row],[transaction_qty]]</f>
        <v>56.25</v>
      </c>
      <c r="O7151" t="str">
        <f>TEXT(Coffee_Sales[[#This Row],[transaction_date]],"mmm-yyyy")</f>
        <v>Apr-2023</v>
      </c>
      <c r="P7151">
        <f>HOUR(Coffee_Sales[[#This Row],[transaction_time]])</f>
        <v>15</v>
      </c>
    </row>
    <row r="7152" spans="1:16" x14ac:dyDescent="0.3">
      <c r="A7152">
        <v>115285</v>
      </c>
      <c r="B7152" s="1">
        <v>45079</v>
      </c>
      <c r="C7152" s="2">
        <v>0.38325231481481481</v>
      </c>
      <c r="D7152">
        <v>1</v>
      </c>
      <c r="E7152">
        <v>8</v>
      </c>
      <c r="F7152" t="s">
        <v>25</v>
      </c>
      <c r="G7152">
        <v>41</v>
      </c>
      <c r="H7152" t="s">
        <v>14</v>
      </c>
      <c r="I7152" t="s">
        <v>15</v>
      </c>
      <c r="J7152" t="s">
        <v>98</v>
      </c>
      <c r="K7152">
        <v>1.4705224245243891</v>
      </c>
      <c r="L7152">
        <v>0</v>
      </c>
      <c r="M7152">
        <v>63.75</v>
      </c>
      <c r="N7152">
        <f>(1-Coffee_Sales[[#This Row],[Discount_Percent]])*Coffee_Sales[[#This Row],[unit_price]]*Coffee_Sales[[#This Row],[transaction_qty]]</f>
        <v>63.75</v>
      </c>
      <c r="O7152" t="str">
        <f>TEXT(Coffee_Sales[[#This Row],[transaction_date]],"mmm-yyyy")</f>
        <v>Jun-2023</v>
      </c>
      <c r="P7152">
        <f>HOUR(Coffee_Sales[[#This Row],[transaction_time]])</f>
        <v>9</v>
      </c>
    </row>
    <row r="7153" spans="1:16" x14ac:dyDescent="0.3">
      <c r="A7153">
        <v>44308</v>
      </c>
      <c r="B7153" s="1">
        <v>45001</v>
      </c>
      <c r="C7153" s="2">
        <v>0.3803125</v>
      </c>
      <c r="D7153">
        <v>1</v>
      </c>
      <c r="E7153">
        <v>8</v>
      </c>
      <c r="F7153" t="s">
        <v>38</v>
      </c>
      <c r="G7153">
        <v>31</v>
      </c>
      <c r="H7153" t="s">
        <v>14</v>
      </c>
      <c r="I7153" t="s">
        <v>22</v>
      </c>
      <c r="J7153" t="s">
        <v>53</v>
      </c>
      <c r="K7153">
        <v>1.0542578745985489</v>
      </c>
      <c r="L7153">
        <v>0</v>
      </c>
      <c r="M7153">
        <v>33</v>
      </c>
      <c r="N7153">
        <f>(1-Coffee_Sales[[#This Row],[Discount_Percent]])*Coffee_Sales[[#This Row],[unit_price]]*Coffee_Sales[[#This Row],[transaction_qty]]</f>
        <v>33</v>
      </c>
      <c r="O7153" t="str">
        <f>TEXT(Coffee_Sales[[#This Row],[transaction_date]],"mmm-yyyy")</f>
        <v>Mar-2023</v>
      </c>
      <c r="P7153">
        <f>HOUR(Coffee_Sales[[#This Row],[transaction_time]])</f>
        <v>9</v>
      </c>
    </row>
    <row r="7154" spans="1:16" x14ac:dyDescent="0.3">
      <c r="A7154">
        <v>96006</v>
      </c>
      <c r="B7154" s="1">
        <v>45061</v>
      </c>
      <c r="C7154" s="2">
        <v>0.41465277777777776</v>
      </c>
      <c r="D7154">
        <v>1</v>
      </c>
      <c r="E7154">
        <v>3</v>
      </c>
      <c r="F7154" t="s">
        <v>81</v>
      </c>
      <c r="G7154">
        <v>50</v>
      </c>
      <c r="H7154" t="s">
        <v>32</v>
      </c>
      <c r="I7154" t="s">
        <v>44</v>
      </c>
      <c r="J7154" t="s">
        <v>45</v>
      </c>
      <c r="K7154">
        <v>0.76881734177273597</v>
      </c>
      <c r="L7154">
        <v>0.15</v>
      </c>
      <c r="M7154">
        <v>37.5</v>
      </c>
      <c r="N7154">
        <f>(1-Coffee_Sales[[#This Row],[Discount_Percent]])*Coffee_Sales[[#This Row],[unit_price]]*Coffee_Sales[[#This Row],[transaction_qty]]</f>
        <v>31.875</v>
      </c>
      <c r="O7154" t="str">
        <f>TEXT(Coffee_Sales[[#This Row],[transaction_date]],"mmm-yyyy")</f>
        <v>May-2023</v>
      </c>
      <c r="P7154">
        <f>HOUR(Coffee_Sales[[#This Row],[transaction_time]])</f>
        <v>9</v>
      </c>
    </row>
    <row r="7155" spans="1:16" x14ac:dyDescent="0.3">
      <c r="A7155">
        <v>52808</v>
      </c>
      <c r="B7155" s="1">
        <v>45013</v>
      </c>
      <c r="C7155" s="2">
        <v>0.51511574074074074</v>
      </c>
      <c r="D7155">
        <v>2</v>
      </c>
      <c r="E7155">
        <v>5</v>
      </c>
      <c r="F7155" t="s">
        <v>50</v>
      </c>
      <c r="G7155">
        <v>72</v>
      </c>
      <c r="H7155" t="s">
        <v>18</v>
      </c>
      <c r="I7155" t="s">
        <v>19</v>
      </c>
      <c r="J7155" t="s">
        <v>82</v>
      </c>
      <c r="K7155">
        <v>1.706366089212171</v>
      </c>
      <c r="L7155">
        <v>0.05</v>
      </c>
      <c r="M7155">
        <v>39.75</v>
      </c>
      <c r="N7155">
        <f>(1-Coffee_Sales[[#This Row],[Discount_Percent]])*Coffee_Sales[[#This Row],[unit_price]]*Coffee_Sales[[#This Row],[transaction_qty]]</f>
        <v>75.524999999999991</v>
      </c>
      <c r="O7155" t="str">
        <f>TEXT(Coffee_Sales[[#This Row],[transaction_date]],"mmm-yyyy")</f>
        <v>Mar-2023</v>
      </c>
      <c r="P7155">
        <f>HOUR(Coffee_Sales[[#This Row],[transaction_time]])</f>
        <v>12</v>
      </c>
    </row>
    <row r="7156" spans="1:16" x14ac:dyDescent="0.3">
      <c r="A7156">
        <v>60055</v>
      </c>
      <c r="B7156" s="1">
        <v>45023</v>
      </c>
      <c r="C7156" s="2">
        <v>0.38605324074074077</v>
      </c>
      <c r="D7156">
        <v>1</v>
      </c>
      <c r="E7156">
        <v>3</v>
      </c>
      <c r="F7156" t="s">
        <v>131</v>
      </c>
      <c r="G7156">
        <v>52</v>
      </c>
      <c r="H7156" t="s">
        <v>32</v>
      </c>
      <c r="I7156" t="s">
        <v>33</v>
      </c>
      <c r="J7156" t="s">
        <v>110</v>
      </c>
      <c r="K7156">
        <v>1.1148257047522081</v>
      </c>
      <c r="L7156">
        <v>0.05</v>
      </c>
      <c r="M7156">
        <v>37.5</v>
      </c>
      <c r="N7156">
        <f>(1-Coffee_Sales[[#This Row],[Discount_Percent]])*Coffee_Sales[[#This Row],[unit_price]]*Coffee_Sales[[#This Row],[transaction_qty]]</f>
        <v>35.625</v>
      </c>
      <c r="O7156" t="str">
        <f>TEXT(Coffee_Sales[[#This Row],[transaction_date]],"mmm-yyyy")</f>
        <v>Apr-2023</v>
      </c>
      <c r="P7156">
        <f>HOUR(Coffee_Sales[[#This Row],[transaction_time]])</f>
        <v>9</v>
      </c>
    </row>
    <row r="7157" spans="1:16" x14ac:dyDescent="0.3">
      <c r="A7157">
        <v>7908</v>
      </c>
      <c r="B7157" s="1">
        <v>44941</v>
      </c>
      <c r="C7157" s="2">
        <v>0.30868055555555557</v>
      </c>
      <c r="D7157">
        <v>2</v>
      </c>
      <c r="E7157">
        <v>3</v>
      </c>
      <c r="F7157" t="s">
        <v>104</v>
      </c>
      <c r="G7157">
        <v>36</v>
      </c>
      <c r="H7157" t="s">
        <v>14</v>
      </c>
      <c r="I7157" t="s">
        <v>26</v>
      </c>
      <c r="J7157" t="s">
        <v>27</v>
      </c>
      <c r="K7157">
        <v>2.5158596354515028</v>
      </c>
      <c r="L7157">
        <v>0</v>
      </c>
      <c r="M7157">
        <v>56.25</v>
      </c>
      <c r="N7157">
        <f>(1-Coffee_Sales[[#This Row],[Discount_Percent]])*Coffee_Sales[[#This Row],[unit_price]]*Coffee_Sales[[#This Row],[transaction_qty]]</f>
        <v>112.5</v>
      </c>
      <c r="O7157" t="str">
        <f>TEXT(Coffee_Sales[[#This Row],[transaction_date]],"mmm-yyyy")</f>
        <v>Jan-2023</v>
      </c>
      <c r="P7157">
        <f>HOUR(Coffee_Sales[[#This Row],[transaction_time]])</f>
        <v>7</v>
      </c>
    </row>
    <row r="7158" spans="1:16" x14ac:dyDescent="0.3">
      <c r="A7158">
        <v>97895</v>
      </c>
      <c r="B7158" s="1">
        <v>45063</v>
      </c>
      <c r="C7158" s="2">
        <v>0.27339120370370368</v>
      </c>
      <c r="D7158">
        <v>1</v>
      </c>
      <c r="E7158">
        <v>5</v>
      </c>
      <c r="F7158" t="s">
        <v>62</v>
      </c>
      <c r="G7158">
        <v>47</v>
      </c>
      <c r="H7158" t="s">
        <v>32</v>
      </c>
      <c r="I7158" t="s">
        <v>36</v>
      </c>
      <c r="J7158" t="s">
        <v>37</v>
      </c>
      <c r="K7158">
        <v>1.189005646176106</v>
      </c>
      <c r="L7158">
        <v>0.1</v>
      </c>
      <c r="M7158">
        <v>45</v>
      </c>
      <c r="N7158">
        <f>(1-Coffee_Sales[[#This Row],[Discount_Percent]])*Coffee_Sales[[#This Row],[unit_price]]*Coffee_Sales[[#This Row],[transaction_qty]]</f>
        <v>40.5</v>
      </c>
      <c r="O7158" t="str">
        <f>TEXT(Coffee_Sales[[#This Row],[transaction_date]],"mmm-yyyy")</f>
        <v>May-2023</v>
      </c>
      <c r="P7158">
        <f>HOUR(Coffee_Sales[[#This Row],[transaction_time]])</f>
        <v>6</v>
      </c>
    </row>
    <row r="7159" spans="1:16" x14ac:dyDescent="0.3">
      <c r="A7159">
        <v>59347</v>
      </c>
      <c r="B7159" s="1">
        <v>45022</v>
      </c>
      <c r="C7159" s="2">
        <v>0.57231481481481483</v>
      </c>
      <c r="D7159">
        <v>2</v>
      </c>
      <c r="E7159">
        <v>5</v>
      </c>
      <c r="F7159" t="s">
        <v>114</v>
      </c>
      <c r="G7159">
        <v>30</v>
      </c>
      <c r="H7159" t="s">
        <v>14</v>
      </c>
      <c r="I7159" t="s">
        <v>22</v>
      </c>
      <c r="J7159" t="s">
        <v>109</v>
      </c>
      <c r="K7159">
        <v>2.4458322221255782</v>
      </c>
      <c r="L7159">
        <v>0.05</v>
      </c>
      <c r="M7159">
        <v>45</v>
      </c>
      <c r="N7159">
        <f>(1-Coffee_Sales[[#This Row],[Discount_Percent]])*Coffee_Sales[[#This Row],[unit_price]]*Coffee_Sales[[#This Row],[transaction_qty]]</f>
        <v>85.5</v>
      </c>
      <c r="O7159" t="str">
        <f>TEXT(Coffee_Sales[[#This Row],[transaction_date]],"mmm-yyyy")</f>
        <v>Apr-2023</v>
      </c>
      <c r="P7159">
        <f>HOUR(Coffee_Sales[[#This Row],[transaction_time]])</f>
        <v>13</v>
      </c>
    </row>
    <row r="7160" spans="1:16" x14ac:dyDescent="0.3">
      <c r="A7160">
        <v>61427</v>
      </c>
      <c r="B7160" s="1">
        <v>45024</v>
      </c>
      <c r="C7160" s="2">
        <v>0.71105324074074072</v>
      </c>
      <c r="D7160">
        <v>1</v>
      </c>
      <c r="E7160">
        <v>5</v>
      </c>
      <c r="F7160" t="s">
        <v>46</v>
      </c>
      <c r="G7160">
        <v>33</v>
      </c>
      <c r="H7160" t="s">
        <v>14</v>
      </c>
      <c r="I7160" t="s">
        <v>22</v>
      </c>
      <c r="J7160" t="s">
        <v>49</v>
      </c>
      <c r="K7160">
        <v>1.5298961259320161</v>
      </c>
      <c r="L7160">
        <v>0.05</v>
      </c>
      <c r="M7160">
        <v>52.5</v>
      </c>
      <c r="N7160">
        <f>(1-Coffee_Sales[[#This Row],[Discount_Percent]])*Coffee_Sales[[#This Row],[unit_price]]*Coffee_Sales[[#This Row],[transaction_qty]]</f>
        <v>49.875</v>
      </c>
      <c r="O7160" t="str">
        <f>TEXT(Coffee_Sales[[#This Row],[transaction_date]],"mmm-yyyy")</f>
        <v>Apr-2023</v>
      </c>
      <c r="P7160">
        <f>HOUR(Coffee_Sales[[#This Row],[transaction_time]])</f>
        <v>17</v>
      </c>
    </row>
    <row r="7161" spans="1:16" x14ac:dyDescent="0.3">
      <c r="A7161">
        <v>12990</v>
      </c>
      <c r="B7161" s="1">
        <v>44949</v>
      </c>
      <c r="C7161" s="2">
        <v>0.65865740740740741</v>
      </c>
      <c r="D7161">
        <v>1</v>
      </c>
      <c r="E7161">
        <v>3</v>
      </c>
      <c r="F7161" t="s">
        <v>81</v>
      </c>
      <c r="G7161">
        <v>70</v>
      </c>
      <c r="H7161" t="s">
        <v>18</v>
      </c>
      <c r="I7161" t="s">
        <v>19</v>
      </c>
      <c r="J7161" t="s">
        <v>83</v>
      </c>
      <c r="K7161">
        <v>1.247370418689465</v>
      </c>
      <c r="L7161">
        <v>0</v>
      </c>
      <c r="M7161">
        <v>48.75</v>
      </c>
      <c r="N7161">
        <f>(1-Coffee_Sales[[#This Row],[Discount_Percent]])*Coffee_Sales[[#This Row],[unit_price]]*Coffee_Sales[[#This Row],[transaction_qty]]</f>
        <v>48.75</v>
      </c>
      <c r="O7161" t="str">
        <f>TEXT(Coffee_Sales[[#This Row],[transaction_date]],"mmm-yyyy")</f>
        <v>Jan-2023</v>
      </c>
      <c r="P7161">
        <f>HOUR(Coffee_Sales[[#This Row],[transaction_time]])</f>
        <v>15</v>
      </c>
    </row>
    <row r="7162" spans="1:16" x14ac:dyDescent="0.3">
      <c r="A7162">
        <v>10899</v>
      </c>
      <c r="B7162" s="1">
        <v>44946</v>
      </c>
      <c r="C7162" s="2">
        <v>0.31574074074074077</v>
      </c>
      <c r="D7162">
        <v>1</v>
      </c>
      <c r="E7162">
        <v>3</v>
      </c>
      <c r="F7162" t="s">
        <v>78</v>
      </c>
      <c r="G7162">
        <v>34</v>
      </c>
      <c r="H7162" t="s">
        <v>14</v>
      </c>
      <c r="I7162" t="s">
        <v>26</v>
      </c>
      <c r="J7162" t="s">
        <v>57</v>
      </c>
      <c r="K7162">
        <v>0.86735433232523729</v>
      </c>
      <c r="L7162">
        <v>0</v>
      </c>
      <c r="M7162">
        <v>36.75</v>
      </c>
      <c r="N7162">
        <f>(1-Coffee_Sales[[#This Row],[Discount_Percent]])*Coffee_Sales[[#This Row],[unit_price]]*Coffee_Sales[[#This Row],[transaction_qty]]</f>
        <v>36.75</v>
      </c>
      <c r="O7162" t="str">
        <f>TEXT(Coffee_Sales[[#This Row],[transaction_date]],"mmm-yyyy")</f>
        <v>Jan-2023</v>
      </c>
      <c r="P7162">
        <f>HOUR(Coffee_Sales[[#This Row],[transaction_time]])</f>
        <v>7</v>
      </c>
    </row>
    <row r="7163" spans="1:16" x14ac:dyDescent="0.3">
      <c r="A7163">
        <v>80531</v>
      </c>
      <c r="B7163" s="1">
        <v>45047</v>
      </c>
      <c r="C7163" s="2">
        <v>0.39355324074074072</v>
      </c>
      <c r="D7163">
        <v>2</v>
      </c>
      <c r="E7163">
        <v>8</v>
      </c>
      <c r="F7163" t="s">
        <v>128</v>
      </c>
      <c r="G7163">
        <v>34</v>
      </c>
      <c r="H7163" t="s">
        <v>14</v>
      </c>
      <c r="I7163" t="s">
        <v>26</v>
      </c>
      <c r="J7163" t="s">
        <v>57</v>
      </c>
      <c r="K7163">
        <v>2.0472857531364972</v>
      </c>
      <c r="L7163">
        <v>0.05</v>
      </c>
      <c r="M7163">
        <v>36.75</v>
      </c>
      <c r="N7163">
        <f>(1-Coffee_Sales[[#This Row],[Discount_Percent]])*Coffee_Sales[[#This Row],[unit_price]]*Coffee_Sales[[#This Row],[transaction_qty]]</f>
        <v>69.825000000000003</v>
      </c>
      <c r="O7163" t="str">
        <f>TEXT(Coffee_Sales[[#This Row],[transaction_date]],"mmm-yyyy")</f>
        <v>May-2023</v>
      </c>
      <c r="P7163">
        <f>HOUR(Coffee_Sales[[#This Row],[transaction_time]])</f>
        <v>9</v>
      </c>
    </row>
    <row r="7164" spans="1:16" x14ac:dyDescent="0.3">
      <c r="A7164">
        <v>40895</v>
      </c>
      <c r="B7164" s="1">
        <v>44996</v>
      </c>
      <c r="C7164" s="2">
        <v>0.43211805555555555</v>
      </c>
      <c r="D7164">
        <v>1</v>
      </c>
      <c r="E7164">
        <v>5</v>
      </c>
      <c r="F7164" t="s">
        <v>104</v>
      </c>
      <c r="G7164">
        <v>50</v>
      </c>
      <c r="H7164" t="s">
        <v>32</v>
      </c>
      <c r="I7164" t="s">
        <v>44</v>
      </c>
      <c r="J7164" t="s">
        <v>45</v>
      </c>
      <c r="K7164">
        <v>0.93539040349585401</v>
      </c>
      <c r="L7164">
        <v>0</v>
      </c>
      <c r="M7164">
        <v>37.5</v>
      </c>
      <c r="N7164">
        <f>(1-Coffee_Sales[[#This Row],[Discount_Percent]])*Coffee_Sales[[#This Row],[unit_price]]*Coffee_Sales[[#This Row],[transaction_qty]]</f>
        <v>37.5</v>
      </c>
      <c r="O7164" t="str">
        <f>TEXT(Coffee_Sales[[#This Row],[transaction_date]],"mmm-yyyy")</f>
        <v>Mar-2023</v>
      </c>
      <c r="P7164">
        <f>HOUR(Coffee_Sales[[#This Row],[transaction_time]])</f>
        <v>10</v>
      </c>
    </row>
    <row r="7165" spans="1:16" x14ac:dyDescent="0.3">
      <c r="A7165">
        <v>104274</v>
      </c>
      <c r="B7165" s="1">
        <v>45068</v>
      </c>
      <c r="C7165" s="2">
        <v>0.60358796296296291</v>
      </c>
      <c r="D7165">
        <v>2</v>
      </c>
      <c r="E7165">
        <v>3</v>
      </c>
      <c r="F7165" t="s">
        <v>96</v>
      </c>
      <c r="G7165">
        <v>60</v>
      </c>
      <c r="H7165" t="s">
        <v>74</v>
      </c>
      <c r="I7165" t="s">
        <v>75</v>
      </c>
      <c r="J7165" t="s">
        <v>112</v>
      </c>
      <c r="K7165">
        <v>2.7010306182670449</v>
      </c>
      <c r="L7165">
        <v>0.1</v>
      </c>
      <c r="M7165">
        <v>56.25</v>
      </c>
      <c r="N7165">
        <f>(1-Coffee_Sales[[#This Row],[Discount_Percent]])*Coffee_Sales[[#This Row],[unit_price]]*Coffee_Sales[[#This Row],[transaction_qty]]</f>
        <v>101.25</v>
      </c>
      <c r="O7165" t="str">
        <f>TEXT(Coffee_Sales[[#This Row],[transaction_date]],"mmm-yyyy")</f>
        <v>May-2023</v>
      </c>
      <c r="P7165">
        <f>HOUR(Coffee_Sales[[#This Row],[transaction_time]])</f>
        <v>14</v>
      </c>
    </row>
    <row r="7166" spans="1:16" x14ac:dyDescent="0.3">
      <c r="A7166">
        <v>119477</v>
      </c>
      <c r="B7166" s="1">
        <v>45082</v>
      </c>
      <c r="C7166" s="2">
        <v>0.72077546296296291</v>
      </c>
      <c r="D7166">
        <v>1</v>
      </c>
      <c r="E7166">
        <v>8</v>
      </c>
      <c r="F7166" t="s">
        <v>17</v>
      </c>
      <c r="G7166">
        <v>78</v>
      </c>
      <c r="H7166" t="s">
        <v>18</v>
      </c>
      <c r="I7166" t="s">
        <v>19</v>
      </c>
      <c r="J7166" t="s">
        <v>51</v>
      </c>
      <c r="K7166">
        <v>1.609990364686243</v>
      </c>
      <c r="L7166">
        <v>0.1</v>
      </c>
      <c r="M7166">
        <v>67.5</v>
      </c>
      <c r="N7166">
        <f>(1-Coffee_Sales[[#This Row],[Discount_Percent]])*Coffee_Sales[[#This Row],[unit_price]]*Coffee_Sales[[#This Row],[transaction_qty]]</f>
        <v>60.75</v>
      </c>
      <c r="O7166" t="str">
        <f>TEXT(Coffee_Sales[[#This Row],[transaction_date]],"mmm-yyyy")</f>
        <v>Jun-2023</v>
      </c>
      <c r="P7166">
        <f>HOUR(Coffee_Sales[[#This Row],[transaction_time]])</f>
        <v>17</v>
      </c>
    </row>
    <row r="7167" spans="1:16" x14ac:dyDescent="0.3">
      <c r="A7167">
        <v>91804</v>
      </c>
      <c r="B7167" s="1">
        <v>45057</v>
      </c>
      <c r="C7167" s="2">
        <v>0.46835648148148146</v>
      </c>
      <c r="D7167">
        <v>2</v>
      </c>
      <c r="E7167">
        <v>8</v>
      </c>
      <c r="F7167" t="s">
        <v>102</v>
      </c>
      <c r="G7167">
        <v>33</v>
      </c>
      <c r="H7167" t="s">
        <v>14</v>
      </c>
      <c r="I7167" t="s">
        <v>22</v>
      </c>
      <c r="J7167" t="s">
        <v>49</v>
      </c>
      <c r="K7167">
        <v>3.4272474626163469</v>
      </c>
      <c r="L7167">
        <v>0.15</v>
      </c>
      <c r="M7167">
        <v>52.5</v>
      </c>
      <c r="N7167">
        <f>(1-Coffee_Sales[[#This Row],[Discount_Percent]])*Coffee_Sales[[#This Row],[unit_price]]*Coffee_Sales[[#This Row],[transaction_qty]]</f>
        <v>89.25</v>
      </c>
      <c r="O7167" t="str">
        <f>TEXT(Coffee_Sales[[#This Row],[transaction_date]],"mmm-yyyy")</f>
        <v>May-2023</v>
      </c>
      <c r="P7167">
        <f>HOUR(Coffee_Sales[[#This Row],[transaction_time]])</f>
        <v>11</v>
      </c>
    </row>
    <row r="7168" spans="1:16" x14ac:dyDescent="0.3">
      <c r="A7168">
        <v>120927</v>
      </c>
      <c r="B7168" s="1">
        <v>45084</v>
      </c>
      <c r="C7168" s="2">
        <v>0.34001157407407406</v>
      </c>
      <c r="D7168">
        <v>1</v>
      </c>
      <c r="E7168">
        <v>8</v>
      </c>
      <c r="F7168" t="s">
        <v>111</v>
      </c>
      <c r="G7168">
        <v>41</v>
      </c>
      <c r="H7168" t="s">
        <v>14</v>
      </c>
      <c r="I7168" t="s">
        <v>15</v>
      </c>
      <c r="J7168" t="s">
        <v>98</v>
      </c>
      <c r="K7168">
        <v>1.394214365167693</v>
      </c>
      <c r="L7168">
        <v>0.05</v>
      </c>
      <c r="M7168">
        <v>63.75</v>
      </c>
      <c r="N7168">
        <f>(1-Coffee_Sales[[#This Row],[Discount_Percent]])*Coffee_Sales[[#This Row],[unit_price]]*Coffee_Sales[[#This Row],[transaction_qty]]</f>
        <v>60.5625</v>
      </c>
      <c r="O7168" t="str">
        <f>TEXT(Coffee_Sales[[#This Row],[transaction_date]],"mmm-yyyy")</f>
        <v>Jun-2023</v>
      </c>
      <c r="P7168">
        <f>HOUR(Coffee_Sales[[#This Row],[transaction_time]])</f>
        <v>8</v>
      </c>
    </row>
    <row r="7169" spans="1:16" x14ac:dyDescent="0.3">
      <c r="A7169">
        <v>96404</v>
      </c>
      <c r="B7169" s="1">
        <v>45061</v>
      </c>
      <c r="C7169" s="2">
        <v>0.6179513888888889</v>
      </c>
      <c r="D7169">
        <v>1</v>
      </c>
      <c r="E7169">
        <v>8</v>
      </c>
      <c r="F7169" t="s">
        <v>133</v>
      </c>
      <c r="G7169">
        <v>24</v>
      </c>
      <c r="H7169" t="s">
        <v>14</v>
      </c>
      <c r="I7169" t="s">
        <v>55</v>
      </c>
      <c r="J7169" t="s">
        <v>86</v>
      </c>
      <c r="K7169">
        <v>1.2250480111409709</v>
      </c>
      <c r="L7169">
        <v>0.15</v>
      </c>
      <c r="M7169">
        <v>45</v>
      </c>
      <c r="N7169">
        <f>(1-Coffee_Sales[[#This Row],[Discount_Percent]])*Coffee_Sales[[#This Row],[unit_price]]*Coffee_Sales[[#This Row],[transaction_qty]]</f>
        <v>38.25</v>
      </c>
      <c r="O7169" t="str">
        <f>TEXT(Coffee_Sales[[#This Row],[transaction_date]],"mmm-yyyy")</f>
        <v>May-2023</v>
      </c>
      <c r="P7169">
        <f>HOUR(Coffee_Sales[[#This Row],[transaction_time]])</f>
        <v>14</v>
      </c>
    </row>
    <row r="7170" spans="1:16" x14ac:dyDescent="0.3">
      <c r="A7170">
        <v>92767</v>
      </c>
      <c r="B7170" s="1">
        <v>45058</v>
      </c>
      <c r="C7170" s="2">
        <v>0.44068287037037035</v>
      </c>
      <c r="D7170">
        <v>1</v>
      </c>
      <c r="E7170">
        <v>5</v>
      </c>
      <c r="F7170" t="s">
        <v>13</v>
      </c>
      <c r="G7170">
        <v>63</v>
      </c>
      <c r="H7170" t="s">
        <v>67</v>
      </c>
      <c r="I7170" t="s">
        <v>72</v>
      </c>
      <c r="J7170" t="s">
        <v>73</v>
      </c>
      <c r="K7170">
        <v>0.35801342692860572</v>
      </c>
      <c r="L7170">
        <v>0.1</v>
      </c>
      <c r="M7170">
        <v>12</v>
      </c>
      <c r="N7170">
        <f>(1-Coffee_Sales[[#This Row],[Discount_Percent]])*Coffee_Sales[[#This Row],[unit_price]]*Coffee_Sales[[#This Row],[transaction_qty]]</f>
        <v>10.8</v>
      </c>
      <c r="O7170" t="str">
        <f>TEXT(Coffee_Sales[[#This Row],[transaction_date]],"mmm-yyyy")</f>
        <v>May-2023</v>
      </c>
      <c r="P7170">
        <f>HOUR(Coffee_Sales[[#This Row],[transaction_time]])</f>
        <v>10</v>
      </c>
    </row>
    <row r="7171" spans="1:16" x14ac:dyDescent="0.3">
      <c r="A7171">
        <v>54385</v>
      </c>
      <c r="B7171" s="1">
        <v>45015</v>
      </c>
      <c r="C7171" s="2">
        <v>0.82343750000000004</v>
      </c>
      <c r="D7171">
        <v>2</v>
      </c>
      <c r="E7171">
        <v>8</v>
      </c>
      <c r="F7171" t="s">
        <v>50</v>
      </c>
      <c r="G7171">
        <v>38</v>
      </c>
      <c r="H7171" t="s">
        <v>14</v>
      </c>
      <c r="I7171" t="s">
        <v>15</v>
      </c>
      <c r="J7171" t="s">
        <v>16</v>
      </c>
      <c r="K7171">
        <v>3.3873532387804781</v>
      </c>
      <c r="L7171">
        <v>0</v>
      </c>
      <c r="M7171">
        <v>56.25</v>
      </c>
      <c r="N7171">
        <f>(1-Coffee_Sales[[#This Row],[Discount_Percent]])*Coffee_Sales[[#This Row],[unit_price]]*Coffee_Sales[[#This Row],[transaction_qty]]</f>
        <v>112.5</v>
      </c>
      <c r="O7171" t="str">
        <f>TEXT(Coffee_Sales[[#This Row],[transaction_date]],"mmm-yyyy")</f>
        <v>Mar-2023</v>
      </c>
      <c r="P7171">
        <f>HOUR(Coffee_Sales[[#This Row],[transaction_time]])</f>
        <v>19</v>
      </c>
    </row>
    <row r="7172" spans="1:16" x14ac:dyDescent="0.3">
      <c r="A7172">
        <v>44809</v>
      </c>
      <c r="B7172" s="1">
        <v>45002</v>
      </c>
      <c r="C7172" s="2">
        <v>0.25131944444444443</v>
      </c>
      <c r="D7172">
        <v>1</v>
      </c>
      <c r="E7172">
        <v>5</v>
      </c>
      <c r="F7172" t="s">
        <v>35</v>
      </c>
      <c r="G7172">
        <v>35</v>
      </c>
      <c r="H7172" t="s">
        <v>14</v>
      </c>
      <c r="I7172" t="s">
        <v>26</v>
      </c>
      <c r="J7172" t="s">
        <v>84</v>
      </c>
      <c r="K7172">
        <v>1.2505312500367509</v>
      </c>
      <c r="L7172">
        <v>0</v>
      </c>
      <c r="M7172">
        <v>46.5</v>
      </c>
      <c r="N7172">
        <f>(1-Coffee_Sales[[#This Row],[Discount_Percent]])*Coffee_Sales[[#This Row],[unit_price]]*Coffee_Sales[[#This Row],[transaction_qty]]</f>
        <v>46.5</v>
      </c>
      <c r="O7172" t="str">
        <f>TEXT(Coffee_Sales[[#This Row],[transaction_date]],"mmm-yyyy")</f>
        <v>Mar-2023</v>
      </c>
      <c r="P7172">
        <f>HOUR(Coffee_Sales[[#This Row],[transaction_time]])</f>
        <v>6</v>
      </c>
    </row>
    <row r="7173" spans="1:16" x14ac:dyDescent="0.3">
      <c r="A7173">
        <v>92320</v>
      </c>
      <c r="B7173" s="1">
        <v>45058</v>
      </c>
      <c r="C7173" s="2">
        <v>0.29703703703703704</v>
      </c>
      <c r="D7173">
        <v>1</v>
      </c>
      <c r="E7173">
        <v>5</v>
      </c>
      <c r="F7173" t="s">
        <v>97</v>
      </c>
      <c r="G7173">
        <v>34</v>
      </c>
      <c r="H7173" t="s">
        <v>14</v>
      </c>
      <c r="I7173" t="s">
        <v>26</v>
      </c>
      <c r="J7173" t="s">
        <v>57</v>
      </c>
      <c r="K7173">
        <v>0.79045254566021006</v>
      </c>
      <c r="L7173">
        <v>0</v>
      </c>
      <c r="M7173">
        <v>36.75</v>
      </c>
      <c r="N7173">
        <f>(1-Coffee_Sales[[#This Row],[Discount_Percent]])*Coffee_Sales[[#This Row],[unit_price]]*Coffee_Sales[[#This Row],[transaction_qty]]</f>
        <v>36.75</v>
      </c>
      <c r="O7173" t="str">
        <f>TEXT(Coffee_Sales[[#This Row],[transaction_date]],"mmm-yyyy")</f>
        <v>May-2023</v>
      </c>
      <c r="P7173">
        <f>HOUR(Coffee_Sales[[#This Row],[transaction_time]])</f>
        <v>7</v>
      </c>
    </row>
    <row r="7174" spans="1:16" x14ac:dyDescent="0.3">
      <c r="A7174">
        <v>101437</v>
      </c>
      <c r="B7174" s="1">
        <v>45066</v>
      </c>
      <c r="C7174" s="2">
        <v>0.34443287037037035</v>
      </c>
      <c r="D7174">
        <v>2</v>
      </c>
      <c r="E7174">
        <v>8</v>
      </c>
      <c r="F7174" t="s">
        <v>96</v>
      </c>
      <c r="G7174">
        <v>30</v>
      </c>
      <c r="H7174" t="s">
        <v>14</v>
      </c>
      <c r="I7174" t="s">
        <v>22</v>
      </c>
      <c r="J7174" t="s">
        <v>109</v>
      </c>
      <c r="K7174">
        <v>2.5459829019808242</v>
      </c>
      <c r="L7174">
        <v>0</v>
      </c>
      <c r="M7174">
        <v>45</v>
      </c>
      <c r="N7174">
        <f>(1-Coffee_Sales[[#This Row],[Discount_Percent]])*Coffee_Sales[[#This Row],[unit_price]]*Coffee_Sales[[#This Row],[transaction_qty]]</f>
        <v>90</v>
      </c>
      <c r="O7174" t="str">
        <f>TEXT(Coffee_Sales[[#This Row],[transaction_date]],"mmm-yyyy")</f>
        <v>May-2023</v>
      </c>
      <c r="P7174">
        <f>HOUR(Coffee_Sales[[#This Row],[transaction_time]])</f>
        <v>8</v>
      </c>
    </row>
    <row r="7175" spans="1:16" x14ac:dyDescent="0.3">
      <c r="A7175">
        <v>113639</v>
      </c>
      <c r="B7175" s="1">
        <v>45077</v>
      </c>
      <c r="C7175" s="2">
        <v>0.46767361111111111</v>
      </c>
      <c r="D7175">
        <v>2</v>
      </c>
      <c r="E7175">
        <v>5</v>
      </c>
      <c r="F7175" t="s">
        <v>58</v>
      </c>
      <c r="G7175">
        <v>32</v>
      </c>
      <c r="H7175" t="s">
        <v>14</v>
      </c>
      <c r="I7175" t="s">
        <v>22</v>
      </c>
      <c r="J7175" t="s">
        <v>23</v>
      </c>
      <c r="K7175">
        <v>2.1003291038597478</v>
      </c>
      <c r="L7175">
        <v>0</v>
      </c>
      <c r="M7175">
        <v>45</v>
      </c>
      <c r="N7175">
        <f>(1-Coffee_Sales[[#This Row],[Discount_Percent]])*Coffee_Sales[[#This Row],[unit_price]]*Coffee_Sales[[#This Row],[transaction_qty]]</f>
        <v>90</v>
      </c>
      <c r="O7175" t="str">
        <f>TEXT(Coffee_Sales[[#This Row],[transaction_date]],"mmm-yyyy")</f>
        <v>May-2023</v>
      </c>
      <c r="P7175">
        <f>HOUR(Coffee_Sales[[#This Row],[transaction_time]])</f>
        <v>11</v>
      </c>
    </row>
    <row r="7176" spans="1:16" x14ac:dyDescent="0.3">
      <c r="A7176">
        <v>126427</v>
      </c>
      <c r="B7176" s="1">
        <v>45088</v>
      </c>
      <c r="C7176" s="2">
        <v>0.52847222222222223</v>
      </c>
      <c r="D7176">
        <v>1</v>
      </c>
      <c r="E7176">
        <v>8</v>
      </c>
      <c r="F7176" t="s">
        <v>70</v>
      </c>
      <c r="G7176">
        <v>55</v>
      </c>
      <c r="H7176" t="s">
        <v>32</v>
      </c>
      <c r="I7176" t="s">
        <v>33</v>
      </c>
      <c r="J7176" t="s">
        <v>93</v>
      </c>
      <c r="K7176">
        <v>1.922545015210225</v>
      </c>
      <c r="L7176">
        <v>0</v>
      </c>
      <c r="M7176">
        <v>60</v>
      </c>
      <c r="N7176">
        <f>(1-Coffee_Sales[[#This Row],[Discount_Percent]])*Coffee_Sales[[#This Row],[unit_price]]*Coffee_Sales[[#This Row],[transaction_qty]]</f>
        <v>60</v>
      </c>
      <c r="O7176" t="str">
        <f>TEXT(Coffee_Sales[[#This Row],[transaction_date]],"mmm-yyyy")</f>
        <v>Jun-2023</v>
      </c>
      <c r="P7176">
        <f>HOUR(Coffee_Sales[[#This Row],[transaction_time]])</f>
        <v>12</v>
      </c>
    </row>
    <row r="7177" spans="1:16" x14ac:dyDescent="0.3">
      <c r="A7177">
        <v>137720</v>
      </c>
      <c r="B7177" s="1">
        <v>45097</v>
      </c>
      <c r="C7177" s="2">
        <v>0.65143518518518517</v>
      </c>
      <c r="D7177">
        <v>1</v>
      </c>
      <c r="E7177">
        <v>5</v>
      </c>
      <c r="F7177" t="s">
        <v>54</v>
      </c>
      <c r="G7177">
        <v>40</v>
      </c>
      <c r="H7177" t="s">
        <v>14</v>
      </c>
      <c r="I7177" t="s">
        <v>15</v>
      </c>
      <c r="J7177" t="s">
        <v>100</v>
      </c>
      <c r="K7177">
        <v>1.5179574733867041</v>
      </c>
      <c r="L7177">
        <v>0.05</v>
      </c>
      <c r="M7177">
        <v>56.25</v>
      </c>
      <c r="N7177">
        <f>(1-Coffee_Sales[[#This Row],[Discount_Percent]])*Coffee_Sales[[#This Row],[unit_price]]*Coffee_Sales[[#This Row],[transaction_qty]]</f>
        <v>53.4375</v>
      </c>
      <c r="O7177" t="str">
        <f>TEXT(Coffee_Sales[[#This Row],[transaction_date]],"mmm-yyyy")</f>
        <v>Jun-2023</v>
      </c>
      <c r="P7177">
        <f>HOUR(Coffee_Sales[[#This Row],[transaction_time]])</f>
        <v>15</v>
      </c>
    </row>
    <row r="7178" spans="1:16" x14ac:dyDescent="0.3">
      <c r="A7178">
        <v>111994</v>
      </c>
      <c r="B7178" s="1">
        <v>45075</v>
      </c>
      <c r="C7178" s="2">
        <v>0.8162152777777778</v>
      </c>
      <c r="D7178">
        <v>1</v>
      </c>
      <c r="E7178">
        <v>8</v>
      </c>
      <c r="F7178" t="s">
        <v>104</v>
      </c>
      <c r="G7178">
        <v>41</v>
      </c>
      <c r="H7178" t="s">
        <v>14</v>
      </c>
      <c r="I7178" t="s">
        <v>15</v>
      </c>
      <c r="J7178" t="s">
        <v>98</v>
      </c>
      <c r="K7178">
        <v>1.282066780666175</v>
      </c>
      <c r="L7178">
        <v>0</v>
      </c>
      <c r="M7178">
        <v>63.75</v>
      </c>
      <c r="N7178">
        <f>(1-Coffee_Sales[[#This Row],[Discount_Percent]])*Coffee_Sales[[#This Row],[unit_price]]*Coffee_Sales[[#This Row],[transaction_qty]]</f>
        <v>63.75</v>
      </c>
      <c r="O7178" t="str">
        <f>TEXT(Coffee_Sales[[#This Row],[transaction_date]],"mmm-yyyy")</f>
        <v>May-2023</v>
      </c>
      <c r="P7178">
        <f>HOUR(Coffee_Sales[[#This Row],[transaction_time]])</f>
        <v>19</v>
      </c>
    </row>
    <row r="7179" spans="1:16" x14ac:dyDescent="0.3">
      <c r="A7179">
        <v>117956</v>
      </c>
      <c r="B7179" s="1">
        <v>45081</v>
      </c>
      <c r="C7179" s="2">
        <v>0.56638888888888894</v>
      </c>
      <c r="D7179">
        <v>1</v>
      </c>
      <c r="E7179">
        <v>5</v>
      </c>
      <c r="F7179" t="s">
        <v>133</v>
      </c>
      <c r="G7179">
        <v>56</v>
      </c>
      <c r="H7179" t="s">
        <v>32</v>
      </c>
      <c r="I7179" t="s">
        <v>33</v>
      </c>
      <c r="J7179" t="s">
        <v>135</v>
      </c>
      <c r="K7179">
        <v>0.88207672057590814</v>
      </c>
      <c r="L7179">
        <v>0</v>
      </c>
      <c r="M7179">
        <v>38.25</v>
      </c>
      <c r="N7179">
        <f>(1-Coffee_Sales[[#This Row],[Discount_Percent]])*Coffee_Sales[[#This Row],[unit_price]]*Coffee_Sales[[#This Row],[transaction_qty]]</f>
        <v>38.25</v>
      </c>
      <c r="O7179" t="str">
        <f>TEXT(Coffee_Sales[[#This Row],[transaction_date]],"mmm-yyyy")</f>
        <v>Jun-2023</v>
      </c>
      <c r="P7179">
        <f>HOUR(Coffee_Sales[[#This Row],[transaction_time]])</f>
        <v>13</v>
      </c>
    </row>
    <row r="7180" spans="1:16" x14ac:dyDescent="0.3">
      <c r="A7180">
        <v>63058</v>
      </c>
      <c r="B7180" s="1">
        <v>45026</v>
      </c>
      <c r="C7180" s="2">
        <v>0.53910879629629627</v>
      </c>
      <c r="D7180">
        <v>2</v>
      </c>
      <c r="E7180">
        <v>5</v>
      </c>
      <c r="F7180" t="s">
        <v>50</v>
      </c>
      <c r="G7180">
        <v>53</v>
      </c>
      <c r="H7180" t="s">
        <v>32</v>
      </c>
      <c r="I7180" t="s">
        <v>33</v>
      </c>
      <c r="J7180" t="s">
        <v>129</v>
      </c>
      <c r="K7180">
        <v>2.7473658138712649</v>
      </c>
      <c r="L7180">
        <v>0.05</v>
      </c>
      <c r="M7180">
        <v>45</v>
      </c>
      <c r="N7180">
        <f>(1-Coffee_Sales[[#This Row],[Discount_Percent]])*Coffee_Sales[[#This Row],[unit_price]]*Coffee_Sales[[#This Row],[transaction_qty]]</f>
        <v>85.5</v>
      </c>
      <c r="O7180" t="str">
        <f>TEXT(Coffee_Sales[[#This Row],[transaction_date]],"mmm-yyyy")</f>
        <v>Apr-2023</v>
      </c>
      <c r="P7180">
        <f>HOUR(Coffee_Sales[[#This Row],[transaction_time]])</f>
        <v>12</v>
      </c>
    </row>
    <row r="7181" spans="1:16" x14ac:dyDescent="0.3">
      <c r="A7181">
        <v>148800</v>
      </c>
      <c r="B7181" s="1">
        <v>45107</v>
      </c>
      <c r="C7181" s="2">
        <v>0.40679398148148149</v>
      </c>
      <c r="D7181">
        <v>2</v>
      </c>
      <c r="E7181">
        <v>3</v>
      </c>
      <c r="F7181" t="s">
        <v>35</v>
      </c>
      <c r="G7181">
        <v>33</v>
      </c>
      <c r="H7181" t="s">
        <v>14</v>
      </c>
      <c r="I7181" t="s">
        <v>22</v>
      </c>
      <c r="J7181" t="s">
        <v>49</v>
      </c>
      <c r="K7181">
        <v>2.7979819368229251</v>
      </c>
      <c r="L7181">
        <v>0.1</v>
      </c>
      <c r="M7181">
        <v>52.5</v>
      </c>
      <c r="N7181">
        <f>(1-Coffee_Sales[[#This Row],[Discount_Percent]])*Coffee_Sales[[#This Row],[unit_price]]*Coffee_Sales[[#This Row],[transaction_qty]]</f>
        <v>94.5</v>
      </c>
      <c r="O7181" t="str">
        <f>TEXT(Coffee_Sales[[#This Row],[transaction_date]],"mmm-yyyy")</f>
        <v>Jun-2023</v>
      </c>
      <c r="P7181">
        <f>HOUR(Coffee_Sales[[#This Row],[transaction_time]])</f>
        <v>9</v>
      </c>
    </row>
    <row r="7182" spans="1:16" x14ac:dyDescent="0.3">
      <c r="A7182">
        <v>14108</v>
      </c>
      <c r="B7182" s="1">
        <v>44951</v>
      </c>
      <c r="C7182" s="2">
        <v>0.56695601851851851</v>
      </c>
      <c r="D7182">
        <v>2</v>
      </c>
      <c r="E7182">
        <v>3</v>
      </c>
      <c r="F7182" t="s">
        <v>77</v>
      </c>
      <c r="G7182">
        <v>43</v>
      </c>
      <c r="H7182" t="s">
        <v>32</v>
      </c>
      <c r="I7182" t="s">
        <v>40</v>
      </c>
      <c r="J7182" t="s">
        <v>124</v>
      </c>
      <c r="K7182">
        <v>2.71965028362172</v>
      </c>
      <c r="L7182">
        <v>0.15</v>
      </c>
      <c r="M7182">
        <v>45</v>
      </c>
      <c r="N7182">
        <f>(1-Coffee_Sales[[#This Row],[Discount_Percent]])*Coffee_Sales[[#This Row],[unit_price]]*Coffee_Sales[[#This Row],[transaction_qty]]</f>
        <v>76.5</v>
      </c>
      <c r="O7182" t="str">
        <f>TEXT(Coffee_Sales[[#This Row],[transaction_date]],"mmm-yyyy")</f>
        <v>Jan-2023</v>
      </c>
      <c r="P7182">
        <f>HOUR(Coffee_Sales[[#This Row],[transaction_time]])</f>
        <v>13</v>
      </c>
    </row>
    <row r="7183" spans="1:16" x14ac:dyDescent="0.3">
      <c r="A7183">
        <v>22986</v>
      </c>
      <c r="B7183" s="1">
        <v>44967</v>
      </c>
      <c r="C7183" s="2">
        <v>0.75332175925925926</v>
      </c>
      <c r="D7183">
        <v>2</v>
      </c>
      <c r="E7183">
        <v>8</v>
      </c>
      <c r="F7183" t="s">
        <v>113</v>
      </c>
      <c r="G7183">
        <v>57</v>
      </c>
      <c r="H7183" t="s">
        <v>32</v>
      </c>
      <c r="I7183" t="s">
        <v>33</v>
      </c>
      <c r="J7183" t="s">
        <v>34</v>
      </c>
      <c r="K7183">
        <v>2.592144450194489</v>
      </c>
      <c r="L7183">
        <v>0.05</v>
      </c>
      <c r="M7183">
        <v>46.5</v>
      </c>
      <c r="N7183">
        <f>(1-Coffee_Sales[[#This Row],[Discount_Percent]])*Coffee_Sales[[#This Row],[unit_price]]*Coffee_Sales[[#This Row],[transaction_qty]]</f>
        <v>88.35</v>
      </c>
      <c r="O7183" t="str">
        <f>TEXT(Coffee_Sales[[#This Row],[transaction_date]],"mmm-yyyy")</f>
        <v>Feb-2023</v>
      </c>
      <c r="P7183">
        <f>HOUR(Coffee_Sales[[#This Row],[transaction_time]])</f>
        <v>18</v>
      </c>
    </row>
    <row r="7184" spans="1:16" x14ac:dyDescent="0.3">
      <c r="A7184">
        <v>39382</v>
      </c>
      <c r="B7184" s="1">
        <v>44994</v>
      </c>
      <c r="C7184" s="2">
        <v>0.41493055555555558</v>
      </c>
      <c r="D7184">
        <v>1</v>
      </c>
      <c r="E7184">
        <v>8</v>
      </c>
      <c r="F7184" t="s">
        <v>63</v>
      </c>
      <c r="G7184">
        <v>35</v>
      </c>
      <c r="H7184" t="s">
        <v>14</v>
      </c>
      <c r="I7184" t="s">
        <v>26</v>
      </c>
      <c r="J7184" t="s">
        <v>84</v>
      </c>
      <c r="K7184">
        <v>1.0663479052843221</v>
      </c>
      <c r="L7184">
        <v>0</v>
      </c>
      <c r="M7184">
        <v>46.5</v>
      </c>
      <c r="N7184">
        <f>(1-Coffee_Sales[[#This Row],[Discount_Percent]])*Coffee_Sales[[#This Row],[unit_price]]*Coffee_Sales[[#This Row],[transaction_qty]]</f>
        <v>46.5</v>
      </c>
      <c r="O7184" t="str">
        <f>TEXT(Coffee_Sales[[#This Row],[transaction_date]],"mmm-yyyy")</f>
        <v>Mar-2023</v>
      </c>
      <c r="P7184">
        <f>HOUR(Coffee_Sales[[#This Row],[transaction_time]])</f>
        <v>9</v>
      </c>
    </row>
    <row r="7185" spans="1:16" x14ac:dyDescent="0.3">
      <c r="A7185">
        <v>142716</v>
      </c>
      <c r="B7185" s="1">
        <v>45102</v>
      </c>
      <c r="C7185" s="2">
        <v>0.30010416666666667</v>
      </c>
      <c r="D7185">
        <v>1</v>
      </c>
      <c r="E7185">
        <v>3</v>
      </c>
      <c r="F7185" t="s">
        <v>42</v>
      </c>
      <c r="G7185">
        <v>44</v>
      </c>
      <c r="H7185" t="s">
        <v>32</v>
      </c>
      <c r="I7185" t="s">
        <v>40</v>
      </c>
      <c r="J7185" t="s">
        <v>41</v>
      </c>
      <c r="K7185">
        <v>0.86438759235479834</v>
      </c>
      <c r="L7185">
        <v>0</v>
      </c>
      <c r="M7185">
        <v>37.5</v>
      </c>
      <c r="N7185">
        <f>(1-Coffee_Sales[[#This Row],[Discount_Percent]])*Coffee_Sales[[#This Row],[unit_price]]*Coffee_Sales[[#This Row],[transaction_qty]]</f>
        <v>37.5</v>
      </c>
      <c r="O7185" t="str">
        <f>TEXT(Coffee_Sales[[#This Row],[transaction_date]],"mmm-yyyy")</f>
        <v>Jun-2023</v>
      </c>
      <c r="P7185">
        <f>HOUR(Coffee_Sales[[#This Row],[transaction_time]])</f>
        <v>7</v>
      </c>
    </row>
    <row r="7186" spans="1:16" x14ac:dyDescent="0.3">
      <c r="A7186">
        <v>12844</v>
      </c>
      <c r="B7186" s="1">
        <v>44949</v>
      </c>
      <c r="C7186" s="2">
        <v>0.47893518518518519</v>
      </c>
      <c r="D7186">
        <v>1</v>
      </c>
      <c r="E7186">
        <v>3</v>
      </c>
      <c r="F7186" t="s">
        <v>28</v>
      </c>
      <c r="G7186">
        <v>59</v>
      </c>
      <c r="H7186" t="s">
        <v>74</v>
      </c>
      <c r="I7186" t="s">
        <v>75</v>
      </c>
      <c r="J7186" t="s">
        <v>85</v>
      </c>
      <c r="K7186">
        <v>2.0447096598878538</v>
      </c>
      <c r="L7186">
        <v>0</v>
      </c>
      <c r="M7186">
        <v>67.5</v>
      </c>
      <c r="N7186">
        <f>(1-Coffee_Sales[[#This Row],[Discount_Percent]])*Coffee_Sales[[#This Row],[unit_price]]*Coffee_Sales[[#This Row],[transaction_qty]]</f>
        <v>67.5</v>
      </c>
      <c r="O7186" t="str">
        <f>TEXT(Coffee_Sales[[#This Row],[transaction_date]],"mmm-yyyy")</f>
        <v>Jan-2023</v>
      </c>
      <c r="P7186">
        <f>HOUR(Coffee_Sales[[#This Row],[transaction_time]])</f>
        <v>11</v>
      </c>
    </row>
    <row r="7187" spans="1:16" x14ac:dyDescent="0.3">
      <c r="A7187">
        <v>55527</v>
      </c>
      <c r="B7187" s="1">
        <v>45017</v>
      </c>
      <c r="C7187" s="2">
        <v>0.65421296296296294</v>
      </c>
      <c r="D7187">
        <v>2</v>
      </c>
      <c r="E7187">
        <v>5</v>
      </c>
      <c r="F7187" t="s">
        <v>114</v>
      </c>
      <c r="G7187">
        <v>30</v>
      </c>
      <c r="H7187" t="s">
        <v>14</v>
      </c>
      <c r="I7187" t="s">
        <v>22</v>
      </c>
      <c r="J7187" t="s">
        <v>109</v>
      </c>
      <c r="K7187">
        <v>1.893332018214168</v>
      </c>
      <c r="L7187">
        <v>0</v>
      </c>
      <c r="M7187">
        <v>45</v>
      </c>
      <c r="N7187">
        <f>(1-Coffee_Sales[[#This Row],[Discount_Percent]])*Coffee_Sales[[#This Row],[unit_price]]*Coffee_Sales[[#This Row],[transaction_qty]]</f>
        <v>90</v>
      </c>
      <c r="O7187" t="str">
        <f>TEXT(Coffee_Sales[[#This Row],[transaction_date]],"mmm-yyyy")</f>
        <v>Apr-2023</v>
      </c>
      <c r="P7187">
        <f>HOUR(Coffee_Sales[[#This Row],[transaction_time]])</f>
        <v>15</v>
      </c>
    </row>
    <row r="7188" spans="1:16" x14ac:dyDescent="0.3">
      <c r="A7188">
        <v>88681</v>
      </c>
      <c r="B7188" s="1">
        <v>45054</v>
      </c>
      <c r="C7188" s="2">
        <v>0.67682870370370374</v>
      </c>
      <c r="D7188">
        <v>1</v>
      </c>
      <c r="E7188">
        <v>8</v>
      </c>
      <c r="F7188" t="s">
        <v>21</v>
      </c>
      <c r="G7188">
        <v>60</v>
      </c>
      <c r="H7188" t="s">
        <v>74</v>
      </c>
      <c r="I7188" t="s">
        <v>75</v>
      </c>
      <c r="J7188" t="s">
        <v>112</v>
      </c>
      <c r="K7188">
        <v>1.43057386292638</v>
      </c>
      <c r="L7188">
        <v>0</v>
      </c>
      <c r="M7188">
        <v>56.25</v>
      </c>
      <c r="N7188">
        <f>(1-Coffee_Sales[[#This Row],[Discount_Percent]])*Coffee_Sales[[#This Row],[unit_price]]*Coffee_Sales[[#This Row],[transaction_qty]]</f>
        <v>56.25</v>
      </c>
      <c r="O7188" t="str">
        <f>TEXT(Coffee_Sales[[#This Row],[transaction_date]],"mmm-yyyy")</f>
        <v>May-2023</v>
      </c>
      <c r="P7188">
        <f>HOUR(Coffee_Sales[[#This Row],[transaction_time]])</f>
        <v>16</v>
      </c>
    </row>
    <row r="7189" spans="1:16" x14ac:dyDescent="0.3">
      <c r="A7189">
        <v>56880</v>
      </c>
      <c r="B7189" s="1">
        <v>45019</v>
      </c>
      <c r="C7189" s="2">
        <v>0.49561342592592594</v>
      </c>
      <c r="D7189">
        <v>2</v>
      </c>
      <c r="E7189">
        <v>5</v>
      </c>
      <c r="F7189" t="s">
        <v>133</v>
      </c>
      <c r="G7189">
        <v>58</v>
      </c>
      <c r="H7189" t="s">
        <v>74</v>
      </c>
      <c r="I7189" t="s">
        <v>75</v>
      </c>
      <c r="J7189" t="s">
        <v>76</v>
      </c>
      <c r="K7189">
        <v>2.9681059926531801</v>
      </c>
      <c r="L7189">
        <v>0.15</v>
      </c>
      <c r="M7189">
        <v>52.5</v>
      </c>
      <c r="N7189">
        <f>(1-Coffee_Sales[[#This Row],[Discount_Percent]])*Coffee_Sales[[#This Row],[unit_price]]*Coffee_Sales[[#This Row],[transaction_qty]]</f>
        <v>89.25</v>
      </c>
      <c r="O7189" t="str">
        <f>TEXT(Coffee_Sales[[#This Row],[transaction_date]],"mmm-yyyy")</f>
        <v>Apr-2023</v>
      </c>
      <c r="P7189">
        <f>HOUR(Coffee_Sales[[#This Row],[transaction_time]])</f>
        <v>11</v>
      </c>
    </row>
    <row r="7190" spans="1:16" x14ac:dyDescent="0.3">
      <c r="A7190">
        <v>86618</v>
      </c>
      <c r="B7190" s="1">
        <v>45052</v>
      </c>
      <c r="C7190" s="2">
        <v>0.82954861111111111</v>
      </c>
      <c r="D7190">
        <v>1</v>
      </c>
      <c r="E7190">
        <v>3</v>
      </c>
      <c r="F7190" t="s">
        <v>90</v>
      </c>
      <c r="G7190">
        <v>53</v>
      </c>
      <c r="H7190" t="s">
        <v>32</v>
      </c>
      <c r="I7190" t="s">
        <v>33</v>
      </c>
      <c r="J7190" t="s">
        <v>129</v>
      </c>
      <c r="K7190">
        <v>1.1988386515314839</v>
      </c>
      <c r="L7190">
        <v>0</v>
      </c>
      <c r="M7190">
        <v>45</v>
      </c>
      <c r="N7190">
        <f>(1-Coffee_Sales[[#This Row],[Discount_Percent]])*Coffee_Sales[[#This Row],[unit_price]]*Coffee_Sales[[#This Row],[transaction_qty]]</f>
        <v>45</v>
      </c>
      <c r="O7190" t="str">
        <f>TEXT(Coffee_Sales[[#This Row],[transaction_date]],"mmm-yyyy")</f>
        <v>May-2023</v>
      </c>
      <c r="P7190">
        <f>HOUR(Coffee_Sales[[#This Row],[transaction_time]])</f>
        <v>19</v>
      </c>
    </row>
    <row r="7191" spans="1:16" x14ac:dyDescent="0.3">
      <c r="A7191">
        <v>16665</v>
      </c>
      <c r="B7191" s="1">
        <v>44956</v>
      </c>
      <c r="C7191" s="2">
        <v>0.46221064814814816</v>
      </c>
      <c r="D7191">
        <v>1</v>
      </c>
      <c r="E7191">
        <v>8</v>
      </c>
      <c r="F7191" t="s">
        <v>102</v>
      </c>
      <c r="G7191">
        <v>33</v>
      </c>
      <c r="H7191" t="s">
        <v>14</v>
      </c>
      <c r="I7191" t="s">
        <v>22</v>
      </c>
      <c r="J7191" t="s">
        <v>49</v>
      </c>
      <c r="K7191">
        <v>1.3264501225935801</v>
      </c>
      <c r="L7191">
        <v>0</v>
      </c>
      <c r="M7191">
        <v>52.5</v>
      </c>
      <c r="N7191">
        <f>(1-Coffee_Sales[[#This Row],[Discount_Percent]])*Coffee_Sales[[#This Row],[unit_price]]*Coffee_Sales[[#This Row],[transaction_qty]]</f>
        <v>52.5</v>
      </c>
      <c r="O7191" t="str">
        <f>TEXT(Coffee_Sales[[#This Row],[transaction_date]],"mmm-yyyy")</f>
        <v>Jan-2023</v>
      </c>
      <c r="P7191">
        <f>HOUR(Coffee_Sales[[#This Row],[transaction_time]])</f>
        <v>11</v>
      </c>
    </row>
    <row r="7192" spans="1:16" x14ac:dyDescent="0.3">
      <c r="A7192">
        <v>59859</v>
      </c>
      <c r="B7192" s="1">
        <v>45023</v>
      </c>
      <c r="C7192" s="2">
        <v>0.31260416666666668</v>
      </c>
      <c r="D7192">
        <v>1</v>
      </c>
      <c r="E7192">
        <v>3</v>
      </c>
      <c r="F7192" t="s">
        <v>21</v>
      </c>
      <c r="G7192">
        <v>50</v>
      </c>
      <c r="H7192" t="s">
        <v>32</v>
      </c>
      <c r="I7192" t="s">
        <v>44</v>
      </c>
      <c r="J7192" t="s">
        <v>45</v>
      </c>
      <c r="K7192">
        <v>0.97005473407710729</v>
      </c>
      <c r="L7192">
        <v>0</v>
      </c>
      <c r="M7192">
        <v>37.5</v>
      </c>
      <c r="N7192">
        <f>(1-Coffee_Sales[[#This Row],[Discount_Percent]])*Coffee_Sales[[#This Row],[unit_price]]*Coffee_Sales[[#This Row],[transaction_qty]]</f>
        <v>37.5</v>
      </c>
      <c r="O7192" t="str">
        <f>TEXT(Coffee_Sales[[#This Row],[transaction_date]],"mmm-yyyy")</f>
        <v>Apr-2023</v>
      </c>
      <c r="P7192">
        <f>HOUR(Coffee_Sales[[#This Row],[transaction_time]])</f>
        <v>7</v>
      </c>
    </row>
    <row r="7193" spans="1:16" x14ac:dyDescent="0.3">
      <c r="A7193">
        <v>34314</v>
      </c>
      <c r="B7193" s="1">
        <v>44986</v>
      </c>
      <c r="C7193" s="2">
        <v>0.7600810185185185</v>
      </c>
      <c r="D7193">
        <v>2</v>
      </c>
      <c r="E7193">
        <v>3</v>
      </c>
      <c r="F7193" t="s">
        <v>35</v>
      </c>
      <c r="G7193">
        <v>61</v>
      </c>
      <c r="H7193" t="s">
        <v>74</v>
      </c>
      <c r="I7193" t="s">
        <v>75</v>
      </c>
      <c r="J7193" t="s">
        <v>116</v>
      </c>
      <c r="K7193">
        <v>3.8258304324812609</v>
      </c>
      <c r="L7193">
        <v>0.05</v>
      </c>
      <c r="M7193">
        <v>71.25</v>
      </c>
      <c r="N7193">
        <f>(1-Coffee_Sales[[#This Row],[Discount_Percent]])*Coffee_Sales[[#This Row],[unit_price]]*Coffee_Sales[[#This Row],[transaction_qty]]</f>
        <v>135.375</v>
      </c>
      <c r="O7193" t="str">
        <f>TEXT(Coffee_Sales[[#This Row],[transaction_date]],"mmm-yyyy")</f>
        <v>Mar-2023</v>
      </c>
      <c r="P7193">
        <f>HOUR(Coffee_Sales[[#This Row],[transaction_time]])</f>
        <v>18</v>
      </c>
    </row>
    <row r="7194" spans="1:16" x14ac:dyDescent="0.3">
      <c r="A7194">
        <v>56967</v>
      </c>
      <c r="B7194" s="1">
        <v>45019</v>
      </c>
      <c r="C7194" s="2">
        <v>0.53561342592592598</v>
      </c>
      <c r="D7194">
        <v>2</v>
      </c>
      <c r="E7194">
        <v>8</v>
      </c>
      <c r="F7194" t="s">
        <v>128</v>
      </c>
      <c r="G7194">
        <v>49</v>
      </c>
      <c r="H7194" t="s">
        <v>32</v>
      </c>
      <c r="I7194" t="s">
        <v>44</v>
      </c>
      <c r="J7194" t="s">
        <v>91</v>
      </c>
      <c r="K7194">
        <v>2.39408063509272</v>
      </c>
      <c r="L7194">
        <v>0</v>
      </c>
      <c r="M7194">
        <v>45</v>
      </c>
      <c r="N7194">
        <f>(1-Coffee_Sales[[#This Row],[Discount_Percent]])*Coffee_Sales[[#This Row],[unit_price]]*Coffee_Sales[[#This Row],[transaction_qty]]</f>
        <v>90</v>
      </c>
      <c r="O7194" t="str">
        <f>TEXT(Coffee_Sales[[#This Row],[transaction_date]],"mmm-yyyy")</f>
        <v>Apr-2023</v>
      </c>
      <c r="P7194">
        <f>HOUR(Coffee_Sales[[#This Row],[transaction_time]])</f>
        <v>12</v>
      </c>
    </row>
    <row r="7195" spans="1:16" x14ac:dyDescent="0.3">
      <c r="A7195">
        <v>77468</v>
      </c>
      <c r="B7195" s="1">
        <v>45043</v>
      </c>
      <c r="C7195" s="2">
        <v>0.39252314814814815</v>
      </c>
      <c r="D7195">
        <v>1</v>
      </c>
      <c r="E7195">
        <v>3</v>
      </c>
      <c r="F7195" t="s">
        <v>35</v>
      </c>
      <c r="G7195">
        <v>44</v>
      </c>
      <c r="H7195" t="s">
        <v>32</v>
      </c>
      <c r="I7195" t="s">
        <v>40</v>
      </c>
      <c r="J7195" t="s">
        <v>41</v>
      </c>
      <c r="K7195">
        <v>1.1617940447860571</v>
      </c>
      <c r="L7195">
        <v>0</v>
      </c>
      <c r="M7195">
        <v>37.5</v>
      </c>
      <c r="N7195">
        <f>(1-Coffee_Sales[[#This Row],[Discount_Percent]])*Coffee_Sales[[#This Row],[unit_price]]*Coffee_Sales[[#This Row],[transaction_qty]]</f>
        <v>37.5</v>
      </c>
      <c r="O7195" t="str">
        <f>TEXT(Coffee_Sales[[#This Row],[transaction_date]],"mmm-yyyy")</f>
        <v>Apr-2023</v>
      </c>
      <c r="P7195">
        <f>HOUR(Coffee_Sales[[#This Row],[transaction_time]])</f>
        <v>9</v>
      </c>
    </row>
    <row r="7196" spans="1:16" x14ac:dyDescent="0.3">
      <c r="A7196">
        <v>146529</v>
      </c>
      <c r="B7196" s="1">
        <v>45105</v>
      </c>
      <c r="C7196" s="2">
        <v>0.42516203703703703</v>
      </c>
      <c r="D7196">
        <v>1</v>
      </c>
      <c r="E7196">
        <v>5</v>
      </c>
      <c r="F7196" t="s">
        <v>97</v>
      </c>
      <c r="G7196">
        <v>79</v>
      </c>
      <c r="H7196" t="s">
        <v>18</v>
      </c>
      <c r="I7196" t="s">
        <v>19</v>
      </c>
      <c r="J7196" t="s">
        <v>20</v>
      </c>
      <c r="K7196">
        <v>1.2654503217714901</v>
      </c>
      <c r="L7196">
        <v>0</v>
      </c>
      <c r="M7196">
        <v>56.25</v>
      </c>
      <c r="N7196">
        <f>(1-Coffee_Sales[[#This Row],[Discount_Percent]])*Coffee_Sales[[#This Row],[unit_price]]*Coffee_Sales[[#This Row],[transaction_qty]]</f>
        <v>56.25</v>
      </c>
      <c r="O7196" t="str">
        <f>TEXT(Coffee_Sales[[#This Row],[transaction_date]],"mmm-yyyy")</f>
        <v>Jun-2023</v>
      </c>
      <c r="P7196">
        <f>HOUR(Coffee_Sales[[#This Row],[transaction_time]])</f>
        <v>10</v>
      </c>
    </row>
    <row r="7197" spans="1:16" x14ac:dyDescent="0.3">
      <c r="A7197">
        <v>104454</v>
      </c>
      <c r="B7197" s="1">
        <v>45068</v>
      </c>
      <c r="C7197" s="2">
        <v>0.70810185185185182</v>
      </c>
      <c r="D7197">
        <v>1</v>
      </c>
      <c r="E7197">
        <v>3</v>
      </c>
      <c r="F7197" t="s">
        <v>70</v>
      </c>
      <c r="G7197">
        <v>51</v>
      </c>
      <c r="H7197" t="s">
        <v>32</v>
      </c>
      <c r="I7197" t="s">
        <v>44</v>
      </c>
      <c r="J7197" t="s">
        <v>103</v>
      </c>
      <c r="K7197">
        <v>1.1749438080353909</v>
      </c>
      <c r="L7197">
        <v>0</v>
      </c>
      <c r="M7197">
        <v>45</v>
      </c>
      <c r="N7197">
        <f>(1-Coffee_Sales[[#This Row],[Discount_Percent]])*Coffee_Sales[[#This Row],[unit_price]]*Coffee_Sales[[#This Row],[transaction_qty]]</f>
        <v>45</v>
      </c>
      <c r="O7197" t="str">
        <f>TEXT(Coffee_Sales[[#This Row],[transaction_date]],"mmm-yyyy")</f>
        <v>May-2023</v>
      </c>
      <c r="P7197">
        <f>HOUR(Coffee_Sales[[#This Row],[transaction_time]])</f>
        <v>16</v>
      </c>
    </row>
    <row r="7198" spans="1:16" x14ac:dyDescent="0.3">
      <c r="A7198">
        <v>108897</v>
      </c>
      <c r="B7198" s="1">
        <v>45072</v>
      </c>
      <c r="C7198" s="2">
        <v>0.80062500000000003</v>
      </c>
      <c r="D7198">
        <v>2</v>
      </c>
      <c r="E7198">
        <v>3</v>
      </c>
      <c r="F7198" t="s">
        <v>48</v>
      </c>
      <c r="G7198">
        <v>60</v>
      </c>
      <c r="H7198" t="s">
        <v>74</v>
      </c>
      <c r="I7198" t="s">
        <v>75</v>
      </c>
      <c r="J7198" t="s">
        <v>112</v>
      </c>
      <c r="K7198">
        <v>3.5533802074429448</v>
      </c>
      <c r="L7198">
        <v>0</v>
      </c>
      <c r="M7198">
        <v>56.25</v>
      </c>
      <c r="N7198">
        <f>(1-Coffee_Sales[[#This Row],[Discount_Percent]])*Coffee_Sales[[#This Row],[unit_price]]*Coffee_Sales[[#This Row],[transaction_qty]]</f>
        <v>112.5</v>
      </c>
      <c r="O7198" t="str">
        <f>TEXT(Coffee_Sales[[#This Row],[transaction_date]],"mmm-yyyy")</f>
        <v>May-2023</v>
      </c>
      <c r="P7198">
        <f>HOUR(Coffee_Sales[[#This Row],[transaction_time]])</f>
        <v>19</v>
      </c>
    </row>
    <row r="7199" spans="1:16" x14ac:dyDescent="0.3">
      <c r="A7199">
        <v>43943</v>
      </c>
      <c r="B7199" s="1">
        <v>45000</v>
      </c>
      <c r="C7199" s="2">
        <v>0.67685185185185182</v>
      </c>
      <c r="D7199">
        <v>1</v>
      </c>
      <c r="E7199">
        <v>8</v>
      </c>
      <c r="F7199" t="s">
        <v>128</v>
      </c>
      <c r="G7199">
        <v>58</v>
      </c>
      <c r="H7199" t="s">
        <v>74</v>
      </c>
      <c r="I7199" t="s">
        <v>75</v>
      </c>
      <c r="J7199" t="s">
        <v>76</v>
      </c>
      <c r="K7199">
        <v>1.213690028892056</v>
      </c>
      <c r="L7199">
        <v>0</v>
      </c>
      <c r="M7199">
        <v>52.5</v>
      </c>
      <c r="N7199">
        <f>(1-Coffee_Sales[[#This Row],[Discount_Percent]])*Coffee_Sales[[#This Row],[unit_price]]*Coffee_Sales[[#This Row],[transaction_qty]]</f>
        <v>52.5</v>
      </c>
      <c r="O7199" t="str">
        <f>TEXT(Coffee_Sales[[#This Row],[transaction_date]],"mmm-yyyy")</f>
        <v>Mar-2023</v>
      </c>
      <c r="P7199">
        <f>HOUR(Coffee_Sales[[#This Row],[transaction_time]])</f>
        <v>16</v>
      </c>
    </row>
    <row r="7200" spans="1:16" x14ac:dyDescent="0.3">
      <c r="A7200">
        <v>128717</v>
      </c>
      <c r="B7200" s="1">
        <v>45090</v>
      </c>
      <c r="C7200" s="2">
        <v>0.44972222222222225</v>
      </c>
      <c r="D7200">
        <v>1</v>
      </c>
      <c r="E7200">
        <v>8</v>
      </c>
      <c r="F7200" t="s">
        <v>133</v>
      </c>
      <c r="G7200">
        <v>38</v>
      </c>
      <c r="H7200" t="s">
        <v>14</v>
      </c>
      <c r="I7200" t="s">
        <v>15</v>
      </c>
      <c r="J7200" t="s">
        <v>16</v>
      </c>
      <c r="K7200">
        <v>1.1756670162169871</v>
      </c>
      <c r="L7200">
        <v>0</v>
      </c>
      <c r="M7200">
        <v>56.25</v>
      </c>
      <c r="N7200">
        <f>(1-Coffee_Sales[[#This Row],[Discount_Percent]])*Coffee_Sales[[#This Row],[unit_price]]*Coffee_Sales[[#This Row],[transaction_qty]]</f>
        <v>56.25</v>
      </c>
      <c r="O7200" t="str">
        <f>TEXT(Coffee_Sales[[#This Row],[transaction_date]],"mmm-yyyy")</f>
        <v>Jun-2023</v>
      </c>
      <c r="P7200">
        <f>HOUR(Coffee_Sales[[#This Row],[transaction_time]])</f>
        <v>10</v>
      </c>
    </row>
    <row r="7201" spans="1:16" x14ac:dyDescent="0.3">
      <c r="A7201">
        <v>36613</v>
      </c>
      <c r="B7201" s="1">
        <v>44990</v>
      </c>
      <c r="C7201" s="2">
        <v>0.51049768518518523</v>
      </c>
      <c r="D7201">
        <v>1</v>
      </c>
      <c r="E7201">
        <v>3</v>
      </c>
      <c r="F7201" t="s">
        <v>38</v>
      </c>
      <c r="G7201">
        <v>33</v>
      </c>
      <c r="H7201" t="s">
        <v>14</v>
      </c>
      <c r="I7201" t="s">
        <v>22</v>
      </c>
      <c r="J7201" t="s">
        <v>49</v>
      </c>
      <c r="K7201">
        <v>1.0868851705341269</v>
      </c>
      <c r="L7201">
        <v>0.05</v>
      </c>
      <c r="M7201">
        <v>52.5</v>
      </c>
      <c r="N7201">
        <f>(1-Coffee_Sales[[#This Row],[Discount_Percent]])*Coffee_Sales[[#This Row],[unit_price]]*Coffee_Sales[[#This Row],[transaction_qty]]</f>
        <v>49.875</v>
      </c>
      <c r="O7201" t="str">
        <f>TEXT(Coffee_Sales[[#This Row],[transaction_date]],"mmm-yyyy")</f>
        <v>Mar-2023</v>
      </c>
      <c r="P7201">
        <f>HOUR(Coffee_Sales[[#This Row],[transaction_time]])</f>
        <v>12</v>
      </c>
    </row>
    <row r="7202" spans="1:16" x14ac:dyDescent="0.3">
      <c r="A7202">
        <v>12186</v>
      </c>
      <c r="B7202" s="1">
        <v>44948</v>
      </c>
      <c r="C7202" s="2">
        <v>0.37652777777777779</v>
      </c>
      <c r="D7202">
        <v>1</v>
      </c>
      <c r="E7202">
        <v>5</v>
      </c>
      <c r="F7202" t="s">
        <v>70</v>
      </c>
      <c r="G7202">
        <v>63</v>
      </c>
      <c r="H7202" t="s">
        <v>67</v>
      </c>
      <c r="I7202" t="s">
        <v>72</v>
      </c>
      <c r="J7202" t="s">
        <v>73</v>
      </c>
      <c r="K7202">
        <v>0.3409571628142124</v>
      </c>
      <c r="L7202">
        <v>0</v>
      </c>
      <c r="M7202">
        <v>12</v>
      </c>
      <c r="N7202">
        <f>(1-Coffee_Sales[[#This Row],[Discount_Percent]])*Coffee_Sales[[#This Row],[unit_price]]*Coffee_Sales[[#This Row],[transaction_qty]]</f>
        <v>12</v>
      </c>
      <c r="O7202" t="str">
        <f>TEXT(Coffee_Sales[[#This Row],[transaction_date]],"mmm-yyyy")</f>
        <v>Jan-2023</v>
      </c>
      <c r="P7202">
        <f>HOUR(Coffee_Sales[[#This Row],[transaction_time]])</f>
        <v>9</v>
      </c>
    </row>
    <row r="7203" spans="1:16" x14ac:dyDescent="0.3">
      <c r="A7203">
        <v>62369</v>
      </c>
      <c r="B7203" s="1">
        <v>45025</v>
      </c>
      <c r="C7203" s="2">
        <v>0.79402777777777778</v>
      </c>
      <c r="D7203">
        <v>1</v>
      </c>
      <c r="E7203">
        <v>3</v>
      </c>
      <c r="F7203" t="s">
        <v>78</v>
      </c>
      <c r="G7203">
        <v>69</v>
      </c>
      <c r="H7203" t="s">
        <v>18</v>
      </c>
      <c r="I7203" t="s">
        <v>107</v>
      </c>
      <c r="J7203" t="s">
        <v>132</v>
      </c>
      <c r="K7203">
        <v>1.5369140321855099</v>
      </c>
      <c r="L7203">
        <v>0.05</v>
      </c>
      <c r="M7203">
        <v>48.75</v>
      </c>
      <c r="N7203">
        <f>(1-Coffee_Sales[[#This Row],[Discount_Percent]])*Coffee_Sales[[#This Row],[unit_price]]*Coffee_Sales[[#This Row],[transaction_qty]]</f>
        <v>46.3125</v>
      </c>
      <c r="O7203" t="str">
        <f>TEXT(Coffee_Sales[[#This Row],[transaction_date]],"mmm-yyyy")</f>
        <v>Apr-2023</v>
      </c>
      <c r="P7203">
        <f>HOUR(Coffee_Sales[[#This Row],[transaction_time]])</f>
        <v>19</v>
      </c>
    </row>
    <row r="7204" spans="1:16" x14ac:dyDescent="0.3">
      <c r="A7204">
        <v>112256</v>
      </c>
      <c r="B7204" s="1">
        <v>45076</v>
      </c>
      <c r="C7204" s="2">
        <v>0.35987268518518517</v>
      </c>
      <c r="D7204">
        <v>1</v>
      </c>
      <c r="E7204">
        <v>3</v>
      </c>
      <c r="F7204" t="s">
        <v>63</v>
      </c>
      <c r="G7204">
        <v>22</v>
      </c>
      <c r="H7204" t="s">
        <v>14</v>
      </c>
      <c r="I7204" t="s">
        <v>55</v>
      </c>
      <c r="J7204" t="s">
        <v>56</v>
      </c>
      <c r="K7204">
        <v>0.79264014934677407</v>
      </c>
      <c r="L7204">
        <v>0</v>
      </c>
      <c r="M7204">
        <v>30</v>
      </c>
      <c r="N7204">
        <f>(1-Coffee_Sales[[#This Row],[Discount_Percent]])*Coffee_Sales[[#This Row],[unit_price]]*Coffee_Sales[[#This Row],[transaction_qty]]</f>
        <v>30</v>
      </c>
      <c r="O7204" t="str">
        <f>TEXT(Coffee_Sales[[#This Row],[transaction_date]],"mmm-yyyy")</f>
        <v>May-2023</v>
      </c>
      <c r="P7204">
        <f>HOUR(Coffee_Sales[[#This Row],[transaction_time]])</f>
        <v>8</v>
      </c>
    </row>
    <row r="7205" spans="1:16" x14ac:dyDescent="0.3">
      <c r="A7205">
        <v>75694</v>
      </c>
      <c r="B7205" s="1">
        <v>45041</v>
      </c>
      <c r="C7205" s="2">
        <v>0.38321759259259258</v>
      </c>
      <c r="D7205">
        <v>1</v>
      </c>
      <c r="E7205">
        <v>8</v>
      </c>
      <c r="F7205" t="s">
        <v>111</v>
      </c>
      <c r="G7205">
        <v>54</v>
      </c>
      <c r="H7205" t="s">
        <v>32</v>
      </c>
      <c r="I7205" t="s">
        <v>33</v>
      </c>
      <c r="J7205" t="s">
        <v>127</v>
      </c>
      <c r="K7205">
        <v>1.19369538532539</v>
      </c>
      <c r="L7205">
        <v>0</v>
      </c>
      <c r="M7205">
        <v>37.5</v>
      </c>
      <c r="N7205">
        <f>(1-Coffee_Sales[[#This Row],[Discount_Percent]])*Coffee_Sales[[#This Row],[unit_price]]*Coffee_Sales[[#This Row],[transaction_qty]]</f>
        <v>37.5</v>
      </c>
      <c r="O7205" t="str">
        <f>TEXT(Coffee_Sales[[#This Row],[transaction_date]],"mmm-yyyy")</f>
        <v>Apr-2023</v>
      </c>
      <c r="P7205">
        <f>HOUR(Coffee_Sales[[#This Row],[transaction_time]])</f>
        <v>9</v>
      </c>
    </row>
    <row r="7206" spans="1:16" x14ac:dyDescent="0.3">
      <c r="A7206">
        <v>112091</v>
      </c>
      <c r="B7206" s="1">
        <v>45076</v>
      </c>
      <c r="C7206" s="2">
        <v>0.30222222222222223</v>
      </c>
      <c r="D7206">
        <v>1</v>
      </c>
      <c r="E7206">
        <v>5</v>
      </c>
      <c r="F7206" t="s">
        <v>111</v>
      </c>
      <c r="G7206">
        <v>79</v>
      </c>
      <c r="H7206" t="s">
        <v>18</v>
      </c>
      <c r="I7206" t="s">
        <v>19</v>
      </c>
      <c r="J7206" t="s">
        <v>20</v>
      </c>
      <c r="K7206">
        <v>1.174509436115537</v>
      </c>
      <c r="L7206">
        <v>0</v>
      </c>
      <c r="M7206">
        <v>56.25</v>
      </c>
      <c r="N7206">
        <f>(1-Coffee_Sales[[#This Row],[Discount_Percent]])*Coffee_Sales[[#This Row],[unit_price]]*Coffee_Sales[[#This Row],[transaction_qty]]</f>
        <v>56.25</v>
      </c>
      <c r="O7206" t="str">
        <f>TEXT(Coffee_Sales[[#This Row],[transaction_date]],"mmm-yyyy")</f>
        <v>May-2023</v>
      </c>
      <c r="P7206">
        <f>HOUR(Coffee_Sales[[#This Row],[transaction_time]])</f>
        <v>7</v>
      </c>
    </row>
    <row r="7207" spans="1:16" x14ac:dyDescent="0.3">
      <c r="A7207">
        <v>56051</v>
      </c>
      <c r="B7207" s="1">
        <v>45018</v>
      </c>
      <c r="C7207" s="2">
        <v>0.5130555555555556</v>
      </c>
      <c r="D7207">
        <v>2</v>
      </c>
      <c r="E7207">
        <v>8</v>
      </c>
      <c r="F7207" t="s">
        <v>101</v>
      </c>
      <c r="G7207">
        <v>27</v>
      </c>
      <c r="H7207" t="s">
        <v>14</v>
      </c>
      <c r="I7207" t="s">
        <v>29</v>
      </c>
      <c r="J7207" t="s">
        <v>30</v>
      </c>
      <c r="K7207">
        <v>3.2429885217027961</v>
      </c>
      <c r="L7207">
        <v>0</v>
      </c>
      <c r="M7207">
        <v>52.5</v>
      </c>
      <c r="N7207">
        <f>(1-Coffee_Sales[[#This Row],[Discount_Percent]])*Coffee_Sales[[#This Row],[unit_price]]*Coffee_Sales[[#This Row],[transaction_qty]]</f>
        <v>105</v>
      </c>
      <c r="O7207" t="str">
        <f>TEXT(Coffee_Sales[[#This Row],[transaction_date]],"mmm-yyyy")</f>
        <v>Apr-2023</v>
      </c>
      <c r="P7207">
        <f>HOUR(Coffee_Sales[[#This Row],[transaction_time]])</f>
        <v>12</v>
      </c>
    </row>
    <row r="7208" spans="1:16" x14ac:dyDescent="0.3">
      <c r="A7208">
        <v>14128</v>
      </c>
      <c r="B7208" s="1">
        <v>44951</v>
      </c>
      <c r="C7208" s="2">
        <v>0.58800925925925929</v>
      </c>
      <c r="D7208">
        <v>2</v>
      </c>
      <c r="E7208">
        <v>8</v>
      </c>
      <c r="F7208" t="s">
        <v>102</v>
      </c>
      <c r="G7208">
        <v>55</v>
      </c>
      <c r="H7208" t="s">
        <v>32</v>
      </c>
      <c r="I7208" t="s">
        <v>33</v>
      </c>
      <c r="J7208" t="s">
        <v>93</v>
      </c>
      <c r="K7208">
        <v>3.5955746240781381</v>
      </c>
      <c r="L7208">
        <v>0</v>
      </c>
      <c r="M7208">
        <v>60</v>
      </c>
      <c r="N7208">
        <f>(1-Coffee_Sales[[#This Row],[Discount_Percent]])*Coffee_Sales[[#This Row],[unit_price]]*Coffee_Sales[[#This Row],[transaction_qty]]</f>
        <v>120</v>
      </c>
      <c r="O7208" t="str">
        <f>TEXT(Coffee_Sales[[#This Row],[transaction_date]],"mmm-yyyy")</f>
        <v>Jan-2023</v>
      </c>
      <c r="P7208">
        <f>HOUR(Coffee_Sales[[#This Row],[transaction_time]])</f>
        <v>14</v>
      </c>
    </row>
    <row r="7209" spans="1:16" x14ac:dyDescent="0.3">
      <c r="A7209">
        <v>138337</v>
      </c>
      <c r="B7209" s="1">
        <v>45098</v>
      </c>
      <c r="C7209" s="2">
        <v>0.39761574074074074</v>
      </c>
      <c r="D7209">
        <v>1</v>
      </c>
      <c r="E7209">
        <v>5</v>
      </c>
      <c r="F7209" t="s">
        <v>54</v>
      </c>
      <c r="G7209">
        <v>63</v>
      </c>
      <c r="H7209" t="s">
        <v>67</v>
      </c>
      <c r="I7209" t="s">
        <v>72</v>
      </c>
      <c r="J7209" t="s">
        <v>73</v>
      </c>
      <c r="K7209">
        <v>0.33493815569840479</v>
      </c>
      <c r="L7209">
        <v>0</v>
      </c>
      <c r="M7209">
        <v>12</v>
      </c>
      <c r="N7209">
        <f>(1-Coffee_Sales[[#This Row],[Discount_Percent]])*Coffee_Sales[[#This Row],[unit_price]]*Coffee_Sales[[#This Row],[transaction_qty]]</f>
        <v>12</v>
      </c>
      <c r="O7209" t="str">
        <f>TEXT(Coffee_Sales[[#This Row],[transaction_date]],"mmm-yyyy")</f>
        <v>Jun-2023</v>
      </c>
      <c r="P7209">
        <f>HOUR(Coffee_Sales[[#This Row],[transaction_time]])</f>
        <v>9</v>
      </c>
    </row>
    <row r="7210" spans="1:16" x14ac:dyDescent="0.3">
      <c r="A7210">
        <v>136199</v>
      </c>
      <c r="B7210" s="1">
        <v>45096</v>
      </c>
      <c r="C7210" s="2">
        <v>0.4513773148148148</v>
      </c>
      <c r="D7210">
        <v>1</v>
      </c>
      <c r="E7210">
        <v>8</v>
      </c>
      <c r="F7210" t="s">
        <v>25</v>
      </c>
      <c r="G7210">
        <v>11</v>
      </c>
      <c r="H7210" t="s">
        <v>64</v>
      </c>
      <c r="I7210" t="s">
        <v>159</v>
      </c>
      <c r="J7210" t="s">
        <v>163</v>
      </c>
      <c r="K7210">
        <v>3.789135601279165</v>
      </c>
      <c r="L7210">
        <v>0.05</v>
      </c>
      <c r="M7210">
        <v>134.25</v>
      </c>
      <c r="N7210">
        <f>(1-Coffee_Sales[[#This Row],[Discount_Percent]])*Coffee_Sales[[#This Row],[unit_price]]*Coffee_Sales[[#This Row],[transaction_qty]]</f>
        <v>127.53749999999999</v>
      </c>
      <c r="O7210" t="str">
        <f>TEXT(Coffee_Sales[[#This Row],[transaction_date]],"mmm-yyyy")</f>
        <v>Jun-2023</v>
      </c>
      <c r="P7210">
        <f>HOUR(Coffee_Sales[[#This Row],[transaction_time]])</f>
        <v>10</v>
      </c>
    </row>
    <row r="7211" spans="1:16" x14ac:dyDescent="0.3">
      <c r="A7211">
        <v>72761</v>
      </c>
      <c r="B7211" s="1">
        <v>45037</v>
      </c>
      <c r="C7211" s="2">
        <v>0.65453703703703703</v>
      </c>
      <c r="D7211">
        <v>1</v>
      </c>
      <c r="E7211">
        <v>8</v>
      </c>
      <c r="F7211" t="s">
        <v>21</v>
      </c>
      <c r="G7211">
        <v>56</v>
      </c>
      <c r="H7211" t="s">
        <v>32</v>
      </c>
      <c r="I7211" t="s">
        <v>33</v>
      </c>
      <c r="J7211" t="s">
        <v>135</v>
      </c>
      <c r="K7211">
        <v>0.86972192487707667</v>
      </c>
      <c r="L7211">
        <v>0.1</v>
      </c>
      <c r="M7211">
        <v>38.25</v>
      </c>
      <c r="N7211">
        <f>(1-Coffee_Sales[[#This Row],[Discount_Percent]])*Coffee_Sales[[#This Row],[unit_price]]*Coffee_Sales[[#This Row],[transaction_qty]]</f>
        <v>34.425000000000004</v>
      </c>
      <c r="O7211" t="str">
        <f>TEXT(Coffee_Sales[[#This Row],[transaction_date]],"mmm-yyyy")</f>
        <v>Apr-2023</v>
      </c>
      <c r="P7211">
        <f>HOUR(Coffee_Sales[[#This Row],[transaction_time]])</f>
        <v>15</v>
      </c>
    </row>
    <row r="7212" spans="1:16" x14ac:dyDescent="0.3">
      <c r="A7212">
        <v>38811</v>
      </c>
      <c r="B7212" s="1">
        <v>44993</v>
      </c>
      <c r="C7212" s="2">
        <v>0.56634259259259256</v>
      </c>
      <c r="D7212">
        <v>2</v>
      </c>
      <c r="E7212">
        <v>5</v>
      </c>
      <c r="F7212" t="s">
        <v>25</v>
      </c>
      <c r="G7212">
        <v>49</v>
      </c>
      <c r="H7212" t="s">
        <v>32</v>
      </c>
      <c r="I7212" t="s">
        <v>44</v>
      </c>
      <c r="J7212" t="s">
        <v>91</v>
      </c>
      <c r="K7212">
        <v>2.4524198153388448</v>
      </c>
      <c r="L7212">
        <v>0.05</v>
      </c>
      <c r="M7212">
        <v>45</v>
      </c>
      <c r="N7212">
        <f>(1-Coffee_Sales[[#This Row],[Discount_Percent]])*Coffee_Sales[[#This Row],[unit_price]]*Coffee_Sales[[#This Row],[transaction_qty]]</f>
        <v>85.5</v>
      </c>
      <c r="O7212" t="str">
        <f>TEXT(Coffee_Sales[[#This Row],[transaction_date]],"mmm-yyyy")</f>
        <v>Mar-2023</v>
      </c>
      <c r="P7212">
        <f>HOUR(Coffee_Sales[[#This Row],[transaction_time]])</f>
        <v>13</v>
      </c>
    </row>
    <row r="7213" spans="1:16" x14ac:dyDescent="0.3">
      <c r="A7213">
        <v>104477</v>
      </c>
      <c r="B7213" s="1">
        <v>45068</v>
      </c>
      <c r="C7213" s="2">
        <v>0.72509259259259262</v>
      </c>
      <c r="D7213">
        <v>3</v>
      </c>
      <c r="E7213">
        <v>5</v>
      </c>
      <c r="F7213" t="s">
        <v>50</v>
      </c>
      <c r="G7213">
        <v>51</v>
      </c>
      <c r="H7213" t="s">
        <v>32</v>
      </c>
      <c r="I7213" t="s">
        <v>44</v>
      </c>
      <c r="J7213" t="s">
        <v>103</v>
      </c>
      <c r="K7213">
        <v>4.1926171319939938</v>
      </c>
      <c r="L7213">
        <v>0</v>
      </c>
      <c r="M7213">
        <v>45</v>
      </c>
      <c r="N7213">
        <f>(1-Coffee_Sales[[#This Row],[Discount_Percent]])*Coffee_Sales[[#This Row],[unit_price]]*Coffee_Sales[[#This Row],[transaction_qty]]</f>
        <v>135</v>
      </c>
      <c r="O7213" t="str">
        <f>TEXT(Coffee_Sales[[#This Row],[transaction_date]],"mmm-yyyy")</f>
        <v>May-2023</v>
      </c>
      <c r="P7213">
        <f>HOUR(Coffee_Sales[[#This Row],[transaction_time]])</f>
        <v>17</v>
      </c>
    </row>
    <row r="7214" spans="1:16" x14ac:dyDescent="0.3">
      <c r="A7214">
        <v>112190</v>
      </c>
      <c r="B7214" s="1">
        <v>45076</v>
      </c>
      <c r="C7214" s="2">
        <v>0.34342592592592591</v>
      </c>
      <c r="D7214">
        <v>1</v>
      </c>
      <c r="E7214">
        <v>5</v>
      </c>
      <c r="F7214" t="s">
        <v>128</v>
      </c>
      <c r="G7214">
        <v>61</v>
      </c>
      <c r="H7214" t="s">
        <v>74</v>
      </c>
      <c r="I7214" t="s">
        <v>75</v>
      </c>
      <c r="J7214" t="s">
        <v>116</v>
      </c>
      <c r="K7214">
        <v>2.1211505992882298</v>
      </c>
      <c r="L7214">
        <v>0.05</v>
      </c>
      <c r="M7214">
        <v>71.25</v>
      </c>
      <c r="N7214">
        <f>(1-Coffee_Sales[[#This Row],[Discount_Percent]])*Coffee_Sales[[#This Row],[unit_price]]*Coffee_Sales[[#This Row],[transaction_qty]]</f>
        <v>67.6875</v>
      </c>
      <c r="O7214" t="str">
        <f>TEXT(Coffee_Sales[[#This Row],[transaction_date]],"mmm-yyyy")</f>
        <v>May-2023</v>
      </c>
      <c r="P7214">
        <f>HOUR(Coffee_Sales[[#This Row],[transaction_time]])</f>
        <v>8</v>
      </c>
    </row>
    <row r="7215" spans="1:16" x14ac:dyDescent="0.3">
      <c r="A7215">
        <v>35939</v>
      </c>
      <c r="B7215" s="1">
        <v>44989</v>
      </c>
      <c r="C7215" s="2">
        <v>0.50344907407407402</v>
      </c>
      <c r="D7215">
        <v>1</v>
      </c>
      <c r="E7215">
        <v>5</v>
      </c>
      <c r="F7215" t="s">
        <v>78</v>
      </c>
      <c r="G7215">
        <v>28</v>
      </c>
      <c r="H7215" t="s">
        <v>14</v>
      </c>
      <c r="I7215" t="s">
        <v>22</v>
      </c>
      <c r="J7215" t="s">
        <v>117</v>
      </c>
      <c r="K7215">
        <v>0.79635464592499128</v>
      </c>
      <c r="L7215">
        <v>0</v>
      </c>
      <c r="M7215">
        <v>30</v>
      </c>
      <c r="N7215">
        <f>(1-Coffee_Sales[[#This Row],[Discount_Percent]])*Coffee_Sales[[#This Row],[unit_price]]*Coffee_Sales[[#This Row],[transaction_qty]]</f>
        <v>30</v>
      </c>
      <c r="O7215" t="str">
        <f>TEXT(Coffee_Sales[[#This Row],[transaction_date]],"mmm-yyyy")</f>
        <v>Mar-2023</v>
      </c>
      <c r="P7215">
        <f>HOUR(Coffee_Sales[[#This Row],[transaction_time]])</f>
        <v>12</v>
      </c>
    </row>
    <row r="7216" spans="1:16" x14ac:dyDescent="0.3">
      <c r="A7216">
        <v>100002</v>
      </c>
      <c r="B7216" s="1">
        <v>45064</v>
      </c>
      <c r="C7216" s="2">
        <v>0.74922453703703706</v>
      </c>
      <c r="D7216">
        <v>1</v>
      </c>
      <c r="E7216">
        <v>3</v>
      </c>
      <c r="F7216" t="s">
        <v>90</v>
      </c>
      <c r="G7216">
        <v>34</v>
      </c>
      <c r="H7216" t="s">
        <v>14</v>
      </c>
      <c r="I7216" t="s">
        <v>26</v>
      </c>
      <c r="J7216" t="s">
        <v>57</v>
      </c>
      <c r="K7216">
        <v>1.152747580461194</v>
      </c>
      <c r="L7216">
        <v>0.05</v>
      </c>
      <c r="M7216">
        <v>36.75</v>
      </c>
      <c r="N7216">
        <f>(1-Coffee_Sales[[#This Row],[Discount_Percent]])*Coffee_Sales[[#This Row],[unit_price]]*Coffee_Sales[[#This Row],[transaction_qty]]</f>
        <v>34.912500000000001</v>
      </c>
      <c r="O7216" t="str">
        <f>TEXT(Coffee_Sales[[#This Row],[transaction_date]],"mmm-yyyy")</f>
        <v>May-2023</v>
      </c>
      <c r="P7216">
        <f>HOUR(Coffee_Sales[[#This Row],[transaction_time]])</f>
        <v>17</v>
      </c>
    </row>
    <row r="7217" spans="1:16" x14ac:dyDescent="0.3">
      <c r="A7217">
        <v>51109</v>
      </c>
      <c r="B7217" s="1">
        <v>45010</v>
      </c>
      <c r="C7217" s="2">
        <v>0.82648148148148148</v>
      </c>
      <c r="D7217">
        <v>2</v>
      </c>
      <c r="E7217">
        <v>3</v>
      </c>
      <c r="F7217" t="s">
        <v>28</v>
      </c>
      <c r="G7217">
        <v>60</v>
      </c>
      <c r="H7217" t="s">
        <v>74</v>
      </c>
      <c r="I7217" t="s">
        <v>75</v>
      </c>
      <c r="J7217" t="s">
        <v>112</v>
      </c>
      <c r="K7217">
        <v>2.8325164865309791</v>
      </c>
      <c r="L7217">
        <v>0</v>
      </c>
      <c r="M7217">
        <v>56.25</v>
      </c>
      <c r="N7217">
        <f>(1-Coffee_Sales[[#This Row],[Discount_Percent]])*Coffee_Sales[[#This Row],[unit_price]]*Coffee_Sales[[#This Row],[transaction_qty]]</f>
        <v>112.5</v>
      </c>
      <c r="O7217" t="str">
        <f>TEXT(Coffee_Sales[[#This Row],[transaction_date]],"mmm-yyyy")</f>
        <v>Mar-2023</v>
      </c>
      <c r="P7217">
        <f>HOUR(Coffee_Sales[[#This Row],[transaction_time]])</f>
        <v>19</v>
      </c>
    </row>
    <row r="7218" spans="1:16" x14ac:dyDescent="0.3">
      <c r="A7218">
        <v>85207</v>
      </c>
      <c r="B7218" s="1">
        <v>45051</v>
      </c>
      <c r="C7218" s="2">
        <v>0.61803240740740739</v>
      </c>
      <c r="D7218">
        <v>2</v>
      </c>
      <c r="E7218">
        <v>3</v>
      </c>
      <c r="F7218" t="s">
        <v>54</v>
      </c>
      <c r="G7218">
        <v>41</v>
      </c>
      <c r="H7218" t="s">
        <v>14</v>
      </c>
      <c r="I7218" t="s">
        <v>15</v>
      </c>
      <c r="J7218" t="s">
        <v>98</v>
      </c>
      <c r="K7218">
        <v>3.288229578863052</v>
      </c>
      <c r="L7218">
        <v>0</v>
      </c>
      <c r="M7218">
        <v>63.75</v>
      </c>
      <c r="N7218">
        <f>(1-Coffee_Sales[[#This Row],[Discount_Percent]])*Coffee_Sales[[#This Row],[unit_price]]*Coffee_Sales[[#This Row],[transaction_qty]]</f>
        <v>127.5</v>
      </c>
      <c r="O7218" t="str">
        <f>TEXT(Coffee_Sales[[#This Row],[transaction_date]],"mmm-yyyy")</f>
        <v>May-2023</v>
      </c>
      <c r="P7218">
        <f>HOUR(Coffee_Sales[[#This Row],[transaction_time]])</f>
        <v>14</v>
      </c>
    </row>
    <row r="7219" spans="1:16" x14ac:dyDescent="0.3">
      <c r="A7219">
        <v>147737</v>
      </c>
      <c r="B7219" s="1">
        <v>45106</v>
      </c>
      <c r="C7219" s="2">
        <v>0.50990740740740736</v>
      </c>
      <c r="D7219">
        <v>1</v>
      </c>
      <c r="E7219">
        <v>3</v>
      </c>
      <c r="F7219" t="s">
        <v>35</v>
      </c>
      <c r="G7219">
        <v>59</v>
      </c>
      <c r="H7219" t="s">
        <v>74</v>
      </c>
      <c r="I7219" t="s">
        <v>75</v>
      </c>
      <c r="J7219" t="s">
        <v>85</v>
      </c>
      <c r="K7219">
        <v>1.606767915255968</v>
      </c>
      <c r="L7219">
        <v>0.1</v>
      </c>
      <c r="M7219">
        <v>67.5</v>
      </c>
      <c r="N7219">
        <f>(1-Coffee_Sales[[#This Row],[Discount_Percent]])*Coffee_Sales[[#This Row],[unit_price]]*Coffee_Sales[[#This Row],[transaction_qty]]</f>
        <v>60.75</v>
      </c>
      <c r="O7219" t="str">
        <f>TEXT(Coffee_Sales[[#This Row],[transaction_date]],"mmm-yyyy")</f>
        <v>Jun-2023</v>
      </c>
      <c r="P7219">
        <f>HOUR(Coffee_Sales[[#This Row],[transaction_time]])</f>
        <v>12</v>
      </c>
    </row>
    <row r="7220" spans="1:16" x14ac:dyDescent="0.3">
      <c r="A7220">
        <v>788</v>
      </c>
      <c r="B7220" s="1">
        <v>44928</v>
      </c>
      <c r="C7220" s="2">
        <v>0.5625</v>
      </c>
      <c r="D7220">
        <v>1</v>
      </c>
      <c r="E7220">
        <v>3</v>
      </c>
      <c r="F7220" t="s">
        <v>35</v>
      </c>
      <c r="G7220">
        <v>76</v>
      </c>
      <c r="H7220" t="s">
        <v>18</v>
      </c>
      <c r="I7220" t="s">
        <v>107</v>
      </c>
      <c r="J7220" t="s">
        <v>137</v>
      </c>
      <c r="K7220">
        <v>1.0936067692344431</v>
      </c>
      <c r="L7220">
        <v>0.05</v>
      </c>
      <c r="M7220">
        <v>52.5</v>
      </c>
      <c r="N7220">
        <f>(1-Coffee_Sales[[#This Row],[Discount_Percent]])*Coffee_Sales[[#This Row],[unit_price]]*Coffee_Sales[[#This Row],[transaction_qty]]</f>
        <v>49.875</v>
      </c>
      <c r="O7220" t="str">
        <f>TEXT(Coffee_Sales[[#This Row],[transaction_date]],"mmm-yyyy")</f>
        <v>Jan-2023</v>
      </c>
      <c r="P7220">
        <f>HOUR(Coffee_Sales[[#This Row],[transaction_time]])</f>
        <v>13</v>
      </c>
    </row>
    <row r="7221" spans="1:16" x14ac:dyDescent="0.3">
      <c r="A7221">
        <v>19964</v>
      </c>
      <c r="B7221" s="1">
        <v>44962</v>
      </c>
      <c r="C7221" s="2">
        <v>0.63569444444444445</v>
      </c>
      <c r="D7221">
        <v>2</v>
      </c>
      <c r="E7221">
        <v>8</v>
      </c>
      <c r="F7221" t="s">
        <v>38</v>
      </c>
      <c r="G7221">
        <v>33</v>
      </c>
      <c r="H7221" t="s">
        <v>14</v>
      </c>
      <c r="I7221" t="s">
        <v>22</v>
      </c>
      <c r="J7221" t="s">
        <v>49</v>
      </c>
      <c r="K7221">
        <v>2.2228436144583821</v>
      </c>
      <c r="L7221">
        <v>0</v>
      </c>
      <c r="M7221">
        <v>52.5</v>
      </c>
      <c r="N7221">
        <f>(1-Coffee_Sales[[#This Row],[Discount_Percent]])*Coffee_Sales[[#This Row],[unit_price]]*Coffee_Sales[[#This Row],[transaction_qty]]</f>
        <v>105</v>
      </c>
      <c r="O7221" t="str">
        <f>TEXT(Coffee_Sales[[#This Row],[transaction_date]],"mmm-yyyy")</f>
        <v>Feb-2023</v>
      </c>
      <c r="P7221">
        <f>HOUR(Coffee_Sales[[#This Row],[transaction_time]])</f>
        <v>15</v>
      </c>
    </row>
    <row r="7222" spans="1:16" x14ac:dyDescent="0.3">
      <c r="A7222">
        <v>55070</v>
      </c>
      <c r="B7222" s="1">
        <v>45017</v>
      </c>
      <c r="C7222" s="2">
        <v>0.37425925925925924</v>
      </c>
      <c r="D7222">
        <v>2</v>
      </c>
      <c r="E7222">
        <v>5</v>
      </c>
      <c r="F7222" t="s">
        <v>90</v>
      </c>
      <c r="G7222">
        <v>22</v>
      </c>
      <c r="H7222" t="s">
        <v>14</v>
      </c>
      <c r="I7222" t="s">
        <v>55</v>
      </c>
      <c r="J7222" t="s">
        <v>56</v>
      </c>
      <c r="K7222">
        <v>1.243139505544935</v>
      </c>
      <c r="L7222">
        <v>0</v>
      </c>
      <c r="M7222">
        <v>30</v>
      </c>
      <c r="N7222">
        <f>(1-Coffee_Sales[[#This Row],[Discount_Percent]])*Coffee_Sales[[#This Row],[unit_price]]*Coffee_Sales[[#This Row],[transaction_qty]]</f>
        <v>60</v>
      </c>
      <c r="O7222" t="str">
        <f>TEXT(Coffee_Sales[[#This Row],[transaction_date]],"mmm-yyyy")</f>
        <v>Apr-2023</v>
      </c>
      <c r="P7222">
        <f>HOUR(Coffee_Sales[[#This Row],[transaction_time]])</f>
        <v>8</v>
      </c>
    </row>
    <row r="7223" spans="1:16" x14ac:dyDescent="0.3">
      <c r="A7223">
        <v>45758</v>
      </c>
      <c r="B7223" s="1">
        <v>45003</v>
      </c>
      <c r="C7223" s="2">
        <v>0.37791666666666668</v>
      </c>
      <c r="D7223">
        <v>1</v>
      </c>
      <c r="E7223">
        <v>3</v>
      </c>
      <c r="F7223" t="s">
        <v>111</v>
      </c>
      <c r="G7223">
        <v>42</v>
      </c>
      <c r="H7223" t="s">
        <v>32</v>
      </c>
      <c r="I7223" t="s">
        <v>40</v>
      </c>
      <c r="J7223" t="s">
        <v>99</v>
      </c>
      <c r="K7223">
        <v>1.12764220148815</v>
      </c>
      <c r="L7223">
        <v>0</v>
      </c>
      <c r="M7223">
        <v>37.5</v>
      </c>
      <c r="N7223">
        <f>(1-Coffee_Sales[[#This Row],[Discount_Percent]])*Coffee_Sales[[#This Row],[unit_price]]*Coffee_Sales[[#This Row],[transaction_qty]]</f>
        <v>37.5</v>
      </c>
      <c r="O7223" t="str">
        <f>TEXT(Coffee_Sales[[#This Row],[transaction_date]],"mmm-yyyy")</f>
        <v>Mar-2023</v>
      </c>
      <c r="P7223">
        <f>HOUR(Coffee_Sales[[#This Row],[transaction_time]])</f>
        <v>9</v>
      </c>
    </row>
    <row r="7224" spans="1:16" x14ac:dyDescent="0.3">
      <c r="A7224">
        <v>31429</v>
      </c>
      <c r="B7224" s="1">
        <v>44982</v>
      </c>
      <c r="C7224" s="2">
        <v>0.30224537037037036</v>
      </c>
      <c r="D7224">
        <v>1</v>
      </c>
      <c r="E7224">
        <v>5</v>
      </c>
      <c r="F7224" t="s">
        <v>96</v>
      </c>
      <c r="G7224">
        <v>87</v>
      </c>
      <c r="H7224" t="s">
        <v>14</v>
      </c>
      <c r="I7224" t="s">
        <v>15</v>
      </c>
      <c r="J7224" t="s">
        <v>119</v>
      </c>
      <c r="K7224">
        <v>1.4210608160163869</v>
      </c>
      <c r="L7224">
        <v>0.1</v>
      </c>
      <c r="M7224">
        <v>45</v>
      </c>
      <c r="N7224">
        <f>(1-Coffee_Sales[[#This Row],[Discount_Percent]])*Coffee_Sales[[#This Row],[unit_price]]*Coffee_Sales[[#This Row],[transaction_qty]]</f>
        <v>40.5</v>
      </c>
      <c r="O7224" t="str">
        <f>TEXT(Coffee_Sales[[#This Row],[transaction_date]],"mmm-yyyy")</f>
        <v>Feb-2023</v>
      </c>
      <c r="P7224">
        <f>HOUR(Coffee_Sales[[#This Row],[transaction_time]])</f>
        <v>7</v>
      </c>
    </row>
    <row r="7225" spans="1:16" x14ac:dyDescent="0.3">
      <c r="A7225">
        <v>84234</v>
      </c>
      <c r="B7225" s="1">
        <v>45050</v>
      </c>
      <c r="C7225" s="2">
        <v>0.65506944444444448</v>
      </c>
      <c r="D7225">
        <v>2</v>
      </c>
      <c r="E7225">
        <v>8</v>
      </c>
      <c r="F7225" t="s">
        <v>97</v>
      </c>
      <c r="G7225">
        <v>28</v>
      </c>
      <c r="H7225" t="s">
        <v>14</v>
      </c>
      <c r="I7225" t="s">
        <v>22</v>
      </c>
      <c r="J7225" t="s">
        <v>117</v>
      </c>
      <c r="K7225">
        <v>1.7581786396028409</v>
      </c>
      <c r="L7225">
        <v>0</v>
      </c>
      <c r="M7225">
        <v>30</v>
      </c>
      <c r="N7225">
        <f>(1-Coffee_Sales[[#This Row],[Discount_Percent]])*Coffee_Sales[[#This Row],[unit_price]]*Coffee_Sales[[#This Row],[transaction_qty]]</f>
        <v>60</v>
      </c>
      <c r="O7225" t="str">
        <f>TEXT(Coffee_Sales[[#This Row],[transaction_date]],"mmm-yyyy")</f>
        <v>May-2023</v>
      </c>
      <c r="P7225">
        <f>HOUR(Coffee_Sales[[#This Row],[transaction_time]])</f>
        <v>15</v>
      </c>
    </row>
    <row r="7226" spans="1:16" x14ac:dyDescent="0.3">
      <c r="A7226">
        <v>131756</v>
      </c>
      <c r="B7226" s="1">
        <v>45093</v>
      </c>
      <c r="C7226" s="2">
        <v>0.29481481481481481</v>
      </c>
      <c r="D7226">
        <v>1</v>
      </c>
      <c r="E7226">
        <v>8</v>
      </c>
      <c r="F7226" t="s">
        <v>48</v>
      </c>
      <c r="G7226">
        <v>60</v>
      </c>
      <c r="H7226" t="s">
        <v>74</v>
      </c>
      <c r="I7226" t="s">
        <v>75</v>
      </c>
      <c r="J7226" t="s">
        <v>112</v>
      </c>
      <c r="K7226">
        <v>1.203686120425264</v>
      </c>
      <c r="L7226">
        <v>0.15</v>
      </c>
      <c r="M7226">
        <v>56.25</v>
      </c>
      <c r="N7226">
        <f>(1-Coffee_Sales[[#This Row],[Discount_Percent]])*Coffee_Sales[[#This Row],[unit_price]]*Coffee_Sales[[#This Row],[transaction_qty]]</f>
        <v>47.8125</v>
      </c>
      <c r="O7226" t="str">
        <f>TEXT(Coffee_Sales[[#This Row],[transaction_date]],"mmm-yyyy")</f>
        <v>Jun-2023</v>
      </c>
      <c r="P7226">
        <f>HOUR(Coffee_Sales[[#This Row],[transaction_time]])</f>
        <v>7</v>
      </c>
    </row>
    <row r="7227" spans="1:16" x14ac:dyDescent="0.3">
      <c r="A7227">
        <v>22858</v>
      </c>
      <c r="B7227" s="1">
        <v>44967</v>
      </c>
      <c r="C7227" s="2">
        <v>0.57347222222222227</v>
      </c>
      <c r="D7227">
        <v>1</v>
      </c>
      <c r="E7227">
        <v>8</v>
      </c>
      <c r="F7227" t="s">
        <v>25</v>
      </c>
      <c r="G7227">
        <v>10</v>
      </c>
      <c r="H7227" t="s">
        <v>59</v>
      </c>
      <c r="I7227" t="s">
        <v>144</v>
      </c>
      <c r="J7227" t="s">
        <v>145</v>
      </c>
      <c r="K7227">
        <v>3.0558930507530242</v>
      </c>
      <c r="L7227">
        <v>0</v>
      </c>
      <c r="M7227">
        <v>150</v>
      </c>
      <c r="N7227">
        <f>(1-Coffee_Sales[[#This Row],[Discount_Percent]])*Coffee_Sales[[#This Row],[unit_price]]*Coffee_Sales[[#This Row],[transaction_qty]]</f>
        <v>150</v>
      </c>
      <c r="O7227" t="str">
        <f>TEXT(Coffee_Sales[[#This Row],[transaction_date]],"mmm-yyyy")</f>
        <v>Feb-2023</v>
      </c>
      <c r="P7227">
        <f>HOUR(Coffee_Sales[[#This Row],[transaction_time]])</f>
        <v>13</v>
      </c>
    </row>
    <row r="7228" spans="1:16" x14ac:dyDescent="0.3">
      <c r="A7228">
        <v>17902</v>
      </c>
      <c r="B7228" s="1">
        <v>44959</v>
      </c>
      <c r="C7228" s="2">
        <v>0.33318287037037037</v>
      </c>
      <c r="D7228">
        <v>1</v>
      </c>
      <c r="E7228">
        <v>5</v>
      </c>
      <c r="F7228" t="s">
        <v>96</v>
      </c>
      <c r="G7228">
        <v>48</v>
      </c>
      <c r="H7228" t="s">
        <v>32</v>
      </c>
      <c r="I7228" t="s">
        <v>44</v>
      </c>
      <c r="J7228" t="s">
        <v>52</v>
      </c>
      <c r="K7228">
        <v>0.82033752446476216</v>
      </c>
      <c r="L7228">
        <v>0</v>
      </c>
      <c r="M7228">
        <v>37.5</v>
      </c>
      <c r="N7228">
        <f>(1-Coffee_Sales[[#This Row],[Discount_Percent]])*Coffee_Sales[[#This Row],[unit_price]]*Coffee_Sales[[#This Row],[transaction_qty]]</f>
        <v>37.5</v>
      </c>
      <c r="O7228" t="str">
        <f>TEXT(Coffee_Sales[[#This Row],[transaction_date]],"mmm-yyyy")</f>
        <v>Feb-2023</v>
      </c>
      <c r="P7228">
        <f>HOUR(Coffee_Sales[[#This Row],[transaction_time]])</f>
        <v>7</v>
      </c>
    </row>
    <row r="7229" spans="1:16" x14ac:dyDescent="0.3">
      <c r="A7229">
        <v>62167</v>
      </c>
      <c r="B7229" s="1">
        <v>45025</v>
      </c>
      <c r="C7229" s="2">
        <v>0.5502893518518519</v>
      </c>
      <c r="D7229">
        <v>1</v>
      </c>
      <c r="E7229">
        <v>5</v>
      </c>
      <c r="F7229" t="s">
        <v>102</v>
      </c>
      <c r="G7229">
        <v>29</v>
      </c>
      <c r="H7229" t="s">
        <v>14</v>
      </c>
      <c r="I7229" t="s">
        <v>22</v>
      </c>
      <c r="J7229" t="s">
        <v>89</v>
      </c>
      <c r="K7229">
        <v>1.194991139436228</v>
      </c>
      <c r="L7229">
        <v>0.05</v>
      </c>
      <c r="M7229">
        <v>37.5</v>
      </c>
      <c r="N7229">
        <f>(1-Coffee_Sales[[#This Row],[Discount_Percent]])*Coffee_Sales[[#This Row],[unit_price]]*Coffee_Sales[[#This Row],[transaction_qty]]</f>
        <v>35.625</v>
      </c>
      <c r="O7229" t="str">
        <f>TEXT(Coffee_Sales[[#This Row],[transaction_date]],"mmm-yyyy")</f>
        <v>Apr-2023</v>
      </c>
      <c r="P7229">
        <f>HOUR(Coffee_Sales[[#This Row],[transaction_time]])</f>
        <v>13</v>
      </c>
    </row>
    <row r="7230" spans="1:16" x14ac:dyDescent="0.3">
      <c r="A7230">
        <v>23220</v>
      </c>
      <c r="B7230" s="1">
        <v>44968</v>
      </c>
      <c r="C7230" s="2">
        <v>0.36908564814814815</v>
      </c>
      <c r="D7230">
        <v>1</v>
      </c>
      <c r="E7230">
        <v>5</v>
      </c>
      <c r="F7230" t="s">
        <v>70</v>
      </c>
      <c r="G7230">
        <v>77</v>
      </c>
      <c r="H7230" t="s">
        <v>18</v>
      </c>
      <c r="I7230" t="s">
        <v>19</v>
      </c>
      <c r="J7230" t="s">
        <v>115</v>
      </c>
      <c r="K7230">
        <v>0.93154320116412404</v>
      </c>
      <c r="L7230">
        <v>0</v>
      </c>
      <c r="M7230">
        <v>45</v>
      </c>
      <c r="N7230">
        <f>(1-Coffee_Sales[[#This Row],[Discount_Percent]])*Coffee_Sales[[#This Row],[unit_price]]*Coffee_Sales[[#This Row],[transaction_qty]]</f>
        <v>45</v>
      </c>
      <c r="O7230" t="str">
        <f>TEXT(Coffee_Sales[[#This Row],[transaction_date]],"mmm-yyyy")</f>
        <v>Feb-2023</v>
      </c>
      <c r="P7230">
        <f>HOUR(Coffee_Sales[[#This Row],[transaction_time]])</f>
        <v>8</v>
      </c>
    </row>
    <row r="7231" spans="1:16" x14ac:dyDescent="0.3">
      <c r="A7231">
        <v>12202</v>
      </c>
      <c r="B7231" s="1">
        <v>44948</v>
      </c>
      <c r="C7231" s="2">
        <v>0.38996527777777779</v>
      </c>
      <c r="D7231">
        <v>2</v>
      </c>
      <c r="E7231">
        <v>8</v>
      </c>
      <c r="F7231" t="s">
        <v>21</v>
      </c>
      <c r="G7231">
        <v>47</v>
      </c>
      <c r="H7231" t="s">
        <v>32</v>
      </c>
      <c r="I7231" t="s">
        <v>36</v>
      </c>
      <c r="J7231" t="s">
        <v>37</v>
      </c>
      <c r="K7231">
        <v>2.4919703671790572</v>
      </c>
      <c r="L7231">
        <v>0</v>
      </c>
      <c r="M7231">
        <v>45</v>
      </c>
      <c r="N7231">
        <f>(1-Coffee_Sales[[#This Row],[Discount_Percent]])*Coffee_Sales[[#This Row],[unit_price]]*Coffee_Sales[[#This Row],[transaction_qty]]</f>
        <v>90</v>
      </c>
      <c r="O7231" t="str">
        <f>TEXT(Coffee_Sales[[#This Row],[transaction_date]],"mmm-yyyy")</f>
        <v>Jan-2023</v>
      </c>
      <c r="P7231">
        <f>HOUR(Coffee_Sales[[#This Row],[transaction_time]])</f>
        <v>9</v>
      </c>
    </row>
    <row r="7232" spans="1:16" x14ac:dyDescent="0.3">
      <c r="A7232">
        <v>5161</v>
      </c>
      <c r="B7232" s="1">
        <v>44936</v>
      </c>
      <c r="C7232" s="2">
        <v>0.36812499999999998</v>
      </c>
      <c r="D7232">
        <v>1</v>
      </c>
      <c r="E7232">
        <v>8</v>
      </c>
      <c r="F7232" t="s">
        <v>96</v>
      </c>
      <c r="G7232">
        <v>55</v>
      </c>
      <c r="H7232" t="s">
        <v>32</v>
      </c>
      <c r="I7232" t="s">
        <v>33</v>
      </c>
      <c r="J7232" t="s">
        <v>93</v>
      </c>
      <c r="K7232">
        <v>1.992551767390117</v>
      </c>
      <c r="L7232">
        <v>0</v>
      </c>
      <c r="M7232">
        <v>60</v>
      </c>
      <c r="N7232">
        <f>(1-Coffee_Sales[[#This Row],[Discount_Percent]])*Coffee_Sales[[#This Row],[unit_price]]*Coffee_Sales[[#This Row],[transaction_qty]]</f>
        <v>60</v>
      </c>
      <c r="O7232" t="str">
        <f>TEXT(Coffee_Sales[[#This Row],[transaction_date]],"mmm-yyyy")</f>
        <v>Jan-2023</v>
      </c>
      <c r="P7232">
        <f>HOUR(Coffee_Sales[[#This Row],[transaction_time]])</f>
        <v>8</v>
      </c>
    </row>
    <row r="7233" spans="1:16" x14ac:dyDescent="0.3">
      <c r="A7233">
        <v>70329</v>
      </c>
      <c r="B7233" s="1">
        <v>45035</v>
      </c>
      <c r="C7233" s="2">
        <v>0.26633101851851854</v>
      </c>
      <c r="D7233">
        <v>2</v>
      </c>
      <c r="E7233">
        <v>5</v>
      </c>
      <c r="F7233" t="s">
        <v>28</v>
      </c>
      <c r="G7233">
        <v>54</v>
      </c>
      <c r="H7233" t="s">
        <v>32</v>
      </c>
      <c r="I7233" t="s">
        <v>33</v>
      </c>
      <c r="J7233" t="s">
        <v>127</v>
      </c>
      <c r="K7233">
        <v>2.057606259251807</v>
      </c>
      <c r="L7233">
        <v>0.05</v>
      </c>
      <c r="M7233">
        <v>37.5</v>
      </c>
      <c r="N7233">
        <f>(1-Coffee_Sales[[#This Row],[Discount_Percent]])*Coffee_Sales[[#This Row],[unit_price]]*Coffee_Sales[[#This Row],[transaction_qty]]</f>
        <v>71.25</v>
      </c>
      <c r="O7233" t="str">
        <f>TEXT(Coffee_Sales[[#This Row],[transaction_date]],"mmm-yyyy")</f>
        <v>Apr-2023</v>
      </c>
      <c r="P7233">
        <f>HOUR(Coffee_Sales[[#This Row],[transaction_time]])</f>
        <v>6</v>
      </c>
    </row>
    <row r="7234" spans="1:16" x14ac:dyDescent="0.3">
      <c r="A7234">
        <v>111947</v>
      </c>
      <c r="B7234" s="1">
        <v>45075</v>
      </c>
      <c r="C7234" s="2">
        <v>0.76501157407407405</v>
      </c>
      <c r="D7234">
        <v>1</v>
      </c>
      <c r="E7234">
        <v>3</v>
      </c>
      <c r="F7234" t="s">
        <v>43</v>
      </c>
      <c r="G7234">
        <v>24</v>
      </c>
      <c r="H7234" t="s">
        <v>14</v>
      </c>
      <c r="I7234" t="s">
        <v>55</v>
      </c>
      <c r="J7234" t="s">
        <v>86</v>
      </c>
      <c r="K7234">
        <v>1.4723584981947191</v>
      </c>
      <c r="L7234">
        <v>0.05</v>
      </c>
      <c r="M7234">
        <v>45</v>
      </c>
      <c r="N7234">
        <f>(1-Coffee_Sales[[#This Row],[Discount_Percent]])*Coffee_Sales[[#This Row],[unit_price]]*Coffee_Sales[[#This Row],[transaction_qty]]</f>
        <v>42.75</v>
      </c>
      <c r="O7234" t="str">
        <f>TEXT(Coffee_Sales[[#This Row],[transaction_date]],"mmm-yyyy")</f>
        <v>May-2023</v>
      </c>
      <c r="P7234">
        <f>HOUR(Coffee_Sales[[#This Row],[transaction_time]])</f>
        <v>18</v>
      </c>
    </row>
    <row r="7235" spans="1:16" x14ac:dyDescent="0.3">
      <c r="A7235">
        <v>19879</v>
      </c>
      <c r="B7235" s="1">
        <v>44962</v>
      </c>
      <c r="C7235" s="2">
        <v>0.56038194444444445</v>
      </c>
      <c r="D7235">
        <v>1</v>
      </c>
      <c r="E7235">
        <v>8</v>
      </c>
      <c r="F7235" t="s">
        <v>24</v>
      </c>
      <c r="G7235">
        <v>71</v>
      </c>
      <c r="H7235" t="s">
        <v>18</v>
      </c>
      <c r="I7235" t="s">
        <v>79</v>
      </c>
      <c r="J7235" t="s">
        <v>92</v>
      </c>
      <c r="K7235">
        <v>1.467091559129162</v>
      </c>
      <c r="L7235">
        <v>0.05</v>
      </c>
      <c r="M7235">
        <v>56.25</v>
      </c>
      <c r="N7235">
        <f>(1-Coffee_Sales[[#This Row],[Discount_Percent]])*Coffee_Sales[[#This Row],[unit_price]]*Coffee_Sales[[#This Row],[transaction_qty]]</f>
        <v>53.4375</v>
      </c>
      <c r="O7235" t="str">
        <f>TEXT(Coffee_Sales[[#This Row],[transaction_date]],"mmm-yyyy")</f>
        <v>Feb-2023</v>
      </c>
      <c r="P7235">
        <f>HOUR(Coffee_Sales[[#This Row],[transaction_time]])</f>
        <v>13</v>
      </c>
    </row>
    <row r="7236" spans="1:16" x14ac:dyDescent="0.3">
      <c r="A7236">
        <v>1690</v>
      </c>
      <c r="B7236" s="1">
        <v>44929</v>
      </c>
      <c r="C7236" s="2">
        <v>0.82703703703703701</v>
      </c>
      <c r="D7236">
        <v>1</v>
      </c>
      <c r="E7236">
        <v>3</v>
      </c>
      <c r="F7236" t="s">
        <v>94</v>
      </c>
      <c r="G7236">
        <v>61</v>
      </c>
      <c r="H7236" t="s">
        <v>74</v>
      </c>
      <c r="I7236" t="s">
        <v>75</v>
      </c>
      <c r="J7236" t="s">
        <v>116</v>
      </c>
      <c r="K7236">
        <v>2.053373673934801</v>
      </c>
      <c r="L7236">
        <v>0.05</v>
      </c>
      <c r="M7236">
        <v>71.25</v>
      </c>
      <c r="N7236">
        <f>(1-Coffee_Sales[[#This Row],[Discount_Percent]])*Coffee_Sales[[#This Row],[unit_price]]*Coffee_Sales[[#This Row],[transaction_qty]]</f>
        <v>67.6875</v>
      </c>
      <c r="O7236" t="str">
        <f>TEXT(Coffee_Sales[[#This Row],[transaction_date]],"mmm-yyyy")</f>
        <v>Jan-2023</v>
      </c>
      <c r="P7236">
        <f>HOUR(Coffee_Sales[[#This Row],[transaction_time]])</f>
        <v>19</v>
      </c>
    </row>
    <row r="7237" spans="1:16" x14ac:dyDescent="0.3">
      <c r="A7237">
        <v>40933</v>
      </c>
      <c r="B7237" s="1">
        <v>44996</v>
      </c>
      <c r="C7237" s="2">
        <v>0.45255787037037037</v>
      </c>
      <c r="D7237">
        <v>2</v>
      </c>
      <c r="E7237">
        <v>5</v>
      </c>
      <c r="F7237" t="s">
        <v>43</v>
      </c>
      <c r="G7237">
        <v>33</v>
      </c>
      <c r="H7237" t="s">
        <v>14</v>
      </c>
      <c r="I7237" t="s">
        <v>22</v>
      </c>
      <c r="J7237" t="s">
        <v>49</v>
      </c>
      <c r="K7237">
        <v>2.8371910929683319</v>
      </c>
      <c r="L7237">
        <v>0.05</v>
      </c>
      <c r="M7237">
        <v>52.5</v>
      </c>
      <c r="N7237">
        <f>(1-Coffee_Sales[[#This Row],[Discount_Percent]])*Coffee_Sales[[#This Row],[unit_price]]*Coffee_Sales[[#This Row],[transaction_qty]]</f>
        <v>99.75</v>
      </c>
      <c r="O7237" t="str">
        <f>TEXT(Coffee_Sales[[#This Row],[transaction_date]],"mmm-yyyy")</f>
        <v>Mar-2023</v>
      </c>
      <c r="P7237">
        <f>HOUR(Coffee_Sales[[#This Row],[transaction_time]])</f>
        <v>10</v>
      </c>
    </row>
    <row r="7238" spans="1:16" x14ac:dyDescent="0.3">
      <c r="A7238">
        <v>2153</v>
      </c>
      <c r="B7238" s="1">
        <v>44930</v>
      </c>
      <c r="C7238" s="2">
        <v>0.78878472222222218</v>
      </c>
      <c r="D7238">
        <v>2</v>
      </c>
      <c r="E7238">
        <v>8</v>
      </c>
      <c r="F7238" t="s">
        <v>38</v>
      </c>
      <c r="G7238">
        <v>51</v>
      </c>
      <c r="H7238" t="s">
        <v>32</v>
      </c>
      <c r="I7238" t="s">
        <v>44</v>
      </c>
      <c r="J7238" t="s">
        <v>103</v>
      </c>
      <c r="K7238">
        <v>2.264195567108259</v>
      </c>
      <c r="L7238">
        <v>0</v>
      </c>
      <c r="M7238">
        <v>45</v>
      </c>
      <c r="N7238">
        <f>(1-Coffee_Sales[[#This Row],[Discount_Percent]])*Coffee_Sales[[#This Row],[unit_price]]*Coffee_Sales[[#This Row],[transaction_qty]]</f>
        <v>90</v>
      </c>
      <c r="O7238" t="str">
        <f>TEXT(Coffee_Sales[[#This Row],[transaction_date]],"mmm-yyyy")</f>
        <v>Jan-2023</v>
      </c>
      <c r="P7238">
        <f>HOUR(Coffee_Sales[[#This Row],[transaction_time]])</f>
        <v>18</v>
      </c>
    </row>
    <row r="7239" spans="1:16" x14ac:dyDescent="0.3">
      <c r="A7239">
        <v>65846</v>
      </c>
      <c r="B7239" s="1">
        <v>45029</v>
      </c>
      <c r="C7239" s="2">
        <v>0.76219907407407406</v>
      </c>
      <c r="D7239">
        <v>1</v>
      </c>
      <c r="E7239">
        <v>8</v>
      </c>
      <c r="F7239" t="s">
        <v>111</v>
      </c>
      <c r="G7239">
        <v>71</v>
      </c>
      <c r="H7239" t="s">
        <v>18</v>
      </c>
      <c r="I7239" t="s">
        <v>79</v>
      </c>
      <c r="J7239" t="s">
        <v>92</v>
      </c>
      <c r="K7239">
        <v>1.2233991781366349</v>
      </c>
      <c r="L7239">
        <v>0</v>
      </c>
      <c r="M7239">
        <v>56.25</v>
      </c>
      <c r="N7239">
        <f>(1-Coffee_Sales[[#This Row],[Discount_Percent]])*Coffee_Sales[[#This Row],[unit_price]]*Coffee_Sales[[#This Row],[transaction_qty]]</f>
        <v>56.25</v>
      </c>
      <c r="O7239" t="str">
        <f>TEXT(Coffee_Sales[[#This Row],[transaction_date]],"mmm-yyyy")</f>
        <v>Apr-2023</v>
      </c>
      <c r="P7239">
        <f>HOUR(Coffee_Sales[[#This Row],[transaction_time]])</f>
        <v>18</v>
      </c>
    </row>
    <row r="7240" spans="1:16" x14ac:dyDescent="0.3">
      <c r="A7240">
        <v>25935</v>
      </c>
      <c r="B7240" s="1">
        <v>44972</v>
      </c>
      <c r="C7240" s="2">
        <v>0.73289351851851847</v>
      </c>
      <c r="D7240">
        <v>2</v>
      </c>
      <c r="E7240">
        <v>3</v>
      </c>
      <c r="F7240" t="s">
        <v>113</v>
      </c>
      <c r="G7240">
        <v>35</v>
      </c>
      <c r="H7240" t="s">
        <v>14</v>
      </c>
      <c r="I7240" t="s">
        <v>26</v>
      </c>
      <c r="J7240" t="s">
        <v>84</v>
      </c>
      <c r="K7240">
        <v>2.2792420451748092</v>
      </c>
      <c r="L7240">
        <v>0.05</v>
      </c>
      <c r="M7240">
        <v>46.5</v>
      </c>
      <c r="N7240">
        <f>(1-Coffee_Sales[[#This Row],[Discount_Percent]])*Coffee_Sales[[#This Row],[unit_price]]*Coffee_Sales[[#This Row],[transaction_qty]]</f>
        <v>88.35</v>
      </c>
      <c r="O7240" t="str">
        <f>TEXT(Coffee_Sales[[#This Row],[transaction_date]],"mmm-yyyy")</f>
        <v>Feb-2023</v>
      </c>
      <c r="P7240">
        <f>HOUR(Coffee_Sales[[#This Row],[transaction_time]])</f>
        <v>17</v>
      </c>
    </row>
    <row r="7241" spans="1:16" x14ac:dyDescent="0.3">
      <c r="A7241">
        <v>147004</v>
      </c>
      <c r="B7241" s="1">
        <v>45105</v>
      </c>
      <c r="C7241" s="2">
        <v>0.6441782407407407</v>
      </c>
      <c r="D7241">
        <v>1</v>
      </c>
      <c r="E7241">
        <v>5</v>
      </c>
      <c r="F7241" t="s">
        <v>63</v>
      </c>
      <c r="G7241">
        <v>47</v>
      </c>
      <c r="H7241" t="s">
        <v>32</v>
      </c>
      <c r="I7241" t="s">
        <v>36</v>
      </c>
      <c r="J7241" t="s">
        <v>37</v>
      </c>
      <c r="K7241">
        <v>1.239570678913092</v>
      </c>
      <c r="L7241">
        <v>0.15</v>
      </c>
      <c r="M7241">
        <v>45</v>
      </c>
      <c r="N7241">
        <f>(1-Coffee_Sales[[#This Row],[Discount_Percent]])*Coffee_Sales[[#This Row],[unit_price]]*Coffee_Sales[[#This Row],[transaction_qty]]</f>
        <v>38.25</v>
      </c>
      <c r="O7241" t="str">
        <f>TEXT(Coffee_Sales[[#This Row],[transaction_date]],"mmm-yyyy")</f>
        <v>Jun-2023</v>
      </c>
      <c r="P7241">
        <f>HOUR(Coffee_Sales[[#This Row],[transaction_time]])</f>
        <v>15</v>
      </c>
    </row>
    <row r="7242" spans="1:16" x14ac:dyDescent="0.3">
      <c r="A7242">
        <v>32734</v>
      </c>
      <c r="B7242" s="1">
        <v>44984</v>
      </c>
      <c r="C7242" s="2">
        <v>0.3825925925925926</v>
      </c>
      <c r="D7242">
        <v>1</v>
      </c>
      <c r="E7242">
        <v>5</v>
      </c>
      <c r="F7242" t="s">
        <v>131</v>
      </c>
      <c r="G7242">
        <v>46</v>
      </c>
      <c r="H7242" t="s">
        <v>32</v>
      </c>
      <c r="I7242" t="s">
        <v>36</v>
      </c>
      <c r="J7242" t="s">
        <v>39</v>
      </c>
      <c r="K7242">
        <v>0.84028607316481763</v>
      </c>
      <c r="L7242">
        <v>0</v>
      </c>
      <c r="M7242">
        <v>37.5</v>
      </c>
      <c r="N7242">
        <f>(1-Coffee_Sales[[#This Row],[Discount_Percent]])*Coffee_Sales[[#This Row],[unit_price]]*Coffee_Sales[[#This Row],[transaction_qty]]</f>
        <v>37.5</v>
      </c>
      <c r="O7242" t="str">
        <f>TEXT(Coffee_Sales[[#This Row],[transaction_date]],"mmm-yyyy")</f>
        <v>Feb-2023</v>
      </c>
      <c r="P7242">
        <f>HOUR(Coffee_Sales[[#This Row],[transaction_time]])</f>
        <v>9</v>
      </c>
    </row>
    <row r="7243" spans="1:16" x14ac:dyDescent="0.3">
      <c r="A7243">
        <v>82015</v>
      </c>
      <c r="B7243" s="1">
        <v>45048</v>
      </c>
      <c r="C7243" s="2">
        <v>0.616724537037037</v>
      </c>
      <c r="D7243">
        <v>1</v>
      </c>
      <c r="E7243">
        <v>5</v>
      </c>
      <c r="F7243" t="s">
        <v>38</v>
      </c>
      <c r="G7243">
        <v>41</v>
      </c>
      <c r="H7243" t="s">
        <v>14</v>
      </c>
      <c r="I7243" t="s">
        <v>15</v>
      </c>
      <c r="J7243" t="s">
        <v>98</v>
      </c>
      <c r="K7243">
        <v>1.3552551830628381</v>
      </c>
      <c r="L7243">
        <v>0</v>
      </c>
      <c r="M7243">
        <v>63.75</v>
      </c>
      <c r="N7243">
        <f>(1-Coffee_Sales[[#This Row],[Discount_Percent]])*Coffee_Sales[[#This Row],[unit_price]]*Coffee_Sales[[#This Row],[transaction_qty]]</f>
        <v>63.75</v>
      </c>
      <c r="O7243" t="str">
        <f>TEXT(Coffee_Sales[[#This Row],[transaction_date]],"mmm-yyyy")</f>
        <v>May-2023</v>
      </c>
      <c r="P7243">
        <f>HOUR(Coffee_Sales[[#This Row],[transaction_time]])</f>
        <v>14</v>
      </c>
    </row>
    <row r="7244" spans="1:16" x14ac:dyDescent="0.3">
      <c r="A7244">
        <v>42655</v>
      </c>
      <c r="B7244" s="1">
        <v>44999</v>
      </c>
      <c r="C7244" s="2">
        <v>0.3067361111111111</v>
      </c>
      <c r="D7244">
        <v>1</v>
      </c>
      <c r="E7244">
        <v>5</v>
      </c>
      <c r="F7244" t="s">
        <v>58</v>
      </c>
      <c r="G7244">
        <v>77</v>
      </c>
      <c r="H7244" t="s">
        <v>18</v>
      </c>
      <c r="I7244" t="s">
        <v>19</v>
      </c>
      <c r="J7244" t="s">
        <v>115</v>
      </c>
      <c r="K7244">
        <v>1.4281440201406821</v>
      </c>
      <c r="L7244">
        <v>0</v>
      </c>
      <c r="M7244">
        <v>45</v>
      </c>
      <c r="N7244">
        <f>(1-Coffee_Sales[[#This Row],[Discount_Percent]])*Coffee_Sales[[#This Row],[unit_price]]*Coffee_Sales[[#This Row],[transaction_qty]]</f>
        <v>45</v>
      </c>
      <c r="O7244" t="str">
        <f>TEXT(Coffee_Sales[[#This Row],[transaction_date]],"mmm-yyyy")</f>
        <v>Mar-2023</v>
      </c>
      <c r="P7244">
        <f>HOUR(Coffee_Sales[[#This Row],[transaction_time]])</f>
        <v>7</v>
      </c>
    </row>
    <row r="7245" spans="1:16" x14ac:dyDescent="0.3">
      <c r="A7245">
        <v>59112</v>
      </c>
      <c r="B7245" s="1">
        <v>45022</v>
      </c>
      <c r="C7245" s="2">
        <v>0.39178240740740738</v>
      </c>
      <c r="D7245">
        <v>1</v>
      </c>
      <c r="E7245">
        <v>8</v>
      </c>
      <c r="F7245" t="s">
        <v>38</v>
      </c>
      <c r="G7245">
        <v>61</v>
      </c>
      <c r="H7245" t="s">
        <v>74</v>
      </c>
      <c r="I7245" t="s">
        <v>75</v>
      </c>
      <c r="J7245" t="s">
        <v>116</v>
      </c>
      <c r="K7245">
        <v>1.869663671324848</v>
      </c>
      <c r="L7245">
        <v>0</v>
      </c>
      <c r="M7245">
        <v>71.25</v>
      </c>
      <c r="N7245">
        <f>(1-Coffee_Sales[[#This Row],[Discount_Percent]])*Coffee_Sales[[#This Row],[unit_price]]*Coffee_Sales[[#This Row],[transaction_qty]]</f>
        <v>71.25</v>
      </c>
      <c r="O7245" t="str">
        <f>TEXT(Coffee_Sales[[#This Row],[transaction_date]],"mmm-yyyy")</f>
        <v>Apr-2023</v>
      </c>
      <c r="P7245">
        <f>HOUR(Coffee_Sales[[#This Row],[transaction_time]])</f>
        <v>9</v>
      </c>
    </row>
    <row r="7246" spans="1:16" x14ac:dyDescent="0.3">
      <c r="A7246">
        <v>107315</v>
      </c>
      <c r="B7246" s="1">
        <v>45071</v>
      </c>
      <c r="C7246" s="2">
        <v>0.45811342592592591</v>
      </c>
      <c r="D7246">
        <v>1</v>
      </c>
      <c r="E7246">
        <v>5</v>
      </c>
      <c r="F7246" t="s">
        <v>38</v>
      </c>
      <c r="G7246">
        <v>65</v>
      </c>
      <c r="H7246" t="s">
        <v>67</v>
      </c>
      <c r="I7246" t="s">
        <v>68</v>
      </c>
      <c r="J7246" t="s">
        <v>69</v>
      </c>
      <c r="K7246">
        <v>0.35447808644120898</v>
      </c>
      <c r="L7246">
        <v>0</v>
      </c>
      <c r="M7246">
        <v>12</v>
      </c>
      <c r="N7246">
        <f>(1-Coffee_Sales[[#This Row],[Discount_Percent]])*Coffee_Sales[[#This Row],[unit_price]]*Coffee_Sales[[#This Row],[transaction_qty]]</f>
        <v>12</v>
      </c>
      <c r="O7246" t="str">
        <f>TEXT(Coffee_Sales[[#This Row],[transaction_date]],"mmm-yyyy")</f>
        <v>May-2023</v>
      </c>
      <c r="P7246">
        <f>HOUR(Coffee_Sales[[#This Row],[transaction_time]])</f>
        <v>10</v>
      </c>
    </row>
    <row r="7247" spans="1:16" x14ac:dyDescent="0.3">
      <c r="A7247">
        <v>107269</v>
      </c>
      <c r="B7247" s="1">
        <v>45071</v>
      </c>
      <c r="C7247" s="2">
        <v>0.44464120370370369</v>
      </c>
      <c r="D7247">
        <v>1</v>
      </c>
      <c r="E7247">
        <v>8</v>
      </c>
      <c r="F7247" t="s">
        <v>63</v>
      </c>
      <c r="G7247">
        <v>41</v>
      </c>
      <c r="H7247" t="s">
        <v>14</v>
      </c>
      <c r="I7247" t="s">
        <v>15</v>
      </c>
      <c r="J7247" t="s">
        <v>98</v>
      </c>
      <c r="K7247">
        <v>2.0849979818045949</v>
      </c>
      <c r="L7247">
        <v>0.05</v>
      </c>
      <c r="M7247">
        <v>63.75</v>
      </c>
      <c r="N7247">
        <f>(1-Coffee_Sales[[#This Row],[Discount_Percent]])*Coffee_Sales[[#This Row],[unit_price]]*Coffee_Sales[[#This Row],[transaction_qty]]</f>
        <v>60.5625</v>
      </c>
      <c r="O7247" t="str">
        <f>TEXT(Coffee_Sales[[#This Row],[transaction_date]],"mmm-yyyy")</f>
        <v>May-2023</v>
      </c>
      <c r="P7247">
        <f>HOUR(Coffee_Sales[[#This Row],[transaction_time]])</f>
        <v>10</v>
      </c>
    </row>
    <row r="7248" spans="1:16" x14ac:dyDescent="0.3">
      <c r="A7248">
        <v>81359</v>
      </c>
      <c r="B7248" s="1">
        <v>45047</v>
      </c>
      <c r="C7248" s="2">
        <v>0.77414351851851848</v>
      </c>
      <c r="D7248">
        <v>2</v>
      </c>
      <c r="E7248">
        <v>3</v>
      </c>
      <c r="F7248" t="s">
        <v>78</v>
      </c>
      <c r="G7248">
        <v>25</v>
      </c>
      <c r="H7248" t="s">
        <v>14</v>
      </c>
      <c r="I7248" t="s">
        <v>29</v>
      </c>
      <c r="J7248" t="s">
        <v>71</v>
      </c>
      <c r="K7248">
        <v>1.611678908299693</v>
      </c>
      <c r="L7248">
        <v>0</v>
      </c>
      <c r="M7248">
        <v>33</v>
      </c>
      <c r="N7248">
        <f>(1-Coffee_Sales[[#This Row],[Discount_Percent]])*Coffee_Sales[[#This Row],[unit_price]]*Coffee_Sales[[#This Row],[transaction_qty]]</f>
        <v>66</v>
      </c>
      <c r="O7248" t="str">
        <f>TEXT(Coffee_Sales[[#This Row],[transaction_date]],"mmm-yyyy")</f>
        <v>May-2023</v>
      </c>
      <c r="P7248">
        <f>HOUR(Coffee_Sales[[#This Row],[transaction_time]])</f>
        <v>18</v>
      </c>
    </row>
    <row r="7249" spans="1:16" x14ac:dyDescent="0.3">
      <c r="A7249">
        <v>35874</v>
      </c>
      <c r="B7249" s="1">
        <v>44989</v>
      </c>
      <c r="C7249" s="2">
        <v>0.44847222222222222</v>
      </c>
      <c r="D7249">
        <v>2</v>
      </c>
      <c r="E7249">
        <v>5</v>
      </c>
      <c r="F7249" t="s">
        <v>97</v>
      </c>
      <c r="G7249">
        <v>38</v>
      </c>
      <c r="H7249" t="s">
        <v>14</v>
      </c>
      <c r="I7249" t="s">
        <v>15</v>
      </c>
      <c r="J7249" t="s">
        <v>16</v>
      </c>
      <c r="K7249">
        <v>2.4558438338111621</v>
      </c>
      <c r="L7249">
        <v>0.05</v>
      </c>
      <c r="M7249">
        <v>56.25</v>
      </c>
      <c r="N7249">
        <f>(1-Coffee_Sales[[#This Row],[Discount_Percent]])*Coffee_Sales[[#This Row],[unit_price]]*Coffee_Sales[[#This Row],[transaction_qty]]</f>
        <v>106.875</v>
      </c>
      <c r="O7249" t="str">
        <f>TEXT(Coffee_Sales[[#This Row],[transaction_date]],"mmm-yyyy")</f>
        <v>Mar-2023</v>
      </c>
      <c r="P7249">
        <f>HOUR(Coffee_Sales[[#This Row],[transaction_time]])</f>
        <v>10</v>
      </c>
    </row>
    <row r="7250" spans="1:16" x14ac:dyDescent="0.3">
      <c r="A7250">
        <v>134438</v>
      </c>
      <c r="B7250" s="1">
        <v>45095</v>
      </c>
      <c r="C7250" s="2">
        <v>0.3475347222222222</v>
      </c>
      <c r="D7250">
        <v>1</v>
      </c>
      <c r="E7250">
        <v>8</v>
      </c>
      <c r="F7250" t="s">
        <v>114</v>
      </c>
      <c r="G7250">
        <v>22</v>
      </c>
      <c r="H7250" t="s">
        <v>14</v>
      </c>
      <c r="I7250" t="s">
        <v>55</v>
      </c>
      <c r="J7250" t="s">
        <v>56</v>
      </c>
      <c r="K7250">
        <v>0.93483893820904229</v>
      </c>
      <c r="L7250">
        <v>0.1</v>
      </c>
      <c r="M7250">
        <v>30</v>
      </c>
      <c r="N7250">
        <f>(1-Coffee_Sales[[#This Row],[Discount_Percent]])*Coffee_Sales[[#This Row],[unit_price]]*Coffee_Sales[[#This Row],[transaction_qty]]</f>
        <v>27</v>
      </c>
      <c r="O7250" t="str">
        <f>TEXT(Coffee_Sales[[#This Row],[transaction_date]],"mmm-yyyy")</f>
        <v>Jun-2023</v>
      </c>
      <c r="P7250">
        <f>HOUR(Coffee_Sales[[#This Row],[transaction_time]])</f>
        <v>8</v>
      </c>
    </row>
    <row r="7251" spans="1:16" x14ac:dyDescent="0.3">
      <c r="A7251">
        <v>144112</v>
      </c>
      <c r="B7251" s="1">
        <v>45103</v>
      </c>
      <c r="C7251" s="2">
        <v>0.3651388888888889</v>
      </c>
      <c r="D7251">
        <v>1</v>
      </c>
      <c r="E7251">
        <v>3</v>
      </c>
      <c r="F7251" t="s">
        <v>87</v>
      </c>
      <c r="G7251">
        <v>42</v>
      </c>
      <c r="H7251" t="s">
        <v>32</v>
      </c>
      <c r="I7251" t="s">
        <v>40</v>
      </c>
      <c r="J7251" t="s">
        <v>99</v>
      </c>
      <c r="K7251">
        <v>0.84379317118804975</v>
      </c>
      <c r="L7251">
        <v>0.15</v>
      </c>
      <c r="M7251">
        <v>37.5</v>
      </c>
      <c r="N7251">
        <f>(1-Coffee_Sales[[#This Row],[Discount_Percent]])*Coffee_Sales[[#This Row],[unit_price]]*Coffee_Sales[[#This Row],[transaction_qty]]</f>
        <v>31.875</v>
      </c>
      <c r="O7251" t="str">
        <f>TEXT(Coffee_Sales[[#This Row],[transaction_date]],"mmm-yyyy")</f>
        <v>Jun-2023</v>
      </c>
      <c r="P7251">
        <f>HOUR(Coffee_Sales[[#This Row],[transaction_time]])</f>
        <v>8</v>
      </c>
    </row>
    <row r="7252" spans="1:16" x14ac:dyDescent="0.3">
      <c r="A7252">
        <v>46698</v>
      </c>
      <c r="B7252" s="1">
        <v>45004</v>
      </c>
      <c r="C7252" s="2">
        <v>0.47280092592592593</v>
      </c>
      <c r="D7252">
        <v>2</v>
      </c>
      <c r="E7252">
        <v>3</v>
      </c>
      <c r="F7252" t="s">
        <v>31</v>
      </c>
      <c r="G7252">
        <v>36</v>
      </c>
      <c r="H7252" t="s">
        <v>14</v>
      </c>
      <c r="I7252" t="s">
        <v>26</v>
      </c>
      <c r="J7252" t="s">
        <v>27</v>
      </c>
      <c r="K7252">
        <v>2.469906399694588</v>
      </c>
      <c r="L7252">
        <v>0</v>
      </c>
      <c r="M7252">
        <v>56.25</v>
      </c>
      <c r="N7252">
        <f>(1-Coffee_Sales[[#This Row],[Discount_Percent]])*Coffee_Sales[[#This Row],[unit_price]]*Coffee_Sales[[#This Row],[transaction_qty]]</f>
        <v>112.5</v>
      </c>
      <c r="O7252" t="str">
        <f>TEXT(Coffee_Sales[[#This Row],[transaction_date]],"mmm-yyyy")</f>
        <v>Mar-2023</v>
      </c>
      <c r="P7252">
        <f>HOUR(Coffee_Sales[[#This Row],[transaction_time]])</f>
        <v>11</v>
      </c>
    </row>
    <row r="7253" spans="1:16" x14ac:dyDescent="0.3">
      <c r="A7253">
        <v>95839</v>
      </c>
      <c r="B7253" s="1">
        <v>45061</v>
      </c>
      <c r="C7253" s="2">
        <v>0.37060185185185185</v>
      </c>
      <c r="D7253">
        <v>2</v>
      </c>
      <c r="E7253">
        <v>3</v>
      </c>
      <c r="F7253" t="s">
        <v>104</v>
      </c>
      <c r="G7253">
        <v>41</v>
      </c>
      <c r="H7253" t="s">
        <v>14</v>
      </c>
      <c r="I7253" t="s">
        <v>15</v>
      </c>
      <c r="J7253" t="s">
        <v>98</v>
      </c>
      <c r="K7253">
        <v>2.6956212474669781</v>
      </c>
      <c r="L7253">
        <v>0</v>
      </c>
      <c r="M7253">
        <v>63.75</v>
      </c>
      <c r="N7253">
        <f>(1-Coffee_Sales[[#This Row],[Discount_Percent]])*Coffee_Sales[[#This Row],[unit_price]]*Coffee_Sales[[#This Row],[transaction_qty]]</f>
        <v>127.5</v>
      </c>
      <c r="O7253" t="str">
        <f>TEXT(Coffee_Sales[[#This Row],[transaction_date]],"mmm-yyyy")</f>
        <v>May-2023</v>
      </c>
      <c r="P7253">
        <f>HOUR(Coffee_Sales[[#This Row],[transaction_time]])</f>
        <v>8</v>
      </c>
    </row>
    <row r="7254" spans="1:16" x14ac:dyDescent="0.3">
      <c r="A7254">
        <v>15297</v>
      </c>
      <c r="B7254" s="1">
        <v>44953</v>
      </c>
      <c r="C7254" s="2">
        <v>0.62087962962962961</v>
      </c>
      <c r="D7254">
        <v>1</v>
      </c>
      <c r="E7254">
        <v>3</v>
      </c>
      <c r="F7254" t="s">
        <v>38</v>
      </c>
      <c r="G7254">
        <v>72</v>
      </c>
      <c r="H7254" t="s">
        <v>18</v>
      </c>
      <c r="I7254" t="s">
        <v>19</v>
      </c>
      <c r="J7254" t="s">
        <v>82</v>
      </c>
      <c r="K7254">
        <v>1.452564692094066</v>
      </c>
      <c r="L7254">
        <v>0</v>
      </c>
      <c r="M7254">
        <v>48.75</v>
      </c>
      <c r="N7254">
        <f>(1-Coffee_Sales[[#This Row],[Discount_Percent]])*Coffee_Sales[[#This Row],[unit_price]]*Coffee_Sales[[#This Row],[transaction_qty]]</f>
        <v>48.75</v>
      </c>
      <c r="O7254" t="str">
        <f>TEXT(Coffee_Sales[[#This Row],[transaction_date]],"mmm-yyyy")</f>
        <v>Jan-2023</v>
      </c>
      <c r="P7254">
        <f>HOUR(Coffee_Sales[[#This Row],[transaction_time]])</f>
        <v>14</v>
      </c>
    </row>
    <row r="7255" spans="1:16" x14ac:dyDescent="0.3">
      <c r="A7255">
        <v>71722</v>
      </c>
      <c r="B7255" s="1">
        <v>45036</v>
      </c>
      <c r="C7255" s="2">
        <v>0.44541666666666668</v>
      </c>
      <c r="D7255">
        <v>2</v>
      </c>
      <c r="E7255">
        <v>8</v>
      </c>
      <c r="F7255" t="s">
        <v>46</v>
      </c>
      <c r="G7255">
        <v>25</v>
      </c>
      <c r="H7255" t="s">
        <v>14</v>
      </c>
      <c r="I7255" t="s">
        <v>29</v>
      </c>
      <c r="J7255" t="s">
        <v>71</v>
      </c>
      <c r="K7255">
        <v>1.404521302632898</v>
      </c>
      <c r="L7255">
        <v>0</v>
      </c>
      <c r="M7255">
        <v>33</v>
      </c>
      <c r="N7255">
        <f>(1-Coffee_Sales[[#This Row],[Discount_Percent]])*Coffee_Sales[[#This Row],[unit_price]]*Coffee_Sales[[#This Row],[transaction_qty]]</f>
        <v>66</v>
      </c>
      <c r="O7255" t="str">
        <f>TEXT(Coffee_Sales[[#This Row],[transaction_date]],"mmm-yyyy")</f>
        <v>Apr-2023</v>
      </c>
      <c r="P7255">
        <f>HOUR(Coffee_Sales[[#This Row],[transaction_time]])</f>
        <v>10</v>
      </c>
    </row>
    <row r="7256" spans="1:16" x14ac:dyDescent="0.3">
      <c r="A7256">
        <v>120702</v>
      </c>
      <c r="B7256" s="1">
        <v>45083</v>
      </c>
      <c r="C7256" s="2">
        <v>0.80181712962962959</v>
      </c>
      <c r="D7256">
        <v>2</v>
      </c>
      <c r="E7256">
        <v>8</v>
      </c>
      <c r="F7256" t="s">
        <v>104</v>
      </c>
      <c r="G7256">
        <v>30</v>
      </c>
      <c r="H7256" t="s">
        <v>14</v>
      </c>
      <c r="I7256" t="s">
        <v>22</v>
      </c>
      <c r="J7256" t="s">
        <v>109</v>
      </c>
      <c r="K7256">
        <v>2.6152046943162812</v>
      </c>
      <c r="L7256">
        <v>0</v>
      </c>
      <c r="M7256">
        <v>45</v>
      </c>
      <c r="N7256">
        <f>(1-Coffee_Sales[[#This Row],[Discount_Percent]])*Coffee_Sales[[#This Row],[unit_price]]*Coffee_Sales[[#This Row],[transaction_qty]]</f>
        <v>90</v>
      </c>
      <c r="O7256" t="str">
        <f>TEXT(Coffee_Sales[[#This Row],[transaction_date]],"mmm-yyyy")</f>
        <v>Jun-2023</v>
      </c>
      <c r="P7256">
        <f>HOUR(Coffee_Sales[[#This Row],[transaction_time]])</f>
        <v>19</v>
      </c>
    </row>
    <row r="7257" spans="1:16" x14ac:dyDescent="0.3">
      <c r="A7257">
        <v>79513</v>
      </c>
      <c r="B7257" s="1">
        <v>45045</v>
      </c>
      <c r="C7257" s="2">
        <v>0.73430555555555554</v>
      </c>
      <c r="D7257">
        <v>1</v>
      </c>
      <c r="E7257">
        <v>8</v>
      </c>
      <c r="F7257" t="s">
        <v>97</v>
      </c>
      <c r="G7257">
        <v>27</v>
      </c>
      <c r="H7257" t="s">
        <v>14</v>
      </c>
      <c r="I7257" t="s">
        <v>29</v>
      </c>
      <c r="J7257" t="s">
        <v>30</v>
      </c>
      <c r="K7257">
        <v>1.363363390581148</v>
      </c>
      <c r="L7257">
        <v>0.05</v>
      </c>
      <c r="M7257">
        <v>52.5</v>
      </c>
      <c r="N7257">
        <f>(1-Coffee_Sales[[#This Row],[Discount_Percent]])*Coffee_Sales[[#This Row],[unit_price]]*Coffee_Sales[[#This Row],[transaction_qty]]</f>
        <v>49.875</v>
      </c>
      <c r="O7257" t="str">
        <f>TEXT(Coffee_Sales[[#This Row],[transaction_date]],"mmm-yyyy")</f>
        <v>Apr-2023</v>
      </c>
      <c r="P7257">
        <f>HOUR(Coffee_Sales[[#This Row],[transaction_time]])</f>
        <v>17</v>
      </c>
    </row>
    <row r="7258" spans="1:16" x14ac:dyDescent="0.3">
      <c r="A7258">
        <v>68433</v>
      </c>
      <c r="B7258" s="1">
        <v>45032</v>
      </c>
      <c r="C7258" s="2">
        <v>0.62723379629629628</v>
      </c>
      <c r="D7258">
        <v>2</v>
      </c>
      <c r="E7258">
        <v>3</v>
      </c>
      <c r="F7258" t="s">
        <v>128</v>
      </c>
      <c r="G7258">
        <v>60</v>
      </c>
      <c r="H7258" t="s">
        <v>74</v>
      </c>
      <c r="I7258" t="s">
        <v>75</v>
      </c>
      <c r="J7258" t="s">
        <v>112</v>
      </c>
      <c r="K7258">
        <v>3.6742387937515768</v>
      </c>
      <c r="L7258">
        <v>0</v>
      </c>
      <c r="M7258">
        <v>56.25</v>
      </c>
      <c r="N7258">
        <f>(1-Coffee_Sales[[#This Row],[Discount_Percent]])*Coffee_Sales[[#This Row],[unit_price]]*Coffee_Sales[[#This Row],[transaction_qty]]</f>
        <v>112.5</v>
      </c>
      <c r="O7258" t="str">
        <f>TEXT(Coffee_Sales[[#This Row],[transaction_date]],"mmm-yyyy")</f>
        <v>Apr-2023</v>
      </c>
      <c r="P7258">
        <f>HOUR(Coffee_Sales[[#This Row],[transaction_time]])</f>
        <v>15</v>
      </c>
    </row>
    <row r="7259" spans="1:16" x14ac:dyDescent="0.3">
      <c r="A7259">
        <v>130906</v>
      </c>
      <c r="B7259" s="1">
        <v>45092</v>
      </c>
      <c r="C7259" s="2">
        <v>0.39258101851851851</v>
      </c>
      <c r="D7259">
        <v>2</v>
      </c>
      <c r="E7259">
        <v>8</v>
      </c>
      <c r="F7259" t="s">
        <v>90</v>
      </c>
      <c r="G7259">
        <v>65</v>
      </c>
      <c r="H7259" t="s">
        <v>67</v>
      </c>
      <c r="I7259" t="s">
        <v>68</v>
      </c>
      <c r="J7259" t="s">
        <v>69</v>
      </c>
      <c r="K7259">
        <v>0.78595805172200217</v>
      </c>
      <c r="L7259">
        <v>0.15</v>
      </c>
      <c r="M7259">
        <v>12</v>
      </c>
      <c r="N7259">
        <f>(1-Coffee_Sales[[#This Row],[Discount_Percent]])*Coffee_Sales[[#This Row],[unit_price]]*Coffee_Sales[[#This Row],[transaction_qty]]</f>
        <v>20.399999999999999</v>
      </c>
      <c r="O7259" t="str">
        <f>TEXT(Coffee_Sales[[#This Row],[transaction_date]],"mmm-yyyy")</f>
        <v>Jun-2023</v>
      </c>
      <c r="P7259">
        <f>HOUR(Coffee_Sales[[#This Row],[transaction_time]])</f>
        <v>9</v>
      </c>
    </row>
    <row r="7260" spans="1:16" x14ac:dyDescent="0.3">
      <c r="A7260">
        <v>123811</v>
      </c>
      <c r="B7260" s="1">
        <v>45086</v>
      </c>
      <c r="C7260" s="2">
        <v>0.43831018518518516</v>
      </c>
      <c r="D7260">
        <v>1</v>
      </c>
      <c r="E7260">
        <v>3</v>
      </c>
      <c r="F7260" t="s">
        <v>113</v>
      </c>
      <c r="G7260">
        <v>58</v>
      </c>
      <c r="H7260" t="s">
        <v>74</v>
      </c>
      <c r="I7260" t="s">
        <v>75</v>
      </c>
      <c r="J7260" t="s">
        <v>76</v>
      </c>
      <c r="K7260">
        <v>1.245738751087458</v>
      </c>
      <c r="L7260">
        <v>0.1</v>
      </c>
      <c r="M7260">
        <v>52.5</v>
      </c>
      <c r="N7260">
        <f>(1-Coffee_Sales[[#This Row],[Discount_Percent]])*Coffee_Sales[[#This Row],[unit_price]]*Coffee_Sales[[#This Row],[transaction_qty]]</f>
        <v>47.25</v>
      </c>
      <c r="O7260" t="str">
        <f>TEXT(Coffee_Sales[[#This Row],[transaction_date]],"mmm-yyyy")</f>
        <v>Jun-2023</v>
      </c>
      <c r="P7260">
        <f>HOUR(Coffee_Sales[[#This Row],[transaction_time]])</f>
        <v>10</v>
      </c>
    </row>
    <row r="7261" spans="1:16" x14ac:dyDescent="0.3">
      <c r="A7261">
        <v>14073</v>
      </c>
      <c r="B7261" s="1">
        <v>44951</v>
      </c>
      <c r="C7261" s="2">
        <v>0.53327546296296291</v>
      </c>
      <c r="D7261">
        <v>1</v>
      </c>
      <c r="E7261">
        <v>5</v>
      </c>
      <c r="F7261" t="s">
        <v>94</v>
      </c>
      <c r="G7261">
        <v>71</v>
      </c>
      <c r="H7261" t="s">
        <v>18</v>
      </c>
      <c r="I7261" t="s">
        <v>79</v>
      </c>
      <c r="J7261" t="s">
        <v>92</v>
      </c>
      <c r="K7261">
        <v>1.5416400165166571</v>
      </c>
      <c r="L7261">
        <v>0.05</v>
      </c>
      <c r="M7261">
        <v>56.25</v>
      </c>
      <c r="N7261">
        <f>(1-Coffee_Sales[[#This Row],[Discount_Percent]])*Coffee_Sales[[#This Row],[unit_price]]*Coffee_Sales[[#This Row],[transaction_qty]]</f>
        <v>53.4375</v>
      </c>
      <c r="O7261" t="str">
        <f>TEXT(Coffee_Sales[[#This Row],[transaction_date]],"mmm-yyyy")</f>
        <v>Jan-2023</v>
      </c>
      <c r="P7261">
        <f>HOUR(Coffee_Sales[[#This Row],[transaction_time]])</f>
        <v>12</v>
      </c>
    </row>
    <row r="7262" spans="1:16" x14ac:dyDescent="0.3">
      <c r="A7262">
        <v>110916</v>
      </c>
      <c r="B7262" s="1">
        <v>45074</v>
      </c>
      <c r="C7262" s="2">
        <v>0.71078703703703705</v>
      </c>
      <c r="D7262">
        <v>2</v>
      </c>
      <c r="E7262">
        <v>3</v>
      </c>
      <c r="F7262" t="s">
        <v>58</v>
      </c>
      <c r="G7262">
        <v>32</v>
      </c>
      <c r="H7262" t="s">
        <v>14</v>
      </c>
      <c r="I7262" t="s">
        <v>22</v>
      </c>
      <c r="J7262" t="s">
        <v>23</v>
      </c>
      <c r="K7262">
        <v>2.6924491495569391</v>
      </c>
      <c r="L7262">
        <v>0.05</v>
      </c>
      <c r="M7262">
        <v>45</v>
      </c>
      <c r="N7262">
        <f>(1-Coffee_Sales[[#This Row],[Discount_Percent]])*Coffee_Sales[[#This Row],[unit_price]]*Coffee_Sales[[#This Row],[transaction_qty]]</f>
        <v>85.5</v>
      </c>
      <c r="O7262" t="str">
        <f>TEXT(Coffee_Sales[[#This Row],[transaction_date]],"mmm-yyyy")</f>
        <v>May-2023</v>
      </c>
      <c r="P7262">
        <f>HOUR(Coffee_Sales[[#This Row],[transaction_time]])</f>
        <v>17</v>
      </c>
    </row>
    <row r="7263" spans="1:16" x14ac:dyDescent="0.3">
      <c r="A7263">
        <v>149346</v>
      </c>
      <c r="B7263" s="1">
        <v>45107</v>
      </c>
      <c r="C7263" s="2">
        <v>0.74165509259259255</v>
      </c>
      <c r="D7263">
        <v>2</v>
      </c>
      <c r="E7263">
        <v>3</v>
      </c>
      <c r="F7263" t="s">
        <v>131</v>
      </c>
      <c r="G7263">
        <v>40</v>
      </c>
      <c r="H7263" t="s">
        <v>14</v>
      </c>
      <c r="I7263" t="s">
        <v>15</v>
      </c>
      <c r="J7263" t="s">
        <v>100</v>
      </c>
      <c r="K7263">
        <v>3.4643797559626339</v>
      </c>
      <c r="L7263">
        <v>0</v>
      </c>
      <c r="M7263">
        <v>56.25</v>
      </c>
      <c r="N7263">
        <f>(1-Coffee_Sales[[#This Row],[Discount_Percent]])*Coffee_Sales[[#This Row],[unit_price]]*Coffee_Sales[[#This Row],[transaction_qty]]</f>
        <v>112.5</v>
      </c>
      <c r="O7263" t="str">
        <f>TEXT(Coffee_Sales[[#This Row],[transaction_date]],"mmm-yyyy")</f>
        <v>Jun-2023</v>
      </c>
      <c r="P7263">
        <f>HOUR(Coffee_Sales[[#This Row],[transaction_time]])</f>
        <v>17</v>
      </c>
    </row>
    <row r="7264" spans="1:16" x14ac:dyDescent="0.3">
      <c r="A7264">
        <v>22551</v>
      </c>
      <c r="B7264" s="1">
        <v>44967</v>
      </c>
      <c r="C7264" s="2">
        <v>0.35625000000000001</v>
      </c>
      <c r="D7264">
        <v>1</v>
      </c>
      <c r="E7264">
        <v>5</v>
      </c>
      <c r="F7264" t="s">
        <v>113</v>
      </c>
      <c r="G7264">
        <v>74</v>
      </c>
      <c r="H7264" t="s">
        <v>18</v>
      </c>
      <c r="I7264" t="s">
        <v>107</v>
      </c>
      <c r="J7264" t="s">
        <v>108</v>
      </c>
      <c r="K7264">
        <v>1.281032556398547</v>
      </c>
      <c r="L7264">
        <v>0.05</v>
      </c>
      <c r="M7264">
        <v>52.5</v>
      </c>
      <c r="N7264">
        <f>(1-Coffee_Sales[[#This Row],[Discount_Percent]])*Coffee_Sales[[#This Row],[unit_price]]*Coffee_Sales[[#This Row],[transaction_qty]]</f>
        <v>49.875</v>
      </c>
      <c r="O7264" t="str">
        <f>TEXT(Coffee_Sales[[#This Row],[transaction_date]],"mmm-yyyy")</f>
        <v>Feb-2023</v>
      </c>
      <c r="P7264">
        <f>HOUR(Coffee_Sales[[#This Row],[transaction_time]])</f>
        <v>8</v>
      </c>
    </row>
    <row r="7265" spans="1:16" x14ac:dyDescent="0.3">
      <c r="A7265">
        <v>2535</v>
      </c>
      <c r="B7265" s="1">
        <v>44931</v>
      </c>
      <c r="C7265" s="2">
        <v>0.64003472222222224</v>
      </c>
      <c r="D7265">
        <v>2</v>
      </c>
      <c r="E7265">
        <v>5</v>
      </c>
      <c r="F7265" t="s">
        <v>46</v>
      </c>
      <c r="G7265">
        <v>47</v>
      </c>
      <c r="H7265" t="s">
        <v>32</v>
      </c>
      <c r="I7265" t="s">
        <v>36</v>
      </c>
      <c r="J7265" t="s">
        <v>37</v>
      </c>
      <c r="K7265">
        <v>2.9995181471695922</v>
      </c>
      <c r="L7265">
        <v>0</v>
      </c>
      <c r="M7265">
        <v>45</v>
      </c>
      <c r="N7265">
        <f>(1-Coffee_Sales[[#This Row],[Discount_Percent]])*Coffee_Sales[[#This Row],[unit_price]]*Coffee_Sales[[#This Row],[transaction_qty]]</f>
        <v>90</v>
      </c>
      <c r="O7265" t="str">
        <f>TEXT(Coffee_Sales[[#This Row],[transaction_date]],"mmm-yyyy")</f>
        <v>Jan-2023</v>
      </c>
      <c r="P7265">
        <f>HOUR(Coffee_Sales[[#This Row],[transaction_time]])</f>
        <v>15</v>
      </c>
    </row>
    <row r="7266" spans="1:16" x14ac:dyDescent="0.3">
      <c r="A7266">
        <v>133550</v>
      </c>
      <c r="B7266" s="1">
        <v>45094</v>
      </c>
      <c r="C7266" s="2">
        <v>0.419375</v>
      </c>
      <c r="D7266">
        <v>2</v>
      </c>
      <c r="E7266">
        <v>5</v>
      </c>
      <c r="F7266" t="s">
        <v>94</v>
      </c>
      <c r="G7266">
        <v>45</v>
      </c>
      <c r="H7266" t="s">
        <v>32</v>
      </c>
      <c r="I7266" t="s">
        <v>40</v>
      </c>
      <c r="J7266" t="s">
        <v>120</v>
      </c>
      <c r="K7266">
        <v>2.0329305969637752</v>
      </c>
      <c r="L7266">
        <v>0.1</v>
      </c>
      <c r="M7266">
        <v>45</v>
      </c>
      <c r="N7266">
        <f>(1-Coffee_Sales[[#This Row],[Discount_Percent]])*Coffee_Sales[[#This Row],[unit_price]]*Coffee_Sales[[#This Row],[transaction_qty]]</f>
        <v>81</v>
      </c>
      <c r="O7266" t="str">
        <f>TEXT(Coffee_Sales[[#This Row],[transaction_date]],"mmm-yyyy")</f>
        <v>Jun-2023</v>
      </c>
      <c r="P7266">
        <f>HOUR(Coffee_Sales[[#This Row],[transaction_time]])</f>
        <v>10</v>
      </c>
    </row>
    <row r="7267" spans="1:16" x14ac:dyDescent="0.3">
      <c r="A7267">
        <v>78129</v>
      </c>
      <c r="B7267" s="1">
        <v>45043</v>
      </c>
      <c r="C7267" s="2">
        <v>0.79655092592592591</v>
      </c>
      <c r="D7267">
        <v>1</v>
      </c>
      <c r="E7267">
        <v>3</v>
      </c>
      <c r="F7267" t="s">
        <v>133</v>
      </c>
      <c r="G7267">
        <v>78</v>
      </c>
      <c r="H7267" t="s">
        <v>18</v>
      </c>
      <c r="I7267" t="s">
        <v>19</v>
      </c>
      <c r="J7267" t="s">
        <v>51</v>
      </c>
      <c r="K7267">
        <v>2.1786753544830639</v>
      </c>
      <c r="L7267">
        <v>0</v>
      </c>
      <c r="M7267">
        <v>67.5</v>
      </c>
      <c r="N7267">
        <f>(1-Coffee_Sales[[#This Row],[Discount_Percent]])*Coffee_Sales[[#This Row],[unit_price]]*Coffee_Sales[[#This Row],[transaction_qty]]</f>
        <v>67.5</v>
      </c>
      <c r="O7267" t="str">
        <f>TEXT(Coffee_Sales[[#This Row],[transaction_date]],"mmm-yyyy")</f>
        <v>Apr-2023</v>
      </c>
      <c r="P7267">
        <f>HOUR(Coffee_Sales[[#This Row],[transaction_time]])</f>
        <v>19</v>
      </c>
    </row>
    <row r="7268" spans="1:16" x14ac:dyDescent="0.3">
      <c r="A7268">
        <v>100686</v>
      </c>
      <c r="B7268" s="1">
        <v>45065</v>
      </c>
      <c r="C7268" s="2">
        <v>0.42732638888888891</v>
      </c>
      <c r="D7268">
        <v>2</v>
      </c>
      <c r="E7268">
        <v>3</v>
      </c>
      <c r="F7268" t="s">
        <v>63</v>
      </c>
      <c r="G7268">
        <v>45</v>
      </c>
      <c r="H7268" t="s">
        <v>32</v>
      </c>
      <c r="I7268" t="s">
        <v>40</v>
      </c>
      <c r="J7268" t="s">
        <v>120</v>
      </c>
      <c r="K7268">
        <v>2.7702124621102571</v>
      </c>
      <c r="L7268">
        <v>0</v>
      </c>
      <c r="M7268">
        <v>45</v>
      </c>
      <c r="N7268">
        <f>(1-Coffee_Sales[[#This Row],[Discount_Percent]])*Coffee_Sales[[#This Row],[unit_price]]*Coffee_Sales[[#This Row],[transaction_qty]]</f>
        <v>90</v>
      </c>
      <c r="O7268" t="str">
        <f>TEXT(Coffee_Sales[[#This Row],[transaction_date]],"mmm-yyyy")</f>
        <v>May-2023</v>
      </c>
      <c r="P7268">
        <f>HOUR(Coffee_Sales[[#This Row],[transaction_time]])</f>
        <v>10</v>
      </c>
    </row>
    <row r="7269" spans="1:16" x14ac:dyDescent="0.3">
      <c r="A7269">
        <v>31288</v>
      </c>
      <c r="B7269" s="1">
        <v>44981</v>
      </c>
      <c r="C7269" s="2">
        <v>0.68471064814814819</v>
      </c>
      <c r="D7269">
        <v>2</v>
      </c>
      <c r="E7269">
        <v>3</v>
      </c>
      <c r="F7269" t="s">
        <v>31</v>
      </c>
      <c r="G7269">
        <v>38</v>
      </c>
      <c r="H7269" t="s">
        <v>14</v>
      </c>
      <c r="I7269" t="s">
        <v>15</v>
      </c>
      <c r="J7269" t="s">
        <v>16</v>
      </c>
      <c r="K7269">
        <v>3.1706454070513659</v>
      </c>
      <c r="L7269">
        <v>0</v>
      </c>
      <c r="M7269">
        <v>56.25</v>
      </c>
      <c r="N7269">
        <f>(1-Coffee_Sales[[#This Row],[Discount_Percent]])*Coffee_Sales[[#This Row],[unit_price]]*Coffee_Sales[[#This Row],[transaction_qty]]</f>
        <v>112.5</v>
      </c>
      <c r="O7269" t="str">
        <f>TEXT(Coffee_Sales[[#This Row],[transaction_date]],"mmm-yyyy")</f>
        <v>Feb-2023</v>
      </c>
      <c r="P7269">
        <f>HOUR(Coffee_Sales[[#This Row],[transaction_time]])</f>
        <v>16</v>
      </c>
    </row>
    <row r="7270" spans="1:16" x14ac:dyDescent="0.3">
      <c r="A7270">
        <v>128621</v>
      </c>
      <c r="B7270" s="1">
        <v>45090</v>
      </c>
      <c r="C7270" s="2">
        <v>0.43585648148148148</v>
      </c>
      <c r="D7270">
        <v>2</v>
      </c>
      <c r="E7270">
        <v>8</v>
      </c>
      <c r="F7270" t="s">
        <v>31</v>
      </c>
      <c r="G7270">
        <v>38</v>
      </c>
      <c r="H7270" t="s">
        <v>14</v>
      </c>
      <c r="I7270" t="s">
        <v>15</v>
      </c>
      <c r="J7270" t="s">
        <v>16</v>
      </c>
      <c r="K7270">
        <v>3.0227118904258439</v>
      </c>
      <c r="L7270">
        <v>0</v>
      </c>
      <c r="M7270">
        <v>56.25</v>
      </c>
      <c r="N7270">
        <f>(1-Coffee_Sales[[#This Row],[Discount_Percent]])*Coffee_Sales[[#This Row],[unit_price]]*Coffee_Sales[[#This Row],[transaction_qty]]</f>
        <v>112.5</v>
      </c>
      <c r="O7270" t="str">
        <f>TEXT(Coffee_Sales[[#This Row],[transaction_date]],"mmm-yyyy")</f>
        <v>Jun-2023</v>
      </c>
      <c r="P7270">
        <f>HOUR(Coffee_Sales[[#This Row],[transaction_time]])</f>
        <v>10</v>
      </c>
    </row>
    <row r="7271" spans="1:16" x14ac:dyDescent="0.3">
      <c r="A7271">
        <v>123873</v>
      </c>
      <c r="B7271" s="1">
        <v>45086</v>
      </c>
      <c r="C7271" s="2">
        <v>0.45291666666666669</v>
      </c>
      <c r="D7271">
        <v>2</v>
      </c>
      <c r="E7271">
        <v>8</v>
      </c>
      <c r="F7271" t="s">
        <v>43</v>
      </c>
      <c r="G7271">
        <v>35</v>
      </c>
      <c r="H7271" t="s">
        <v>14</v>
      </c>
      <c r="I7271" t="s">
        <v>26</v>
      </c>
      <c r="J7271" t="s">
        <v>84</v>
      </c>
      <c r="K7271">
        <v>2.6598060563907122</v>
      </c>
      <c r="L7271">
        <v>0</v>
      </c>
      <c r="M7271">
        <v>46.5</v>
      </c>
      <c r="N7271">
        <f>(1-Coffee_Sales[[#This Row],[Discount_Percent]])*Coffee_Sales[[#This Row],[unit_price]]*Coffee_Sales[[#This Row],[transaction_qty]]</f>
        <v>93</v>
      </c>
      <c r="O7271" t="str">
        <f>TEXT(Coffee_Sales[[#This Row],[transaction_date]],"mmm-yyyy")</f>
        <v>Jun-2023</v>
      </c>
      <c r="P7271">
        <f>HOUR(Coffee_Sales[[#This Row],[transaction_time]])</f>
        <v>10</v>
      </c>
    </row>
    <row r="7272" spans="1:16" x14ac:dyDescent="0.3">
      <c r="A7272">
        <v>26623</v>
      </c>
      <c r="B7272" s="1">
        <v>44973</v>
      </c>
      <c r="C7272" s="2">
        <v>0.81778935185185186</v>
      </c>
      <c r="D7272">
        <v>1</v>
      </c>
      <c r="E7272">
        <v>3</v>
      </c>
      <c r="F7272" t="s">
        <v>62</v>
      </c>
      <c r="G7272">
        <v>77</v>
      </c>
      <c r="H7272" t="s">
        <v>18</v>
      </c>
      <c r="I7272" t="s">
        <v>19</v>
      </c>
      <c r="J7272" t="s">
        <v>115</v>
      </c>
      <c r="K7272">
        <v>1.307572701009424</v>
      </c>
      <c r="L7272">
        <v>0</v>
      </c>
      <c r="M7272">
        <v>45</v>
      </c>
      <c r="N7272">
        <f>(1-Coffee_Sales[[#This Row],[Discount_Percent]])*Coffee_Sales[[#This Row],[unit_price]]*Coffee_Sales[[#This Row],[transaction_qty]]</f>
        <v>45</v>
      </c>
      <c r="O7272" t="str">
        <f>TEXT(Coffee_Sales[[#This Row],[transaction_date]],"mmm-yyyy")</f>
        <v>Feb-2023</v>
      </c>
      <c r="P7272">
        <f>HOUR(Coffee_Sales[[#This Row],[transaction_time]])</f>
        <v>19</v>
      </c>
    </row>
    <row r="7273" spans="1:16" x14ac:dyDescent="0.3">
      <c r="A7273">
        <v>2519</v>
      </c>
      <c r="B7273" s="1">
        <v>44931</v>
      </c>
      <c r="C7273" s="2">
        <v>0.62582175925925931</v>
      </c>
      <c r="D7273">
        <v>1</v>
      </c>
      <c r="E7273">
        <v>5</v>
      </c>
      <c r="F7273" t="s">
        <v>54</v>
      </c>
      <c r="G7273">
        <v>28</v>
      </c>
      <c r="H7273" t="s">
        <v>14</v>
      </c>
      <c r="I7273" t="s">
        <v>22</v>
      </c>
      <c r="J7273" t="s">
        <v>117</v>
      </c>
      <c r="K7273">
        <v>0.61443359517072471</v>
      </c>
      <c r="L7273">
        <v>0.1</v>
      </c>
      <c r="M7273">
        <v>30</v>
      </c>
      <c r="N7273">
        <f>(1-Coffee_Sales[[#This Row],[Discount_Percent]])*Coffee_Sales[[#This Row],[unit_price]]*Coffee_Sales[[#This Row],[transaction_qty]]</f>
        <v>27</v>
      </c>
      <c r="O7273" t="str">
        <f>TEXT(Coffee_Sales[[#This Row],[transaction_date]],"mmm-yyyy")</f>
        <v>Jan-2023</v>
      </c>
      <c r="P7273">
        <f>HOUR(Coffee_Sales[[#This Row],[transaction_time]])</f>
        <v>15</v>
      </c>
    </row>
    <row r="7274" spans="1:16" x14ac:dyDescent="0.3">
      <c r="A7274">
        <v>119915</v>
      </c>
      <c r="B7274" s="1">
        <v>45083</v>
      </c>
      <c r="C7274" s="2">
        <v>0.45437499999999997</v>
      </c>
      <c r="D7274">
        <v>1</v>
      </c>
      <c r="E7274">
        <v>5</v>
      </c>
      <c r="F7274" t="s">
        <v>104</v>
      </c>
      <c r="G7274">
        <v>25</v>
      </c>
      <c r="H7274" t="s">
        <v>14</v>
      </c>
      <c r="I7274" t="s">
        <v>29</v>
      </c>
      <c r="J7274" t="s">
        <v>71</v>
      </c>
      <c r="K7274">
        <v>0.81770494025290685</v>
      </c>
      <c r="L7274">
        <v>0</v>
      </c>
      <c r="M7274">
        <v>33</v>
      </c>
      <c r="N7274">
        <f>(1-Coffee_Sales[[#This Row],[Discount_Percent]])*Coffee_Sales[[#This Row],[unit_price]]*Coffee_Sales[[#This Row],[transaction_qty]]</f>
        <v>33</v>
      </c>
      <c r="O7274" t="str">
        <f>TEXT(Coffee_Sales[[#This Row],[transaction_date]],"mmm-yyyy")</f>
        <v>Jun-2023</v>
      </c>
      <c r="P7274">
        <f>HOUR(Coffee_Sales[[#This Row],[transaction_time]])</f>
        <v>10</v>
      </c>
    </row>
    <row r="7275" spans="1:16" x14ac:dyDescent="0.3">
      <c r="A7275">
        <v>31515</v>
      </c>
      <c r="B7275" s="1">
        <v>44982</v>
      </c>
      <c r="C7275" s="2">
        <v>0.35490740740740739</v>
      </c>
      <c r="D7275">
        <v>2</v>
      </c>
      <c r="E7275">
        <v>3</v>
      </c>
      <c r="F7275" t="s">
        <v>35</v>
      </c>
      <c r="G7275">
        <v>34</v>
      </c>
      <c r="H7275" t="s">
        <v>14</v>
      </c>
      <c r="I7275" t="s">
        <v>26</v>
      </c>
      <c r="J7275" t="s">
        <v>57</v>
      </c>
      <c r="K7275">
        <v>2.4270357037399601</v>
      </c>
      <c r="L7275">
        <v>0</v>
      </c>
      <c r="M7275">
        <v>36.75</v>
      </c>
      <c r="N7275">
        <f>(1-Coffee_Sales[[#This Row],[Discount_Percent]])*Coffee_Sales[[#This Row],[unit_price]]*Coffee_Sales[[#This Row],[transaction_qty]]</f>
        <v>73.5</v>
      </c>
      <c r="O7275" t="str">
        <f>TEXT(Coffee_Sales[[#This Row],[transaction_date]],"mmm-yyyy")</f>
        <v>Feb-2023</v>
      </c>
      <c r="P7275">
        <f>HOUR(Coffee_Sales[[#This Row],[transaction_time]])</f>
        <v>8</v>
      </c>
    </row>
    <row r="7276" spans="1:16" x14ac:dyDescent="0.3">
      <c r="A7276">
        <v>47717</v>
      </c>
      <c r="B7276" s="1">
        <v>45006</v>
      </c>
      <c r="C7276" s="2">
        <v>0.3228240740740741</v>
      </c>
      <c r="D7276">
        <v>2</v>
      </c>
      <c r="E7276">
        <v>5</v>
      </c>
      <c r="F7276" t="s">
        <v>133</v>
      </c>
      <c r="G7276">
        <v>65</v>
      </c>
      <c r="H7276" t="s">
        <v>67</v>
      </c>
      <c r="I7276" t="s">
        <v>68</v>
      </c>
      <c r="J7276" t="s">
        <v>69</v>
      </c>
      <c r="K7276">
        <v>0.66234370929781994</v>
      </c>
      <c r="L7276">
        <v>0</v>
      </c>
      <c r="M7276">
        <v>12</v>
      </c>
      <c r="N7276">
        <f>(1-Coffee_Sales[[#This Row],[Discount_Percent]])*Coffee_Sales[[#This Row],[unit_price]]*Coffee_Sales[[#This Row],[transaction_qty]]</f>
        <v>24</v>
      </c>
      <c r="O7276" t="str">
        <f>TEXT(Coffee_Sales[[#This Row],[transaction_date]],"mmm-yyyy")</f>
        <v>Mar-2023</v>
      </c>
      <c r="P7276">
        <f>HOUR(Coffee_Sales[[#This Row],[transaction_time]])</f>
        <v>7</v>
      </c>
    </row>
    <row r="7277" spans="1:16" x14ac:dyDescent="0.3">
      <c r="A7277">
        <v>134746</v>
      </c>
      <c r="B7277" s="1">
        <v>45095</v>
      </c>
      <c r="C7277" s="2">
        <v>0.42459490740740741</v>
      </c>
      <c r="D7277">
        <v>1</v>
      </c>
      <c r="E7277">
        <v>3</v>
      </c>
      <c r="F7277" t="s">
        <v>25</v>
      </c>
      <c r="G7277">
        <v>35</v>
      </c>
      <c r="H7277" t="s">
        <v>14</v>
      </c>
      <c r="I7277" t="s">
        <v>26</v>
      </c>
      <c r="J7277" t="s">
        <v>84</v>
      </c>
      <c r="K7277">
        <v>1.0074946061587391</v>
      </c>
      <c r="L7277">
        <v>0</v>
      </c>
      <c r="M7277">
        <v>46.5</v>
      </c>
      <c r="N7277">
        <f>(1-Coffee_Sales[[#This Row],[Discount_Percent]])*Coffee_Sales[[#This Row],[unit_price]]*Coffee_Sales[[#This Row],[transaction_qty]]</f>
        <v>46.5</v>
      </c>
      <c r="O7277" t="str">
        <f>TEXT(Coffee_Sales[[#This Row],[transaction_date]],"mmm-yyyy")</f>
        <v>Jun-2023</v>
      </c>
      <c r="P7277">
        <f>HOUR(Coffee_Sales[[#This Row],[transaction_time]])</f>
        <v>10</v>
      </c>
    </row>
    <row r="7278" spans="1:16" x14ac:dyDescent="0.3">
      <c r="A7278">
        <v>129352</v>
      </c>
      <c r="B7278" s="1">
        <v>45091</v>
      </c>
      <c r="C7278" s="2">
        <v>0.34231481481481479</v>
      </c>
      <c r="D7278">
        <v>2</v>
      </c>
      <c r="E7278">
        <v>3</v>
      </c>
      <c r="F7278" t="s">
        <v>58</v>
      </c>
      <c r="G7278">
        <v>50</v>
      </c>
      <c r="H7278" t="s">
        <v>32</v>
      </c>
      <c r="I7278" t="s">
        <v>44</v>
      </c>
      <c r="J7278" t="s">
        <v>45</v>
      </c>
      <c r="K7278">
        <v>2.1985438135893318</v>
      </c>
      <c r="L7278">
        <v>0</v>
      </c>
      <c r="M7278">
        <v>37.5</v>
      </c>
      <c r="N7278">
        <f>(1-Coffee_Sales[[#This Row],[Discount_Percent]])*Coffee_Sales[[#This Row],[unit_price]]*Coffee_Sales[[#This Row],[transaction_qty]]</f>
        <v>75</v>
      </c>
      <c r="O7278" t="str">
        <f>TEXT(Coffee_Sales[[#This Row],[transaction_date]],"mmm-yyyy")</f>
        <v>Jun-2023</v>
      </c>
      <c r="P7278">
        <f>HOUR(Coffee_Sales[[#This Row],[transaction_time]])</f>
        <v>8</v>
      </c>
    </row>
    <row r="7279" spans="1:16" x14ac:dyDescent="0.3">
      <c r="A7279">
        <v>11584</v>
      </c>
      <c r="B7279" s="1">
        <v>44947</v>
      </c>
      <c r="C7279" s="2">
        <v>0.35828703703703701</v>
      </c>
      <c r="D7279">
        <v>1</v>
      </c>
      <c r="E7279">
        <v>8</v>
      </c>
      <c r="F7279" t="s">
        <v>58</v>
      </c>
      <c r="G7279">
        <v>22</v>
      </c>
      <c r="H7279" t="s">
        <v>14</v>
      </c>
      <c r="I7279" t="s">
        <v>55</v>
      </c>
      <c r="J7279" t="s">
        <v>56</v>
      </c>
      <c r="K7279">
        <v>0.96217746209024479</v>
      </c>
      <c r="L7279">
        <v>0.05</v>
      </c>
      <c r="M7279">
        <v>30</v>
      </c>
      <c r="N7279">
        <f>(1-Coffee_Sales[[#This Row],[Discount_Percent]])*Coffee_Sales[[#This Row],[unit_price]]*Coffee_Sales[[#This Row],[transaction_qty]]</f>
        <v>28.5</v>
      </c>
      <c r="O7279" t="str">
        <f>TEXT(Coffee_Sales[[#This Row],[transaction_date]],"mmm-yyyy")</f>
        <v>Jan-2023</v>
      </c>
      <c r="P7279">
        <f>HOUR(Coffee_Sales[[#This Row],[transaction_time]])</f>
        <v>8</v>
      </c>
    </row>
    <row r="7280" spans="1:16" x14ac:dyDescent="0.3">
      <c r="A7280">
        <v>112602</v>
      </c>
      <c r="B7280" s="1">
        <v>45076</v>
      </c>
      <c r="C7280" s="2">
        <v>0.46039351851851851</v>
      </c>
      <c r="D7280">
        <v>1</v>
      </c>
      <c r="E7280">
        <v>8</v>
      </c>
      <c r="F7280" t="s">
        <v>94</v>
      </c>
      <c r="G7280">
        <v>50</v>
      </c>
      <c r="H7280" t="s">
        <v>32</v>
      </c>
      <c r="I7280" t="s">
        <v>44</v>
      </c>
      <c r="J7280" t="s">
        <v>45</v>
      </c>
      <c r="K7280">
        <v>0.87080761420504116</v>
      </c>
      <c r="L7280">
        <v>0</v>
      </c>
      <c r="M7280">
        <v>37.5</v>
      </c>
      <c r="N7280">
        <f>(1-Coffee_Sales[[#This Row],[Discount_Percent]])*Coffee_Sales[[#This Row],[unit_price]]*Coffee_Sales[[#This Row],[transaction_qty]]</f>
        <v>37.5</v>
      </c>
      <c r="O7280" t="str">
        <f>TEXT(Coffee_Sales[[#This Row],[transaction_date]],"mmm-yyyy")</f>
        <v>May-2023</v>
      </c>
      <c r="P7280">
        <f>HOUR(Coffee_Sales[[#This Row],[transaction_time]])</f>
        <v>11</v>
      </c>
    </row>
    <row r="7281" spans="1:16" x14ac:dyDescent="0.3">
      <c r="A7281">
        <v>124904</v>
      </c>
      <c r="B7281" s="1">
        <v>45087</v>
      </c>
      <c r="C7281" s="2">
        <v>0.40157407407407408</v>
      </c>
      <c r="D7281">
        <v>1</v>
      </c>
      <c r="E7281">
        <v>3</v>
      </c>
      <c r="F7281" t="s">
        <v>46</v>
      </c>
      <c r="G7281">
        <v>50</v>
      </c>
      <c r="H7281" t="s">
        <v>32</v>
      </c>
      <c r="I7281" t="s">
        <v>44</v>
      </c>
      <c r="J7281" t="s">
        <v>45</v>
      </c>
      <c r="K7281">
        <v>0.94699308403195959</v>
      </c>
      <c r="L7281">
        <v>0</v>
      </c>
      <c r="M7281">
        <v>37.5</v>
      </c>
      <c r="N7281">
        <f>(1-Coffee_Sales[[#This Row],[Discount_Percent]])*Coffee_Sales[[#This Row],[unit_price]]*Coffee_Sales[[#This Row],[transaction_qty]]</f>
        <v>37.5</v>
      </c>
      <c r="O7281" t="str">
        <f>TEXT(Coffee_Sales[[#This Row],[transaction_date]],"mmm-yyyy")</f>
        <v>Jun-2023</v>
      </c>
      <c r="P7281">
        <f>HOUR(Coffee_Sales[[#This Row],[transaction_time]])</f>
        <v>9</v>
      </c>
    </row>
    <row r="7282" spans="1:16" x14ac:dyDescent="0.3">
      <c r="A7282">
        <v>130962</v>
      </c>
      <c r="B7282" s="1">
        <v>45092</v>
      </c>
      <c r="C7282" s="2">
        <v>0.4074652777777778</v>
      </c>
      <c r="D7282">
        <v>1</v>
      </c>
      <c r="E7282">
        <v>3</v>
      </c>
      <c r="F7282" t="s">
        <v>38</v>
      </c>
      <c r="G7282">
        <v>71</v>
      </c>
      <c r="H7282" t="s">
        <v>18</v>
      </c>
      <c r="I7282" t="s">
        <v>79</v>
      </c>
      <c r="J7282" t="s">
        <v>92</v>
      </c>
      <c r="K7282">
        <v>1.4472656191301221</v>
      </c>
      <c r="L7282">
        <v>0</v>
      </c>
      <c r="M7282">
        <v>56.25</v>
      </c>
      <c r="N7282">
        <f>(1-Coffee_Sales[[#This Row],[Discount_Percent]])*Coffee_Sales[[#This Row],[unit_price]]*Coffee_Sales[[#This Row],[transaction_qty]]</f>
        <v>56.25</v>
      </c>
      <c r="O7282" t="str">
        <f>TEXT(Coffee_Sales[[#This Row],[transaction_date]],"mmm-yyyy")</f>
        <v>Jun-2023</v>
      </c>
      <c r="P7282">
        <f>HOUR(Coffee_Sales[[#This Row],[transaction_time]])</f>
        <v>9</v>
      </c>
    </row>
    <row r="7283" spans="1:16" x14ac:dyDescent="0.3">
      <c r="A7283">
        <v>97332</v>
      </c>
      <c r="B7283" s="1">
        <v>45062</v>
      </c>
      <c r="C7283" s="2">
        <v>0.45136574074074076</v>
      </c>
      <c r="D7283">
        <v>1</v>
      </c>
      <c r="E7283">
        <v>3</v>
      </c>
      <c r="F7283" t="s">
        <v>133</v>
      </c>
      <c r="G7283">
        <v>69</v>
      </c>
      <c r="H7283" t="s">
        <v>18</v>
      </c>
      <c r="I7283" t="s">
        <v>107</v>
      </c>
      <c r="J7283" t="s">
        <v>132</v>
      </c>
      <c r="K7283">
        <v>1.5901752362551851</v>
      </c>
      <c r="L7283">
        <v>0</v>
      </c>
      <c r="M7283">
        <v>48.75</v>
      </c>
      <c r="N7283">
        <f>(1-Coffee_Sales[[#This Row],[Discount_Percent]])*Coffee_Sales[[#This Row],[unit_price]]*Coffee_Sales[[#This Row],[transaction_qty]]</f>
        <v>48.75</v>
      </c>
      <c r="O7283" t="str">
        <f>TEXT(Coffee_Sales[[#This Row],[transaction_date]],"mmm-yyyy")</f>
        <v>May-2023</v>
      </c>
      <c r="P7283">
        <f>HOUR(Coffee_Sales[[#This Row],[transaction_time]])</f>
        <v>10</v>
      </c>
    </row>
    <row r="7284" spans="1:16" x14ac:dyDescent="0.3">
      <c r="A7284">
        <v>147697</v>
      </c>
      <c r="B7284" s="1">
        <v>45106</v>
      </c>
      <c r="C7284" s="2">
        <v>0.49224537037037036</v>
      </c>
      <c r="D7284">
        <v>1</v>
      </c>
      <c r="E7284">
        <v>8</v>
      </c>
      <c r="F7284" t="s">
        <v>42</v>
      </c>
      <c r="G7284">
        <v>72</v>
      </c>
      <c r="H7284" t="s">
        <v>18</v>
      </c>
      <c r="I7284" t="s">
        <v>19</v>
      </c>
      <c r="J7284" t="s">
        <v>82</v>
      </c>
      <c r="K7284">
        <v>1.533675643632914</v>
      </c>
      <c r="L7284">
        <v>0</v>
      </c>
      <c r="M7284">
        <v>48.75</v>
      </c>
      <c r="N7284">
        <f>(1-Coffee_Sales[[#This Row],[Discount_Percent]])*Coffee_Sales[[#This Row],[unit_price]]*Coffee_Sales[[#This Row],[transaction_qty]]</f>
        <v>48.75</v>
      </c>
      <c r="O7284" t="str">
        <f>TEXT(Coffee_Sales[[#This Row],[transaction_date]],"mmm-yyyy")</f>
        <v>Jun-2023</v>
      </c>
      <c r="P7284">
        <f>HOUR(Coffee_Sales[[#This Row],[transaction_time]])</f>
        <v>11</v>
      </c>
    </row>
    <row r="7285" spans="1:16" x14ac:dyDescent="0.3">
      <c r="A7285">
        <v>53465</v>
      </c>
      <c r="B7285" s="1">
        <v>45014</v>
      </c>
      <c r="C7285" s="2">
        <v>0.56824074074074071</v>
      </c>
      <c r="D7285">
        <v>1</v>
      </c>
      <c r="E7285">
        <v>5</v>
      </c>
      <c r="F7285" t="s">
        <v>131</v>
      </c>
      <c r="G7285">
        <v>87</v>
      </c>
      <c r="H7285" t="s">
        <v>14</v>
      </c>
      <c r="I7285" t="s">
        <v>15</v>
      </c>
      <c r="J7285" t="s">
        <v>119</v>
      </c>
      <c r="K7285">
        <v>1.1264703622721319</v>
      </c>
      <c r="L7285">
        <v>0.05</v>
      </c>
      <c r="M7285">
        <v>45</v>
      </c>
      <c r="N7285">
        <f>(1-Coffee_Sales[[#This Row],[Discount_Percent]])*Coffee_Sales[[#This Row],[unit_price]]*Coffee_Sales[[#This Row],[transaction_qty]]</f>
        <v>42.75</v>
      </c>
      <c r="O7285" t="str">
        <f>TEXT(Coffee_Sales[[#This Row],[transaction_date]],"mmm-yyyy")</f>
        <v>Mar-2023</v>
      </c>
      <c r="P7285">
        <f>HOUR(Coffee_Sales[[#This Row],[transaction_time]])</f>
        <v>13</v>
      </c>
    </row>
    <row r="7286" spans="1:16" x14ac:dyDescent="0.3">
      <c r="A7286">
        <v>23526</v>
      </c>
      <c r="B7286" s="1">
        <v>44968</v>
      </c>
      <c r="C7286" s="2">
        <v>0.71499999999999997</v>
      </c>
      <c r="D7286">
        <v>1</v>
      </c>
      <c r="E7286">
        <v>8</v>
      </c>
      <c r="F7286" t="s">
        <v>38</v>
      </c>
      <c r="G7286">
        <v>56</v>
      </c>
      <c r="H7286" t="s">
        <v>32</v>
      </c>
      <c r="I7286" t="s">
        <v>33</v>
      </c>
      <c r="J7286" t="s">
        <v>135</v>
      </c>
      <c r="K7286">
        <v>1.1690098408559939</v>
      </c>
      <c r="L7286">
        <v>0</v>
      </c>
      <c r="M7286">
        <v>38.25</v>
      </c>
      <c r="N7286">
        <f>(1-Coffee_Sales[[#This Row],[Discount_Percent]])*Coffee_Sales[[#This Row],[unit_price]]*Coffee_Sales[[#This Row],[transaction_qty]]</f>
        <v>38.25</v>
      </c>
      <c r="O7286" t="str">
        <f>TEXT(Coffee_Sales[[#This Row],[transaction_date]],"mmm-yyyy")</f>
        <v>Feb-2023</v>
      </c>
      <c r="P7286">
        <f>HOUR(Coffee_Sales[[#This Row],[transaction_time]])</f>
        <v>17</v>
      </c>
    </row>
    <row r="7287" spans="1:16" x14ac:dyDescent="0.3">
      <c r="A7287">
        <v>30886</v>
      </c>
      <c r="B7287" s="1">
        <v>44981</v>
      </c>
      <c r="C7287" s="2">
        <v>0.33728009259259262</v>
      </c>
      <c r="D7287">
        <v>3</v>
      </c>
      <c r="E7287">
        <v>5</v>
      </c>
      <c r="F7287" t="s">
        <v>114</v>
      </c>
      <c r="G7287">
        <v>43</v>
      </c>
      <c r="H7287" t="s">
        <v>32</v>
      </c>
      <c r="I7287" t="s">
        <v>40</v>
      </c>
      <c r="J7287" t="s">
        <v>124</v>
      </c>
      <c r="K7287">
        <v>3.5926738564528362</v>
      </c>
      <c r="L7287">
        <v>0</v>
      </c>
      <c r="M7287">
        <v>45</v>
      </c>
      <c r="N7287">
        <f>(1-Coffee_Sales[[#This Row],[Discount_Percent]])*Coffee_Sales[[#This Row],[unit_price]]*Coffee_Sales[[#This Row],[transaction_qty]]</f>
        <v>135</v>
      </c>
      <c r="O7287" t="str">
        <f>TEXT(Coffee_Sales[[#This Row],[transaction_date]],"mmm-yyyy")</f>
        <v>Feb-2023</v>
      </c>
      <c r="P7287">
        <f>HOUR(Coffee_Sales[[#This Row],[transaction_time]])</f>
        <v>8</v>
      </c>
    </row>
    <row r="7288" spans="1:16" x14ac:dyDescent="0.3">
      <c r="A7288">
        <v>84231</v>
      </c>
      <c r="B7288" s="1">
        <v>45050</v>
      </c>
      <c r="C7288" s="2">
        <v>0.65472222222222221</v>
      </c>
      <c r="D7288">
        <v>1</v>
      </c>
      <c r="E7288">
        <v>3</v>
      </c>
      <c r="F7288" t="s">
        <v>94</v>
      </c>
      <c r="G7288">
        <v>55</v>
      </c>
      <c r="H7288" t="s">
        <v>32</v>
      </c>
      <c r="I7288" t="s">
        <v>33</v>
      </c>
      <c r="J7288" t="s">
        <v>93</v>
      </c>
      <c r="K7288">
        <v>1.5640946511764851</v>
      </c>
      <c r="L7288">
        <v>0.05</v>
      </c>
      <c r="M7288">
        <v>60</v>
      </c>
      <c r="N7288">
        <f>(1-Coffee_Sales[[#This Row],[Discount_Percent]])*Coffee_Sales[[#This Row],[unit_price]]*Coffee_Sales[[#This Row],[transaction_qty]]</f>
        <v>57</v>
      </c>
      <c r="O7288" t="str">
        <f>TEXT(Coffee_Sales[[#This Row],[transaction_date]],"mmm-yyyy")</f>
        <v>May-2023</v>
      </c>
      <c r="P7288">
        <f>HOUR(Coffee_Sales[[#This Row],[transaction_time]])</f>
        <v>15</v>
      </c>
    </row>
    <row r="7289" spans="1:16" x14ac:dyDescent="0.3">
      <c r="A7289">
        <v>3129</v>
      </c>
      <c r="B7289" s="1">
        <v>44932</v>
      </c>
      <c r="C7289" s="2">
        <v>0.68956018518518514</v>
      </c>
      <c r="D7289">
        <v>2</v>
      </c>
      <c r="E7289">
        <v>5</v>
      </c>
      <c r="F7289" t="s">
        <v>104</v>
      </c>
      <c r="G7289">
        <v>36</v>
      </c>
      <c r="H7289" t="s">
        <v>14</v>
      </c>
      <c r="I7289" t="s">
        <v>26</v>
      </c>
      <c r="J7289" t="s">
        <v>27</v>
      </c>
      <c r="K7289">
        <v>3.3247392145935901</v>
      </c>
      <c r="L7289">
        <v>0</v>
      </c>
      <c r="M7289">
        <v>56.25</v>
      </c>
      <c r="N7289">
        <f>(1-Coffee_Sales[[#This Row],[Discount_Percent]])*Coffee_Sales[[#This Row],[unit_price]]*Coffee_Sales[[#This Row],[transaction_qty]]</f>
        <v>112.5</v>
      </c>
      <c r="O7289" t="str">
        <f>TEXT(Coffee_Sales[[#This Row],[transaction_date]],"mmm-yyyy")</f>
        <v>Jan-2023</v>
      </c>
      <c r="P7289">
        <f>HOUR(Coffee_Sales[[#This Row],[transaction_time]])</f>
        <v>16</v>
      </c>
    </row>
    <row r="7290" spans="1:16" x14ac:dyDescent="0.3">
      <c r="A7290">
        <v>41446</v>
      </c>
      <c r="B7290" s="1">
        <v>44997</v>
      </c>
      <c r="C7290" s="2">
        <v>0.37797453703703704</v>
      </c>
      <c r="D7290">
        <v>1</v>
      </c>
      <c r="E7290">
        <v>5</v>
      </c>
      <c r="F7290" t="s">
        <v>38</v>
      </c>
      <c r="G7290">
        <v>58</v>
      </c>
      <c r="H7290" t="s">
        <v>74</v>
      </c>
      <c r="I7290" t="s">
        <v>75</v>
      </c>
      <c r="J7290" t="s">
        <v>76</v>
      </c>
      <c r="K7290">
        <v>1.086102391120956</v>
      </c>
      <c r="L7290">
        <v>0.05</v>
      </c>
      <c r="M7290">
        <v>52.5</v>
      </c>
      <c r="N7290">
        <f>(1-Coffee_Sales[[#This Row],[Discount_Percent]])*Coffee_Sales[[#This Row],[unit_price]]*Coffee_Sales[[#This Row],[transaction_qty]]</f>
        <v>49.875</v>
      </c>
      <c r="O7290" t="str">
        <f>TEXT(Coffee_Sales[[#This Row],[transaction_date]],"mmm-yyyy")</f>
        <v>Mar-2023</v>
      </c>
      <c r="P7290">
        <f>HOUR(Coffee_Sales[[#This Row],[transaction_time]])</f>
        <v>9</v>
      </c>
    </row>
    <row r="7291" spans="1:16" x14ac:dyDescent="0.3">
      <c r="A7291">
        <v>97827</v>
      </c>
      <c r="B7291" s="1">
        <v>45062</v>
      </c>
      <c r="C7291" s="2">
        <v>0.80641203703703701</v>
      </c>
      <c r="D7291">
        <v>1</v>
      </c>
      <c r="E7291">
        <v>8</v>
      </c>
      <c r="F7291" t="s">
        <v>131</v>
      </c>
      <c r="G7291">
        <v>39</v>
      </c>
      <c r="H7291" t="s">
        <v>14</v>
      </c>
      <c r="I7291" t="s">
        <v>15</v>
      </c>
      <c r="J7291" t="s">
        <v>47</v>
      </c>
      <c r="K7291">
        <v>1.4089055091897611</v>
      </c>
      <c r="L7291">
        <v>0</v>
      </c>
      <c r="M7291">
        <v>63.75</v>
      </c>
      <c r="N7291">
        <f>(1-Coffee_Sales[[#This Row],[Discount_Percent]])*Coffee_Sales[[#This Row],[unit_price]]*Coffee_Sales[[#This Row],[transaction_qty]]</f>
        <v>63.75</v>
      </c>
      <c r="O7291" t="str">
        <f>TEXT(Coffee_Sales[[#This Row],[transaction_date]],"mmm-yyyy")</f>
        <v>May-2023</v>
      </c>
      <c r="P7291">
        <f>HOUR(Coffee_Sales[[#This Row],[transaction_time]])</f>
        <v>19</v>
      </c>
    </row>
    <row r="7292" spans="1:16" x14ac:dyDescent="0.3">
      <c r="A7292">
        <v>100583</v>
      </c>
      <c r="B7292" s="1">
        <v>45065</v>
      </c>
      <c r="C7292" s="2">
        <v>0.39787037037037037</v>
      </c>
      <c r="D7292">
        <v>2</v>
      </c>
      <c r="E7292">
        <v>8</v>
      </c>
      <c r="F7292" t="s">
        <v>46</v>
      </c>
      <c r="G7292">
        <v>26</v>
      </c>
      <c r="H7292" t="s">
        <v>14</v>
      </c>
      <c r="I7292" t="s">
        <v>29</v>
      </c>
      <c r="J7292" t="s">
        <v>134</v>
      </c>
      <c r="K7292">
        <v>2.1331517908406421</v>
      </c>
      <c r="L7292">
        <v>0</v>
      </c>
      <c r="M7292">
        <v>45</v>
      </c>
      <c r="N7292">
        <f>(1-Coffee_Sales[[#This Row],[Discount_Percent]])*Coffee_Sales[[#This Row],[unit_price]]*Coffee_Sales[[#This Row],[transaction_qty]]</f>
        <v>90</v>
      </c>
      <c r="O7292" t="str">
        <f>TEXT(Coffee_Sales[[#This Row],[transaction_date]],"mmm-yyyy")</f>
        <v>May-2023</v>
      </c>
      <c r="P7292">
        <f>HOUR(Coffee_Sales[[#This Row],[transaction_time]])</f>
        <v>9</v>
      </c>
    </row>
    <row r="7293" spans="1:16" x14ac:dyDescent="0.3">
      <c r="A7293">
        <v>1930</v>
      </c>
      <c r="B7293" s="1">
        <v>44930</v>
      </c>
      <c r="C7293" s="2">
        <v>0.5894907407407407</v>
      </c>
      <c r="D7293">
        <v>2</v>
      </c>
      <c r="E7293">
        <v>3</v>
      </c>
      <c r="F7293" t="s">
        <v>131</v>
      </c>
      <c r="G7293">
        <v>27</v>
      </c>
      <c r="H7293" t="s">
        <v>14</v>
      </c>
      <c r="I7293" t="s">
        <v>29</v>
      </c>
      <c r="J7293" t="s">
        <v>30</v>
      </c>
      <c r="K7293">
        <v>3.390808587026827</v>
      </c>
      <c r="L7293">
        <v>0.1</v>
      </c>
      <c r="M7293">
        <v>52.5</v>
      </c>
      <c r="N7293">
        <f>(1-Coffee_Sales[[#This Row],[Discount_Percent]])*Coffee_Sales[[#This Row],[unit_price]]*Coffee_Sales[[#This Row],[transaction_qty]]</f>
        <v>94.5</v>
      </c>
      <c r="O7293" t="str">
        <f>TEXT(Coffee_Sales[[#This Row],[transaction_date]],"mmm-yyyy")</f>
        <v>Jan-2023</v>
      </c>
      <c r="P7293">
        <f>HOUR(Coffee_Sales[[#This Row],[transaction_time]])</f>
        <v>14</v>
      </c>
    </row>
    <row r="7294" spans="1:16" x14ac:dyDescent="0.3">
      <c r="A7294">
        <v>91111</v>
      </c>
      <c r="B7294" s="1">
        <v>45056</v>
      </c>
      <c r="C7294" s="2">
        <v>0.77905092592592595</v>
      </c>
      <c r="D7294">
        <v>1</v>
      </c>
      <c r="E7294">
        <v>8</v>
      </c>
      <c r="F7294" t="s">
        <v>111</v>
      </c>
      <c r="G7294">
        <v>23</v>
      </c>
      <c r="H7294" t="s">
        <v>14</v>
      </c>
      <c r="I7294" t="s">
        <v>55</v>
      </c>
      <c r="J7294" t="s">
        <v>88</v>
      </c>
      <c r="K7294">
        <v>1.19693499034549</v>
      </c>
      <c r="L7294">
        <v>0</v>
      </c>
      <c r="M7294">
        <v>37.5</v>
      </c>
      <c r="N7294">
        <f>(1-Coffee_Sales[[#This Row],[Discount_Percent]])*Coffee_Sales[[#This Row],[unit_price]]*Coffee_Sales[[#This Row],[transaction_qty]]</f>
        <v>37.5</v>
      </c>
      <c r="O7294" t="str">
        <f>TEXT(Coffee_Sales[[#This Row],[transaction_date]],"mmm-yyyy")</f>
        <v>May-2023</v>
      </c>
      <c r="P7294">
        <f>HOUR(Coffee_Sales[[#This Row],[transaction_time]])</f>
        <v>18</v>
      </c>
    </row>
    <row r="7295" spans="1:16" x14ac:dyDescent="0.3">
      <c r="A7295">
        <v>130624</v>
      </c>
      <c r="B7295" s="1">
        <v>45092</v>
      </c>
      <c r="C7295" s="2">
        <v>0.31918981481481479</v>
      </c>
      <c r="D7295">
        <v>1</v>
      </c>
      <c r="E7295">
        <v>5</v>
      </c>
      <c r="F7295" t="s">
        <v>31</v>
      </c>
      <c r="G7295">
        <v>84</v>
      </c>
      <c r="H7295" t="s">
        <v>67</v>
      </c>
      <c r="I7295" t="s">
        <v>72</v>
      </c>
      <c r="J7295" t="s">
        <v>140</v>
      </c>
      <c r="K7295">
        <v>0.32115498466160708</v>
      </c>
      <c r="L7295">
        <v>0.1</v>
      </c>
      <c r="M7295">
        <v>12</v>
      </c>
      <c r="N7295">
        <f>(1-Coffee_Sales[[#This Row],[Discount_Percent]])*Coffee_Sales[[#This Row],[unit_price]]*Coffee_Sales[[#This Row],[transaction_qty]]</f>
        <v>10.8</v>
      </c>
      <c r="O7295" t="str">
        <f>TEXT(Coffee_Sales[[#This Row],[transaction_date]],"mmm-yyyy")</f>
        <v>Jun-2023</v>
      </c>
      <c r="P7295">
        <f>HOUR(Coffee_Sales[[#This Row],[transaction_time]])</f>
        <v>7</v>
      </c>
    </row>
    <row r="7296" spans="1:16" x14ac:dyDescent="0.3">
      <c r="A7296">
        <v>94150</v>
      </c>
      <c r="B7296" s="1">
        <v>45059</v>
      </c>
      <c r="C7296" s="2">
        <v>0.62086805555555558</v>
      </c>
      <c r="D7296">
        <v>1</v>
      </c>
      <c r="E7296">
        <v>3</v>
      </c>
      <c r="F7296" t="s">
        <v>46</v>
      </c>
      <c r="G7296">
        <v>79</v>
      </c>
      <c r="H7296" t="s">
        <v>18</v>
      </c>
      <c r="I7296" t="s">
        <v>19</v>
      </c>
      <c r="J7296" t="s">
        <v>20</v>
      </c>
      <c r="K7296">
        <v>1.7544649881067611</v>
      </c>
      <c r="L7296">
        <v>0</v>
      </c>
      <c r="M7296">
        <v>56.25</v>
      </c>
      <c r="N7296">
        <f>(1-Coffee_Sales[[#This Row],[Discount_Percent]])*Coffee_Sales[[#This Row],[unit_price]]*Coffee_Sales[[#This Row],[transaction_qty]]</f>
        <v>56.25</v>
      </c>
      <c r="O7296" t="str">
        <f>TEXT(Coffee_Sales[[#This Row],[transaction_date]],"mmm-yyyy")</f>
        <v>May-2023</v>
      </c>
      <c r="P7296">
        <f>HOUR(Coffee_Sales[[#This Row],[transaction_time]])</f>
        <v>14</v>
      </c>
    </row>
    <row r="7297" spans="1:16" x14ac:dyDescent="0.3">
      <c r="A7297">
        <v>89430</v>
      </c>
      <c r="B7297" s="1">
        <v>45055</v>
      </c>
      <c r="C7297" s="2">
        <v>0.43072916666666666</v>
      </c>
      <c r="D7297">
        <v>1</v>
      </c>
      <c r="E7297">
        <v>3</v>
      </c>
      <c r="F7297" t="s">
        <v>77</v>
      </c>
      <c r="G7297">
        <v>24</v>
      </c>
      <c r="H7297" t="s">
        <v>14</v>
      </c>
      <c r="I7297" t="s">
        <v>55</v>
      </c>
      <c r="J7297" t="s">
        <v>86</v>
      </c>
      <c r="K7297">
        <v>0.91304072188231533</v>
      </c>
      <c r="L7297">
        <v>0.05</v>
      </c>
      <c r="M7297">
        <v>45</v>
      </c>
      <c r="N7297">
        <f>(1-Coffee_Sales[[#This Row],[Discount_Percent]])*Coffee_Sales[[#This Row],[unit_price]]*Coffee_Sales[[#This Row],[transaction_qty]]</f>
        <v>42.75</v>
      </c>
      <c r="O7297" t="str">
        <f>TEXT(Coffee_Sales[[#This Row],[transaction_date]],"mmm-yyyy")</f>
        <v>May-2023</v>
      </c>
      <c r="P7297">
        <f>HOUR(Coffee_Sales[[#This Row],[transaction_time]])</f>
        <v>10</v>
      </c>
    </row>
    <row r="7298" spans="1:16" x14ac:dyDescent="0.3">
      <c r="A7298">
        <v>34288</v>
      </c>
      <c r="B7298" s="1">
        <v>44986</v>
      </c>
      <c r="C7298" s="2">
        <v>0.74327546296296299</v>
      </c>
      <c r="D7298">
        <v>1</v>
      </c>
      <c r="E7298">
        <v>5</v>
      </c>
      <c r="F7298" t="s">
        <v>111</v>
      </c>
      <c r="G7298">
        <v>45</v>
      </c>
      <c r="H7298" t="s">
        <v>32</v>
      </c>
      <c r="I7298" t="s">
        <v>40</v>
      </c>
      <c r="J7298" t="s">
        <v>120</v>
      </c>
      <c r="K7298">
        <v>1.4048878595835541</v>
      </c>
      <c r="L7298">
        <v>0.1</v>
      </c>
      <c r="M7298">
        <v>45</v>
      </c>
      <c r="N7298">
        <f>(1-Coffee_Sales[[#This Row],[Discount_Percent]])*Coffee_Sales[[#This Row],[unit_price]]*Coffee_Sales[[#This Row],[transaction_qty]]</f>
        <v>40.5</v>
      </c>
      <c r="O7298" t="str">
        <f>TEXT(Coffee_Sales[[#This Row],[transaction_date]],"mmm-yyyy")</f>
        <v>Mar-2023</v>
      </c>
      <c r="P7298">
        <f>HOUR(Coffee_Sales[[#This Row],[transaction_time]])</f>
        <v>17</v>
      </c>
    </row>
    <row r="7299" spans="1:16" x14ac:dyDescent="0.3">
      <c r="A7299">
        <v>137979</v>
      </c>
      <c r="B7299" s="1">
        <v>45098</v>
      </c>
      <c r="C7299" s="2">
        <v>0.30443287037037037</v>
      </c>
      <c r="D7299">
        <v>1</v>
      </c>
      <c r="E7299">
        <v>5</v>
      </c>
      <c r="F7299" t="s">
        <v>13</v>
      </c>
      <c r="G7299">
        <v>14</v>
      </c>
      <c r="H7299" t="s">
        <v>64</v>
      </c>
      <c r="I7299" t="s">
        <v>65</v>
      </c>
      <c r="J7299" t="s">
        <v>161</v>
      </c>
      <c r="K7299">
        <v>3.602432574519487</v>
      </c>
      <c r="L7299">
        <v>0.1</v>
      </c>
      <c r="M7299">
        <v>134.25</v>
      </c>
      <c r="N7299">
        <f>(1-Coffee_Sales[[#This Row],[Discount_Percent]])*Coffee_Sales[[#This Row],[unit_price]]*Coffee_Sales[[#This Row],[transaction_qty]]</f>
        <v>120.825</v>
      </c>
      <c r="O7299" t="str">
        <f>TEXT(Coffee_Sales[[#This Row],[transaction_date]],"mmm-yyyy")</f>
        <v>Jun-2023</v>
      </c>
      <c r="P7299">
        <f>HOUR(Coffee_Sales[[#This Row],[transaction_time]])</f>
        <v>7</v>
      </c>
    </row>
    <row r="7300" spans="1:16" x14ac:dyDescent="0.3">
      <c r="A7300">
        <v>106156</v>
      </c>
      <c r="B7300" s="1">
        <v>45070</v>
      </c>
      <c r="C7300" s="2">
        <v>0.4470601851851852</v>
      </c>
      <c r="D7300">
        <v>1</v>
      </c>
      <c r="E7300">
        <v>3</v>
      </c>
      <c r="F7300" t="s">
        <v>90</v>
      </c>
      <c r="G7300">
        <v>72</v>
      </c>
      <c r="H7300" t="s">
        <v>18</v>
      </c>
      <c r="I7300" t="s">
        <v>19</v>
      </c>
      <c r="J7300" t="s">
        <v>82</v>
      </c>
      <c r="K7300">
        <v>1.388321313053021</v>
      </c>
      <c r="L7300">
        <v>0.05</v>
      </c>
      <c r="M7300">
        <v>48.75</v>
      </c>
      <c r="N7300">
        <f>(1-Coffee_Sales[[#This Row],[Discount_Percent]])*Coffee_Sales[[#This Row],[unit_price]]*Coffee_Sales[[#This Row],[transaction_qty]]</f>
        <v>46.3125</v>
      </c>
      <c r="O7300" t="str">
        <f>TEXT(Coffee_Sales[[#This Row],[transaction_date]],"mmm-yyyy")</f>
        <v>May-2023</v>
      </c>
      <c r="P7300">
        <f>HOUR(Coffee_Sales[[#This Row],[transaction_time]])</f>
        <v>10</v>
      </c>
    </row>
    <row r="7301" spans="1:16" x14ac:dyDescent="0.3">
      <c r="A7301">
        <v>135190</v>
      </c>
      <c r="B7301" s="1">
        <v>45095</v>
      </c>
      <c r="C7301" s="2">
        <v>0.65822916666666664</v>
      </c>
      <c r="D7301">
        <v>1</v>
      </c>
      <c r="E7301">
        <v>5</v>
      </c>
      <c r="F7301" t="s">
        <v>42</v>
      </c>
      <c r="G7301">
        <v>20</v>
      </c>
      <c r="H7301" t="s">
        <v>142</v>
      </c>
      <c r="I7301" t="s">
        <v>154</v>
      </c>
      <c r="J7301" t="s">
        <v>155</v>
      </c>
      <c r="K7301">
        <v>2.828132639389771</v>
      </c>
      <c r="L7301">
        <v>0.05</v>
      </c>
      <c r="M7301">
        <v>114</v>
      </c>
      <c r="N7301">
        <f>(1-Coffee_Sales[[#This Row],[Discount_Percent]])*Coffee_Sales[[#This Row],[unit_price]]*Coffee_Sales[[#This Row],[transaction_qty]]</f>
        <v>108.3</v>
      </c>
      <c r="O7301" t="str">
        <f>TEXT(Coffee_Sales[[#This Row],[transaction_date]],"mmm-yyyy")</f>
        <v>Jun-2023</v>
      </c>
      <c r="P7301">
        <f>HOUR(Coffee_Sales[[#This Row],[transaction_time]])</f>
        <v>15</v>
      </c>
    </row>
    <row r="7302" spans="1:16" x14ac:dyDescent="0.3">
      <c r="A7302">
        <v>77542</v>
      </c>
      <c r="B7302" s="1">
        <v>45043</v>
      </c>
      <c r="C7302" s="2">
        <v>0.41305555555555556</v>
      </c>
      <c r="D7302">
        <v>2</v>
      </c>
      <c r="E7302">
        <v>8</v>
      </c>
      <c r="F7302" t="s">
        <v>17</v>
      </c>
      <c r="G7302">
        <v>54</v>
      </c>
      <c r="H7302" t="s">
        <v>32</v>
      </c>
      <c r="I7302" t="s">
        <v>33</v>
      </c>
      <c r="J7302" t="s">
        <v>127</v>
      </c>
      <c r="K7302">
        <v>2.3709635911105749</v>
      </c>
      <c r="L7302">
        <v>0</v>
      </c>
      <c r="M7302">
        <v>37.5</v>
      </c>
      <c r="N7302">
        <f>(1-Coffee_Sales[[#This Row],[Discount_Percent]])*Coffee_Sales[[#This Row],[unit_price]]*Coffee_Sales[[#This Row],[transaction_qty]]</f>
        <v>75</v>
      </c>
      <c r="O7302" t="str">
        <f>TEXT(Coffee_Sales[[#This Row],[transaction_date]],"mmm-yyyy")</f>
        <v>Apr-2023</v>
      </c>
      <c r="P7302">
        <f>HOUR(Coffee_Sales[[#This Row],[transaction_time]])</f>
        <v>9</v>
      </c>
    </row>
    <row r="7303" spans="1:16" x14ac:dyDescent="0.3">
      <c r="A7303">
        <v>29588</v>
      </c>
      <c r="B7303" s="1">
        <v>44978</v>
      </c>
      <c r="C7303" s="2">
        <v>0.73968750000000005</v>
      </c>
      <c r="D7303">
        <v>2</v>
      </c>
      <c r="E7303">
        <v>3</v>
      </c>
      <c r="F7303" t="s">
        <v>128</v>
      </c>
      <c r="G7303">
        <v>42</v>
      </c>
      <c r="H7303" t="s">
        <v>32</v>
      </c>
      <c r="I7303" t="s">
        <v>40</v>
      </c>
      <c r="J7303" t="s">
        <v>99</v>
      </c>
      <c r="K7303">
        <v>2.0696835719576092</v>
      </c>
      <c r="L7303">
        <v>0</v>
      </c>
      <c r="M7303">
        <v>37.5</v>
      </c>
      <c r="N7303">
        <f>(1-Coffee_Sales[[#This Row],[Discount_Percent]])*Coffee_Sales[[#This Row],[unit_price]]*Coffee_Sales[[#This Row],[transaction_qty]]</f>
        <v>75</v>
      </c>
      <c r="O7303" t="str">
        <f>TEXT(Coffee_Sales[[#This Row],[transaction_date]],"mmm-yyyy")</f>
        <v>Feb-2023</v>
      </c>
      <c r="P7303">
        <f>HOUR(Coffee_Sales[[#This Row],[transaction_time]])</f>
        <v>17</v>
      </c>
    </row>
    <row r="7304" spans="1:16" x14ac:dyDescent="0.3">
      <c r="A7304">
        <v>112279</v>
      </c>
      <c r="B7304" s="1">
        <v>45076</v>
      </c>
      <c r="C7304" s="2">
        <v>0.36662037037037037</v>
      </c>
      <c r="D7304">
        <v>1</v>
      </c>
      <c r="E7304">
        <v>8</v>
      </c>
      <c r="F7304" t="s">
        <v>13</v>
      </c>
      <c r="G7304">
        <v>84</v>
      </c>
      <c r="H7304" t="s">
        <v>67</v>
      </c>
      <c r="I7304" t="s">
        <v>72</v>
      </c>
      <c r="J7304" t="s">
        <v>140</v>
      </c>
      <c r="K7304">
        <v>0.356047194750857</v>
      </c>
      <c r="L7304">
        <v>0</v>
      </c>
      <c r="M7304">
        <v>12</v>
      </c>
      <c r="N7304">
        <f>(1-Coffee_Sales[[#This Row],[Discount_Percent]])*Coffee_Sales[[#This Row],[unit_price]]*Coffee_Sales[[#This Row],[transaction_qty]]</f>
        <v>12</v>
      </c>
      <c r="O7304" t="str">
        <f>TEXT(Coffee_Sales[[#This Row],[transaction_date]],"mmm-yyyy")</f>
        <v>May-2023</v>
      </c>
      <c r="P7304">
        <f>HOUR(Coffee_Sales[[#This Row],[transaction_time]])</f>
        <v>8</v>
      </c>
    </row>
    <row r="7305" spans="1:16" x14ac:dyDescent="0.3">
      <c r="A7305">
        <v>126076</v>
      </c>
      <c r="B7305" s="1">
        <v>45088</v>
      </c>
      <c r="C7305" s="2">
        <v>0.39053240740740741</v>
      </c>
      <c r="D7305">
        <v>1</v>
      </c>
      <c r="E7305">
        <v>8</v>
      </c>
      <c r="F7305" t="s">
        <v>46</v>
      </c>
      <c r="G7305">
        <v>64</v>
      </c>
      <c r="H7305" t="s">
        <v>67</v>
      </c>
      <c r="I7305" t="s">
        <v>72</v>
      </c>
      <c r="J7305" t="s">
        <v>118</v>
      </c>
      <c r="K7305">
        <v>0.25795975605253002</v>
      </c>
      <c r="L7305">
        <v>0</v>
      </c>
      <c r="M7305">
        <v>12</v>
      </c>
      <c r="N7305">
        <f>(1-Coffee_Sales[[#This Row],[Discount_Percent]])*Coffee_Sales[[#This Row],[unit_price]]*Coffee_Sales[[#This Row],[transaction_qty]]</f>
        <v>12</v>
      </c>
      <c r="O7305" t="str">
        <f>TEXT(Coffee_Sales[[#This Row],[transaction_date]],"mmm-yyyy")</f>
        <v>Jun-2023</v>
      </c>
      <c r="P7305">
        <f>HOUR(Coffee_Sales[[#This Row],[transaction_time]])</f>
        <v>9</v>
      </c>
    </row>
    <row r="7306" spans="1:16" x14ac:dyDescent="0.3">
      <c r="A7306">
        <v>78566</v>
      </c>
      <c r="B7306" s="1">
        <v>45044</v>
      </c>
      <c r="C7306" s="2">
        <v>0.57876157407407403</v>
      </c>
      <c r="D7306">
        <v>1</v>
      </c>
      <c r="E7306">
        <v>8</v>
      </c>
      <c r="F7306" t="s">
        <v>81</v>
      </c>
      <c r="G7306">
        <v>38</v>
      </c>
      <c r="H7306" t="s">
        <v>14</v>
      </c>
      <c r="I7306" t="s">
        <v>15</v>
      </c>
      <c r="J7306" t="s">
        <v>16</v>
      </c>
      <c r="K7306">
        <v>1.844560715898979</v>
      </c>
      <c r="L7306">
        <v>0.1</v>
      </c>
      <c r="M7306">
        <v>56.25</v>
      </c>
      <c r="N7306">
        <f>(1-Coffee_Sales[[#This Row],[Discount_Percent]])*Coffee_Sales[[#This Row],[unit_price]]*Coffee_Sales[[#This Row],[transaction_qty]]</f>
        <v>50.625</v>
      </c>
      <c r="O7306" t="str">
        <f>TEXT(Coffee_Sales[[#This Row],[transaction_date]],"mmm-yyyy")</f>
        <v>Apr-2023</v>
      </c>
      <c r="P7306">
        <f>HOUR(Coffee_Sales[[#This Row],[transaction_time]])</f>
        <v>13</v>
      </c>
    </row>
    <row r="7307" spans="1:16" x14ac:dyDescent="0.3">
      <c r="A7307">
        <v>118814</v>
      </c>
      <c r="B7307" s="1">
        <v>45082</v>
      </c>
      <c r="C7307" s="2">
        <v>0.46013888888888888</v>
      </c>
      <c r="D7307">
        <v>1</v>
      </c>
      <c r="E7307">
        <v>8</v>
      </c>
      <c r="F7307" t="s">
        <v>96</v>
      </c>
      <c r="G7307">
        <v>46</v>
      </c>
      <c r="H7307" t="s">
        <v>32</v>
      </c>
      <c r="I7307" t="s">
        <v>36</v>
      </c>
      <c r="J7307" t="s">
        <v>39</v>
      </c>
      <c r="K7307">
        <v>0.79313625299677071</v>
      </c>
      <c r="L7307">
        <v>0</v>
      </c>
      <c r="M7307">
        <v>37.5</v>
      </c>
      <c r="N7307">
        <f>(1-Coffee_Sales[[#This Row],[Discount_Percent]])*Coffee_Sales[[#This Row],[unit_price]]*Coffee_Sales[[#This Row],[transaction_qty]]</f>
        <v>37.5</v>
      </c>
      <c r="O7307" t="str">
        <f>TEXT(Coffee_Sales[[#This Row],[transaction_date]],"mmm-yyyy")</f>
        <v>Jun-2023</v>
      </c>
      <c r="P7307">
        <f>HOUR(Coffee_Sales[[#This Row],[transaction_time]])</f>
        <v>11</v>
      </c>
    </row>
    <row r="7308" spans="1:16" x14ac:dyDescent="0.3">
      <c r="A7308">
        <v>22832</v>
      </c>
      <c r="B7308" s="1">
        <v>44967</v>
      </c>
      <c r="C7308" s="2">
        <v>0.52155092592592589</v>
      </c>
      <c r="D7308">
        <v>2</v>
      </c>
      <c r="E7308">
        <v>8</v>
      </c>
      <c r="F7308" t="s">
        <v>25</v>
      </c>
      <c r="G7308">
        <v>57</v>
      </c>
      <c r="H7308" t="s">
        <v>32</v>
      </c>
      <c r="I7308" t="s">
        <v>33</v>
      </c>
      <c r="J7308" t="s">
        <v>34</v>
      </c>
      <c r="K7308">
        <v>2.0670872681942791</v>
      </c>
      <c r="L7308">
        <v>0</v>
      </c>
      <c r="M7308">
        <v>46.5</v>
      </c>
      <c r="N7308">
        <f>(1-Coffee_Sales[[#This Row],[Discount_Percent]])*Coffee_Sales[[#This Row],[unit_price]]*Coffee_Sales[[#This Row],[transaction_qty]]</f>
        <v>93</v>
      </c>
      <c r="O7308" t="str">
        <f>TEXT(Coffee_Sales[[#This Row],[transaction_date]],"mmm-yyyy")</f>
        <v>Feb-2023</v>
      </c>
      <c r="P7308">
        <f>HOUR(Coffee_Sales[[#This Row],[transaction_time]])</f>
        <v>12</v>
      </c>
    </row>
    <row r="7309" spans="1:16" x14ac:dyDescent="0.3">
      <c r="A7309">
        <v>15845</v>
      </c>
      <c r="B7309" s="1">
        <v>44954</v>
      </c>
      <c r="C7309" s="2">
        <v>0.69969907407407406</v>
      </c>
      <c r="D7309">
        <v>1</v>
      </c>
      <c r="E7309">
        <v>8</v>
      </c>
      <c r="F7309" t="s">
        <v>35</v>
      </c>
      <c r="G7309">
        <v>87</v>
      </c>
      <c r="H7309" t="s">
        <v>14</v>
      </c>
      <c r="I7309" t="s">
        <v>15</v>
      </c>
      <c r="J7309" t="s">
        <v>119</v>
      </c>
      <c r="K7309">
        <v>0.9250202990948575</v>
      </c>
      <c r="L7309">
        <v>0.05</v>
      </c>
      <c r="M7309">
        <v>31.5</v>
      </c>
      <c r="N7309">
        <f>(1-Coffee_Sales[[#This Row],[Discount_Percent]])*Coffee_Sales[[#This Row],[unit_price]]*Coffee_Sales[[#This Row],[transaction_qty]]</f>
        <v>29.924999999999997</v>
      </c>
      <c r="O7309" t="str">
        <f>TEXT(Coffee_Sales[[#This Row],[transaction_date]],"mmm-yyyy")</f>
        <v>Jan-2023</v>
      </c>
      <c r="P7309">
        <f>HOUR(Coffee_Sales[[#This Row],[transaction_time]])</f>
        <v>16</v>
      </c>
    </row>
    <row r="7310" spans="1:16" x14ac:dyDescent="0.3">
      <c r="A7310">
        <v>132104</v>
      </c>
      <c r="B7310" s="1">
        <v>45093</v>
      </c>
      <c r="C7310" s="2">
        <v>0.37443287037037037</v>
      </c>
      <c r="D7310">
        <v>1</v>
      </c>
      <c r="E7310">
        <v>5</v>
      </c>
      <c r="F7310" t="s">
        <v>17</v>
      </c>
      <c r="G7310">
        <v>55</v>
      </c>
      <c r="H7310" t="s">
        <v>32</v>
      </c>
      <c r="I7310" t="s">
        <v>33</v>
      </c>
      <c r="J7310" t="s">
        <v>93</v>
      </c>
      <c r="K7310">
        <v>1.368567476258316</v>
      </c>
      <c r="L7310">
        <v>0</v>
      </c>
      <c r="M7310">
        <v>60</v>
      </c>
      <c r="N7310">
        <f>(1-Coffee_Sales[[#This Row],[Discount_Percent]])*Coffee_Sales[[#This Row],[unit_price]]*Coffee_Sales[[#This Row],[transaction_qty]]</f>
        <v>60</v>
      </c>
      <c r="O7310" t="str">
        <f>TEXT(Coffee_Sales[[#This Row],[transaction_date]],"mmm-yyyy")</f>
        <v>Jun-2023</v>
      </c>
      <c r="P7310">
        <f>HOUR(Coffee_Sales[[#This Row],[transaction_time]])</f>
        <v>8</v>
      </c>
    </row>
    <row r="7311" spans="1:16" x14ac:dyDescent="0.3">
      <c r="A7311">
        <v>48270</v>
      </c>
      <c r="B7311" s="1">
        <v>45006</v>
      </c>
      <c r="C7311" s="2">
        <v>0.7213194444444444</v>
      </c>
      <c r="D7311">
        <v>2</v>
      </c>
      <c r="E7311">
        <v>3</v>
      </c>
      <c r="F7311" t="s">
        <v>48</v>
      </c>
      <c r="G7311">
        <v>34</v>
      </c>
      <c r="H7311" t="s">
        <v>14</v>
      </c>
      <c r="I7311" t="s">
        <v>26</v>
      </c>
      <c r="J7311" t="s">
        <v>57</v>
      </c>
      <c r="K7311">
        <v>2.4194107108680281</v>
      </c>
      <c r="L7311">
        <v>0</v>
      </c>
      <c r="M7311">
        <v>36.75</v>
      </c>
      <c r="N7311">
        <f>(1-Coffee_Sales[[#This Row],[Discount_Percent]])*Coffee_Sales[[#This Row],[unit_price]]*Coffee_Sales[[#This Row],[transaction_qty]]</f>
        <v>73.5</v>
      </c>
      <c r="O7311" t="str">
        <f>TEXT(Coffee_Sales[[#This Row],[transaction_date]],"mmm-yyyy")</f>
        <v>Mar-2023</v>
      </c>
      <c r="P7311">
        <f>HOUR(Coffee_Sales[[#This Row],[transaction_time]])</f>
        <v>17</v>
      </c>
    </row>
    <row r="7312" spans="1:16" x14ac:dyDescent="0.3">
      <c r="A7312">
        <v>143486</v>
      </c>
      <c r="B7312" s="1">
        <v>45102</v>
      </c>
      <c r="C7312" s="2">
        <v>0.62203703703703705</v>
      </c>
      <c r="D7312">
        <v>1</v>
      </c>
      <c r="E7312">
        <v>3</v>
      </c>
      <c r="F7312" t="s">
        <v>21</v>
      </c>
      <c r="G7312">
        <v>43</v>
      </c>
      <c r="H7312" t="s">
        <v>32</v>
      </c>
      <c r="I7312" t="s">
        <v>40</v>
      </c>
      <c r="J7312" t="s">
        <v>124</v>
      </c>
      <c r="K7312">
        <v>0.91988066982396433</v>
      </c>
      <c r="L7312">
        <v>0</v>
      </c>
      <c r="M7312">
        <v>45</v>
      </c>
      <c r="N7312">
        <f>(1-Coffee_Sales[[#This Row],[Discount_Percent]])*Coffee_Sales[[#This Row],[unit_price]]*Coffee_Sales[[#This Row],[transaction_qty]]</f>
        <v>45</v>
      </c>
      <c r="O7312" t="str">
        <f>TEXT(Coffee_Sales[[#This Row],[transaction_date]],"mmm-yyyy")</f>
        <v>Jun-2023</v>
      </c>
      <c r="P7312">
        <f>HOUR(Coffee_Sales[[#This Row],[transaction_time]])</f>
        <v>14</v>
      </c>
    </row>
    <row r="7313" spans="1:16" x14ac:dyDescent="0.3">
      <c r="A7313">
        <v>52448</v>
      </c>
      <c r="B7313" s="1">
        <v>45012</v>
      </c>
      <c r="C7313" s="2">
        <v>0.72685185185185186</v>
      </c>
      <c r="D7313">
        <v>3</v>
      </c>
      <c r="E7313">
        <v>5</v>
      </c>
      <c r="F7313" t="s">
        <v>87</v>
      </c>
      <c r="G7313">
        <v>33</v>
      </c>
      <c r="H7313" t="s">
        <v>14</v>
      </c>
      <c r="I7313" t="s">
        <v>22</v>
      </c>
      <c r="J7313" t="s">
        <v>49</v>
      </c>
      <c r="K7313">
        <v>4.144150620561442</v>
      </c>
      <c r="L7313">
        <v>0</v>
      </c>
      <c r="M7313">
        <v>52.5</v>
      </c>
      <c r="N7313">
        <f>(1-Coffee_Sales[[#This Row],[Discount_Percent]])*Coffee_Sales[[#This Row],[unit_price]]*Coffee_Sales[[#This Row],[transaction_qty]]</f>
        <v>157.5</v>
      </c>
      <c r="O7313" t="str">
        <f>TEXT(Coffee_Sales[[#This Row],[transaction_date]],"mmm-yyyy")</f>
        <v>Mar-2023</v>
      </c>
      <c r="P7313">
        <f>HOUR(Coffee_Sales[[#This Row],[transaction_time]])</f>
        <v>17</v>
      </c>
    </row>
    <row r="7314" spans="1:16" x14ac:dyDescent="0.3">
      <c r="A7314">
        <v>75410</v>
      </c>
      <c r="B7314" s="1">
        <v>45040</v>
      </c>
      <c r="C7314" s="2">
        <v>0.79129629629629628</v>
      </c>
      <c r="D7314">
        <v>1</v>
      </c>
      <c r="E7314">
        <v>3</v>
      </c>
      <c r="F7314" t="s">
        <v>48</v>
      </c>
      <c r="G7314">
        <v>46</v>
      </c>
      <c r="H7314" t="s">
        <v>32</v>
      </c>
      <c r="I7314" t="s">
        <v>36</v>
      </c>
      <c r="J7314" t="s">
        <v>39</v>
      </c>
      <c r="K7314">
        <v>1.098359486967277</v>
      </c>
      <c r="L7314">
        <v>0.05</v>
      </c>
      <c r="M7314">
        <v>37.5</v>
      </c>
      <c r="N7314">
        <f>(1-Coffee_Sales[[#This Row],[Discount_Percent]])*Coffee_Sales[[#This Row],[unit_price]]*Coffee_Sales[[#This Row],[transaction_qty]]</f>
        <v>35.625</v>
      </c>
      <c r="O7314" t="str">
        <f>TEXT(Coffee_Sales[[#This Row],[transaction_date]],"mmm-yyyy")</f>
        <v>Apr-2023</v>
      </c>
      <c r="P7314">
        <f>HOUR(Coffee_Sales[[#This Row],[transaction_time]])</f>
        <v>18</v>
      </c>
    </row>
    <row r="7315" spans="1:16" x14ac:dyDescent="0.3">
      <c r="A7315">
        <v>4721</v>
      </c>
      <c r="B7315" s="1">
        <v>44935</v>
      </c>
      <c r="C7315" s="2">
        <v>0.44696759259259261</v>
      </c>
      <c r="D7315">
        <v>1</v>
      </c>
      <c r="E7315">
        <v>3</v>
      </c>
      <c r="F7315" t="s">
        <v>62</v>
      </c>
      <c r="G7315">
        <v>39</v>
      </c>
      <c r="H7315" t="s">
        <v>14</v>
      </c>
      <c r="I7315" t="s">
        <v>15</v>
      </c>
      <c r="J7315" t="s">
        <v>47</v>
      </c>
      <c r="K7315">
        <v>1.8168042692945241</v>
      </c>
      <c r="L7315">
        <v>0</v>
      </c>
      <c r="M7315">
        <v>63.75</v>
      </c>
      <c r="N7315">
        <f>(1-Coffee_Sales[[#This Row],[Discount_Percent]])*Coffee_Sales[[#This Row],[unit_price]]*Coffee_Sales[[#This Row],[transaction_qty]]</f>
        <v>63.75</v>
      </c>
      <c r="O7315" t="str">
        <f>TEXT(Coffee_Sales[[#This Row],[transaction_date]],"mmm-yyyy")</f>
        <v>Jan-2023</v>
      </c>
      <c r="P7315">
        <f>HOUR(Coffee_Sales[[#This Row],[transaction_time]])</f>
        <v>10</v>
      </c>
    </row>
    <row r="7316" spans="1:16" x14ac:dyDescent="0.3">
      <c r="A7316">
        <v>71092</v>
      </c>
      <c r="B7316" s="1">
        <v>45035</v>
      </c>
      <c r="C7316" s="2">
        <v>0.63344907407407403</v>
      </c>
      <c r="D7316">
        <v>1</v>
      </c>
      <c r="E7316">
        <v>3</v>
      </c>
      <c r="F7316" t="s">
        <v>24</v>
      </c>
      <c r="G7316">
        <v>31</v>
      </c>
      <c r="H7316" t="s">
        <v>14</v>
      </c>
      <c r="I7316" t="s">
        <v>22</v>
      </c>
      <c r="J7316" t="s">
        <v>53</v>
      </c>
      <c r="K7316">
        <v>1.070781644477381</v>
      </c>
      <c r="L7316">
        <v>0</v>
      </c>
      <c r="M7316">
        <v>33</v>
      </c>
      <c r="N7316">
        <f>(1-Coffee_Sales[[#This Row],[Discount_Percent]])*Coffee_Sales[[#This Row],[unit_price]]*Coffee_Sales[[#This Row],[transaction_qty]]</f>
        <v>33</v>
      </c>
      <c r="O7316" t="str">
        <f>TEXT(Coffee_Sales[[#This Row],[transaction_date]],"mmm-yyyy")</f>
        <v>Apr-2023</v>
      </c>
      <c r="P7316">
        <f>HOUR(Coffee_Sales[[#This Row],[transaction_time]])</f>
        <v>15</v>
      </c>
    </row>
    <row r="7317" spans="1:16" x14ac:dyDescent="0.3">
      <c r="A7317">
        <v>89968</v>
      </c>
      <c r="B7317" s="1">
        <v>45055</v>
      </c>
      <c r="C7317" s="2">
        <v>0.80791666666666662</v>
      </c>
      <c r="D7317">
        <v>1</v>
      </c>
      <c r="E7317">
        <v>5</v>
      </c>
      <c r="F7317" t="s">
        <v>114</v>
      </c>
      <c r="G7317">
        <v>30</v>
      </c>
      <c r="H7317" t="s">
        <v>14</v>
      </c>
      <c r="I7317" t="s">
        <v>22</v>
      </c>
      <c r="J7317" t="s">
        <v>109</v>
      </c>
      <c r="K7317">
        <v>0.9063902915747768</v>
      </c>
      <c r="L7317">
        <v>0.05</v>
      </c>
      <c r="M7317">
        <v>45</v>
      </c>
      <c r="N7317">
        <f>(1-Coffee_Sales[[#This Row],[Discount_Percent]])*Coffee_Sales[[#This Row],[unit_price]]*Coffee_Sales[[#This Row],[transaction_qty]]</f>
        <v>42.75</v>
      </c>
      <c r="O7317" t="str">
        <f>TEXT(Coffee_Sales[[#This Row],[transaction_date]],"mmm-yyyy")</f>
        <v>May-2023</v>
      </c>
      <c r="P7317">
        <f>HOUR(Coffee_Sales[[#This Row],[transaction_time]])</f>
        <v>19</v>
      </c>
    </row>
    <row r="7318" spans="1:16" x14ac:dyDescent="0.3">
      <c r="A7318">
        <v>107580</v>
      </c>
      <c r="B7318" s="1">
        <v>45071</v>
      </c>
      <c r="C7318" s="2">
        <v>0.64258101851851857</v>
      </c>
      <c r="D7318">
        <v>2</v>
      </c>
      <c r="E7318">
        <v>5</v>
      </c>
      <c r="F7318" t="s">
        <v>54</v>
      </c>
      <c r="G7318">
        <v>51</v>
      </c>
      <c r="H7318" t="s">
        <v>32</v>
      </c>
      <c r="I7318" t="s">
        <v>44</v>
      </c>
      <c r="J7318" t="s">
        <v>103</v>
      </c>
      <c r="K7318">
        <v>2.9528496658191692</v>
      </c>
      <c r="L7318">
        <v>0</v>
      </c>
      <c r="M7318">
        <v>45</v>
      </c>
      <c r="N7318">
        <f>(1-Coffee_Sales[[#This Row],[Discount_Percent]])*Coffee_Sales[[#This Row],[unit_price]]*Coffee_Sales[[#This Row],[transaction_qty]]</f>
        <v>90</v>
      </c>
      <c r="O7318" t="str">
        <f>TEXT(Coffee_Sales[[#This Row],[transaction_date]],"mmm-yyyy")</f>
        <v>May-2023</v>
      </c>
      <c r="P7318">
        <f>HOUR(Coffee_Sales[[#This Row],[transaction_time]])</f>
        <v>15</v>
      </c>
    </row>
    <row r="7319" spans="1:16" x14ac:dyDescent="0.3">
      <c r="A7319">
        <v>75136</v>
      </c>
      <c r="B7319" s="1">
        <v>45040</v>
      </c>
      <c r="C7319" s="2">
        <v>0.57817129629629627</v>
      </c>
      <c r="D7319">
        <v>1</v>
      </c>
      <c r="E7319">
        <v>3</v>
      </c>
      <c r="F7319" t="s">
        <v>97</v>
      </c>
      <c r="G7319">
        <v>75</v>
      </c>
      <c r="H7319" t="s">
        <v>18</v>
      </c>
      <c r="I7319" t="s">
        <v>79</v>
      </c>
      <c r="J7319" t="s">
        <v>136</v>
      </c>
      <c r="K7319">
        <v>1.2915650137964989</v>
      </c>
      <c r="L7319">
        <v>0.05</v>
      </c>
      <c r="M7319">
        <v>52.5</v>
      </c>
      <c r="N7319">
        <f>(1-Coffee_Sales[[#This Row],[Discount_Percent]])*Coffee_Sales[[#This Row],[unit_price]]*Coffee_Sales[[#This Row],[transaction_qty]]</f>
        <v>49.875</v>
      </c>
      <c r="O7319" t="str">
        <f>TEXT(Coffee_Sales[[#This Row],[transaction_date]],"mmm-yyyy")</f>
        <v>Apr-2023</v>
      </c>
      <c r="P7319">
        <f>HOUR(Coffee_Sales[[#This Row],[transaction_time]])</f>
        <v>13</v>
      </c>
    </row>
    <row r="7320" spans="1:16" x14ac:dyDescent="0.3">
      <c r="A7320">
        <v>23103</v>
      </c>
      <c r="B7320" s="1">
        <v>44968</v>
      </c>
      <c r="C7320" s="2">
        <v>0.31565972222222222</v>
      </c>
      <c r="D7320">
        <v>1</v>
      </c>
      <c r="E7320">
        <v>3</v>
      </c>
      <c r="F7320" t="s">
        <v>101</v>
      </c>
      <c r="G7320">
        <v>50</v>
      </c>
      <c r="H7320" t="s">
        <v>32</v>
      </c>
      <c r="I7320" t="s">
        <v>44</v>
      </c>
      <c r="J7320" t="s">
        <v>45</v>
      </c>
      <c r="K7320">
        <v>1.0286320361467709</v>
      </c>
      <c r="L7320">
        <v>0.1</v>
      </c>
      <c r="M7320">
        <v>37.5</v>
      </c>
      <c r="N7320">
        <f>(1-Coffee_Sales[[#This Row],[Discount_Percent]])*Coffee_Sales[[#This Row],[unit_price]]*Coffee_Sales[[#This Row],[transaction_qty]]</f>
        <v>33.75</v>
      </c>
      <c r="O7320" t="str">
        <f>TEXT(Coffee_Sales[[#This Row],[transaction_date]],"mmm-yyyy")</f>
        <v>Feb-2023</v>
      </c>
      <c r="P7320">
        <f>HOUR(Coffee_Sales[[#This Row],[transaction_time]])</f>
        <v>7</v>
      </c>
    </row>
    <row r="7321" spans="1:16" x14ac:dyDescent="0.3">
      <c r="A7321">
        <v>92304</v>
      </c>
      <c r="B7321" s="1">
        <v>45058</v>
      </c>
      <c r="C7321" s="2">
        <v>0.29070601851851852</v>
      </c>
      <c r="D7321">
        <v>1</v>
      </c>
      <c r="E7321">
        <v>5</v>
      </c>
      <c r="F7321" t="s">
        <v>46</v>
      </c>
      <c r="G7321">
        <v>19</v>
      </c>
      <c r="H7321" t="s">
        <v>142</v>
      </c>
      <c r="I7321" t="s">
        <v>74</v>
      </c>
      <c r="J7321" t="s">
        <v>143</v>
      </c>
      <c r="K7321">
        <v>1.985387240718445</v>
      </c>
      <c r="L7321">
        <v>0</v>
      </c>
      <c r="M7321">
        <v>96</v>
      </c>
      <c r="N7321">
        <f>(1-Coffee_Sales[[#This Row],[Discount_Percent]])*Coffee_Sales[[#This Row],[unit_price]]*Coffee_Sales[[#This Row],[transaction_qty]]</f>
        <v>96</v>
      </c>
      <c r="O7321" t="str">
        <f>TEXT(Coffee_Sales[[#This Row],[transaction_date]],"mmm-yyyy")</f>
        <v>May-2023</v>
      </c>
      <c r="P7321">
        <f>HOUR(Coffee_Sales[[#This Row],[transaction_time]])</f>
        <v>6</v>
      </c>
    </row>
    <row r="7322" spans="1:16" x14ac:dyDescent="0.3">
      <c r="A7322">
        <v>42307</v>
      </c>
      <c r="B7322" s="1">
        <v>44998</v>
      </c>
      <c r="C7322" s="2">
        <v>0.4519097222222222</v>
      </c>
      <c r="D7322">
        <v>1</v>
      </c>
      <c r="E7322">
        <v>3</v>
      </c>
      <c r="F7322" t="s">
        <v>114</v>
      </c>
      <c r="G7322">
        <v>28</v>
      </c>
      <c r="H7322" t="s">
        <v>14</v>
      </c>
      <c r="I7322" t="s">
        <v>22</v>
      </c>
      <c r="J7322" t="s">
        <v>117</v>
      </c>
      <c r="K7322">
        <v>0.90160010387728207</v>
      </c>
      <c r="L7322">
        <v>0</v>
      </c>
      <c r="M7322">
        <v>30</v>
      </c>
      <c r="N7322">
        <f>(1-Coffee_Sales[[#This Row],[Discount_Percent]])*Coffee_Sales[[#This Row],[unit_price]]*Coffee_Sales[[#This Row],[transaction_qty]]</f>
        <v>30</v>
      </c>
      <c r="O7322" t="str">
        <f>TEXT(Coffee_Sales[[#This Row],[transaction_date]],"mmm-yyyy")</f>
        <v>Mar-2023</v>
      </c>
      <c r="P7322">
        <f>HOUR(Coffee_Sales[[#This Row],[transaction_time]])</f>
        <v>10</v>
      </c>
    </row>
    <row r="7323" spans="1:16" x14ac:dyDescent="0.3">
      <c r="A7323">
        <v>34096</v>
      </c>
      <c r="B7323" s="1">
        <v>44986</v>
      </c>
      <c r="C7323" s="2">
        <v>0.61792824074074071</v>
      </c>
      <c r="D7323">
        <v>2</v>
      </c>
      <c r="E7323">
        <v>8</v>
      </c>
      <c r="F7323" t="s">
        <v>38</v>
      </c>
      <c r="G7323">
        <v>51</v>
      </c>
      <c r="H7323" t="s">
        <v>32</v>
      </c>
      <c r="I7323" t="s">
        <v>44</v>
      </c>
      <c r="J7323" t="s">
        <v>103</v>
      </c>
      <c r="K7323">
        <v>2.3614958112743869</v>
      </c>
      <c r="L7323">
        <v>0</v>
      </c>
      <c r="M7323">
        <v>45</v>
      </c>
      <c r="N7323">
        <f>(1-Coffee_Sales[[#This Row],[Discount_Percent]])*Coffee_Sales[[#This Row],[unit_price]]*Coffee_Sales[[#This Row],[transaction_qty]]</f>
        <v>90</v>
      </c>
      <c r="O7323" t="str">
        <f>TEXT(Coffee_Sales[[#This Row],[transaction_date]],"mmm-yyyy")</f>
        <v>Mar-2023</v>
      </c>
      <c r="P7323">
        <f>HOUR(Coffee_Sales[[#This Row],[transaction_time]])</f>
        <v>14</v>
      </c>
    </row>
    <row r="7324" spans="1:16" x14ac:dyDescent="0.3">
      <c r="A7324">
        <v>97634</v>
      </c>
      <c r="B7324" s="1">
        <v>45062</v>
      </c>
      <c r="C7324" s="2">
        <v>0.64399305555555553</v>
      </c>
      <c r="D7324">
        <v>1</v>
      </c>
      <c r="E7324">
        <v>3</v>
      </c>
      <c r="F7324" t="s">
        <v>35</v>
      </c>
      <c r="G7324">
        <v>29</v>
      </c>
      <c r="H7324" t="s">
        <v>14</v>
      </c>
      <c r="I7324" t="s">
        <v>22</v>
      </c>
      <c r="J7324" t="s">
        <v>89</v>
      </c>
      <c r="K7324">
        <v>1.0088218957086239</v>
      </c>
      <c r="L7324">
        <v>0.05</v>
      </c>
      <c r="M7324">
        <v>37.5</v>
      </c>
      <c r="N7324">
        <f>(1-Coffee_Sales[[#This Row],[Discount_Percent]])*Coffee_Sales[[#This Row],[unit_price]]*Coffee_Sales[[#This Row],[transaction_qty]]</f>
        <v>35.625</v>
      </c>
      <c r="O7324" t="str">
        <f>TEXT(Coffee_Sales[[#This Row],[transaction_date]],"mmm-yyyy")</f>
        <v>May-2023</v>
      </c>
      <c r="P7324">
        <f>HOUR(Coffee_Sales[[#This Row],[transaction_time]])</f>
        <v>15</v>
      </c>
    </row>
    <row r="7325" spans="1:16" x14ac:dyDescent="0.3">
      <c r="A7325">
        <v>35119</v>
      </c>
      <c r="B7325" s="1">
        <v>44988</v>
      </c>
      <c r="C7325" s="2">
        <v>0.37468750000000001</v>
      </c>
      <c r="D7325">
        <v>2</v>
      </c>
      <c r="E7325">
        <v>5</v>
      </c>
      <c r="F7325" t="s">
        <v>48</v>
      </c>
      <c r="G7325">
        <v>37</v>
      </c>
      <c r="H7325" t="s">
        <v>14</v>
      </c>
      <c r="I7325" t="s">
        <v>15</v>
      </c>
      <c r="J7325" t="s">
        <v>95</v>
      </c>
      <c r="K7325">
        <v>2.1565602671398789</v>
      </c>
      <c r="L7325">
        <v>0</v>
      </c>
      <c r="M7325">
        <v>45</v>
      </c>
      <c r="N7325">
        <f>(1-Coffee_Sales[[#This Row],[Discount_Percent]])*Coffee_Sales[[#This Row],[unit_price]]*Coffee_Sales[[#This Row],[transaction_qty]]</f>
        <v>90</v>
      </c>
      <c r="O7325" t="str">
        <f>TEXT(Coffee_Sales[[#This Row],[transaction_date]],"mmm-yyyy")</f>
        <v>Mar-2023</v>
      </c>
      <c r="P7325">
        <f>HOUR(Coffee_Sales[[#This Row],[transaction_time]])</f>
        <v>8</v>
      </c>
    </row>
    <row r="7326" spans="1:16" x14ac:dyDescent="0.3">
      <c r="A7326">
        <v>68101</v>
      </c>
      <c r="B7326" s="1">
        <v>45032</v>
      </c>
      <c r="C7326" s="2">
        <v>0.4196064814814815</v>
      </c>
      <c r="D7326">
        <v>1</v>
      </c>
      <c r="E7326">
        <v>3</v>
      </c>
      <c r="F7326" t="s">
        <v>21</v>
      </c>
      <c r="G7326">
        <v>33</v>
      </c>
      <c r="H7326" t="s">
        <v>14</v>
      </c>
      <c r="I7326" t="s">
        <v>22</v>
      </c>
      <c r="J7326" t="s">
        <v>49</v>
      </c>
      <c r="K7326">
        <v>1.702392837633306</v>
      </c>
      <c r="L7326">
        <v>0</v>
      </c>
      <c r="M7326">
        <v>52.5</v>
      </c>
      <c r="N7326">
        <f>(1-Coffee_Sales[[#This Row],[Discount_Percent]])*Coffee_Sales[[#This Row],[unit_price]]*Coffee_Sales[[#This Row],[transaction_qty]]</f>
        <v>52.5</v>
      </c>
      <c r="O7326" t="str">
        <f>TEXT(Coffee_Sales[[#This Row],[transaction_date]],"mmm-yyyy")</f>
        <v>Apr-2023</v>
      </c>
      <c r="P7326">
        <f>HOUR(Coffee_Sales[[#This Row],[transaction_time]])</f>
        <v>10</v>
      </c>
    </row>
    <row r="7327" spans="1:16" x14ac:dyDescent="0.3">
      <c r="A7327">
        <v>86549</v>
      </c>
      <c r="B7327" s="1">
        <v>45052</v>
      </c>
      <c r="C7327" s="2">
        <v>0.78667824074074078</v>
      </c>
      <c r="D7327">
        <v>2</v>
      </c>
      <c r="E7327">
        <v>3</v>
      </c>
      <c r="F7327" t="s">
        <v>46</v>
      </c>
      <c r="G7327">
        <v>56</v>
      </c>
      <c r="H7327" t="s">
        <v>32</v>
      </c>
      <c r="I7327" t="s">
        <v>33</v>
      </c>
      <c r="J7327" t="s">
        <v>135</v>
      </c>
      <c r="K7327">
        <v>2.3523350873761779</v>
      </c>
      <c r="L7327">
        <v>0.1</v>
      </c>
      <c r="M7327">
        <v>38.25</v>
      </c>
      <c r="N7327">
        <f>(1-Coffee_Sales[[#This Row],[Discount_Percent]])*Coffee_Sales[[#This Row],[unit_price]]*Coffee_Sales[[#This Row],[transaction_qty]]</f>
        <v>68.850000000000009</v>
      </c>
      <c r="O7327" t="str">
        <f>TEXT(Coffee_Sales[[#This Row],[transaction_date]],"mmm-yyyy")</f>
        <v>May-2023</v>
      </c>
      <c r="P7327">
        <f>HOUR(Coffee_Sales[[#This Row],[transaction_time]])</f>
        <v>18</v>
      </c>
    </row>
    <row r="7328" spans="1:16" x14ac:dyDescent="0.3">
      <c r="A7328">
        <v>140103</v>
      </c>
      <c r="B7328" s="1">
        <v>45099</v>
      </c>
      <c r="C7328" s="2">
        <v>0.71481481481481479</v>
      </c>
      <c r="D7328">
        <v>3</v>
      </c>
      <c r="E7328">
        <v>5</v>
      </c>
      <c r="F7328" t="s">
        <v>104</v>
      </c>
      <c r="G7328">
        <v>55</v>
      </c>
      <c r="H7328" t="s">
        <v>32</v>
      </c>
      <c r="I7328" t="s">
        <v>33</v>
      </c>
      <c r="J7328" t="s">
        <v>93</v>
      </c>
      <c r="K7328">
        <v>5.4850444317771609</v>
      </c>
      <c r="L7328">
        <v>0</v>
      </c>
      <c r="M7328">
        <v>60</v>
      </c>
      <c r="N7328">
        <f>(1-Coffee_Sales[[#This Row],[Discount_Percent]])*Coffee_Sales[[#This Row],[unit_price]]*Coffee_Sales[[#This Row],[transaction_qty]]</f>
        <v>180</v>
      </c>
      <c r="O7328" t="str">
        <f>TEXT(Coffee_Sales[[#This Row],[transaction_date]],"mmm-yyyy")</f>
        <v>Jun-2023</v>
      </c>
      <c r="P7328">
        <f>HOUR(Coffee_Sales[[#This Row],[transaction_time]])</f>
        <v>17</v>
      </c>
    </row>
    <row r="7329" spans="1:16" x14ac:dyDescent="0.3">
      <c r="A7329">
        <v>89834</v>
      </c>
      <c r="B7329" s="1">
        <v>45055</v>
      </c>
      <c r="C7329" s="2">
        <v>0.68436342592592592</v>
      </c>
      <c r="D7329">
        <v>1</v>
      </c>
      <c r="E7329">
        <v>8</v>
      </c>
      <c r="F7329" t="s">
        <v>43</v>
      </c>
      <c r="G7329">
        <v>52</v>
      </c>
      <c r="H7329" t="s">
        <v>32</v>
      </c>
      <c r="I7329" t="s">
        <v>33</v>
      </c>
      <c r="J7329" t="s">
        <v>110</v>
      </c>
      <c r="K7329">
        <v>0.88092462257915538</v>
      </c>
      <c r="L7329">
        <v>0</v>
      </c>
      <c r="M7329">
        <v>37.5</v>
      </c>
      <c r="N7329">
        <f>(1-Coffee_Sales[[#This Row],[Discount_Percent]])*Coffee_Sales[[#This Row],[unit_price]]*Coffee_Sales[[#This Row],[transaction_qty]]</f>
        <v>37.5</v>
      </c>
      <c r="O7329" t="str">
        <f>TEXT(Coffee_Sales[[#This Row],[transaction_date]],"mmm-yyyy")</f>
        <v>May-2023</v>
      </c>
      <c r="P7329">
        <f>HOUR(Coffee_Sales[[#This Row],[transaction_time]])</f>
        <v>16</v>
      </c>
    </row>
    <row r="7330" spans="1:16" x14ac:dyDescent="0.3">
      <c r="A7330">
        <v>88427</v>
      </c>
      <c r="B7330" s="1">
        <v>45054</v>
      </c>
      <c r="C7330" s="2">
        <v>0.52759259259259261</v>
      </c>
      <c r="D7330">
        <v>2</v>
      </c>
      <c r="E7330">
        <v>3</v>
      </c>
      <c r="F7330" t="s">
        <v>113</v>
      </c>
      <c r="G7330">
        <v>22</v>
      </c>
      <c r="H7330" t="s">
        <v>14</v>
      </c>
      <c r="I7330" t="s">
        <v>55</v>
      </c>
      <c r="J7330" t="s">
        <v>56</v>
      </c>
      <c r="K7330">
        <v>1.848689042938608</v>
      </c>
      <c r="L7330">
        <v>0.05</v>
      </c>
      <c r="M7330">
        <v>30</v>
      </c>
      <c r="N7330">
        <f>(1-Coffee_Sales[[#This Row],[Discount_Percent]])*Coffee_Sales[[#This Row],[unit_price]]*Coffee_Sales[[#This Row],[transaction_qty]]</f>
        <v>57</v>
      </c>
      <c r="O7330" t="str">
        <f>TEXT(Coffee_Sales[[#This Row],[transaction_date]],"mmm-yyyy")</f>
        <v>May-2023</v>
      </c>
      <c r="P7330">
        <f>HOUR(Coffee_Sales[[#This Row],[transaction_time]])</f>
        <v>12</v>
      </c>
    </row>
    <row r="7331" spans="1:16" x14ac:dyDescent="0.3">
      <c r="A7331">
        <v>123024</v>
      </c>
      <c r="B7331" s="1">
        <v>45085</v>
      </c>
      <c r="C7331" s="2">
        <v>0.75504629629629627</v>
      </c>
      <c r="D7331">
        <v>2</v>
      </c>
      <c r="E7331">
        <v>3</v>
      </c>
      <c r="F7331" t="s">
        <v>24</v>
      </c>
      <c r="G7331">
        <v>76</v>
      </c>
      <c r="H7331" t="s">
        <v>18</v>
      </c>
      <c r="I7331" t="s">
        <v>107</v>
      </c>
      <c r="J7331" t="s">
        <v>137</v>
      </c>
      <c r="K7331">
        <v>2.697111530552633</v>
      </c>
      <c r="L7331">
        <v>0</v>
      </c>
      <c r="M7331">
        <v>52.5</v>
      </c>
      <c r="N7331">
        <f>(1-Coffee_Sales[[#This Row],[Discount_Percent]])*Coffee_Sales[[#This Row],[unit_price]]*Coffee_Sales[[#This Row],[transaction_qty]]</f>
        <v>105</v>
      </c>
      <c r="O7331" t="str">
        <f>TEXT(Coffee_Sales[[#This Row],[transaction_date]],"mmm-yyyy")</f>
        <v>Jun-2023</v>
      </c>
      <c r="P7331">
        <f>HOUR(Coffee_Sales[[#This Row],[transaction_time]])</f>
        <v>18</v>
      </c>
    </row>
    <row r="7332" spans="1:16" x14ac:dyDescent="0.3">
      <c r="A7332">
        <v>19251</v>
      </c>
      <c r="B7332" s="1">
        <v>44961</v>
      </c>
      <c r="C7332" s="2">
        <v>0.5234375</v>
      </c>
      <c r="D7332">
        <v>2</v>
      </c>
      <c r="E7332">
        <v>8</v>
      </c>
      <c r="F7332" t="s">
        <v>78</v>
      </c>
      <c r="G7332">
        <v>39</v>
      </c>
      <c r="H7332" t="s">
        <v>14</v>
      </c>
      <c r="I7332" t="s">
        <v>15</v>
      </c>
      <c r="J7332" t="s">
        <v>47</v>
      </c>
      <c r="K7332">
        <v>3.8840855051483789</v>
      </c>
      <c r="L7332">
        <v>0.05</v>
      </c>
      <c r="M7332">
        <v>63.75</v>
      </c>
      <c r="N7332">
        <f>(1-Coffee_Sales[[#This Row],[Discount_Percent]])*Coffee_Sales[[#This Row],[unit_price]]*Coffee_Sales[[#This Row],[transaction_qty]]</f>
        <v>121.125</v>
      </c>
      <c r="O7332" t="str">
        <f>TEXT(Coffee_Sales[[#This Row],[transaction_date]],"mmm-yyyy")</f>
        <v>Feb-2023</v>
      </c>
      <c r="P7332">
        <f>HOUR(Coffee_Sales[[#This Row],[transaction_time]])</f>
        <v>12</v>
      </c>
    </row>
    <row r="7333" spans="1:16" x14ac:dyDescent="0.3">
      <c r="A7333">
        <v>49812</v>
      </c>
      <c r="B7333" s="1">
        <v>45009</v>
      </c>
      <c r="C7333" s="2">
        <v>0.32668981481481479</v>
      </c>
      <c r="D7333">
        <v>1</v>
      </c>
      <c r="E7333">
        <v>5</v>
      </c>
      <c r="F7333" t="s">
        <v>133</v>
      </c>
      <c r="G7333">
        <v>31</v>
      </c>
      <c r="H7333" t="s">
        <v>14</v>
      </c>
      <c r="I7333" t="s">
        <v>22</v>
      </c>
      <c r="J7333" t="s">
        <v>53</v>
      </c>
      <c r="K7333">
        <v>0.7208850219630496</v>
      </c>
      <c r="L7333">
        <v>0.05</v>
      </c>
      <c r="M7333">
        <v>33</v>
      </c>
      <c r="N7333">
        <f>(1-Coffee_Sales[[#This Row],[Discount_Percent]])*Coffee_Sales[[#This Row],[unit_price]]*Coffee_Sales[[#This Row],[transaction_qty]]</f>
        <v>31.349999999999998</v>
      </c>
      <c r="O7333" t="str">
        <f>TEXT(Coffee_Sales[[#This Row],[transaction_date]],"mmm-yyyy")</f>
        <v>Mar-2023</v>
      </c>
      <c r="P7333">
        <f>HOUR(Coffee_Sales[[#This Row],[transaction_time]])</f>
        <v>7</v>
      </c>
    </row>
    <row r="7334" spans="1:16" x14ac:dyDescent="0.3">
      <c r="A7334">
        <v>92820</v>
      </c>
      <c r="B7334" s="1">
        <v>45058</v>
      </c>
      <c r="C7334" s="2">
        <v>0.45620370370370372</v>
      </c>
      <c r="D7334">
        <v>2</v>
      </c>
      <c r="E7334">
        <v>5</v>
      </c>
      <c r="F7334" t="s">
        <v>48</v>
      </c>
      <c r="G7334">
        <v>23</v>
      </c>
      <c r="H7334" t="s">
        <v>14</v>
      </c>
      <c r="I7334" t="s">
        <v>55</v>
      </c>
      <c r="J7334" t="s">
        <v>88</v>
      </c>
      <c r="K7334">
        <v>1.557814545510362</v>
      </c>
      <c r="L7334">
        <v>0</v>
      </c>
      <c r="M7334">
        <v>37.5</v>
      </c>
      <c r="N7334">
        <f>(1-Coffee_Sales[[#This Row],[Discount_Percent]])*Coffee_Sales[[#This Row],[unit_price]]*Coffee_Sales[[#This Row],[transaction_qty]]</f>
        <v>75</v>
      </c>
      <c r="O7334" t="str">
        <f>TEXT(Coffee_Sales[[#This Row],[transaction_date]],"mmm-yyyy")</f>
        <v>May-2023</v>
      </c>
      <c r="P7334">
        <f>HOUR(Coffee_Sales[[#This Row],[transaction_time]])</f>
        <v>10</v>
      </c>
    </row>
    <row r="7335" spans="1:16" x14ac:dyDescent="0.3">
      <c r="A7335">
        <v>14836</v>
      </c>
      <c r="B7335" s="1">
        <v>44952</v>
      </c>
      <c r="C7335" s="2">
        <v>0.74268518518518523</v>
      </c>
      <c r="D7335">
        <v>2</v>
      </c>
      <c r="E7335">
        <v>8</v>
      </c>
      <c r="F7335" t="s">
        <v>54</v>
      </c>
      <c r="G7335">
        <v>25</v>
      </c>
      <c r="H7335" t="s">
        <v>14</v>
      </c>
      <c r="I7335" t="s">
        <v>29</v>
      </c>
      <c r="J7335" t="s">
        <v>71</v>
      </c>
      <c r="K7335">
        <v>1.743726182050829</v>
      </c>
      <c r="L7335">
        <v>0.1</v>
      </c>
      <c r="M7335">
        <v>33</v>
      </c>
      <c r="N7335">
        <f>(1-Coffee_Sales[[#This Row],[Discount_Percent]])*Coffee_Sales[[#This Row],[unit_price]]*Coffee_Sales[[#This Row],[transaction_qty]]</f>
        <v>59.4</v>
      </c>
      <c r="O7335" t="str">
        <f>TEXT(Coffee_Sales[[#This Row],[transaction_date]],"mmm-yyyy")</f>
        <v>Jan-2023</v>
      </c>
      <c r="P7335">
        <f>HOUR(Coffee_Sales[[#This Row],[transaction_time]])</f>
        <v>17</v>
      </c>
    </row>
    <row r="7336" spans="1:16" x14ac:dyDescent="0.3">
      <c r="A7336">
        <v>119943</v>
      </c>
      <c r="B7336" s="1">
        <v>45083</v>
      </c>
      <c r="C7336" s="2">
        <v>0.4672337962962963</v>
      </c>
      <c r="D7336">
        <v>1</v>
      </c>
      <c r="E7336">
        <v>8</v>
      </c>
      <c r="F7336" t="s">
        <v>133</v>
      </c>
      <c r="G7336">
        <v>42</v>
      </c>
      <c r="H7336" t="s">
        <v>32</v>
      </c>
      <c r="I7336" t="s">
        <v>40</v>
      </c>
      <c r="J7336" t="s">
        <v>99</v>
      </c>
      <c r="K7336">
        <v>1.0738455578954109</v>
      </c>
      <c r="L7336">
        <v>0</v>
      </c>
      <c r="M7336">
        <v>37.5</v>
      </c>
      <c r="N7336">
        <f>(1-Coffee_Sales[[#This Row],[Discount_Percent]])*Coffee_Sales[[#This Row],[unit_price]]*Coffee_Sales[[#This Row],[transaction_qty]]</f>
        <v>37.5</v>
      </c>
      <c r="O7336" t="str">
        <f>TEXT(Coffee_Sales[[#This Row],[transaction_date]],"mmm-yyyy")</f>
        <v>Jun-2023</v>
      </c>
      <c r="P7336">
        <f>HOUR(Coffee_Sales[[#This Row],[transaction_time]])</f>
        <v>11</v>
      </c>
    </row>
    <row r="7337" spans="1:16" x14ac:dyDescent="0.3">
      <c r="A7337">
        <v>115497</v>
      </c>
      <c r="B7337" s="1">
        <v>45079</v>
      </c>
      <c r="C7337" s="2">
        <v>0.50972222222222219</v>
      </c>
      <c r="D7337">
        <v>1</v>
      </c>
      <c r="E7337">
        <v>8</v>
      </c>
      <c r="F7337" t="s">
        <v>43</v>
      </c>
      <c r="G7337">
        <v>54</v>
      </c>
      <c r="H7337" t="s">
        <v>32</v>
      </c>
      <c r="I7337" t="s">
        <v>33</v>
      </c>
      <c r="J7337" t="s">
        <v>127</v>
      </c>
      <c r="K7337">
        <v>1.13297111249125</v>
      </c>
      <c r="L7337">
        <v>0.15</v>
      </c>
      <c r="M7337">
        <v>37.5</v>
      </c>
      <c r="N7337">
        <f>(1-Coffee_Sales[[#This Row],[Discount_Percent]])*Coffee_Sales[[#This Row],[unit_price]]*Coffee_Sales[[#This Row],[transaction_qty]]</f>
        <v>31.875</v>
      </c>
      <c r="O7337" t="str">
        <f>TEXT(Coffee_Sales[[#This Row],[transaction_date]],"mmm-yyyy")</f>
        <v>Jun-2023</v>
      </c>
      <c r="P7337">
        <f>HOUR(Coffee_Sales[[#This Row],[transaction_time]])</f>
        <v>12</v>
      </c>
    </row>
    <row r="7338" spans="1:16" x14ac:dyDescent="0.3">
      <c r="A7338">
        <v>80796</v>
      </c>
      <c r="B7338" s="1">
        <v>45047</v>
      </c>
      <c r="C7338" s="2">
        <v>0.53421296296296295</v>
      </c>
      <c r="D7338">
        <v>2</v>
      </c>
      <c r="E7338">
        <v>8</v>
      </c>
      <c r="F7338" t="s">
        <v>128</v>
      </c>
      <c r="G7338">
        <v>32</v>
      </c>
      <c r="H7338" t="s">
        <v>14</v>
      </c>
      <c r="I7338" t="s">
        <v>22</v>
      </c>
      <c r="J7338" t="s">
        <v>23</v>
      </c>
      <c r="K7338">
        <v>2.940262798172347</v>
      </c>
      <c r="L7338">
        <v>0</v>
      </c>
      <c r="M7338">
        <v>45</v>
      </c>
      <c r="N7338">
        <f>(1-Coffee_Sales[[#This Row],[Discount_Percent]])*Coffee_Sales[[#This Row],[unit_price]]*Coffee_Sales[[#This Row],[transaction_qty]]</f>
        <v>90</v>
      </c>
      <c r="O7338" t="str">
        <f>TEXT(Coffee_Sales[[#This Row],[transaction_date]],"mmm-yyyy")</f>
        <v>May-2023</v>
      </c>
      <c r="P7338">
        <f>HOUR(Coffee_Sales[[#This Row],[transaction_time]])</f>
        <v>12</v>
      </c>
    </row>
    <row r="7339" spans="1:16" x14ac:dyDescent="0.3">
      <c r="A7339">
        <v>93839</v>
      </c>
      <c r="B7339" s="1">
        <v>45059</v>
      </c>
      <c r="C7339" s="2">
        <v>0.43990740740740741</v>
      </c>
      <c r="D7339">
        <v>2</v>
      </c>
      <c r="E7339">
        <v>3</v>
      </c>
      <c r="F7339" t="s">
        <v>28</v>
      </c>
      <c r="G7339">
        <v>84</v>
      </c>
      <c r="H7339" t="s">
        <v>67</v>
      </c>
      <c r="I7339" t="s">
        <v>72</v>
      </c>
      <c r="J7339" t="s">
        <v>140</v>
      </c>
      <c r="K7339">
        <v>0.71407997561680148</v>
      </c>
      <c r="L7339">
        <v>0</v>
      </c>
      <c r="M7339">
        <v>12</v>
      </c>
      <c r="N7339">
        <f>(1-Coffee_Sales[[#This Row],[Discount_Percent]])*Coffee_Sales[[#This Row],[unit_price]]*Coffee_Sales[[#This Row],[transaction_qty]]</f>
        <v>24</v>
      </c>
      <c r="O7339" t="str">
        <f>TEXT(Coffee_Sales[[#This Row],[transaction_date]],"mmm-yyyy")</f>
        <v>May-2023</v>
      </c>
      <c r="P7339">
        <f>HOUR(Coffee_Sales[[#This Row],[transaction_time]])</f>
        <v>10</v>
      </c>
    </row>
    <row r="7340" spans="1:16" x14ac:dyDescent="0.3">
      <c r="A7340">
        <v>3349</v>
      </c>
      <c r="B7340" s="1">
        <v>44933</v>
      </c>
      <c r="C7340" s="2">
        <v>0.34328703703703706</v>
      </c>
      <c r="D7340">
        <v>2</v>
      </c>
      <c r="E7340">
        <v>8</v>
      </c>
      <c r="F7340" t="s">
        <v>24</v>
      </c>
      <c r="G7340">
        <v>54</v>
      </c>
      <c r="H7340" t="s">
        <v>32</v>
      </c>
      <c r="I7340" t="s">
        <v>33</v>
      </c>
      <c r="J7340" t="s">
        <v>127</v>
      </c>
      <c r="K7340">
        <v>1.845764220054682</v>
      </c>
      <c r="L7340">
        <v>0</v>
      </c>
      <c r="M7340">
        <v>37.5</v>
      </c>
      <c r="N7340">
        <f>(1-Coffee_Sales[[#This Row],[Discount_Percent]])*Coffee_Sales[[#This Row],[unit_price]]*Coffee_Sales[[#This Row],[transaction_qty]]</f>
        <v>75</v>
      </c>
      <c r="O7340" t="str">
        <f>TEXT(Coffee_Sales[[#This Row],[transaction_date]],"mmm-yyyy")</f>
        <v>Jan-2023</v>
      </c>
      <c r="P7340">
        <f>HOUR(Coffee_Sales[[#This Row],[transaction_time]])</f>
        <v>8</v>
      </c>
    </row>
    <row r="7341" spans="1:16" x14ac:dyDescent="0.3">
      <c r="A7341">
        <v>44893</v>
      </c>
      <c r="B7341" s="1">
        <v>45002</v>
      </c>
      <c r="C7341" s="2">
        <v>0.30837962962962961</v>
      </c>
      <c r="D7341">
        <v>1</v>
      </c>
      <c r="E7341">
        <v>3</v>
      </c>
      <c r="F7341" t="s">
        <v>46</v>
      </c>
      <c r="G7341">
        <v>65</v>
      </c>
      <c r="H7341" t="s">
        <v>67</v>
      </c>
      <c r="I7341" t="s">
        <v>68</v>
      </c>
      <c r="J7341" t="s">
        <v>69</v>
      </c>
      <c r="K7341">
        <v>0.31462129099052633</v>
      </c>
      <c r="L7341">
        <v>0</v>
      </c>
      <c r="M7341">
        <v>12</v>
      </c>
      <c r="N7341">
        <f>(1-Coffee_Sales[[#This Row],[Discount_Percent]])*Coffee_Sales[[#This Row],[unit_price]]*Coffee_Sales[[#This Row],[transaction_qty]]</f>
        <v>12</v>
      </c>
      <c r="O7341" t="str">
        <f>TEXT(Coffee_Sales[[#This Row],[transaction_date]],"mmm-yyyy")</f>
        <v>Mar-2023</v>
      </c>
      <c r="P7341">
        <f>HOUR(Coffee_Sales[[#This Row],[transaction_time]])</f>
        <v>7</v>
      </c>
    </row>
    <row r="7342" spans="1:16" x14ac:dyDescent="0.3">
      <c r="A7342">
        <v>65731</v>
      </c>
      <c r="B7342" s="1">
        <v>45029</v>
      </c>
      <c r="C7342" s="2">
        <v>0.6239351851851852</v>
      </c>
      <c r="D7342">
        <v>2</v>
      </c>
      <c r="E7342">
        <v>8</v>
      </c>
      <c r="F7342" t="s">
        <v>17</v>
      </c>
      <c r="G7342">
        <v>53</v>
      </c>
      <c r="H7342" t="s">
        <v>32</v>
      </c>
      <c r="I7342" t="s">
        <v>33</v>
      </c>
      <c r="J7342" t="s">
        <v>129</v>
      </c>
      <c r="K7342">
        <v>1.867150466062887</v>
      </c>
      <c r="L7342">
        <v>0.05</v>
      </c>
      <c r="M7342">
        <v>45</v>
      </c>
      <c r="N7342">
        <f>(1-Coffee_Sales[[#This Row],[Discount_Percent]])*Coffee_Sales[[#This Row],[unit_price]]*Coffee_Sales[[#This Row],[transaction_qty]]</f>
        <v>85.5</v>
      </c>
      <c r="O7342" t="str">
        <f>TEXT(Coffee_Sales[[#This Row],[transaction_date]],"mmm-yyyy")</f>
        <v>Apr-2023</v>
      </c>
      <c r="P7342">
        <f>HOUR(Coffee_Sales[[#This Row],[transaction_time]])</f>
        <v>14</v>
      </c>
    </row>
    <row r="7343" spans="1:16" x14ac:dyDescent="0.3">
      <c r="A7343">
        <v>72545</v>
      </c>
      <c r="B7343" s="1">
        <v>45037</v>
      </c>
      <c r="C7343" s="2">
        <v>0.44796296296296295</v>
      </c>
      <c r="D7343">
        <v>1</v>
      </c>
      <c r="E7343">
        <v>8</v>
      </c>
      <c r="F7343" t="s">
        <v>58</v>
      </c>
      <c r="G7343">
        <v>48</v>
      </c>
      <c r="H7343" t="s">
        <v>32</v>
      </c>
      <c r="I7343" t="s">
        <v>44</v>
      </c>
      <c r="J7343" t="s">
        <v>52</v>
      </c>
      <c r="K7343">
        <v>1.05186136875415</v>
      </c>
      <c r="L7343">
        <v>0.05</v>
      </c>
      <c r="M7343">
        <v>37.5</v>
      </c>
      <c r="N7343">
        <f>(1-Coffee_Sales[[#This Row],[Discount_Percent]])*Coffee_Sales[[#This Row],[unit_price]]*Coffee_Sales[[#This Row],[transaction_qty]]</f>
        <v>35.625</v>
      </c>
      <c r="O7343" t="str">
        <f>TEXT(Coffee_Sales[[#This Row],[transaction_date]],"mmm-yyyy")</f>
        <v>Apr-2023</v>
      </c>
      <c r="P7343">
        <f>HOUR(Coffee_Sales[[#This Row],[transaction_time]])</f>
        <v>10</v>
      </c>
    </row>
    <row r="7344" spans="1:16" x14ac:dyDescent="0.3">
      <c r="A7344">
        <v>6123</v>
      </c>
      <c r="B7344" s="1">
        <v>44938</v>
      </c>
      <c r="C7344" s="2">
        <v>0.26728009259259261</v>
      </c>
      <c r="D7344">
        <v>2</v>
      </c>
      <c r="E7344">
        <v>5</v>
      </c>
      <c r="F7344" t="s">
        <v>87</v>
      </c>
      <c r="G7344">
        <v>51</v>
      </c>
      <c r="H7344" t="s">
        <v>32</v>
      </c>
      <c r="I7344" t="s">
        <v>44</v>
      </c>
      <c r="J7344" t="s">
        <v>103</v>
      </c>
      <c r="K7344">
        <v>2.167363989205926</v>
      </c>
      <c r="L7344">
        <v>0.05</v>
      </c>
      <c r="M7344">
        <v>45</v>
      </c>
      <c r="N7344">
        <f>(1-Coffee_Sales[[#This Row],[Discount_Percent]])*Coffee_Sales[[#This Row],[unit_price]]*Coffee_Sales[[#This Row],[transaction_qty]]</f>
        <v>85.5</v>
      </c>
      <c r="O7344" t="str">
        <f>TEXT(Coffee_Sales[[#This Row],[transaction_date]],"mmm-yyyy")</f>
        <v>Jan-2023</v>
      </c>
      <c r="P7344">
        <f>HOUR(Coffee_Sales[[#This Row],[transaction_time]])</f>
        <v>6</v>
      </c>
    </row>
    <row r="7345" spans="1:16" x14ac:dyDescent="0.3">
      <c r="A7345">
        <v>8349</v>
      </c>
      <c r="B7345" s="1">
        <v>44941</v>
      </c>
      <c r="C7345" s="2">
        <v>0.57427083333333329</v>
      </c>
      <c r="D7345">
        <v>1</v>
      </c>
      <c r="E7345">
        <v>5</v>
      </c>
      <c r="F7345" t="s">
        <v>97</v>
      </c>
      <c r="G7345">
        <v>53</v>
      </c>
      <c r="H7345" t="s">
        <v>32</v>
      </c>
      <c r="I7345" t="s">
        <v>33</v>
      </c>
      <c r="J7345" t="s">
        <v>129</v>
      </c>
      <c r="K7345">
        <v>1.206406351514927</v>
      </c>
      <c r="L7345">
        <v>0</v>
      </c>
      <c r="M7345">
        <v>45</v>
      </c>
      <c r="N7345">
        <f>(1-Coffee_Sales[[#This Row],[Discount_Percent]])*Coffee_Sales[[#This Row],[unit_price]]*Coffee_Sales[[#This Row],[transaction_qty]]</f>
        <v>45</v>
      </c>
      <c r="O7345" t="str">
        <f>TEXT(Coffee_Sales[[#This Row],[transaction_date]],"mmm-yyyy")</f>
        <v>Jan-2023</v>
      </c>
      <c r="P7345">
        <f>HOUR(Coffee_Sales[[#This Row],[transaction_time]])</f>
        <v>13</v>
      </c>
    </row>
    <row r="7346" spans="1:16" x14ac:dyDescent="0.3">
      <c r="A7346">
        <v>53295</v>
      </c>
      <c r="B7346" s="1">
        <v>45014</v>
      </c>
      <c r="C7346" s="2">
        <v>0.41819444444444442</v>
      </c>
      <c r="D7346">
        <v>1</v>
      </c>
      <c r="E7346">
        <v>3</v>
      </c>
      <c r="F7346" t="s">
        <v>78</v>
      </c>
      <c r="G7346">
        <v>58</v>
      </c>
      <c r="H7346" t="s">
        <v>74</v>
      </c>
      <c r="I7346" t="s">
        <v>75</v>
      </c>
      <c r="J7346" t="s">
        <v>76</v>
      </c>
      <c r="K7346">
        <v>1.3911966488530521</v>
      </c>
      <c r="L7346">
        <v>0</v>
      </c>
      <c r="M7346">
        <v>52.5</v>
      </c>
      <c r="N7346">
        <f>(1-Coffee_Sales[[#This Row],[Discount_Percent]])*Coffee_Sales[[#This Row],[unit_price]]*Coffee_Sales[[#This Row],[transaction_qty]]</f>
        <v>52.5</v>
      </c>
      <c r="O7346" t="str">
        <f>TEXT(Coffee_Sales[[#This Row],[transaction_date]],"mmm-yyyy")</f>
        <v>Mar-2023</v>
      </c>
      <c r="P7346">
        <f>HOUR(Coffee_Sales[[#This Row],[transaction_time]])</f>
        <v>10</v>
      </c>
    </row>
    <row r="7347" spans="1:16" x14ac:dyDescent="0.3">
      <c r="A7347">
        <v>119528</v>
      </c>
      <c r="B7347" s="1">
        <v>45082</v>
      </c>
      <c r="C7347" s="2">
        <v>0.74042824074074076</v>
      </c>
      <c r="D7347">
        <v>2</v>
      </c>
      <c r="E7347">
        <v>3</v>
      </c>
      <c r="F7347" t="s">
        <v>97</v>
      </c>
      <c r="G7347">
        <v>31</v>
      </c>
      <c r="H7347" t="s">
        <v>14</v>
      </c>
      <c r="I7347" t="s">
        <v>22</v>
      </c>
      <c r="J7347" t="s">
        <v>53</v>
      </c>
      <c r="K7347">
        <v>1.9643586031483771</v>
      </c>
      <c r="L7347">
        <v>0.05</v>
      </c>
      <c r="M7347">
        <v>33</v>
      </c>
      <c r="N7347">
        <f>(1-Coffee_Sales[[#This Row],[Discount_Percent]])*Coffee_Sales[[#This Row],[unit_price]]*Coffee_Sales[[#This Row],[transaction_qty]]</f>
        <v>62.699999999999996</v>
      </c>
      <c r="O7347" t="str">
        <f>TEXT(Coffee_Sales[[#This Row],[transaction_date]],"mmm-yyyy")</f>
        <v>Jun-2023</v>
      </c>
      <c r="P7347">
        <f>HOUR(Coffee_Sales[[#This Row],[transaction_time]])</f>
        <v>17</v>
      </c>
    </row>
    <row r="7348" spans="1:16" x14ac:dyDescent="0.3">
      <c r="A7348">
        <v>52667</v>
      </c>
      <c r="B7348" s="1">
        <v>45013</v>
      </c>
      <c r="C7348" s="2">
        <v>0.40306712962962965</v>
      </c>
      <c r="D7348">
        <v>2</v>
      </c>
      <c r="E7348">
        <v>8</v>
      </c>
      <c r="F7348" t="s">
        <v>102</v>
      </c>
      <c r="G7348">
        <v>58</v>
      </c>
      <c r="H7348" t="s">
        <v>74</v>
      </c>
      <c r="I7348" t="s">
        <v>75</v>
      </c>
      <c r="J7348" t="s">
        <v>76</v>
      </c>
      <c r="K7348">
        <v>2.8630689124212001</v>
      </c>
      <c r="L7348">
        <v>0</v>
      </c>
      <c r="M7348">
        <v>52.5</v>
      </c>
      <c r="N7348">
        <f>(1-Coffee_Sales[[#This Row],[Discount_Percent]])*Coffee_Sales[[#This Row],[unit_price]]*Coffee_Sales[[#This Row],[transaction_qty]]</f>
        <v>105</v>
      </c>
      <c r="O7348" t="str">
        <f>TEXT(Coffee_Sales[[#This Row],[transaction_date]],"mmm-yyyy")</f>
        <v>Mar-2023</v>
      </c>
      <c r="P7348">
        <f>HOUR(Coffee_Sales[[#This Row],[transaction_time]])</f>
        <v>9</v>
      </c>
    </row>
    <row r="7349" spans="1:16" x14ac:dyDescent="0.3">
      <c r="A7349">
        <v>52374</v>
      </c>
      <c r="B7349" s="1">
        <v>45012</v>
      </c>
      <c r="C7349" s="2">
        <v>0.65079861111111115</v>
      </c>
      <c r="D7349">
        <v>2</v>
      </c>
      <c r="E7349">
        <v>8</v>
      </c>
      <c r="F7349" t="s">
        <v>35</v>
      </c>
      <c r="G7349">
        <v>56</v>
      </c>
      <c r="H7349" t="s">
        <v>32</v>
      </c>
      <c r="I7349" t="s">
        <v>33</v>
      </c>
      <c r="J7349" t="s">
        <v>135</v>
      </c>
      <c r="K7349">
        <v>2.0697993030470392</v>
      </c>
      <c r="L7349">
        <v>0.05</v>
      </c>
      <c r="M7349">
        <v>38.25</v>
      </c>
      <c r="N7349">
        <f>(1-Coffee_Sales[[#This Row],[Discount_Percent]])*Coffee_Sales[[#This Row],[unit_price]]*Coffee_Sales[[#This Row],[transaction_qty]]</f>
        <v>72.674999999999997</v>
      </c>
      <c r="O7349" t="str">
        <f>TEXT(Coffee_Sales[[#This Row],[transaction_date]],"mmm-yyyy")</f>
        <v>Mar-2023</v>
      </c>
      <c r="P7349">
        <f>HOUR(Coffee_Sales[[#This Row],[transaction_time]])</f>
        <v>15</v>
      </c>
    </row>
    <row r="7350" spans="1:16" x14ac:dyDescent="0.3">
      <c r="A7350">
        <v>105209</v>
      </c>
      <c r="B7350" s="1">
        <v>45069</v>
      </c>
      <c r="C7350" s="2">
        <v>0.48348379629629629</v>
      </c>
      <c r="D7350">
        <v>1</v>
      </c>
      <c r="E7350">
        <v>8</v>
      </c>
      <c r="F7350" t="s">
        <v>62</v>
      </c>
      <c r="G7350">
        <v>28</v>
      </c>
      <c r="H7350" t="s">
        <v>14</v>
      </c>
      <c r="I7350" t="s">
        <v>22</v>
      </c>
      <c r="J7350" t="s">
        <v>117</v>
      </c>
      <c r="K7350">
        <v>0.71734299130042656</v>
      </c>
      <c r="L7350">
        <v>0.05</v>
      </c>
      <c r="M7350">
        <v>30</v>
      </c>
      <c r="N7350">
        <f>(1-Coffee_Sales[[#This Row],[Discount_Percent]])*Coffee_Sales[[#This Row],[unit_price]]*Coffee_Sales[[#This Row],[transaction_qty]]</f>
        <v>28.5</v>
      </c>
      <c r="O7350" t="str">
        <f>TEXT(Coffee_Sales[[#This Row],[transaction_date]],"mmm-yyyy")</f>
        <v>May-2023</v>
      </c>
      <c r="P7350">
        <f>HOUR(Coffee_Sales[[#This Row],[transaction_time]])</f>
        <v>11</v>
      </c>
    </row>
    <row r="7351" spans="1:16" x14ac:dyDescent="0.3">
      <c r="A7351">
        <v>86149</v>
      </c>
      <c r="B7351" s="1">
        <v>45052</v>
      </c>
      <c r="C7351" s="2">
        <v>0.61068287037037039</v>
      </c>
      <c r="D7351">
        <v>1</v>
      </c>
      <c r="E7351">
        <v>3</v>
      </c>
      <c r="F7351" t="s">
        <v>54</v>
      </c>
      <c r="G7351">
        <v>72</v>
      </c>
      <c r="H7351" t="s">
        <v>18</v>
      </c>
      <c r="I7351" t="s">
        <v>19</v>
      </c>
      <c r="J7351" t="s">
        <v>82</v>
      </c>
      <c r="K7351">
        <v>1.013584000529026</v>
      </c>
      <c r="L7351">
        <v>0</v>
      </c>
      <c r="M7351">
        <v>48.75</v>
      </c>
      <c r="N7351">
        <f>(1-Coffee_Sales[[#This Row],[Discount_Percent]])*Coffee_Sales[[#This Row],[unit_price]]*Coffee_Sales[[#This Row],[transaction_qty]]</f>
        <v>48.75</v>
      </c>
      <c r="O7351" t="str">
        <f>TEXT(Coffee_Sales[[#This Row],[transaction_date]],"mmm-yyyy")</f>
        <v>May-2023</v>
      </c>
      <c r="P7351">
        <f>HOUR(Coffee_Sales[[#This Row],[transaction_time]])</f>
        <v>14</v>
      </c>
    </row>
    <row r="7352" spans="1:16" x14ac:dyDescent="0.3">
      <c r="A7352">
        <v>32795</v>
      </c>
      <c r="B7352" s="1">
        <v>44984</v>
      </c>
      <c r="C7352" s="2">
        <v>0.41319444444444442</v>
      </c>
      <c r="D7352">
        <v>3</v>
      </c>
      <c r="E7352">
        <v>5</v>
      </c>
      <c r="F7352" t="s">
        <v>131</v>
      </c>
      <c r="G7352">
        <v>42</v>
      </c>
      <c r="H7352" t="s">
        <v>32</v>
      </c>
      <c r="I7352" t="s">
        <v>40</v>
      </c>
      <c r="J7352" t="s">
        <v>99</v>
      </c>
      <c r="K7352">
        <v>3.2560180837762438</v>
      </c>
      <c r="L7352">
        <v>0.05</v>
      </c>
      <c r="M7352">
        <v>37.5</v>
      </c>
      <c r="N7352">
        <f>(1-Coffee_Sales[[#This Row],[Discount_Percent]])*Coffee_Sales[[#This Row],[unit_price]]*Coffee_Sales[[#This Row],[transaction_qty]]</f>
        <v>106.875</v>
      </c>
      <c r="O7352" t="str">
        <f>TEXT(Coffee_Sales[[#This Row],[transaction_date]],"mmm-yyyy")</f>
        <v>Feb-2023</v>
      </c>
      <c r="P7352">
        <f>HOUR(Coffee_Sales[[#This Row],[transaction_time]])</f>
        <v>9</v>
      </c>
    </row>
    <row r="7353" spans="1:16" x14ac:dyDescent="0.3">
      <c r="A7353">
        <v>29278</v>
      </c>
      <c r="B7353" s="1">
        <v>44978</v>
      </c>
      <c r="C7353" s="2">
        <v>0.40138888888888891</v>
      </c>
      <c r="D7353">
        <v>2</v>
      </c>
      <c r="E7353">
        <v>3</v>
      </c>
      <c r="F7353" t="s">
        <v>13</v>
      </c>
      <c r="G7353">
        <v>40</v>
      </c>
      <c r="H7353" t="s">
        <v>14</v>
      </c>
      <c r="I7353" t="s">
        <v>15</v>
      </c>
      <c r="J7353" t="s">
        <v>100</v>
      </c>
      <c r="K7353">
        <v>3.6866992971280532</v>
      </c>
      <c r="L7353">
        <v>0.05</v>
      </c>
      <c r="M7353">
        <v>56.25</v>
      </c>
      <c r="N7353">
        <f>(1-Coffee_Sales[[#This Row],[Discount_Percent]])*Coffee_Sales[[#This Row],[unit_price]]*Coffee_Sales[[#This Row],[transaction_qty]]</f>
        <v>106.875</v>
      </c>
      <c r="O7353" t="str">
        <f>TEXT(Coffee_Sales[[#This Row],[transaction_date]],"mmm-yyyy")</f>
        <v>Feb-2023</v>
      </c>
      <c r="P7353">
        <f>HOUR(Coffee_Sales[[#This Row],[transaction_time]])</f>
        <v>9</v>
      </c>
    </row>
    <row r="7354" spans="1:16" x14ac:dyDescent="0.3">
      <c r="A7354">
        <v>130868</v>
      </c>
      <c r="B7354" s="1">
        <v>45092</v>
      </c>
      <c r="C7354" s="2">
        <v>0.38277777777777777</v>
      </c>
      <c r="D7354">
        <v>2</v>
      </c>
      <c r="E7354">
        <v>5</v>
      </c>
      <c r="F7354" t="s">
        <v>101</v>
      </c>
      <c r="G7354">
        <v>32</v>
      </c>
      <c r="H7354" t="s">
        <v>14</v>
      </c>
      <c r="I7354" t="s">
        <v>22</v>
      </c>
      <c r="J7354" t="s">
        <v>23</v>
      </c>
      <c r="K7354">
        <v>2.4044458493992318</v>
      </c>
      <c r="L7354">
        <v>0.05</v>
      </c>
      <c r="M7354">
        <v>45</v>
      </c>
      <c r="N7354">
        <f>(1-Coffee_Sales[[#This Row],[Discount_Percent]])*Coffee_Sales[[#This Row],[unit_price]]*Coffee_Sales[[#This Row],[transaction_qty]]</f>
        <v>85.5</v>
      </c>
      <c r="O7354" t="str">
        <f>TEXT(Coffee_Sales[[#This Row],[transaction_date]],"mmm-yyyy")</f>
        <v>Jun-2023</v>
      </c>
      <c r="P7354">
        <f>HOUR(Coffee_Sales[[#This Row],[transaction_time]])</f>
        <v>9</v>
      </c>
    </row>
    <row r="7355" spans="1:16" x14ac:dyDescent="0.3">
      <c r="A7355">
        <v>84559</v>
      </c>
      <c r="B7355" s="1">
        <v>45050</v>
      </c>
      <c r="C7355" s="2">
        <v>0.80079861111111106</v>
      </c>
      <c r="D7355">
        <v>1</v>
      </c>
      <c r="E7355">
        <v>3</v>
      </c>
      <c r="F7355" t="s">
        <v>128</v>
      </c>
      <c r="G7355">
        <v>57</v>
      </c>
      <c r="H7355" t="s">
        <v>32</v>
      </c>
      <c r="I7355" t="s">
        <v>33</v>
      </c>
      <c r="J7355" t="s">
        <v>34</v>
      </c>
      <c r="K7355">
        <v>1.212433974067515</v>
      </c>
      <c r="L7355">
        <v>0</v>
      </c>
      <c r="M7355">
        <v>46.5</v>
      </c>
      <c r="N7355">
        <f>(1-Coffee_Sales[[#This Row],[Discount_Percent]])*Coffee_Sales[[#This Row],[unit_price]]*Coffee_Sales[[#This Row],[transaction_qty]]</f>
        <v>46.5</v>
      </c>
      <c r="O7355" t="str">
        <f>TEXT(Coffee_Sales[[#This Row],[transaction_date]],"mmm-yyyy")</f>
        <v>May-2023</v>
      </c>
      <c r="P7355">
        <f>HOUR(Coffee_Sales[[#This Row],[transaction_time]])</f>
        <v>19</v>
      </c>
    </row>
    <row r="7356" spans="1:16" x14ac:dyDescent="0.3">
      <c r="A7356">
        <v>91218</v>
      </c>
      <c r="B7356" s="1">
        <v>45057</v>
      </c>
      <c r="C7356" s="2">
        <v>0.28229166666666666</v>
      </c>
      <c r="D7356">
        <v>1</v>
      </c>
      <c r="E7356">
        <v>5</v>
      </c>
      <c r="F7356" t="s">
        <v>38</v>
      </c>
      <c r="G7356">
        <v>52</v>
      </c>
      <c r="H7356" t="s">
        <v>32</v>
      </c>
      <c r="I7356" t="s">
        <v>33</v>
      </c>
      <c r="J7356" t="s">
        <v>110</v>
      </c>
      <c r="K7356">
        <v>1.165779724434042</v>
      </c>
      <c r="L7356">
        <v>0</v>
      </c>
      <c r="M7356">
        <v>37.5</v>
      </c>
      <c r="N7356">
        <f>(1-Coffee_Sales[[#This Row],[Discount_Percent]])*Coffee_Sales[[#This Row],[unit_price]]*Coffee_Sales[[#This Row],[transaction_qty]]</f>
        <v>37.5</v>
      </c>
      <c r="O7356" t="str">
        <f>TEXT(Coffee_Sales[[#This Row],[transaction_date]],"mmm-yyyy")</f>
        <v>May-2023</v>
      </c>
      <c r="P7356">
        <f>HOUR(Coffee_Sales[[#This Row],[transaction_time]])</f>
        <v>6</v>
      </c>
    </row>
    <row r="7357" spans="1:16" x14ac:dyDescent="0.3">
      <c r="A7357">
        <v>56889</v>
      </c>
      <c r="B7357" s="1">
        <v>45019</v>
      </c>
      <c r="C7357" s="2">
        <v>0.49839120370370371</v>
      </c>
      <c r="D7357">
        <v>1</v>
      </c>
      <c r="E7357">
        <v>8</v>
      </c>
      <c r="F7357" t="s">
        <v>46</v>
      </c>
      <c r="G7357">
        <v>54</v>
      </c>
      <c r="H7357" t="s">
        <v>32</v>
      </c>
      <c r="I7357" t="s">
        <v>33</v>
      </c>
      <c r="J7357" t="s">
        <v>127</v>
      </c>
      <c r="K7357">
        <v>0.86976769686196675</v>
      </c>
      <c r="L7357">
        <v>0</v>
      </c>
      <c r="M7357">
        <v>37.5</v>
      </c>
      <c r="N7357">
        <f>(1-Coffee_Sales[[#This Row],[Discount_Percent]])*Coffee_Sales[[#This Row],[unit_price]]*Coffee_Sales[[#This Row],[transaction_qty]]</f>
        <v>37.5</v>
      </c>
      <c r="O7357" t="str">
        <f>TEXT(Coffee_Sales[[#This Row],[transaction_date]],"mmm-yyyy")</f>
        <v>Apr-2023</v>
      </c>
      <c r="P7357">
        <f>HOUR(Coffee_Sales[[#This Row],[transaction_time]])</f>
        <v>11</v>
      </c>
    </row>
    <row r="7358" spans="1:16" x14ac:dyDescent="0.3">
      <c r="A7358">
        <v>55491</v>
      </c>
      <c r="B7358" s="1">
        <v>45017</v>
      </c>
      <c r="C7358" s="2">
        <v>0.6328125</v>
      </c>
      <c r="D7358">
        <v>2</v>
      </c>
      <c r="E7358">
        <v>8</v>
      </c>
      <c r="F7358" t="s">
        <v>70</v>
      </c>
      <c r="G7358">
        <v>42</v>
      </c>
      <c r="H7358" t="s">
        <v>32</v>
      </c>
      <c r="I7358" t="s">
        <v>40</v>
      </c>
      <c r="J7358" t="s">
        <v>99</v>
      </c>
      <c r="K7358">
        <v>1.515070891558508</v>
      </c>
      <c r="L7358">
        <v>0</v>
      </c>
      <c r="M7358">
        <v>37.5</v>
      </c>
      <c r="N7358">
        <f>(1-Coffee_Sales[[#This Row],[Discount_Percent]])*Coffee_Sales[[#This Row],[unit_price]]*Coffee_Sales[[#This Row],[transaction_qty]]</f>
        <v>75</v>
      </c>
      <c r="O7358" t="str">
        <f>TEXT(Coffee_Sales[[#This Row],[transaction_date]],"mmm-yyyy")</f>
        <v>Apr-2023</v>
      </c>
      <c r="P7358">
        <f>HOUR(Coffee_Sales[[#This Row],[transaction_time]])</f>
        <v>15</v>
      </c>
    </row>
    <row r="7359" spans="1:16" x14ac:dyDescent="0.3">
      <c r="A7359">
        <v>46752</v>
      </c>
      <c r="B7359" s="1">
        <v>45004</v>
      </c>
      <c r="C7359" s="2">
        <v>0.53325231481481483</v>
      </c>
      <c r="D7359">
        <v>2</v>
      </c>
      <c r="E7359">
        <v>8</v>
      </c>
      <c r="F7359" t="s">
        <v>104</v>
      </c>
      <c r="G7359">
        <v>61</v>
      </c>
      <c r="H7359" t="s">
        <v>74</v>
      </c>
      <c r="I7359" t="s">
        <v>75</v>
      </c>
      <c r="J7359" t="s">
        <v>116</v>
      </c>
      <c r="K7359">
        <v>2.9530280376839251</v>
      </c>
      <c r="L7359">
        <v>0</v>
      </c>
      <c r="M7359">
        <v>71.25</v>
      </c>
      <c r="N7359">
        <f>(1-Coffee_Sales[[#This Row],[Discount_Percent]])*Coffee_Sales[[#This Row],[unit_price]]*Coffee_Sales[[#This Row],[transaction_qty]]</f>
        <v>142.5</v>
      </c>
      <c r="O7359" t="str">
        <f>TEXT(Coffee_Sales[[#This Row],[transaction_date]],"mmm-yyyy")</f>
        <v>Mar-2023</v>
      </c>
      <c r="P7359">
        <f>HOUR(Coffee_Sales[[#This Row],[transaction_time]])</f>
        <v>12</v>
      </c>
    </row>
    <row r="7360" spans="1:16" x14ac:dyDescent="0.3">
      <c r="A7360">
        <v>3725</v>
      </c>
      <c r="B7360" s="1">
        <v>44933</v>
      </c>
      <c r="C7360" s="2">
        <v>0.64052083333333332</v>
      </c>
      <c r="D7360">
        <v>2</v>
      </c>
      <c r="E7360">
        <v>3</v>
      </c>
      <c r="F7360" t="s">
        <v>70</v>
      </c>
      <c r="G7360">
        <v>44</v>
      </c>
      <c r="H7360" t="s">
        <v>32</v>
      </c>
      <c r="I7360" t="s">
        <v>40</v>
      </c>
      <c r="J7360" t="s">
        <v>41</v>
      </c>
      <c r="K7360">
        <v>2.302893961176347</v>
      </c>
      <c r="L7360">
        <v>0.1</v>
      </c>
      <c r="M7360">
        <v>37.5</v>
      </c>
      <c r="N7360">
        <f>(1-Coffee_Sales[[#This Row],[Discount_Percent]])*Coffee_Sales[[#This Row],[unit_price]]*Coffee_Sales[[#This Row],[transaction_qty]]</f>
        <v>67.5</v>
      </c>
      <c r="O7360" t="str">
        <f>TEXT(Coffee_Sales[[#This Row],[transaction_date]],"mmm-yyyy")</f>
        <v>Jan-2023</v>
      </c>
      <c r="P7360">
        <f>HOUR(Coffee_Sales[[#This Row],[transaction_time]])</f>
        <v>15</v>
      </c>
    </row>
    <row r="7361" spans="1:16" x14ac:dyDescent="0.3">
      <c r="A7361">
        <v>140447</v>
      </c>
      <c r="B7361" s="1">
        <v>45100</v>
      </c>
      <c r="C7361" s="2">
        <v>0.32983796296296297</v>
      </c>
      <c r="D7361">
        <v>2</v>
      </c>
      <c r="E7361">
        <v>8</v>
      </c>
      <c r="F7361" t="s">
        <v>54</v>
      </c>
      <c r="G7361">
        <v>40</v>
      </c>
      <c r="H7361" t="s">
        <v>14</v>
      </c>
      <c r="I7361" t="s">
        <v>15</v>
      </c>
      <c r="J7361" t="s">
        <v>100</v>
      </c>
      <c r="K7361">
        <v>2.4369551401488589</v>
      </c>
      <c r="L7361">
        <v>0.05</v>
      </c>
      <c r="M7361">
        <v>56.25</v>
      </c>
      <c r="N7361">
        <f>(1-Coffee_Sales[[#This Row],[Discount_Percent]])*Coffee_Sales[[#This Row],[unit_price]]*Coffee_Sales[[#This Row],[transaction_qty]]</f>
        <v>106.875</v>
      </c>
      <c r="O7361" t="str">
        <f>TEXT(Coffee_Sales[[#This Row],[transaction_date]],"mmm-yyyy")</f>
        <v>Jun-2023</v>
      </c>
      <c r="P7361">
        <f>HOUR(Coffee_Sales[[#This Row],[transaction_time]])</f>
        <v>7</v>
      </c>
    </row>
    <row r="7362" spans="1:16" x14ac:dyDescent="0.3">
      <c r="A7362">
        <v>94270</v>
      </c>
      <c r="B7362" s="1">
        <v>45059</v>
      </c>
      <c r="C7362" s="2">
        <v>0.70414351851851853</v>
      </c>
      <c r="D7362">
        <v>1</v>
      </c>
      <c r="E7362">
        <v>8</v>
      </c>
      <c r="F7362" t="s">
        <v>13</v>
      </c>
      <c r="G7362">
        <v>32</v>
      </c>
      <c r="H7362" t="s">
        <v>14</v>
      </c>
      <c r="I7362" t="s">
        <v>22</v>
      </c>
      <c r="J7362" t="s">
        <v>23</v>
      </c>
      <c r="K7362">
        <v>1.077303818152989</v>
      </c>
      <c r="L7362">
        <v>0</v>
      </c>
      <c r="M7362">
        <v>45</v>
      </c>
      <c r="N7362">
        <f>(1-Coffee_Sales[[#This Row],[Discount_Percent]])*Coffee_Sales[[#This Row],[unit_price]]*Coffee_Sales[[#This Row],[transaction_qty]]</f>
        <v>45</v>
      </c>
      <c r="O7362" t="str">
        <f>TEXT(Coffee_Sales[[#This Row],[transaction_date]],"mmm-yyyy")</f>
        <v>May-2023</v>
      </c>
      <c r="P7362">
        <f>HOUR(Coffee_Sales[[#This Row],[transaction_time]])</f>
        <v>16</v>
      </c>
    </row>
    <row r="7363" spans="1:16" x14ac:dyDescent="0.3">
      <c r="A7363">
        <v>402</v>
      </c>
      <c r="B7363" s="1">
        <v>44927</v>
      </c>
      <c r="C7363" s="2">
        <v>0.69936342592592593</v>
      </c>
      <c r="D7363">
        <v>1</v>
      </c>
      <c r="E7363">
        <v>5</v>
      </c>
      <c r="F7363" t="s">
        <v>128</v>
      </c>
      <c r="G7363">
        <v>44</v>
      </c>
      <c r="H7363" t="s">
        <v>32</v>
      </c>
      <c r="I7363" t="s">
        <v>40</v>
      </c>
      <c r="J7363" t="s">
        <v>41</v>
      </c>
      <c r="K7363">
        <v>1.0230767180965441</v>
      </c>
      <c r="L7363">
        <v>0</v>
      </c>
      <c r="M7363">
        <v>37.5</v>
      </c>
      <c r="N7363">
        <f>(1-Coffee_Sales[[#This Row],[Discount_Percent]])*Coffee_Sales[[#This Row],[unit_price]]*Coffee_Sales[[#This Row],[transaction_qty]]</f>
        <v>37.5</v>
      </c>
      <c r="O7363" t="str">
        <f>TEXT(Coffee_Sales[[#This Row],[transaction_date]],"mmm-yyyy")</f>
        <v>Jan-2023</v>
      </c>
      <c r="P7363">
        <f>HOUR(Coffee_Sales[[#This Row],[transaction_time]])</f>
        <v>16</v>
      </c>
    </row>
    <row r="7364" spans="1:16" x14ac:dyDescent="0.3">
      <c r="A7364">
        <v>97577</v>
      </c>
      <c r="B7364" s="1">
        <v>45062</v>
      </c>
      <c r="C7364" s="2">
        <v>0.60100694444444447</v>
      </c>
      <c r="D7364">
        <v>1</v>
      </c>
      <c r="E7364">
        <v>8</v>
      </c>
      <c r="F7364" t="s">
        <v>81</v>
      </c>
      <c r="G7364">
        <v>49</v>
      </c>
      <c r="H7364" t="s">
        <v>32</v>
      </c>
      <c r="I7364" t="s">
        <v>44</v>
      </c>
      <c r="J7364" t="s">
        <v>91</v>
      </c>
      <c r="K7364">
        <v>1.175633403405163</v>
      </c>
      <c r="L7364">
        <v>0.1</v>
      </c>
      <c r="M7364">
        <v>45</v>
      </c>
      <c r="N7364">
        <f>(1-Coffee_Sales[[#This Row],[Discount_Percent]])*Coffee_Sales[[#This Row],[unit_price]]*Coffee_Sales[[#This Row],[transaction_qty]]</f>
        <v>40.5</v>
      </c>
      <c r="O7364" t="str">
        <f>TEXT(Coffee_Sales[[#This Row],[transaction_date]],"mmm-yyyy")</f>
        <v>May-2023</v>
      </c>
      <c r="P7364">
        <f>HOUR(Coffee_Sales[[#This Row],[transaction_time]])</f>
        <v>14</v>
      </c>
    </row>
    <row r="7365" spans="1:16" x14ac:dyDescent="0.3">
      <c r="A7365">
        <v>40344</v>
      </c>
      <c r="B7365" s="1">
        <v>44995</v>
      </c>
      <c r="C7365" s="2">
        <v>0.5793518518518519</v>
      </c>
      <c r="D7365">
        <v>2</v>
      </c>
      <c r="E7365">
        <v>5</v>
      </c>
      <c r="F7365" t="s">
        <v>35</v>
      </c>
      <c r="G7365">
        <v>54</v>
      </c>
      <c r="H7365" t="s">
        <v>32</v>
      </c>
      <c r="I7365" t="s">
        <v>33</v>
      </c>
      <c r="J7365" t="s">
        <v>127</v>
      </c>
      <c r="K7365">
        <v>1.650399825017542</v>
      </c>
      <c r="L7365">
        <v>0</v>
      </c>
      <c r="M7365">
        <v>37.5</v>
      </c>
      <c r="N7365">
        <f>(1-Coffee_Sales[[#This Row],[Discount_Percent]])*Coffee_Sales[[#This Row],[unit_price]]*Coffee_Sales[[#This Row],[transaction_qty]]</f>
        <v>75</v>
      </c>
      <c r="O7365" t="str">
        <f>TEXT(Coffee_Sales[[#This Row],[transaction_date]],"mmm-yyyy")</f>
        <v>Mar-2023</v>
      </c>
      <c r="P7365">
        <f>HOUR(Coffee_Sales[[#This Row],[transaction_time]])</f>
        <v>13</v>
      </c>
    </row>
    <row r="7366" spans="1:16" x14ac:dyDescent="0.3">
      <c r="A7366">
        <v>41749</v>
      </c>
      <c r="B7366" s="1">
        <v>44997</v>
      </c>
      <c r="C7366" s="2">
        <v>0.62564814814814818</v>
      </c>
      <c r="D7366">
        <v>1</v>
      </c>
      <c r="E7366">
        <v>5</v>
      </c>
      <c r="F7366" t="s">
        <v>63</v>
      </c>
      <c r="G7366">
        <v>26</v>
      </c>
      <c r="H7366" t="s">
        <v>14</v>
      </c>
      <c r="I7366" t="s">
        <v>29</v>
      </c>
      <c r="J7366" t="s">
        <v>134</v>
      </c>
      <c r="K7366">
        <v>1.2119190362169761</v>
      </c>
      <c r="L7366">
        <v>0.05</v>
      </c>
      <c r="M7366">
        <v>45</v>
      </c>
      <c r="N7366">
        <f>(1-Coffee_Sales[[#This Row],[Discount_Percent]])*Coffee_Sales[[#This Row],[unit_price]]*Coffee_Sales[[#This Row],[transaction_qty]]</f>
        <v>42.75</v>
      </c>
      <c r="O7366" t="str">
        <f>TEXT(Coffee_Sales[[#This Row],[transaction_date]],"mmm-yyyy")</f>
        <v>Mar-2023</v>
      </c>
      <c r="P7366">
        <f>HOUR(Coffee_Sales[[#This Row],[transaction_time]])</f>
        <v>15</v>
      </c>
    </row>
    <row r="7367" spans="1:16" x14ac:dyDescent="0.3">
      <c r="A7367">
        <v>92501</v>
      </c>
      <c r="B7367" s="1">
        <v>45058</v>
      </c>
      <c r="C7367" s="2">
        <v>0.36466435185185186</v>
      </c>
      <c r="D7367">
        <v>1</v>
      </c>
      <c r="E7367">
        <v>3</v>
      </c>
      <c r="F7367" t="s">
        <v>35</v>
      </c>
      <c r="G7367">
        <v>41</v>
      </c>
      <c r="H7367" t="s">
        <v>14</v>
      </c>
      <c r="I7367" t="s">
        <v>15</v>
      </c>
      <c r="J7367" t="s">
        <v>98</v>
      </c>
      <c r="K7367">
        <v>1.8077737362606421</v>
      </c>
      <c r="L7367">
        <v>0.15</v>
      </c>
      <c r="M7367">
        <v>63.75</v>
      </c>
      <c r="N7367">
        <f>(1-Coffee_Sales[[#This Row],[Discount_Percent]])*Coffee_Sales[[#This Row],[unit_price]]*Coffee_Sales[[#This Row],[transaction_qty]]</f>
        <v>54.1875</v>
      </c>
      <c r="O7367" t="str">
        <f>TEXT(Coffee_Sales[[#This Row],[transaction_date]],"mmm-yyyy")</f>
        <v>May-2023</v>
      </c>
      <c r="P7367">
        <f>HOUR(Coffee_Sales[[#This Row],[transaction_time]])</f>
        <v>8</v>
      </c>
    </row>
    <row r="7368" spans="1:16" x14ac:dyDescent="0.3">
      <c r="A7368">
        <v>74373</v>
      </c>
      <c r="B7368" s="1">
        <v>45039</v>
      </c>
      <c r="C7368" s="2">
        <v>0.65609953703703705</v>
      </c>
      <c r="D7368">
        <v>1</v>
      </c>
      <c r="E7368">
        <v>3</v>
      </c>
      <c r="F7368" t="s">
        <v>35</v>
      </c>
      <c r="G7368">
        <v>42</v>
      </c>
      <c r="H7368" t="s">
        <v>32</v>
      </c>
      <c r="I7368" t="s">
        <v>40</v>
      </c>
      <c r="J7368" t="s">
        <v>99</v>
      </c>
      <c r="K7368">
        <v>1.003376253487007</v>
      </c>
      <c r="L7368">
        <v>0.05</v>
      </c>
      <c r="M7368">
        <v>37.5</v>
      </c>
      <c r="N7368">
        <f>(1-Coffee_Sales[[#This Row],[Discount_Percent]])*Coffee_Sales[[#This Row],[unit_price]]*Coffee_Sales[[#This Row],[transaction_qty]]</f>
        <v>35.625</v>
      </c>
      <c r="O7368" t="str">
        <f>TEXT(Coffee_Sales[[#This Row],[transaction_date]],"mmm-yyyy")</f>
        <v>Apr-2023</v>
      </c>
      <c r="P7368">
        <f>HOUR(Coffee_Sales[[#This Row],[transaction_time]])</f>
        <v>15</v>
      </c>
    </row>
    <row r="7369" spans="1:16" x14ac:dyDescent="0.3">
      <c r="A7369">
        <v>39078</v>
      </c>
      <c r="B7369" s="1">
        <v>44993</v>
      </c>
      <c r="C7369" s="2">
        <v>0.84565972222222219</v>
      </c>
      <c r="D7369">
        <v>2</v>
      </c>
      <c r="E7369">
        <v>5</v>
      </c>
      <c r="F7369" t="s">
        <v>63</v>
      </c>
      <c r="G7369">
        <v>51</v>
      </c>
      <c r="H7369" t="s">
        <v>32</v>
      </c>
      <c r="I7369" t="s">
        <v>44</v>
      </c>
      <c r="J7369" t="s">
        <v>103</v>
      </c>
      <c r="K7369">
        <v>2.3050442351579412</v>
      </c>
      <c r="L7369">
        <v>0.15</v>
      </c>
      <c r="M7369">
        <v>45</v>
      </c>
      <c r="N7369">
        <f>(1-Coffee_Sales[[#This Row],[Discount_Percent]])*Coffee_Sales[[#This Row],[unit_price]]*Coffee_Sales[[#This Row],[transaction_qty]]</f>
        <v>76.5</v>
      </c>
      <c r="O7369" t="str">
        <f>TEXT(Coffee_Sales[[#This Row],[transaction_date]],"mmm-yyyy")</f>
        <v>Mar-2023</v>
      </c>
      <c r="P7369">
        <f>HOUR(Coffee_Sales[[#This Row],[transaction_time]])</f>
        <v>20</v>
      </c>
    </row>
    <row r="7370" spans="1:16" x14ac:dyDescent="0.3">
      <c r="A7370">
        <v>28158</v>
      </c>
      <c r="B7370" s="1">
        <v>44976</v>
      </c>
      <c r="C7370" s="2">
        <v>0.44408564814814816</v>
      </c>
      <c r="D7370">
        <v>1</v>
      </c>
      <c r="E7370">
        <v>5</v>
      </c>
      <c r="F7370" t="s">
        <v>111</v>
      </c>
      <c r="G7370">
        <v>40</v>
      </c>
      <c r="H7370" t="s">
        <v>14</v>
      </c>
      <c r="I7370" t="s">
        <v>15</v>
      </c>
      <c r="J7370" t="s">
        <v>100</v>
      </c>
      <c r="K7370">
        <v>1.7331917596662381</v>
      </c>
      <c r="L7370">
        <v>0.05</v>
      </c>
      <c r="M7370">
        <v>56.25</v>
      </c>
      <c r="N7370">
        <f>(1-Coffee_Sales[[#This Row],[Discount_Percent]])*Coffee_Sales[[#This Row],[unit_price]]*Coffee_Sales[[#This Row],[transaction_qty]]</f>
        <v>53.4375</v>
      </c>
      <c r="O7370" t="str">
        <f>TEXT(Coffee_Sales[[#This Row],[transaction_date]],"mmm-yyyy")</f>
        <v>Feb-2023</v>
      </c>
      <c r="P7370">
        <f>HOUR(Coffee_Sales[[#This Row],[transaction_time]])</f>
        <v>10</v>
      </c>
    </row>
    <row r="7371" spans="1:16" x14ac:dyDescent="0.3">
      <c r="A7371">
        <v>87803</v>
      </c>
      <c r="B7371" s="1">
        <v>45054</v>
      </c>
      <c r="C7371" s="2">
        <v>0.32151620370370371</v>
      </c>
      <c r="D7371">
        <v>2</v>
      </c>
      <c r="E7371">
        <v>8</v>
      </c>
      <c r="F7371" t="s">
        <v>114</v>
      </c>
      <c r="G7371">
        <v>29</v>
      </c>
      <c r="H7371" t="s">
        <v>14</v>
      </c>
      <c r="I7371" t="s">
        <v>22</v>
      </c>
      <c r="J7371" t="s">
        <v>89</v>
      </c>
      <c r="K7371">
        <v>1.599092269733009</v>
      </c>
      <c r="L7371">
        <v>0</v>
      </c>
      <c r="M7371">
        <v>37.5</v>
      </c>
      <c r="N7371">
        <f>(1-Coffee_Sales[[#This Row],[Discount_Percent]])*Coffee_Sales[[#This Row],[unit_price]]*Coffee_Sales[[#This Row],[transaction_qty]]</f>
        <v>75</v>
      </c>
      <c r="O7371" t="str">
        <f>TEXT(Coffee_Sales[[#This Row],[transaction_date]],"mmm-yyyy")</f>
        <v>May-2023</v>
      </c>
      <c r="P7371">
        <f>HOUR(Coffee_Sales[[#This Row],[transaction_time]])</f>
        <v>7</v>
      </c>
    </row>
    <row r="7372" spans="1:16" x14ac:dyDescent="0.3">
      <c r="A7372">
        <v>106191</v>
      </c>
      <c r="B7372" s="1">
        <v>45070</v>
      </c>
      <c r="C7372" s="2">
        <v>0.46151620370370372</v>
      </c>
      <c r="D7372">
        <v>1</v>
      </c>
      <c r="E7372">
        <v>3</v>
      </c>
      <c r="F7372" t="s">
        <v>131</v>
      </c>
      <c r="G7372">
        <v>47</v>
      </c>
      <c r="H7372" t="s">
        <v>32</v>
      </c>
      <c r="I7372" t="s">
        <v>36</v>
      </c>
      <c r="J7372" t="s">
        <v>37</v>
      </c>
      <c r="K7372">
        <v>1.095487830702232</v>
      </c>
      <c r="L7372">
        <v>0</v>
      </c>
      <c r="M7372">
        <v>45</v>
      </c>
      <c r="N7372">
        <f>(1-Coffee_Sales[[#This Row],[Discount_Percent]])*Coffee_Sales[[#This Row],[unit_price]]*Coffee_Sales[[#This Row],[transaction_qty]]</f>
        <v>45</v>
      </c>
      <c r="O7372" t="str">
        <f>TEXT(Coffee_Sales[[#This Row],[transaction_date]],"mmm-yyyy")</f>
        <v>May-2023</v>
      </c>
      <c r="P7372">
        <f>HOUR(Coffee_Sales[[#This Row],[transaction_time]])</f>
        <v>11</v>
      </c>
    </row>
    <row r="7373" spans="1:16" x14ac:dyDescent="0.3">
      <c r="A7373">
        <v>77526</v>
      </c>
      <c r="B7373" s="1">
        <v>45043</v>
      </c>
      <c r="C7373" s="2">
        <v>0.40871527777777777</v>
      </c>
      <c r="D7373">
        <v>1</v>
      </c>
      <c r="E7373">
        <v>8</v>
      </c>
      <c r="F7373" t="s">
        <v>102</v>
      </c>
      <c r="G7373">
        <v>65</v>
      </c>
      <c r="H7373" t="s">
        <v>67</v>
      </c>
      <c r="I7373" t="s">
        <v>68</v>
      </c>
      <c r="J7373" t="s">
        <v>69</v>
      </c>
      <c r="K7373">
        <v>0.29867697322600179</v>
      </c>
      <c r="L7373">
        <v>0</v>
      </c>
      <c r="M7373">
        <v>12</v>
      </c>
      <c r="N7373">
        <f>(1-Coffee_Sales[[#This Row],[Discount_Percent]])*Coffee_Sales[[#This Row],[unit_price]]*Coffee_Sales[[#This Row],[transaction_qty]]</f>
        <v>12</v>
      </c>
      <c r="O7373" t="str">
        <f>TEXT(Coffee_Sales[[#This Row],[transaction_date]],"mmm-yyyy")</f>
        <v>Apr-2023</v>
      </c>
      <c r="P7373">
        <f>HOUR(Coffee_Sales[[#This Row],[transaction_time]])</f>
        <v>9</v>
      </c>
    </row>
    <row r="7374" spans="1:16" x14ac:dyDescent="0.3">
      <c r="A7374">
        <v>68607</v>
      </c>
      <c r="B7374" s="1">
        <v>45032</v>
      </c>
      <c r="C7374" s="2">
        <v>0.8227430555555556</v>
      </c>
      <c r="D7374">
        <v>1</v>
      </c>
      <c r="E7374">
        <v>8</v>
      </c>
      <c r="F7374" t="s">
        <v>133</v>
      </c>
      <c r="G7374">
        <v>87</v>
      </c>
      <c r="H7374" t="s">
        <v>14</v>
      </c>
      <c r="I7374" t="s">
        <v>15</v>
      </c>
      <c r="J7374" t="s">
        <v>119</v>
      </c>
      <c r="K7374">
        <v>1.440302264291617</v>
      </c>
      <c r="L7374">
        <v>0</v>
      </c>
      <c r="M7374">
        <v>45</v>
      </c>
      <c r="N7374">
        <f>(1-Coffee_Sales[[#This Row],[Discount_Percent]])*Coffee_Sales[[#This Row],[unit_price]]*Coffee_Sales[[#This Row],[transaction_qty]]</f>
        <v>45</v>
      </c>
      <c r="O7374" t="str">
        <f>TEXT(Coffee_Sales[[#This Row],[transaction_date]],"mmm-yyyy")</f>
        <v>Apr-2023</v>
      </c>
      <c r="P7374">
        <f>HOUR(Coffee_Sales[[#This Row],[transaction_time]])</f>
        <v>19</v>
      </c>
    </row>
    <row r="7375" spans="1:16" x14ac:dyDescent="0.3">
      <c r="A7375">
        <v>20067</v>
      </c>
      <c r="B7375" s="1">
        <v>44962</v>
      </c>
      <c r="C7375" s="2">
        <v>0.72766203703703702</v>
      </c>
      <c r="D7375">
        <v>1</v>
      </c>
      <c r="E7375">
        <v>3</v>
      </c>
      <c r="F7375" t="s">
        <v>42</v>
      </c>
      <c r="G7375">
        <v>72</v>
      </c>
      <c r="H7375" t="s">
        <v>18</v>
      </c>
      <c r="I7375" t="s">
        <v>19</v>
      </c>
      <c r="J7375" t="s">
        <v>82</v>
      </c>
      <c r="K7375">
        <v>1.2322869401878149</v>
      </c>
      <c r="L7375">
        <v>0.05</v>
      </c>
      <c r="M7375">
        <v>48.75</v>
      </c>
      <c r="N7375">
        <f>(1-Coffee_Sales[[#This Row],[Discount_Percent]])*Coffee_Sales[[#This Row],[unit_price]]*Coffee_Sales[[#This Row],[transaction_qty]]</f>
        <v>46.3125</v>
      </c>
      <c r="O7375" t="str">
        <f>TEXT(Coffee_Sales[[#This Row],[transaction_date]],"mmm-yyyy")</f>
        <v>Feb-2023</v>
      </c>
      <c r="P7375">
        <f>HOUR(Coffee_Sales[[#This Row],[transaction_time]])</f>
        <v>17</v>
      </c>
    </row>
    <row r="7376" spans="1:16" x14ac:dyDescent="0.3">
      <c r="A7376">
        <v>136032</v>
      </c>
      <c r="B7376" s="1">
        <v>45096</v>
      </c>
      <c r="C7376" s="2">
        <v>0.4128472222222222</v>
      </c>
      <c r="D7376">
        <v>2</v>
      </c>
      <c r="E7376">
        <v>5</v>
      </c>
      <c r="F7376" t="s">
        <v>90</v>
      </c>
      <c r="G7376">
        <v>64</v>
      </c>
      <c r="H7376" t="s">
        <v>67</v>
      </c>
      <c r="I7376" t="s">
        <v>72</v>
      </c>
      <c r="J7376" t="s">
        <v>118</v>
      </c>
      <c r="K7376">
        <v>0.7612925880836825</v>
      </c>
      <c r="L7376">
        <v>0</v>
      </c>
      <c r="M7376">
        <v>12</v>
      </c>
      <c r="N7376">
        <f>(1-Coffee_Sales[[#This Row],[Discount_Percent]])*Coffee_Sales[[#This Row],[unit_price]]*Coffee_Sales[[#This Row],[transaction_qty]]</f>
        <v>24</v>
      </c>
      <c r="O7376" t="str">
        <f>TEXT(Coffee_Sales[[#This Row],[transaction_date]],"mmm-yyyy")</f>
        <v>Jun-2023</v>
      </c>
      <c r="P7376">
        <f>HOUR(Coffee_Sales[[#This Row],[transaction_time]])</f>
        <v>9</v>
      </c>
    </row>
    <row r="7377" spans="1:16" x14ac:dyDescent="0.3">
      <c r="A7377">
        <v>93162</v>
      </c>
      <c r="B7377" s="1">
        <v>45058</v>
      </c>
      <c r="C7377" s="2">
        <v>0.73504629629629625</v>
      </c>
      <c r="D7377">
        <v>2</v>
      </c>
      <c r="E7377">
        <v>8</v>
      </c>
      <c r="F7377" t="s">
        <v>35</v>
      </c>
      <c r="G7377">
        <v>39</v>
      </c>
      <c r="H7377" t="s">
        <v>14</v>
      </c>
      <c r="I7377" t="s">
        <v>15</v>
      </c>
      <c r="J7377" t="s">
        <v>47</v>
      </c>
      <c r="K7377">
        <v>4.116213952167822</v>
      </c>
      <c r="L7377">
        <v>0.1</v>
      </c>
      <c r="M7377">
        <v>63.75</v>
      </c>
      <c r="N7377">
        <f>(1-Coffee_Sales[[#This Row],[Discount_Percent]])*Coffee_Sales[[#This Row],[unit_price]]*Coffee_Sales[[#This Row],[transaction_qty]]</f>
        <v>114.75</v>
      </c>
      <c r="O7377" t="str">
        <f>TEXT(Coffee_Sales[[#This Row],[transaction_date]],"mmm-yyyy")</f>
        <v>May-2023</v>
      </c>
      <c r="P7377">
        <f>HOUR(Coffee_Sales[[#This Row],[transaction_time]])</f>
        <v>17</v>
      </c>
    </row>
    <row r="7378" spans="1:16" x14ac:dyDescent="0.3">
      <c r="A7378">
        <v>98268</v>
      </c>
      <c r="B7378" s="1">
        <v>45063</v>
      </c>
      <c r="C7378" s="2">
        <v>0.39379629629629631</v>
      </c>
      <c r="D7378">
        <v>1</v>
      </c>
      <c r="E7378">
        <v>8</v>
      </c>
      <c r="F7378" t="s">
        <v>42</v>
      </c>
      <c r="G7378">
        <v>58</v>
      </c>
      <c r="H7378" t="s">
        <v>74</v>
      </c>
      <c r="I7378" t="s">
        <v>75</v>
      </c>
      <c r="J7378" t="s">
        <v>76</v>
      </c>
      <c r="K7378">
        <v>1.380882373050325</v>
      </c>
      <c r="L7378">
        <v>0</v>
      </c>
      <c r="M7378">
        <v>52.5</v>
      </c>
      <c r="N7378">
        <f>(1-Coffee_Sales[[#This Row],[Discount_Percent]])*Coffee_Sales[[#This Row],[unit_price]]*Coffee_Sales[[#This Row],[transaction_qty]]</f>
        <v>52.5</v>
      </c>
      <c r="O7378" t="str">
        <f>TEXT(Coffee_Sales[[#This Row],[transaction_date]],"mmm-yyyy")</f>
        <v>May-2023</v>
      </c>
      <c r="P7378">
        <f>HOUR(Coffee_Sales[[#This Row],[transaction_time]])</f>
        <v>9</v>
      </c>
    </row>
    <row r="7379" spans="1:16" x14ac:dyDescent="0.3">
      <c r="A7379">
        <v>87986</v>
      </c>
      <c r="B7379" s="1">
        <v>45054</v>
      </c>
      <c r="C7379" s="2">
        <v>0.36952546296296296</v>
      </c>
      <c r="D7379">
        <v>1</v>
      </c>
      <c r="E7379">
        <v>8</v>
      </c>
      <c r="F7379" t="s">
        <v>43</v>
      </c>
      <c r="G7379">
        <v>87</v>
      </c>
      <c r="H7379" t="s">
        <v>14</v>
      </c>
      <c r="I7379" t="s">
        <v>15</v>
      </c>
      <c r="J7379" t="s">
        <v>119</v>
      </c>
      <c r="K7379">
        <v>1.2583286795721029</v>
      </c>
      <c r="L7379">
        <v>0</v>
      </c>
      <c r="M7379">
        <v>45</v>
      </c>
      <c r="N7379">
        <f>(1-Coffee_Sales[[#This Row],[Discount_Percent]])*Coffee_Sales[[#This Row],[unit_price]]*Coffee_Sales[[#This Row],[transaction_qty]]</f>
        <v>45</v>
      </c>
      <c r="O7379" t="str">
        <f>TEXT(Coffee_Sales[[#This Row],[transaction_date]],"mmm-yyyy")</f>
        <v>May-2023</v>
      </c>
      <c r="P7379">
        <f>HOUR(Coffee_Sales[[#This Row],[transaction_time]])</f>
        <v>8</v>
      </c>
    </row>
    <row r="7380" spans="1:16" x14ac:dyDescent="0.3">
      <c r="A7380">
        <v>41002</v>
      </c>
      <c r="B7380" s="1">
        <v>44996</v>
      </c>
      <c r="C7380" s="2">
        <v>0.5301851851851852</v>
      </c>
      <c r="D7380">
        <v>2</v>
      </c>
      <c r="E7380">
        <v>8</v>
      </c>
      <c r="F7380" t="s">
        <v>104</v>
      </c>
      <c r="G7380">
        <v>58</v>
      </c>
      <c r="H7380" t="s">
        <v>74</v>
      </c>
      <c r="I7380" t="s">
        <v>75</v>
      </c>
      <c r="J7380" t="s">
        <v>76</v>
      </c>
      <c r="K7380">
        <v>2.6756656217812869</v>
      </c>
      <c r="L7380">
        <v>0.15</v>
      </c>
      <c r="M7380">
        <v>52.5</v>
      </c>
      <c r="N7380">
        <f>(1-Coffee_Sales[[#This Row],[Discount_Percent]])*Coffee_Sales[[#This Row],[unit_price]]*Coffee_Sales[[#This Row],[transaction_qty]]</f>
        <v>89.25</v>
      </c>
      <c r="O7380" t="str">
        <f>TEXT(Coffee_Sales[[#This Row],[transaction_date]],"mmm-yyyy")</f>
        <v>Mar-2023</v>
      </c>
      <c r="P7380">
        <f>HOUR(Coffee_Sales[[#This Row],[transaction_time]])</f>
        <v>12</v>
      </c>
    </row>
    <row r="7381" spans="1:16" x14ac:dyDescent="0.3">
      <c r="A7381">
        <v>67144</v>
      </c>
      <c r="B7381" s="1">
        <v>45031</v>
      </c>
      <c r="C7381" s="2">
        <v>0.41432870370370373</v>
      </c>
      <c r="D7381">
        <v>1</v>
      </c>
      <c r="E7381">
        <v>3</v>
      </c>
      <c r="F7381" t="s">
        <v>25</v>
      </c>
      <c r="G7381">
        <v>35</v>
      </c>
      <c r="H7381" t="s">
        <v>14</v>
      </c>
      <c r="I7381" t="s">
        <v>26</v>
      </c>
      <c r="J7381" t="s">
        <v>84</v>
      </c>
      <c r="K7381">
        <v>1.4946822558045121</v>
      </c>
      <c r="L7381">
        <v>0</v>
      </c>
      <c r="M7381">
        <v>46.5</v>
      </c>
      <c r="N7381">
        <f>(1-Coffee_Sales[[#This Row],[Discount_Percent]])*Coffee_Sales[[#This Row],[unit_price]]*Coffee_Sales[[#This Row],[transaction_qty]]</f>
        <v>46.5</v>
      </c>
      <c r="O7381" t="str">
        <f>TEXT(Coffee_Sales[[#This Row],[transaction_date]],"mmm-yyyy")</f>
        <v>Apr-2023</v>
      </c>
      <c r="P7381">
        <f>HOUR(Coffee_Sales[[#This Row],[transaction_time]])</f>
        <v>9</v>
      </c>
    </row>
    <row r="7382" spans="1:16" x14ac:dyDescent="0.3">
      <c r="A7382">
        <v>1742</v>
      </c>
      <c r="B7382" s="1">
        <v>44930</v>
      </c>
      <c r="C7382" s="2">
        <v>0.39119212962962963</v>
      </c>
      <c r="D7382">
        <v>1</v>
      </c>
      <c r="E7382">
        <v>8</v>
      </c>
      <c r="F7382" t="s">
        <v>48</v>
      </c>
      <c r="G7382">
        <v>44</v>
      </c>
      <c r="H7382" t="s">
        <v>32</v>
      </c>
      <c r="I7382" t="s">
        <v>40</v>
      </c>
      <c r="J7382" t="s">
        <v>41</v>
      </c>
      <c r="K7382">
        <v>1.034508468576371</v>
      </c>
      <c r="L7382">
        <v>0.05</v>
      </c>
      <c r="M7382">
        <v>37.5</v>
      </c>
      <c r="N7382">
        <f>(1-Coffee_Sales[[#This Row],[Discount_Percent]])*Coffee_Sales[[#This Row],[unit_price]]*Coffee_Sales[[#This Row],[transaction_qty]]</f>
        <v>35.625</v>
      </c>
      <c r="O7382" t="str">
        <f>TEXT(Coffee_Sales[[#This Row],[transaction_date]],"mmm-yyyy")</f>
        <v>Jan-2023</v>
      </c>
      <c r="P7382">
        <f>HOUR(Coffee_Sales[[#This Row],[transaction_time]])</f>
        <v>9</v>
      </c>
    </row>
    <row r="7383" spans="1:16" x14ac:dyDescent="0.3">
      <c r="A7383">
        <v>89604</v>
      </c>
      <c r="B7383" s="1">
        <v>45055</v>
      </c>
      <c r="C7383" s="2">
        <v>0.48975694444444445</v>
      </c>
      <c r="D7383">
        <v>1</v>
      </c>
      <c r="E7383">
        <v>3</v>
      </c>
      <c r="F7383" t="s">
        <v>70</v>
      </c>
      <c r="G7383">
        <v>46</v>
      </c>
      <c r="H7383" t="s">
        <v>32</v>
      </c>
      <c r="I7383" t="s">
        <v>36</v>
      </c>
      <c r="J7383" t="s">
        <v>39</v>
      </c>
      <c r="K7383">
        <v>1.1626066424774211</v>
      </c>
      <c r="L7383">
        <v>0.05</v>
      </c>
      <c r="M7383">
        <v>37.5</v>
      </c>
      <c r="N7383">
        <f>(1-Coffee_Sales[[#This Row],[Discount_Percent]])*Coffee_Sales[[#This Row],[unit_price]]*Coffee_Sales[[#This Row],[transaction_qty]]</f>
        <v>35.625</v>
      </c>
      <c r="O7383" t="str">
        <f>TEXT(Coffee_Sales[[#This Row],[transaction_date]],"mmm-yyyy")</f>
        <v>May-2023</v>
      </c>
      <c r="P7383">
        <f>HOUR(Coffee_Sales[[#This Row],[transaction_time]])</f>
        <v>11</v>
      </c>
    </row>
    <row r="7384" spans="1:16" x14ac:dyDescent="0.3">
      <c r="A7384">
        <v>133632</v>
      </c>
      <c r="B7384" s="1">
        <v>45094</v>
      </c>
      <c r="C7384" s="2">
        <v>0.43664351851851851</v>
      </c>
      <c r="D7384">
        <v>1</v>
      </c>
      <c r="E7384">
        <v>3</v>
      </c>
      <c r="F7384" t="s">
        <v>35</v>
      </c>
      <c r="G7384">
        <v>75</v>
      </c>
      <c r="H7384" t="s">
        <v>18</v>
      </c>
      <c r="I7384" t="s">
        <v>79</v>
      </c>
      <c r="J7384" t="s">
        <v>136</v>
      </c>
      <c r="K7384">
        <v>1.0590299398531191</v>
      </c>
      <c r="L7384">
        <v>0</v>
      </c>
      <c r="M7384">
        <v>52.5</v>
      </c>
      <c r="N7384">
        <f>(1-Coffee_Sales[[#This Row],[Discount_Percent]])*Coffee_Sales[[#This Row],[unit_price]]*Coffee_Sales[[#This Row],[transaction_qty]]</f>
        <v>52.5</v>
      </c>
      <c r="O7384" t="str">
        <f>TEXT(Coffee_Sales[[#This Row],[transaction_date]],"mmm-yyyy")</f>
        <v>Jun-2023</v>
      </c>
      <c r="P7384">
        <f>HOUR(Coffee_Sales[[#This Row],[transaction_time]])</f>
        <v>10</v>
      </c>
    </row>
    <row r="7385" spans="1:16" x14ac:dyDescent="0.3">
      <c r="A7385">
        <v>74194</v>
      </c>
      <c r="B7385" s="1">
        <v>45039</v>
      </c>
      <c r="C7385" s="2">
        <v>0.49964120370370368</v>
      </c>
      <c r="D7385">
        <v>1</v>
      </c>
      <c r="E7385">
        <v>5</v>
      </c>
      <c r="F7385" t="s">
        <v>96</v>
      </c>
      <c r="G7385">
        <v>28</v>
      </c>
      <c r="H7385" t="s">
        <v>14</v>
      </c>
      <c r="I7385" t="s">
        <v>22</v>
      </c>
      <c r="J7385" t="s">
        <v>117</v>
      </c>
      <c r="K7385">
        <v>0.77553991502593034</v>
      </c>
      <c r="L7385">
        <v>0</v>
      </c>
      <c r="M7385">
        <v>30</v>
      </c>
      <c r="N7385">
        <f>(1-Coffee_Sales[[#This Row],[Discount_Percent]])*Coffee_Sales[[#This Row],[unit_price]]*Coffee_Sales[[#This Row],[transaction_qty]]</f>
        <v>30</v>
      </c>
      <c r="O7385" t="str">
        <f>TEXT(Coffee_Sales[[#This Row],[transaction_date]],"mmm-yyyy")</f>
        <v>Apr-2023</v>
      </c>
      <c r="P7385">
        <f>HOUR(Coffee_Sales[[#This Row],[transaction_time]])</f>
        <v>11</v>
      </c>
    </row>
    <row r="7386" spans="1:16" x14ac:dyDescent="0.3">
      <c r="A7386">
        <v>124042</v>
      </c>
      <c r="B7386" s="1">
        <v>45086</v>
      </c>
      <c r="C7386" s="2">
        <v>0.54909722222222224</v>
      </c>
      <c r="D7386">
        <v>1</v>
      </c>
      <c r="E7386">
        <v>8</v>
      </c>
      <c r="F7386" t="s">
        <v>28</v>
      </c>
      <c r="G7386">
        <v>45</v>
      </c>
      <c r="H7386" t="s">
        <v>32</v>
      </c>
      <c r="I7386" t="s">
        <v>40</v>
      </c>
      <c r="J7386" t="s">
        <v>120</v>
      </c>
      <c r="K7386">
        <v>1.0875378834354801</v>
      </c>
      <c r="L7386">
        <v>0</v>
      </c>
      <c r="M7386">
        <v>45</v>
      </c>
      <c r="N7386">
        <f>(1-Coffee_Sales[[#This Row],[Discount_Percent]])*Coffee_Sales[[#This Row],[unit_price]]*Coffee_Sales[[#This Row],[transaction_qty]]</f>
        <v>45</v>
      </c>
      <c r="O7386" t="str">
        <f>TEXT(Coffee_Sales[[#This Row],[transaction_date]],"mmm-yyyy")</f>
        <v>Jun-2023</v>
      </c>
      <c r="P7386">
        <f>HOUR(Coffee_Sales[[#This Row],[transaction_time]])</f>
        <v>13</v>
      </c>
    </row>
    <row r="7387" spans="1:16" x14ac:dyDescent="0.3">
      <c r="A7387">
        <v>75871</v>
      </c>
      <c r="B7387" s="1">
        <v>45041</v>
      </c>
      <c r="C7387" s="2">
        <v>0.46412037037037035</v>
      </c>
      <c r="D7387">
        <v>2</v>
      </c>
      <c r="E7387">
        <v>3</v>
      </c>
      <c r="F7387" t="s">
        <v>24</v>
      </c>
      <c r="G7387">
        <v>24</v>
      </c>
      <c r="H7387" t="s">
        <v>14</v>
      </c>
      <c r="I7387" t="s">
        <v>55</v>
      </c>
      <c r="J7387" t="s">
        <v>86</v>
      </c>
      <c r="K7387">
        <v>2.6094980631808711</v>
      </c>
      <c r="L7387">
        <v>0.05</v>
      </c>
      <c r="M7387">
        <v>45</v>
      </c>
      <c r="N7387">
        <f>(1-Coffee_Sales[[#This Row],[Discount_Percent]])*Coffee_Sales[[#This Row],[unit_price]]*Coffee_Sales[[#This Row],[transaction_qty]]</f>
        <v>85.5</v>
      </c>
      <c r="O7387" t="str">
        <f>TEXT(Coffee_Sales[[#This Row],[transaction_date]],"mmm-yyyy")</f>
        <v>Apr-2023</v>
      </c>
      <c r="P7387">
        <f>HOUR(Coffee_Sales[[#This Row],[transaction_time]])</f>
        <v>11</v>
      </c>
    </row>
    <row r="7388" spans="1:16" x14ac:dyDescent="0.3">
      <c r="A7388">
        <v>18134</v>
      </c>
      <c r="B7388" s="1">
        <v>44959</v>
      </c>
      <c r="C7388" s="2">
        <v>0.56737268518518513</v>
      </c>
      <c r="D7388">
        <v>1</v>
      </c>
      <c r="E7388">
        <v>8</v>
      </c>
      <c r="F7388" t="s">
        <v>113</v>
      </c>
      <c r="G7388">
        <v>54</v>
      </c>
      <c r="H7388" t="s">
        <v>32</v>
      </c>
      <c r="I7388" t="s">
        <v>33</v>
      </c>
      <c r="J7388" t="s">
        <v>127</v>
      </c>
      <c r="K7388">
        <v>1.2026305426103281</v>
      </c>
      <c r="L7388">
        <v>0.05</v>
      </c>
      <c r="M7388">
        <v>37.5</v>
      </c>
      <c r="N7388">
        <f>(1-Coffee_Sales[[#This Row],[Discount_Percent]])*Coffee_Sales[[#This Row],[unit_price]]*Coffee_Sales[[#This Row],[transaction_qty]]</f>
        <v>35.625</v>
      </c>
      <c r="O7388" t="str">
        <f>TEXT(Coffee_Sales[[#This Row],[transaction_date]],"mmm-yyyy")</f>
        <v>Feb-2023</v>
      </c>
      <c r="P7388">
        <f>HOUR(Coffee_Sales[[#This Row],[transaction_time]])</f>
        <v>13</v>
      </c>
    </row>
    <row r="7389" spans="1:16" x14ac:dyDescent="0.3">
      <c r="A7389">
        <v>134687</v>
      </c>
      <c r="B7389" s="1">
        <v>45095</v>
      </c>
      <c r="C7389" s="2">
        <v>0.41417824074074072</v>
      </c>
      <c r="D7389">
        <v>2</v>
      </c>
      <c r="E7389">
        <v>3</v>
      </c>
      <c r="F7389" t="s">
        <v>70</v>
      </c>
      <c r="G7389">
        <v>46</v>
      </c>
      <c r="H7389" t="s">
        <v>32</v>
      </c>
      <c r="I7389" t="s">
        <v>36</v>
      </c>
      <c r="J7389" t="s">
        <v>39</v>
      </c>
      <c r="K7389">
        <v>1.5241291372164629</v>
      </c>
      <c r="L7389">
        <v>0</v>
      </c>
      <c r="M7389">
        <v>37.5</v>
      </c>
      <c r="N7389">
        <f>(1-Coffee_Sales[[#This Row],[Discount_Percent]])*Coffee_Sales[[#This Row],[unit_price]]*Coffee_Sales[[#This Row],[transaction_qty]]</f>
        <v>75</v>
      </c>
      <c r="O7389" t="str">
        <f>TEXT(Coffee_Sales[[#This Row],[transaction_date]],"mmm-yyyy")</f>
        <v>Jun-2023</v>
      </c>
      <c r="P7389">
        <f>HOUR(Coffee_Sales[[#This Row],[transaction_time]])</f>
        <v>9</v>
      </c>
    </row>
    <row r="7390" spans="1:16" x14ac:dyDescent="0.3">
      <c r="A7390">
        <v>52563</v>
      </c>
      <c r="B7390" s="1">
        <v>45013</v>
      </c>
      <c r="C7390" s="2">
        <v>0.30572916666666666</v>
      </c>
      <c r="D7390">
        <v>1</v>
      </c>
      <c r="E7390">
        <v>3</v>
      </c>
      <c r="F7390" t="s">
        <v>28</v>
      </c>
      <c r="G7390">
        <v>76</v>
      </c>
      <c r="H7390" t="s">
        <v>18</v>
      </c>
      <c r="I7390" t="s">
        <v>107</v>
      </c>
      <c r="J7390" t="s">
        <v>137</v>
      </c>
      <c r="K7390">
        <v>1.549618675231772</v>
      </c>
      <c r="L7390">
        <v>0.05</v>
      </c>
      <c r="M7390">
        <v>52.5</v>
      </c>
      <c r="N7390">
        <f>(1-Coffee_Sales[[#This Row],[Discount_Percent]])*Coffee_Sales[[#This Row],[unit_price]]*Coffee_Sales[[#This Row],[transaction_qty]]</f>
        <v>49.875</v>
      </c>
      <c r="O7390" t="str">
        <f>TEXT(Coffee_Sales[[#This Row],[transaction_date]],"mmm-yyyy")</f>
        <v>Mar-2023</v>
      </c>
      <c r="P7390">
        <f>HOUR(Coffee_Sales[[#This Row],[transaction_time]])</f>
        <v>7</v>
      </c>
    </row>
    <row r="7391" spans="1:16" x14ac:dyDescent="0.3">
      <c r="A7391">
        <v>93426</v>
      </c>
      <c r="B7391" s="1">
        <v>45059</v>
      </c>
      <c r="C7391" s="2">
        <v>0.34535879629629629</v>
      </c>
      <c r="D7391">
        <v>2</v>
      </c>
      <c r="E7391">
        <v>8</v>
      </c>
      <c r="F7391" t="s">
        <v>54</v>
      </c>
      <c r="G7391">
        <v>37</v>
      </c>
      <c r="H7391" t="s">
        <v>14</v>
      </c>
      <c r="I7391" t="s">
        <v>15</v>
      </c>
      <c r="J7391" t="s">
        <v>95</v>
      </c>
      <c r="K7391">
        <v>2.4914301777917109</v>
      </c>
      <c r="L7391">
        <v>0</v>
      </c>
      <c r="M7391">
        <v>45</v>
      </c>
      <c r="N7391">
        <f>(1-Coffee_Sales[[#This Row],[Discount_Percent]])*Coffee_Sales[[#This Row],[unit_price]]*Coffee_Sales[[#This Row],[transaction_qty]]</f>
        <v>90</v>
      </c>
      <c r="O7391" t="str">
        <f>TEXT(Coffee_Sales[[#This Row],[transaction_date]],"mmm-yyyy")</f>
        <v>May-2023</v>
      </c>
      <c r="P7391">
        <f>HOUR(Coffee_Sales[[#This Row],[transaction_time]])</f>
        <v>8</v>
      </c>
    </row>
    <row r="7392" spans="1:16" x14ac:dyDescent="0.3">
      <c r="A7392">
        <v>263</v>
      </c>
      <c r="B7392" s="1">
        <v>44927</v>
      </c>
      <c r="C7392" s="2">
        <v>0.57572916666666663</v>
      </c>
      <c r="D7392">
        <v>2</v>
      </c>
      <c r="E7392">
        <v>8</v>
      </c>
      <c r="F7392" t="s">
        <v>50</v>
      </c>
      <c r="G7392">
        <v>22</v>
      </c>
      <c r="H7392" t="s">
        <v>14</v>
      </c>
      <c r="I7392" t="s">
        <v>55</v>
      </c>
      <c r="J7392" t="s">
        <v>56</v>
      </c>
      <c r="K7392">
        <v>1.4801088626379399</v>
      </c>
      <c r="L7392">
        <v>0.05</v>
      </c>
      <c r="M7392">
        <v>30</v>
      </c>
      <c r="N7392">
        <f>(1-Coffee_Sales[[#This Row],[Discount_Percent]])*Coffee_Sales[[#This Row],[unit_price]]*Coffee_Sales[[#This Row],[transaction_qty]]</f>
        <v>57</v>
      </c>
      <c r="O7392" t="str">
        <f>TEXT(Coffee_Sales[[#This Row],[transaction_date]],"mmm-yyyy")</f>
        <v>Jan-2023</v>
      </c>
      <c r="P7392">
        <f>HOUR(Coffee_Sales[[#This Row],[transaction_time]])</f>
        <v>13</v>
      </c>
    </row>
    <row r="7393" spans="1:16" x14ac:dyDescent="0.3">
      <c r="A7393">
        <v>106536</v>
      </c>
      <c r="B7393" s="1">
        <v>45070</v>
      </c>
      <c r="C7393" s="2">
        <v>0.64944444444444449</v>
      </c>
      <c r="D7393">
        <v>2</v>
      </c>
      <c r="E7393">
        <v>5</v>
      </c>
      <c r="F7393" t="s">
        <v>48</v>
      </c>
      <c r="G7393">
        <v>44</v>
      </c>
      <c r="H7393" t="s">
        <v>32</v>
      </c>
      <c r="I7393" t="s">
        <v>40</v>
      </c>
      <c r="J7393" t="s">
        <v>41</v>
      </c>
      <c r="K7393">
        <v>2.475302702313888</v>
      </c>
      <c r="L7393">
        <v>0.1</v>
      </c>
      <c r="M7393">
        <v>37.5</v>
      </c>
      <c r="N7393">
        <f>(1-Coffee_Sales[[#This Row],[Discount_Percent]])*Coffee_Sales[[#This Row],[unit_price]]*Coffee_Sales[[#This Row],[transaction_qty]]</f>
        <v>67.5</v>
      </c>
      <c r="O7393" t="str">
        <f>TEXT(Coffee_Sales[[#This Row],[transaction_date]],"mmm-yyyy")</f>
        <v>May-2023</v>
      </c>
      <c r="P7393">
        <f>HOUR(Coffee_Sales[[#This Row],[transaction_time]])</f>
        <v>15</v>
      </c>
    </row>
    <row r="7394" spans="1:16" x14ac:dyDescent="0.3">
      <c r="A7394">
        <v>99331</v>
      </c>
      <c r="B7394" s="1">
        <v>45064</v>
      </c>
      <c r="C7394" s="2">
        <v>0.40043981481481483</v>
      </c>
      <c r="D7394">
        <v>1</v>
      </c>
      <c r="E7394">
        <v>3</v>
      </c>
      <c r="F7394" t="s">
        <v>114</v>
      </c>
      <c r="G7394">
        <v>69</v>
      </c>
      <c r="H7394" t="s">
        <v>18</v>
      </c>
      <c r="I7394" t="s">
        <v>107</v>
      </c>
      <c r="J7394" t="s">
        <v>132</v>
      </c>
      <c r="K7394">
        <v>1.098331565163764</v>
      </c>
      <c r="L7394">
        <v>0.1</v>
      </c>
      <c r="M7394">
        <v>48.75</v>
      </c>
      <c r="N7394">
        <f>(1-Coffee_Sales[[#This Row],[Discount_Percent]])*Coffee_Sales[[#This Row],[unit_price]]*Coffee_Sales[[#This Row],[transaction_qty]]</f>
        <v>43.875</v>
      </c>
      <c r="O7394" t="str">
        <f>TEXT(Coffee_Sales[[#This Row],[transaction_date]],"mmm-yyyy")</f>
        <v>May-2023</v>
      </c>
      <c r="P7394">
        <f>HOUR(Coffee_Sales[[#This Row],[transaction_time]])</f>
        <v>9</v>
      </c>
    </row>
    <row r="7395" spans="1:16" x14ac:dyDescent="0.3">
      <c r="A7395">
        <v>100228</v>
      </c>
      <c r="B7395" s="1">
        <v>45065</v>
      </c>
      <c r="C7395" s="2">
        <v>0.3112152777777778</v>
      </c>
      <c r="D7395">
        <v>1</v>
      </c>
      <c r="E7395">
        <v>5</v>
      </c>
      <c r="F7395" t="s">
        <v>97</v>
      </c>
      <c r="G7395">
        <v>36</v>
      </c>
      <c r="H7395" t="s">
        <v>14</v>
      </c>
      <c r="I7395" t="s">
        <v>26</v>
      </c>
      <c r="J7395" t="s">
        <v>27</v>
      </c>
      <c r="K7395">
        <v>1.472566357478535</v>
      </c>
      <c r="L7395">
        <v>0.05</v>
      </c>
      <c r="M7395">
        <v>56.25</v>
      </c>
      <c r="N7395">
        <f>(1-Coffee_Sales[[#This Row],[Discount_Percent]])*Coffee_Sales[[#This Row],[unit_price]]*Coffee_Sales[[#This Row],[transaction_qty]]</f>
        <v>53.4375</v>
      </c>
      <c r="O7395" t="str">
        <f>TEXT(Coffee_Sales[[#This Row],[transaction_date]],"mmm-yyyy")</f>
        <v>May-2023</v>
      </c>
      <c r="P7395">
        <f>HOUR(Coffee_Sales[[#This Row],[transaction_time]])</f>
        <v>7</v>
      </c>
    </row>
    <row r="7396" spans="1:16" x14ac:dyDescent="0.3">
      <c r="A7396">
        <v>71568</v>
      </c>
      <c r="B7396" s="1">
        <v>45036</v>
      </c>
      <c r="C7396" s="2">
        <v>0.40280092592592592</v>
      </c>
      <c r="D7396">
        <v>2</v>
      </c>
      <c r="E7396">
        <v>8</v>
      </c>
      <c r="F7396" t="s">
        <v>35</v>
      </c>
      <c r="G7396">
        <v>42</v>
      </c>
      <c r="H7396" t="s">
        <v>32</v>
      </c>
      <c r="I7396" t="s">
        <v>40</v>
      </c>
      <c r="J7396" t="s">
        <v>99</v>
      </c>
      <c r="K7396">
        <v>2.2217828129311781</v>
      </c>
      <c r="L7396">
        <v>0</v>
      </c>
      <c r="M7396">
        <v>37.5</v>
      </c>
      <c r="N7396">
        <f>(1-Coffee_Sales[[#This Row],[Discount_Percent]])*Coffee_Sales[[#This Row],[unit_price]]*Coffee_Sales[[#This Row],[transaction_qty]]</f>
        <v>75</v>
      </c>
      <c r="O7396" t="str">
        <f>TEXT(Coffee_Sales[[#This Row],[transaction_date]],"mmm-yyyy")</f>
        <v>Apr-2023</v>
      </c>
      <c r="P7396">
        <f>HOUR(Coffee_Sales[[#This Row],[transaction_time]])</f>
        <v>9</v>
      </c>
    </row>
    <row r="7397" spans="1:16" x14ac:dyDescent="0.3">
      <c r="A7397">
        <v>63359</v>
      </c>
      <c r="B7397" s="1">
        <v>45027</v>
      </c>
      <c r="C7397" s="2">
        <v>0.28118055555555554</v>
      </c>
      <c r="D7397">
        <v>1</v>
      </c>
      <c r="E7397">
        <v>5</v>
      </c>
      <c r="F7397" t="s">
        <v>77</v>
      </c>
      <c r="G7397">
        <v>52</v>
      </c>
      <c r="H7397" t="s">
        <v>32</v>
      </c>
      <c r="I7397" t="s">
        <v>33</v>
      </c>
      <c r="J7397" t="s">
        <v>110</v>
      </c>
      <c r="K7397">
        <v>1.2191960073537651</v>
      </c>
      <c r="L7397">
        <v>0.15</v>
      </c>
      <c r="M7397">
        <v>37.5</v>
      </c>
      <c r="N7397">
        <f>(1-Coffee_Sales[[#This Row],[Discount_Percent]])*Coffee_Sales[[#This Row],[unit_price]]*Coffee_Sales[[#This Row],[transaction_qty]]</f>
        <v>31.875</v>
      </c>
      <c r="O7397" t="str">
        <f>TEXT(Coffee_Sales[[#This Row],[transaction_date]],"mmm-yyyy")</f>
        <v>Apr-2023</v>
      </c>
      <c r="P7397">
        <f>HOUR(Coffee_Sales[[#This Row],[transaction_time]])</f>
        <v>6</v>
      </c>
    </row>
    <row r="7398" spans="1:16" x14ac:dyDescent="0.3">
      <c r="A7398">
        <v>15140</v>
      </c>
      <c r="B7398" s="1">
        <v>44953</v>
      </c>
      <c r="C7398" s="2">
        <v>0.44270833333333331</v>
      </c>
      <c r="D7398">
        <v>1</v>
      </c>
      <c r="E7398">
        <v>5</v>
      </c>
      <c r="F7398" t="s">
        <v>24</v>
      </c>
      <c r="G7398">
        <v>51</v>
      </c>
      <c r="H7398" t="s">
        <v>32</v>
      </c>
      <c r="I7398" t="s">
        <v>44</v>
      </c>
      <c r="J7398" t="s">
        <v>103</v>
      </c>
      <c r="K7398">
        <v>1.402500950715335</v>
      </c>
      <c r="L7398">
        <v>0</v>
      </c>
      <c r="M7398">
        <v>45</v>
      </c>
      <c r="N7398">
        <f>(1-Coffee_Sales[[#This Row],[Discount_Percent]])*Coffee_Sales[[#This Row],[unit_price]]*Coffee_Sales[[#This Row],[transaction_qty]]</f>
        <v>45</v>
      </c>
      <c r="O7398" t="str">
        <f>TEXT(Coffee_Sales[[#This Row],[transaction_date]],"mmm-yyyy")</f>
        <v>Jan-2023</v>
      </c>
      <c r="P7398">
        <f>HOUR(Coffee_Sales[[#This Row],[transaction_time]])</f>
        <v>10</v>
      </c>
    </row>
    <row r="7399" spans="1:16" x14ac:dyDescent="0.3">
      <c r="A7399">
        <v>112687</v>
      </c>
      <c r="B7399" s="1">
        <v>45076</v>
      </c>
      <c r="C7399" s="2">
        <v>0.51900462962962968</v>
      </c>
      <c r="D7399">
        <v>1</v>
      </c>
      <c r="E7399">
        <v>3</v>
      </c>
      <c r="F7399" t="s">
        <v>25</v>
      </c>
      <c r="G7399">
        <v>32</v>
      </c>
      <c r="H7399" t="s">
        <v>14</v>
      </c>
      <c r="I7399" t="s">
        <v>22</v>
      </c>
      <c r="J7399" t="s">
        <v>23</v>
      </c>
      <c r="K7399">
        <v>0.96297968468793815</v>
      </c>
      <c r="L7399">
        <v>0.05</v>
      </c>
      <c r="M7399">
        <v>45</v>
      </c>
      <c r="N7399">
        <f>(1-Coffee_Sales[[#This Row],[Discount_Percent]])*Coffee_Sales[[#This Row],[unit_price]]*Coffee_Sales[[#This Row],[transaction_qty]]</f>
        <v>42.75</v>
      </c>
      <c r="O7399" t="str">
        <f>TEXT(Coffee_Sales[[#This Row],[transaction_date]],"mmm-yyyy")</f>
        <v>May-2023</v>
      </c>
      <c r="P7399">
        <f>HOUR(Coffee_Sales[[#This Row],[transaction_time]])</f>
        <v>12</v>
      </c>
    </row>
    <row r="7400" spans="1:16" x14ac:dyDescent="0.3">
      <c r="A7400">
        <v>131938</v>
      </c>
      <c r="B7400" s="1">
        <v>45093</v>
      </c>
      <c r="C7400" s="2">
        <v>0.33490740740740743</v>
      </c>
      <c r="D7400">
        <v>2</v>
      </c>
      <c r="E7400">
        <v>8</v>
      </c>
      <c r="F7400" t="s">
        <v>104</v>
      </c>
      <c r="G7400">
        <v>41</v>
      </c>
      <c r="H7400" t="s">
        <v>14</v>
      </c>
      <c r="I7400" t="s">
        <v>15</v>
      </c>
      <c r="J7400" t="s">
        <v>98</v>
      </c>
      <c r="K7400">
        <v>3.083758819308986</v>
      </c>
      <c r="L7400">
        <v>0</v>
      </c>
      <c r="M7400">
        <v>63.75</v>
      </c>
      <c r="N7400">
        <f>(1-Coffee_Sales[[#This Row],[Discount_Percent]])*Coffee_Sales[[#This Row],[unit_price]]*Coffee_Sales[[#This Row],[transaction_qty]]</f>
        <v>127.5</v>
      </c>
      <c r="O7400" t="str">
        <f>TEXT(Coffee_Sales[[#This Row],[transaction_date]],"mmm-yyyy")</f>
        <v>Jun-2023</v>
      </c>
      <c r="P7400">
        <f>HOUR(Coffee_Sales[[#This Row],[transaction_time]])</f>
        <v>8</v>
      </c>
    </row>
    <row r="7401" spans="1:16" x14ac:dyDescent="0.3">
      <c r="A7401">
        <v>59949</v>
      </c>
      <c r="B7401" s="1">
        <v>45023</v>
      </c>
      <c r="C7401" s="2">
        <v>0.35152777777777777</v>
      </c>
      <c r="D7401">
        <v>2</v>
      </c>
      <c r="E7401">
        <v>3</v>
      </c>
      <c r="F7401" t="s">
        <v>38</v>
      </c>
      <c r="G7401">
        <v>43</v>
      </c>
      <c r="H7401" t="s">
        <v>32</v>
      </c>
      <c r="I7401" t="s">
        <v>40</v>
      </c>
      <c r="J7401" t="s">
        <v>124</v>
      </c>
      <c r="K7401">
        <v>2.700117934035732</v>
      </c>
      <c r="L7401">
        <v>0.15</v>
      </c>
      <c r="M7401">
        <v>45</v>
      </c>
      <c r="N7401">
        <f>(1-Coffee_Sales[[#This Row],[Discount_Percent]])*Coffee_Sales[[#This Row],[unit_price]]*Coffee_Sales[[#This Row],[transaction_qty]]</f>
        <v>76.5</v>
      </c>
      <c r="O7401" t="str">
        <f>TEXT(Coffee_Sales[[#This Row],[transaction_date]],"mmm-yyyy")</f>
        <v>Apr-2023</v>
      </c>
      <c r="P7401">
        <f>HOUR(Coffee_Sales[[#This Row],[transaction_time]])</f>
        <v>8</v>
      </c>
    </row>
    <row r="7402" spans="1:16" x14ac:dyDescent="0.3">
      <c r="A7402">
        <v>132156</v>
      </c>
      <c r="B7402" s="1">
        <v>45093</v>
      </c>
      <c r="C7402" s="2">
        <v>0.3838773148148148</v>
      </c>
      <c r="D7402">
        <v>1</v>
      </c>
      <c r="E7402">
        <v>5</v>
      </c>
      <c r="F7402" t="s">
        <v>17</v>
      </c>
      <c r="G7402">
        <v>54</v>
      </c>
      <c r="H7402" t="s">
        <v>32</v>
      </c>
      <c r="I7402" t="s">
        <v>33</v>
      </c>
      <c r="J7402" t="s">
        <v>127</v>
      </c>
      <c r="K7402">
        <v>1.2171996175274851</v>
      </c>
      <c r="L7402">
        <v>0.05</v>
      </c>
      <c r="M7402">
        <v>37.5</v>
      </c>
      <c r="N7402">
        <f>(1-Coffee_Sales[[#This Row],[Discount_Percent]])*Coffee_Sales[[#This Row],[unit_price]]*Coffee_Sales[[#This Row],[transaction_qty]]</f>
        <v>35.625</v>
      </c>
      <c r="O7402" t="str">
        <f>TEXT(Coffee_Sales[[#This Row],[transaction_date]],"mmm-yyyy")</f>
        <v>Jun-2023</v>
      </c>
      <c r="P7402">
        <f>HOUR(Coffee_Sales[[#This Row],[transaction_time]])</f>
        <v>9</v>
      </c>
    </row>
    <row r="7403" spans="1:16" x14ac:dyDescent="0.3">
      <c r="A7403">
        <v>79109</v>
      </c>
      <c r="B7403" s="1">
        <v>45045</v>
      </c>
      <c r="C7403" s="2">
        <v>0.44329861111111113</v>
      </c>
      <c r="D7403">
        <v>1</v>
      </c>
      <c r="E7403">
        <v>5</v>
      </c>
      <c r="F7403" t="s">
        <v>70</v>
      </c>
      <c r="G7403">
        <v>78</v>
      </c>
      <c r="H7403" t="s">
        <v>18</v>
      </c>
      <c r="I7403" t="s">
        <v>19</v>
      </c>
      <c r="J7403" t="s">
        <v>51</v>
      </c>
      <c r="K7403">
        <v>1.628446218852027</v>
      </c>
      <c r="L7403">
        <v>0.05</v>
      </c>
      <c r="M7403">
        <v>67.5</v>
      </c>
      <c r="N7403">
        <f>(1-Coffee_Sales[[#This Row],[Discount_Percent]])*Coffee_Sales[[#This Row],[unit_price]]*Coffee_Sales[[#This Row],[transaction_qty]]</f>
        <v>64.125</v>
      </c>
      <c r="O7403" t="str">
        <f>TEXT(Coffee_Sales[[#This Row],[transaction_date]],"mmm-yyyy")</f>
        <v>Apr-2023</v>
      </c>
      <c r="P7403">
        <f>HOUR(Coffee_Sales[[#This Row],[transaction_time]])</f>
        <v>10</v>
      </c>
    </row>
    <row r="7404" spans="1:16" x14ac:dyDescent="0.3">
      <c r="A7404">
        <v>130852</v>
      </c>
      <c r="B7404" s="1">
        <v>45092</v>
      </c>
      <c r="C7404" s="2">
        <v>0.37998842592592591</v>
      </c>
      <c r="D7404">
        <v>1</v>
      </c>
      <c r="E7404">
        <v>3</v>
      </c>
      <c r="F7404" t="s">
        <v>113</v>
      </c>
      <c r="G7404">
        <v>31</v>
      </c>
      <c r="H7404" t="s">
        <v>14</v>
      </c>
      <c r="I7404" t="s">
        <v>22</v>
      </c>
      <c r="J7404" t="s">
        <v>53</v>
      </c>
      <c r="K7404">
        <v>0.84814060057418339</v>
      </c>
      <c r="L7404">
        <v>0</v>
      </c>
      <c r="M7404">
        <v>33</v>
      </c>
      <c r="N7404">
        <f>(1-Coffee_Sales[[#This Row],[Discount_Percent]])*Coffee_Sales[[#This Row],[unit_price]]*Coffee_Sales[[#This Row],[transaction_qty]]</f>
        <v>33</v>
      </c>
      <c r="O7404" t="str">
        <f>TEXT(Coffee_Sales[[#This Row],[transaction_date]],"mmm-yyyy")</f>
        <v>Jun-2023</v>
      </c>
      <c r="P7404">
        <f>HOUR(Coffee_Sales[[#This Row],[transaction_time]])</f>
        <v>9</v>
      </c>
    </row>
    <row r="7405" spans="1:16" x14ac:dyDescent="0.3">
      <c r="A7405">
        <v>40528</v>
      </c>
      <c r="B7405" s="1">
        <v>44995</v>
      </c>
      <c r="C7405" s="2">
        <v>0.78599537037037037</v>
      </c>
      <c r="D7405">
        <v>1</v>
      </c>
      <c r="E7405">
        <v>8</v>
      </c>
      <c r="F7405" t="s">
        <v>78</v>
      </c>
      <c r="G7405">
        <v>74</v>
      </c>
      <c r="H7405" t="s">
        <v>18</v>
      </c>
      <c r="I7405" t="s">
        <v>107</v>
      </c>
      <c r="J7405" t="s">
        <v>108</v>
      </c>
      <c r="K7405">
        <v>1.466836332879236</v>
      </c>
      <c r="L7405">
        <v>0.05</v>
      </c>
      <c r="M7405">
        <v>52.5</v>
      </c>
      <c r="N7405">
        <f>(1-Coffee_Sales[[#This Row],[Discount_Percent]])*Coffee_Sales[[#This Row],[unit_price]]*Coffee_Sales[[#This Row],[transaction_qty]]</f>
        <v>49.875</v>
      </c>
      <c r="O7405" t="str">
        <f>TEXT(Coffee_Sales[[#This Row],[transaction_date]],"mmm-yyyy")</f>
        <v>Mar-2023</v>
      </c>
      <c r="P7405">
        <f>HOUR(Coffee_Sales[[#This Row],[transaction_time]])</f>
        <v>18</v>
      </c>
    </row>
    <row r="7406" spans="1:16" x14ac:dyDescent="0.3">
      <c r="A7406">
        <v>576</v>
      </c>
      <c r="B7406" s="1">
        <v>44928</v>
      </c>
      <c r="C7406" s="2">
        <v>0.34386574074074072</v>
      </c>
      <c r="D7406">
        <v>2</v>
      </c>
      <c r="E7406">
        <v>8</v>
      </c>
      <c r="F7406" t="s">
        <v>54</v>
      </c>
      <c r="G7406">
        <v>30</v>
      </c>
      <c r="H7406" t="s">
        <v>14</v>
      </c>
      <c r="I7406" t="s">
        <v>22</v>
      </c>
      <c r="J7406" t="s">
        <v>109</v>
      </c>
      <c r="K7406">
        <v>2.5636662609719241</v>
      </c>
      <c r="L7406">
        <v>0.05</v>
      </c>
      <c r="M7406">
        <v>45</v>
      </c>
      <c r="N7406">
        <f>(1-Coffee_Sales[[#This Row],[Discount_Percent]])*Coffee_Sales[[#This Row],[unit_price]]*Coffee_Sales[[#This Row],[transaction_qty]]</f>
        <v>85.5</v>
      </c>
      <c r="O7406" t="str">
        <f>TEXT(Coffee_Sales[[#This Row],[transaction_date]],"mmm-yyyy")</f>
        <v>Jan-2023</v>
      </c>
      <c r="P7406">
        <f>HOUR(Coffee_Sales[[#This Row],[transaction_time]])</f>
        <v>8</v>
      </c>
    </row>
    <row r="7407" spans="1:16" x14ac:dyDescent="0.3">
      <c r="A7407">
        <v>75968</v>
      </c>
      <c r="B7407" s="1">
        <v>45041</v>
      </c>
      <c r="C7407" s="2">
        <v>0.52998842592592588</v>
      </c>
      <c r="D7407">
        <v>3</v>
      </c>
      <c r="E7407">
        <v>5</v>
      </c>
      <c r="F7407" t="s">
        <v>35</v>
      </c>
      <c r="G7407">
        <v>57</v>
      </c>
      <c r="H7407" t="s">
        <v>32</v>
      </c>
      <c r="I7407" t="s">
        <v>33</v>
      </c>
      <c r="J7407" t="s">
        <v>34</v>
      </c>
      <c r="K7407">
        <v>4.2467254467718591</v>
      </c>
      <c r="L7407">
        <v>0.05</v>
      </c>
      <c r="M7407">
        <v>46.5</v>
      </c>
      <c r="N7407">
        <f>(1-Coffee_Sales[[#This Row],[Discount_Percent]])*Coffee_Sales[[#This Row],[unit_price]]*Coffee_Sales[[#This Row],[transaction_qty]]</f>
        <v>132.52499999999998</v>
      </c>
      <c r="O7407" t="str">
        <f>TEXT(Coffee_Sales[[#This Row],[transaction_date]],"mmm-yyyy")</f>
        <v>Apr-2023</v>
      </c>
      <c r="P7407">
        <f>HOUR(Coffee_Sales[[#This Row],[transaction_time]])</f>
        <v>12</v>
      </c>
    </row>
    <row r="7408" spans="1:16" x14ac:dyDescent="0.3">
      <c r="A7408">
        <v>50689</v>
      </c>
      <c r="B7408" s="1">
        <v>45010</v>
      </c>
      <c r="C7408" s="2">
        <v>0.41608796296296297</v>
      </c>
      <c r="D7408">
        <v>2</v>
      </c>
      <c r="E7408">
        <v>8</v>
      </c>
      <c r="F7408" t="s">
        <v>101</v>
      </c>
      <c r="G7408">
        <v>28</v>
      </c>
      <c r="H7408" t="s">
        <v>14</v>
      </c>
      <c r="I7408" t="s">
        <v>22</v>
      </c>
      <c r="J7408" t="s">
        <v>117</v>
      </c>
      <c r="K7408">
        <v>1.4643109947699859</v>
      </c>
      <c r="L7408">
        <v>0</v>
      </c>
      <c r="M7408">
        <v>30</v>
      </c>
      <c r="N7408">
        <f>(1-Coffee_Sales[[#This Row],[Discount_Percent]])*Coffee_Sales[[#This Row],[unit_price]]*Coffee_Sales[[#This Row],[transaction_qty]]</f>
        <v>60</v>
      </c>
      <c r="O7408" t="str">
        <f>TEXT(Coffee_Sales[[#This Row],[transaction_date]],"mmm-yyyy")</f>
        <v>Mar-2023</v>
      </c>
      <c r="P7408">
        <f>HOUR(Coffee_Sales[[#This Row],[transaction_time]])</f>
        <v>9</v>
      </c>
    </row>
    <row r="7409" spans="1:16" x14ac:dyDescent="0.3">
      <c r="A7409">
        <v>134038</v>
      </c>
      <c r="B7409" s="1">
        <v>45094</v>
      </c>
      <c r="C7409" s="2">
        <v>0.73363425925925929</v>
      </c>
      <c r="D7409">
        <v>1</v>
      </c>
      <c r="E7409">
        <v>3</v>
      </c>
      <c r="F7409" t="s">
        <v>62</v>
      </c>
      <c r="G7409">
        <v>78</v>
      </c>
      <c r="H7409" t="s">
        <v>18</v>
      </c>
      <c r="I7409" t="s">
        <v>19</v>
      </c>
      <c r="J7409" t="s">
        <v>51</v>
      </c>
      <c r="K7409">
        <v>1.3763987749855171</v>
      </c>
      <c r="L7409">
        <v>0</v>
      </c>
      <c r="M7409">
        <v>67.5</v>
      </c>
      <c r="N7409">
        <f>(1-Coffee_Sales[[#This Row],[Discount_Percent]])*Coffee_Sales[[#This Row],[unit_price]]*Coffee_Sales[[#This Row],[transaction_qty]]</f>
        <v>67.5</v>
      </c>
      <c r="O7409" t="str">
        <f>TEXT(Coffee_Sales[[#This Row],[transaction_date]],"mmm-yyyy")</f>
        <v>Jun-2023</v>
      </c>
      <c r="P7409">
        <f>HOUR(Coffee_Sales[[#This Row],[transaction_time]])</f>
        <v>17</v>
      </c>
    </row>
    <row r="7410" spans="1:16" x14ac:dyDescent="0.3">
      <c r="A7410">
        <v>517</v>
      </c>
      <c r="B7410" s="1">
        <v>44927</v>
      </c>
      <c r="C7410" s="2">
        <v>0.79650462962962965</v>
      </c>
      <c r="D7410">
        <v>1</v>
      </c>
      <c r="E7410">
        <v>8</v>
      </c>
      <c r="F7410" t="s">
        <v>70</v>
      </c>
      <c r="G7410">
        <v>38</v>
      </c>
      <c r="H7410" t="s">
        <v>14</v>
      </c>
      <c r="I7410" t="s">
        <v>15</v>
      </c>
      <c r="J7410" t="s">
        <v>16</v>
      </c>
      <c r="K7410">
        <v>1.7432135656223799</v>
      </c>
      <c r="L7410">
        <v>0</v>
      </c>
      <c r="M7410">
        <v>56.25</v>
      </c>
      <c r="N7410">
        <f>(1-Coffee_Sales[[#This Row],[Discount_Percent]])*Coffee_Sales[[#This Row],[unit_price]]*Coffee_Sales[[#This Row],[transaction_qty]]</f>
        <v>56.25</v>
      </c>
      <c r="O7410" t="str">
        <f>TEXT(Coffee_Sales[[#This Row],[transaction_date]],"mmm-yyyy")</f>
        <v>Jan-2023</v>
      </c>
      <c r="P7410">
        <f>HOUR(Coffee_Sales[[#This Row],[transaction_time]])</f>
        <v>19</v>
      </c>
    </row>
    <row r="7411" spans="1:16" x14ac:dyDescent="0.3">
      <c r="A7411">
        <v>99492</v>
      </c>
      <c r="B7411" s="1">
        <v>45064</v>
      </c>
      <c r="C7411" s="2">
        <v>0.43701388888888887</v>
      </c>
      <c r="D7411">
        <v>1</v>
      </c>
      <c r="E7411">
        <v>8</v>
      </c>
      <c r="F7411" t="s">
        <v>77</v>
      </c>
      <c r="G7411">
        <v>30</v>
      </c>
      <c r="H7411" t="s">
        <v>14</v>
      </c>
      <c r="I7411" t="s">
        <v>22</v>
      </c>
      <c r="J7411" t="s">
        <v>109</v>
      </c>
      <c r="K7411">
        <v>1.1417300279906979</v>
      </c>
      <c r="L7411">
        <v>0</v>
      </c>
      <c r="M7411">
        <v>45</v>
      </c>
      <c r="N7411">
        <f>(1-Coffee_Sales[[#This Row],[Discount_Percent]])*Coffee_Sales[[#This Row],[unit_price]]*Coffee_Sales[[#This Row],[transaction_qty]]</f>
        <v>45</v>
      </c>
      <c r="O7411" t="str">
        <f>TEXT(Coffee_Sales[[#This Row],[transaction_date]],"mmm-yyyy")</f>
        <v>May-2023</v>
      </c>
      <c r="P7411">
        <f>HOUR(Coffee_Sales[[#This Row],[transaction_time]])</f>
        <v>10</v>
      </c>
    </row>
    <row r="7412" spans="1:16" x14ac:dyDescent="0.3">
      <c r="A7412">
        <v>90374</v>
      </c>
      <c r="B7412" s="1">
        <v>45056</v>
      </c>
      <c r="C7412" s="2">
        <v>0.37104166666666666</v>
      </c>
      <c r="D7412">
        <v>1</v>
      </c>
      <c r="E7412">
        <v>5</v>
      </c>
      <c r="F7412" t="s">
        <v>97</v>
      </c>
      <c r="G7412">
        <v>50</v>
      </c>
      <c r="H7412" t="s">
        <v>32</v>
      </c>
      <c r="I7412" t="s">
        <v>44</v>
      </c>
      <c r="J7412" t="s">
        <v>45</v>
      </c>
      <c r="K7412">
        <v>1.0379074721270121</v>
      </c>
      <c r="L7412">
        <v>0</v>
      </c>
      <c r="M7412">
        <v>37.5</v>
      </c>
      <c r="N7412">
        <f>(1-Coffee_Sales[[#This Row],[Discount_Percent]])*Coffee_Sales[[#This Row],[unit_price]]*Coffee_Sales[[#This Row],[transaction_qty]]</f>
        <v>37.5</v>
      </c>
      <c r="O7412" t="str">
        <f>TEXT(Coffee_Sales[[#This Row],[transaction_date]],"mmm-yyyy")</f>
        <v>May-2023</v>
      </c>
      <c r="P7412">
        <f>HOUR(Coffee_Sales[[#This Row],[transaction_time]])</f>
        <v>8</v>
      </c>
    </row>
    <row r="7413" spans="1:16" x14ac:dyDescent="0.3">
      <c r="A7413">
        <v>115595</v>
      </c>
      <c r="B7413" s="1">
        <v>45079</v>
      </c>
      <c r="C7413" s="2">
        <v>0.54443287037037036</v>
      </c>
      <c r="D7413">
        <v>1</v>
      </c>
      <c r="E7413">
        <v>3</v>
      </c>
      <c r="F7413" t="s">
        <v>94</v>
      </c>
      <c r="G7413">
        <v>57</v>
      </c>
      <c r="H7413" t="s">
        <v>32</v>
      </c>
      <c r="I7413" t="s">
        <v>33</v>
      </c>
      <c r="J7413" t="s">
        <v>34</v>
      </c>
      <c r="K7413">
        <v>1.2730529925183081</v>
      </c>
      <c r="L7413">
        <v>0</v>
      </c>
      <c r="M7413">
        <v>46.5</v>
      </c>
      <c r="N7413">
        <f>(1-Coffee_Sales[[#This Row],[Discount_Percent]])*Coffee_Sales[[#This Row],[unit_price]]*Coffee_Sales[[#This Row],[transaction_qty]]</f>
        <v>46.5</v>
      </c>
      <c r="O7413" t="str">
        <f>TEXT(Coffee_Sales[[#This Row],[transaction_date]],"mmm-yyyy")</f>
        <v>Jun-2023</v>
      </c>
      <c r="P7413">
        <f>HOUR(Coffee_Sales[[#This Row],[transaction_time]])</f>
        <v>13</v>
      </c>
    </row>
    <row r="7414" spans="1:16" x14ac:dyDescent="0.3">
      <c r="A7414">
        <v>106529</v>
      </c>
      <c r="B7414" s="1">
        <v>45070</v>
      </c>
      <c r="C7414" s="2">
        <v>0.64252314814814815</v>
      </c>
      <c r="D7414">
        <v>2</v>
      </c>
      <c r="E7414">
        <v>5</v>
      </c>
      <c r="F7414" t="s">
        <v>17</v>
      </c>
      <c r="G7414">
        <v>36</v>
      </c>
      <c r="H7414" t="s">
        <v>14</v>
      </c>
      <c r="I7414" t="s">
        <v>26</v>
      </c>
      <c r="J7414" t="s">
        <v>27</v>
      </c>
      <c r="K7414">
        <v>3.3687790798082782</v>
      </c>
      <c r="L7414">
        <v>0</v>
      </c>
      <c r="M7414">
        <v>56.25</v>
      </c>
      <c r="N7414">
        <f>(1-Coffee_Sales[[#This Row],[Discount_Percent]])*Coffee_Sales[[#This Row],[unit_price]]*Coffee_Sales[[#This Row],[transaction_qty]]</f>
        <v>112.5</v>
      </c>
      <c r="O7414" t="str">
        <f>TEXT(Coffee_Sales[[#This Row],[transaction_date]],"mmm-yyyy")</f>
        <v>May-2023</v>
      </c>
      <c r="P7414">
        <f>HOUR(Coffee_Sales[[#This Row],[transaction_time]])</f>
        <v>15</v>
      </c>
    </row>
    <row r="7415" spans="1:16" x14ac:dyDescent="0.3">
      <c r="A7415">
        <v>119470</v>
      </c>
      <c r="B7415" s="1">
        <v>45082</v>
      </c>
      <c r="C7415" s="2">
        <v>0.71861111111111109</v>
      </c>
      <c r="D7415">
        <v>1</v>
      </c>
      <c r="E7415">
        <v>3</v>
      </c>
      <c r="F7415" t="s">
        <v>133</v>
      </c>
      <c r="G7415">
        <v>37</v>
      </c>
      <c r="H7415" t="s">
        <v>14</v>
      </c>
      <c r="I7415" t="s">
        <v>15</v>
      </c>
      <c r="J7415" t="s">
        <v>95</v>
      </c>
      <c r="K7415">
        <v>1.0049190746031491</v>
      </c>
      <c r="L7415">
        <v>0</v>
      </c>
      <c r="M7415">
        <v>45</v>
      </c>
      <c r="N7415">
        <f>(1-Coffee_Sales[[#This Row],[Discount_Percent]])*Coffee_Sales[[#This Row],[unit_price]]*Coffee_Sales[[#This Row],[transaction_qty]]</f>
        <v>45</v>
      </c>
      <c r="O7415" t="str">
        <f>TEXT(Coffee_Sales[[#This Row],[transaction_date]],"mmm-yyyy")</f>
        <v>Jun-2023</v>
      </c>
      <c r="P7415">
        <f>HOUR(Coffee_Sales[[#This Row],[transaction_time]])</f>
        <v>17</v>
      </c>
    </row>
    <row r="7416" spans="1:16" x14ac:dyDescent="0.3">
      <c r="A7416">
        <v>64318</v>
      </c>
      <c r="B7416" s="1">
        <v>45028</v>
      </c>
      <c r="C7416" s="2">
        <v>0.32672453703703702</v>
      </c>
      <c r="D7416">
        <v>1</v>
      </c>
      <c r="E7416">
        <v>8</v>
      </c>
      <c r="F7416" t="s">
        <v>70</v>
      </c>
      <c r="G7416">
        <v>22</v>
      </c>
      <c r="H7416" t="s">
        <v>14</v>
      </c>
      <c r="I7416" t="s">
        <v>55</v>
      </c>
      <c r="J7416" t="s">
        <v>56</v>
      </c>
      <c r="K7416">
        <v>0.80589775834110355</v>
      </c>
      <c r="L7416">
        <v>0</v>
      </c>
      <c r="M7416">
        <v>30</v>
      </c>
      <c r="N7416">
        <f>(1-Coffee_Sales[[#This Row],[Discount_Percent]])*Coffee_Sales[[#This Row],[unit_price]]*Coffee_Sales[[#This Row],[transaction_qty]]</f>
        <v>30</v>
      </c>
      <c r="O7416" t="str">
        <f>TEXT(Coffee_Sales[[#This Row],[transaction_date]],"mmm-yyyy")</f>
        <v>Apr-2023</v>
      </c>
      <c r="P7416">
        <f>HOUR(Coffee_Sales[[#This Row],[transaction_time]])</f>
        <v>7</v>
      </c>
    </row>
    <row r="7417" spans="1:16" x14ac:dyDescent="0.3">
      <c r="A7417">
        <v>138123</v>
      </c>
      <c r="B7417" s="1">
        <v>45098</v>
      </c>
      <c r="C7417" s="2">
        <v>0.35302083333333334</v>
      </c>
      <c r="D7417">
        <v>1</v>
      </c>
      <c r="E7417">
        <v>3</v>
      </c>
      <c r="F7417" t="s">
        <v>38</v>
      </c>
      <c r="G7417">
        <v>82</v>
      </c>
      <c r="H7417" t="s">
        <v>121</v>
      </c>
      <c r="I7417" t="s">
        <v>148</v>
      </c>
      <c r="J7417" t="s">
        <v>165</v>
      </c>
      <c r="K7417">
        <v>4.6958259547241674</v>
      </c>
      <c r="L7417">
        <v>0.1</v>
      </c>
      <c r="M7417">
        <v>180</v>
      </c>
      <c r="N7417">
        <f>(1-Coffee_Sales[[#This Row],[Discount_Percent]])*Coffee_Sales[[#This Row],[unit_price]]*Coffee_Sales[[#This Row],[transaction_qty]]</f>
        <v>162</v>
      </c>
      <c r="O7417" t="str">
        <f>TEXT(Coffee_Sales[[#This Row],[transaction_date]],"mmm-yyyy")</f>
        <v>Jun-2023</v>
      </c>
      <c r="P7417">
        <f>HOUR(Coffee_Sales[[#This Row],[transaction_time]])</f>
        <v>8</v>
      </c>
    </row>
    <row r="7418" spans="1:16" x14ac:dyDescent="0.3">
      <c r="A7418">
        <v>44379</v>
      </c>
      <c r="B7418" s="1">
        <v>45001</v>
      </c>
      <c r="C7418" s="2">
        <v>0.41570601851851852</v>
      </c>
      <c r="D7418">
        <v>2</v>
      </c>
      <c r="E7418">
        <v>5</v>
      </c>
      <c r="F7418" t="s">
        <v>54</v>
      </c>
      <c r="G7418">
        <v>58</v>
      </c>
      <c r="H7418" t="s">
        <v>74</v>
      </c>
      <c r="I7418" t="s">
        <v>75</v>
      </c>
      <c r="J7418" t="s">
        <v>76</v>
      </c>
      <c r="K7418">
        <v>3.0733347220837439</v>
      </c>
      <c r="L7418">
        <v>0</v>
      </c>
      <c r="M7418">
        <v>52.5</v>
      </c>
      <c r="N7418">
        <f>(1-Coffee_Sales[[#This Row],[Discount_Percent]])*Coffee_Sales[[#This Row],[unit_price]]*Coffee_Sales[[#This Row],[transaction_qty]]</f>
        <v>105</v>
      </c>
      <c r="O7418" t="str">
        <f>TEXT(Coffee_Sales[[#This Row],[transaction_date]],"mmm-yyyy")</f>
        <v>Mar-2023</v>
      </c>
      <c r="P7418">
        <f>HOUR(Coffee_Sales[[#This Row],[transaction_time]])</f>
        <v>9</v>
      </c>
    </row>
    <row r="7419" spans="1:16" x14ac:dyDescent="0.3">
      <c r="A7419">
        <v>98344</v>
      </c>
      <c r="B7419" s="1">
        <v>45063</v>
      </c>
      <c r="C7419" s="2">
        <v>0.41525462962962961</v>
      </c>
      <c r="D7419">
        <v>1</v>
      </c>
      <c r="E7419">
        <v>8</v>
      </c>
      <c r="F7419" t="s">
        <v>31</v>
      </c>
      <c r="G7419">
        <v>47</v>
      </c>
      <c r="H7419" t="s">
        <v>32</v>
      </c>
      <c r="I7419" t="s">
        <v>36</v>
      </c>
      <c r="J7419" t="s">
        <v>37</v>
      </c>
      <c r="K7419">
        <v>1.3909149205998299</v>
      </c>
      <c r="L7419">
        <v>0</v>
      </c>
      <c r="M7419">
        <v>45</v>
      </c>
      <c r="N7419">
        <f>(1-Coffee_Sales[[#This Row],[Discount_Percent]])*Coffee_Sales[[#This Row],[unit_price]]*Coffee_Sales[[#This Row],[transaction_qty]]</f>
        <v>45</v>
      </c>
      <c r="O7419" t="str">
        <f>TEXT(Coffee_Sales[[#This Row],[transaction_date]],"mmm-yyyy")</f>
        <v>May-2023</v>
      </c>
      <c r="P7419">
        <f>HOUR(Coffee_Sales[[#This Row],[transaction_time]])</f>
        <v>9</v>
      </c>
    </row>
    <row r="7420" spans="1:16" x14ac:dyDescent="0.3">
      <c r="A7420">
        <v>83988</v>
      </c>
      <c r="B7420" s="1">
        <v>45050</v>
      </c>
      <c r="C7420" s="2">
        <v>0.55538194444444444</v>
      </c>
      <c r="D7420">
        <v>1</v>
      </c>
      <c r="E7420">
        <v>5</v>
      </c>
      <c r="F7420" t="s">
        <v>28</v>
      </c>
      <c r="G7420">
        <v>73</v>
      </c>
      <c r="H7420" t="s">
        <v>18</v>
      </c>
      <c r="I7420" t="s">
        <v>79</v>
      </c>
      <c r="J7420" t="s">
        <v>80</v>
      </c>
      <c r="K7420">
        <v>1.810567208847885</v>
      </c>
      <c r="L7420">
        <v>0</v>
      </c>
      <c r="M7420">
        <v>56.25</v>
      </c>
      <c r="N7420">
        <f>(1-Coffee_Sales[[#This Row],[Discount_Percent]])*Coffee_Sales[[#This Row],[unit_price]]*Coffee_Sales[[#This Row],[transaction_qty]]</f>
        <v>56.25</v>
      </c>
      <c r="O7420" t="str">
        <f>TEXT(Coffee_Sales[[#This Row],[transaction_date]],"mmm-yyyy")</f>
        <v>May-2023</v>
      </c>
      <c r="P7420">
        <f>HOUR(Coffee_Sales[[#This Row],[transaction_time]])</f>
        <v>13</v>
      </c>
    </row>
    <row r="7421" spans="1:16" x14ac:dyDescent="0.3">
      <c r="A7421">
        <v>117201</v>
      </c>
      <c r="B7421" s="1">
        <v>45080</v>
      </c>
      <c r="C7421" s="2">
        <v>0.71160879629629625</v>
      </c>
      <c r="D7421">
        <v>1</v>
      </c>
      <c r="E7421">
        <v>8</v>
      </c>
      <c r="F7421" t="s">
        <v>102</v>
      </c>
      <c r="G7421">
        <v>78</v>
      </c>
      <c r="H7421" t="s">
        <v>18</v>
      </c>
      <c r="I7421" t="s">
        <v>19</v>
      </c>
      <c r="J7421" t="s">
        <v>51</v>
      </c>
      <c r="K7421">
        <v>1.607292773167575</v>
      </c>
      <c r="L7421">
        <v>0.05</v>
      </c>
      <c r="M7421">
        <v>67.5</v>
      </c>
      <c r="N7421">
        <f>(1-Coffee_Sales[[#This Row],[Discount_Percent]])*Coffee_Sales[[#This Row],[unit_price]]*Coffee_Sales[[#This Row],[transaction_qty]]</f>
        <v>64.125</v>
      </c>
      <c r="O7421" t="str">
        <f>TEXT(Coffee_Sales[[#This Row],[transaction_date]],"mmm-yyyy")</f>
        <v>Jun-2023</v>
      </c>
      <c r="P7421">
        <f>HOUR(Coffee_Sales[[#This Row],[transaction_time]])</f>
        <v>17</v>
      </c>
    </row>
    <row r="7422" spans="1:16" x14ac:dyDescent="0.3">
      <c r="A7422">
        <v>24493</v>
      </c>
      <c r="B7422" s="1">
        <v>44970</v>
      </c>
      <c r="C7422" s="2">
        <v>0.43556712962962962</v>
      </c>
      <c r="D7422">
        <v>2</v>
      </c>
      <c r="E7422">
        <v>8</v>
      </c>
      <c r="F7422" t="s">
        <v>28</v>
      </c>
      <c r="G7422">
        <v>47</v>
      </c>
      <c r="H7422" t="s">
        <v>32</v>
      </c>
      <c r="I7422" t="s">
        <v>36</v>
      </c>
      <c r="J7422" t="s">
        <v>37</v>
      </c>
      <c r="K7422">
        <v>2.7645188619745729</v>
      </c>
      <c r="L7422">
        <v>0.1</v>
      </c>
      <c r="M7422">
        <v>45</v>
      </c>
      <c r="N7422">
        <f>(1-Coffee_Sales[[#This Row],[Discount_Percent]])*Coffee_Sales[[#This Row],[unit_price]]*Coffee_Sales[[#This Row],[transaction_qty]]</f>
        <v>81</v>
      </c>
      <c r="O7422" t="str">
        <f>TEXT(Coffee_Sales[[#This Row],[transaction_date]],"mmm-yyyy")</f>
        <v>Feb-2023</v>
      </c>
      <c r="P7422">
        <f>HOUR(Coffee_Sales[[#This Row],[transaction_time]])</f>
        <v>10</v>
      </c>
    </row>
    <row r="7423" spans="1:16" x14ac:dyDescent="0.3">
      <c r="A7423">
        <v>119097</v>
      </c>
      <c r="B7423" s="1">
        <v>45082</v>
      </c>
      <c r="C7423" s="2">
        <v>0.56038194444444445</v>
      </c>
      <c r="D7423">
        <v>1</v>
      </c>
      <c r="E7423">
        <v>8</v>
      </c>
      <c r="F7423" t="s">
        <v>70</v>
      </c>
      <c r="G7423">
        <v>40</v>
      </c>
      <c r="H7423" t="s">
        <v>14</v>
      </c>
      <c r="I7423" t="s">
        <v>15</v>
      </c>
      <c r="J7423" t="s">
        <v>100</v>
      </c>
      <c r="K7423">
        <v>1.357443484358402</v>
      </c>
      <c r="L7423">
        <v>0</v>
      </c>
      <c r="M7423">
        <v>56.25</v>
      </c>
      <c r="N7423">
        <f>(1-Coffee_Sales[[#This Row],[Discount_Percent]])*Coffee_Sales[[#This Row],[unit_price]]*Coffee_Sales[[#This Row],[transaction_qty]]</f>
        <v>56.25</v>
      </c>
      <c r="O7423" t="str">
        <f>TEXT(Coffee_Sales[[#This Row],[transaction_date]],"mmm-yyyy")</f>
        <v>Jun-2023</v>
      </c>
      <c r="P7423">
        <f>HOUR(Coffee_Sales[[#This Row],[transaction_time]])</f>
        <v>13</v>
      </c>
    </row>
    <row r="7424" spans="1:16" x14ac:dyDescent="0.3">
      <c r="A7424">
        <v>43478</v>
      </c>
      <c r="B7424" s="1">
        <v>45000</v>
      </c>
      <c r="C7424" s="2">
        <v>0.34021990740740743</v>
      </c>
      <c r="D7424">
        <v>2</v>
      </c>
      <c r="E7424">
        <v>3</v>
      </c>
      <c r="F7424" t="s">
        <v>90</v>
      </c>
      <c r="G7424">
        <v>35</v>
      </c>
      <c r="H7424" t="s">
        <v>14</v>
      </c>
      <c r="I7424" t="s">
        <v>26</v>
      </c>
      <c r="J7424" t="s">
        <v>84</v>
      </c>
      <c r="K7424">
        <v>2.6159332069017771</v>
      </c>
      <c r="L7424">
        <v>0</v>
      </c>
      <c r="M7424">
        <v>46.5</v>
      </c>
      <c r="N7424">
        <f>(1-Coffee_Sales[[#This Row],[Discount_Percent]])*Coffee_Sales[[#This Row],[unit_price]]*Coffee_Sales[[#This Row],[transaction_qty]]</f>
        <v>93</v>
      </c>
      <c r="O7424" t="str">
        <f>TEXT(Coffee_Sales[[#This Row],[transaction_date]],"mmm-yyyy")</f>
        <v>Mar-2023</v>
      </c>
      <c r="P7424">
        <f>HOUR(Coffee_Sales[[#This Row],[transaction_time]])</f>
        <v>8</v>
      </c>
    </row>
    <row r="7425" spans="1:16" x14ac:dyDescent="0.3">
      <c r="A7425">
        <v>9097</v>
      </c>
      <c r="B7425" s="1">
        <v>44942</v>
      </c>
      <c r="C7425" s="2">
        <v>0.7302777777777778</v>
      </c>
      <c r="D7425">
        <v>2</v>
      </c>
      <c r="E7425">
        <v>3</v>
      </c>
      <c r="F7425" t="s">
        <v>70</v>
      </c>
      <c r="G7425">
        <v>35</v>
      </c>
      <c r="H7425" t="s">
        <v>14</v>
      </c>
      <c r="I7425" t="s">
        <v>26</v>
      </c>
      <c r="J7425" t="s">
        <v>84</v>
      </c>
      <c r="K7425">
        <v>2.584439246772833</v>
      </c>
      <c r="L7425">
        <v>0.15</v>
      </c>
      <c r="M7425">
        <v>46.5</v>
      </c>
      <c r="N7425">
        <f>(1-Coffee_Sales[[#This Row],[Discount_Percent]])*Coffee_Sales[[#This Row],[unit_price]]*Coffee_Sales[[#This Row],[transaction_qty]]</f>
        <v>79.05</v>
      </c>
      <c r="O7425" t="str">
        <f>TEXT(Coffee_Sales[[#This Row],[transaction_date]],"mmm-yyyy")</f>
        <v>Jan-2023</v>
      </c>
      <c r="P7425">
        <f>HOUR(Coffee_Sales[[#This Row],[transaction_time]])</f>
        <v>17</v>
      </c>
    </row>
    <row r="7426" spans="1:16" x14ac:dyDescent="0.3">
      <c r="A7426">
        <v>99345</v>
      </c>
      <c r="B7426" s="1">
        <v>45064</v>
      </c>
      <c r="C7426" s="2">
        <v>0.40563657407407405</v>
      </c>
      <c r="D7426">
        <v>1</v>
      </c>
      <c r="E7426">
        <v>3</v>
      </c>
      <c r="F7426" t="s">
        <v>128</v>
      </c>
      <c r="G7426">
        <v>40</v>
      </c>
      <c r="H7426" t="s">
        <v>14</v>
      </c>
      <c r="I7426" t="s">
        <v>15</v>
      </c>
      <c r="J7426" t="s">
        <v>100</v>
      </c>
      <c r="K7426">
        <v>1.5231168779304221</v>
      </c>
      <c r="L7426">
        <v>0</v>
      </c>
      <c r="M7426">
        <v>56.25</v>
      </c>
      <c r="N7426">
        <f>(1-Coffee_Sales[[#This Row],[Discount_Percent]])*Coffee_Sales[[#This Row],[unit_price]]*Coffee_Sales[[#This Row],[transaction_qty]]</f>
        <v>56.25</v>
      </c>
      <c r="O7426" t="str">
        <f>TEXT(Coffee_Sales[[#This Row],[transaction_date]],"mmm-yyyy")</f>
        <v>May-2023</v>
      </c>
      <c r="P7426">
        <f>HOUR(Coffee_Sales[[#This Row],[transaction_time]])</f>
        <v>9</v>
      </c>
    </row>
    <row r="7427" spans="1:16" x14ac:dyDescent="0.3">
      <c r="A7427">
        <v>133419</v>
      </c>
      <c r="B7427" s="1">
        <v>45094</v>
      </c>
      <c r="C7427" s="2">
        <v>0.3840277777777778</v>
      </c>
      <c r="D7427">
        <v>2</v>
      </c>
      <c r="E7427">
        <v>8</v>
      </c>
      <c r="F7427" t="s">
        <v>131</v>
      </c>
      <c r="G7427">
        <v>22</v>
      </c>
      <c r="H7427" t="s">
        <v>14</v>
      </c>
      <c r="I7427" t="s">
        <v>55</v>
      </c>
      <c r="J7427" t="s">
        <v>56</v>
      </c>
      <c r="K7427">
        <v>1.7058331934979649</v>
      </c>
      <c r="L7427">
        <v>0</v>
      </c>
      <c r="M7427">
        <v>30</v>
      </c>
      <c r="N7427">
        <f>(1-Coffee_Sales[[#This Row],[Discount_Percent]])*Coffee_Sales[[#This Row],[unit_price]]*Coffee_Sales[[#This Row],[transaction_qty]]</f>
        <v>60</v>
      </c>
      <c r="O7427" t="str">
        <f>TEXT(Coffee_Sales[[#This Row],[transaction_date]],"mmm-yyyy")</f>
        <v>Jun-2023</v>
      </c>
      <c r="P7427">
        <f>HOUR(Coffee_Sales[[#This Row],[transaction_time]])</f>
        <v>9</v>
      </c>
    </row>
    <row r="7428" spans="1:16" x14ac:dyDescent="0.3">
      <c r="A7428">
        <v>147614</v>
      </c>
      <c r="B7428" s="1">
        <v>45106</v>
      </c>
      <c r="C7428" s="2">
        <v>0.44636574074074076</v>
      </c>
      <c r="D7428">
        <v>1</v>
      </c>
      <c r="E7428">
        <v>5</v>
      </c>
      <c r="F7428" t="s">
        <v>42</v>
      </c>
      <c r="G7428">
        <v>28</v>
      </c>
      <c r="H7428" t="s">
        <v>14</v>
      </c>
      <c r="I7428" t="s">
        <v>22</v>
      </c>
      <c r="J7428" t="s">
        <v>117</v>
      </c>
      <c r="K7428">
        <v>0.95975200911096392</v>
      </c>
      <c r="L7428">
        <v>0</v>
      </c>
      <c r="M7428">
        <v>30</v>
      </c>
      <c r="N7428">
        <f>(1-Coffee_Sales[[#This Row],[Discount_Percent]])*Coffee_Sales[[#This Row],[unit_price]]*Coffee_Sales[[#This Row],[transaction_qty]]</f>
        <v>30</v>
      </c>
      <c r="O7428" t="str">
        <f>TEXT(Coffee_Sales[[#This Row],[transaction_date]],"mmm-yyyy")</f>
        <v>Jun-2023</v>
      </c>
      <c r="P7428">
        <f>HOUR(Coffee_Sales[[#This Row],[transaction_time]])</f>
        <v>10</v>
      </c>
    </row>
    <row r="7429" spans="1:16" x14ac:dyDescent="0.3">
      <c r="A7429">
        <v>141562</v>
      </c>
      <c r="B7429" s="1">
        <v>45101</v>
      </c>
      <c r="C7429" s="2">
        <v>0.31975694444444447</v>
      </c>
      <c r="D7429">
        <v>2</v>
      </c>
      <c r="E7429">
        <v>8</v>
      </c>
      <c r="F7429" t="s">
        <v>50</v>
      </c>
      <c r="G7429">
        <v>27</v>
      </c>
      <c r="H7429" t="s">
        <v>14</v>
      </c>
      <c r="I7429" t="s">
        <v>29</v>
      </c>
      <c r="J7429" t="s">
        <v>30</v>
      </c>
      <c r="K7429">
        <v>3.0665154659960159</v>
      </c>
      <c r="L7429">
        <v>0</v>
      </c>
      <c r="M7429">
        <v>52.5</v>
      </c>
      <c r="N7429">
        <f>(1-Coffee_Sales[[#This Row],[Discount_Percent]])*Coffee_Sales[[#This Row],[unit_price]]*Coffee_Sales[[#This Row],[transaction_qty]]</f>
        <v>105</v>
      </c>
      <c r="O7429" t="str">
        <f>TEXT(Coffee_Sales[[#This Row],[transaction_date]],"mmm-yyyy")</f>
        <v>Jun-2023</v>
      </c>
      <c r="P7429">
        <f>HOUR(Coffee_Sales[[#This Row],[transaction_time]])</f>
        <v>7</v>
      </c>
    </row>
    <row r="7430" spans="1:16" x14ac:dyDescent="0.3">
      <c r="A7430">
        <v>41622</v>
      </c>
      <c r="B7430" s="1">
        <v>44997</v>
      </c>
      <c r="C7430" s="2">
        <v>0.45314814814814813</v>
      </c>
      <c r="D7430">
        <v>2</v>
      </c>
      <c r="E7430">
        <v>3</v>
      </c>
      <c r="F7430" t="s">
        <v>17</v>
      </c>
      <c r="G7430">
        <v>50</v>
      </c>
      <c r="H7430" t="s">
        <v>32</v>
      </c>
      <c r="I7430" t="s">
        <v>44</v>
      </c>
      <c r="J7430" t="s">
        <v>45</v>
      </c>
      <c r="K7430">
        <v>1.836265639306061</v>
      </c>
      <c r="L7430">
        <v>0.15</v>
      </c>
      <c r="M7430">
        <v>37.5</v>
      </c>
      <c r="N7430">
        <f>(1-Coffee_Sales[[#This Row],[Discount_Percent]])*Coffee_Sales[[#This Row],[unit_price]]*Coffee_Sales[[#This Row],[transaction_qty]]</f>
        <v>63.75</v>
      </c>
      <c r="O7430" t="str">
        <f>TEXT(Coffee_Sales[[#This Row],[transaction_date]],"mmm-yyyy")</f>
        <v>Mar-2023</v>
      </c>
      <c r="P7430">
        <f>HOUR(Coffee_Sales[[#This Row],[transaction_time]])</f>
        <v>10</v>
      </c>
    </row>
    <row r="7431" spans="1:16" x14ac:dyDescent="0.3">
      <c r="A7431">
        <v>147232</v>
      </c>
      <c r="B7431" s="1">
        <v>45105</v>
      </c>
      <c r="C7431" s="2">
        <v>0.75403935185185189</v>
      </c>
      <c r="D7431">
        <v>2</v>
      </c>
      <c r="E7431">
        <v>8</v>
      </c>
      <c r="F7431" t="s">
        <v>46</v>
      </c>
      <c r="G7431">
        <v>28</v>
      </c>
      <c r="H7431" t="s">
        <v>14</v>
      </c>
      <c r="I7431" t="s">
        <v>22</v>
      </c>
      <c r="J7431" t="s">
        <v>117</v>
      </c>
      <c r="K7431">
        <v>1.467372478824903</v>
      </c>
      <c r="L7431">
        <v>0</v>
      </c>
      <c r="M7431">
        <v>30</v>
      </c>
      <c r="N7431">
        <f>(1-Coffee_Sales[[#This Row],[Discount_Percent]])*Coffee_Sales[[#This Row],[unit_price]]*Coffee_Sales[[#This Row],[transaction_qty]]</f>
        <v>60</v>
      </c>
      <c r="O7431" t="str">
        <f>TEXT(Coffee_Sales[[#This Row],[transaction_date]],"mmm-yyyy")</f>
        <v>Jun-2023</v>
      </c>
      <c r="P7431">
        <f>HOUR(Coffee_Sales[[#This Row],[transaction_time]])</f>
        <v>18</v>
      </c>
    </row>
    <row r="7432" spans="1:16" x14ac:dyDescent="0.3">
      <c r="A7432">
        <v>40263</v>
      </c>
      <c r="B7432" s="1">
        <v>44995</v>
      </c>
      <c r="C7432" s="2">
        <v>0.47422453703703704</v>
      </c>
      <c r="D7432">
        <v>2</v>
      </c>
      <c r="E7432">
        <v>5</v>
      </c>
      <c r="F7432" t="s">
        <v>62</v>
      </c>
      <c r="G7432">
        <v>25</v>
      </c>
      <c r="H7432" t="s">
        <v>14</v>
      </c>
      <c r="I7432" t="s">
        <v>29</v>
      </c>
      <c r="J7432" t="s">
        <v>71</v>
      </c>
      <c r="K7432">
        <v>1.9481226096288049</v>
      </c>
      <c r="L7432">
        <v>0.1</v>
      </c>
      <c r="M7432">
        <v>33</v>
      </c>
      <c r="N7432">
        <f>(1-Coffee_Sales[[#This Row],[Discount_Percent]])*Coffee_Sales[[#This Row],[unit_price]]*Coffee_Sales[[#This Row],[transaction_qty]]</f>
        <v>59.4</v>
      </c>
      <c r="O7432" t="str">
        <f>TEXT(Coffee_Sales[[#This Row],[transaction_date]],"mmm-yyyy")</f>
        <v>Mar-2023</v>
      </c>
      <c r="P7432">
        <f>HOUR(Coffee_Sales[[#This Row],[transaction_time]])</f>
        <v>11</v>
      </c>
    </row>
    <row r="7433" spans="1:16" x14ac:dyDescent="0.3">
      <c r="A7433">
        <v>44181</v>
      </c>
      <c r="B7433" s="1">
        <v>45001</v>
      </c>
      <c r="C7433" s="2">
        <v>0.32542824074074073</v>
      </c>
      <c r="D7433">
        <v>1</v>
      </c>
      <c r="E7433">
        <v>3</v>
      </c>
      <c r="F7433" t="s">
        <v>97</v>
      </c>
      <c r="G7433">
        <v>63</v>
      </c>
      <c r="H7433" t="s">
        <v>67</v>
      </c>
      <c r="I7433" t="s">
        <v>72</v>
      </c>
      <c r="J7433" t="s">
        <v>73</v>
      </c>
      <c r="K7433">
        <v>0.32638357975076993</v>
      </c>
      <c r="L7433">
        <v>0.15</v>
      </c>
      <c r="M7433">
        <v>12</v>
      </c>
      <c r="N7433">
        <f>(1-Coffee_Sales[[#This Row],[Discount_Percent]])*Coffee_Sales[[#This Row],[unit_price]]*Coffee_Sales[[#This Row],[transaction_qty]]</f>
        <v>10.199999999999999</v>
      </c>
      <c r="O7433" t="str">
        <f>TEXT(Coffee_Sales[[#This Row],[transaction_date]],"mmm-yyyy")</f>
        <v>Mar-2023</v>
      </c>
      <c r="P7433">
        <f>HOUR(Coffee_Sales[[#This Row],[transaction_time]])</f>
        <v>7</v>
      </c>
    </row>
    <row r="7434" spans="1:16" x14ac:dyDescent="0.3">
      <c r="A7434">
        <v>71383</v>
      </c>
      <c r="B7434" s="1">
        <v>45036</v>
      </c>
      <c r="C7434" s="2">
        <v>0.35480324074074077</v>
      </c>
      <c r="D7434">
        <v>1</v>
      </c>
      <c r="E7434">
        <v>8</v>
      </c>
      <c r="F7434" t="s">
        <v>81</v>
      </c>
      <c r="G7434">
        <v>49</v>
      </c>
      <c r="H7434" t="s">
        <v>32</v>
      </c>
      <c r="I7434" t="s">
        <v>44</v>
      </c>
      <c r="J7434" t="s">
        <v>91</v>
      </c>
      <c r="K7434">
        <v>1.383931663192838</v>
      </c>
      <c r="L7434">
        <v>0</v>
      </c>
      <c r="M7434">
        <v>45</v>
      </c>
      <c r="N7434">
        <f>(1-Coffee_Sales[[#This Row],[Discount_Percent]])*Coffee_Sales[[#This Row],[unit_price]]*Coffee_Sales[[#This Row],[transaction_qty]]</f>
        <v>45</v>
      </c>
      <c r="O7434" t="str">
        <f>TEXT(Coffee_Sales[[#This Row],[transaction_date]],"mmm-yyyy")</f>
        <v>Apr-2023</v>
      </c>
      <c r="P7434">
        <f>HOUR(Coffee_Sales[[#This Row],[transaction_time]])</f>
        <v>8</v>
      </c>
    </row>
    <row r="7435" spans="1:16" x14ac:dyDescent="0.3">
      <c r="A7435">
        <v>28176</v>
      </c>
      <c r="B7435" s="1">
        <v>44976</v>
      </c>
      <c r="C7435" s="2">
        <v>0.45317129629629632</v>
      </c>
      <c r="D7435">
        <v>1</v>
      </c>
      <c r="E7435">
        <v>3</v>
      </c>
      <c r="F7435" t="s">
        <v>31</v>
      </c>
      <c r="G7435">
        <v>76</v>
      </c>
      <c r="H7435" t="s">
        <v>18</v>
      </c>
      <c r="I7435" t="s">
        <v>107</v>
      </c>
      <c r="J7435" t="s">
        <v>137</v>
      </c>
      <c r="K7435">
        <v>1.6027395429291149</v>
      </c>
      <c r="L7435">
        <v>0</v>
      </c>
      <c r="M7435">
        <v>52.5</v>
      </c>
      <c r="N7435">
        <f>(1-Coffee_Sales[[#This Row],[Discount_Percent]])*Coffee_Sales[[#This Row],[unit_price]]*Coffee_Sales[[#This Row],[transaction_qty]]</f>
        <v>52.5</v>
      </c>
      <c r="O7435" t="str">
        <f>TEXT(Coffee_Sales[[#This Row],[transaction_date]],"mmm-yyyy")</f>
        <v>Feb-2023</v>
      </c>
      <c r="P7435">
        <f>HOUR(Coffee_Sales[[#This Row],[transaction_time]])</f>
        <v>10</v>
      </c>
    </row>
    <row r="7436" spans="1:16" x14ac:dyDescent="0.3">
      <c r="A7436">
        <v>6303</v>
      </c>
      <c r="B7436" s="1">
        <v>44938</v>
      </c>
      <c r="C7436" s="2">
        <v>0.38325231481481481</v>
      </c>
      <c r="D7436">
        <v>1</v>
      </c>
      <c r="E7436">
        <v>3</v>
      </c>
      <c r="F7436" t="s">
        <v>38</v>
      </c>
      <c r="G7436">
        <v>58</v>
      </c>
      <c r="H7436" t="s">
        <v>74</v>
      </c>
      <c r="I7436" t="s">
        <v>75</v>
      </c>
      <c r="J7436" t="s">
        <v>76</v>
      </c>
      <c r="K7436">
        <v>1.7338670381153749</v>
      </c>
      <c r="L7436">
        <v>0</v>
      </c>
      <c r="M7436">
        <v>52.5</v>
      </c>
      <c r="N7436">
        <f>(1-Coffee_Sales[[#This Row],[Discount_Percent]])*Coffee_Sales[[#This Row],[unit_price]]*Coffee_Sales[[#This Row],[transaction_qty]]</f>
        <v>52.5</v>
      </c>
      <c r="O7436" t="str">
        <f>TEXT(Coffee_Sales[[#This Row],[transaction_date]],"mmm-yyyy")</f>
        <v>Jan-2023</v>
      </c>
      <c r="P7436">
        <f>HOUR(Coffee_Sales[[#This Row],[transaction_time]])</f>
        <v>9</v>
      </c>
    </row>
    <row r="7437" spans="1:16" x14ac:dyDescent="0.3">
      <c r="A7437">
        <v>67636</v>
      </c>
      <c r="B7437" s="1">
        <v>45032</v>
      </c>
      <c r="C7437" s="2">
        <v>0.26221064814814815</v>
      </c>
      <c r="D7437">
        <v>1</v>
      </c>
      <c r="E7437">
        <v>5</v>
      </c>
      <c r="F7437" t="s">
        <v>43</v>
      </c>
      <c r="G7437">
        <v>48</v>
      </c>
      <c r="H7437" t="s">
        <v>32</v>
      </c>
      <c r="I7437" t="s">
        <v>44</v>
      </c>
      <c r="J7437" t="s">
        <v>52</v>
      </c>
      <c r="K7437">
        <v>0.80162672504612775</v>
      </c>
      <c r="L7437">
        <v>0</v>
      </c>
      <c r="M7437">
        <v>37.5</v>
      </c>
      <c r="N7437">
        <f>(1-Coffee_Sales[[#This Row],[Discount_Percent]])*Coffee_Sales[[#This Row],[unit_price]]*Coffee_Sales[[#This Row],[transaction_qty]]</f>
        <v>37.5</v>
      </c>
      <c r="O7437" t="str">
        <f>TEXT(Coffee_Sales[[#This Row],[transaction_date]],"mmm-yyyy")</f>
        <v>Apr-2023</v>
      </c>
      <c r="P7437">
        <f>HOUR(Coffee_Sales[[#This Row],[transaction_time]])</f>
        <v>6</v>
      </c>
    </row>
    <row r="7438" spans="1:16" x14ac:dyDescent="0.3">
      <c r="A7438">
        <v>62736</v>
      </c>
      <c r="B7438" s="1">
        <v>45026</v>
      </c>
      <c r="C7438" s="2">
        <v>0.37811342592592595</v>
      </c>
      <c r="D7438">
        <v>1</v>
      </c>
      <c r="E7438">
        <v>8</v>
      </c>
      <c r="F7438" t="s">
        <v>96</v>
      </c>
      <c r="G7438">
        <v>61</v>
      </c>
      <c r="H7438" t="s">
        <v>74</v>
      </c>
      <c r="I7438" t="s">
        <v>75</v>
      </c>
      <c r="J7438" t="s">
        <v>116</v>
      </c>
      <c r="K7438">
        <v>2.1748286681788391</v>
      </c>
      <c r="L7438">
        <v>0</v>
      </c>
      <c r="M7438">
        <v>71.25</v>
      </c>
      <c r="N7438">
        <f>(1-Coffee_Sales[[#This Row],[Discount_Percent]])*Coffee_Sales[[#This Row],[unit_price]]*Coffee_Sales[[#This Row],[transaction_qty]]</f>
        <v>71.25</v>
      </c>
      <c r="O7438" t="str">
        <f>TEXT(Coffee_Sales[[#This Row],[transaction_date]],"mmm-yyyy")</f>
        <v>Apr-2023</v>
      </c>
      <c r="P7438">
        <f>HOUR(Coffee_Sales[[#This Row],[transaction_time]])</f>
        <v>9</v>
      </c>
    </row>
    <row r="7439" spans="1:16" x14ac:dyDescent="0.3">
      <c r="A7439">
        <v>40236</v>
      </c>
      <c r="B7439" s="1">
        <v>44995</v>
      </c>
      <c r="C7439" s="2">
        <v>0.45652777777777775</v>
      </c>
      <c r="D7439">
        <v>2</v>
      </c>
      <c r="E7439">
        <v>3</v>
      </c>
      <c r="F7439" t="s">
        <v>70</v>
      </c>
      <c r="G7439">
        <v>63</v>
      </c>
      <c r="H7439" t="s">
        <v>67</v>
      </c>
      <c r="I7439" t="s">
        <v>72</v>
      </c>
      <c r="J7439" t="s">
        <v>73</v>
      </c>
      <c r="K7439">
        <v>0.7271891593803318</v>
      </c>
      <c r="L7439">
        <v>0.05</v>
      </c>
      <c r="M7439">
        <v>12</v>
      </c>
      <c r="N7439">
        <f>(1-Coffee_Sales[[#This Row],[Discount_Percent]])*Coffee_Sales[[#This Row],[unit_price]]*Coffee_Sales[[#This Row],[transaction_qty]]</f>
        <v>22.799999999999997</v>
      </c>
      <c r="O7439" t="str">
        <f>TEXT(Coffee_Sales[[#This Row],[transaction_date]],"mmm-yyyy")</f>
        <v>Mar-2023</v>
      </c>
      <c r="P7439">
        <f>HOUR(Coffee_Sales[[#This Row],[transaction_time]])</f>
        <v>10</v>
      </c>
    </row>
    <row r="7440" spans="1:16" x14ac:dyDescent="0.3">
      <c r="A7440">
        <v>38579</v>
      </c>
      <c r="B7440" s="1">
        <v>44993</v>
      </c>
      <c r="C7440" s="2">
        <v>0.40810185185185183</v>
      </c>
      <c r="D7440">
        <v>1</v>
      </c>
      <c r="E7440">
        <v>8</v>
      </c>
      <c r="F7440" t="s">
        <v>25</v>
      </c>
      <c r="G7440">
        <v>76</v>
      </c>
      <c r="H7440" t="s">
        <v>18</v>
      </c>
      <c r="I7440" t="s">
        <v>107</v>
      </c>
      <c r="J7440" t="s">
        <v>137</v>
      </c>
      <c r="K7440">
        <v>1.5542789971484079</v>
      </c>
      <c r="L7440">
        <v>0</v>
      </c>
      <c r="M7440">
        <v>52.5</v>
      </c>
      <c r="N7440">
        <f>(1-Coffee_Sales[[#This Row],[Discount_Percent]])*Coffee_Sales[[#This Row],[unit_price]]*Coffee_Sales[[#This Row],[transaction_qty]]</f>
        <v>52.5</v>
      </c>
      <c r="O7440" t="str">
        <f>TEXT(Coffee_Sales[[#This Row],[transaction_date]],"mmm-yyyy")</f>
        <v>Mar-2023</v>
      </c>
      <c r="P7440">
        <f>HOUR(Coffee_Sales[[#This Row],[transaction_time]])</f>
        <v>9</v>
      </c>
    </row>
    <row r="7441" spans="1:16" x14ac:dyDescent="0.3">
      <c r="A7441">
        <v>16069</v>
      </c>
      <c r="B7441" s="1">
        <v>44955</v>
      </c>
      <c r="C7441" s="2">
        <v>0.44069444444444444</v>
      </c>
      <c r="D7441">
        <v>1</v>
      </c>
      <c r="E7441">
        <v>8</v>
      </c>
      <c r="F7441" t="s">
        <v>31</v>
      </c>
      <c r="G7441">
        <v>37</v>
      </c>
      <c r="H7441" t="s">
        <v>14</v>
      </c>
      <c r="I7441" t="s">
        <v>15</v>
      </c>
      <c r="J7441" t="s">
        <v>95</v>
      </c>
      <c r="K7441">
        <v>1.4235551569827429</v>
      </c>
      <c r="L7441">
        <v>0.1</v>
      </c>
      <c r="M7441">
        <v>45</v>
      </c>
      <c r="N7441">
        <f>(1-Coffee_Sales[[#This Row],[Discount_Percent]])*Coffee_Sales[[#This Row],[unit_price]]*Coffee_Sales[[#This Row],[transaction_qty]]</f>
        <v>40.5</v>
      </c>
      <c r="O7441" t="str">
        <f>TEXT(Coffee_Sales[[#This Row],[transaction_date]],"mmm-yyyy")</f>
        <v>Jan-2023</v>
      </c>
      <c r="P7441">
        <f>HOUR(Coffee_Sales[[#This Row],[transaction_time]])</f>
        <v>10</v>
      </c>
    </row>
    <row r="7442" spans="1:16" x14ac:dyDescent="0.3">
      <c r="A7442">
        <v>116408</v>
      </c>
      <c r="B7442" s="1">
        <v>45080</v>
      </c>
      <c r="C7442" s="2">
        <v>0.3717361111111111</v>
      </c>
      <c r="D7442">
        <v>1</v>
      </c>
      <c r="E7442">
        <v>8</v>
      </c>
      <c r="F7442" t="s">
        <v>96</v>
      </c>
      <c r="G7442">
        <v>37</v>
      </c>
      <c r="H7442" t="s">
        <v>14</v>
      </c>
      <c r="I7442" t="s">
        <v>15</v>
      </c>
      <c r="J7442" t="s">
        <v>95</v>
      </c>
      <c r="K7442">
        <v>1.116442270091182</v>
      </c>
      <c r="L7442">
        <v>0</v>
      </c>
      <c r="M7442">
        <v>45</v>
      </c>
      <c r="N7442">
        <f>(1-Coffee_Sales[[#This Row],[Discount_Percent]])*Coffee_Sales[[#This Row],[unit_price]]*Coffee_Sales[[#This Row],[transaction_qty]]</f>
        <v>45</v>
      </c>
      <c r="O7442" t="str">
        <f>TEXT(Coffee_Sales[[#This Row],[transaction_date]],"mmm-yyyy")</f>
        <v>Jun-2023</v>
      </c>
      <c r="P7442">
        <f>HOUR(Coffee_Sales[[#This Row],[transaction_time]])</f>
        <v>8</v>
      </c>
    </row>
    <row r="7443" spans="1:16" x14ac:dyDescent="0.3">
      <c r="A7443">
        <v>116901</v>
      </c>
      <c r="B7443" s="1">
        <v>45080</v>
      </c>
      <c r="C7443" s="2">
        <v>0.60371527777777778</v>
      </c>
      <c r="D7443">
        <v>2</v>
      </c>
      <c r="E7443">
        <v>8</v>
      </c>
      <c r="F7443" t="s">
        <v>87</v>
      </c>
      <c r="G7443">
        <v>87</v>
      </c>
      <c r="H7443" t="s">
        <v>14</v>
      </c>
      <c r="I7443" t="s">
        <v>15</v>
      </c>
      <c r="J7443" t="s">
        <v>119</v>
      </c>
      <c r="K7443">
        <v>2.9098284561868959</v>
      </c>
      <c r="L7443">
        <v>0.05</v>
      </c>
      <c r="M7443">
        <v>45</v>
      </c>
      <c r="N7443">
        <f>(1-Coffee_Sales[[#This Row],[Discount_Percent]])*Coffee_Sales[[#This Row],[unit_price]]*Coffee_Sales[[#This Row],[transaction_qty]]</f>
        <v>85.5</v>
      </c>
      <c r="O7443" t="str">
        <f>TEXT(Coffee_Sales[[#This Row],[transaction_date]],"mmm-yyyy")</f>
        <v>Jun-2023</v>
      </c>
      <c r="P7443">
        <f>HOUR(Coffee_Sales[[#This Row],[transaction_time]])</f>
        <v>14</v>
      </c>
    </row>
    <row r="7444" spans="1:16" x14ac:dyDescent="0.3">
      <c r="A7444">
        <v>136934</v>
      </c>
      <c r="B7444" s="1">
        <v>45097</v>
      </c>
      <c r="C7444" s="2">
        <v>0.34907407407407409</v>
      </c>
      <c r="D7444">
        <v>1</v>
      </c>
      <c r="E7444">
        <v>3</v>
      </c>
      <c r="F7444" t="s">
        <v>133</v>
      </c>
      <c r="G7444">
        <v>23</v>
      </c>
      <c r="H7444" t="s">
        <v>14</v>
      </c>
      <c r="I7444" t="s">
        <v>55</v>
      </c>
      <c r="J7444" t="s">
        <v>88</v>
      </c>
      <c r="K7444">
        <v>1.182898786836825</v>
      </c>
      <c r="L7444">
        <v>0.1</v>
      </c>
      <c r="M7444">
        <v>37.5</v>
      </c>
      <c r="N7444">
        <f>(1-Coffee_Sales[[#This Row],[Discount_Percent]])*Coffee_Sales[[#This Row],[unit_price]]*Coffee_Sales[[#This Row],[transaction_qty]]</f>
        <v>33.75</v>
      </c>
      <c r="O7444" t="str">
        <f>TEXT(Coffee_Sales[[#This Row],[transaction_date]],"mmm-yyyy")</f>
        <v>Jun-2023</v>
      </c>
      <c r="P7444">
        <f>HOUR(Coffee_Sales[[#This Row],[transaction_time]])</f>
        <v>8</v>
      </c>
    </row>
    <row r="7445" spans="1:16" x14ac:dyDescent="0.3">
      <c r="A7445">
        <v>112143</v>
      </c>
      <c r="B7445" s="1">
        <v>45076</v>
      </c>
      <c r="C7445" s="2">
        <v>0.32655092592592594</v>
      </c>
      <c r="D7445">
        <v>3</v>
      </c>
      <c r="E7445">
        <v>5</v>
      </c>
      <c r="F7445" t="s">
        <v>104</v>
      </c>
      <c r="G7445">
        <v>31</v>
      </c>
      <c r="H7445" t="s">
        <v>14</v>
      </c>
      <c r="I7445" t="s">
        <v>22</v>
      </c>
      <c r="J7445" t="s">
        <v>53</v>
      </c>
      <c r="K7445">
        <v>2.4489211209010771</v>
      </c>
      <c r="L7445">
        <v>0</v>
      </c>
      <c r="M7445">
        <v>33</v>
      </c>
      <c r="N7445">
        <f>(1-Coffee_Sales[[#This Row],[Discount_Percent]])*Coffee_Sales[[#This Row],[unit_price]]*Coffee_Sales[[#This Row],[transaction_qty]]</f>
        <v>99</v>
      </c>
      <c r="O7445" t="str">
        <f>TEXT(Coffee_Sales[[#This Row],[transaction_date]],"mmm-yyyy")</f>
        <v>May-2023</v>
      </c>
      <c r="P7445">
        <f>HOUR(Coffee_Sales[[#This Row],[transaction_time]])</f>
        <v>7</v>
      </c>
    </row>
    <row r="7446" spans="1:16" x14ac:dyDescent="0.3">
      <c r="A7446">
        <v>48201</v>
      </c>
      <c r="B7446" s="1">
        <v>45006</v>
      </c>
      <c r="C7446" s="2">
        <v>0.6037731481481482</v>
      </c>
      <c r="D7446">
        <v>1</v>
      </c>
      <c r="E7446">
        <v>5</v>
      </c>
      <c r="F7446" t="s">
        <v>28</v>
      </c>
      <c r="G7446">
        <v>65</v>
      </c>
      <c r="H7446" t="s">
        <v>67</v>
      </c>
      <c r="I7446" t="s">
        <v>68</v>
      </c>
      <c r="J7446" t="s">
        <v>69</v>
      </c>
      <c r="K7446">
        <v>0.34565430072296921</v>
      </c>
      <c r="L7446">
        <v>0</v>
      </c>
      <c r="M7446">
        <v>12</v>
      </c>
      <c r="N7446">
        <f>(1-Coffee_Sales[[#This Row],[Discount_Percent]])*Coffee_Sales[[#This Row],[unit_price]]*Coffee_Sales[[#This Row],[transaction_qty]]</f>
        <v>12</v>
      </c>
      <c r="O7446" t="str">
        <f>TEXT(Coffee_Sales[[#This Row],[transaction_date]],"mmm-yyyy")</f>
        <v>Mar-2023</v>
      </c>
      <c r="P7446">
        <f>HOUR(Coffee_Sales[[#This Row],[transaction_time]])</f>
        <v>14</v>
      </c>
    </row>
    <row r="7447" spans="1:16" x14ac:dyDescent="0.3">
      <c r="A7447">
        <v>126773</v>
      </c>
      <c r="B7447" s="1">
        <v>45088</v>
      </c>
      <c r="C7447" s="2">
        <v>0.78874999999999995</v>
      </c>
      <c r="D7447">
        <v>2</v>
      </c>
      <c r="E7447">
        <v>3</v>
      </c>
      <c r="F7447" t="s">
        <v>77</v>
      </c>
      <c r="G7447">
        <v>58</v>
      </c>
      <c r="H7447" t="s">
        <v>74</v>
      </c>
      <c r="I7447" t="s">
        <v>75</v>
      </c>
      <c r="J7447" t="s">
        <v>76</v>
      </c>
      <c r="K7447">
        <v>2.508873042618335</v>
      </c>
      <c r="L7447">
        <v>0</v>
      </c>
      <c r="M7447">
        <v>52.5</v>
      </c>
      <c r="N7447">
        <f>(1-Coffee_Sales[[#This Row],[Discount_Percent]])*Coffee_Sales[[#This Row],[unit_price]]*Coffee_Sales[[#This Row],[transaction_qty]]</f>
        <v>105</v>
      </c>
      <c r="O7447" t="str">
        <f>TEXT(Coffee_Sales[[#This Row],[transaction_date]],"mmm-yyyy")</f>
        <v>Jun-2023</v>
      </c>
      <c r="P7447">
        <f>HOUR(Coffee_Sales[[#This Row],[transaction_time]])</f>
        <v>18</v>
      </c>
    </row>
    <row r="7448" spans="1:16" x14ac:dyDescent="0.3">
      <c r="A7448">
        <v>141738</v>
      </c>
      <c r="B7448" s="1">
        <v>45101</v>
      </c>
      <c r="C7448" s="2">
        <v>0.37809027777777776</v>
      </c>
      <c r="D7448">
        <v>1</v>
      </c>
      <c r="E7448">
        <v>3</v>
      </c>
      <c r="F7448" t="s">
        <v>13</v>
      </c>
      <c r="G7448">
        <v>54</v>
      </c>
      <c r="H7448" t="s">
        <v>32</v>
      </c>
      <c r="I7448" t="s">
        <v>33</v>
      </c>
      <c r="J7448" t="s">
        <v>127</v>
      </c>
      <c r="K7448">
        <v>0.97128762766492915</v>
      </c>
      <c r="L7448">
        <v>0</v>
      </c>
      <c r="M7448">
        <v>37.5</v>
      </c>
      <c r="N7448">
        <f>(1-Coffee_Sales[[#This Row],[Discount_Percent]])*Coffee_Sales[[#This Row],[unit_price]]*Coffee_Sales[[#This Row],[transaction_qty]]</f>
        <v>37.5</v>
      </c>
      <c r="O7448" t="str">
        <f>TEXT(Coffee_Sales[[#This Row],[transaction_date]],"mmm-yyyy")</f>
        <v>Jun-2023</v>
      </c>
      <c r="P7448">
        <f>HOUR(Coffee_Sales[[#This Row],[transaction_time]])</f>
        <v>9</v>
      </c>
    </row>
    <row r="7449" spans="1:16" x14ac:dyDescent="0.3">
      <c r="A7449">
        <v>73001</v>
      </c>
      <c r="B7449" s="1">
        <v>45038</v>
      </c>
      <c r="C7449" s="2">
        <v>0.31723379629629628</v>
      </c>
      <c r="D7449">
        <v>1</v>
      </c>
      <c r="E7449">
        <v>8</v>
      </c>
      <c r="F7449" t="s">
        <v>102</v>
      </c>
      <c r="G7449">
        <v>78</v>
      </c>
      <c r="H7449" t="s">
        <v>18</v>
      </c>
      <c r="I7449" t="s">
        <v>19</v>
      </c>
      <c r="J7449" t="s">
        <v>51</v>
      </c>
      <c r="K7449">
        <v>2.019580944244638</v>
      </c>
      <c r="L7449">
        <v>0</v>
      </c>
      <c r="M7449">
        <v>67.5</v>
      </c>
      <c r="N7449">
        <f>(1-Coffee_Sales[[#This Row],[Discount_Percent]])*Coffee_Sales[[#This Row],[unit_price]]*Coffee_Sales[[#This Row],[transaction_qty]]</f>
        <v>67.5</v>
      </c>
      <c r="O7449" t="str">
        <f>TEXT(Coffee_Sales[[#This Row],[transaction_date]],"mmm-yyyy")</f>
        <v>Apr-2023</v>
      </c>
      <c r="P7449">
        <f>HOUR(Coffee_Sales[[#This Row],[transaction_time]])</f>
        <v>7</v>
      </c>
    </row>
    <row r="7450" spans="1:16" x14ac:dyDescent="0.3">
      <c r="A7450">
        <v>42727</v>
      </c>
      <c r="B7450" s="1">
        <v>44999</v>
      </c>
      <c r="C7450" s="2">
        <v>0.35112268518518519</v>
      </c>
      <c r="D7450">
        <v>1</v>
      </c>
      <c r="E7450">
        <v>5</v>
      </c>
      <c r="F7450" t="s">
        <v>62</v>
      </c>
      <c r="G7450">
        <v>59</v>
      </c>
      <c r="H7450" t="s">
        <v>74</v>
      </c>
      <c r="I7450" t="s">
        <v>75</v>
      </c>
      <c r="J7450" t="s">
        <v>85</v>
      </c>
      <c r="K7450">
        <v>1.664254844559605</v>
      </c>
      <c r="L7450">
        <v>0</v>
      </c>
      <c r="M7450">
        <v>67.5</v>
      </c>
      <c r="N7450">
        <f>(1-Coffee_Sales[[#This Row],[Discount_Percent]])*Coffee_Sales[[#This Row],[unit_price]]*Coffee_Sales[[#This Row],[transaction_qty]]</f>
        <v>67.5</v>
      </c>
      <c r="O7450" t="str">
        <f>TEXT(Coffee_Sales[[#This Row],[transaction_date]],"mmm-yyyy")</f>
        <v>Mar-2023</v>
      </c>
      <c r="P7450">
        <f>HOUR(Coffee_Sales[[#This Row],[transaction_time]])</f>
        <v>8</v>
      </c>
    </row>
    <row r="7451" spans="1:16" x14ac:dyDescent="0.3">
      <c r="A7451">
        <v>7107</v>
      </c>
      <c r="B7451" s="1">
        <v>44939</v>
      </c>
      <c r="C7451" s="2">
        <v>0.54673611111111109</v>
      </c>
      <c r="D7451">
        <v>1</v>
      </c>
      <c r="E7451">
        <v>5</v>
      </c>
      <c r="F7451" t="s">
        <v>48</v>
      </c>
      <c r="G7451">
        <v>74</v>
      </c>
      <c r="H7451" t="s">
        <v>18</v>
      </c>
      <c r="I7451" t="s">
        <v>107</v>
      </c>
      <c r="J7451" t="s">
        <v>108</v>
      </c>
      <c r="K7451">
        <v>1.6686084237949841</v>
      </c>
      <c r="L7451">
        <v>0</v>
      </c>
      <c r="M7451">
        <v>52.5</v>
      </c>
      <c r="N7451">
        <f>(1-Coffee_Sales[[#This Row],[Discount_Percent]])*Coffee_Sales[[#This Row],[unit_price]]*Coffee_Sales[[#This Row],[transaction_qty]]</f>
        <v>52.5</v>
      </c>
      <c r="O7451" t="str">
        <f>TEXT(Coffee_Sales[[#This Row],[transaction_date]],"mmm-yyyy")</f>
        <v>Jan-2023</v>
      </c>
      <c r="P7451">
        <f>HOUR(Coffee_Sales[[#This Row],[transaction_time]])</f>
        <v>13</v>
      </c>
    </row>
    <row r="7452" spans="1:16" x14ac:dyDescent="0.3">
      <c r="A7452">
        <v>52335</v>
      </c>
      <c r="B7452" s="1">
        <v>45012</v>
      </c>
      <c r="C7452" s="2">
        <v>0.62534722222222228</v>
      </c>
      <c r="D7452">
        <v>2</v>
      </c>
      <c r="E7452">
        <v>5</v>
      </c>
      <c r="F7452" t="s">
        <v>24</v>
      </c>
      <c r="G7452">
        <v>33</v>
      </c>
      <c r="H7452" t="s">
        <v>14</v>
      </c>
      <c r="I7452" t="s">
        <v>22</v>
      </c>
      <c r="J7452" t="s">
        <v>49</v>
      </c>
      <c r="K7452">
        <v>2.749025463687957</v>
      </c>
      <c r="L7452">
        <v>0.15</v>
      </c>
      <c r="M7452">
        <v>52.5</v>
      </c>
      <c r="N7452">
        <f>(1-Coffee_Sales[[#This Row],[Discount_Percent]])*Coffee_Sales[[#This Row],[unit_price]]*Coffee_Sales[[#This Row],[transaction_qty]]</f>
        <v>89.25</v>
      </c>
      <c r="O7452" t="str">
        <f>TEXT(Coffee_Sales[[#This Row],[transaction_date]],"mmm-yyyy")</f>
        <v>Mar-2023</v>
      </c>
      <c r="P7452">
        <f>HOUR(Coffee_Sales[[#This Row],[transaction_time]])</f>
        <v>15</v>
      </c>
    </row>
    <row r="7453" spans="1:16" x14ac:dyDescent="0.3">
      <c r="A7453">
        <v>129369</v>
      </c>
      <c r="B7453" s="1">
        <v>45091</v>
      </c>
      <c r="C7453" s="2">
        <v>0.34515046296296298</v>
      </c>
      <c r="D7453">
        <v>1</v>
      </c>
      <c r="E7453">
        <v>3</v>
      </c>
      <c r="F7453" t="s">
        <v>102</v>
      </c>
      <c r="G7453">
        <v>45</v>
      </c>
      <c r="H7453" t="s">
        <v>32</v>
      </c>
      <c r="I7453" t="s">
        <v>40</v>
      </c>
      <c r="J7453" t="s">
        <v>120</v>
      </c>
      <c r="K7453">
        <v>1.237711136972979</v>
      </c>
      <c r="L7453">
        <v>0</v>
      </c>
      <c r="M7453">
        <v>45</v>
      </c>
      <c r="N7453">
        <f>(1-Coffee_Sales[[#This Row],[Discount_Percent]])*Coffee_Sales[[#This Row],[unit_price]]*Coffee_Sales[[#This Row],[transaction_qty]]</f>
        <v>45</v>
      </c>
      <c r="O7453" t="str">
        <f>TEXT(Coffee_Sales[[#This Row],[transaction_date]],"mmm-yyyy")</f>
        <v>Jun-2023</v>
      </c>
      <c r="P7453">
        <f>HOUR(Coffee_Sales[[#This Row],[transaction_time]])</f>
        <v>8</v>
      </c>
    </row>
    <row r="7454" spans="1:16" x14ac:dyDescent="0.3">
      <c r="A7454">
        <v>145288</v>
      </c>
      <c r="B7454" s="1">
        <v>45104</v>
      </c>
      <c r="C7454" s="2">
        <v>0.38065972222222222</v>
      </c>
      <c r="D7454">
        <v>2</v>
      </c>
      <c r="E7454">
        <v>8</v>
      </c>
      <c r="F7454" t="s">
        <v>104</v>
      </c>
      <c r="G7454">
        <v>23</v>
      </c>
      <c r="H7454" t="s">
        <v>14</v>
      </c>
      <c r="I7454" t="s">
        <v>55</v>
      </c>
      <c r="J7454" t="s">
        <v>88</v>
      </c>
      <c r="K7454">
        <v>2.2321264171825601</v>
      </c>
      <c r="L7454">
        <v>0</v>
      </c>
      <c r="M7454">
        <v>37.5</v>
      </c>
      <c r="N7454">
        <f>(1-Coffee_Sales[[#This Row],[Discount_Percent]])*Coffee_Sales[[#This Row],[unit_price]]*Coffee_Sales[[#This Row],[transaction_qty]]</f>
        <v>75</v>
      </c>
      <c r="O7454" t="str">
        <f>TEXT(Coffee_Sales[[#This Row],[transaction_date]],"mmm-yyyy")</f>
        <v>Jun-2023</v>
      </c>
      <c r="P7454">
        <f>HOUR(Coffee_Sales[[#This Row],[transaction_time]])</f>
        <v>9</v>
      </c>
    </row>
    <row r="7455" spans="1:16" x14ac:dyDescent="0.3">
      <c r="A7455">
        <v>40302</v>
      </c>
      <c r="B7455" s="1">
        <v>44995</v>
      </c>
      <c r="C7455" s="2">
        <v>0.51806712962962964</v>
      </c>
      <c r="D7455">
        <v>1</v>
      </c>
      <c r="E7455">
        <v>3</v>
      </c>
      <c r="F7455" t="s">
        <v>48</v>
      </c>
      <c r="G7455">
        <v>49</v>
      </c>
      <c r="H7455" t="s">
        <v>32</v>
      </c>
      <c r="I7455" t="s">
        <v>44</v>
      </c>
      <c r="J7455" t="s">
        <v>91</v>
      </c>
      <c r="K7455">
        <v>1.1375970013562999</v>
      </c>
      <c r="L7455">
        <v>0</v>
      </c>
      <c r="M7455">
        <v>45</v>
      </c>
      <c r="N7455">
        <f>(1-Coffee_Sales[[#This Row],[Discount_Percent]])*Coffee_Sales[[#This Row],[unit_price]]*Coffee_Sales[[#This Row],[transaction_qty]]</f>
        <v>45</v>
      </c>
      <c r="O7455" t="str">
        <f>TEXT(Coffee_Sales[[#This Row],[transaction_date]],"mmm-yyyy")</f>
        <v>Mar-2023</v>
      </c>
      <c r="P7455">
        <f>HOUR(Coffee_Sales[[#This Row],[transaction_time]])</f>
        <v>12</v>
      </c>
    </row>
    <row r="7456" spans="1:16" x14ac:dyDescent="0.3">
      <c r="A7456">
        <v>131073</v>
      </c>
      <c r="B7456" s="1">
        <v>45092</v>
      </c>
      <c r="C7456" s="2">
        <v>0.43160879629629628</v>
      </c>
      <c r="D7456">
        <v>2</v>
      </c>
      <c r="E7456">
        <v>8</v>
      </c>
      <c r="F7456" t="s">
        <v>50</v>
      </c>
      <c r="G7456">
        <v>23</v>
      </c>
      <c r="H7456" t="s">
        <v>14</v>
      </c>
      <c r="I7456" t="s">
        <v>55</v>
      </c>
      <c r="J7456" t="s">
        <v>88</v>
      </c>
      <c r="K7456">
        <v>1.6286664076597179</v>
      </c>
      <c r="L7456">
        <v>0</v>
      </c>
      <c r="M7456">
        <v>37.5</v>
      </c>
      <c r="N7456">
        <f>(1-Coffee_Sales[[#This Row],[Discount_Percent]])*Coffee_Sales[[#This Row],[unit_price]]*Coffee_Sales[[#This Row],[transaction_qty]]</f>
        <v>75</v>
      </c>
      <c r="O7456" t="str">
        <f>TEXT(Coffee_Sales[[#This Row],[transaction_date]],"mmm-yyyy")</f>
        <v>Jun-2023</v>
      </c>
      <c r="P7456">
        <f>HOUR(Coffee_Sales[[#This Row],[transaction_time]])</f>
        <v>10</v>
      </c>
    </row>
    <row r="7457" spans="1:16" x14ac:dyDescent="0.3">
      <c r="A7457">
        <v>12487</v>
      </c>
      <c r="B7457" s="1">
        <v>44948</v>
      </c>
      <c r="C7457" s="2">
        <v>0.72479166666666661</v>
      </c>
      <c r="D7457">
        <v>2</v>
      </c>
      <c r="E7457">
        <v>3</v>
      </c>
      <c r="F7457" t="s">
        <v>63</v>
      </c>
      <c r="G7457">
        <v>46</v>
      </c>
      <c r="H7457" t="s">
        <v>32</v>
      </c>
      <c r="I7457" t="s">
        <v>36</v>
      </c>
      <c r="J7457" t="s">
        <v>39</v>
      </c>
      <c r="K7457">
        <v>1.5010953002369229</v>
      </c>
      <c r="L7457">
        <v>0</v>
      </c>
      <c r="M7457">
        <v>37.5</v>
      </c>
      <c r="N7457">
        <f>(1-Coffee_Sales[[#This Row],[Discount_Percent]])*Coffee_Sales[[#This Row],[unit_price]]*Coffee_Sales[[#This Row],[transaction_qty]]</f>
        <v>75</v>
      </c>
      <c r="O7457" t="str">
        <f>TEXT(Coffee_Sales[[#This Row],[transaction_date]],"mmm-yyyy")</f>
        <v>Jan-2023</v>
      </c>
      <c r="P7457">
        <f>HOUR(Coffee_Sales[[#This Row],[transaction_time]])</f>
        <v>17</v>
      </c>
    </row>
    <row r="7458" spans="1:16" x14ac:dyDescent="0.3">
      <c r="A7458">
        <v>121279</v>
      </c>
      <c r="B7458" s="1">
        <v>45084</v>
      </c>
      <c r="C7458" s="2">
        <v>0.42824074074074076</v>
      </c>
      <c r="D7458">
        <v>1</v>
      </c>
      <c r="E7458">
        <v>3</v>
      </c>
      <c r="F7458" t="s">
        <v>94</v>
      </c>
      <c r="G7458">
        <v>45</v>
      </c>
      <c r="H7458" t="s">
        <v>32</v>
      </c>
      <c r="I7458" t="s">
        <v>40</v>
      </c>
      <c r="J7458" t="s">
        <v>120</v>
      </c>
      <c r="K7458">
        <v>1.135342338753945</v>
      </c>
      <c r="L7458">
        <v>0.1</v>
      </c>
      <c r="M7458">
        <v>45</v>
      </c>
      <c r="N7458">
        <f>(1-Coffee_Sales[[#This Row],[Discount_Percent]])*Coffee_Sales[[#This Row],[unit_price]]*Coffee_Sales[[#This Row],[transaction_qty]]</f>
        <v>40.5</v>
      </c>
      <c r="O7458" t="str">
        <f>TEXT(Coffee_Sales[[#This Row],[transaction_date]],"mmm-yyyy")</f>
        <v>Jun-2023</v>
      </c>
      <c r="P7458">
        <f>HOUR(Coffee_Sales[[#This Row],[transaction_time]])</f>
        <v>10</v>
      </c>
    </row>
    <row r="7459" spans="1:16" x14ac:dyDescent="0.3">
      <c r="A7459">
        <v>24763</v>
      </c>
      <c r="B7459" s="1">
        <v>44970</v>
      </c>
      <c r="C7459" s="2">
        <v>0.79037037037037039</v>
      </c>
      <c r="D7459">
        <v>1</v>
      </c>
      <c r="E7459">
        <v>8</v>
      </c>
      <c r="F7459" t="s">
        <v>35</v>
      </c>
      <c r="G7459">
        <v>9</v>
      </c>
      <c r="H7459" t="s">
        <v>59</v>
      </c>
      <c r="I7459" t="s">
        <v>60</v>
      </c>
      <c r="J7459" t="s">
        <v>130</v>
      </c>
      <c r="K7459">
        <v>9.4288235655187354</v>
      </c>
      <c r="L7459">
        <v>0</v>
      </c>
      <c r="M7459">
        <v>337.5</v>
      </c>
      <c r="N7459">
        <f>(1-Coffee_Sales[[#This Row],[Discount_Percent]])*Coffee_Sales[[#This Row],[unit_price]]*Coffee_Sales[[#This Row],[transaction_qty]]</f>
        <v>337.5</v>
      </c>
      <c r="O7459" t="str">
        <f>TEXT(Coffee_Sales[[#This Row],[transaction_date]],"mmm-yyyy")</f>
        <v>Feb-2023</v>
      </c>
      <c r="P7459">
        <f>HOUR(Coffee_Sales[[#This Row],[transaction_time]])</f>
        <v>18</v>
      </c>
    </row>
    <row r="7460" spans="1:16" x14ac:dyDescent="0.3">
      <c r="A7460">
        <v>2245</v>
      </c>
      <c r="B7460" s="1">
        <v>44931</v>
      </c>
      <c r="C7460" s="2">
        <v>0.37468750000000001</v>
      </c>
      <c r="D7460">
        <v>1</v>
      </c>
      <c r="E7460">
        <v>8</v>
      </c>
      <c r="F7460" t="s">
        <v>21</v>
      </c>
      <c r="G7460">
        <v>36</v>
      </c>
      <c r="H7460" t="s">
        <v>14</v>
      </c>
      <c r="I7460" t="s">
        <v>26</v>
      </c>
      <c r="J7460" t="s">
        <v>27</v>
      </c>
      <c r="K7460">
        <v>1.7060946748378489</v>
      </c>
      <c r="L7460">
        <v>0</v>
      </c>
      <c r="M7460">
        <v>56.25</v>
      </c>
      <c r="N7460">
        <f>(1-Coffee_Sales[[#This Row],[Discount_Percent]])*Coffee_Sales[[#This Row],[unit_price]]*Coffee_Sales[[#This Row],[transaction_qty]]</f>
        <v>56.25</v>
      </c>
      <c r="O7460" t="str">
        <f>TEXT(Coffee_Sales[[#This Row],[transaction_date]],"mmm-yyyy")</f>
        <v>Jan-2023</v>
      </c>
      <c r="P7460">
        <f>HOUR(Coffee_Sales[[#This Row],[transaction_time]])</f>
        <v>8</v>
      </c>
    </row>
    <row r="7461" spans="1:16" x14ac:dyDescent="0.3">
      <c r="A7461">
        <v>41660</v>
      </c>
      <c r="B7461" s="1">
        <v>44997</v>
      </c>
      <c r="C7461" s="2">
        <v>0.48475694444444445</v>
      </c>
      <c r="D7461">
        <v>2</v>
      </c>
      <c r="E7461">
        <v>3</v>
      </c>
      <c r="F7461" t="s">
        <v>114</v>
      </c>
      <c r="G7461">
        <v>59</v>
      </c>
      <c r="H7461" t="s">
        <v>74</v>
      </c>
      <c r="I7461" t="s">
        <v>75</v>
      </c>
      <c r="J7461" t="s">
        <v>85</v>
      </c>
      <c r="K7461">
        <v>4.0372270390887994</v>
      </c>
      <c r="L7461">
        <v>0</v>
      </c>
      <c r="M7461">
        <v>67.5</v>
      </c>
      <c r="N7461">
        <f>(1-Coffee_Sales[[#This Row],[Discount_Percent]])*Coffee_Sales[[#This Row],[unit_price]]*Coffee_Sales[[#This Row],[transaction_qty]]</f>
        <v>135</v>
      </c>
      <c r="O7461" t="str">
        <f>TEXT(Coffee_Sales[[#This Row],[transaction_date]],"mmm-yyyy")</f>
        <v>Mar-2023</v>
      </c>
      <c r="P7461">
        <f>HOUR(Coffee_Sales[[#This Row],[transaction_time]])</f>
        <v>11</v>
      </c>
    </row>
    <row r="7462" spans="1:16" x14ac:dyDescent="0.3">
      <c r="A7462">
        <v>99525</v>
      </c>
      <c r="B7462" s="1">
        <v>45064</v>
      </c>
      <c r="C7462" s="2">
        <v>0.44407407407407407</v>
      </c>
      <c r="D7462">
        <v>1</v>
      </c>
      <c r="E7462">
        <v>3</v>
      </c>
      <c r="F7462" t="s">
        <v>58</v>
      </c>
      <c r="G7462">
        <v>84</v>
      </c>
      <c r="H7462" t="s">
        <v>67</v>
      </c>
      <c r="I7462" t="s">
        <v>72</v>
      </c>
      <c r="J7462" t="s">
        <v>140</v>
      </c>
      <c r="K7462">
        <v>0.32328720349603762</v>
      </c>
      <c r="L7462">
        <v>0</v>
      </c>
      <c r="M7462">
        <v>12</v>
      </c>
      <c r="N7462">
        <f>(1-Coffee_Sales[[#This Row],[Discount_Percent]])*Coffee_Sales[[#This Row],[unit_price]]*Coffee_Sales[[#This Row],[transaction_qty]]</f>
        <v>12</v>
      </c>
      <c r="O7462" t="str">
        <f>TEXT(Coffee_Sales[[#This Row],[transaction_date]],"mmm-yyyy")</f>
        <v>May-2023</v>
      </c>
      <c r="P7462">
        <f>HOUR(Coffee_Sales[[#This Row],[transaction_time]])</f>
        <v>10</v>
      </c>
    </row>
    <row r="7463" spans="1:16" x14ac:dyDescent="0.3">
      <c r="A7463">
        <v>130918</v>
      </c>
      <c r="B7463" s="1">
        <v>45092</v>
      </c>
      <c r="C7463" s="2">
        <v>0.3967013888888889</v>
      </c>
      <c r="D7463">
        <v>1</v>
      </c>
      <c r="E7463">
        <v>3</v>
      </c>
      <c r="F7463" t="s">
        <v>46</v>
      </c>
      <c r="G7463">
        <v>76</v>
      </c>
      <c r="H7463" t="s">
        <v>18</v>
      </c>
      <c r="I7463" t="s">
        <v>107</v>
      </c>
      <c r="J7463" t="s">
        <v>137</v>
      </c>
      <c r="K7463">
        <v>1.492905609103504</v>
      </c>
      <c r="L7463">
        <v>0</v>
      </c>
      <c r="M7463">
        <v>52.5</v>
      </c>
      <c r="N7463">
        <f>(1-Coffee_Sales[[#This Row],[Discount_Percent]])*Coffee_Sales[[#This Row],[unit_price]]*Coffee_Sales[[#This Row],[transaction_qty]]</f>
        <v>52.5</v>
      </c>
      <c r="O7463" t="str">
        <f>TEXT(Coffee_Sales[[#This Row],[transaction_date]],"mmm-yyyy")</f>
        <v>Jun-2023</v>
      </c>
      <c r="P7463">
        <f>HOUR(Coffee_Sales[[#This Row],[transaction_time]])</f>
        <v>9</v>
      </c>
    </row>
    <row r="7464" spans="1:16" x14ac:dyDescent="0.3">
      <c r="A7464">
        <v>51478</v>
      </c>
      <c r="B7464" s="1">
        <v>45011</v>
      </c>
      <c r="C7464" s="2">
        <v>0.47416666666666668</v>
      </c>
      <c r="D7464">
        <v>2</v>
      </c>
      <c r="E7464">
        <v>3</v>
      </c>
      <c r="F7464" t="s">
        <v>104</v>
      </c>
      <c r="G7464">
        <v>33</v>
      </c>
      <c r="H7464" t="s">
        <v>14</v>
      </c>
      <c r="I7464" t="s">
        <v>22</v>
      </c>
      <c r="J7464" t="s">
        <v>49</v>
      </c>
      <c r="K7464">
        <v>2.2206596683250779</v>
      </c>
      <c r="L7464">
        <v>0.05</v>
      </c>
      <c r="M7464">
        <v>52.5</v>
      </c>
      <c r="N7464">
        <f>(1-Coffee_Sales[[#This Row],[Discount_Percent]])*Coffee_Sales[[#This Row],[unit_price]]*Coffee_Sales[[#This Row],[transaction_qty]]</f>
        <v>99.75</v>
      </c>
      <c r="O7464" t="str">
        <f>TEXT(Coffee_Sales[[#This Row],[transaction_date]],"mmm-yyyy")</f>
        <v>Mar-2023</v>
      </c>
      <c r="P7464">
        <f>HOUR(Coffee_Sales[[#This Row],[transaction_time]])</f>
        <v>11</v>
      </c>
    </row>
    <row r="7465" spans="1:16" x14ac:dyDescent="0.3">
      <c r="A7465">
        <v>149017</v>
      </c>
      <c r="B7465" s="1">
        <v>45107</v>
      </c>
      <c r="C7465" s="2">
        <v>0.45677083333333335</v>
      </c>
      <c r="D7465">
        <v>2</v>
      </c>
      <c r="E7465">
        <v>8</v>
      </c>
      <c r="F7465" t="s">
        <v>78</v>
      </c>
      <c r="G7465">
        <v>24</v>
      </c>
      <c r="H7465" t="s">
        <v>14</v>
      </c>
      <c r="I7465" t="s">
        <v>55</v>
      </c>
      <c r="J7465" t="s">
        <v>86</v>
      </c>
      <c r="K7465">
        <v>2.5580454388131488</v>
      </c>
      <c r="L7465">
        <v>0</v>
      </c>
      <c r="M7465">
        <v>45</v>
      </c>
      <c r="N7465">
        <f>(1-Coffee_Sales[[#This Row],[Discount_Percent]])*Coffee_Sales[[#This Row],[unit_price]]*Coffee_Sales[[#This Row],[transaction_qty]]</f>
        <v>90</v>
      </c>
      <c r="O7465" t="str">
        <f>TEXT(Coffee_Sales[[#This Row],[transaction_date]],"mmm-yyyy")</f>
        <v>Jun-2023</v>
      </c>
      <c r="P7465">
        <f>HOUR(Coffee_Sales[[#This Row],[transaction_time]])</f>
        <v>10</v>
      </c>
    </row>
    <row r="7466" spans="1:16" x14ac:dyDescent="0.3">
      <c r="A7466">
        <v>59014</v>
      </c>
      <c r="B7466" s="1">
        <v>45021</v>
      </c>
      <c r="C7466" s="2">
        <v>0.82570601851851855</v>
      </c>
      <c r="D7466">
        <v>2</v>
      </c>
      <c r="E7466">
        <v>3</v>
      </c>
      <c r="F7466" t="s">
        <v>13</v>
      </c>
      <c r="G7466">
        <v>54</v>
      </c>
      <c r="H7466" t="s">
        <v>32</v>
      </c>
      <c r="I7466" t="s">
        <v>33</v>
      </c>
      <c r="J7466" t="s">
        <v>127</v>
      </c>
      <c r="K7466">
        <v>2.1265554088545651</v>
      </c>
      <c r="L7466">
        <v>0</v>
      </c>
      <c r="M7466">
        <v>37.5</v>
      </c>
      <c r="N7466">
        <f>(1-Coffee_Sales[[#This Row],[Discount_Percent]])*Coffee_Sales[[#This Row],[unit_price]]*Coffee_Sales[[#This Row],[transaction_qty]]</f>
        <v>75</v>
      </c>
      <c r="O7466" t="str">
        <f>TEXT(Coffee_Sales[[#This Row],[transaction_date]],"mmm-yyyy")</f>
        <v>Apr-2023</v>
      </c>
      <c r="P7466">
        <f>HOUR(Coffee_Sales[[#This Row],[transaction_time]])</f>
        <v>19</v>
      </c>
    </row>
    <row r="7467" spans="1:16" x14ac:dyDescent="0.3">
      <c r="A7467">
        <v>119448</v>
      </c>
      <c r="B7467" s="1">
        <v>45082</v>
      </c>
      <c r="C7467" s="2">
        <v>0.70540509259259254</v>
      </c>
      <c r="D7467">
        <v>1</v>
      </c>
      <c r="E7467">
        <v>3</v>
      </c>
      <c r="F7467" t="s">
        <v>94</v>
      </c>
      <c r="G7467">
        <v>30</v>
      </c>
      <c r="H7467" t="s">
        <v>14</v>
      </c>
      <c r="I7467" t="s">
        <v>22</v>
      </c>
      <c r="J7467" t="s">
        <v>109</v>
      </c>
      <c r="K7467">
        <v>1.2698792925396141</v>
      </c>
      <c r="L7467">
        <v>0.05</v>
      </c>
      <c r="M7467">
        <v>45</v>
      </c>
      <c r="N7467">
        <f>(1-Coffee_Sales[[#This Row],[Discount_Percent]])*Coffee_Sales[[#This Row],[unit_price]]*Coffee_Sales[[#This Row],[transaction_qty]]</f>
        <v>42.75</v>
      </c>
      <c r="O7467" t="str">
        <f>TEXT(Coffee_Sales[[#This Row],[transaction_date]],"mmm-yyyy")</f>
        <v>Jun-2023</v>
      </c>
      <c r="P7467">
        <f>HOUR(Coffee_Sales[[#This Row],[transaction_time]])</f>
        <v>16</v>
      </c>
    </row>
    <row r="7468" spans="1:16" x14ac:dyDescent="0.3">
      <c r="A7468">
        <v>15868</v>
      </c>
      <c r="B7468" s="1">
        <v>44954</v>
      </c>
      <c r="C7468" s="2">
        <v>0.71937499999999999</v>
      </c>
      <c r="D7468">
        <v>1</v>
      </c>
      <c r="E7468">
        <v>8</v>
      </c>
      <c r="F7468" t="s">
        <v>42</v>
      </c>
      <c r="G7468">
        <v>52</v>
      </c>
      <c r="H7468" t="s">
        <v>32</v>
      </c>
      <c r="I7468" t="s">
        <v>33</v>
      </c>
      <c r="J7468" t="s">
        <v>110</v>
      </c>
      <c r="K7468">
        <v>0.83168989481617106</v>
      </c>
      <c r="L7468">
        <v>0</v>
      </c>
      <c r="M7468">
        <v>37.5</v>
      </c>
      <c r="N7468">
        <f>(1-Coffee_Sales[[#This Row],[Discount_Percent]])*Coffee_Sales[[#This Row],[unit_price]]*Coffee_Sales[[#This Row],[transaction_qty]]</f>
        <v>37.5</v>
      </c>
      <c r="O7468" t="str">
        <f>TEXT(Coffee_Sales[[#This Row],[transaction_date]],"mmm-yyyy")</f>
        <v>Jan-2023</v>
      </c>
      <c r="P7468">
        <f>HOUR(Coffee_Sales[[#This Row],[transaction_time]])</f>
        <v>17</v>
      </c>
    </row>
    <row r="7469" spans="1:16" x14ac:dyDescent="0.3">
      <c r="A7469">
        <v>79656</v>
      </c>
      <c r="B7469" s="1">
        <v>45046</v>
      </c>
      <c r="C7469" s="2">
        <v>0.28693287037037035</v>
      </c>
      <c r="D7469">
        <v>1</v>
      </c>
      <c r="E7469">
        <v>5</v>
      </c>
      <c r="F7469" t="s">
        <v>77</v>
      </c>
      <c r="G7469">
        <v>47</v>
      </c>
      <c r="H7469" t="s">
        <v>32</v>
      </c>
      <c r="I7469" t="s">
        <v>36</v>
      </c>
      <c r="J7469" t="s">
        <v>37</v>
      </c>
      <c r="K7469">
        <v>1.1095270074918591</v>
      </c>
      <c r="L7469">
        <v>0</v>
      </c>
      <c r="M7469">
        <v>45</v>
      </c>
      <c r="N7469">
        <f>(1-Coffee_Sales[[#This Row],[Discount_Percent]])*Coffee_Sales[[#This Row],[unit_price]]*Coffee_Sales[[#This Row],[transaction_qty]]</f>
        <v>45</v>
      </c>
      <c r="O7469" t="str">
        <f>TEXT(Coffee_Sales[[#This Row],[transaction_date]],"mmm-yyyy")</f>
        <v>Apr-2023</v>
      </c>
      <c r="P7469">
        <f>HOUR(Coffee_Sales[[#This Row],[transaction_time]])</f>
        <v>6</v>
      </c>
    </row>
    <row r="7470" spans="1:16" x14ac:dyDescent="0.3">
      <c r="A7470">
        <v>118772</v>
      </c>
      <c r="B7470" s="1">
        <v>45082</v>
      </c>
      <c r="C7470" s="2">
        <v>0.43309027777777775</v>
      </c>
      <c r="D7470">
        <v>2</v>
      </c>
      <c r="E7470">
        <v>5</v>
      </c>
      <c r="F7470" t="s">
        <v>113</v>
      </c>
      <c r="G7470">
        <v>35</v>
      </c>
      <c r="H7470" t="s">
        <v>14</v>
      </c>
      <c r="I7470" t="s">
        <v>26</v>
      </c>
      <c r="J7470" t="s">
        <v>84</v>
      </c>
      <c r="K7470">
        <v>2.3384306256045728</v>
      </c>
      <c r="L7470">
        <v>0.15</v>
      </c>
      <c r="M7470">
        <v>46.5</v>
      </c>
      <c r="N7470">
        <f>(1-Coffee_Sales[[#This Row],[Discount_Percent]])*Coffee_Sales[[#This Row],[unit_price]]*Coffee_Sales[[#This Row],[transaction_qty]]</f>
        <v>79.05</v>
      </c>
      <c r="O7470" t="str">
        <f>TEXT(Coffee_Sales[[#This Row],[transaction_date]],"mmm-yyyy")</f>
        <v>Jun-2023</v>
      </c>
      <c r="P7470">
        <f>HOUR(Coffee_Sales[[#This Row],[transaction_time]])</f>
        <v>10</v>
      </c>
    </row>
    <row r="7471" spans="1:16" x14ac:dyDescent="0.3">
      <c r="A7471">
        <v>148720</v>
      </c>
      <c r="B7471" s="1">
        <v>45107</v>
      </c>
      <c r="C7471" s="2">
        <v>0.38693287037037039</v>
      </c>
      <c r="D7471">
        <v>1</v>
      </c>
      <c r="E7471">
        <v>8</v>
      </c>
      <c r="F7471" t="s">
        <v>31</v>
      </c>
      <c r="G7471">
        <v>57</v>
      </c>
      <c r="H7471" t="s">
        <v>32</v>
      </c>
      <c r="I7471" t="s">
        <v>33</v>
      </c>
      <c r="J7471" t="s">
        <v>34</v>
      </c>
      <c r="K7471">
        <v>1.342831326122006</v>
      </c>
      <c r="L7471">
        <v>0</v>
      </c>
      <c r="M7471">
        <v>46.5</v>
      </c>
      <c r="N7471">
        <f>(1-Coffee_Sales[[#This Row],[Discount_Percent]])*Coffee_Sales[[#This Row],[unit_price]]*Coffee_Sales[[#This Row],[transaction_qty]]</f>
        <v>46.5</v>
      </c>
      <c r="O7471" t="str">
        <f>TEXT(Coffee_Sales[[#This Row],[transaction_date]],"mmm-yyyy")</f>
        <v>Jun-2023</v>
      </c>
      <c r="P7471">
        <f>HOUR(Coffee_Sales[[#This Row],[transaction_time]])</f>
        <v>9</v>
      </c>
    </row>
    <row r="7472" spans="1:16" x14ac:dyDescent="0.3">
      <c r="A7472">
        <v>114320</v>
      </c>
      <c r="B7472" s="1">
        <v>45078</v>
      </c>
      <c r="C7472" s="2">
        <v>0.48800925925925925</v>
      </c>
      <c r="D7472">
        <v>1</v>
      </c>
      <c r="E7472">
        <v>5</v>
      </c>
      <c r="F7472" t="s">
        <v>38</v>
      </c>
      <c r="G7472">
        <v>46</v>
      </c>
      <c r="H7472" t="s">
        <v>32</v>
      </c>
      <c r="I7472" t="s">
        <v>36</v>
      </c>
      <c r="J7472" t="s">
        <v>39</v>
      </c>
      <c r="K7472">
        <v>0.84104791158378056</v>
      </c>
      <c r="L7472">
        <v>0.05</v>
      </c>
      <c r="M7472">
        <v>37.5</v>
      </c>
      <c r="N7472">
        <f>(1-Coffee_Sales[[#This Row],[Discount_Percent]])*Coffee_Sales[[#This Row],[unit_price]]*Coffee_Sales[[#This Row],[transaction_qty]]</f>
        <v>35.625</v>
      </c>
      <c r="O7472" t="str">
        <f>TEXT(Coffee_Sales[[#This Row],[transaction_date]],"mmm-yyyy")</f>
        <v>Jun-2023</v>
      </c>
      <c r="P7472">
        <f>HOUR(Coffee_Sales[[#This Row],[transaction_time]])</f>
        <v>11</v>
      </c>
    </row>
    <row r="7473" spans="1:16" x14ac:dyDescent="0.3">
      <c r="A7473">
        <v>103073</v>
      </c>
      <c r="B7473" s="1">
        <v>45067</v>
      </c>
      <c r="C7473" s="2">
        <v>0.46094907407407409</v>
      </c>
      <c r="D7473">
        <v>3</v>
      </c>
      <c r="E7473">
        <v>5</v>
      </c>
      <c r="F7473" t="s">
        <v>28</v>
      </c>
      <c r="G7473">
        <v>29</v>
      </c>
      <c r="H7473" t="s">
        <v>14</v>
      </c>
      <c r="I7473" t="s">
        <v>22</v>
      </c>
      <c r="J7473" t="s">
        <v>89</v>
      </c>
      <c r="K7473">
        <v>3.6924542079664482</v>
      </c>
      <c r="L7473">
        <v>0</v>
      </c>
      <c r="M7473">
        <v>37.5</v>
      </c>
      <c r="N7473">
        <f>(1-Coffee_Sales[[#This Row],[Discount_Percent]])*Coffee_Sales[[#This Row],[unit_price]]*Coffee_Sales[[#This Row],[transaction_qty]]</f>
        <v>112.5</v>
      </c>
      <c r="O7473" t="str">
        <f>TEXT(Coffee_Sales[[#This Row],[transaction_date]],"mmm-yyyy")</f>
        <v>May-2023</v>
      </c>
      <c r="P7473">
        <f>HOUR(Coffee_Sales[[#This Row],[transaction_time]])</f>
        <v>11</v>
      </c>
    </row>
    <row r="7474" spans="1:16" x14ac:dyDescent="0.3">
      <c r="A7474">
        <v>79818</v>
      </c>
      <c r="B7474" s="1">
        <v>45046</v>
      </c>
      <c r="C7474" s="2">
        <v>0.36342592592592593</v>
      </c>
      <c r="D7474">
        <v>1</v>
      </c>
      <c r="E7474">
        <v>5</v>
      </c>
      <c r="F7474" t="s">
        <v>78</v>
      </c>
      <c r="G7474">
        <v>49</v>
      </c>
      <c r="H7474" t="s">
        <v>32</v>
      </c>
      <c r="I7474" t="s">
        <v>44</v>
      </c>
      <c r="J7474" t="s">
        <v>91</v>
      </c>
      <c r="K7474">
        <v>0.97752169659713228</v>
      </c>
      <c r="L7474">
        <v>0</v>
      </c>
      <c r="M7474">
        <v>45</v>
      </c>
      <c r="N7474">
        <f>(1-Coffee_Sales[[#This Row],[Discount_Percent]])*Coffee_Sales[[#This Row],[unit_price]]*Coffee_Sales[[#This Row],[transaction_qty]]</f>
        <v>45</v>
      </c>
      <c r="O7474" t="str">
        <f>TEXT(Coffee_Sales[[#This Row],[transaction_date]],"mmm-yyyy")</f>
        <v>Apr-2023</v>
      </c>
      <c r="P7474">
        <f>HOUR(Coffee_Sales[[#This Row],[transaction_time]])</f>
        <v>8</v>
      </c>
    </row>
    <row r="7475" spans="1:16" x14ac:dyDescent="0.3">
      <c r="A7475">
        <v>96691</v>
      </c>
      <c r="B7475" s="1">
        <v>45062</v>
      </c>
      <c r="C7475" s="2">
        <v>0.29039351851851852</v>
      </c>
      <c r="D7475">
        <v>1</v>
      </c>
      <c r="E7475">
        <v>8</v>
      </c>
      <c r="F7475" t="s">
        <v>17</v>
      </c>
      <c r="G7475">
        <v>32</v>
      </c>
      <c r="H7475" t="s">
        <v>14</v>
      </c>
      <c r="I7475" t="s">
        <v>22</v>
      </c>
      <c r="J7475" t="s">
        <v>23</v>
      </c>
      <c r="K7475">
        <v>1.1923500601236421</v>
      </c>
      <c r="L7475">
        <v>0</v>
      </c>
      <c r="M7475">
        <v>45</v>
      </c>
      <c r="N7475">
        <f>(1-Coffee_Sales[[#This Row],[Discount_Percent]])*Coffee_Sales[[#This Row],[unit_price]]*Coffee_Sales[[#This Row],[transaction_qty]]</f>
        <v>45</v>
      </c>
      <c r="O7475" t="str">
        <f>TEXT(Coffee_Sales[[#This Row],[transaction_date]],"mmm-yyyy")</f>
        <v>May-2023</v>
      </c>
      <c r="P7475">
        <f>HOUR(Coffee_Sales[[#This Row],[transaction_time]])</f>
        <v>6</v>
      </c>
    </row>
    <row r="7476" spans="1:16" x14ac:dyDescent="0.3">
      <c r="A7476">
        <v>35406</v>
      </c>
      <c r="B7476" s="1">
        <v>44988</v>
      </c>
      <c r="C7476" s="2">
        <v>0.59916666666666663</v>
      </c>
      <c r="D7476">
        <v>2</v>
      </c>
      <c r="E7476">
        <v>5</v>
      </c>
      <c r="F7476" t="s">
        <v>58</v>
      </c>
      <c r="G7476">
        <v>26</v>
      </c>
      <c r="H7476" t="s">
        <v>14</v>
      </c>
      <c r="I7476" t="s">
        <v>29</v>
      </c>
      <c r="J7476" t="s">
        <v>134</v>
      </c>
      <c r="K7476">
        <v>2.5220997181639051</v>
      </c>
      <c r="L7476">
        <v>0</v>
      </c>
      <c r="M7476">
        <v>45</v>
      </c>
      <c r="N7476">
        <f>(1-Coffee_Sales[[#This Row],[Discount_Percent]])*Coffee_Sales[[#This Row],[unit_price]]*Coffee_Sales[[#This Row],[transaction_qty]]</f>
        <v>90</v>
      </c>
      <c r="O7476" t="str">
        <f>TEXT(Coffee_Sales[[#This Row],[transaction_date]],"mmm-yyyy")</f>
        <v>Mar-2023</v>
      </c>
      <c r="P7476">
        <f>HOUR(Coffee_Sales[[#This Row],[transaction_time]])</f>
        <v>14</v>
      </c>
    </row>
    <row r="7477" spans="1:16" x14ac:dyDescent="0.3">
      <c r="A7477">
        <v>1600</v>
      </c>
      <c r="B7477" s="1">
        <v>44929</v>
      </c>
      <c r="C7477" s="2">
        <v>0.73317129629629629</v>
      </c>
      <c r="D7477">
        <v>1</v>
      </c>
      <c r="E7477">
        <v>3</v>
      </c>
      <c r="F7477" t="s">
        <v>70</v>
      </c>
      <c r="G7477">
        <v>50</v>
      </c>
      <c r="H7477" t="s">
        <v>32</v>
      </c>
      <c r="I7477" t="s">
        <v>44</v>
      </c>
      <c r="J7477" t="s">
        <v>45</v>
      </c>
      <c r="K7477">
        <v>1.0014163596411569</v>
      </c>
      <c r="L7477">
        <v>0</v>
      </c>
      <c r="M7477">
        <v>37.5</v>
      </c>
      <c r="N7477">
        <f>(1-Coffee_Sales[[#This Row],[Discount_Percent]])*Coffee_Sales[[#This Row],[unit_price]]*Coffee_Sales[[#This Row],[transaction_qty]]</f>
        <v>37.5</v>
      </c>
      <c r="O7477" t="str">
        <f>TEXT(Coffee_Sales[[#This Row],[transaction_date]],"mmm-yyyy")</f>
        <v>Jan-2023</v>
      </c>
      <c r="P7477">
        <f>HOUR(Coffee_Sales[[#This Row],[transaction_time]])</f>
        <v>17</v>
      </c>
    </row>
    <row r="7478" spans="1:16" x14ac:dyDescent="0.3">
      <c r="A7478">
        <v>57211</v>
      </c>
      <c r="B7478" s="1">
        <v>45019</v>
      </c>
      <c r="C7478" s="2">
        <v>0.67689814814814819</v>
      </c>
      <c r="D7478">
        <v>1</v>
      </c>
      <c r="E7478">
        <v>5</v>
      </c>
      <c r="F7478" t="s">
        <v>87</v>
      </c>
      <c r="G7478">
        <v>45</v>
      </c>
      <c r="H7478" t="s">
        <v>32</v>
      </c>
      <c r="I7478" t="s">
        <v>40</v>
      </c>
      <c r="J7478" t="s">
        <v>120</v>
      </c>
      <c r="K7478">
        <v>1.0995506816797009</v>
      </c>
      <c r="L7478">
        <v>0</v>
      </c>
      <c r="M7478">
        <v>45</v>
      </c>
      <c r="N7478">
        <f>(1-Coffee_Sales[[#This Row],[Discount_Percent]])*Coffee_Sales[[#This Row],[unit_price]]*Coffee_Sales[[#This Row],[transaction_qty]]</f>
        <v>45</v>
      </c>
      <c r="O7478" t="str">
        <f>TEXT(Coffee_Sales[[#This Row],[transaction_date]],"mmm-yyyy")</f>
        <v>Apr-2023</v>
      </c>
      <c r="P7478">
        <f>HOUR(Coffee_Sales[[#This Row],[transaction_time]])</f>
        <v>16</v>
      </c>
    </row>
    <row r="7479" spans="1:16" x14ac:dyDescent="0.3">
      <c r="A7479">
        <v>126682</v>
      </c>
      <c r="B7479" s="1">
        <v>45088</v>
      </c>
      <c r="C7479" s="2">
        <v>0.70680555555555558</v>
      </c>
      <c r="D7479">
        <v>1</v>
      </c>
      <c r="E7479">
        <v>8</v>
      </c>
      <c r="F7479" t="s">
        <v>81</v>
      </c>
      <c r="G7479">
        <v>31</v>
      </c>
      <c r="H7479" t="s">
        <v>14</v>
      </c>
      <c r="I7479" t="s">
        <v>22</v>
      </c>
      <c r="J7479" t="s">
        <v>53</v>
      </c>
      <c r="K7479">
        <v>1.0943832123321251</v>
      </c>
      <c r="L7479">
        <v>0.1</v>
      </c>
      <c r="M7479">
        <v>33</v>
      </c>
      <c r="N7479">
        <f>(1-Coffee_Sales[[#This Row],[Discount_Percent]])*Coffee_Sales[[#This Row],[unit_price]]*Coffee_Sales[[#This Row],[transaction_qty]]</f>
        <v>29.7</v>
      </c>
      <c r="O7479" t="str">
        <f>TEXT(Coffee_Sales[[#This Row],[transaction_date]],"mmm-yyyy")</f>
        <v>Jun-2023</v>
      </c>
      <c r="P7479">
        <f>HOUR(Coffee_Sales[[#This Row],[transaction_time]])</f>
        <v>16</v>
      </c>
    </row>
    <row r="7480" spans="1:16" x14ac:dyDescent="0.3">
      <c r="A7480">
        <v>10096</v>
      </c>
      <c r="B7480" s="1">
        <v>44944</v>
      </c>
      <c r="C7480" s="2">
        <v>0.53674768518518523</v>
      </c>
      <c r="D7480">
        <v>1</v>
      </c>
      <c r="E7480">
        <v>5</v>
      </c>
      <c r="F7480" t="s">
        <v>63</v>
      </c>
      <c r="G7480">
        <v>28</v>
      </c>
      <c r="H7480" t="s">
        <v>14</v>
      </c>
      <c r="I7480" t="s">
        <v>22</v>
      </c>
      <c r="J7480" t="s">
        <v>117</v>
      </c>
      <c r="K7480">
        <v>0.651379257416701</v>
      </c>
      <c r="L7480">
        <v>0.05</v>
      </c>
      <c r="M7480">
        <v>30</v>
      </c>
      <c r="N7480">
        <f>(1-Coffee_Sales[[#This Row],[Discount_Percent]])*Coffee_Sales[[#This Row],[unit_price]]*Coffee_Sales[[#This Row],[transaction_qty]]</f>
        <v>28.5</v>
      </c>
      <c r="O7480" t="str">
        <f>TEXT(Coffee_Sales[[#This Row],[transaction_date]],"mmm-yyyy")</f>
        <v>Jan-2023</v>
      </c>
      <c r="P7480">
        <f>HOUR(Coffee_Sales[[#This Row],[transaction_time]])</f>
        <v>12</v>
      </c>
    </row>
    <row r="7481" spans="1:16" x14ac:dyDescent="0.3">
      <c r="A7481">
        <v>95171</v>
      </c>
      <c r="B7481" s="1">
        <v>45060</v>
      </c>
      <c r="C7481" s="2">
        <v>0.51640046296296294</v>
      </c>
      <c r="D7481">
        <v>1</v>
      </c>
      <c r="E7481">
        <v>8</v>
      </c>
      <c r="F7481" t="s">
        <v>133</v>
      </c>
      <c r="G7481">
        <v>74</v>
      </c>
      <c r="H7481" t="s">
        <v>18</v>
      </c>
      <c r="I7481" t="s">
        <v>107</v>
      </c>
      <c r="J7481" t="s">
        <v>108</v>
      </c>
      <c r="K7481">
        <v>1.437282332282025</v>
      </c>
      <c r="L7481">
        <v>0</v>
      </c>
      <c r="M7481">
        <v>52.5</v>
      </c>
      <c r="N7481">
        <f>(1-Coffee_Sales[[#This Row],[Discount_Percent]])*Coffee_Sales[[#This Row],[unit_price]]*Coffee_Sales[[#This Row],[transaction_qty]]</f>
        <v>52.5</v>
      </c>
      <c r="O7481" t="str">
        <f>TEXT(Coffee_Sales[[#This Row],[transaction_date]],"mmm-yyyy")</f>
        <v>May-2023</v>
      </c>
      <c r="P7481">
        <f>HOUR(Coffee_Sales[[#This Row],[transaction_time]])</f>
        <v>12</v>
      </c>
    </row>
    <row r="7482" spans="1:16" x14ac:dyDescent="0.3">
      <c r="A7482">
        <v>143999</v>
      </c>
      <c r="B7482" s="1">
        <v>45103</v>
      </c>
      <c r="C7482" s="2">
        <v>0.33031250000000001</v>
      </c>
      <c r="D7482">
        <v>1</v>
      </c>
      <c r="E7482">
        <v>8</v>
      </c>
      <c r="F7482" t="s">
        <v>62</v>
      </c>
      <c r="G7482">
        <v>46</v>
      </c>
      <c r="H7482" t="s">
        <v>32</v>
      </c>
      <c r="I7482" t="s">
        <v>36</v>
      </c>
      <c r="J7482" t="s">
        <v>39</v>
      </c>
      <c r="K7482">
        <v>1.0785167401499609</v>
      </c>
      <c r="L7482">
        <v>0</v>
      </c>
      <c r="M7482">
        <v>37.5</v>
      </c>
      <c r="N7482">
        <f>(1-Coffee_Sales[[#This Row],[Discount_Percent]])*Coffee_Sales[[#This Row],[unit_price]]*Coffee_Sales[[#This Row],[transaction_qty]]</f>
        <v>37.5</v>
      </c>
      <c r="O7482" t="str">
        <f>TEXT(Coffee_Sales[[#This Row],[transaction_date]],"mmm-yyyy")</f>
        <v>Jun-2023</v>
      </c>
      <c r="P7482">
        <f>HOUR(Coffee_Sales[[#This Row],[transaction_time]])</f>
        <v>7</v>
      </c>
    </row>
    <row r="7483" spans="1:16" x14ac:dyDescent="0.3">
      <c r="A7483">
        <v>55386</v>
      </c>
      <c r="B7483" s="1">
        <v>45017</v>
      </c>
      <c r="C7483" s="2">
        <v>0.57024305555555554</v>
      </c>
      <c r="D7483">
        <v>2</v>
      </c>
      <c r="E7483">
        <v>3</v>
      </c>
      <c r="F7483" t="s">
        <v>17</v>
      </c>
      <c r="G7483">
        <v>42</v>
      </c>
      <c r="H7483" t="s">
        <v>32</v>
      </c>
      <c r="I7483" t="s">
        <v>40</v>
      </c>
      <c r="J7483" t="s">
        <v>99</v>
      </c>
      <c r="K7483">
        <v>2.3617544343659431</v>
      </c>
      <c r="L7483">
        <v>0.1</v>
      </c>
      <c r="M7483">
        <v>37.5</v>
      </c>
      <c r="N7483">
        <f>(1-Coffee_Sales[[#This Row],[Discount_Percent]])*Coffee_Sales[[#This Row],[unit_price]]*Coffee_Sales[[#This Row],[transaction_qty]]</f>
        <v>67.5</v>
      </c>
      <c r="O7483" t="str">
        <f>TEXT(Coffee_Sales[[#This Row],[transaction_date]],"mmm-yyyy")</f>
        <v>Apr-2023</v>
      </c>
      <c r="P7483">
        <f>HOUR(Coffee_Sales[[#This Row],[transaction_time]])</f>
        <v>13</v>
      </c>
    </row>
    <row r="7484" spans="1:16" x14ac:dyDescent="0.3">
      <c r="A7484">
        <v>70165</v>
      </c>
      <c r="B7484" s="1">
        <v>45034</v>
      </c>
      <c r="C7484" s="2">
        <v>0.65431712962962962</v>
      </c>
      <c r="D7484">
        <v>1</v>
      </c>
      <c r="E7484">
        <v>5</v>
      </c>
      <c r="F7484" t="s">
        <v>63</v>
      </c>
      <c r="G7484">
        <v>76</v>
      </c>
      <c r="H7484" t="s">
        <v>18</v>
      </c>
      <c r="I7484" t="s">
        <v>107</v>
      </c>
      <c r="J7484" t="s">
        <v>137</v>
      </c>
      <c r="K7484">
        <v>1.4423742379490909</v>
      </c>
      <c r="L7484">
        <v>0.05</v>
      </c>
      <c r="M7484">
        <v>52.5</v>
      </c>
      <c r="N7484">
        <f>(1-Coffee_Sales[[#This Row],[Discount_Percent]])*Coffee_Sales[[#This Row],[unit_price]]*Coffee_Sales[[#This Row],[transaction_qty]]</f>
        <v>49.875</v>
      </c>
      <c r="O7484" t="str">
        <f>TEXT(Coffee_Sales[[#This Row],[transaction_date]],"mmm-yyyy")</f>
        <v>Apr-2023</v>
      </c>
      <c r="P7484">
        <f>HOUR(Coffee_Sales[[#This Row],[transaction_time]])</f>
        <v>15</v>
      </c>
    </row>
    <row r="7485" spans="1:16" x14ac:dyDescent="0.3">
      <c r="A7485">
        <v>43731</v>
      </c>
      <c r="B7485" s="1">
        <v>45000</v>
      </c>
      <c r="C7485" s="2">
        <v>0.44366898148148148</v>
      </c>
      <c r="D7485">
        <v>2</v>
      </c>
      <c r="E7485">
        <v>5</v>
      </c>
      <c r="F7485" t="s">
        <v>133</v>
      </c>
      <c r="G7485">
        <v>84</v>
      </c>
      <c r="H7485" t="s">
        <v>67</v>
      </c>
      <c r="I7485" t="s">
        <v>72</v>
      </c>
      <c r="J7485" t="s">
        <v>140</v>
      </c>
      <c r="K7485">
        <v>0.64117671318899883</v>
      </c>
      <c r="L7485">
        <v>0</v>
      </c>
      <c r="M7485">
        <v>12</v>
      </c>
      <c r="N7485">
        <f>(1-Coffee_Sales[[#This Row],[Discount_Percent]])*Coffee_Sales[[#This Row],[unit_price]]*Coffee_Sales[[#This Row],[transaction_qty]]</f>
        <v>24</v>
      </c>
      <c r="O7485" t="str">
        <f>TEXT(Coffee_Sales[[#This Row],[transaction_date]],"mmm-yyyy")</f>
        <v>Mar-2023</v>
      </c>
      <c r="P7485">
        <f>HOUR(Coffee_Sales[[#This Row],[transaction_time]])</f>
        <v>10</v>
      </c>
    </row>
    <row r="7486" spans="1:16" x14ac:dyDescent="0.3">
      <c r="A7486">
        <v>112816</v>
      </c>
      <c r="B7486" s="1">
        <v>45076</v>
      </c>
      <c r="C7486" s="2">
        <v>0.62491898148148151</v>
      </c>
      <c r="D7486">
        <v>2</v>
      </c>
      <c r="E7486">
        <v>3</v>
      </c>
      <c r="F7486" t="s">
        <v>48</v>
      </c>
      <c r="G7486">
        <v>64</v>
      </c>
      <c r="H7486" t="s">
        <v>67</v>
      </c>
      <c r="I7486" t="s">
        <v>72</v>
      </c>
      <c r="J7486" t="s">
        <v>118</v>
      </c>
      <c r="K7486">
        <v>0.67083305776208713</v>
      </c>
      <c r="L7486">
        <v>0.1</v>
      </c>
      <c r="M7486">
        <v>12</v>
      </c>
      <c r="N7486">
        <f>(1-Coffee_Sales[[#This Row],[Discount_Percent]])*Coffee_Sales[[#This Row],[unit_price]]*Coffee_Sales[[#This Row],[transaction_qty]]</f>
        <v>21.6</v>
      </c>
      <c r="O7486" t="str">
        <f>TEXT(Coffee_Sales[[#This Row],[transaction_date]],"mmm-yyyy")</f>
        <v>May-2023</v>
      </c>
      <c r="P7486">
        <f>HOUR(Coffee_Sales[[#This Row],[transaction_time]])</f>
        <v>14</v>
      </c>
    </row>
    <row r="7487" spans="1:16" x14ac:dyDescent="0.3">
      <c r="A7487">
        <v>48470</v>
      </c>
      <c r="B7487" s="1">
        <v>45007</v>
      </c>
      <c r="C7487" s="2">
        <v>0.34375</v>
      </c>
      <c r="D7487">
        <v>1</v>
      </c>
      <c r="E7487">
        <v>3</v>
      </c>
      <c r="F7487" t="s">
        <v>131</v>
      </c>
      <c r="G7487">
        <v>41</v>
      </c>
      <c r="H7487" t="s">
        <v>14</v>
      </c>
      <c r="I7487" t="s">
        <v>15</v>
      </c>
      <c r="J7487" t="s">
        <v>98</v>
      </c>
      <c r="K7487">
        <v>1.548138920247137</v>
      </c>
      <c r="L7487">
        <v>0</v>
      </c>
      <c r="M7487">
        <v>63.75</v>
      </c>
      <c r="N7487">
        <f>(1-Coffee_Sales[[#This Row],[Discount_Percent]])*Coffee_Sales[[#This Row],[unit_price]]*Coffee_Sales[[#This Row],[transaction_qty]]</f>
        <v>63.75</v>
      </c>
      <c r="O7487" t="str">
        <f>TEXT(Coffee_Sales[[#This Row],[transaction_date]],"mmm-yyyy")</f>
        <v>Mar-2023</v>
      </c>
      <c r="P7487">
        <f>HOUR(Coffee_Sales[[#This Row],[transaction_time]])</f>
        <v>8</v>
      </c>
    </row>
    <row r="7488" spans="1:16" x14ac:dyDescent="0.3">
      <c r="A7488">
        <v>120300</v>
      </c>
      <c r="B7488" s="1">
        <v>45083</v>
      </c>
      <c r="C7488" s="2">
        <v>0.62883101851851853</v>
      </c>
      <c r="D7488">
        <v>2</v>
      </c>
      <c r="E7488">
        <v>3</v>
      </c>
      <c r="F7488" t="s">
        <v>46</v>
      </c>
      <c r="G7488">
        <v>26</v>
      </c>
      <c r="H7488" t="s">
        <v>14</v>
      </c>
      <c r="I7488" t="s">
        <v>29</v>
      </c>
      <c r="J7488" t="s">
        <v>134</v>
      </c>
      <c r="K7488">
        <v>2.4949241654889289</v>
      </c>
      <c r="L7488">
        <v>0</v>
      </c>
      <c r="M7488">
        <v>45</v>
      </c>
      <c r="N7488">
        <f>(1-Coffee_Sales[[#This Row],[Discount_Percent]])*Coffee_Sales[[#This Row],[unit_price]]*Coffee_Sales[[#This Row],[transaction_qty]]</f>
        <v>90</v>
      </c>
      <c r="O7488" t="str">
        <f>TEXT(Coffee_Sales[[#This Row],[transaction_date]],"mmm-yyyy")</f>
        <v>Jun-2023</v>
      </c>
      <c r="P7488">
        <f>HOUR(Coffee_Sales[[#This Row],[transaction_time]])</f>
        <v>15</v>
      </c>
    </row>
    <row r="7489" spans="1:16" x14ac:dyDescent="0.3">
      <c r="A7489">
        <v>90485</v>
      </c>
      <c r="B7489" s="1">
        <v>45056</v>
      </c>
      <c r="C7489" s="2">
        <v>0.40167824074074077</v>
      </c>
      <c r="D7489">
        <v>1</v>
      </c>
      <c r="E7489">
        <v>5</v>
      </c>
      <c r="F7489" t="s">
        <v>90</v>
      </c>
      <c r="G7489">
        <v>49</v>
      </c>
      <c r="H7489" t="s">
        <v>32</v>
      </c>
      <c r="I7489" t="s">
        <v>44</v>
      </c>
      <c r="J7489" t="s">
        <v>91</v>
      </c>
      <c r="K7489">
        <v>0.92314945329205633</v>
      </c>
      <c r="L7489">
        <v>0</v>
      </c>
      <c r="M7489">
        <v>45</v>
      </c>
      <c r="N7489">
        <f>(1-Coffee_Sales[[#This Row],[Discount_Percent]])*Coffee_Sales[[#This Row],[unit_price]]*Coffee_Sales[[#This Row],[transaction_qty]]</f>
        <v>45</v>
      </c>
      <c r="O7489" t="str">
        <f>TEXT(Coffee_Sales[[#This Row],[transaction_date]],"mmm-yyyy")</f>
        <v>May-2023</v>
      </c>
      <c r="P7489">
        <f>HOUR(Coffee_Sales[[#This Row],[transaction_time]])</f>
        <v>9</v>
      </c>
    </row>
    <row r="7490" spans="1:16" x14ac:dyDescent="0.3">
      <c r="A7490">
        <v>12896</v>
      </c>
      <c r="B7490" s="1">
        <v>44949</v>
      </c>
      <c r="C7490" s="2">
        <v>0.54422453703703699</v>
      </c>
      <c r="D7490">
        <v>3</v>
      </c>
      <c r="E7490">
        <v>5</v>
      </c>
      <c r="F7490" t="s">
        <v>31</v>
      </c>
      <c r="G7490">
        <v>87</v>
      </c>
      <c r="H7490" t="s">
        <v>14</v>
      </c>
      <c r="I7490" t="s">
        <v>15</v>
      </c>
      <c r="J7490" t="s">
        <v>119</v>
      </c>
      <c r="K7490">
        <v>3.4213004679175349</v>
      </c>
      <c r="L7490">
        <v>0.1</v>
      </c>
      <c r="M7490">
        <v>45</v>
      </c>
      <c r="N7490">
        <f>(1-Coffee_Sales[[#This Row],[Discount_Percent]])*Coffee_Sales[[#This Row],[unit_price]]*Coffee_Sales[[#This Row],[transaction_qty]]</f>
        <v>121.5</v>
      </c>
      <c r="O7490" t="str">
        <f>TEXT(Coffee_Sales[[#This Row],[transaction_date]],"mmm-yyyy")</f>
        <v>Jan-2023</v>
      </c>
      <c r="P7490">
        <f>HOUR(Coffee_Sales[[#This Row],[transaction_time]])</f>
        <v>13</v>
      </c>
    </row>
    <row r="7491" spans="1:16" x14ac:dyDescent="0.3">
      <c r="A7491">
        <v>38416</v>
      </c>
      <c r="B7491" s="1">
        <v>44993</v>
      </c>
      <c r="C7491" s="2">
        <v>0.32960648148148147</v>
      </c>
      <c r="D7491">
        <v>2</v>
      </c>
      <c r="E7491">
        <v>5</v>
      </c>
      <c r="F7491" t="s">
        <v>104</v>
      </c>
      <c r="G7491">
        <v>55</v>
      </c>
      <c r="H7491" t="s">
        <v>32</v>
      </c>
      <c r="I7491" t="s">
        <v>33</v>
      </c>
      <c r="J7491" t="s">
        <v>93</v>
      </c>
      <c r="K7491">
        <v>2.7080353029569459</v>
      </c>
      <c r="L7491">
        <v>0.1</v>
      </c>
      <c r="M7491">
        <v>60</v>
      </c>
      <c r="N7491">
        <f>(1-Coffee_Sales[[#This Row],[Discount_Percent]])*Coffee_Sales[[#This Row],[unit_price]]*Coffee_Sales[[#This Row],[transaction_qty]]</f>
        <v>108</v>
      </c>
      <c r="O7491" t="str">
        <f>TEXT(Coffee_Sales[[#This Row],[transaction_date]],"mmm-yyyy")</f>
        <v>Mar-2023</v>
      </c>
      <c r="P7491">
        <f>HOUR(Coffee_Sales[[#This Row],[transaction_time]])</f>
        <v>7</v>
      </c>
    </row>
    <row r="7492" spans="1:16" x14ac:dyDescent="0.3">
      <c r="A7492">
        <v>26594</v>
      </c>
      <c r="B7492" s="1">
        <v>44973</v>
      </c>
      <c r="C7492" s="2">
        <v>0.75484953703703705</v>
      </c>
      <c r="D7492">
        <v>2</v>
      </c>
      <c r="E7492">
        <v>5</v>
      </c>
      <c r="F7492" t="s">
        <v>42</v>
      </c>
      <c r="G7492">
        <v>60</v>
      </c>
      <c r="H7492" t="s">
        <v>74</v>
      </c>
      <c r="I7492" t="s">
        <v>75</v>
      </c>
      <c r="J7492" t="s">
        <v>112</v>
      </c>
      <c r="K7492">
        <v>3.5859661453357821</v>
      </c>
      <c r="L7492">
        <v>0.1</v>
      </c>
      <c r="M7492">
        <v>56.25</v>
      </c>
      <c r="N7492">
        <f>(1-Coffee_Sales[[#This Row],[Discount_Percent]])*Coffee_Sales[[#This Row],[unit_price]]*Coffee_Sales[[#This Row],[transaction_qty]]</f>
        <v>101.25</v>
      </c>
      <c r="O7492" t="str">
        <f>TEXT(Coffee_Sales[[#This Row],[transaction_date]],"mmm-yyyy")</f>
        <v>Feb-2023</v>
      </c>
      <c r="P7492">
        <f>HOUR(Coffee_Sales[[#This Row],[transaction_time]])</f>
        <v>18</v>
      </c>
    </row>
    <row r="7493" spans="1:16" x14ac:dyDescent="0.3">
      <c r="A7493">
        <v>139149</v>
      </c>
      <c r="B7493" s="1">
        <v>45099</v>
      </c>
      <c r="C7493" s="2">
        <v>0.2736574074074074</v>
      </c>
      <c r="D7493">
        <v>1</v>
      </c>
      <c r="E7493">
        <v>5</v>
      </c>
      <c r="F7493" t="s">
        <v>42</v>
      </c>
      <c r="G7493">
        <v>76</v>
      </c>
      <c r="H7493" t="s">
        <v>18</v>
      </c>
      <c r="I7493" t="s">
        <v>107</v>
      </c>
      <c r="J7493" t="s">
        <v>137</v>
      </c>
      <c r="K7493">
        <v>1.4718960949378661</v>
      </c>
      <c r="L7493">
        <v>0</v>
      </c>
      <c r="M7493">
        <v>52.5</v>
      </c>
      <c r="N7493">
        <f>(1-Coffee_Sales[[#This Row],[Discount_Percent]])*Coffee_Sales[[#This Row],[unit_price]]*Coffee_Sales[[#This Row],[transaction_qty]]</f>
        <v>52.5</v>
      </c>
      <c r="O7493" t="str">
        <f>TEXT(Coffee_Sales[[#This Row],[transaction_date]],"mmm-yyyy")</f>
        <v>Jun-2023</v>
      </c>
      <c r="P7493">
        <f>HOUR(Coffee_Sales[[#This Row],[transaction_time]])</f>
        <v>6</v>
      </c>
    </row>
    <row r="7494" spans="1:16" x14ac:dyDescent="0.3">
      <c r="A7494">
        <v>4184</v>
      </c>
      <c r="B7494" s="1">
        <v>44934</v>
      </c>
      <c r="C7494" s="2">
        <v>0.52597222222222217</v>
      </c>
      <c r="D7494">
        <v>1</v>
      </c>
      <c r="E7494">
        <v>8</v>
      </c>
      <c r="F7494" t="s">
        <v>42</v>
      </c>
      <c r="G7494">
        <v>31</v>
      </c>
      <c r="H7494" t="s">
        <v>14</v>
      </c>
      <c r="I7494" t="s">
        <v>22</v>
      </c>
      <c r="J7494" t="s">
        <v>53</v>
      </c>
      <c r="K7494">
        <v>0.95178701136325294</v>
      </c>
      <c r="L7494">
        <v>0.1</v>
      </c>
      <c r="M7494">
        <v>33</v>
      </c>
      <c r="N7494">
        <f>(1-Coffee_Sales[[#This Row],[Discount_Percent]])*Coffee_Sales[[#This Row],[unit_price]]*Coffee_Sales[[#This Row],[transaction_qty]]</f>
        <v>29.7</v>
      </c>
      <c r="O7494" t="str">
        <f>TEXT(Coffee_Sales[[#This Row],[transaction_date]],"mmm-yyyy")</f>
        <v>Jan-2023</v>
      </c>
      <c r="P7494">
        <f>HOUR(Coffee_Sales[[#This Row],[transaction_time]])</f>
        <v>12</v>
      </c>
    </row>
    <row r="7495" spans="1:16" x14ac:dyDescent="0.3">
      <c r="A7495">
        <v>4504</v>
      </c>
      <c r="B7495" s="1">
        <v>44935</v>
      </c>
      <c r="C7495" s="2">
        <v>0.34371527777777777</v>
      </c>
      <c r="D7495">
        <v>2</v>
      </c>
      <c r="E7495">
        <v>3</v>
      </c>
      <c r="F7495" t="s">
        <v>96</v>
      </c>
      <c r="G7495">
        <v>38</v>
      </c>
      <c r="H7495" t="s">
        <v>14</v>
      </c>
      <c r="I7495" t="s">
        <v>15</v>
      </c>
      <c r="J7495" t="s">
        <v>16</v>
      </c>
      <c r="K7495">
        <v>2.895776417795112</v>
      </c>
      <c r="L7495">
        <v>0</v>
      </c>
      <c r="M7495">
        <v>56.25</v>
      </c>
      <c r="N7495">
        <f>(1-Coffee_Sales[[#This Row],[Discount_Percent]])*Coffee_Sales[[#This Row],[unit_price]]*Coffee_Sales[[#This Row],[transaction_qty]]</f>
        <v>112.5</v>
      </c>
      <c r="O7495" t="str">
        <f>TEXT(Coffee_Sales[[#This Row],[transaction_date]],"mmm-yyyy")</f>
        <v>Jan-2023</v>
      </c>
      <c r="P7495">
        <f>HOUR(Coffee_Sales[[#This Row],[transaction_time]])</f>
        <v>8</v>
      </c>
    </row>
    <row r="7496" spans="1:16" x14ac:dyDescent="0.3">
      <c r="A7496">
        <v>70885</v>
      </c>
      <c r="B7496" s="1">
        <v>45035</v>
      </c>
      <c r="C7496" s="2">
        <v>0.45317129629629632</v>
      </c>
      <c r="D7496">
        <v>1</v>
      </c>
      <c r="E7496">
        <v>3</v>
      </c>
      <c r="F7496" t="s">
        <v>46</v>
      </c>
      <c r="G7496">
        <v>32</v>
      </c>
      <c r="H7496" t="s">
        <v>14</v>
      </c>
      <c r="I7496" t="s">
        <v>22</v>
      </c>
      <c r="J7496" t="s">
        <v>23</v>
      </c>
      <c r="K7496">
        <v>0.98333188796314452</v>
      </c>
      <c r="L7496">
        <v>0</v>
      </c>
      <c r="M7496">
        <v>45</v>
      </c>
      <c r="N7496">
        <f>(1-Coffee_Sales[[#This Row],[Discount_Percent]])*Coffee_Sales[[#This Row],[unit_price]]*Coffee_Sales[[#This Row],[transaction_qty]]</f>
        <v>45</v>
      </c>
      <c r="O7496" t="str">
        <f>TEXT(Coffee_Sales[[#This Row],[transaction_date]],"mmm-yyyy")</f>
        <v>Apr-2023</v>
      </c>
      <c r="P7496">
        <f>HOUR(Coffee_Sales[[#This Row],[transaction_time]])</f>
        <v>10</v>
      </c>
    </row>
    <row r="7497" spans="1:16" x14ac:dyDescent="0.3">
      <c r="A7497">
        <v>27593</v>
      </c>
      <c r="B7497" s="1">
        <v>44975</v>
      </c>
      <c r="C7497" s="2">
        <v>0.52853009259259254</v>
      </c>
      <c r="D7497">
        <v>2</v>
      </c>
      <c r="E7497">
        <v>8</v>
      </c>
      <c r="F7497" t="s">
        <v>81</v>
      </c>
      <c r="G7497">
        <v>22</v>
      </c>
      <c r="H7497" t="s">
        <v>14</v>
      </c>
      <c r="I7497" t="s">
        <v>55</v>
      </c>
      <c r="J7497" t="s">
        <v>56</v>
      </c>
      <c r="K7497">
        <v>1.937329425790395</v>
      </c>
      <c r="L7497">
        <v>0</v>
      </c>
      <c r="M7497">
        <v>30</v>
      </c>
      <c r="N7497">
        <f>(1-Coffee_Sales[[#This Row],[Discount_Percent]])*Coffee_Sales[[#This Row],[unit_price]]*Coffee_Sales[[#This Row],[transaction_qty]]</f>
        <v>60</v>
      </c>
      <c r="O7497" t="str">
        <f>TEXT(Coffee_Sales[[#This Row],[transaction_date]],"mmm-yyyy")</f>
        <v>Feb-2023</v>
      </c>
      <c r="P7497">
        <f>HOUR(Coffee_Sales[[#This Row],[transaction_time]])</f>
        <v>12</v>
      </c>
    </row>
    <row r="7498" spans="1:16" x14ac:dyDescent="0.3">
      <c r="A7498">
        <v>14268</v>
      </c>
      <c r="B7498" s="1">
        <v>44951</v>
      </c>
      <c r="C7498" s="2">
        <v>0.75839120370370372</v>
      </c>
      <c r="D7498">
        <v>1</v>
      </c>
      <c r="E7498">
        <v>3</v>
      </c>
      <c r="F7498" t="s">
        <v>48</v>
      </c>
      <c r="G7498">
        <v>22</v>
      </c>
      <c r="H7498" t="s">
        <v>14</v>
      </c>
      <c r="I7498" t="s">
        <v>55</v>
      </c>
      <c r="J7498" t="s">
        <v>56</v>
      </c>
      <c r="K7498">
        <v>0.97097008078211577</v>
      </c>
      <c r="L7498">
        <v>0</v>
      </c>
      <c r="M7498">
        <v>30</v>
      </c>
      <c r="N7498">
        <f>(1-Coffee_Sales[[#This Row],[Discount_Percent]])*Coffee_Sales[[#This Row],[unit_price]]*Coffee_Sales[[#This Row],[transaction_qty]]</f>
        <v>30</v>
      </c>
      <c r="O7498" t="str">
        <f>TEXT(Coffee_Sales[[#This Row],[transaction_date]],"mmm-yyyy")</f>
        <v>Jan-2023</v>
      </c>
      <c r="P7498">
        <f>HOUR(Coffee_Sales[[#This Row],[transaction_time]])</f>
        <v>18</v>
      </c>
    </row>
    <row r="7499" spans="1:16" x14ac:dyDescent="0.3">
      <c r="A7499">
        <v>38330</v>
      </c>
      <c r="B7499" s="1">
        <v>44992</v>
      </c>
      <c r="C7499" s="2">
        <v>0.84273148148148147</v>
      </c>
      <c r="D7499">
        <v>1</v>
      </c>
      <c r="E7499">
        <v>8</v>
      </c>
      <c r="F7499" t="s">
        <v>21</v>
      </c>
      <c r="G7499">
        <v>78</v>
      </c>
      <c r="H7499" t="s">
        <v>18</v>
      </c>
      <c r="I7499" t="s">
        <v>19</v>
      </c>
      <c r="J7499" t="s">
        <v>51</v>
      </c>
      <c r="K7499">
        <v>1.484714062658161</v>
      </c>
      <c r="L7499">
        <v>0.05</v>
      </c>
      <c r="M7499">
        <v>67.5</v>
      </c>
      <c r="N7499">
        <f>(1-Coffee_Sales[[#This Row],[Discount_Percent]])*Coffee_Sales[[#This Row],[unit_price]]*Coffee_Sales[[#This Row],[transaction_qty]]</f>
        <v>64.125</v>
      </c>
      <c r="O7499" t="str">
        <f>TEXT(Coffee_Sales[[#This Row],[transaction_date]],"mmm-yyyy")</f>
        <v>Mar-2023</v>
      </c>
      <c r="P7499">
        <f>HOUR(Coffee_Sales[[#This Row],[transaction_time]])</f>
        <v>20</v>
      </c>
    </row>
    <row r="7500" spans="1:16" x14ac:dyDescent="0.3">
      <c r="A7500">
        <v>87467</v>
      </c>
      <c r="B7500" s="1">
        <v>45053</v>
      </c>
      <c r="C7500" s="2">
        <v>0.61924768518518514</v>
      </c>
      <c r="D7500">
        <v>1</v>
      </c>
      <c r="E7500">
        <v>8</v>
      </c>
      <c r="F7500" t="s">
        <v>58</v>
      </c>
      <c r="G7500">
        <v>57</v>
      </c>
      <c r="H7500" t="s">
        <v>32</v>
      </c>
      <c r="I7500" t="s">
        <v>33</v>
      </c>
      <c r="J7500" t="s">
        <v>34</v>
      </c>
      <c r="K7500">
        <v>1.418032946656218</v>
      </c>
      <c r="L7500">
        <v>0</v>
      </c>
      <c r="M7500">
        <v>46.5</v>
      </c>
      <c r="N7500">
        <f>(1-Coffee_Sales[[#This Row],[Discount_Percent]])*Coffee_Sales[[#This Row],[unit_price]]*Coffee_Sales[[#This Row],[transaction_qty]]</f>
        <v>46.5</v>
      </c>
      <c r="O7500" t="str">
        <f>TEXT(Coffee_Sales[[#This Row],[transaction_date]],"mmm-yyyy")</f>
        <v>May-2023</v>
      </c>
      <c r="P7500">
        <f>HOUR(Coffee_Sales[[#This Row],[transaction_time]])</f>
        <v>14</v>
      </c>
    </row>
    <row r="7501" spans="1:16" x14ac:dyDescent="0.3">
      <c r="A7501">
        <v>91835</v>
      </c>
      <c r="B7501" s="1">
        <v>45057</v>
      </c>
      <c r="C7501" s="2">
        <v>0.48800925925925925</v>
      </c>
      <c r="D7501">
        <v>1</v>
      </c>
      <c r="E7501">
        <v>5</v>
      </c>
      <c r="F7501" t="s">
        <v>63</v>
      </c>
      <c r="G7501">
        <v>65</v>
      </c>
      <c r="H7501" t="s">
        <v>67</v>
      </c>
      <c r="I7501" t="s">
        <v>68</v>
      </c>
      <c r="J7501" t="s">
        <v>69</v>
      </c>
      <c r="K7501">
        <v>0.29299947928802977</v>
      </c>
      <c r="L7501">
        <v>0.1</v>
      </c>
      <c r="M7501">
        <v>12</v>
      </c>
      <c r="N7501">
        <f>(1-Coffee_Sales[[#This Row],[Discount_Percent]])*Coffee_Sales[[#This Row],[unit_price]]*Coffee_Sales[[#This Row],[transaction_qty]]</f>
        <v>10.8</v>
      </c>
      <c r="O7501" t="str">
        <f>TEXT(Coffee_Sales[[#This Row],[transaction_date]],"mmm-yyyy")</f>
        <v>May-2023</v>
      </c>
      <c r="P7501">
        <f>HOUR(Coffee_Sales[[#This Row],[transaction_time]])</f>
        <v>11</v>
      </c>
    </row>
    <row r="7502" spans="1:16" x14ac:dyDescent="0.3">
      <c r="A7502">
        <v>70630</v>
      </c>
      <c r="B7502" s="1">
        <v>45035</v>
      </c>
      <c r="C7502" s="2">
        <v>0.36934027777777778</v>
      </c>
      <c r="D7502">
        <v>2</v>
      </c>
      <c r="E7502">
        <v>8</v>
      </c>
      <c r="F7502" t="s">
        <v>128</v>
      </c>
      <c r="G7502">
        <v>35</v>
      </c>
      <c r="H7502" t="s">
        <v>14</v>
      </c>
      <c r="I7502" t="s">
        <v>26</v>
      </c>
      <c r="J7502" t="s">
        <v>84</v>
      </c>
      <c r="K7502">
        <v>2.4268311158726021</v>
      </c>
      <c r="L7502">
        <v>0</v>
      </c>
      <c r="M7502">
        <v>46.5</v>
      </c>
      <c r="N7502">
        <f>(1-Coffee_Sales[[#This Row],[Discount_Percent]])*Coffee_Sales[[#This Row],[unit_price]]*Coffee_Sales[[#This Row],[transaction_qty]]</f>
        <v>93</v>
      </c>
      <c r="O7502" t="str">
        <f>TEXT(Coffee_Sales[[#This Row],[transaction_date]],"mmm-yyyy")</f>
        <v>Apr-2023</v>
      </c>
      <c r="P7502">
        <f>HOUR(Coffee_Sales[[#This Row],[transaction_time]])</f>
        <v>8</v>
      </c>
    </row>
    <row r="7503" spans="1:16" x14ac:dyDescent="0.3">
      <c r="A7503">
        <v>141696</v>
      </c>
      <c r="B7503" s="1">
        <v>45101</v>
      </c>
      <c r="C7503" s="2">
        <v>0.36497685185185186</v>
      </c>
      <c r="D7503">
        <v>1</v>
      </c>
      <c r="E7503">
        <v>8</v>
      </c>
      <c r="F7503" t="s">
        <v>133</v>
      </c>
      <c r="G7503">
        <v>72</v>
      </c>
      <c r="H7503" t="s">
        <v>18</v>
      </c>
      <c r="I7503" t="s">
        <v>19</v>
      </c>
      <c r="J7503" t="s">
        <v>82</v>
      </c>
      <c r="K7503">
        <v>1.083619163323301</v>
      </c>
      <c r="L7503">
        <v>0</v>
      </c>
      <c r="M7503">
        <v>48.75</v>
      </c>
      <c r="N7503">
        <f>(1-Coffee_Sales[[#This Row],[Discount_Percent]])*Coffee_Sales[[#This Row],[unit_price]]*Coffee_Sales[[#This Row],[transaction_qty]]</f>
        <v>48.75</v>
      </c>
      <c r="O7503" t="str">
        <f>TEXT(Coffee_Sales[[#This Row],[transaction_date]],"mmm-yyyy")</f>
        <v>Jun-2023</v>
      </c>
      <c r="P7503">
        <f>HOUR(Coffee_Sales[[#This Row],[transaction_time]])</f>
        <v>8</v>
      </c>
    </row>
    <row r="7504" spans="1:16" x14ac:dyDescent="0.3">
      <c r="A7504">
        <v>93228</v>
      </c>
      <c r="B7504" s="1">
        <v>45058</v>
      </c>
      <c r="C7504" s="2">
        <v>0.78500000000000003</v>
      </c>
      <c r="D7504">
        <v>1</v>
      </c>
      <c r="E7504">
        <v>3</v>
      </c>
      <c r="F7504" t="s">
        <v>111</v>
      </c>
      <c r="G7504">
        <v>71</v>
      </c>
      <c r="H7504" t="s">
        <v>18</v>
      </c>
      <c r="I7504" t="s">
        <v>79</v>
      </c>
      <c r="J7504" t="s">
        <v>92</v>
      </c>
      <c r="K7504">
        <v>1.781183317622697</v>
      </c>
      <c r="L7504">
        <v>0.1</v>
      </c>
      <c r="M7504">
        <v>56.25</v>
      </c>
      <c r="N7504">
        <f>(1-Coffee_Sales[[#This Row],[Discount_Percent]])*Coffee_Sales[[#This Row],[unit_price]]*Coffee_Sales[[#This Row],[transaction_qty]]</f>
        <v>50.625</v>
      </c>
      <c r="O7504" t="str">
        <f>TEXT(Coffee_Sales[[#This Row],[transaction_date]],"mmm-yyyy")</f>
        <v>May-2023</v>
      </c>
      <c r="P7504">
        <f>HOUR(Coffee_Sales[[#This Row],[transaction_time]])</f>
        <v>18</v>
      </c>
    </row>
    <row r="7505" spans="1:16" x14ac:dyDescent="0.3">
      <c r="A7505">
        <v>87612</v>
      </c>
      <c r="B7505" s="1">
        <v>45053</v>
      </c>
      <c r="C7505" s="2">
        <v>0.76450231481481479</v>
      </c>
      <c r="D7505">
        <v>2</v>
      </c>
      <c r="E7505">
        <v>3</v>
      </c>
      <c r="F7505" t="s">
        <v>46</v>
      </c>
      <c r="G7505">
        <v>50</v>
      </c>
      <c r="H7505" t="s">
        <v>32</v>
      </c>
      <c r="I7505" t="s">
        <v>44</v>
      </c>
      <c r="J7505" t="s">
        <v>45</v>
      </c>
      <c r="K7505">
        <v>2.3702170342773892</v>
      </c>
      <c r="L7505">
        <v>0</v>
      </c>
      <c r="M7505">
        <v>37.5</v>
      </c>
      <c r="N7505">
        <f>(1-Coffee_Sales[[#This Row],[Discount_Percent]])*Coffee_Sales[[#This Row],[unit_price]]*Coffee_Sales[[#This Row],[transaction_qty]]</f>
        <v>75</v>
      </c>
      <c r="O7505" t="str">
        <f>TEXT(Coffee_Sales[[#This Row],[transaction_date]],"mmm-yyyy")</f>
        <v>May-2023</v>
      </c>
      <c r="P7505">
        <f>HOUR(Coffee_Sales[[#This Row],[transaction_time]])</f>
        <v>18</v>
      </c>
    </row>
    <row r="7506" spans="1:16" x14ac:dyDescent="0.3">
      <c r="A7506">
        <v>79512</v>
      </c>
      <c r="B7506" s="1">
        <v>45045</v>
      </c>
      <c r="C7506" s="2">
        <v>0.73430555555555554</v>
      </c>
      <c r="D7506">
        <v>1</v>
      </c>
      <c r="E7506">
        <v>3</v>
      </c>
      <c r="F7506" t="s">
        <v>113</v>
      </c>
      <c r="G7506">
        <v>24</v>
      </c>
      <c r="H7506" t="s">
        <v>14</v>
      </c>
      <c r="I7506" t="s">
        <v>55</v>
      </c>
      <c r="J7506" t="s">
        <v>86</v>
      </c>
      <c r="K7506">
        <v>1.1659089838330161</v>
      </c>
      <c r="L7506">
        <v>0.05</v>
      </c>
      <c r="M7506">
        <v>45</v>
      </c>
      <c r="N7506">
        <f>(1-Coffee_Sales[[#This Row],[Discount_Percent]])*Coffee_Sales[[#This Row],[unit_price]]*Coffee_Sales[[#This Row],[transaction_qty]]</f>
        <v>42.75</v>
      </c>
      <c r="O7506" t="str">
        <f>TEXT(Coffee_Sales[[#This Row],[transaction_date]],"mmm-yyyy")</f>
        <v>Apr-2023</v>
      </c>
      <c r="P7506">
        <f>HOUR(Coffee_Sales[[#This Row],[transaction_time]])</f>
        <v>17</v>
      </c>
    </row>
    <row r="7507" spans="1:16" x14ac:dyDescent="0.3">
      <c r="A7507">
        <v>8479</v>
      </c>
      <c r="B7507" s="1">
        <v>44941</v>
      </c>
      <c r="C7507" s="2">
        <v>0.76734953703703701</v>
      </c>
      <c r="D7507">
        <v>1</v>
      </c>
      <c r="E7507">
        <v>3</v>
      </c>
      <c r="F7507" t="s">
        <v>90</v>
      </c>
      <c r="G7507">
        <v>72</v>
      </c>
      <c r="H7507" t="s">
        <v>18</v>
      </c>
      <c r="I7507" t="s">
        <v>19</v>
      </c>
      <c r="J7507" t="s">
        <v>82</v>
      </c>
      <c r="K7507">
        <v>1.0098538753170589</v>
      </c>
      <c r="L7507">
        <v>0.05</v>
      </c>
      <c r="M7507">
        <v>48.75</v>
      </c>
      <c r="N7507">
        <f>(1-Coffee_Sales[[#This Row],[Discount_Percent]])*Coffee_Sales[[#This Row],[unit_price]]*Coffee_Sales[[#This Row],[transaction_qty]]</f>
        <v>46.3125</v>
      </c>
      <c r="O7507" t="str">
        <f>TEXT(Coffee_Sales[[#This Row],[transaction_date]],"mmm-yyyy")</f>
        <v>Jan-2023</v>
      </c>
      <c r="P7507">
        <f>HOUR(Coffee_Sales[[#This Row],[transaction_time]])</f>
        <v>18</v>
      </c>
    </row>
    <row r="7508" spans="1:16" x14ac:dyDescent="0.3">
      <c r="A7508">
        <v>112597</v>
      </c>
      <c r="B7508" s="1">
        <v>45076</v>
      </c>
      <c r="C7508" s="2">
        <v>0.45733796296296297</v>
      </c>
      <c r="D7508">
        <v>2</v>
      </c>
      <c r="E7508">
        <v>8</v>
      </c>
      <c r="F7508" t="s">
        <v>114</v>
      </c>
      <c r="G7508">
        <v>29</v>
      </c>
      <c r="H7508" t="s">
        <v>14</v>
      </c>
      <c r="I7508" t="s">
        <v>22</v>
      </c>
      <c r="J7508" t="s">
        <v>89</v>
      </c>
      <c r="K7508">
        <v>2.0850022416292462</v>
      </c>
      <c r="L7508">
        <v>0</v>
      </c>
      <c r="M7508">
        <v>37.5</v>
      </c>
      <c r="N7508">
        <f>(1-Coffee_Sales[[#This Row],[Discount_Percent]])*Coffee_Sales[[#This Row],[unit_price]]*Coffee_Sales[[#This Row],[transaction_qty]]</f>
        <v>75</v>
      </c>
      <c r="O7508" t="str">
        <f>TEXT(Coffee_Sales[[#This Row],[transaction_date]],"mmm-yyyy")</f>
        <v>May-2023</v>
      </c>
      <c r="P7508">
        <f>HOUR(Coffee_Sales[[#This Row],[transaction_time]])</f>
        <v>10</v>
      </c>
    </row>
    <row r="7509" spans="1:16" x14ac:dyDescent="0.3">
      <c r="A7509">
        <v>42831</v>
      </c>
      <c r="B7509" s="1">
        <v>44999</v>
      </c>
      <c r="C7509" s="2">
        <v>0.37956018518518519</v>
      </c>
      <c r="D7509">
        <v>2</v>
      </c>
      <c r="E7509">
        <v>3</v>
      </c>
      <c r="F7509" t="s">
        <v>38</v>
      </c>
      <c r="G7509">
        <v>84</v>
      </c>
      <c r="H7509" t="s">
        <v>67</v>
      </c>
      <c r="I7509" t="s">
        <v>72</v>
      </c>
      <c r="J7509" t="s">
        <v>140</v>
      </c>
      <c r="K7509">
        <v>0.69537852791849775</v>
      </c>
      <c r="L7509">
        <v>0.05</v>
      </c>
      <c r="M7509">
        <v>12</v>
      </c>
      <c r="N7509">
        <f>(1-Coffee_Sales[[#This Row],[Discount_Percent]])*Coffee_Sales[[#This Row],[unit_price]]*Coffee_Sales[[#This Row],[transaction_qty]]</f>
        <v>22.799999999999997</v>
      </c>
      <c r="O7509" t="str">
        <f>TEXT(Coffee_Sales[[#This Row],[transaction_date]],"mmm-yyyy")</f>
        <v>Mar-2023</v>
      </c>
      <c r="P7509">
        <f>HOUR(Coffee_Sales[[#This Row],[transaction_time]])</f>
        <v>9</v>
      </c>
    </row>
    <row r="7510" spans="1:16" x14ac:dyDescent="0.3">
      <c r="A7510">
        <v>125665</v>
      </c>
      <c r="B7510" s="1">
        <v>45088</v>
      </c>
      <c r="C7510" s="2">
        <v>0.28229166666666666</v>
      </c>
      <c r="D7510">
        <v>1</v>
      </c>
      <c r="E7510">
        <v>5</v>
      </c>
      <c r="F7510" t="s">
        <v>48</v>
      </c>
      <c r="G7510">
        <v>52</v>
      </c>
      <c r="H7510" t="s">
        <v>32</v>
      </c>
      <c r="I7510" t="s">
        <v>33</v>
      </c>
      <c r="J7510" t="s">
        <v>110</v>
      </c>
      <c r="K7510">
        <v>0.9466553384010572</v>
      </c>
      <c r="L7510">
        <v>0</v>
      </c>
      <c r="M7510">
        <v>37.5</v>
      </c>
      <c r="N7510">
        <f>(1-Coffee_Sales[[#This Row],[Discount_Percent]])*Coffee_Sales[[#This Row],[unit_price]]*Coffee_Sales[[#This Row],[transaction_qty]]</f>
        <v>37.5</v>
      </c>
      <c r="O7510" t="str">
        <f>TEXT(Coffee_Sales[[#This Row],[transaction_date]],"mmm-yyyy")</f>
        <v>Jun-2023</v>
      </c>
      <c r="P7510">
        <f>HOUR(Coffee_Sales[[#This Row],[transaction_time]])</f>
        <v>6</v>
      </c>
    </row>
    <row r="7511" spans="1:16" x14ac:dyDescent="0.3">
      <c r="A7511">
        <v>130728</v>
      </c>
      <c r="B7511" s="1">
        <v>45092</v>
      </c>
      <c r="C7511" s="2">
        <v>0.34662037037037036</v>
      </c>
      <c r="D7511">
        <v>2</v>
      </c>
      <c r="E7511">
        <v>3</v>
      </c>
      <c r="F7511" t="s">
        <v>42</v>
      </c>
      <c r="G7511">
        <v>39</v>
      </c>
      <c r="H7511" t="s">
        <v>14</v>
      </c>
      <c r="I7511" t="s">
        <v>15</v>
      </c>
      <c r="J7511" t="s">
        <v>47</v>
      </c>
      <c r="K7511">
        <v>2.6682373790734482</v>
      </c>
      <c r="L7511">
        <v>0.1</v>
      </c>
      <c r="M7511">
        <v>63.75</v>
      </c>
      <c r="N7511">
        <f>(1-Coffee_Sales[[#This Row],[Discount_Percent]])*Coffee_Sales[[#This Row],[unit_price]]*Coffee_Sales[[#This Row],[transaction_qty]]</f>
        <v>114.75</v>
      </c>
      <c r="O7511" t="str">
        <f>TEXT(Coffee_Sales[[#This Row],[transaction_date]],"mmm-yyyy")</f>
        <v>Jun-2023</v>
      </c>
      <c r="P7511">
        <f>HOUR(Coffee_Sales[[#This Row],[transaction_time]])</f>
        <v>8</v>
      </c>
    </row>
    <row r="7512" spans="1:16" x14ac:dyDescent="0.3">
      <c r="A7512">
        <v>116014</v>
      </c>
      <c r="B7512" s="1">
        <v>45079</v>
      </c>
      <c r="C7512" s="2">
        <v>0.70571759259259259</v>
      </c>
      <c r="D7512">
        <v>1</v>
      </c>
      <c r="E7512">
        <v>8</v>
      </c>
      <c r="F7512" t="s">
        <v>81</v>
      </c>
      <c r="G7512">
        <v>41</v>
      </c>
      <c r="H7512" t="s">
        <v>14</v>
      </c>
      <c r="I7512" t="s">
        <v>15</v>
      </c>
      <c r="J7512" t="s">
        <v>98</v>
      </c>
      <c r="K7512">
        <v>1.41361134208207</v>
      </c>
      <c r="L7512">
        <v>0</v>
      </c>
      <c r="M7512">
        <v>63.75</v>
      </c>
      <c r="N7512">
        <f>(1-Coffee_Sales[[#This Row],[Discount_Percent]])*Coffee_Sales[[#This Row],[unit_price]]*Coffee_Sales[[#This Row],[transaction_qty]]</f>
        <v>63.75</v>
      </c>
      <c r="O7512" t="str">
        <f>TEXT(Coffee_Sales[[#This Row],[transaction_date]],"mmm-yyyy")</f>
        <v>Jun-2023</v>
      </c>
      <c r="P7512">
        <f>HOUR(Coffee_Sales[[#This Row],[transaction_time]])</f>
        <v>16</v>
      </c>
    </row>
    <row r="7513" spans="1:16" x14ac:dyDescent="0.3">
      <c r="A7513">
        <v>118546</v>
      </c>
      <c r="B7513" s="1">
        <v>45081</v>
      </c>
      <c r="C7513" s="2">
        <v>0.79951388888888886</v>
      </c>
      <c r="D7513">
        <v>1</v>
      </c>
      <c r="E7513">
        <v>3</v>
      </c>
      <c r="F7513" t="s">
        <v>54</v>
      </c>
      <c r="G7513">
        <v>39</v>
      </c>
      <c r="H7513" t="s">
        <v>14</v>
      </c>
      <c r="I7513" t="s">
        <v>15</v>
      </c>
      <c r="J7513" t="s">
        <v>47</v>
      </c>
      <c r="K7513">
        <v>1.2788389308767629</v>
      </c>
      <c r="L7513">
        <v>0</v>
      </c>
      <c r="M7513">
        <v>63.75</v>
      </c>
      <c r="N7513">
        <f>(1-Coffee_Sales[[#This Row],[Discount_Percent]])*Coffee_Sales[[#This Row],[unit_price]]*Coffee_Sales[[#This Row],[transaction_qty]]</f>
        <v>63.75</v>
      </c>
      <c r="O7513" t="str">
        <f>TEXT(Coffee_Sales[[#This Row],[transaction_date]],"mmm-yyyy")</f>
        <v>Jun-2023</v>
      </c>
      <c r="P7513">
        <f>HOUR(Coffee_Sales[[#This Row],[transaction_time]])</f>
        <v>19</v>
      </c>
    </row>
    <row r="7514" spans="1:16" x14ac:dyDescent="0.3">
      <c r="A7514">
        <v>106084</v>
      </c>
      <c r="B7514" s="1">
        <v>45070</v>
      </c>
      <c r="C7514" s="2">
        <v>0.426875</v>
      </c>
      <c r="D7514">
        <v>2</v>
      </c>
      <c r="E7514">
        <v>8</v>
      </c>
      <c r="F7514" t="s">
        <v>28</v>
      </c>
      <c r="G7514">
        <v>58</v>
      </c>
      <c r="H7514" t="s">
        <v>74</v>
      </c>
      <c r="I7514" t="s">
        <v>75</v>
      </c>
      <c r="J7514" t="s">
        <v>76</v>
      </c>
      <c r="K7514">
        <v>3.468403983516672</v>
      </c>
      <c r="L7514">
        <v>0</v>
      </c>
      <c r="M7514">
        <v>52.5</v>
      </c>
      <c r="N7514">
        <f>(1-Coffee_Sales[[#This Row],[Discount_Percent]])*Coffee_Sales[[#This Row],[unit_price]]*Coffee_Sales[[#This Row],[transaction_qty]]</f>
        <v>105</v>
      </c>
      <c r="O7514" t="str">
        <f>TEXT(Coffee_Sales[[#This Row],[transaction_date]],"mmm-yyyy")</f>
        <v>May-2023</v>
      </c>
      <c r="P7514">
        <f>HOUR(Coffee_Sales[[#This Row],[transaction_time]])</f>
        <v>10</v>
      </c>
    </row>
    <row r="7515" spans="1:16" x14ac:dyDescent="0.3">
      <c r="A7515">
        <v>114313</v>
      </c>
      <c r="B7515" s="1">
        <v>45078</v>
      </c>
      <c r="C7515" s="2">
        <v>0.48613425925925924</v>
      </c>
      <c r="D7515">
        <v>1</v>
      </c>
      <c r="E7515">
        <v>8</v>
      </c>
      <c r="F7515" t="s">
        <v>62</v>
      </c>
      <c r="G7515">
        <v>55</v>
      </c>
      <c r="H7515" t="s">
        <v>32</v>
      </c>
      <c r="I7515" t="s">
        <v>33</v>
      </c>
      <c r="J7515" t="s">
        <v>93</v>
      </c>
      <c r="K7515">
        <v>1.90971348422979</v>
      </c>
      <c r="L7515">
        <v>0</v>
      </c>
      <c r="M7515">
        <v>60</v>
      </c>
      <c r="N7515">
        <f>(1-Coffee_Sales[[#This Row],[Discount_Percent]])*Coffee_Sales[[#This Row],[unit_price]]*Coffee_Sales[[#This Row],[transaction_qty]]</f>
        <v>60</v>
      </c>
      <c r="O7515" t="str">
        <f>TEXT(Coffee_Sales[[#This Row],[transaction_date]],"mmm-yyyy")</f>
        <v>Jun-2023</v>
      </c>
      <c r="P7515">
        <f>HOUR(Coffee_Sales[[#This Row],[transaction_time]])</f>
        <v>11</v>
      </c>
    </row>
    <row r="7516" spans="1:16" x14ac:dyDescent="0.3">
      <c r="A7516">
        <v>11358</v>
      </c>
      <c r="B7516" s="1">
        <v>44946</v>
      </c>
      <c r="C7516" s="2">
        <v>0.69961805555555556</v>
      </c>
      <c r="D7516">
        <v>1</v>
      </c>
      <c r="E7516">
        <v>3</v>
      </c>
      <c r="F7516" t="s">
        <v>87</v>
      </c>
      <c r="G7516">
        <v>41</v>
      </c>
      <c r="H7516" t="s">
        <v>14</v>
      </c>
      <c r="I7516" t="s">
        <v>15</v>
      </c>
      <c r="J7516" t="s">
        <v>98</v>
      </c>
      <c r="K7516">
        <v>1.606952401138372</v>
      </c>
      <c r="L7516">
        <v>0.05</v>
      </c>
      <c r="M7516">
        <v>63.75</v>
      </c>
      <c r="N7516">
        <f>(1-Coffee_Sales[[#This Row],[Discount_Percent]])*Coffee_Sales[[#This Row],[unit_price]]*Coffee_Sales[[#This Row],[transaction_qty]]</f>
        <v>60.5625</v>
      </c>
      <c r="O7516" t="str">
        <f>TEXT(Coffee_Sales[[#This Row],[transaction_date]],"mmm-yyyy")</f>
        <v>Jan-2023</v>
      </c>
      <c r="P7516">
        <f>HOUR(Coffee_Sales[[#This Row],[transaction_time]])</f>
        <v>16</v>
      </c>
    </row>
    <row r="7517" spans="1:16" x14ac:dyDescent="0.3">
      <c r="A7517">
        <v>39175</v>
      </c>
      <c r="B7517" s="1">
        <v>44994</v>
      </c>
      <c r="C7517" s="2">
        <v>0.33187499999999998</v>
      </c>
      <c r="D7517">
        <v>1</v>
      </c>
      <c r="E7517">
        <v>3</v>
      </c>
      <c r="F7517" t="s">
        <v>21</v>
      </c>
      <c r="G7517">
        <v>50</v>
      </c>
      <c r="H7517" t="s">
        <v>32</v>
      </c>
      <c r="I7517" t="s">
        <v>44</v>
      </c>
      <c r="J7517" t="s">
        <v>45</v>
      </c>
      <c r="K7517">
        <v>0.83971178033307536</v>
      </c>
      <c r="L7517">
        <v>0.1</v>
      </c>
      <c r="M7517">
        <v>37.5</v>
      </c>
      <c r="N7517">
        <f>(1-Coffee_Sales[[#This Row],[Discount_Percent]])*Coffee_Sales[[#This Row],[unit_price]]*Coffee_Sales[[#This Row],[transaction_qty]]</f>
        <v>33.75</v>
      </c>
      <c r="O7517" t="str">
        <f>TEXT(Coffee_Sales[[#This Row],[transaction_date]],"mmm-yyyy")</f>
        <v>Mar-2023</v>
      </c>
      <c r="P7517">
        <f>HOUR(Coffee_Sales[[#This Row],[transaction_time]])</f>
        <v>7</v>
      </c>
    </row>
    <row r="7518" spans="1:16" x14ac:dyDescent="0.3">
      <c r="A7518">
        <v>60949</v>
      </c>
      <c r="B7518" s="1">
        <v>45024</v>
      </c>
      <c r="C7518" s="2">
        <v>0.41905092592592591</v>
      </c>
      <c r="D7518">
        <v>1</v>
      </c>
      <c r="E7518">
        <v>5</v>
      </c>
      <c r="F7518" t="s">
        <v>42</v>
      </c>
      <c r="G7518">
        <v>37</v>
      </c>
      <c r="H7518" t="s">
        <v>14</v>
      </c>
      <c r="I7518" t="s">
        <v>15</v>
      </c>
      <c r="J7518" t="s">
        <v>95</v>
      </c>
      <c r="K7518">
        <v>1.32885339461594</v>
      </c>
      <c r="L7518">
        <v>0.05</v>
      </c>
      <c r="M7518">
        <v>45</v>
      </c>
      <c r="N7518">
        <f>(1-Coffee_Sales[[#This Row],[Discount_Percent]])*Coffee_Sales[[#This Row],[unit_price]]*Coffee_Sales[[#This Row],[transaction_qty]]</f>
        <v>42.75</v>
      </c>
      <c r="O7518" t="str">
        <f>TEXT(Coffee_Sales[[#This Row],[transaction_date]],"mmm-yyyy")</f>
        <v>Apr-2023</v>
      </c>
      <c r="P7518">
        <f>HOUR(Coffee_Sales[[#This Row],[transaction_time]])</f>
        <v>10</v>
      </c>
    </row>
    <row r="7519" spans="1:16" x14ac:dyDescent="0.3">
      <c r="A7519">
        <v>59962</v>
      </c>
      <c r="B7519" s="1">
        <v>45023</v>
      </c>
      <c r="C7519" s="2">
        <v>0.35574074074074075</v>
      </c>
      <c r="D7519">
        <v>2</v>
      </c>
      <c r="E7519">
        <v>3</v>
      </c>
      <c r="F7519" t="s">
        <v>43</v>
      </c>
      <c r="G7519">
        <v>28</v>
      </c>
      <c r="H7519" t="s">
        <v>14</v>
      </c>
      <c r="I7519" t="s">
        <v>22</v>
      </c>
      <c r="J7519" t="s">
        <v>117</v>
      </c>
      <c r="K7519">
        <v>1.808631129572625</v>
      </c>
      <c r="L7519">
        <v>0</v>
      </c>
      <c r="M7519">
        <v>30</v>
      </c>
      <c r="N7519">
        <f>(1-Coffee_Sales[[#This Row],[Discount_Percent]])*Coffee_Sales[[#This Row],[unit_price]]*Coffee_Sales[[#This Row],[transaction_qty]]</f>
        <v>60</v>
      </c>
      <c r="O7519" t="str">
        <f>TEXT(Coffee_Sales[[#This Row],[transaction_date]],"mmm-yyyy")</f>
        <v>Apr-2023</v>
      </c>
      <c r="P7519">
        <f>HOUR(Coffee_Sales[[#This Row],[transaction_time]])</f>
        <v>8</v>
      </c>
    </row>
    <row r="7520" spans="1:16" x14ac:dyDescent="0.3">
      <c r="A7520">
        <v>43956</v>
      </c>
      <c r="B7520" s="1">
        <v>45000</v>
      </c>
      <c r="C7520" s="2">
        <v>0.68800925925925926</v>
      </c>
      <c r="D7520">
        <v>1</v>
      </c>
      <c r="E7520">
        <v>8</v>
      </c>
      <c r="F7520" t="s">
        <v>31</v>
      </c>
      <c r="G7520">
        <v>14</v>
      </c>
      <c r="H7520" t="s">
        <v>64</v>
      </c>
      <c r="I7520" t="s">
        <v>65</v>
      </c>
      <c r="J7520" t="s">
        <v>161</v>
      </c>
      <c r="K7520">
        <v>3.0663133191076501</v>
      </c>
      <c r="L7520">
        <v>0.1</v>
      </c>
      <c r="M7520">
        <v>134.25</v>
      </c>
      <c r="N7520">
        <f>(1-Coffee_Sales[[#This Row],[Discount_Percent]])*Coffee_Sales[[#This Row],[unit_price]]*Coffee_Sales[[#This Row],[transaction_qty]]</f>
        <v>120.825</v>
      </c>
      <c r="O7520" t="str">
        <f>TEXT(Coffee_Sales[[#This Row],[transaction_date]],"mmm-yyyy")</f>
        <v>Mar-2023</v>
      </c>
      <c r="P7520">
        <f>HOUR(Coffee_Sales[[#This Row],[transaction_time]])</f>
        <v>16</v>
      </c>
    </row>
    <row r="7521" spans="1:16" x14ac:dyDescent="0.3">
      <c r="A7521">
        <v>135136</v>
      </c>
      <c r="B7521" s="1">
        <v>45095</v>
      </c>
      <c r="C7521" s="2">
        <v>0.61505787037037041</v>
      </c>
      <c r="D7521">
        <v>1</v>
      </c>
      <c r="E7521">
        <v>5</v>
      </c>
      <c r="F7521" t="s">
        <v>13</v>
      </c>
      <c r="G7521">
        <v>43</v>
      </c>
      <c r="H7521" t="s">
        <v>32</v>
      </c>
      <c r="I7521" t="s">
        <v>40</v>
      </c>
      <c r="J7521" t="s">
        <v>124</v>
      </c>
      <c r="K7521">
        <v>1.466170887688061</v>
      </c>
      <c r="L7521">
        <v>0</v>
      </c>
      <c r="M7521">
        <v>45</v>
      </c>
      <c r="N7521">
        <f>(1-Coffee_Sales[[#This Row],[Discount_Percent]])*Coffee_Sales[[#This Row],[unit_price]]*Coffee_Sales[[#This Row],[transaction_qty]]</f>
        <v>45</v>
      </c>
      <c r="O7521" t="str">
        <f>TEXT(Coffee_Sales[[#This Row],[transaction_date]],"mmm-yyyy")</f>
        <v>Jun-2023</v>
      </c>
      <c r="P7521">
        <f>HOUR(Coffee_Sales[[#This Row],[transaction_time]])</f>
        <v>14</v>
      </c>
    </row>
    <row r="7522" spans="1:16" x14ac:dyDescent="0.3">
      <c r="A7522">
        <v>100433</v>
      </c>
      <c r="B7522" s="1">
        <v>45065</v>
      </c>
      <c r="C7522" s="2">
        <v>0.35875000000000001</v>
      </c>
      <c r="D7522">
        <v>1</v>
      </c>
      <c r="E7522">
        <v>8</v>
      </c>
      <c r="F7522" t="s">
        <v>21</v>
      </c>
      <c r="G7522">
        <v>39</v>
      </c>
      <c r="H7522" t="s">
        <v>14</v>
      </c>
      <c r="I7522" t="s">
        <v>15</v>
      </c>
      <c r="J7522" t="s">
        <v>47</v>
      </c>
      <c r="K7522">
        <v>1.8110247495548031</v>
      </c>
      <c r="L7522">
        <v>0</v>
      </c>
      <c r="M7522">
        <v>63.75</v>
      </c>
      <c r="N7522">
        <f>(1-Coffee_Sales[[#This Row],[Discount_Percent]])*Coffee_Sales[[#This Row],[unit_price]]*Coffee_Sales[[#This Row],[transaction_qty]]</f>
        <v>63.75</v>
      </c>
      <c r="O7522" t="str">
        <f>TEXT(Coffee_Sales[[#This Row],[transaction_date]],"mmm-yyyy")</f>
        <v>May-2023</v>
      </c>
      <c r="P7522">
        <f>HOUR(Coffee_Sales[[#This Row],[transaction_time]])</f>
        <v>8</v>
      </c>
    </row>
    <row r="7523" spans="1:16" x14ac:dyDescent="0.3">
      <c r="A7523">
        <v>120614</v>
      </c>
      <c r="B7523" s="1">
        <v>45083</v>
      </c>
      <c r="C7523" s="2">
        <v>0.7510648148148148</v>
      </c>
      <c r="D7523">
        <v>1</v>
      </c>
      <c r="E7523">
        <v>3</v>
      </c>
      <c r="F7523" t="s">
        <v>50</v>
      </c>
      <c r="G7523">
        <v>29</v>
      </c>
      <c r="H7523" t="s">
        <v>14</v>
      </c>
      <c r="I7523" t="s">
        <v>22</v>
      </c>
      <c r="J7523" t="s">
        <v>89</v>
      </c>
      <c r="K7523">
        <v>0.99709538870383518</v>
      </c>
      <c r="L7523">
        <v>0</v>
      </c>
      <c r="M7523">
        <v>37.5</v>
      </c>
      <c r="N7523">
        <f>(1-Coffee_Sales[[#This Row],[Discount_Percent]])*Coffee_Sales[[#This Row],[unit_price]]*Coffee_Sales[[#This Row],[transaction_qty]]</f>
        <v>37.5</v>
      </c>
      <c r="O7523" t="str">
        <f>TEXT(Coffee_Sales[[#This Row],[transaction_date]],"mmm-yyyy")</f>
        <v>Jun-2023</v>
      </c>
      <c r="P7523">
        <f>HOUR(Coffee_Sales[[#This Row],[transaction_time]])</f>
        <v>18</v>
      </c>
    </row>
    <row r="7524" spans="1:16" x14ac:dyDescent="0.3">
      <c r="A7524">
        <v>71454</v>
      </c>
      <c r="B7524" s="1">
        <v>45036</v>
      </c>
      <c r="C7524" s="2">
        <v>0.37233796296296295</v>
      </c>
      <c r="D7524">
        <v>1</v>
      </c>
      <c r="E7524">
        <v>3</v>
      </c>
      <c r="F7524" t="s">
        <v>111</v>
      </c>
      <c r="G7524">
        <v>11</v>
      </c>
      <c r="H7524" t="s">
        <v>64</v>
      </c>
      <c r="I7524" t="s">
        <v>159</v>
      </c>
      <c r="J7524" t="s">
        <v>163</v>
      </c>
      <c r="K7524">
        <v>3.4719758729129211</v>
      </c>
      <c r="L7524">
        <v>0</v>
      </c>
      <c r="M7524">
        <v>134.25</v>
      </c>
      <c r="N7524">
        <f>(1-Coffee_Sales[[#This Row],[Discount_Percent]])*Coffee_Sales[[#This Row],[unit_price]]*Coffee_Sales[[#This Row],[transaction_qty]]</f>
        <v>134.25</v>
      </c>
      <c r="O7524" t="str">
        <f>TEXT(Coffee_Sales[[#This Row],[transaction_date]],"mmm-yyyy")</f>
        <v>Apr-2023</v>
      </c>
      <c r="P7524">
        <f>HOUR(Coffee_Sales[[#This Row],[transaction_time]])</f>
        <v>8</v>
      </c>
    </row>
    <row r="7525" spans="1:16" x14ac:dyDescent="0.3">
      <c r="A7525">
        <v>76318</v>
      </c>
      <c r="B7525" s="1">
        <v>45042</v>
      </c>
      <c r="C7525" s="2">
        <v>0.27371527777777777</v>
      </c>
      <c r="D7525">
        <v>1</v>
      </c>
      <c r="E7525">
        <v>8</v>
      </c>
      <c r="F7525" t="s">
        <v>78</v>
      </c>
      <c r="G7525">
        <v>32</v>
      </c>
      <c r="H7525" t="s">
        <v>14</v>
      </c>
      <c r="I7525" t="s">
        <v>22</v>
      </c>
      <c r="J7525" t="s">
        <v>23</v>
      </c>
      <c r="K7525">
        <v>1.0628309059243339</v>
      </c>
      <c r="L7525">
        <v>0.1</v>
      </c>
      <c r="M7525">
        <v>45</v>
      </c>
      <c r="N7525">
        <f>(1-Coffee_Sales[[#This Row],[Discount_Percent]])*Coffee_Sales[[#This Row],[unit_price]]*Coffee_Sales[[#This Row],[transaction_qty]]</f>
        <v>40.5</v>
      </c>
      <c r="O7525" t="str">
        <f>TEXT(Coffee_Sales[[#This Row],[transaction_date]],"mmm-yyyy")</f>
        <v>Apr-2023</v>
      </c>
      <c r="P7525">
        <f>HOUR(Coffee_Sales[[#This Row],[transaction_time]])</f>
        <v>6</v>
      </c>
    </row>
    <row r="7526" spans="1:16" x14ac:dyDescent="0.3">
      <c r="A7526">
        <v>22257</v>
      </c>
      <c r="B7526" s="1">
        <v>44966</v>
      </c>
      <c r="C7526" s="2">
        <v>0.59947916666666667</v>
      </c>
      <c r="D7526">
        <v>2</v>
      </c>
      <c r="E7526">
        <v>8</v>
      </c>
      <c r="F7526" t="s">
        <v>131</v>
      </c>
      <c r="G7526">
        <v>65</v>
      </c>
      <c r="H7526" t="s">
        <v>67</v>
      </c>
      <c r="I7526" t="s">
        <v>68</v>
      </c>
      <c r="J7526" t="s">
        <v>69</v>
      </c>
      <c r="K7526">
        <v>0.68644936850218952</v>
      </c>
      <c r="L7526">
        <v>0</v>
      </c>
      <c r="M7526">
        <v>12</v>
      </c>
      <c r="N7526">
        <f>(1-Coffee_Sales[[#This Row],[Discount_Percent]])*Coffee_Sales[[#This Row],[unit_price]]*Coffee_Sales[[#This Row],[transaction_qty]]</f>
        <v>24</v>
      </c>
      <c r="O7526" t="str">
        <f>TEXT(Coffee_Sales[[#This Row],[transaction_date]],"mmm-yyyy")</f>
        <v>Feb-2023</v>
      </c>
      <c r="P7526">
        <f>HOUR(Coffee_Sales[[#This Row],[transaction_time]])</f>
        <v>14</v>
      </c>
    </row>
    <row r="7527" spans="1:16" x14ac:dyDescent="0.3">
      <c r="A7527">
        <v>9347</v>
      </c>
      <c r="B7527" s="1">
        <v>44943</v>
      </c>
      <c r="C7527" s="2">
        <v>0.38843749999999999</v>
      </c>
      <c r="D7527">
        <v>1</v>
      </c>
      <c r="E7527">
        <v>3</v>
      </c>
      <c r="F7527" t="s">
        <v>28</v>
      </c>
      <c r="G7527">
        <v>25</v>
      </c>
      <c r="H7527" t="s">
        <v>14</v>
      </c>
      <c r="I7527" t="s">
        <v>29</v>
      </c>
      <c r="J7527" t="s">
        <v>71</v>
      </c>
      <c r="K7527">
        <v>0.8304188883431729</v>
      </c>
      <c r="L7527">
        <v>0</v>
      </c>
      <c r="M7527">
        <v>33</v>
      </c>
      <c r="N7527">
        <f>(1-Coffee_Sales[[#This Row],[Discount_Percent]])*Coffee_Sales[[#This Row],[unit_price]]*Coffee_Sales[[#This Row],[transaction_qty]]</f>
        <v>33</v>
      </c>
      <c r="O7527" t="str">
        <f>TEXT(Coffee_Sales[[#This Row],[transaction_date]],"mmm-yyyy")</f>
        <v>Jan-2023</v>
      </c>
      <c r="P7527">
        <f>HOUR(Coffee_Sales[[#This Row],[transaction_time]])</f>
        <v>9</v>
      </c>
    </row>
    <row r="7528" spans="1:16" x14ac:dyDescent="0.3">
      <c r="A7528">
        <v>125938</v>
      </c>
      <c r="B7528" s="1">
        <v>45088</v>
      </c>
      <c r="C7528" s="2">
        <v>0.35850694444444442</v>
      </c>
      <c r="D7528">
        <v>1</v>
      </c>
      <c r="E7528">
        <v>3</v>
      </c>
      <c r="F7528" t="s">
        <v>104</v>
      </c>
      <c r="G7528">
        <v>57</v>
      </c>
      <c r="H7528" t="s">
        <v>32</v>
      </c>
      <c r="I7528" t="s">
        <v>33</v>
      </c>
      <c r="J7528" t="s">
        <v>34</v>
      </c>
      <c r="K7528">
        <v>1.187067237869607</v>
      </c>
      <c r="L7528">
        <v>0.05</v>
      </c>
      <c r="M7528">
        <v>46.5</v>
      </c>
      <c r="N7528">
        <f>(1-Coffee_Sales[[#This Row],[Discount_Percent]])*Coffee_Sales[[#This Row],[unit_price]]*Coffee_Sales[[#This Row],[transaction_qty]]</f>
        <v>44.174999999999997</v>
      </c>
      <c r="O7528" t="str">
        <f>TEXT(Coffee_Sales[[#This Row],[transaction_date]],"mmm-yyyy")</f>
        <v>Jun-2023</v>
      </c>
      <c r="P7528">
        <f>HOUR(Coffee_Sales[[#This Row],[transaction_time]])</f>
        <v>8</v>
      </c>
    </row>
    <row r="7529" spans="1:16" x14ac:dyDescent="0.3">
      <c r="A7529">
        <v>50581</v>
      </c>
      <c r="B7529" s="1">
        <v>45010</v>
      </c>
      <c r="C7529" s="2">
        <v>0.3566435185185185</v>
      </c>
      <c r="D7529">
        <v>1</v>
      </c>
      <c r="E7529">
        <v>5</v>
      </c>
      <c r="F7529" t="s">
        <v>133</v>
      </c>
      <c r="G7529">
        <v>65</v>
      </c>
      <c r="H7529" t="s">
        <v>67</v>
      </c>
      <c r="I7529" t="s">
        <v>68</v>
      </c>
      <c r="J7529" t="s">
        <v>69</v>
      </c>
      <c r="K7529">
        <v>0.31238142389540052</v>
      </c>
      <c r="L7529">
        <v>0.1</v>
      </c>
      <c r="M7529">
        <v>12</v>
      </c>
      <c r="N7529">
        <f>(1-Coffee_Sales[[#This Row],[Discount_Percent]])*Coffee_Sales[[#This Row],[unit_price]]*Coffee_Sales[[#This Row],[transaction_qty]]</f>
        <v>10.8</v>
      </c>
      <c r="O7529" t="str">
        <f>TEXT(Coffee_Sales[[#This Row],[transaction_date]],"mmm-yyyy")</f>
        <v>Mar-2023</v>
      </c>
      <c r="P7529">
        <f>HOUR(Coffee_Sales[[#This Row],[transaction_time]])</f>
        <v>8</v>
      </c>
    </row>
    <row r="7530" spans="1:16" x14ac:dyDescent="0.3">
      <c r="A7530">
        <v>144810</v>
      </c>
      <c r="B7530" s="1">
        <v>45103</v>
      </c>
      <c r="C7530" s="2">
        <v>0.70339120370370367</v>
      </c>
      <c r="D7530">
        <v>2</v>
      </c>
      <c r="E7530">
        <v>3</v>
      </c>
      <c r="F7530" t="s">
        <v>97</v>
      </c>
      <c r="G7530">
        <v>32</v>
      </c>
      <c r="H7530" t="s">
        <v>14</v>
      </c>
      <c r="I7530" t="s">
        <v>22</v>
      </c>
      <c r="J7530" t="s">
        <v>23</v>
      </c>
      <c r="K7530">
        <v>2.2314200482293449</v>
      </c>
      <c r="L7530">
        <v>0.1</v>
      </c>
      <c r="M7530">
        <v>45</v>
      </c>
      <c r="N7530">
        <f>(1-Coffee_Sales[[#This Row],[Discount_Percent]])*Coffee_Sales[[#This Row],[unit_price]]*Coffee_Sales[[#This Row],[transaction_qty]]</f>
        <v>81</v>
      </c>
      <c r="O7530" t="str">
        <f>TEXT(Coffee_Sales[[#This Row],[transaction_date]],"mmm-yyyy")</f>
        <v>Jun-2023</v>
      </c>
      <c r="P7530">
        <f>HOUR(Coffee_Sales[[#This Row],[transaction_time]])</f>
        <v>16</v>
      </c>
    </row>
    <row r="7531" spans="1:16" x14ac:dyDescent="0.3">
      <c r="A7531">
        <v>71455</v>
      </c>
      <c r="B7531" s="1">
        <v>45036</v>
      </c>
      <c r="C7531" s="2">
        <v>0.37234953703703705</v>
      </c>
      <c r="D7531">
        <v>1</v>
      </c>
      <c r="E7531">
        <v>5</v>
      </c>
      <c r="F7531" t="s">
        <v>35</v>
      </c>
      <c r="G7531">
        <v>43</v>
      </c>
      <c r="H7531" t="s">
        <v>32</v>
      </c>
      <c r="I7531" t="s">
        <v>40</v>
      </c>
      <c r="J7531" t="s">
        <v>124</v>
      </c>
      <c r="K7531">
        <v>1.3443304973591541</v>
      </c>
      <c r="L7531">
        <v>0</v>
      </c>
      <c r="M7531">
        <v>45</v>
      </c>
      <c r="N7531">
        <f>(1-Coffee_Sales[[#This Row],[Discount_Percent]])*Coffee_Sales[[#This Row],[unit_price]]*Coffee_Sales[[#This Row],[transaction_qty]]</f>
        <v>45</v>
      </c>
      <c r="O7531" t="str">
        <f>TEXT(Coffee_Sales[[#This Row],[transaction_date]],"mmm-yyyy")</f>
        <v>Apr-2023</v>
      </c>
      <c r="P7531">
        <f>HOUR(Coffee_Sales[[#This Row],[transaction_time]])</f>
        <v>8</v>
      </c>
    </row>
    <row r="7532" spans="1:16" x14ac:dyDescent="0.3">
      <c r="A7532">
        <v>108619</v>
      </c>
      <c r="B7532" s="1">
        <v>45072</v>
      </c>
      <c r="C7532" s="2">
        <v>0.61892361111111116</v>
      </c>
      <c r="D7532">
        <v>2</v>
      </c>
      <c r="E7532">
        <v>3</v>
      </c>
      <c r="F7532" t="s">
        <v>63</v>
      </c>
      <c r="G7532">
        <v>53</v>
      </c>
      <c r="H7532" t="s">
        <v>32</v>
      </c>
      <c r="I7532" t="s">
        <v>33</v>
      </c>
      <c r="J7532" t="s">
        <v>129</v>
      </c>
      <c r="K7532">
        <v>2.8984214956984449</v>
      </c>
      <c r="L7532">
        <v>0.05</v>
      </c>
      <c r="M7532">
        <v>45</v>
      </c>
      <c r="N7532">
        <f>(1-Coffee_Sales[[#This Row],[Discount_Percent]])*Coffee_Sales[[#This Row],[unit_price]]*Coffee_Sales[[#This Row],[transaction_qty]]</f>
        <v>85.5</v>
      </c>
      <c r="O7532" t="str">
        <f>TEXT(Coffee_Sales[[#This Row],[transaction_date]],"mmm-yyyy")</f>
        <v>May-2023</v>
      </c>
      <c r="P7532">
        <f>HOUR(Coffee_Sales[[#This Row],[transaction_time]])</f>
        <v>14</v>
      </c>
    </row>
    <row r="7533" spans="1:16" x14ac:dyDescent="0.3">
      <c r="A7533">
        <v>62763</v>
      </c>
      <c r="B7533" s="1">
        <v>45026</v>
      </c>
      <c r="C7533" s="2">
        <v>0.38815972222222223</v>
      </c>
      <c r="D7533">
        <v>1</v>
      </c>
      <c r="E7533">
        <v>3</v>
      </c>
      <c r="F7533" t="s">
        <v>97</v>
      </c>
      <c r="G7533">
        <v>74</v>
      </c>
      <c r="H7533" t="s">
        <v>18</v>
      </c>
      <c r="I7533" t="s">
        <v>107</v>
      </c>
      <c r="J7533" t="s">
        <v>108</v>
      </c>
      <c r="K7533">
        <v>1.666509829572179</v>
      </c>
      <c r="L7533">
        <v>0</v>
      </c>
      <c r="M7533">
        <v>52.5</v>
      </c>
      <c r="N7533">
        <f>(1-Coffee_Sales[[#This Row],[Discount_Percent]])*Coffee_Sales[[#This Row],[unit_price]]*Coffee_Sales[[#This Row],[transaction_qty]]</f>
        <v>52.5</v>
      </c>
      <c r="O7533" t="str">
        <f>TEXT(Coffee_Sales[[#This Row],[transaction_date]],"mmm-yyyy")</f>
        <v>Apr-2023</v>
      </c>
      <c r="P7533">
        <f>HOUR(Coffee_Sales[[#This Row],[transaction_time]])</f>
        <v>9</v>
      </c>
    </row>
    <row r="7534" spans="1:16" x14ac:dyDescent="0.3">
      <c r="A7534">
        <v>79557</v>
      </c>
      <c r="B7534" s="1">
        <v>45045</v>
      </c>
      <c r="C7534" s="2">
        <v>0.76517361111111115</v>
      </c>
      <c r="D7534">
        <v>2</v>
      </c>
      <c r="E7534">
        <v>8</v>
      </c>
      <c r="F7534" t="s">
        <v>94</v>
      </c>
      <c r="G7534">
        <v>28</v>
      </c>
      <c r="H7534" t="s">
        <v>14</v>
      </c>
      <c r="I7534" t="s">
        <v>22</v>
      </c>
      <c r="J7534" t="s">
        <v>117</v>
      </c>
      <c r="K7534">
        <v>1.8203340938768791</v>
      </c>
      <c r="L7534">
        <v>0</v>
      </c>
      <c r="M7534">
        <v>30</v>
      </c>
      <c r="N7534">
        <f>(1-Coffee_Sales[[#This Row],[Discount_Percent]])*Coffee_Sales[[#This Row],[unit_price]]*Coffee_Sales[[#This Row],[transaction_qty]]</f>
        <v>60</v>
      </c>
      <c r="O7534" t="str">
        <f>TEXT(Coffee_Sales[[#This Row],[transaction_date]],"mmm-yyyy")</f>
        <v>Apr-2023</v>
      </c>
      <c r="P7534">
        <f>HOUR(Coffee_Sales[[#This Row],[transaction_time]])</f>
        <v>18</v>
      </c>
    </row>
    <row r="7535" spans="1:16" x14ac:dyDescent="0.3">
      <c r="A7535">
        <v>138611</v>
      </c>
      <c r="B7535" s="1">
        <v>45098</v>
      </c>
      <c r="C7535" s="2">
        <v>0.45035879629629627</v>
      </c>
      <c r="D7535">
        <v>1</v>
      </c>
      <c r="E7535">
        <v>8</v>
      </c>
      <c r="F7535" t="s">
        <v>70</v>
      </c>
      <c r="G7535">
        <v>53</v>
      </c>
      <c r="H7535" t="s">
        <v>32</v>
      </c>
      <c r="I7535" t="s">
        <v>33</v>
      </c>
      <c r="J7535" t="s">
        <v>129</v>
      </c>
      <c r="K7535">
        <v>1.1998812386863289</v>
      </c>
      <c r="L7535">
        <v>0.1</v>
      </c>
      <c r="M7535">
        <v>45</v>
      </c>
      <c r="N7535">
        <f>(1-Coffee_Sales[[#This Row],[Discount_Percent]])*Coffee_Sales[[#This Row],[unit_price]]*Coffee_Sales[[#This Row],[transaction_qty]]</f>
        <v>40.5</v>
      </c>
      <c r="O7535" t="str">
        <f>TEXT(Coffee_Sales[[#This Row],[transaction_date]],"mmm-yyyy")</f>
        <v>Jun-2023</v>
      </c>
      <c r="P7535">
        <f>HOUR(Coffee_Sales[[#This Row],[transaction_time]])</f>
        <v>10</v>
      </c>
    </row>
    <row r="7536" spans="1:16" x14ac:dyDescent="0.3">
      <c r="A7536">
        <v>50582</v>
      </c>
      <c r="B7536" s="1">
        <v>45010</v>
      </c>
      <c r="C7536" s="2">
        <v>0.35777777777777775</v>
      </c>
      <c r="D7536">
        <v>1</v>
      </c>
      <c r="E7536">
        <v>3</v>
      </c>
      <c r="F7536" t="s">
        <v>114</v>
      </c>
      <c r="G7536">
        <v>59</v>
      </c>
      <c r="H7536" t="s">
        <v>74</v>
      </c>
      <c r="I7536" t="s">
        <v>75</v>
      </c>
      <c r="J7536" t="s">
        <v>85</v>
      </c>
      <c r="K7536">
        <v>1.4936015245085821</v>
      </c>
      <c r="L7536">
        <v>0.1</v>
      </c>
      <c r="M7536">
        <v>67.5</v>
      </c>
      <c r="N7536">
        <f>(1-Coffee_Sales[[#This Row],[Discount_Percent]])*Coffee_Sales[[#This Row],[unit_price]]*Coffee_Sales[[#This Row],[transaction_qty]]</f>
        <v>60.75</v>
      </c>
      <c r="O7536" t="str">
        <f>TEXT(Coffee_Sales[[#This Row],[transaction_date]],"mmm-yyyy")</f>
        <v>Mar-2023</v>
      </c>
      <c r="P7536">
        <f>HOUR(Coffee_Sales[[#This Row],[transaction_time]])</f>
        <v>8</v>
      </c>
    </row>
    <row r="7537" spans="1:16" x14ac:dyDescent="0.3">
      <c r="A7537">
        <v>57702</v>
      </c>
      <c r="B7537" s="1">
        <v>45020</v>
      </c>
      <c r="C7537" s="2">
        <v>0.51856481481481487</v>
      </c>
      <c r="D7537">
        <v>2</v>
      </c>
      <c r="E7537">
        <v>3</v>
      </c>
      <c r="F7537" t="s">
        <v>17</v>
      </c>
      <c r="G7537">
        <v>58</v>
      </c>
      <c r="H7537" t="s">
        <v>74</v>
      </c>
      <c r="I7537" t="s">
        <v>75</v>
      </c>
      <c r="J7537" t="s">
        <v>76</v>
      </c>
      <c r="K7537">
        <v>2.5181893210762629</v>
      </c>
      <c r="L7537">
        <v>0.1</v>
      </c>
      <c r="M7537">
        <v>52.5</v>
      </c>
      <c r="N7537">
        <f>(1-Coffee_Sales[[#This Row],[Discount_Percent]])*Coffee_Sales[[#This Row],[unit_price]]*Coffee_Sales[[#This Row],[transaction_qty]]</f>
        <v>94.5</v>
      </c>
      <c r="O7537" t="str">
        <f>TEXT(Coffee_Sales[[#This Row],[transaction_date]],"mmm-yyyy")</f>
        <v>Apr-2023</v>
      </c>
      <c r="P7537">
        <f>HOUR(Coffee_Sales[[#This Row],[transaction_time]])</f>
        <v>12</v>
      </c>
    </row>
    <row r="7538" spans="1:16" x14ac:dyDescent="0.3">
      <c r="A7538">
        <v>56819</v>
      </c>
      <c r="B7538" s="1">
        <v>45019</v>
      </c>
      <c r="C7538" s="2">
        <v>0.4725347222222222</v>
      </c>
      <c r="D7538">
        <v>1</v>
      </c>
      <c r="E7538">
        <v>5</v>
      </c>
      <c r="F7538" t="s">
        <v>62</v>
      </c>
      <c r="G7538">
        <v>87</v>
      </c>
      <c r="H7538" t="s">
        <v>14</v>
      </c>
      <c r="I7538" t="s">
        <v>15</v>
      </c>
      <c r="J7538" t="s">
        <v>119</v>
      </c>
      <c r="K7538">
        <v>1.026575637478772</v>
      </c>
      <c r="L7538">
        <v>0</v>
      </c>
      <c r="M7538">
        <v>45</v>
      </c>
      <c r="N7538">
        <f>(1-Coffee_Sales[[#This Row],[Discount_Percent]])*Coffee_Sales[[#This Row],[unit_price]]*Coffee_Sales[[#This Row],[transaction_qty]]</f>
        <v>45</v>
      </c>
      <c r="O7538" t="str">
        <f>TEXT(Coffee_Sales[[#This Row],[transaction_date]],"mmm-yyyy")</f>
        <v>Apr-2023</v>
      </c>
      <c r="P7538">
        <f>HOUR(Coffee_Sales[[#This Row],[transaction_time]])</f>
        <v>11</v>
      </c>
    </row>
    <row r="7539" spans="1:16" x14ac:dyDescent="0.3">
      <c r="A7539">
        <v>43837</v>
      </c>
      <c r="B7539" s="1">
        <v>45000</v>
      </c>
      <c r="C7539" s="2">
        <v>0.53391203703703705</v>
      </c>
      <c r="D7539">
        <v>1</v>
      </c>
      <c r="E7539">
        <v>5</v>
      </c>
      <c r="F7539" t="s">
        <v>28</v>
      </c>
      <c r="G7539">
        <v>35</v>
      </c>
      <c r="H7539" t="s">
        <v>14</v>
      </c>
      <c r="I7539" t="s">
        <v>26</v>
      </c>
      <c r="J7539" t="s">
        <v>84</v>
      </c>
      <c r="K7539">
        <v>1.3323951131658229</v>
      </c>
      <c r="L7539">
        <v>0.1</v>
      </c>
      <c r="M7539">
        <v>46.5</v>
      </c>
      <c r="N7539">
        <f>(1-Coffee_Sales[[#This Row],[Discount_Percent]])*Coffee_Sales[[#This Row],[unit_price]]*Coffee_Sales[[#This Row],[transaction_qty]]</f>
        <v>41.85</v>
      </c>
      <c r="O7539" t="str">
        <f>TEXT(Coffee_Sales[[#This Row],[transaction_date]],"mmm-yyyy")</f>
        <v>Mar-2023</v>
      </c>
      <c r="P7539">
        <f>HOUR(Coffee_Sales[[#This Row],[transaction_time]])</f>
        <v>12</v>
      </c>
    </row>
    <row r="7540" spans="1:16" x14ac:dyDescent="0.3">
      <c r="A7540">
        <v>2958</v>
      </c>
      <c r="B7540" s="1">
        <v>44932</v>
      </c>
      <c r="C7540" s="2">
        <v>0.55053240740740739</v>
      </c>
      <c r="D7540">
        <v>2</v>
      </c>
      <c r="E7540">
        <v>8</v>
      </c>
      <c r="F7540" t="s">
        <v>48</v>
      </c>
      <c r="G7540">
        <v>34</v>
      </c>
      <c r="H7540" t="s">
        <v>14</v>
      </c>
      <c r="I7540" t="s">
        <v>26</v>
      </c>
      <c r="J7540" t="s">
        <v>57</v>
      </c>
      <c r="K7540">
        <v>2.053439333184421</v>
      </c>
      <c r="L7540">
        <v>0.1</v>
      </c>
      <c r="M7540">
        <v>36.75</v>
      </c>
      <c r="N7540">
        <f>(1-Coffee_Sales[[#This Row],[Discount_Percent]])*Coffee_Sales[[#This Row],[unit_price]]*Coffee_Sales[[#This Row],[transaction_qty]]</f>
        <v>66.150000000000006</v>
      </c>
      <c r="O7540" t="str">
        <f>TEXT(Coffee_Sales[[#This Row],[transaction_date]],"mmm-yyyy")</f>
        <v>Jan-2023</v>
      </c>
      <c r="P7540">
        <f>HOUR(Coffee_Sales[[#This Row],[transaction_time]])</f>
        <v>13</v>
      </c>
    </row>
    <row r="7541" spans="1:16" x14ac:dyDescent="0.3">
      <c r="A7541">
        <v>96156</v>
      </c>
      <c r="B7541" s="1">
        <v>45061</v>
      </c>
      <c r="C7541" s="2">
        <v>0.45105324074074077</v>
      </c>
      <c r="D7541">
        <v>2</v>
      </c>
      <c r="E7541">
        <v>5</v>
      </c>
      <c r="F7541" t="s">
        <v>25</v>
      </c>
      <c r="G7541">
        <v>27</v>
      </c>
      <c r="H7541" t="s">
        <v>14</v>
      </c>
      <c r="I7541" t="s">
        <v>29</v>
      </c>
      <c r="J7541" t="s">
        <v>30</v>
      </c>
      <c r="K7541">
        <v>2.9488453596131419</v>
      </c>
      <c r="L7541">
        <v>0</v>
      </c>
      <c r="M7541">
        <v>52.5</v>
      </c>
      <c r="N7541">
        <f>(1-Coffee_Sales[[#This Row],[Discount_Percent]])*Coffee_Sales[[#This Row],[unit_price]]*Coffee_Sales[[#This Row],[transaction_qty]]</f>
        <v>105</v>
      </c>
      <c r="O7541" t="str">
        <f>TEXT(Coffee_Sales[[#This Row],[transaction_date]],"mmm-yyyy")</f>
        <v>May-2023</v>
      </c>
      <c r="P7541">
        <f>HOUR(Coffee_Sales[[#This Row],[transaction_time]])</f>
        <v>10</v>
      </c>
    </row>
    <row r="7542" spans="1:16" x14ac:dyDescent="0.3">
      <c r="A7542">
        <v>49658</v>
      </c>
      <c r="B7542" s="1">
        <v>45008</v>
      </c>
      <c r="C7542" s="2">
        <v>0.76468749999999996</v>
      </c>
      <c r="D7542">
        <v>2</v>
      </c>
      <c r="E7542">
        <v>8</v>
      </c>
      <c r="F7542" t="s">
        <v>77</v>
      </c>
      <c r="G7542">
        <v>57</v>
      </c>
      <c r="H7542" t="s">
        <v>32</v>
      </c>
      <c r="I7542" t="s">
        <v>33</v>
      </c>
      <c r="J7542" t="s">
        <v>34</v>
      </c>
      <c r="K7542">
        <v>2.8620772513384178</v>
      </c>
      <c r="L7542">
        <v>0</v>
      </c>
      <c r="M7542">
        <v>46.5</v>
      </c>
      <c r="N7542">
        <f>(1-Coffee_Sales[[#This Row],[Discount_Percent]])*Coffee_Sales[[#This Row],[unit_price]]*Coffee_Sales[[#This Row],[transaction_qty]]</f>
        <v>93</v>
      </c>
      <c r="O7542" t="str">
        <f>TEXT(Coffee_Sales[[#This Row],[transaction_date]],"mmm-yyyy")</f>
        <v>Mar-2023</v>
      </c>
      <c r="P7542">
        <f>HOUR(Coffee_Sales[[#This Row],[transaction_time]])</f>
        <v>18</v>
      </c>
    </row>
    <row r="7543" spans="1:16" x14ac:dyDescent="0.3">
      <c r="A7543">
        <v>123622</v>
      </c>
      <c r="B7543" s="1">
        <v>45086</v>
      </c>
      <c r="C7543" s="2">
        <v>0.40204861111111112</v>
      </c>
      <c r="D7543">
        <v>1</v>
      </c>
      <c r="E7543">
        <v>8</v>
      </c>
      <c r="F7543" t="s">
        <v>50</v>
      </c>
      <c r="G7543">
        <v>16</v>
      </c>
      <c r="H7543" t="s">
        <v>64</v>
      </c>
      <c r="I7543" t="s">
        <v>152</v>
      </c>
      <c r="J7543" t="s">
        <v>158</v>
      </c>
      <c r="K7543">
        <v>4.3654221819230061</v>
      </c>
      <c r="L7543">
        <v>0.05</v>
      </c>
      <c r="M7543">
        <v>134.25</v>
      </c>
      <c r="N7543">
        <f>(1-Coffee_Sales[[#This Row],[Discount_Percent]])*Coffee_Sales[[#This Row],[unit_price]]*Coffee_Sales[[#This Row],[transaction_qty]]</f>
        <v>127.53749999999999</v>
      </c>
      <c r="O7543" t="str">
        <f>TEXT(Coffee_Sales[[#This Row],[transaction_date]],"mmm-yyyy")</f>
        <v>Jun-2023</v>
      </c>
      <c r="P7543">
        <f>HOUR(Coffee_Sales[[#This Row],[transaction_time]])</f>
        <v>9</v>
      </c>
    </row>
    <row r="7544" spans="1:16" x14ac:dyDescent="0.3">
      <c r="A7544">
        <v>113017</v>
      </c>
      <c r="B7544" s="1">
        <v>45076</v>
      </c>
      <c r="C7544" s="2">
        <v>0.79984953703703698</v>
      </c>
      <c r="D7544">
        <v>2</v>
      </c>
      <c r="E7544">
        <v>3</v>
      </c>
      <c r="F7544" t="s">
        <v>104</v>
      </c>
      <c r="G7544">
        <v>49</v>
      </c>
      <c r="H7544" t="s">
        <v>32</v>
      </c>
      <c r="I7544" t="s">
        <v>44</v>
      </c>
      <c r="J7544" t="s">
        <v>91</v>
      </c>
      <c r="K7544">
        <v>2.2909006886073282</v>
      </c>
      <c r="L7544">
        <v>0</v>
      </c>
      <c r="M7544">
        <v>45</v>
      </c>
      <c r="N7544">
        <f>(1-Coffee_Sales[[#This Row],[Discount_Percent]])*Coffee_Sales[[#This Row],[unit_price]]*Coffee_Sales[[#This Row],[transaction_qty]]</f>
        <v>90</v>
      </c>
      <c r="O7544" t="str">
        <f>TEXT(Coffee_Sales[[#This Row],[transaction_date]],"mmm-yyyy")</f>
        <v>May-2023</v>
      </c>
      <c r="P7544">
        <f>HOUR(Coffee_Sales[[#This Row],[transaction_time]])</f>
        <v>19</v>
      </c>
    </row>
    <row r="7545" spans="1:16" x14ac:dyDescent="0.3">
      <c r="A7545">
        <v>85316</v>
      </c>
      <c r="B7545" s="1">
        <v>45051</v>
      </c>
      <c r="C7545" s="2">
        <v>0.66623842592592597</v>
      </c>
      <c r="D7545">
        <v>2</v>
      </c>
      <c r="E7545">
        <v>8</v>
      </c>
      <c r="F7545" t="s">
        <v>31</v>
      </c>
      <c r="G7545">
        <v>35</v>
      </c>
      <c r="H7545" t="s">
        <v>14</v>
      </c>
      <c r="I7545" t="s">
        <v>26</v>
      </c>
      <c r="J7545" t="s">
        <v>84</v>
      </c>
      <c r="K7545">
        <v>1.873371312558473</v>
      </c>
      <c r="L7545">
        <v>0.15</v>
      </c>
      <c r="M7545">
        <v>46.5</v>
      </c>
      <c r="N7545">
        <f>(1-Coffee_Sales[[#This Row],[Discount_Percent]])*Coffee_Sales[[#This Row],[unit_price]]*Coffee_Sales[[#This Row],[transaction_qty]]</f>
        <v>79.05</v>
      </c>
      <c r="O7545" t="str">
        <f>TEXT(Coffee_Sales[[#This Row],[transaction_date]],"mmm-yyyy")</f>
        <v>May-2023</v>
      </c>
      <c r="P7545">
        <f>HOUR(Coffee_Sales[[#This Row],[transaction_time]])</f>
        <v>15</v>
      </c>
    </row>
    <row r="7546" spans="1:16" x14ac:dyDescent="0.3">
      <c r="A7546">
        <v>78260</v>
      </c>
      <c r="B7546" s="1">
        <v>45044</v>
      </c>
      <c r="C7546" s="2">
        <v>0.3498263888888889</v>
      </c>
      <c r="D7546">
        <v>1</v>
      </c>
      <c r="E7546">
        <v>8</v>
      </c>
      <c r="F7546" t="s">
        <v>70</v>
      </c>
      <c r="G7546">
        <v>30</v>
      </c>
      <c r="H7546" t="s">
        <v>14</v>
      </c>
      <c r="I7546" t="s">
        <v>22</v>
      </c>
      <c r="J7546" t="s">
        <v>109</v>
      </c>
      <c r="K7546">
        <v>1.3999021770298421</v>
      </c>
      <c r="L7546">
        <v>0</v>
      </c>
      <c r="M7546">
        <v>45</v>
      </c>
      <c r="N7546">
        <f>(1-Coffee_Sales[[#This Row],[Discount_Percent]])*Coffee_Sales[[#This Row],[unit_price]]*Coffee_Sales[[#This Row],[transaction_qty]]</f>
        <v>45</v>
      </c>
      <c r="O7546" t="str">
        <f>TEXT(Coffee_Sales[[#This Row],[transaction_date]],"mmm-yyyy")</f>
        <v>Apr-2023</v>
      </c>
      <c r="P7546">
        <f>HOUR(Coffee_Sales[[#This Row],[transaction_time]])</f>
        <v>8</v>
      </c>
    </row>
    <row r="7547" spans="1:16" x14ac:dyDescent="0.3">
      <c r="A7547">
        <v>142426</v>
      </c>
      <c r="B7547" s="1">
        <v>45101</v>
      </c>
      <c r="C7547" s="2">
        <v>0.69361111111111107</v>
      </c>
      <c r="D7547">
        <v>2</v>
      </c>
      <c r="E7547">
        <v>5</v>
      </c>
      <c r="F7547" t="s">
        <v>97</v>
      </c>
      <c r="G7547">
        <v>42</v>
      </c>
      <c r="H7547" t="s">
        <v>32</v>
      </c>
      <c r="I7547" t="s">
        <v>40</v>
      </c>
      <c r="J7547" t="s">
        <v>99</v>
      </c>
      <c r="K7547">
        <v>2.4533151801007258</v>
      </c>
      <c r="L7547">
        <v>0.05</v>
      </c>
      <c r="M7547">
        <v>37.5</v>
      </c>
      <c r="N7547">
        <f>(1-Coffee_Sales[[#This Row],[Discount_Percent]])*Coffee_Sales[[#This Row],[unit_price]]*Coffee_Sales[[#This Row],[transaction_qty]]</f>
        <v>71.25</v>
      </c>
      <c r="O7547" t="str">
        <f>TEXT(Coffee_Sales[[#This Row],[transaction_date]],"mmm-yyyy")</f>
        <v>Jun-2023</v>
      </c>
      <c r="P7547">
        <f>HOUR(Coffee_Sales[[#This Row],[transaction_time]])</f>
        <v>16</v>
      </c>
    </row>
    <row r="7548" spans="1:16" x14ac:dyDescent="0.3">
      <c r="A7548">
        <v>57545</v>
      </c>
      <c r="B7548" s="1">
        <v>45020</v>
      </c>
      <c r="C7548" s="2">
        <v>0.40406249999999999</v>
      </c>
      <c r="D7548">
        <v>2</v>
      </c>
      <c r="E7548">
        <v>8</v>
      </c>
      <c r="F7548" t="s">
        <v>94</v>
      </c>
      <c r="G7548">
        <v>40</v>
      </c>
      <c r="H7548" t="s">
        <v>14</v>
      </c>
      <c r="I7548" t="s">
        <v>15</v>
      </c>
      <c r="J7548" t="s">
        <v>100</v>
      </c>
      <c r="K7548">
        <v>2.5807024772641012</v>
      </c>
      <c r="L7548">
        <v>0.05</v>
      </c>
      <c r="M7548">
        <v>56.25</v>
      </c>
      <c r="N7548">
        <f>(1-Coffee_Sales[[#This Row],[Discount_Percent]])*Coffee_Sales[[#This Row],[unit_price]]*Coffee_Sales[[#This Row],[transaction_qty]]</f>
        <v>106.875</v>
      </c>
      <c r="O7548" t="str">
        <f>TEXT(Coffee_Sales[[#This Row],[transaction_date]],"mmm-yyyy")</f>
        <v>Apr-2023</v>
      </c>
      <c r="P7548">
        <f>HOUR(Coffee_Sales[[#This Row],[transaction_time]])</f>
        <v>9</v>
      </c>
    </row>
    <row r="7549" spans="1:16" x14ac:dyDescent="0.3">
      <c r="A7549">
        <v>115092</v>
      </c>
      <c r="B7549" s="1">
        <v>45078</v>
      </c>
      <c r="C7549" s="2">
        <v>0.78768518518518515</v>
      </c>
      <c r="D7549">
        <v>2</v>
      </c>
      <c r="E7549">
        <v>8</v>
      </c>
      <c r="F7549" t="s">
        <v>42</v>
      </c>
      <c r="G7549">
        <v>46</v>
      </c>
      <c r="H7549" t="s">
        <v>32</v>
      </c>
      <c r="I7549" t="s">
        <v>36</v>
      </c>
      <c r="J7549" t="s">
        <v>39</v>
      </c>
      <c r="K7549">
        <v>2.2474139933152761</v>
      </c>
      <c r="L7549">
        <v>0</v>
      </c>
      <c r="M7549">
        <v>37.5</v>
      </c>
      <c r="N7549">
        <f>(1-Coffee_Sales[[#This Row],[Discount_Percent]])*Coffee_Sales[[#This Row],[unit_price]]*Coffee_Sales[[#This Row],[transaction_qty]]</f>
        <v>75</v>
      </c>
      <c r="O7549" t="str">
        <f>TEXT(Coffee_Sales[[#This Row],[transaction_date]],"mmm-yyyy")</f>
        <v>Jun-2023</v>
      </c>
      <c r="P7549">
        <f>HOUR(Coffee_Sales[[#This Row],[transaction_time]])</f>
        <v>18</v>
      </c>
    </row>
    <row r="7550" spans="1:16" x14ac:dyDescent="0.3">
      <c r="A7550">
        <v>6822</v>
      </c>
      <c r="B7550" s="1">
        <v>44939</v>
      </c>
      <c r="C7550" s="2">
        <v>0.36983796296296295</v>
      </c>
      <c r="D7550">
        <v>1</v>
      </c>
      <c r="E7550">
        <v>5</v>
      </c>
      <c r="F7550" t="s">
        <v>104</v>
      </c>
      <c r="G7550">
        <v>63</v>
      </c>
      <c r="H7550" t="s">
        <v>67</v>
      </c>
      <c r="I7550" t="s">
        <v>72</v>
      </c>
      <c r="J7550" t="s">
        <v>73</v>
      </c>
      <c r="K7550">
        <v>0.26725699114353152</v>
      </c>
      <c r="L7550">
        <v>0.1</v>
      </c>
      <c r="M7550">
        <v>12</v>
      </c>
      <c r="N7550">
        <f>(1-Coffee_Sales[[#This Row],[Discount_Percent]])*Coffee_Sales[[#This Row],[unit_price]]*Coffee_Sales[[#This Row],[transaction_qty]]</f>
        <v>10.8</v>
      </c>
      <c r="O7550" t="str">
        <f>TEXT(Coffee_Sales[[#This Row],[transaction_date]],"mmm-yyyy")</f>
        <v>Jan-2023</v>
      </c>
      <c r="P7550">
        <f>HOUR(Coffee_Sales[[#This Row],[transaction_time]])</f>
        <v>8</v>
      </c>
    </row>
    <row r="7551" spans="1:16" x14ac:dyDescent="0.3">
      <c r="A7551">
        <v>144373</v>
      </c>
      <c r="B7551" s="1">
        <v>45103</v>
      </c>
      <c r="C7551" s="2">
        <v>0.4440972222222222</v>
      </c>
      <c r="D7551">
        <v>1</v>
      </c>
      <c r="E7551">
        <v>8</v>
      </c>
      <c r="F7551" t="s">
        <v>42</v>
      </c>
      <c r="G7551">
        <v>78</v>
      </c>
      <c r="H7551" t="s">
        <v>18</v>
      </c>
      <c r="I7551" t="s">
        <v>19</v>
      </c>
      <c r="J7551" t="s">
        <v>51</v>
      </c>
      <c r="K7551">
        <v>1.616456999668936</v>
      </c>
      <c r="L7551">
        <v>0</v>
      </c>
      <c r="M7551">
        <v>67.5</v>
      </c>
      <c r="N7551">
        <f>(1-Coffee_Sales[[#This Row],[Discount_Percent]])*Coffee_Sales[[#This Row],[unit_price]]*Coffee_Sales[[#This Row],[transaction_qty]]</f>
        <v>67.5</v>
      </c>
      <c r="O7551" t="str">
        <f>TEXT(Coffee_Sales[[#This Row],[transaction_date]],"mmm-yyyy")</f>
        <v>Jun-2023</v>
      </c>
      <c r="P7551">
        <f>HOUR(Coffee_Sales[[#This Row],[transaction_time]])</f>
        <v>10</v>
      </c>
    </row>
    <row r="7552" spans="1:16" x14ac:dyDescent="0.3">
      <c r="A7552">
        <v>136505</v>
      </c>
      <c r="B7552" s="1">
        <v>45096</v>
      </c>
      <c r="C7552" s="2">
        <v>0.63107638888888884</v>
      </c>
      <c r="D7552">
        <v>1</v>
      </c>
      <c r="E7552">
        <v>3</v>
      </c>
      <c r="F7552" t="s">
        <v>63</v>
      </c>
      <c r="G7552">
        <v>22</v>
      </c>
      <c r="H7552" t="s">
        <v>14</v>
      </c>
      <c r="I7552" t="s">
        <v>55</v>
      </c>
      <c r="J7552" t="s">
        <v>56</v>
      </c>
      <c r="K7552">
        <v>0.62173058517967839</v>
      </c>
      <c r="L7552">
        <v>0</v>
      </c>
      <c r="M7552">
        <v>30</v>
      </c>
      <c r="N7552">
        <f>(1-Coffee_Sales[[#This Row],[Discount_Percent]])*Coffee_Sales[[#This Row],[unit_price]]*Coffee_Sales[[#This Row],[transaction_qty]]</f>
        <v>30</v>
      </c>
      <c r="O7552" t="str">
        <f>TEXT(Coffee_Sales[[#This Row],[transaction_date]],"mmm-yyyy")</f>
        <v>Jun-2023</v>
      </c>
      <c r="P7552">
        <f>HOUR(Coffee_Sales[[#This Row],[transaction_time]])</f>
        <v>15</v>
      </c>
    </row>
    <row r="7553" spans="1:16" x14ac:dyDescent="0.3">
      <c r="A7553">
        <v>76669</v>
      </c>
      <c r="B7553" s="1">
        <v>45042</v>
      </c>
      <c r="C7553" s="2">
        <v>0.42254629629629631</v>
      </c>
      <c r="D7553">
        <v>1</v>
      </c>
      <c r="E7553">
        <v>8</v>
      </c>
      <c r="F7553" t="s">
        <v>63</v>
      </c>
      <c r="G7553">
        <v>53</v>
      </c>
      <c r="H7553" t="s">
        <v>32</v>
      </c>
      <c r="I7553" t="s">
        <v>33</v>
      </c>
      <c r="J7553" t="s">
        <v>129</v>
      </c>
      <c r="K7553">
        <v>1.254643658545997</v>
      </c>
      <c r="L7553">
        <v>0</v>
      </c>
      <c r="M7553">
        <v>45</v>
      </c>
      <c r="N7553">
        <f>(1-Coffee_Sales[[#This Row],[Discount_Percent]])*Coffee_Sales[[#This Row],[unit_price]]*Coffee_Sales[[#This Row],[transaction_qty]]</f>
        <v>45</v>
      </c>
      <c r="O7553" t="str">
        <f>TEXT(Coffee_Sales[[#This Row],[transaction_date]],"mmm-yyyy")</f>
        <v>Apr-2023</v>
      </c>
      <c r="P7553">
        <f>HOUR(Coffee_Sales[[#This Row],[transaction_time]])</f>
        <v>10</v>
      </c>
    </row>
    <row r="7554" spans="1:16" x14ac:dyDescent="0.3">
      <c r="A7554">
        <v>58807</v>
      </c>
      <c r="B7554" s="1">
        <v>45021</v>
      </c>
      <c r="C7554" s="2">
        <v>0.6955324074074074</v>
      </c>
      <c r="D7554">
        <v>1</v>
      </c>
      <c r="E7554">
        <v>5</v>
      </c>
      <c r="F7554" t="s">
        <v>48</v>
      </c>
      <c r="G7554">
        <v>69</v>
      </c>
      <c r="H7554" t="s">
        <v>18</v>
      </c>
      <c r="I7554" t="s">
        <v>107</v>
      </c>
      <c r="J7554" t="s">
        <v>132</v>
      </c>
      <c r="K7554">
        <v>1.194719604357088</v>
      </c>
      <c r="L7554">
        <v>0</v>
      </c>
      <c r="M7554">
        <v>48.75</v>
      </c>
      <c r="N7554">
        <f>(1-Coffee_Sales[[#This Row],[Discount_Percent]])*Coffee_Sales[[#This Row],[unit_price]]*Coffee_Sales[[#This Row],[transaction_qty]]</f>
        <v>48.75</v>
      </c>
      <c r="O7554" t="str">
        <f>TEXT(Coffee_Sales[[#This Row],[transaction_date]],"mmm-yyyy")</f>
        <v>Apr-2023</v>
      </c>
      <c r="P7554">
        <f>HOUR(Coffee_Sales[[#This Row],[transaction_time]])</f>
        <v>16</v>
      </c>
    </row>
    <row r="7555" spans="1:16" x14ac:dyDescent="0.3">
      <c r="A7555">
        <v>121581</v>
      </c>
      <c r="B7555" s="1">
        <v>45084</v>
      </c>
      <c r="C7555" s="2">
        <v>0.55523148148148149</v>
      </c>
      <c r="D7555">
        <v>1</v>
      </c>
      <c r="E7555">
        <v>8</v>
      </c>
      <c r="F7555" t="s">
        <v>43</v>
      </c>
      <c r="G7555">
        <v>40</v>
      </c>
      <c r="H7555" t="s">
        <v>14</v>
      </c>
      <c r="I7555" t="s">
        <v>15</v>
      </c>
      <c r="J7555" t="s">
        <v>100</v>
      </c>
      <c r="K7555">
        <v>1.5263589143900469</v>
      </c>
      <c r="L7555">
        <v>0.05</v>
      </c>
      <c r="M7555">
        <v>56.25</v>
      </c>
      <c r="N7555">
        <f>(1-Coffee_Sales[[#This Row],[Discount_Percent]])*Coffee_Sales[[#This Row],[unit_price]]*Coffee_Sales[[#This Row],[transaction_qty]]</f>
        <v>53.4375</v>
      </c>
      <c r="O7555" t="str">
        <f>TEXT(Coffee_Sales[[#This Row],[transaction_date]],"mmm-yyyy")</f>
        <v>Jun-2023</v>
      </c>
      <c r="P7555">
        <f>HOUR(Coffee_Sales[[#This Row],[transaction_time]])</f>
        <v>13</v>
      </c>
    </row>
    <row r="7556" spans="1:16" x14ac:dyDescent="0.3">
      <c r="A7556">
        <v>31626</v>
      </c>
      <c r="B7556" s="1">
        <v>44982</v>
      </c>
      <c r="C7556" s="2">
        <v>0.42464120370370373</v>
      </c>
      <c r="D7556">
        <v>1</v>
      </c>
      <c r="E7556">
        <v>3</v>
      </c>
      <c r="F7556" t="s">
        <v>77</v>
      </c>
      <c r="G7556">
        <v>34</v>
      </c>
      <c r="H7556" t="s">
        <v>14</v>
      </c>
      <c r="I7556" t="s">
        <v>26</v>
      </c>
      <c r="J7556" t="s">
        <v>57</v>
      </c>
      <c r="K7556">
        <v>0.91601153831881388</v>
      </c>
      <c r="L7556">
        <v>0.1</v>
      </c>
      <c r="M7556">
        <v>36.75</v>
      </c>
      <c r="N7556">
        <f>(1-Coffee_Sales[[#This Row],[Discount_Percent]])*Coffee_Sales[[#This Row],[unit_price]]*Coffee_Sales[[#This Row],[transaction_qty]]</f>
        <v>33.075000000000003</v>
      </c>
      <c r="O7556" t="str">
        <f>TEXT(Coffee_Sales[[#This Row],[transaction_date]],"mmm-yyyy")</f>
        <v>Feb-2023</v>
      </c>
      <c r="P7556">
        <f>HOUR(Coffee_Sales[[#This Row],[transaction_time]])</f>
        <v>10</v>
      </c>
    </row>
    <row r="7557" spans="1:16" x14ac:dyDescent="0.3">
      <c r="A7557">
        <v>125958</v>
      </c>
      <c r="B7557" s="1">
        <v>45088</v>
      </c>
      <c r="C7557" s="2">
        <v>0.36249999999999999</v>
      </c>
      <c r="D7557">
        <v>1</v>
      </c>
      <c r="E7557">
        <v>5</v>
      </c>
      <c r="F7557" t="s">
        <v>133</v>
      </c>
      <c r="G7557">
        <v>72</v>
      </c>
      <c r="H7557" t="s">
        <v>18</v>
      </c>
      <c r="I7557" t="s">
        <v>19</v>
      </c>
      <c r="J7557" t="s">
        <v>82</v>
      </c>
      <c r="K7557">
        <v>1.3327607110949711</v>
      </c>
      <c r="L7557">
        <v>0</v>
      </c>
      <c r="M7557">
        <v>48.75</v>
      </c>
      <c r="N7557">
        <f>(1-Coffee_Sales[[#This Row],[Discount_Percent]])*Coffee_Sales[[#This Row],[unit_price]]*Coffee_Sales[[#This Row],[transaction_qty]]</f>
        <v>48.75</v>
      </c>
      <c r="O7557" t="str">
        <f>TEXT(Coffee_Sales[[#This Row],[transaction_date]],"mmm-yyyy")</f>
        <v>Jun-2023</v>
      </c>
      <c r="P7557">
        <f>HOUR(Coffee_Sales[[#This Row],[transaction_time]])</f>
        <v>8</v>
      </c>
    </row>
    <row r="7558" spans="1:16" x14ac:dyDescent="0.3">
      <c r="A7558">
        <v>40997</v>
      </c>
      <c r="B7558" s="1">
        <v>44996</v>
      </c>
      <c r="C7558" s="2">
        <v>0.51534722222222218</v>
      </c>
      <c r="D7558">
        <v>1</v>
      </c>
      <c r="E7558">
        <v>5</v>
      </c>
      <c r="F7558" t="s">
        <v>96</v>
      </c>
      <c r="G7558">
        <v>55</v>
      </c>
      <c r="H7558" t="s">
        <v>32</v>
      </c>
      <c r="I7558" t="s">
        <v>33</v>
      </c>
      <c r="J7558" t="s">
        <v>93</v>
      </c>
      <c r="K7558">
        <v>1.84909420286074</v>
      </c>
      <c r="L7558">
        <v>0</v>
      </c>
      <c r="M7558">
        <v>60</v>
      </c>
      <c r="N7558">
        <f>(1-Coffee_Sales[[#This Row],[Discount_Percent]])*Coffee_Sales[[#This Row],[unit_price]]*Coffee_Sales[[#This Row],[transaction_qty]]</f>
        <v>60</v>
      </c>
      <c r="O7558" t="str">
        <f>TEXT(Coffee_Sales[[#This Row],[transaction_date]],"mmm-yyyy")</f>
        <v>Mar-2023</v>
      </c>
      <c r="P7558">
        <f>HOUR(Coffee_Sales[[#This Row],[transaction_time]])</f>
        <v>12</v>
      </c>
    </row>
    <row r="7559" spans="1:16" x14ac:dyDescent="0.3">
      <c r="A7559">
        <v>29643</v>
      </c>
      <c r="B7559" s="1">
        <v>44979</v>
      </c>
      <c r="C7559" s="2">
        <v>0.25149305555555557</v>
      </c>
      <c r="D7559">
        <v>1</v>
      </c>
      <c r="E7559">
        <v>5</v>
      </c>
      <c r="F7559" t="s">
        <v>13</v>
      </c>
      <c r="G7559">
        <v>73</v>
      </c>
      <c r="H7559" t="s">
        <v>18</v>
      </c>
      <c r="I7559" t="s">
        <v>79</v>
      </c>
      <c r="J7559" t="s">
        <v>80</v>
      </c>
      <c r="K7559">
        <v>1.494076937997465</v>
      </c>
      <c r="L7559">
        <v>0</v>
      </c>
      <c r="M7559">
        <v>56.25</v>
      </c>
      <c r="N7559">
        <f>(1-Coffee_Sales[[#This Row],[Discount_Percent]])*Coffee_Sales[[#This Row],[unit_price]]*Coffee_Sales[[#This Row],[transaction_qty]]</f>
        <v>56.25</v>
      </c>
      <c r="O7559" t="str">
        <f>TEXT(Coffee_Sales[[#This Row],[transaction_date]],"mmm-yyyy")</f>
        <v>Feb-2023</v>
      </c>
      <c r="P7559">
        <f>HOUR(Coffee_Sales[[#This Row],[transaction_time]])</f>
        <v>6</v>
      </c>
    </row>
    <row r="7560" spans="1:16" x14ac:dyDescent="0.3">
      <c r="A7560">
        <v>144773</v>
      </c>
      <c r="B7560" s="1">
        <v>45103</v>
      </c>
      <c r="C7560" s="2">
        <v>0.68388888888888888</v>
      </c>
      <c r="D7560">
        <v>2</v>
      </c>
      <c r="E7560">
        <v>5</v>
      </c>
      <c r="F7560" t="s">
        <v>21</v>
      </c>
      <c r="G7560">
        <v>36</v>
      </c>
      <c r="H7560" t="s">
        <v>14</v>
      </c>
      <c r="I7560" t="s">
        <v>26</v>
      </c>
      <c r="J7560" t="s">
        <v>27</v>
      </c>
      <c r="K7560">
        <v>2.9571236978438371</v>
      </c>
      <c r="L7560">
        <v>0.05</v>
      </c>
      <c r="M7560">
        <v>56.25</v>
      </c>
      <c r="N7560">
        <f>(1-Coffee_Sales[[#This Row],[Discount_Percent]])*Coffee_Sales[[#This Row],[unit_price]]*Coffee_Sales[[#This Row],[transaction_qty]]</f>
        <v>106.875</v>
      </c>
      <c r="O7560" t="str">
        <f>TEXT(Coffee_Sales[[#This Row],[transaction_date]],"mmm-yyyy")</f>
        <v>Jun-2023</v>
      </c>
      <c r="P7560">
        <f>HOUR(Coffee_Sales[[#This Row],[transaction_time]])</f>
        <v>16</v>
      </c>
    </row>
    <row r="7561" spans="1:16" x14ac:dyDescent="0.3">
      <c r="A7561">
        <v>41448</v>
      </c>
      <c r="B7561" s="1">
        <v>44997</v>
      </c>
      <c r="C7561" s="2">
        <v>0.37968750000000001</v>
      </c>
      <c r="D7561">
        <v>2</v>
      </c>
      <c r="E7561">
        <v>3</v>
      </c>
      <c r="F7561" t="s">
        <v>50</v>
      </c>
      <c r="G7561">
        <v>24</v>
      </c>
      <c r="H7561" t="s">
        <v>14</v>
      </c>
      <c r="I7561" t="s">
        <v>55</v>
      </c>
      <c r="J7561" t="s">
        <v>86</v>
      </c>
      <c r="K7561">
        <v>2.0272753820878071</v>
      </c>
      <c r="L7561">
        <v>0.15</v>
      </c>
      <c r="M7561">
        <v>45</v>
      </c>
      <c r="N7561">
        <f>(1-Coffee_Sales[[#This Row],[Discount_Percent]])*Coffee_Sales[[#This Row],[unit_price]]*Coffee_Sales[[#This Row],[transaction_qty]]</f>
        <v>76.5</v>
      </c>
      <c r="O7561" t="str">
        <f>TEXT(Coffee_Sales[[#This Row],[transaction_date]],"mmm-yyyy")</f>
        <v>Mar-2023</v>
      </c>
      <c r="P7561">
        <f>HOUR(Coffee_Sales[[#This Row],[transaction_time]])</f>
        <v>9</v>
      </c>
    </row>
    <row r="7562" spans="1:16" x14ac:dyDescent="0.3">
      <c r="A7562">
        <v>24171</v>
      </c>
      <c r="B7562" s="1">
        <v>44969</v>
      </c>
      <c r="C7562" s="2">
        <v>0.78630787037037042</v>
      </c>
      <c r="D7562">
        <v>2</v>
      </c>
      <c r="E7562">
        <v>8</v>
      </c>
      <c r="F7562" t="s">
        <v>25</v>
      </c>
      <c r="G7562">
        <v>47</v>
      </c>
      <c r="H7562" t="s">
        <v>32</v>
      </c>
      <c r="I7562" t="s">
        <v>36</v>
      </c>
      <c r="J7562" t="s">
        <v>37</v>
      </c>
      <c r="K7562">
        <v>2.117375153047703</v>
      </c>
      <c r="L7562">
        <v>0.05</v>
      </c>
      <c r="M7562">
        <v>45</v>
      </c>
      <c r="N7562">
        <f>(1-Coffee_Sales[[#This Row],[Discount_Percent]])*Coffee_Sales[[#This Row],[unit_price]]*Coffee_Sales[[#This Row],[transaction_qty]]</f>
        <v>85.5</v>
      </c>
      <c r="O7562" t="str">
        <f>TEXT(Coffee_Sales[[#This Row],[transaction_date]],"mmm-yyyy")</f>
        <v>Feb-2023</v>
      </c>
      <c r="P7562">
        <f>HOUR(Coffee_Sales[[#This Row],[transaction_time]])</f>
        <v>18</v>
      </c>
    </row>
    <row r="7563" spans="1:16" x14ac:dyDescent="0.3">
      <c r="A7563">
        <v>37795</v>
      </c>
      <c r="B7563" s="1">
        <v>44992</v>
      </c>
      <c r="C7563" s="2">
        <v>0.34429398148148149</v>
      </c>
      <c r="D7563">
        <v>1</v>
      </c>
      <c r="E7563">
        <v>3</v>
      </c>
      <c r="F7563" t="s">
        <v>128</v>
      </c>
      <c r="G7563">
        <v>35</v>
      </c>
      <c r="H7563" t="s">
        <v>14</v>
      </c>
      <c r="I7563" t="s">
        <v>26</v>
      </c>
      <c r="J7563" t="s">
        <v>84</v>
      </c>
      <c r="K7563">
        <v>1.138449193156305</v>
      </c>
      <c r="L7563">
        <v>0.05</v>
      </c>
      <c r="M7563">
        <v>46.5</v>
      </c>
      <c r="N7563">
        <f>(1-Coffee_Sales[[#This Row],[Discount_Percent]])*Coffee_Sales[[#This Row],[unit_price]]*Coffee_Sales[[#This Row],[transaction_qty]]</f>
        <v>44.174999999999997</v>
      </c>
      <c r="O7563" t="str">
        <f>TEXT(Coffee_Sales[[#This Row],[transaction_date]],"mmm-yyyy")</f>
        <v>Mar-2023</v>
      </c>
      <c r="P7563">
        <f>HOUR(Coffee_Sales[[#This Row],[transaction_time]])</f>
        <v>8</v>
      </c>
    </row>
    <row r="7564" spans="1:16" x14ac:dyDescent="0.3">
      <c r="A7564">
        <v>7296</v>
      </c>
      <c r="B7564" s="1">
        <v>44940</v>
      </c>
      <c r="C7564" s="2">
        <v>0.32155092592592593</v>
      </c>
      <c r="D7564">
        <v>1</v>
      </c>
      <c r="E7564">
        <v>5</v>
      </c>
      <c r="F7564" t="s">
        <v>90</v>
      </c>
      <c r="G7564">
        <v>78</v>
      </c>
      <c r="H7564" t="s">
        <v>18</v>
      </c>
      <c r="I7564" t="s">
        <v>19</v>
      </c>
      <c r="J7564" t="s">
        <v>51</v>
      </c>
      <c r="K7564">
        <v>2.1479516140026851</v>
      </c>
      <c r="L7564">
        <v>0</v>
      </c>
      <c r="M7564">
        <v>67.5</v>
      </c>
      <c r="N7564">
        <f>(1-Coffee_Sales[[#This Row],[Discount_Percent]])*Coffee_Sales[[#This Row],[unit_price]]*Coffee_Sales[[#This Row],[transaction_qty]]</f>
        <v>67.5</v>
      </c>
      <c r="O7564" t="str">
        <f>TEXT(Coffee_Sales[[#This Row],[transaction_date]],"mmm-yyyy")</f>
        <v>Jan-2023</v>
      </c>
      <c r="P7564">
        <f>HOUR(Coffee_Sales[[#This Row],[transaction_time]])</f>
        <v>7</v>
      </c>
    </row>
    <row r="7565" spans="1:16" x14ac:dyDescent="0.3">
      <c r="A7565">
        <v>84360</v>
      </c>
      <c r="B7565" s="1">
        <v>45050</v>
      </c>
      <c r="C7565" s="2">
        <v>0.71225694444444443</v>
      </c>
      <c r="D7565">
        <v>1</v>
      </c>
      <c r="E7565">
        <v>3</v>
      </c>
      <c r="F7565" t="s">
        <v>104</v>
      </c>
      <c r="G7565">
        <v>70</v>
      </c>
      <c r="H7565" t="s">
        <v>18</v>
      </c>
      <c r="I7565" t="s">
        <v>19</v>
      </c>
      <c r="J7565" t="s">
        <v>83</v>
      </c>
      <c r="K7565">
        <v>1.1565994110685851</v>
      </c>
      <c r="L7565">
        <v>0</v>
      </c>
      <c r="M7565">
        <v>48.75</v>
      </c>
      <c r="N7565">
        <f>(1-Coffee_Sales[[#This Row],[Discount_Percent]])*Coffee_Sales[[#This Row],[unit_price]]*Coffee_Sales[[#This Row],[transaction_qty]]</f>
        <v>48.75</v>
      </c>
      <c r="O7565" t="str">
        <f>TEXT(Coffee_Sales[[#This Row],[transaction_date]],"mmm-yyyy")</f>
        <v>May-2023</v>
      </c>
      <c r="P7565">
        <f>HOUR(Coffee_Sales[[#This Row],[transaction_time]])</f>
        <v>17</v>
      </c>
    </row>
    <row r="7566" spans="1:16" x14ac:dyDescent="0.3">
      <c r="A7566">
        <v>140357</v>
      </c>
      <c r="B7566" s="1">
        <v>45100</v>
      </c>
      <c r="C7566" s="2">
        <v>0.30391203703703706</v>
      </c>
      <c r="D7566">
        <v>1</v>
      </c>
      <c r="E7566">
        <v>3</v>
      </c>
      <c r="F7566" t="s">
        <v>113</v>
      </c>
      <c r="G7566">
        <v>57</v>
      </c>
      <c r="H7566" t="s">
        <v>32</v>
      </c>
      <c r="I7566" t="s">
        <v>33</v>
      </c>
      <c r="J7566" t="s">
        <v>34</v>
      </c>
      <c r="K7566">
        <v>1.2398108030602011</v>
      </c>
      <c r="L7566">
        <v>0.05</v>
      </c>
      <c r="M7566">
        <v>46.5</v>
      </c>
      <c r="N7566">
        <f>(1-Coffee_Sales[[#This Row],[Discount_Percent]])*Coffee_Sales[[#This Row],[unit_price]]*Coffee_Sales[[#This Row],[transaction_qty]]</f>
        <v>44.174999999999997</v>
      </c>
      <c r="O7566" t="str">
        <f>TEXT(Coffee_Sales[[#This Row],[transaction_date]],"mmm-yyyy")</f>
        <v>Jun-2023</v>
      </c>
      <c r="P7566">
        <f>HOUR(Coffee_Sales[[#This Row],[transaction_time]])</f>
        <v>7</v>
      </c>
    </row>
    <row r="7567" spans="1:16" x14ac:dyDescent="0.3">
      <c r="A7567">
        <v>20049</v>
      </c>
      <c r="B7567" s="1">
        <v>44962</v>
      </c>
      <c r="C7567" s="2">
        <v>0.7132060185185185</v>
      </c>
      <c r="D7567">
        <v>1</v>
      </c>
      <c r="E7567">
        <v>8</v>
      </c>
      <c r="F7567" t="s">
        <v>128</v>
      </c>
      <c r="G7567">
        <v>22</v>
      </c>
      <c r="H7567" t="s">
        <v>14</v>
      </c>
      <c r="I7567" t="s">
        <v>55</v>
      </c>
      <c r="J7567" t="s">
        <v>56</v>
      </c>
      <c r="K7567">
        <v>0.64236018555753649</v>
      </c>
      <c r="L7567">
        <v>0.05</v>
      </c>
      <c r="M7567">
        <v>30</v>
      </c>
      <c r="N7567">
        <f>(1-Coffee_Sales[[#This Row],[Discount_Percent]])*Coffee_Sales[[#This Row],[unit_price]]*Coffee_Sales[[#This Row],[transaction_qty]]</f>
        <v>28.5</v>
      </c>
      <c r="O7567" t="str">
        <f>TEXT(Coffee_Sales[[#This Row],[transaction_date]],"mmm-yyyy")</f>
        <v>Feb-2023</v>
      </c>
      <c r="P7567">
        <f>HOUR(Coffee_Sales[[#This Row],[transaction_time]])</f>
        <v>17</v>
      </c>
    </row>
    <row r="7568" spans="1:16" x14ac:dyDescent="0.3">
      <c r="A7568">
        <v>61926</v>
      </c>
      <c r="B7568" s="1">
        <v>45025</v>
      </c>
      <c r="C7568" s="2">
        <v>0.41608796296296297</v>
      </c>
      <c r="D7568">
        <v>1</v>
      </c>
      <c r="E7568">
        <v>3</v>
      </c>
      <c r="F7568" t="s">
        <v>90</v>
      </c>
      <c r="G7568">
        <v>25</v>
      </c>
      <c r="H7568" t="s">
        <v>14</v>
      </c>
      <c r="I7568" t="s">
        <v>29</v>
      </c>
      <c r="J7568" t="s">
        <v>71</v>
      </c>
      <c r="K7568">
        <v>0.69525678898256116</v>
      </c>
      <c r="L7568">
        <v>0.05</v>
      </c>
      <c r="M7568">
        <v>33</v>
      </c>
      <c r="N7568">
        <f>(1-Coffee_Sales[[#This Row],[Discount_Percent]])*Coffee_Sales[[#This Row],[unit_price]]*Coffee_Sales[[#This Row],[transaction_qty]]</f>
        <v>31.349999999999998</v>
      </c>
      <c r="O7568" t="str">
        <f>TEXT(Coffee_Sales[[#This Row],[transaction_date]],"mmm-yyyy")</f>
        <v>Apr-2023</v>
      </c>
      <c r="P7568">
        <f>HOUR(Coffee_Sales[[#This Row],[transaction_time]])</f>
        <v>9</v>
      </c>
    </row>
    <row r="7569" spans="1:16" x14ac:dyDescent="0.3">
      <c r="A7569">
        <v>34095</v>
      </c>
      <c r="B7569" s="1">
        <v>44986</v>
      </c>
      <c r="C7569" s="2">
        <v>0.61598379629629629</v>
      </c>
      <c r="D7569">
        <v>2</v>
      </c>
      <c r="E7569">
        <v>5</v>
      </c>
      <c r="F7569" t="s">
        <v>97</v>
      </c>
      <c r="G7569">
        <v>29</v>
      </c>
      <c r="H7569" t="s">
        <v>14</v>
      </c>
      <c r="I7569" t="s">
        <v>22</v>
      </c>
      <c r="J7569" t="s">
        <v>89</v>
      </c>
      <c r="K7569">
        <v>2.444843409398215</v>
      </c>
      <c r="L7569">
        <v>0.1</v>
      </c>
      <c r="M7569">
        <v>37.5</v>
      </c>
      <c r="N7569">
        <f>(1-Coffee_Sales[[#This Row],[Discount_Percent]])*Coffee_Sales[[#This Row],[unit_price]]*Coffee_Sales[[#This Row],[transaction_qty]]</f>
        <v>67.5</v>
      </c>
      <c r="O7569" t="str">
        <f>TEXT(Coffee_Sales[[#This Row],[transaction_date]],"mmm-yyyy")</f>
        <v>Mar-2023</v>
      </c>
      <c r="P7569">
        <f>HOUR(Coffee_Sales[[#This Row],[transaction_time]])</f>
        <v>14</v>
      </c>
    </row>
    <row r="7570" spans="1:16" x14ac:dyDescent="0.3">
      <c r="A7570">
        <v>96611</v>
      </c>
      <c r="B7570" s="1">
        <v>45061</v>
      </c>
      <c r="C7570" s="2">
        <v>0.80136574074074074</v>
      </c>
      <c r="D7570">
        <v>2</v>
      </c>
      <c r="E7570">
        <v>8</v>
      </c>
      <c r="F7570" t="s">
        <v>28</v>
      </c>
      <c r="G7570">
        <v>61</v>
      </c>
      <c r="H7570" t="s">
        <v>74</v>
      </c>
      <c r="I7570" t="s">
        <v>75</v>
      </c>
      <c r="J7570" t="s">
        <v>116</v>
      </c>
      <c r="K7570">
        <v>3.19078103532649</v>
      </c>
      <c r="L7570">
        <v>0.05</v>
      </c>
      <c r="M7570">
        <v>71.25</v>
      </c>
      <c r="N7570">
        <f>(1-Coffee_Sales[[#This Row],[Discount_Percent]])*Coffee_Sales[[#This Row],[unit_price]]*Coffee_Sales[[#This Row],[transaction_qty]]</f>
        <v>135.375</v>
      </c>
      <c r="O7570" t="str">
        <f>TEXT(Coffee_Sales[[#This Row],[transaction_date]],"mmm-yyyy")</f>
        <v>May-2023</v>
      </c>
      <c r="P7570">
        <f>HOUR(Coffee_Sales[[#This Row],[transaction_time]])</f>
        <v>19</v>
      </c>
    </row>
    <row r="7571" spans="1:16" x14ac:dyDescent="0.3">
      <c r="A7571">
        <v>132782</v>
      </c>
      <c r="B7571" s="1">
        <v>45093</v>
      </c>
      <c r="C7571" s="2">
        <v>0.64648148148148143</v>
      </c>
      <c r="D7571">
        <v>2</v>
      </c>
      <c r="E7571">
        <v>3</v>
      </c>
      <c r="F7571" t="s">
        <v>111</v>
      </c>
      <c r="G7571">
        <v>53</v>
      </c>
      <c r="H7571" t="s">
        <v>32</v>
      </c>
      <c r="I7571" t="s">
        <v>33</v>
      </c>
      <c r="J7571" t="s">
        <v>129</v>
      </c>
      <c r="K7571">
        <v>2.9547631314927951</v>
      </c>
      <c r="L7571">
        <v>0.05</v>
      </c>
      <c r="M7571">
        <v>45</v>
      </c>
      <c r="N7571">
        <f>(1-Coffee_Sales[[#This Row],[Discount_Percent]])*Coffee_Sales[[#This Row],[unit_price]]*Coffee_Sales[[#This Row],[transaction_qty]]</f>
        <v>85.5</v>
      </c>
      <c r="O7571" t="str">
        <f>TEXT(Coffee_Sales[[#This Row],[transaction_date]],"mmm-yyyy")</f>
        <v>Jun-2023</v>
      </c>
      <c r="P7571">
        <f>HOUR(Coffee_Sales[[#This Row],[transaction_time]])</f>
        <v>15</v>
      </c>
    </row>
    <row r="7572" spans="1:16" x14ac:dyDescent="0.3">
      <c r="A7572">
        <v>100957</v>
      </c>
      <c r="B7572" s="1">
        <v>45065</v>
      </c>
      <c r="C7572" s="2">
        <v>0.5423958333333333</v>
      </c>
      <c r="D7572">
        <v>2</v>
      </c>
      <c r="E7572">
        <v>3</v>
      </c>
      <c r="F7572" t="s">
        <v>42</v>
      </c>
      <c r="G7572">
        <v>46</v>
      </c>
      <c r="H7572" t="s">
        <v>32</v>
      </c>
      <c r="I7572" t="s">
        <v>36</v>
      </c>
      <c r="J7572" t="s">
        <v>39</v>
      </c>
      <c r="K7572">
        <v>2.132830374304977</v>
      </c>
      <c r="L7572">
        <v>0.1</v>
      </c>
      <c r="M7572">
        <v>37.5</v>
      </c>
      <c r="N7572">
        <f>(1-Coffee_Sales[[#This Row],[Discount_Percent]])*Coffee_Sales[[#This Row],[unit_price]]*Coffee_Sales[[#This Row],[transaction_qty]]</f>
        <v>67.5</v>
      </c>
      <c r="O7572" t="str">
        <f>TEXT(Coffee_Sales[[#This Row],[transaction_date]],"mmm-yyyy")</f>
        <v>May-2023</v>
      </c>
      <c r="P7572">
        <f>HOUR(Coffee_Sales[[#This Row],[transaction_time]])</f>
        <v>13</v>
      </c>
    </row>
    <row r="7573" spans="1:16" x14ac:dyDescent="0.3">
      <c r="A7573">
        <v>73405</v>
      </c>
      <c r="B7573" s="1">
        <v>45038</v>
      </c>
      <c r="C7573" s="2">
        <v>0.54842592592592587</v>
      </c>
      <c r="D7573">
        <v>3</v>
      </c>
      <c r="E7573">
        <v>5</v>
      </c>
      <c r="F7573" t="s">
        <v>133</v>
      </c>
      <c r="G7573">
        <v>37</v>
      </c>
      <c r="H7573" t="s">
        <v>14</v>
      </c>
      <c r="I7573" t="s">
        <v>15</v>
      </c>
      <c r="J7573" t="s">
        <v>95</v>
      </c>
      <c r="K7573">
        <v>3.523860043882058</v>
      </c>
      <c r="L7573">
        <v>0.15</v>
      </c>
      <c r="M7573">
        <v>45</v>
      </c>
      <c r="N7573">
        <f>(1-Coffee_Sales[[#This Row],[Discount_Percent]])*Coffee_Sales[[#This Row],[unit_price]]*Coffee_Sales[[#This Row],[transaction_qty]]</f>
        <v>114.75</v>
      </c>
      <c r="O7573" t="str">
        <f>TEXT(Coffee_Sales[[#This Row],[transaction_date]],"mmm-yyyy")</f>
        <v>Apr-2023</v>
      </c>
      <c r="P7573">
        <f>HOUR(Coffee_Sales[[#This Row],[transaction_time]])</f>
        <v>13</v>
      </c>
    </row>
    <row r="7574" spans="1:16" x14ac:dyDescent="0.3">
      <c r="A7574">
        <v>141377</v>
      </c>
      <c r="B7574" s="1">
        <v>45100</v>
      </c>
      <c r="C7574" s="2">
        <v>0.8071180555555556</v>
      </c>
      <c r="D7574">
        <v>1</v>
      </c>
      <c r="E7574">
        <v>3</v>
      </c>
      <c r="F7574" t="s">
        <v>50</v>
      </c>
      <c r="G7574">
        <v>56</v>
      </c>
      <c r="H7574" t="s">
        <v>32</v>
      </c>
      <c r="I7574" t="s">
        <v>33</v>
      </c>
      <c r="J7574" t="s">
        <v>135</v>
      </c>
      <c r="K7574">
        <v>1.1994685927001649</v>
      </c>
      <c r="L7574">
        <v>0</v>
      </c>
      <c r="M7574">
        <v>38.25</v>
      </c>
      <c r="N7574">
        <f>(1-Coffee_Sales[[#This Row],[Discount_Percent]])*Coffee_Sales[[#This Row],[unit_price]]*Coffee_Sales[[#This Row],[transaction_qty]]</f>
        <v>38.25</v>
      </c>
      <c r="O7574" t="str">
        <f>TEXT(Coffee_Sales[[#This Row],[transaction_date]],"mmm-yyyy")</f>
        <v>Jun-2023</v>
      </c>
      <c r="P7574">
        <f>HOUR(Coffee_Sales[[#This Row],[transaction_time]])</f>
        <v>19</v>
      </c>
    </row>
    <row r="7575" spans="1:16" x14ac:dyDescent="0.3">
      <c r="A7575">
        <v>49026</v>
      </c>
      <c r="B7575" s="1">
        <v>45008</v>
      </c>
      <c r="C7575" s="2">
        <v>0.27591435185185187</v>
      </c>
      <c r="D7575">
        <v>1</v>
      </c>
      <c r="E7575">
        <v>5</v>
      </c>
      <c r="F7575" t="s">
        <v>113</v>
      </c>
      <c r="G7575">
        <v>35</v>
      </c>
      <c r="H7575" t="s">
        <v>14</v>
      </c>
      <c r="I7575" t="s">
        <v>26</v>
      </c>
      <c r="J7575" t="s">
        <v>84</v>
      </c>
      <c r="K7575">
        <v>1.0872854362071731</v>
      </c>
      <c r="L7575">
        <v>0</v>
      </c>
      <c r="M7575">
        <v>46.5</v>
      </c>
      <c r="N7575">
        <f>(1-Coffee_Sales[[#This Row],[Discount_Percent]])*Coffee_Sales[[#This Row],[unit_price]]*Coffee_Sales[[#This Row],[transaction_qty]]</f>
        <v>46.5</v>
      </c>
      <c r="O7575" t="str">
        <f>TEXT(Coffee_Sales[[#This Row],[transaction_date]],"mmm-yyyy")</f>
        <v>Mar-2023</v>
      </c>
      <c r="P7575">
        <f>HOUR(Coffee_Sales[[#This Row],[transaction_time]])</f>
        <v>6</v>
      </c>
    </row>
    <row r="7576" spans="1:16" x14ac:dyDescent="0.3">
      <c r="A7576">
        <v>108918</v>
      </c>
      <c r="B7576" s="1">
        <v>45072</v>
      </c>
      <c r="C7576" s="2">
        <v>0.81915509259259256</v>
      </c>
      <c r="D7576">
        <v>1</v>
      </c>
      <c r="E7576">
        <v>3</v>
      </c>
      <c r="F7576" t="s">
        <v>62</v>
      </c>
      <c r="G7576">
        <v>73</v>
      </c>
      <c r="H7576" t="s">
        <v>18</v>
      </c>
      <c r="I7576" t="s">
        <v>79</v>
      </c>
      <c r="J7576" t="s">
        <v>80</v>
      </c>
      <c r="K7576">
        <v>1.868733971870896</v>
      </c>
      <c r="L7576">
        <v>0</v>
      </c>
      <c r="M7576">
        <v>56.25</v>
      </c>
      <c r="N7576">
        <f>(1-Coffee_Sales[[#This Row],[Discount_Percent]])*Coffee_Sales[[#This Row],[unit_price]]*Coffee_Sales[[#This Row],[transaction_qty]]</f>
        <v>56.25</v>
      </c>
      <c r="O7576" t="str">
        <f>TEXT(Coffee_Sales[[#This Row],[transaction_date]],"mmm-yyyy")</f>
        <v>May-2023</v>
      </c>
      <c r="P7576">
        <f>HOUR(Coffee_Sales[[#This Row],[transaction_time]])</f>
        <v>19</v>
      </c>
    </row>
    <row r="7577" spans="1:16" x14ac:dyDescent="0.3">
      <c r="A7577">
        <v>82087</v>
      </c>
      <c r="B7577" s="1">
        <v>45048</v>
      </c>
      <c r="C7577" s="2">
        <v>0.64581018518518518</v>
      </c>
      <c r="D7577">
        <v>1</v>
      </c>
      <c r="E7577">
        <v>8</v>
      </c>
      <c r="F7577" t="s">
        <v>17</v>
      </c>
      <c r="G7577">
        <v>77</v>
      </c>
      <c r="H7577" t="s">
        <v>18</v>
      </c>
      <c r="I7577" t="s">
        <v>19</v>
      </c>
      <c r="J7577" t="s">
        <v>115</v>
      </c>
      <c r="K7577">
        <v>1.3988405709395779</v>
      </c>
      <c r="L7577">
        <v>0.05</v>
      </c>
      <c r="M7577">
        <v>45</v>
      </c>
      <c r="N7577">
        <f>(1-Coffee_Sales[[#This Row],[Discount_Percent]])*Coffee_Sales[[#This Row],[unit_price]]*Coffee_Sales[[#This Row],[transaction_qty]]</f>
        <v>42.75</v>
      </c>
      <c r="O7577" t="str">
        <f>TEXT(Coffee_Sales[[#This Row],[transaction_date]],"mmm-yyyy")</f>
        <v>May-2023</v>
      </c>
      <c r="P7577">
        <f>HOUR(Coffee_Sales[[#This Row],[transaction_time]])</f>
        <v>15</v>
      </c>
    </row>
    <row r="7578" spans="1:16" x14ac:dyDescent="0.3">
      <c r="A7578">
        <v>108362</v>
      </c>
      <c r="B7578" s="1">
        <v>45072</v>
      </c>
      <c r="C7578" s="2">
        <v>0.4541898148148148</v>
      </c>
      <c r="D7578">
        <v>1</v>
      </c>
      <c r="E7578">
        <v>8</v>
      </c>
      <c r="F7578" t="s">
        <v>63</v>
      </c>
      <c r="G7578">
        <v>27</v>
      </c>
      <c r="H7578" t="s">
        <v>14</v>
      </c>
      <c r="I7578" t="s">
        <v>29</v>
      </c>
      <c r="J7578" t="s">
        <v>30</v>
      </c>
      <c r="K7578">
        <v>1.343442219102567</v>
      </c>
      <c r="L7578">
        <v>0</v>
      </c>
      <c r="M7578">
        <v>52.5</v>
      </c>
      <c r="N7578">
        <f>(1-Coffee_Sales[[#This Row],[Discount_Percent]])*Coffee_Sales[[#This Row],[unit_price]]*Coffee_Sales[[#This Row],[transaction_qty]]</f>
        <v>52.5</v>
      </c>
      <c r="O7578" t="str">
        <f>TEXT(Coffee_Sales[[#This Row],[transaction_date]],"mmm-yyyy")</f>
        <v>May-2023</v>
      </c>
      <c r="P7578">
        <f>HOUR(Coffee_Sales[[#This Row],[transaction_time]])</f>
        <v>10</v>
      </c>
    </row>
    <row r="7579" spans="1:16" x14ac:dyDescent="0.3">
      <c r="A7579">
        <v>31454</v>
      </c>
      <c r="B7579" s="1">
        <v>44982</v>
      </c>
      <c r="C7579" s="2">
        <v>0.31333333333333335</v>
      </c>
      <c r="D7579">
        <v>1</v>
      </c>
      <c r="E7579">
        <v>8</v>
      </c>
      <c r="F7579" t="s">
        <v>50</v>
      </c>
      <c r="G7579">
        <v>41</v>
      </c>
      <c r="H7579" t="s">
        <v>14</v>
      </c>
      <c r="I7579" t="s">
        <v>15</v>
      </c>
      <c r="J7579" t="s">
        <v>98</v>
      </c>
      <c r="K7579">
        <v>1.5177705722683019</v>
      </c>
      <c r="L7579">
        <v>0</v>
      </c>
      <c r="M7579">
        <v>63.75</v>
      </c>
      <c r="N7579">
        <f>(1-Coffee_Sales[[#This Row],[Discount_Percent]])*Coffee_Sales[[#This Row],[unit_price]]*Coffee_Sales[[#This Row],[transaction_qty]]</f>
        <v>63.75</v>
      </c>
      <c r="O7579" t="str">
        <f>TEXT(Coffee_Sales[[#This Row],[transaction_date]],"mmm-yyyy")</f>
        <v>Feb-2023</v>
      </c>
      <c r="P7579">
        <f>HOUR(Coffee_Sales[[#This Row],[transaction_time]])</f>
        <v>7</v>
      </c>
    </row>
    <row r="7580" spans="1:16" x14ac:dyDescent="0.3">
      <c r="A7580">
        <v>41301</v>
      </c>
      <c r="B7580" s="1">
        <v>44997</v>
      </c>
      <c r="C7580" s="2">
        <v>0.29681712962962964</v>
      </c>
      <c r="D7580">
        <v>2</v>
      </c>
      <c r="E7580">
        <v>3</v>
      </c>
      <c r="F7580" t="s">
        <v>104</v>
      </c>
      <c r="G7580">
        <v>30</v>
      </c>
      <c r="H7580" t="s">
        <v>14</v>
      </c>
      <c r="I7580" t="s">
        <v>22</v>
      </c>
      <c r="J7580" t="s">
        <v>109</v>
      </c>
      <c r="K7580">
        <v>1.9000282767673009</v>
      </c>
      <c r="L7580">
        <v>0</v>
      </c>
      <c r="M7580">
        <v>45</v>
      </c>
      <c r="N7580">
        <f>(1-Coffee_Sales[[#This Row],[Discount_Percent]])*Coffee_Sales[[#This Row],[unit_price]]*Coffee_Sales[[#This Row],[transaction_qty]]</f>
        <v>90</v>
      </c>
      <c r="O7580" t="str">
        <f>TEXT(Coffee_Sales[[#This Row],[transaction_date]],"mmm-yyyy")</f>
        <v>Mar-2023</v>
      </c>
      <c r="P7580">
        <f>HOUR(Coffee_Sales[[#This Row],[transaction_time]])</f>
        <v>7</v>
      </c>
    </row>
    <row r="7581" spans="1:16" x14ac:dyDescent="0.3">
      <c r="A7581">
        <v>101852</v>
      </c>
      <c r="B7581" s="1">
        <v>45066</v>
      </c>
      <c r="C7581" s="2">
        <v>0.42531249999999998</v>
      </c>
      <c r="D7581">
        <v>1</v>
      </c>
      <c r="E7581">
        <v>3</v>
      </c>
      <c r="F7581" t="s">
        <v>38</v>
      </c>
      <c r="G7581">
        <v>56</v>
      </c>
      <c r="H7581" t="s">
        <v>32</v>
      </c>
      <c r="I7581" t="s">
        <v>33</v>
      </c>
      <c r="J7581" t="s">
        <v>135</v>
      </c>
      <c r="K7581">
        <v>0.91519670751334181</v>
      </c>
      <c r="L7581">
        <v>0.05</v>
      </c>
      <c r="M7581">
        <v>38.25</v>
      </c>
      <c r="N7581">
        <f>(1-Coffee_Sales[[#This Row],[Discount_Percent]])*Coffee_Sales[[#This Row],[unit_price]]*Coffee_Sales[[#This Row],[transaction_qty]]</f>
        <v>36.337499999999999</v>
      </c>
      <c r="O7581" t="str">
        <f>TEXT(Coffee_Sales[[#This Row],[transaction_date]],"mmm-yyyy")</f>
        <v>May-2023</v>
      </c>
      <c r="P7581">
        <f>HOUR(Coffee_Sales[[#This Row],[transaction_time]])</f>
        <v>10</v>
      </c>
    </row>
    <row r="7582" spans="1:16" x14ac:dyDescent="0.3">
      <c r="A7582">
        <v>68603</v>
      </c>
      <c r="B7582" s="1">
        <v>45032</v>
      </c>
      <c r="C7582" s="2">
        <v>0.81504629629629632</v>
      </c>
      <c r="D7582">
        <v>2</v>
      </c>
      <c r="E7582">
        <v>3</v>
      </c>
      <c r="F7582" t="s">
        <v>17</v>
      </c>
      <c r="G7582">
        <v>27</v>
      </c>
      <c r="H7582" t="s">
        <v>14</v>
      </c>
      <c r="I7582" t="s">
        <v>29</v>
      </c>
      <c r="J7582" t="s">
        <v>30</v>
      </c>
      <c r="K7582">
        <v>2.5595090216431879</v>
      </c>
      <c r="L7582">
        <v>0</v>
      </c>
      <c r="M7582">
        <v>52.5</v>
      </c>
      <c r="N7582">
        <f>(1-Coffee_Sales[[#This Row],[Discount_Percent]])*Coffee_Sales[[#This Row],[unit_price]]*Coffee_Sales[[#This Row],[transaction_qty]]</f>
        <v>105</v>
      </c>
      <c r="O7582" t="str">
        <f>TEXT(Coffee_Sales[[#This Row],[transaction_date]],"mmm-yyyy")</f>
        <v>Apr-2023</v>
      </c>
      <c r="P7582">
        <f>HOUR(Coffee_Sales[[#This Row],[transaction_time]])</f>
        <v>19</v>
      </c>
    </row>
    <row r="7583" spans="1:16" x14ac:dyDescent="0.3">
      <c r="A7583">
        <v>92086</v>
      </c>
      <c r="B7583" s="1">
        <v>45057</v>
      </c>
      <c r="C7583" s="2">
        <v>0.68870370370370371</v>
      </c>
      <c r="D7583">
        <v>1</v>
      </c>
      <c r="E7583">
        <v>8</v>
      </c>
      <c r="F7583" t="s">
        <v>133</v>
      </c>
      <c r="G7583">
        <v>32</v>
      </c>
      <c r="H7583" t="s">
        <v>14</v>
      </c>
      <c r="I7583" t="s">
        <v>22</v>
      </c>
      <c r="J7583" t="s">
        <v>23</v>
      </c>
      <c r="K7583">
        <v>1.263395312189602</v>
      </c>
      <c r="L7583">
        <v>0</v>
      </c>
      <c r="M7583">
        <v>45</v>
      </c>
      <c r="N7583">
        <f>(1-Coffee_Sales[[#This Row],[Discount_Percent]])*Coffee_Sales[[#This Row],[unit_price]]*Coffee_Sales[[#This Row],[transaction_qty]]</f>
        <v>45</v>
      </c>
      <c r="O7583" t="str">
        <f>TEXT(Coffee_Sales[[#This Row],[transaction_date]],"mmm-yyyy")</f>
        <v>May-2023</v>
      </c>
      <c r="P7583">
        <f>HOUR(Coffee_Sales[[#This Row],[transaction_time]])</f>
        <v>16</v>
      </c>
    </row>
    <row r="7584" spans="1:16" x14ac:dyDescent="0.3">
      <c r="A7584">
        <v>56119</v>
      </c>
      <c r="B7584" s="1">
        <v>45018</v>
      </c>
      <c r="C7584" s="2">
        <v>0.54704861111111114</v>
      </c>
      <c r="D7584">
        <v>2</v>
      </c>
      <c r="E7584">
        <v>3</v>
      </c>
      <c r="F7584" t="s">
        <v>42</v>
      </c>
      <c r="G7584">
        <v>47</v>
      </c>
      <c r="H7584" t="s">
        <v>32</v>
      </c>
      <c r="I7584" t="s">
        <v>36</v>
      </c>
      <c r="J7584" t="s">
        <v>37</v>
      </c>
      <c r="K7584">
        <v>2.9984586893678391</v>
      </c>
      <c r="L7584">
        <v>0</v>
      </c>
      <c r="M7584">
        <v>45</v>
      </c>
      <c r="N7584">
        <f>(1-Coffee_Sales[[#This Row],[Discount_Percent]])*Coffee_Sales[[#This Row],[unit_price]]*Coffee_Sales[[#This Row],[transaction_qty]]</f>
        <v>90</v>
      </c>
      <c r="O7584" t="str">
        <f>TEXT(Coffee_Sales[[#This Row],[transaction_date]],"mmm-yyyy")</f>
        <v>Apr-2023</v>
      </c>
      <c r="P7584">
        <f>HOUR(Coffee_Sales[[#This Row],[transaction_time]])</f>
        <v>13</v>
      </c>
    </row>
    <row r="7585" spans="1:16" x14ac:dyDescent="0.3">
      <c r="A7585">
        <v>52213</v>
      </c>
      <c r="B7585" s="1">
        <v>45012</v>
      </c>
      <c r="C7585" s="2">
        <v>0.49064814814814817</v>
      </c>
      <c r="D7585">
        <v>2</v>
      </c>
      <c r="E7585">
        <v>5</v>
      </c>
      <c r="F7585" t="s">
        <v>35</v>
      </c>
      <c r="G7585">
        <v>25</v>
      </c>
      <c r="H7585" t="s">
        <v>14</v>
      </c>
      <c r="I7585" t="s">
        <v>29</v>
      </c>
      <c r="J7585" t="s">
        <v>71</v>
      </c>
      <c r="K7585">
        <v>2.094259852312653</v>
      </c>
      <c r="L7585">
        <v>0.05</v>
      </c>
      <c r="M7585">
        <v>33</v>
      </c>
      <c r="N7585">
        <f>(1-Coffee_Sales[[#This Row],[Discount_Percent]])*Coffee_Sales[[#This Row],[unit_price]]*Coffee_Sales[[#This Row],[transaction_qty]]</f>
        <v>62.699999999999996</v>
      </c>
      <c r="O7585" t="str">
        <f>TEXT(Coffee_Sales[[#This Row],[transaction_date]],"mmm-yyyy")</f>
        <v>Mar-2023</v>
      </c>
      <c r="P7585">
        <f>HOUR(Coffee_Sales[[#This Row],[transaction_time]])</f>
        <v>11</v>
      </c>
    </row>
    <row r="7586" spans="1:16" x14ac:dyDescent="0.3">
      <c r="A7586">
        <v>117344</v>
      </c>
      <c r="B7586" s="1">
        <v>45080</v>
      </c>
      <c r="C7586" s="2">
        <v>0.77043981481481483</v>
      </c>
      <c r="D7586">
        <v>1</v>
      </c>
      <c r="E7586">
        <v>8</v>
      </c>
      <c r="F7586" t="s">
        <v>58</v>
      </c>
      <c r="G7586">
        <v>26</v>
      </c>
      <c r="H7586" t="s">
        <v>14</v>
      </c>
      <c r="I7586" t="s">
        <v>29</v>
      </c>
      <c r="J7586" t="s">
        <v>134</v>
      </c>
      <c r="K7586">
        <v>1.179267273146376</v>
      </c>
      <c r="L7586">
        <v>0</v>
      </c>
      <c r="M7586">
        <v>45</v>
      </c>
      <c r="N7586">
        <f>(1-Coffee_Sales[[#This Row],[Discount_Percent]])*Coffee_Sales[[#This Row],[unit_price]]*Coffee_Sales[[#This Row],[transaction_qty]]</f>
        <v>45</v>
      </c>
      <c r="O7586" t="str">
        <f>TEXT(Coffee_Sales[[#This Row],[transaction_date]],"mmm-yyyy")</f>
        <v>Jun-2023</v>
      </c>
      <c r="P7586">
        <f>HOUR(Coffee_Sales[[#This Row],[transaction_time]])</f>
        <v>18</v>
      </c>
    </row>
    <row r="7587" spans="1:16" x14ac:dyDescent="0.3">
      <c r="A7587">
        <v>22771</v>
      </c>
      <c r="B7587" s="1">
        <v>44967</v>
      </c>
      <c r="C7587" s="2">
        <v>0.45606481481481481</v>
      </c>
      <c r="D7587">
        <v>2</v>
      </c>
      <c r="E7587">
        <v>3</v>
      </c>
      <c r="F7587" t="s">
        <v>90</v>
      </c>
      <c r="G7587">
        <v>39</v>
      </c>
      <c r="H7587" t="s">
        <v>14</v>
      </c>
      <c r="I7587" t="s">
        <v>15</v>
      </c>
      <c r="J7587" t="s">
        <v>47</v>
      </c>
      <c r="K7587">
        <v>3.1022791940644869</v>
      </c>
      <c r="L7587">
        <v>0</v>
      </c>
      <c r="M7587">
        <v>63.75</v>
      </c>
      <c r="N7587">
        <f>(1-Coffee_Sales[[#This Row],[Discount_Percent]])*Coffee_Sales[[#This Row],[unit_price]]*Coffee_Sales[[#This Row],[transaction_qty]]</f>
        <v>127.5</v>
      </c>
      <c r="O7587" t="str">
        <f>TEXT(Coffee_Sales[[#This Row],[transaction_date]],"mmm-yyyy")</f>
        <v>Feb-2023</v>
      </c>
      <c r="P7587">
        <f>HOUR(Coffee_Sales[[#This Row],[transaction_time]])</f>
        <v>10</v>
      </c>
    </row>
    <row r="7588" spans="1:16" x14ac:dyDescent="0.3">
      <c r="A7588">
        <v>90576</v>
      </c>
      <c r="B7588" s="1">
        <v>45056</v>
      </c>
      <c r="C7588" s="2">
        <v>0.42501157407407408</v>
      </c>
      <c r="D7588">
        <v>2</v>
      </c>
      <c r="E7588">
        <v>3</v>
      </c>
      <c r="F7588" t="s">
        <v>25</v>
      </c>
      <c r="G7588">
        <v>44</v>
      </c>
      <c r="H7588" t="s">
        <v>32</v>
      </c>
      <c r="I7588" t="s">
        <v>40</v>
      </c>
      <c r="J7588" t="s">
        <v>41</v>
      </c>
      <c r="K7588">
        <v>2.0825517161035378</v>
      </c>
      <c r="L7588">
        <v>0.05</v>
      </c>
      <c r="M7588">
        <v>37.5</v>
      </c>
      <c r="N7588">
        <f>(1-Coffee_Sales[[#This Row],[Discount_Percent]])*Coffee_Sales[[#This Row],[unit_price]]*Coffee_Sales[[#This Row],[transaction_qty]]</f>
        <v>71.25</v>
      </c>
      <c r="O7588" t="str">
        <f>TEXT(Coffee_Sales[[#This Row],[transaction_date]],"mmm-yyyy")</f>
        <v>May-2023</v>
      </c>
      <c r="P7588">
        <f>HOUR(Coffee_Sales[[#This Row],[transaction_time]])</f>
        <v>10</v>
      </c>
    </row>
    <row r="7589" spans="1:16" x14ac:dyDescent="0.3">
      <c r="A7589">
        <v>138217</v>
      </c>
      <c r="B7589" s="1">
        <v>45098</v>
      </c>
      <c r="C7589" s="2">
        <v>0.37556712962962963</v>
      </c>
      <c r="D7589">
        <v>1</v>
      </c>
      <c r="E7589">
        <v>3</v>
      </c>
      <c r="F7589" t="s">
        <v>90</v>
      </c>
      <c r="G7589">
        <v>69</v>
      </c>
      <c r="H7589" t="s">
        <v>18</v>
      </c>
      <c r="I7589" t="s">
        <v>107</v>
      </c>
      <c r="J7589" t="s">
        <v>132</v>
      </c>
      <c r="K7589">
        <v>1.150058642506546</v>
      </c>
      <c r="L7589">
        <v>0</v>
      </c>
      <c r="M7589">
        <v>48.75</v>
      </c>
      <c r="N7589">
        <f>(1-Coffee_Sales[[#This Row],[Discount_Percent]])*Coffee_Sales[[#This Row],[unit_price]]*Coffee_Sales[[#This Row],[transaction_qty]]</f>
        <v>48.75</v>
      </c>
      <c r="O7589" t="str">
        <f>TEXT(Coffee_Sales[[#This Row],[transaction_date]],"mmm-yyyy")</f>
        <v>Jun-2023</v>
      </c>
      <c r="P7589">
        <f>HOUR(Coffee_Sales[[#This Row],[transaction_time]])</f>
        <v>9</v>
      </c>
    </row>
    <row r="7590" spans="1:16" x14ac:dyDescent="0.3">
      <c r="A7590">
        <v>99246</v>
      </c>
      <c r="B7590" s="1">
        <v>45064</v>
      </c>
      <c r="C7590" s="2">
        <v>0.37681712962962965</v>
      </c>
      <c r="D7590">
        <v>1</v>
      </c>
      <c r="E7590">
        <v>3</v>
      </c>
      <c r="F7590" t="s">
        <v>90</v>
      </c>
      <c r="G7590">
        <v>44</v>
      </c>
      <c r="H7590" t="s">
        <v>32</v>
      </c>
      <c r="I7590" t="s">
        <v>40</v>
      </c>
      <c r="J7590" t="s">
        <v>41</v>
      </c>
      <c r="K7590">
        <v>0.98906885233391062</v>
      </c>
      <c r="L7590">
        <v>0</v>
      </c>
      <c r="M7590">
        <v>37.5</v>
      </c>
      <c r="N7590">
        <f>(1-Coffee_Sales[[#This Row],[Discount_Percent]])*Coffee_Sales[[#This Row],[unit_price]]*Coffee_Sales[[#This Row],[transaction_qty]]</f>
        <v>37.5</v>
      </c>
      <c r="O7590" t="str">
        <f>TEXT(Coffee_Sales[[#This Row],[transaction_date]],"mmm-yyyy")</f>
        <v>May-2023</v>
      </c>
      <c r="P7590">
        <f>HOUR(Coffee_Sales[[#This Row],[transaction_time]])</f>
        <v>9</v>
      </c>
    </row>
    <row r="7591" spans="1:16" x14ac:dyDescent="0.3">
      <c r="A7591">
        <v>149228</v>
      </c>
      <c r="B7591" s="1">
        <v>45107</v>
      </c>
      <c r="C7591" s="2">
        <v>0.62868055555555558</v>
      </c>
      <c r="D7591">
        <v>2</v>
      </c>
      <c r="E7591">
        <v>5</v>
      </c>
      <c r="F7591" t="s">
        <v>96</v>
      </c>
      <c r="G7591">
        <v>36</v>
      </c>
      <c r="H7591" t="s">
        <v>14</v>
      </c>
      <c r="I7591" t="s">
        <v>26</v>
      </c>
      <c r="J7591" t="s">
        <v>27</v>
      </c>
      <c r="K7591">
        <v>3.6387357066085322</v>
      </c>
      <c r="L7591">
        <v>0.05</v>
      </c>
      <c r="M7591">
        <v>56.25</v>
      </c>
      <c r="N7591">
        <f>(1-Coffee_Sales[[#This Row],[Discount_Percent]])*Coffee_Sales[[#This Row],[unit_price]]*Coffee_Sales[[#This Row],[transaction_qty]]</f>
        <v>106.875</v>
      </c>
      <c r="O7591" t="str">
        <f>TEXT(Coffee_Sales[[#This Row],[transaction_date]],"mmm-yyyy")</f>
        <v>Jun-2023</v>
      </c>
      <c r="P7591">
        <f>HOUR(Coffee_Sales[[#This Row],[transaction_time]])</f>
        <v>15</v>
      </c>
    </row>
    <row r="7592" spans="1:16" x14ac:dyDescent="0.3">
      <c r="A7592">
        <v>143047</v>
      </c>
      <c r="B7592" s="1">
        <v>45102</v>
      </c>
      <c r="C7592" s="2">
        <v>0.40271990740740743</v>
      </c>
      <c r="D7592">
        <v>3</v>
      </c>
      <c r="E7592">
        <v>5</v>
      </c>
      <c r="F7592" t="s">
        <v>97</v>
      </c>
      <c r="G7592">
        <v>34</v>
      </c>
      <c r="H7592" t="s">
        <v>14</v>
      </c>
      <c r="I7592" t="s">
        <v>26</v>
      </c>
      <c r="J7592" t="s">
        <v>57</v>
      </c>
      <c r="K7592">
        <v>3.3927361110771148</v>
      </c>
      <c r="L7592">
        <v>0</v>
      </c>
      <c r="M7592">
        <v>36.75</v>
      </c>
      <c r="N7592">
        <f>(1-Coffee_Sales[[#This Row],[Discount_Percent]])*Coffee_Sales[[#This Row],[unit_price]]*Coffee_Sales[[#This Row],[transaction_qty]]</f>
        <v>110.25</v>
      </c>
      <c r="O7592" t="str">
        <f>TEXT(Coffee_Sales[[#This Row],[transaction_date]],"mmm-yyyy")</f>
        <v>Jun-2023</v>
      </c>
      <c r="P7592">
        <f>HOUR(Coffee_Sales[[#This Row],[transaction_time]])</f>
        <v>9</v>
      </c>
    </row>
    <row r="7593" spans="1:16" x14ac:dyDescent="0.3">
      <c r="A7593">
        <v>109475</v>
      </c>
      <c r="B7593" s="1">
        <v>45073</v>
      </c>
      <c r="C7593" s="2">
        <v>0.44447916666666665</v>
      </c>
      <c r="D7593">
        <v>2</v>
      </c>
      <c r="E7593">
        <v>8</v>
      </c>
      <c r="F7593" t="s">
        <v>81</v>
      </c>
      <c r="G7593">
        <v>37</v>
      </c>
      <c r="H7593" t="s">
        <v>14</v>
      </c>
      <c r="I7593" t="s">
        <v>15</v>
      </c>
      <c r="J7593" t="s">
        <v>95</v>
      </c>
      <c r="K7593">
        <v>1.992002132107269</v>
      </c>
      <c r="L7593">
        <v>0.05</v>
      </c>
      <c r="M7593">
        <v>45</v>
      </c>
      <c r="N7593">
        <f>(1-Coffee_Sales[[#This Row],[Discount_Percent]])*Coffee_Sales[[#This Row],[unit_price]]*Coffee_Sales[[#This Row],[transaction_qty]]</f>
        <v>85.5</v>
      </c>
      <c r="O7593" t="str">
        <f>TEXT(Coffee_Sales[[#This Row],[transaction_date]],"mmm-yyyy")</f>
        <v>May-2023</v>
      </c>
      <c r="P7593">
        <f>HOUR(Coffee_Sales[[#This Row],[transaction_time]])</f>
        <v>10</v>
      </c>
    </row>
    <row r="7594" spans="1:16" x14ac:dyDescent="0.3">
      <c r="A7594">
        <v>1500</v>
      </c>
      <c r="B7594" s="1">
        <v>44929</v>
      </c>
      <c r="C7594" s="2">
        <v>0.66387731481481482</v>
      </c>
      <c r="D7594">
        <v>2</v>
      </c>
      <c r="E7594">
        <v>8</v>
      </c>
      <c r="F7594" t="s">
        <v>50</v>
      </c>
      <c r="G7594">
        <v>46</v>
      </c>
      <c r="H7594" t="s">
        <v>32</v>
      </c>
      <c r="I7594" t="s">
        <v>36</v>
      </c>
      <c r="J7594" t="s">
        <v>39</v>
      </c>
      <c r="K7594">
        <v>1.7750872533755611</v>
      </c>
      <c r="L7594">
        <v>0</v>
      </c>
      <c r="M7594">
        <v>37.5</v>
      </c>
      <c r="N7594">
        <f>(1-Coffee_Sales[[#This Row],[Discount_Percent]])*Coffee_Sales[[#This Row],[unit_price]]*Coffee_Sales[[#This Row],[transaction_qty]]</f>
        <v>75</v>
      </c>
      <c r="O7594" t="str">
        <f>TEXT(Coffee_Sales[[#This Row],[transaction_date]],"mmm-yyyy")</f>
        <v>Jan-2023</v>
      </c>
      <c r="P7594">
        <f>HOUR(Coffee_Sales[[#This Row],[transaction_time]])</f>
        <v>15</v>
      </c>
    </row>
    <row r="7595" spans="1:16" x14ac:dyDescent="0.3">
      <c r="A7595">
        <v>94905</v>
      </c>
      <c r="B7595" s="1">
        <v>45060</v>
      </c>
      <c r="C7595" s="2">
        <v>0.41395833333333332</v>
      </c>
      <c r="D7595">
        <v>1</v>
      </c>
      <c r="E7595">
        <v>8</v>
      </c>
      <c r="F7595" t="s">
        <v>104</v>
      </c>
      <c r="G7595">
        <v>33</v>
      </c>
      <c r="H7595" t="s">
        <v>14</v>
      </c>
      <c r="I7595" t="s">
        <v>22</v>
      </c>
      <c r="J7595" t="s">
        <v>49</v>
      </c>
      <c r="K7595">
        <v>1.1236666090912539</v>
      </c>
      <c r="L7595">
        <v>0</v>
      </c>
      <c r="M7595">
        <v>52.5</v>
      </c>
      <c r="N7595">
        <f>(1-Coffee_Sales[[#This Row],[Discount_Percent]])*Coffee_Sales[[#This Row],[unit_price]]*Coffee_Sales[[#This Row],[transaction_qty]]</f>
        <v>52.5</v>
      </c>
      <c r="O7595" t="str">
        <f>TEXT(Coffee_Sales[[#This Row],[transaction_date]],"mmm-yyyy")</f>
        <v>May-2023</v>
      </c>
      <c r="P7595">
        <f>HOUR(Coffee_Sales[[#This Row],[transaction_time]])</f>
        <v>9</v>
      </c>
    </row>
    <row r="7596" spans="1:16" x14ac:dyDescent="0.3">
      <c r="A7596">
        <v>47053</v>
      </c>
      <c r="B7596" s="1">
        <v>45005</v>
      </c>
      <c r="C7596" s="2">
        <v>0.34443287037037035</v>
      </c>
      <c r="D7596">
        <v>2</v>
      </c>
      <c r="E7596">
        <v>8</v>
      </c>
      <c r="F7596" t="s">
        <v>13</v>
      </c>
      <c r="G7596">
        <v>30</v>
      </c>
      <c r="H7596" t="s">
        <v>14</v>
      </c>
      <c r="I7596" t="s">
        <v>22</v>
      </c>
      <c r="J7596" t="s">
        <v>109</v>
      </c>
      <c r="K7596">
        <v>2.8589313010548758</v>
      </c>
      <c r="L7596">
        <v>0.05</v>
      </c>
      <c r="M7596">
        <v>45</v>
      </c>
      <c r="N7596">
        <f>(1-Coffee_Sales[[#This Row],[Discount_Percent]])*Coffee_Sales[[#This Row],[unit_price]]*Coffee_Sales[[#This Row],[transaction_qty]]</f>
        <v>85.5</v>
      </c>
      <c r="O7596" t="str">
        <f>TEXT(Coffee_Sales[[#This Row],[transaction_date]],"mmm-yyyy")</f>
        <v>Mar-2023</v>
      </c>
      <c r="P7596">
        <f>HOUR(Coffee_Sales[[#This Row],[transaction_time]])</f>
        <v>8</v>
      </c>
    </row>
    <row r="7597" spans="1:16" x14ac:dyDescent="0.3">
      <c r="A7597">
        <v>6182</v>
      </c>
      <c r="B7597" s="1">
        <v>44938</v>
      </c>
      <c r="C7597" s="2">
        <v>0.30348379629629629</v>
      </c>
      <c r="D7597">
        <v>1</v>
      </c>
      <c r="E7597">
        <v>3</v>
      </c>
      <c r="F7597" t="s">
        <v>77</v>
      </c>
      <c r="G7597">
        <v>49</v>
      </c>
      <c r="H7597" t="s">
        <v>32</v>
      </c>
      <c r="I7597" t="s">
        <v>44</v>
      </c>
      <c r="J7597" t="s">
        <v>91</v>
      </c>
      <c r="K7597">
        <v>0.90586647923095587</v>
      </c>
      <c r="L7597">
        <v>0.05</v>
      </c>
      <c r="M7597">
        <v>45</v>
      </c>
      <c r="N7597">
        <f>(1-Coffee_Sales[[#This Row],[Discount_Percent]])*Coffee_Sales[[#This Row],[unit_price]]*Coffee_Sales[[#This Row],[transaction_qty]]</f>
        <v>42.75</v>
      </c>
      <c r="O7597" t="str">
        <f>TEXT(Coffee_Sales[[#This Row],[transaction_date]],"mmm-yyyy")</f>
        <v>Jan-2023</v>
      </c>
      <c r="P7597">
        <f>HOUR(Coffee_Sales[[#This Row],[transaction_time]])</f>
        <v>7</v>
      </c>
    </row>
    <row r="7598" spans="1:16" x14ac:dyDescent="0.3">
      <c r="A7598">
        <v>34763</v>
      </c>
      <c r="B7598" s="1">
        <v>44987</v>
      </c>
      <c r="C7598" s="2">
        <v>0.62121527777777774</v>
      </c>
      <c r="D7598">
        <v>2</v>
      </c>
      <c r="E7598">
        <v>3</v>
      </c>
      <c r="F7598" t="s">
        <v>48</v>
      </c>
      <c r="G7598">
        <v>37</v>
      </c>
      <c r="H7598" t="s">
        <v>14</v>
      </c>
      <c r="I7598" t="s">
        <v>15</v>
      </c>
      <c r="J7598" t="s">
        <v>95</v>
      </c>
      <c r="K7598">
        <v>2.7487119432600799</v>
      </c>
      <c r="L7598">
        <v>0</v>
      </c>
      <c r="M7598">
        <v>45</v>
      </c>
      <c r="N7598">
        <f>(1-Coffee_Sales[[#This Row],[Discount_Percent]])*Coffee_Sales[[#This Row],[unit_price]]*Coffee_Sales[[#This Row],[transaction_qty]]</f>
        <v>90</v>
      </c>
      <c r="O7598" t="str">
        <f>TEXT(Coffee_Sales[[#This Row],[transaction_date]],"mmm-yyyy")</f>
        <v>Mar-2023</v>
      </c>
      <c r="P7598">
        <f>HOUR(Coffee_Sales[[#This Row],[transaction_time]])</f>
        <v>14</v>
      </c>
    </row>
    <row r="7599" spans="1:16" x14ac:dyDescent="0.3">
      <c r="A7599">
        <v>78915</v>
      </c>
      <c r="B7599" s="1">
        <v>45044</v>
      </c>
      <c r="C7599" s="2">
        <v>0.79777777777777781</v>
      </c>
      <c r="D7599">
        <v>1</v>
      </c>
      <c r="E7599">
        <v>3</v>
      </c>
      <c r="F7599" t="s">
        <v>97</v>
      </c>
      <c r="G7599">
        <v>30</v>
      </c>
      <c r="H7599" t="s">
        <v>14</v>
      </c>
      <c r="I7599" t="s">
        <v>22</v>
      </c>
      <c r="J7599" t="s">
        <v>109</v>
      </c>
      <c r="K7599">
        <v>1.492932074228015</v>
      </c>
      <c r="L7599">
        <v>0</v>
      </c>
      <c r="M7599">
        <v>45</v>
      </c>
      <c r="N7599">
        <f>(1-Coffee_Sales[[#This Row],[Discount_Percent]])*Coffee_Sales[[#This Row],[unit_price]]*Coffee_Sales[[#This Row],[transaction_qty]]</f>
        <v>45</v>
      </c>
      <c r="O7599" t="str">
        <f>TEXT(Coffee_Sales[[#This Row],[transaction_date]],"mmm-yyyy")</f>
        <v>Apr-2023</v>
      </c>
      <c r="P7599">
        <f>HOUR(Coffee_Sales[[#This Row],[transaction_time]])</f>
        <v>19</v>
      </c>
    </row>
    <row r="7600" spans="1:16" x14ac:dyDescent="0.3">
      <c r="A7600">
        <v>16787</v>
      </c>
      <c r="B7600" s="1">
        <v>44956</v>
      </c>
      <c r="C7600" s="2">
        <v>0.6540393518518518</v>
      </c>
      <c r="D7600">
        <v>1</v>
      </c>
      <c r="E7600">
        <v>8</v>
      </c>
      <c r="F7600" t="s">
        <v>131</v>
      </c>
      <c r="G7600">
        <v>58</v>
      </c>
      <c r="H7600" t="s">
        <v>74</v>
      </c>
      <c r="I7600" t="s">
        <v>75</v>
      </c>
      <c r="J7600" t="s">
        <v>76</v>
      </c>
      <c r="K7600">
        <v>1.0518039426625121</v>
      </c>
      <c r="L7600">
        <v>0.1</v>
      </c>
      <c r="M7600">
        <v>52.5</v>
      </c>
      <c r="N7600">
        <f>(1-Coffee_Sales[[#This Row],[Discount_Percent]])*Coffee_Sales[[#This Row],[unit_price]]*Coffee_Sales[[#This Row],[transaction_qty]]</f>
        <v>47.25</v>
      </c>
      <c r="O7600" t="str">
        <f>TEXT(Coffee_Sales[[#This Row],[transaction_date]],"mmm-yyyy")</f>
        <v>Jan-2023</v>
      </c>
      <c r="P7600">
        <f>HOUR(Coffee_Sales[[#This Row],[transaction_time]])</f>
        <v>15</v>
      </c>
    </row>
    <row r="7601" spans="1:16" x14ac:dyDescent="0.3">
      <c r="A7601">
        <v>145875</v>
      </c>
      <c r="B7601" s="1">
        <v>45104</v>
      </c>
      <c r="C7601" s="2">
        <v>0.59534722222222225</v>
      </c>
      <c r="D7601">
        <v>1</v>
      </c>
      <c r="E7601">
        <v>5</v>
      </c>
      <c r="F7601" t="s">
        <v>111</v>
      </c>
      <c r="G7601">
        <v>43</v>
      </c>
      <c r="H7601" t="s">
        <v>32</v>
      </c>
      <c r="I7601" t="s">
        <v>40</v>
      </c>
      <c r="J7601" t="s">
        <v>124</v>
      </c>
      <c r="K7601">
        <v>1.331355668732932</v>
      </c>
      <c r="L7601">
        <v>0.05</v>
      </c>
      <c r="M7601">
        <v>45</v>
      </c>
      <c r="N7601">
        <f>(1-Coffee_Sales[[#This Row],[Discount_Percent]])*Coffee_Sales[[#This Row],[unit_price]]*Coffee_Sales[[#This Row],[transaction_qty]]</f>
        <v>42.75</v>
      </c>
      <c r="O7601" t="str">
        <f>TEXT(Coffee_Sales[[#This Row],[transaction_date]],"mmm-yyyy")</f>
        <v>Jun-2023</v>
      </c>
      <c r="P7601">
        <f>HOUR(Coffee_Sales[[#This Row],[transaction_time]])</f>
        <v>14</v>
      </c>
    </row>
    <row r="7602" spans="1:16" x14ac:dyDescent="0.3">
      <c r="A7602">
        <v>108814</v>
      </c>
      <c r="B7602" s="1">
        <v>45072</v>
      </c>
      <c r="C7602" s="2">
        <v>0.7459837962962963</v>
      </c>
      <c r="D7602">
        <v>2</v>
      </c>
      <c r="E7602">
        <v>8</v>
      </c>
      <c r="F7602" t="s">
        <v>28</v>
      </c>
      <c r="G7602">
        <v>41</v>
      </c>
      <c r="H7602" t="s">
        <v>14</v>
      </c>
      <c r="I7602" t="s">
        <v>15</v>
      </c>
      <c r="J7602" t="s">
        <v>98</v>
      </c>
      <c r="K7602">
        <v>3.1143669307286479</v>
      </c>
      <c r="L7602">
        <v>0</v>
      </c>
      <c r="M7602">
        <v>63.75</v>
      </c>
      <c r="N7602">
        <f>(1-Coffee_Sales[[#This Row],[Discount_Percent]])*Coffee_Sales[[#This Row],[unit_price]]*Coffee_Sales[[#This Row],[transaction_qty]]</f>
        <v>127.5</v>
      </c>
      <c r="O7602" t="str">
        <f>TEXT(Coffee_Sales[[#This Row],[transaction_date]],"mmm-yyyy")</f>
        <v>May-2023</v>
      </c>
      <c r="P7602">
        <f>HOUR(Coffee_Sales[[#This Row],[transaction_time]])</f>
        <v>17</v>
      </c>
    </row>
    <row r="7603" spans="1:16" x14ac:dyDescent="0.3">
      <c r="A7603">
        <v>13593</v>
      </c>
      <c r="B7603" s="1">
        <v>44950</v>
      </c>
      <c r="C7603" s="2">
        <v>0.64031249999999995</v>
      </c>
      <c r="D7603">
        <v>2</v>
      </c>
      <c r="E7603">
        <v>8</v>
      </c>
      <c r="F7603" t="s">
        <v>114</v>
      </c>
      <c r="G7603">
        <v>38</v>
      </c>
      <c r="H7603" t="s">
        <v>14</v>
      </c>
      <c r="I7603" t="s">
        <v>15</v>
      </c>
      <c r="J7603" t="s">
        <v>16</v>
      </c>
      <c r="K7603">
        <v>3.4849765287355421</v>
      </c>
      <c r="L7603">
        <v>0.05</v>
      </c>
      <c r="M7603">
        <v>56.25</v>
      </c>
      <c r="N7603">
        <f>(1-Coffee_Sales[[#This Row],[Discount_Percent]])*Coffee_Sales[[#This Row],[unit_price]]*Coffee_Sales[[#This Row],[transaction_qty]]</f>
        <v>106.875</v>
      </c>
      <c r="O7603" t="str">
        <f>TEXT(Coffee_Sales[[#This Row],[transaction_date]],"mmm-yyyy")</f>
        <v>Jan-2023</v>
      </c>
      <c r="P7603">
        <f>HOUR(Coffee_Sales[[#This Row],[transaction_time]])</f>
        <v>15</v>
      </c>
    </row>
    <row r="7604" spans="1:16" x14ac:dyDescent="0.3">
      <c r="A7604">
        <v>103377</v>
      </c>
      <c r="B7604" s="1">
        <v>45067</v>
      </c>
      <c r="C7604" s="2">
        <v>0.73768518518518522</v>
      </c>
      <c r="D7604">
        <v>2</v>
      </c>
      <c r="E7604">
        <v>8</v>
      </c>
      <c r="F7604" t="s">
        <v>81</v>
      </c>
      <c r="G7604">
        <v>61</v>
      </c>
      <c r="H7604" t="s">
        <v>74</v>
      </c>
      <c r="I7604" t="s">
        <v>75</v>
      </c>
      <c r="J7604" t="s">
        <v>116</v>
      </c>
      <c r="K7604">
        <v>3.64756578882163</v>
      </c>
      <c r="L7604">
        <v>0</v>
      </c>
      <c r="M7604">
        <v>71.25</v>
      </c>
      <c r="N7604">
        <f>(1-Coffee_Sales[[#This Row],[Discount_Percent]])*Coffee_Sales[[#This Row],[unit_price]]*Coffee_Sales[[#This Row],[transaction_qty]]</f>
        <v>142.5</v>
      </c>
      <c r="O7604" t="str">
        <f>TEXT(Coffee_Sales[[#This Row],[transaction_date]],"mmm-yyyy")</f>
        <v>May-2023</v>
      </c>
      <c r="P7604">
        <f>HOUR(Coffee_Sales[[#This Row],[transaction_time]])</f>
        <v>17</v>
      </c>
    </row>
    <row r="7605" spans="1:16" x14ac:dyDescent="0.3">
      <c r="A7605">
        <v>84303</v>
      </c>
      <c r="B7605" s="1">
        <v>45050</v>
      </c>
      <c r="C7605" s="2">
        <v>0.68663194444444442</v>
      </c>
      <c r="D7605">
        <v>1</v>
      </c>
      <c r="E7605">
        <v>3</v>
      </c>
      <c r="F7605" t="s">
        <v>133</v>
      </c>
      <c r="G7605">
        <v>78</v>
      </c>
      <c r="H7605" t="s">
        <v>18</v>
      </c>
      <c r="I7605" t="s">
        <v>19</v>
      </c>
      <c r="J7605" t="s">
        <v>51</v>
      </c>
      <c r="K7605">
        <v>1.4363685121908969</v>
      </c>
      <c r="L7605">
        <v>0</v>
      </c>
      <c r="M7605">
        <v>67.5</v>
      </c>
      <c r="N7605">
        <f>(1-Coffee_Sales[[#This Row],[Discount_Percent]])*Coffee_Sales[[#This Row],[unit_price]]*Coffee_Sales[[#This Row],[transaction_qty]]</f>
        <v>67.5</v>
      </c>
      <c r="O7605" t="str">
        <f>TEXT(Coffee_Sales[[#This Row],[transaction_date]],"mmm-yyyy")</f>
        <v>May-2023</v>
      </c>
      <c r="P7605">
        <f>HOUR(Coffee_Sales[[#This Row],[transaction_time]])</f>
        <v>16</v>
      </c>
    </row>
    <row r="7606" spans="1:16" x14ac:dyDescent="0.3">
      <c r="A7606">
        <v>62855</v>
      </c>
      <c r="B7606" s="1">
        <v>45026</v>
      </c>
      <c r="C7606" s="2">
        <v>0.41630787037037037</v>
      </c>
      <c r="D7606">
        <v>1</v>
      </c>
      <c r="E7606">
        <v>8</v>
      </c>
      <c r="F7606" t="s">
        <v>78</v>
      </c>
      <c r="G7606">
        <v>72</v>
      </c>
      <c r="H7606" t="s">
        <v>18</v>
      </c>
      <c r="I7606" t="s">
        <v>19</v>
      </c>
      <c r="J7606" t="s">
        <v>82</v>
      </c>
      <c r="K7606">
        <v>1.416882241171515</v>
      </c>
      <c r="L7606">
        <v>0</v>
      </c>
      <c r="M7606">
        <v>48.75</v>
      </c>
      <c r="N7606">
        <f>(1-Coffee_Sales[[#This Row],[Discount_Percent]])*Coffee_Sales[[#This Row],[unit_price]]*Coffee_Sales[[#This Row],[transaction_qty]]</f>
        <v>48.75</v>
      </c>
      <c r="O7606" t="str">
        <f>TEXT(Coffee_Sales[[#This Row],[transaction_date]],"mmm-yyyy")</f>
        <v>Apr-2023</v>
      </c>
      <c r="P7606">
        <f>HOUR(Coffee_Sales[[#This Row],[transaction_time]])</f>
        <v>9</v>
      </c>
    </row>
    <row r="7607" spans="1:16" x14ac:dyDescent="0.3">
      <c r="A7607">
        <v>41056</v>
      </c>
      <c r="B7607" s="1">
        <v>44996</v>
      </c>
      <c r="C7607" s="2">
        <v>0.59726851851851848</v>
      </c>
      <c r="D7607">
        <v>2</v>
      </c>
      <c r="E7607">
        <v>5</v>
      </c>
      <c r="F7607" t="s">
        <v>35</v>
      </c>
      <c r="G7607">
        <v>56</v>
      </c>
      <c r="H7607" t="s">
        <v>32</v>
      </c>
      <c r="I7607" t="s">
        <v>33</v>
      </c>
      <c r="J7607" t="s">
        <v>135</v>
      </c>
      <c r="K7607">
        <v>1.866340944434753</v>
      </c>
      <c r="L7607">
        <v>0</v>
      </c>
      <c r="M7607">
        <v>38.25</v>
      </c>
      <c r="N7607">
        <f>(1-Coffee_Sales[[#This Row],[Discount_Percent]])*Coffee_Sales[[#This Row],[unit_price]]*Coffee_Sales[[#This Row],[transaction_qty]]</f>
        <v>76.5</v>
      </c>
      <c r="O7607" t="str">
        <f>TEXT(Coffee_Sales[[#This Row],[transaction_date]],"mmm-yyyy")</f>
        <v>Mar-2023</v>
      </c>
      <c r="P7607">
        <f>HOUR(Coffee_Sales[[#This Row],[transaction_time]])</f>
        <v>14</v>
      </c>
    </row>
    <row r="7608" spans="1:16" x14ac:dyDescent="0.3">
      <c r="A7608">
        <v>115446</v>
      </c>
      <c r="B7608" s="1">
        <v>45079</v>
      </c>
      <c r="C7608" s="2">
        <v>0.48768518518518517</v>
      </c>
      <c r="D7608">
        <v>1</v>
      </c>
      <c r="E7608">
        <v>8</v>
      </c>
      <c r="F7608" t="s">
        <v>21</v>
      </c>
      <c r="G7608">
        <v>87</v>
      </c>
      <c r="H7608" t="s">
        <v>14</v>
      </c>
      <c r="I7608" t="s">
        <v>15</v>
      </c>
      <c r="J7608" t="s">
        <v>119</v>
      </c>
      <c r="K7608">
        <v>1.38725784672095</v>
      </c>
      <c r="L7608">
        <v>0</v>
      </c>
      <c r="M7608">
        <v>45</v>
      </c>
      <c r="N7608">
        <f>(1-Coffee_Sales[[#This Row],[Discount_Percent]])*Coffee_Sales[[#This Row],[unit_price]]*Coffee_Sales[[#This Row],[transaction_qty]]</f>
        <v>45</v>
      </c>
      <c r="O7608" t="str">
        <f>TEXT(Coffee_Sales[[#This Row],[transaction_date]],"mmm-yyyy")</f>
        <v>Jun-2023</v>
      </c>
      <c r="P7608">
        <f>HOUR(Coffee_Sales[[#This Row],[transaction_time]])</f>
        <v>11</v>
      </c>
    </row>
    <row r="7609" spans="1:16" x14ac:dyDescent="0.3">
      <c r="A7609">
        <v>137407</v>
      </c>
      <c r="B7609" s="1">
        <v>45097</v>
      </c>
      <c r="C7609" s="2">
        <v>0.44003472222222223</v>
      </c>
      <c r="D7609">
        <v>2</v>
      </c>
      <c r="E7609">
        <v>5</v>
      </c>
      <c r="F7609" t="s">
        <v>90</v>
      </c>
      <c r="G7609">
        <v>52</v>
      </c>
      <c r="H7609" t="s">
        <v>32</v>
      </c>
      <c r="I7609" t="s">
        <v>33</v>
      </c>
      <c r="J7609" t="s">
        <v>110</v>
      </c>
      <c r="K7609">
        <v>1.8752046012812751</v>
      </c>
      <c r="L7609">
        <v>0</v>
      </c>
      <c r="M7609">
        <v>37.5</v>
      </c>
      <c r="N7609">
        <f>(1-Coffee_Sales[[#This Row],[Discount_Percent]])*Coffee_Sales[[#This Row],[unit_price]]*Coffee_Sales[[#This Row],[transaction_qty]]</f>
        <v>75</v>
      </c>
      <c r="O7609" t="str">
        <f>TEXT(Coffee_Sales[[#This Row],[transaction_date]],"mmm-yyyy")</f>
        <v>Jun-2023</v>
      </c>
      <c r="P7609">
        <f>HOUR(Coffee_Sales[[#This Row],[transaction_time]])</f>
        <v>10</v>
      </c>
    </row>
    <row r="7610" spans="1:16" x14ac:dyDescent="0.3">
      <c r="A7610">
        <v>103402</v>
      </c>
      <c r="B7610" s="1">
        <v>45067</v>
      </c>
      <c r="C7610" s="2">
        <v>0.75872685185185185</v>
      </c>
      <c r="D7610">
        <v>3</v>
      </c>
      <c r="E7610">
        <v>5</v>
      </c>
      <c r="F7610" t="s">
        <v>131</v>
      </c>
      <c r="G7610">
        <v>47</v>
      </c>
      <c r="H7610" t="s">
        <v>32</v>
      </c>
      <c r="I7610" t="s">
        <v>36</v>
      </c>
      <c r="J7610" t="s">
        <v>37</v>
      </c>
      <c r="K7610">
        <v>3.894389366728483</v>
      </c>
      <c r="L7610">
        <v>0</v>
      </c>
      <c r="M7610">
        <v>45</v>
      </c>
      <c r="N7610">
        <f>(1-Coffee_Sales[[#This Row],[Discount_Percent]])*Coffee_Sales[[#This Row],[unit_price]]*Coffee_Sales[[#This Row],[transaction_qty]]</f>
        <v>135</v>
      </c>
      <c r="O7610" t="str">
        <f>TEXT(Coffee_Sales[[#This Row],[transaction_date]],"mmm-yyyy")</f>
        <v>May-2023</v>
      </c>
      <c r="P7610">
        <f>HOUR(Coffee_Sales[[#This Row],[transaction_time]])</f>
        <v>18</v>
      </c>
    </row>
    <row r="7611" spans="1:16" x14ac:dyDescent="0.3">
      <c r="A7611">
        <v>137352</v>
      </c>
      <c r="B7611" s="1">
        <v>45097</v>
      </c>
      <c r="C7611" s="2">
        <v>0.42854166666666665</v>
      </c>
      <c r="D7611">
        <v>1</v>
      </c>
      <c r="E7611">
        <v>8</v>
      </c>
      <c r="F7611" t="s">
        <v>97</v>
      </c>
      <c r="G7611">
        <v>26</v>
      </c>
      <c r="H7611" t="s">
        <v>14</v>
      </c>
      <c r="I7611" t="s">
        <v>29</v>
      </c>
      <c r="J7611" t="s">
        <v>134</v>
      </c>
      <c r="K7611">
        <v>1.3732750448472291</v>
      </c>
      <c r="L7611">
        <v>0</v>
      </c>
      <c r="M7611">
        <v>45</v>
      </c>
      <c r="N7611">
        <f>(1-Coffee_Sales[[#This Row],[Discount_Percent]])*Coffee_Sales[[#This Row],[unit_price]]*Coffee_Sales[[#This Row],[transaction_qty]]</f>
        <v>45</v>
      </c>
      <c r="O7611" t="str">
        <f>TEXT(Coffee_Sales[[#This Row],[transaction_date]],"mmm-yyyy")</f>
        <v>Jun-2023</v>
      </c>
      <c r="P7611">
        <f>HOUR(Coffee_Sales[[#This Row],[transaction_time]])</f>
        <v>10</v>
      </c>
    </row>
    <row r="7612" spans="1:16" x14ac:dyDescent="0.3">
      <c r="A7612">
        <v>111431</v>
      </c>
      <c r="B7612" s="1">
        <v>45075</v>
      </c>
      <c r="C7612" s="2">
        <v>0.48910879629629628</v>
      </c>
      <c r="D7612">
        <v>1</v>
      </c>
      <c r="E7612">
        <v>5</v>
      </c>
      <c r="F7612" t="s">
        <v>13</v>
      </c>
      <c r="G7612">
        <v>77</v>
      </c>
      <c r="H7612" t="s">
        <v>18</v>
      </c>
      <c r="I7612" t="s">
        <v>19</v>
      </c>
      <c r="J7612" t="s">
        <v>115</v>
      </c>
      <c r="K7612">
        <v>1.312090769577819</v>
      </c>
      <c r="L7612">
        <v>0</v>
      </c>
      <c r="M7612">
        <v>45</v>
      </c>
      <c r="N7612">
        <f>(1-Coffee_Sales[[#This Row],[Discount_Percent]])*Coffee_Sales[[#This Row],[unit_price]]*Coffee_Sales[[#This Row],[transaction_qty]]</f>
        <v>45</v>
      </c>
      <c r="O7612" t="str">
        <f>TEXT(Coffee_Sales[[#This Row],[transaction_date]],"mmm-yyyy")</f>
        <v>May-2023</v>
      </c>
      <c r="P7612">
        <f>HOUR(Coffee_Sales[[#This Row],[transaction_time]])</f>
        <v>11</v>
      </c>
    </row>
    <row r="7613" spans="1:16" x14ac:dyDescent="0.3">
      <c r="A7613">
        <v>118276</v>
      </c>
      <c r="B7613" s="1">
        <v>45081</v>
      </c>
      <c r="C7613" s="2">
        <v>0.68726851851851856</v>
      </c>
      <c r="D7613">
        <v>2</v>
      </c>
      <c r="E7613">
        <v>8</v>
      </c>
      <c r="F7613" t="s">
        <v>38</v>
      </c>
      <c r="G7613">
        <v>25</v>
      </c>
      <c r="H7613" t="s">
        <v>14</v>
      </c>
      <c r="I7613" t="s">
        <v>29</v>
      </c>
      <c r="J7613" t="s">
        <v>71</v>
      </c>
      <c r="K7613">
        <v>2.0426198597131369</v>
      </c>
      <c r="L7613">
        <v>0</v>
      </c>
      <c r="M7613">
        <v>33</v>
      </c>
      <c r="N7613">
        <f>(1-Coffee_Sales[[#This Row],[Discount_Percent]])*Coffee_Sales[[#This Row],[unit_price]]*Coffee_Sales[[#This Row],[transaction_qty]]</f>
        <v>66</v>
      </c>
      <c r="O7613" t="str">
        <f>TEXT(Coffee_Sales[[#This Row],[transaction_date]],"mmm-yyyy")</f>
        <v>Jun-2023</v>
      </c>
      <c r="P7613">
        <f>HOUR(Coffee_Sales[[#This Row],[transaction_time]])</f>
        <v>16</v>
      </c>
    </row>
    <row r="7614" spans="1:16" x14ac:dyDescent="0.3">
      <c r="A7614">
        <v>11619</v>
      </c>
      <c r="B7614" s="1">
        <v>44947</v>
      </c>
      <c r="C7614" s="2">
        <v>0.37591435185185185</v>
      </c>
      <c r="D7614">
        <v>1</v>
      </c>
      <c r="E7614">
        <v>5</v>
      </c>
      <c r="F7614" t="s">
        <v>90</v>
      </c>
      <c r="G7614">
        <v>65</v>
      </c>
      <c r="H7614" t="s">
        <v>67</v>
      </c>
      <c r="I7614" t="s">
        <v>68</v>
      </c>
      <c r="J7614" t="s">
        <v>69</v>
      </c>
      <c r="K7614">
        <v>0.25569342274593893</v>
      </c>
      <c r="L7614">
        <v>0.05</v>
      </c>
      <c r="M7614">
        <v>12</v>
      </c>
      <c r="N7614">
        <f>(1-Coffee_Sales[[#This Row],[Discount_Percent]])*Coffee_Sales[[#This Row],[unit_price]]*Coffee_Sales[[#This Row],[transaction_qty]]</f>
        <v>11.399999999999999</v>
      </c>
      <c r="O7614" t="str">
        <f>TEXT(Coffee_Sales[[#This Row],[transaction_date]],"mmm-yyyy")</f>
        <v>Jan-2023</v>
      </c>
      <c r="P7614">
        <f>HOUR(Coffee_Sales[[#This Row],[transaction_time]])</f>
        <v>9</v>
      </c>
    </row>
    <row r="7615" spans="1:16" x14ac:dyDescent="0.3">
      <c r="A7615">
        <v>53422</v>
      </c>
      <c r="B7615" s="1">
        <v>45014</v>
      </c>
      <c r="C7615" s="2">
        <v>0.52093750000000005</v>
      </c>
      <c r="D7615">
        <v>2</v>
      </c>
      <c r="E7615">
        <v>5</v>
      </c>
      <c r="F7615" t="s">
        <v>28</v>
      </c>
      <c r="G7615">
        <v>53</v>
      </c>
      <c r="H7615" t="s">
        <v>32</v>
      </c>
      <c r="I7615" t="s">
        <v>33</v>
      </c>
      <c r="J7615" t="s">
        <v>129</v>
      </c>
      <c r="K7615">
        <v>2.5233757364194451</v>
      </c>
      <c r="L7615">
        <v>0</v>
      </c>
      <c r="M7615">
        <v>45</v>
      </c>
      <c r="N7615">
        <f>(1-Coffee_Sales[[#This Row],[Discount_Percent]])*Coffee_Sales[[#This Row],[unit_price]]*Coffee_Sales[[#This Row],[transaction_qty]]</f>
        <v>90</v>
      </c>
      <c r="O7615" t="str">
        <f>TEXT(Coffee_Sales[[#This Row],[transaction_date]],"mmm-yyyy")</f>
        <v>Mar-2023</v>
      </c>
      <c r="P7615">
        <f>HOUR(Coffee_Sales[[#This Row],[transaction_time]])</f>
        <v>12</v>
      </c>
    </row>
    <row r="7616" spans="1:16" x14ac:dyDescent="0.3">
      <c r="A7616">
        <v>92274</v>
      </c>
      <c r="B7616" s="1">
        <v>45058</v>
      </c>
      <c r="C7616" s="2">
        <v>0.2799652777777778</v>
      </c>
      <c r="D7616">
        <v>2</v>
      </c>
      <c r="E7616">
        <v>5</v>
      </c>
      <c r="F7616" t="s">
        <v>28</v>
      </c>
      <c r="G7616">
        <v>65</v>
      </c>
      <c r="H7616" t="s">
        <v>67</v>
      </c>
      <c r="I7616" t="s">
        <v>68</v>
      </c>
      <c r="J7616" t="s">
        <v>69</v>
      </c>
      <c r="K7616">
        <v>0.72151062240820252</v>
      </c>
      <c r="L7616">
        <v>0.05</v>
      </c>
      <c r="M7616">
        <v>12</v>
      </c>
      <c r="N7616">
        <f>(1-Coffee_Sales[[#This Row],[Discount_Percent]])*Coffee_Sales[[#This Row],[unit_price]]*Coffee_Sales[[#This Row],[transaction_qty]]</f>
        <v>22.799999999999997</v>
      </c>
      <c r="O7616" t="str">
        <f>TEXT(Coffee_Sales[[#This Row],[transaction_date]],"mmm-yyyy")</f>
        <v>May-2023</v>
      </c>
      <c r="P7616">
        <f>HOUR(Coffee_Sales[[#This Row],[transaction_time]])</f>
        <v>6</v>
      </c>
    </row>
    <row r="7617" spans="1:16" x14ac:dyDescent="0.3">
      <c r="A7617">
        <v>69962</v>
      </c>
      <c r="B7617" s="1">
        <v>45034</v>
      </c>
      <c r="C7617" s="2">
        <v>0.45761574074074074</v>
      </c>
      <c r="D7617">
        <v>2</v>
      </c>
      <c r="E7617">
        <v>5</v>
      </c>
      <c r="F7617" t="s">
        <v>81</v>
      </c>
      <c r="G7617">
        <v>47</v>
      </c>
      <c r="H7617" t="s">
        <v>32</v>
      </c>
      <c r="I7617" t="s">
        <v>36</v>
      </c>
      <c r="J7617" t="s">
        <v>37</v>
      </c>
      <c r="K7617">
        <v>2.4619105907808811</v>
      </c>
      <c r="L7617">
        <v>0</v>
      </c>
      <c r="M7617">
        <v>45</v>
      </c>
      <c r="N7617">
        <f>(1-Coffee_Sales[[#This Row],[Discount_Percent]])*Coffee_Sales[[#This Row],[unit_price]]*Coffee_Sales[[#This Row],[transaction_qty]]</f>
        <v>90</v>
      </c>
      <c r="O7617" t="str">
        <f>TEXT(Coffee_Sales[[#This Row],[transaction_date]],"mmm-yyyy")</f>
        <v>Apr-2023</v>
      </c>
      <c r="P7617">
        <f>HOUR(Coffee_Sales[[#This Row],[transaction_time]])</f>
        <v>10</v>
      </c>
    </row>
    <row r="7618" spans="1:16" x14ac:dyDescent="0.3">
      <c r="A7618">
        <v>103250</v>
      </c>
      <c r="B7618" s="1">
        <v>45067</v>
      </c>
      <c r="C7618" s="2">
        <v>0.61788194444444444</v>
      </c>
      <c r="D7618">
        <v>2</v>
      </c>
      <c r="E7618">
        <v>8</v>
      </c>
      <c r="F7618" t="s">
        <v>63</v>
      </c>
      <c r="G7618">
        <v>45</v>
      </c>
      <c r="H7618" t="s">
        <v>32</v>
      </c>
      <c r="I7618" t="s">
        <v>40</v>
      </c>
      <c r="J7618" t="s">
        <v>120</v>
      </c>
      <c r="K7618">
        <v>2.615356599832205</v>
      </c>
      <c r="L7618">
        <v>0</v>
      </c>
      <c r="M7618">
        <v>45</v>
      </c>
      <c r="N7618">
        <f>(1-Coffee_Sales[[#This Row],[Discount_Percent]])*Coffee_Sales[[#This Row],[unit_price]]*Coffee_Sales[[#This Row],[transaction_qty]]</f>
        <v>90</v>
      </c>
      <c r="O7618" t="str">
        <f>TEXT(Coffee_Sales[[#This Row],[transaction_date]],"mmm-yyyy")</f>
        <v>May-2023</v>
      </c>
      <c r="P7618">
        <f>HOUR(Coffee_Sales[[#This Row],[transaction_time]])</f>
        <v>14</v>
      </c>
    </row>
    <row r="7619" spans="1:16" x14ac:dyDescent="0.3">
      <c r="A7619">
        <v>108136</v>
      </c>
      <c r="B7619" s="1">
        <v>45072</v>
      </c>
      <c r="C7619" s="2">
        <v>0.37818287037037035</v>
      </c>
      <c r="D7619">
        <v>1</v>
      </c>
      <c r="E7619">
        <v>8</v>
      </c>
      <c r="F7619" t="s">
        <v>101</v>
      </c>
      <c r="G7619">
        <v>87</v>
      </c>
      <c r="H7619" t="s">
        <v>14</v>
      </c>
      <c r="I7619" t="s">
        <v>15</v>
      </c>
      <c r="J7619" t="s">
        <v>119</v>
      </c>
      <c r="K7619">
        <v>0.73734391339840322</v>
      </c>
      <c r="L7619">
        <v>0</v>
      </c>
      <c r="M7619">
        <v>31.5</v>
      </c>
      <c r="N7619">
        <f>(1-Coffee_Sales[[#This Row],[Discount_Percent]])*Coffee_Sales[[#This Row],[unit_price]]*Coffee_Sales[[#This Row],[transaction_qty]]</f>
        <v>31.5</v>
      </c>
      <c r="O7619" t="str">
        <f>TEXT(Coffee_Sales[[#This Row],[transaction_date]],"mmm-yyyy")</f>
        <v>May-2023</v>
      </c>
      <c r="P7619">
        <f>HOUR(Coffee_Sales[[#This Row],[transaction_time]])</f>
        <v>9</v>
      </c>
    </row>
    <row r="7620" spans="1:16" x14ac:dyDescent="0.3">
      <c r="A7620">
        <v>54048</v>
      </c>
      <c r="B7620" s="1">
        <v>45015</v>
      </c>
      <c r="C7620" s="2">
        <v>0.41803240740740738</v>
      </c>
      <c r="D7620">
        <v>1</v>
      </c>
      <c r="E7620">
        <v>5</v>
      </c>
      <c r="F7620" t="s">
        <v>101</v>
      </c>
      <c r="G7620">
        <v>60</v>
      </c>
      <c r="H7620" t="s">
        <v>74</v>
      </c>
      <c r="I7620" t="s">
        <v>75</v>
      </c>
      <c r="J7620" t="s">
        <v>112</v>
      </c>
      <c r="K7620">
        <v>1.146585066085879</v>
      </c>
      <c r="L7620">
        <v>0.15</v>
      </c>
      <c r="M7620">
        <v>56.25</v>
      </c>
      <c r="N7620">
        <f>(1-Coffee_Sales[[#This Row],[Discount_Percent]])*Coffee_Sales[[#This Row],[unit_price]]*Coffee_Sales[[#This Row],[transaction_qty]]</f>
        <v>47.8125</v>
      </c>
      <c r="O7620" t="str">
        <f>TEXT(Coffee_Sales[[#This Row],[transaction_date]],"mmm-yyyy")</f>
        <v>Mar-2023</v>
      </c>
      <c r="P7620">
        <f>HOUR(Coffee_Sales[[#This Row],[transaction_time]])</f>
        <v>10</v>
      </c>
    </row>
    <row r="7621" spans="1:16" x14ac:dyDescent="0.3">
      <c r="A7621">
        <v>100811</v>
      </c>
      <c r="B7621" s="1">
        <v>45065</v>
      </c>
      <c r="C7621" s="2">
        <v>0.45377314814814818</v>
      </c>
      <c r="D7621">
        <v>1</v>
      </c>
      <c r="E7621">
        <v>3</v>
      </c>
      <c r="F7621" t="s">
        <v>114</v>
      </c>
      <c r="G7621">
        <v>18</v>
      </c>
      <c r="H7621" t="s">
        <v>64</v>
      </c>
      <c r="I7621" t="s">
        <v>152</v>
      </c>
      <c r="J7621" t="s">
        <v>153</v>
      </c>
      <c r="K7621">
        <v>4.5157062918321538</v>
      </c>
      <c r="L7621">
        <v>0</v>
      </c>
      <c r="M7621">
        <v>164.25</v>
      </c>
      <c r="N7621">
        <f>(1-Coffee_Sales[[#This Row],[Discount_Percent]])*Coffee_Sales[[#This Row],[unit_price]]*Coffee_Sales[[#This Row],[transaction_qty]]</f>
        <v>164.25</v>
      </c>
      <c r="O7621" t="str">
        <f>TEXT(Coffee_Sales[[#This Row],[transaction_date]],"mmm-yyyy")</f>
        <v>May-2023</v>
      </c>
      <c r="P7621">
        <f>HOUR(Coffee_Sales[[#This Row],[transaction_time]])</f>
        <v>10</v>
      </c>
    </row>
    <row r="7622" spans="1:16" x14ac:dyDescent="0.3">
      <c r="A7622">
        <v>96619</v>
      </c>
      <c r="B7622" s="1">
        <v>45061</v>
      </c>
      <c r="C7622" s="2">
        <v>0.8091666666666667</v>
      </c>
      <c r="D7622">
        <v>1</v>
      </c>
      <c r="E7622">
        <v>3</v>
      </c>
      <c r="F7622" t="s">
        <v>97</v>
      </c>
      <c r="G7622">
        <v>59</v>
      </c>
      <c r="H7622" t="s">
        <v>74</v>
      </c>
      <c r="I7622" t="s">
        <v>75</v>
      </c>
      <c r="J7622" t="s">
        <v>85</v>
      </c>
      <c r="K7622">
        <v>1.475069940024984</v>
      </c>
      <c r="L7622">
        <v>0</v>
      </c>
      <c r="M7622">
        <v>67.5</v>
      </c>
      <c r="N7622">
        <f>(1-Coffee_Sales[[#This Row],[Discount_Percent]])*Coffee_Sales[[#This Row],[unit_price]]*Coffee_Sales[[#This Row],[transaction_qty]]</f>
        <v>67.5</v>
      </c>
      <c r="O7622" t="str">
        <f>TEXT(Coffee_Sales[[#This Row],[transaction_date]],"mmm-yyyy")</f>
        <v>May-2023</v>
      </c>
      <c r="P7622">
        <f>HOUR(Coffee_Sales[[#This Row],[transaction_time]])</f>
        <v>19</v>
      </c>
    </row>
    <row r="7623" spans="1:16" x14ac:dyDescent="0.3">
      <c r="A7623">
        <v>82522</v>
      </c>
      <c r="B7623" s="1">
        <v>45049</v>
      </c>
      <c r="C7623" s="2">
        <v>0.31767361111111109</v>
      </c>
      <c r="D7623">
        <v>1</v>
      </c>
      <c r="E7623">
        <v>5</v>
      </c>
      <c r="F7623" t="s">
        <v>42</v>
      </c>
      <c r="G7623">
        <v>31</v>
      </c>
      <c r="H7623" t="s">
        <v>14</v>
      </c>
      <c r="I7623" t="s">
        <v>22</v>
      </c>
      <c r="J7623" t="s">
        <v>53</v>
      </c>
      <c r="K7623">
        <v>0.8510202476337676</v>
      </c>
      <c r="L7623">
        <v>0.05</v>
      </c>
      <c r="M7623">
        <v>33</v>
      </c>
      <c r="N7623">
        <f>(1-Coffee_Sales[[#This Row],[Discount_Percent]])*Coffee_Sales[[#This Row],[unit_price]]*Coffee_Sales[[#This Row],[transaction_qty]]</f>
        <v>31.349999999999998</v>
      </c>
      <c r="O7623" t="str">
        <f>TEXT(Coffee_Sales[[#This Row],[transaction_date]],"mmm-yyyy")</f>
        <v>May-2023</v>
      </c>
      <c r="P7623">
        <f>HOUR(Coffee_Sales[[#This Row],[transaction_time]])</f>
        <v>7</v>
      </c>
    </row>
    <row r="7624" spans="1:16" x14ac:dyDescent="0.3">
      <c r="A7624">
        <v>70507</v>
      </c>
      <c r="B7624" s="1">
        <v>45035</v>
      </c>
      <c r="C7624" s="2">
        <v>0.33431712962962962</v>
      </c>
      <c r="D7624">
        <v>1</v>
      </c>
      <c r="E7624">
        <v>8</v>
      </c>
      <c r="F7624" t="s">
        <v>97</v>
      </c>
      <c r="G7624">
        <v>40</v>
      </c>
      <c r="H7624" t="s">
        <v>14</v>
      </c>
      <c r="I7624" t="s">
        <v>15</v>
      </c>
      <c r="J7624" t="s">
        <v>100</v>
      </c>
      <c r="K7624">
        <v>1.757073251179325</v>
      </c>
      <c r="L7624">
        <v>0.1</v>
      </c>
      <c r="M7624">
        <v>56.25</v>
      </c>
      <c r="N7624">
        <f>(1-Coffee_Sales[[#This Row],[Discount_Percent]])*Coffee_Sales[[#This Row],[unit_price]]*Coffee_Sales[[#This Row],[transaction_qty]]</f>
        <v>50.625</v>
      </c>
      <c r="O7624" t="str">
        <f>TEXT(Coffee_Sales[[#This Row],[transaction_date]],"mmm-yyyy")</f>
        <v>Apr-2023</v>
      </c>
      <c r="P7624">
        <f>HOUR(Coffee_Sales[[#This Row],[transaction_time]])</f>
        <v>8</v>
      </c>
    </row>
    <row r="7625" spans="1:16" x14ac:dyDescent="0.3">
      <c r="A7625">
        <v>67163</v>
      </c>
      <c r="B7625" s="1">
        <v>45031</v>
      </c>
      <c r="C7625" s="2">
        <v>0.41827546296296297</v>
      </c>
      <c r="D7625">
        <v>1</v>
      </c>
      <c r="E7625">
        <v>5</v>
      </c>
      <c r="F7625" t="s">
        <v>128</v>
      </c>
      <c r="G7625">
        <v>55</v>
      </c>
      <c r="H7625" t="s">
        <v>32</v>
      </c>
      <c r="I7625" t="s">
        <v>33</v>
      </c>
      <c r="J7625" t="s">
        <v>93</v>
      </c>
      <c r="K7625">
        <v>1.447501806334927</v>
      </c>
      <c r="L7625">
        <v>0.15</v>
      </c>
      <c r="M7625">
        <v>60</v>
      </c>
      <c r="N7625">
        <f>(1-Coffee_Sales[[#This Row],[Discount_Percent]])*Coffee_Sales[[#This Row],[unit_price]]*Coffee_Sales[[#This Row],[transaction_qty]]</f>
        <v>51</v>
      </c>
      <c r="O7625" t="str">
        <f>TEXT(Coffee_Sales[[#This Row],[transaction_date]],"mmm-yyyy")</f>
        <v>Apr-2023</v>
      </c>
      <c r="P7625">
        <f>HOUR(Coffee_Sales[[#This Row],[transaction_time]])</f>
        <v>10</v>
      </c>
    </row>
    <row r="7626" spans="1:16" x14ac:dyDescent="0.3">
      <c r="A7626">
        <v>134091</v>
      </c>
      <c r="B7626" s="1">
        <v>45094</v>
      </c>
      <c r="C7626" s="2">
        <v>0.7819328703703704</v>
      </c>
      <c r="D7626">
        <v>1</v>
      </c>
      <c r="E7626">
        <v>3</v>
      </c>
      <c r="F7626" t="s">
        <v>24</v>
      </c>
      <c r="G7626">
        <v>70</v>
      </c>
      <c r="H7626" t="s">
        <v>18</v>
      </c>
      <c r="I7626" t="s">
        <v>19</v>
      </c>
      <c r="J7626" t="s">
        <v>83</v>
      </c>
      <c r="K7626">
        <v>1.2912675768682169</v>
      </c>
      <c r="L7626">
        <v>0</v>
      </c>
      <c r="M7626">
        <v>48.75</v>
      </c>
      <c r="N7626">
        <f>(1-Coffee_Sales[[#This Row],[Discount_Percent]])*Coffee_Sales[[#This Row],[unit_price]]*Coffee_Sales[[#This Row],[transaction_qty]]</f>
        <v>48.75</v>
      </c>
      <c r="O7626" t="str">
        <f>TEXT(Coffee_Sales[[#This Row],[transaction_date]],"mmm-yyyy")</f>
        <v>Jun-2023</v>
      </c>
      <c r="P7626">
        <f>HOUR(Coffee_Sales[[#This Row],[transaction_time]])</f>
        <v>18</v>
      </c>
    </row>
    <row r="7627" spans="1:16" x14ac:dyDescent="0.3">
      <c r="A7627">
        <v>62611</v>
      </c>
      <c r="B7627" s="1">
        <v>45026</v>
      </c>
      <c r="C7627" s="2">
        <v>0.34247685185185184</v>
      </c>
      <c r="D7627">
        <v>1</v>
      </c>
      <c r="E7627">
        <v>5</v>
      </c>
      <c r="F7627" t="s">
        <v>25</v>
      </c>
      <c r="G7627">
        <v>74</v>
      </c>
      <c r="H7627" t="s">
        <v>18</v>
      </c>
      <c r="I7627" t="s">
        <v>107</v>
      </c>
      <c r="J7627" t="s">
        <v>108</v>
      </c>
      <c r="K7627">
        <v>1.294575433723528</v>
      </c>
      <c r="L7627">
        <v>0</v>
      </c>
      <c r="M7627">
        <v>52.5</v>
      </c>
      <c r="N7627">
        <f>(1-Coffee_Sales[[#This Row],[Discount_Percent]])*Coffee_Sales[[#This Row],[unit_price]]*Coffee_Sales[[#This Row],[transaction_qty]]</f>
        <v>52.5</v>
      </c>
      <c r="O7627" t="str">
        <f>TEXT(Coffee_Sales[[#This Row],[transaction_date]],"mmm-yyyy")</f>
        <v>Apr-2023</v>
      </c>
      <c r="P7627">
        <f>HOUR(Coffee_Sales[[#This Row],[transaction_time]])</f>
        <v>8</v>
      </c>
    </row>
    <row r="7628" spans="1:16" x14ac:dyDescent="0.3">
      <c r="A7628">
        <v>11087</v>
      </c>
      <c r="B7628" s="1">
        <v>44946</v>
      </c>
      <c r="C7628" s="2">
        <v>0.39131944444444444</v>
      </c>
      <c r="D7628">
        <v>1</v>
      </c>
      <c r="E7628">
        <v>3</v>
      </c>
      <c r="F7628" t="s">
        <v>96</v>
      </c>
      <c r="G7628">
        <v>31</v>
      </c>
      <c r="H7628" t="s">
        <v>14</v>
      </c>
      <c r="I7628" t="s">
        <v>22</v>
      </c>
      <c r="J7628" t="s">
        <v>53</v>
      </c>
      <c r="K7628">
        <v>0.70853753846846756</v>
      </c>
      <c r="L7628">
        <v>0.05</v>
      </c>
      <c r="M7628">
        <v>33</v>
      </c>
      <c r="N7628">
        <f>(1-Coffee_Sales[[#This Row],[Discount_Percent]])*Coffee_Sales[[#This Row],[unit_price]]*Coffee_Sales[[#This Row],[transaction_qty]]</f>
        <v>31.349999999999998</v>
      </c>
      <c r="O7628" t="str">
        <f>TEXT(Coffee_Sales[[#This Row],[transaction_date]],"mmm-yyyy")</f>
        <v>Jan-2023</v>
      </c>
      <c r="P7628">
        <f>HOUR(Coffee_Sales[[#This Row],[transaction_time]])</f>
        <v>9</v>
      </c>
    </row>
    <row r="7629" spans="1:16" x14ac:dyDescent="0.3">
      <c r="A7629">
        <v>90455</v>
      </c>
      <c r="B7629" s="1">
        <v>45056</v>
      </c>
      <c r="C7629" s="2">
        <v>0.39409722222222221</v>
      </c>
      <c r="D7629">
        <v>1</v>
      </c>
      <c r="E7629">
        <v>8</v>
      </c>
      <c r="F7629" t="s">
        <v>54</v>
      </c>
      <c r="G7629">
        <v>75</v>
      </c>
      <c r="H7629" t="s">
        <v>18</v>
      </c>
      <c r="I7629" t="s">
        <v>79</v>
      </c>
      <c r="J7629" t="s">
        <v>136</v>
      </c>
      <c r="K7629">
        <v>1.4416958005407681</v>
      </c>
      <c r="L7629">
        <v>0</v>
      </c>
      <c r="M7629">
        <v>52.5</v>
      </c>
      <c r="N7629">
        <f>(1-Coffee_Sales[[#This Row],[Discount_Percent]])*Coffee_Sales[[#This Row],[unit_price]]*Coffee_Sales[[#This Row],[transaction_qty]]</f>
        <v>52.5</v>
      </c>
      <c r="O7629" t="str">
        <f>TEXT(Coffee_Sales[[#This Row],[transaction_date]],"mmm-yyyy")</f>
        <v>May-2023</v>
      </c>
      <c r="P7629">
        <f>HOUR(Coffee_Sales[[#This Row],[transaction_time]])</f>
        <v>9</v>
      </c>
    </row>
    <row r="7630" spans="1:16" x14ac:dyDescent="0.3">
      <c r="A7630">
        <v>77386</v>
      </c>
      <c r="B7630" s="1">
        <v>45043</v>
      </c>
      <c r="C7630" s="2">
        <v>0.36711805555555554</v>
      </c>
      <c r="D7630">
        <v>3</v>
      </c>
      <c r="E7630">
        <v>5</v>
      </c>
      <c r="F7630" t="s">
        <v>113</v>
      </c>
      <c r="G7630">
        <v>45</v>
      </c>
      <c r="H7630" t="s">
        <v>32</v>
      </c>
      <c r="I7630" t="s">
        <v>40</v>
      </c>
      <c r="J7630" t="s">
        <v>120</v>
      </c>
      <c r="K7630">
        <v>2.8778802782087598</v>
      </c>
      <c r="L7630">
        <v>0.05</v>
      </c>
      <c r="M7630">
        <v>45</v>
      </c>
      <c r="N7630">
        <f>(1-Coffee_Sales[[#This Row],[Discount_Percent]])*Coffee_Sales[[#This Row],[unit_price]]*Coffee_Sales[[#This Row],[transaction_qty]]</f>
        <v>128.25</v>
      </c>
      <c r="O7630" t="str">
        <f>TEXT(Coffee_Sales[[#This Row],[transaction_date]],"mmm-yyyy")</f>
        <v>Apr-2023</v>
      </c>
      <c r="P7630">
        <f>HOUR(Coffee_Sales[[#This Row],[transaction_time]])</f>
        <v>8</v>
      </c>
    </row>
    <row r="7631" spans="1:16" x14ac:dyDescent="0.3">
      <c r="A7631">
        <v>102458</v>
      </c>
      <c r="B7631" s="1">
        <v>45067</v>
      </c>
      <c r="C7631" s="2">
        <v>0.29918981481481483</v>
      </c>
      <c r="D7631">
        <v>2</v>
      </c>
      <c r="E7631">
        <v>5</v>
      </c>
      <c r="F7631" t="s">
        <v>31</v>
      </c>
      <c r="G7631">
        <v>64</v>
      </c>
      <c r="H7631" t="s">
        <v>67</v>
      </c>
      <c r="I7631" t="s">
        <v>72</v>
      </c>
      <c r="J7631" t="s">
        <v>118</v>
      </c>
      <c r="K7631">
        <v>0.55978591542987055</v>
      </c>
      <c r="L7631">
        <v>0.1</v>
      </c>
      <c r="M7631">
        <v>12</v>
      </c>
      <c r="N7631">
        <f>(1-Coffee_Sales[[#This Row],[Discount_Percent]])*Coffee_Sales[[#This Row],[unit_price]]*Coffee_Sales[[#This Row],[transaction_qty]]</f>
        <v>21.6</v>
      </c>
      <c r="O7631" t="str">
        <f>TEXT(Coffee_Sales[[#This Row],[transaction_date]],"mmm-yyyy")</f>
        <v>May-2023</v>
      </c>
      <c r="P7631">
        <f>HOUR(Coffee_Sales[[#This Row],[transaction_time]])</f>
        <v>7</v>
      </c>
    </row>
    <row r="7632" spans="1:16" x14ac:dyDescent="0.3">
      <c r="A7632">
        <v>39470</v>
      </c>
      <c r="B7632" s="1">
        <v>44994</v>
      </c>
      <c r="C7632" s="2">
        <v>0.44072916666666667</v>
      </c>
      <c r="D7632">
        <v>2</v>
      </c>
      <c r="E7632">
        <v>8</v>
      </c>
      <c r="F7632" t="s">
        <v>46</v>
      </c>
      <c r="G7632">
        <v>52</v>
      </c>
      <c r="H7632" t="s">
        <v>32</v>
      </c>
      <c r="I7632" t="s">
        <v>33</v>
      </c>
      <c r="J7632" t="s">
        <v>110</v>
      </c>
      <c r="K7632">
        <v>2.011395074122015</v>
      </c>
      <c r="L7632">
        <v>0.05</v>
      </c>
      <c r="M7632">
        <v>37.5</v>
      </c>
      <c r="N7632">
        <f>(1-Coffee_Sales[[#This Row],[Discount_Percent]])*Coffee_Sales[[#This Row],[unit_price]]*Coffee_Sales[[#This Row],[transaction_qty]]</f>
        <v>71.25</v>
      </c>
      <c r="O7632" t="str">
        <f>TEXT(Coffee_Sales[[#This Row],[transaction_date]],"mmm-yyyy")</f>
        <v>Mar-2023</v>
      </c>
      <c r="P7632">
        <f>HOUR(Coffee_Sales[[#This Row],[transaction_time]])</f>
        <v>10</v>
      </c>
    </row>
    <row r="7633" spans="1:16" x14ac:dyDescent="0.3">
      <c r="A7633">
        <v>110955</v>
      </c>
      <c r="B7633" s="1">
        <v>45074</v>
      </c>
      <c r="C7633" s="2">
        <v>0.72813657407407406</v>
      </c>
      <c r="D7633">
        <v>1</v>
      </c>
      <c r="E7633">
        <v>3</v>
      </c>
      <c r="F7633" t="s">
        <v>62</v>
      </c>
      <c r="G7633">
        <v>27</v>
      </c>
      <c r="H7633" t="s">
        <v>14</v>
      </c>
      <c r="I7633" t="s">
        <v>29</v>
      </c>
      <c r="J7633" t="s">
        <v>30</v>
      </c>
      <c r="K7633">
        <v>1.327744505039425</v>
      </c>
      <c r="L7633">
        <v>0</v>
      </c>
      <c r="M7633">
        <v>52.5</v>
      </c>
      <c r="N7633">
        <f>(1-Coffee_Sales[[#This Row],[Discount_Percent]])*Coffee_Sales[[#This Row],[unit_price]]*Coffee_Sales[[#This Row],[transaction_qty]]</f>
        <v>52.5</v>
      </c>
      <c r="O7633" t="str">
        <f>TEXT(Coffee_Sales[[#This Row],[transaction_date]],"mmm-yyyy")</f>
        <v>May-2023</v>
      </c>
      <c r="P7633">
        <f>HOUR(Coffee_Sales[[#This Row],[transaction_time]])</f>
        <v>17</v>
      </c>
    </row>
    <row r="7634" spans="1:16" x14ac:dyDescent="0.3">
      <c r="A7634">
        <v>33249</v>
      </c>
      <c r="B7634" s="1">
        <v>44985</v>
      </c>
      <c r="C7634" s="2">
        <v>0.33857638888888891</v>
      </c>
      <c r="D7634">
        <v>2</v>
      </c>
      <c r="E7634">
        <v>5</v>
      </c>
      <c r="F7634" t="s">
        <v>77</v>
      </c>
      <c r="G7634">
        <v>72</v>
      </c>
      <c r="H7634" t="s">
        <v>18</v>
      </c>
      <c r="I7634" t="s">
        <v>19</v>
      </c>
      <c r="J7634" t="s">
        <v>82</v>
      </c>
      <c r="K7634">
        <v>2.304883999529848</v>
      </c>
      <c r="L7634">
        <v>0</v>
      </c>
      <c r="M7634">
        <v>39.75</v>
      </c>
      <c r="N7634">
        <f>(1-Coffee_Sales[[#This Row],[Discount_Percent]])*Coffee_Sales[[#This Row],[unit_price]]*Coffee_Sales[[#This Row],[transaction_qty]]</f>
        <v>79.5</v>
      </c>
      <c r="O7634" t="str">
        <f>TEXT(Coffee_Sales[[#This Row],[transaction_date]],"mmm-yyyy")</f>
        <v>Feb-2023</v>
      </c>
      <c r="P7634">
        <f>HOUR(Coffee_Sales[[#This Row],[transaction_time]])</f>
        <v>8</v>
      </c>
    </row>
    <row r="7635" spans="1:16" x14ac:dyDescent="0.3">
      <c r="A7635">
        <v>107675</v>
      </c>
      <c r="B7635" s="1">
        <v>45071</v>
      </c>
      <c r="C7635" s="2">
        <v>0.69798611111111108</v>
      </c>
      <c r="D7635">
        <v>1</v>
      </c>
      <c r="E7635">
        <v>5</v>
      </c>
      <c r="F7635" t="s">
        <v>48</v>
      </c>
      <c r="G7635">
        <v>57</v>
      </c>
      <c r="H7635" t="s">
        <v>32</v>
      </c>
      <c r="I7635" t="s">
        <v>33</v>
      </c>
      <c r="J7635" t="s">
        <v>34</v>
      </c>
      <c r="K7635">
        <v>0.94016967416196007</v>
      </c>
      <c r="L7635">
        <v>0.05</v>
      </c>
      <c r="M7635">
        <v>46.5</v>
      </c>
      <c r="N7635">
        <f>(1-Coffee_Sales[[#This Row],[Discount_Percent]])*Coffee_Sales[[#This Row],[unit_price]]*Coffee_Sales[[#This Row],[transaction_qty]]</f>
        <v>44.174999999999997</v>
      </c>
      <c r="O7635" t="str">
        <f>TEXT(Coffee_Sales[[#This Row],[transaction_date]],"mmm-yyyy")</f>
        <v>May-2023</v>
      </c>
      <c r="P7635">
        <f>HOUR(Coffee_Sales[[#This Row],[transaction_time]])</f>
        <v>16</v>
      </c>
    </row>
    <row r="7636" spans="1:16" x14ac:dyDescent="0.3">
      <c r="A7636">
        <v>137220</v>
      </c>
      <c r="B7636" s="1">
        <v>45097</v>
      </c>
      <c r="C7636" s="2">
        <v>0.40219907407407407</v>
      </c>
      <c r="D7636">
        <v>1</v>
      </c>
      <c r="E7636">
        <v>3</v>
      </c>
      <c r="F7636" t="s">
        <v>58</v>
      </c>
      <c r="G7636">
        <v>25</v>
      </c>
      <c r="H7636" t="s">
        <v>14</v>
      </c>
      <c r="I7636" t="s">
        <v>29</v>
      </c>
      <c r="J7636" t="s">
        <v>71</v>
      </c>
      <c r="K7636">
        <v>0.80636548825782595</v>
      </c>
      <c r="L7636">
        <v>0</v>
      </c>
      <c r="M7636">
        <v>33</v>
      </c>
      <c r="N7636">
        <f>(1-Coffee_Sales[[#This Row],[Discount_Percent]])*Coffee_Sales[[#This Row],[unit_price]]*Coffee_Sales[[#This Row],[transaction_qty]]</f>
        <v>33</v>
      </c>
      <c r="O7636" t="str">
        <f>TEXT(Coffee_Sales[[#This Row],[transaction_date]],"mmm-yyyy")</f>
        <v>Jun-2023</v>
      </c>
      <c r="P7636">
        <f>HOUR(Coffee_Sales[[#This Row],[transaction_time]])</f>
        <v>9</v>
      </c>
    </row>
    <row r="7637" spans="1:16" x14ac:dyDescent="0.3">
      <c r="A7637">
        <v>17086</v>
      </c>
      <c r="B7637" s="1">
        <v>44957</v>
      </c>
      <c r="C7637" s="2">
        <v>0.41266203703703702</v>
      </c>
      <c r="D7637">
        <v>2</v>
      </c>
      <c r="E7637">
        <v>3</v>
      </c>
      <c r="F7637" t="s">
        <v>43</v>
      </c>
      <c r="G7637">
        <v>49</v>
      </c>
      <c r="H7637" t="s">
        <v>32</v>
      </c>
      <c r="I7637" t="s">
        <v>44</v>
      </c>
      <c r="J7637" t="s">
        <v>91</v>
      </c>
      <c r="K7637">
        <v>2.9473837770040441</v>
      </c>
      <c r="L7637">
        <v>0</v>
      </c>
      <c r="M7637">
        <v>45</v>
      </c>
      <c r="N7637">
        <f>(1-Coffee_Sales[[#This Row],[Discount_Percent]])*Coffee_Sales[[#This Row],[unit_price]]*Coffee_Sales[[#This Row],[transaction_qty]]</f>
        <v>90</v>
      </c>
      <c r="O7637" t="str">
        <f>TEXT(Coffee_Sales[[#This Row],[transaction_date]],"mmm-yyyy")</f>
        <v>Jan-2023</v>
      </c>
      <c r="P7637">
        <f>HOUR(Coffee_Sales[[#This Row],[transaction_time]])</f>
        <v>9</v>
      </c>
    </row>
    <row r="7638" spans="1:16" x14ac:dyDescent="0.3">
      <c r="A7638">
        <v>26100</v>
      </c>
      <c r="B7638" s="1">
        <v>44973</v>
      </c>
      <c r="C7638" s="2">
        <v>0.32391203703703703</v>
      </c>
      <c r="D7638">
        <v>1</v>
      </c>
      <c r="E7638">
        <v>3</v>
      </c>
      <c r="F7638" t="s">
        <v>128</v>
      </c>
      <c r="G7638">
        <v>55</v>
      </c>
      <c r="H7638" t="s">
        <v>32</v>
      </c>
      <c r="I7638" t="s">
        <v>33</v>
      </c>
      <c r="J7638" t="s">
        <v>93</v>
      </c>
      <c r="K7638">
        <v>1.738702475401593</v>
      </c>
      <c r="L7638">
        <v>0</v>
      </c>
      <c r="M7638">
        <v>60</v>
      </c>
      <c r="N7638">
        <f>(1-Coffee_Sales[[#This Row],[Discount_Percent]])*Coffee_Sales[[#This Row],[unit_price]]*Coffee_Sales[[#This Row],[transaction_qty]]</f>
        <v>60</v>
      </c>
      <c r="O7638" t="str">
        <f>TEXT(Coffee_Sales[[#This Row],[transaction_date]],"mmm-yyyy")</f>
        <v>Feb-2023</v>
      </c>
      <c r="P7638">
        <f>HOUR(Coffee_Sales[[#This Row],[transaction_time]])</f>
        <v>7</v>
      </c>
    </row>
    <row r="7639" spans="1:16" x14ac:dyDescent="0.3">
      <c r="A7639">
        <v>19578</v>
      </c>
      <c r="B7639" s="1">
        <v>44961</v>
      </c>
      <c r="C7639" s="2">
        <v>0.77751157407407412</v>
      </c>
      <c r="D7639">
        <v>1</v>
      </c>
      <c r="E7639">
        <v>8</v>
      </c>
      <c r="F7639" t="s">
        <v>104</v>
      </c>
      <c r="G7639">
        <v>52</v>
      </c>
      <c r="H7639" t="s">
        <v>32</v>
      </c>
      <c r="I7639" t="s">
        <v>33</v>
      </c>
      <c r="J7639" t="s">
        <v>110</v>
      </c>
      <c r="K7639">
        <v>0.93834278312047137</v>
      </c>
      <c r="L7639">
        <v>0</v>
      </c>
      <c r="M7639">
        <v>37.5</v>
      </c>
      <c r="N7639">
        <f>(1-Coffee_Sales[[#This Row],[Discount_Percent]])*Coffee_Sales[[#This Row],[unit_price]]*Coffee_Sales[[#This Row],[transaction_qty]]</f>
        <v>37.5</v>
      </c>
      <c r="O7639" t="str">
        <f>TEXT(Coffee_Sales[[#This Row],[transaction_date]],"mmm-yyyy")</f>
        <v>Feb-2023</v>
      </c>
      <c r="P7639">
        <f>HOUR(Coffee_Sales[[#This Row],[transaction_time]])</f>
        <v>18</v>
      </c>
    </row>
    <row r="7640" spans="1:16" x14ac:dyDescent="0.3">
      <c r="A7640">
        <v>69050</v>
      </c>
      <c r="B7640" s="1">
        <v>45033</v>
      </c>
      <c r="C7640" s="2">
        <v>0.43478009259259259</v>
      </c>
      <c r="D7640">
        <v>1</v>
      </c>
      <c r="E7640">
        <v>5</v>
      </c>
      <c r="F7640" t="s">
        <v>111</v>
      </c>
      <c r="G7640">
        <v>78</v>
      </c>
      <c r="H7640" t="s">
        <v>18</v>
      </c>
      <c r="I7640" t="s">
        <v>19</v>
      </c>
      <c r="J7640" t="s">
        <v>51</v>
      </c>
      <c r="K7640">
        <v>2.1993000499806841</v>
      </c>
      <c r="L7640">
        <v>0</v>
      </c>
      <c r="M7640">
        <v>67.5</v>
      </c>
      <c r="N7640">
        <f>(1-Coffee_Sales[[#This Row],[Discount_Percent]])*Coffee_Sales[[#This Row],[unit_price]]*Coffee_Sales[[#This Row],[transaction_qty]]</f>
        <v>67.5</v>
      </c>
      <c r="O7640" t="str">
        <f>TEXT(Coffee_Sales[[#This Row],[transaction_date]],"mmm-yyyy")</f>
        <v>Apr-2023</v>
      </c>
      <c r="P7640">
        <f>HOUR(Coffee_Sales[[#This Row],[transaction_time]])</f>
        <v>10</v>
      </c>
    </row>
    <row r="7641" spans="1:16" x14ac:dyDescent="0.3">
      <c r="A7641">
        <v>127855</v>
      </c>
      <c r="B7641" s="1">
        <v>45089</v>
      </c>
      <c r="C7641" s="2">
        <v>0.73516203703703709</v>
      </c>
      <c r="D7641">
        <v>2</v>
      </c>
      <c r="E7641">
        <v>3</v>
      </c>
      <c r="F7641" t="s">
        <v>43</v>
      </c>
      <c r="G7641">
        <v>50</v>
      </c>
      <c r="H7641" t="s">
        <v>32</v>
      </c>
      <c r="I7641" t="s">
        <v>44</v>
      </c>
      <c r="J7641" t="s">
        <v>45</v>
      </c>
      <c r="K7641">
        <v>2.476115808680857</v>
      </c>
      <c r="L7641">
        <v>0.1</v>
      </c>
      <c r="M7641">
        <v>37.5</v>
      </c>
      <c r="N7641">
        <f>(1-Coffee_Sales[[#This Row],[Discount_Percent]])*Coffee_Sales[[#This Row],[unit_price]]*Coffee_Sales[[#This Row],[transaction_qty]]</f>
        <v>67.5</v>
      </c>
      <c r="O7641" t="str">
        <f>TEXT(Coffee_Sales[[#This Row],[transaction_date]],"mmm-yyyy")</f>
        <v>Jun-2023</v>
      </c>
      <c r="P7641">
        <f>HOUR(Coffee_Sales[[#This Row],[transaction_time]])</f>
        <v>17</v>
      </c>
    </row>
    <row r="7642" spans="1:16" x14ac:dyDescent="0.3">
      <c r="A7642">
        <v>83550</v>
      </c>
      <c r="B7642" s="1">
        <v>45049</v>
      </c>
      <c r="C7642" s="2">
        <v>0.81710648148148146</v>
      </c>
      <c r="D7642">
        <v>2</v>
      </c>
      <c r="E7642">
        <v>3</v>
      </c>
      <c r="F7642" t="s">
        <v>50</v>
      </c>
      <c r="G7642">
        <v>54</v>
      </c>
      <c r="H7642" t="s">
        <v>32</v>
      </c>
      <c r="I7642" t="s">
        <v>33</v>
      </c>
      <c r="J7642" t="s">
        <v>127</v>
      </c>
      <c r="K7642">
        <v>2.049975760472198</v>
      </c>
      <c r="L7642">
        <v>0</v>
      </c>
      <c r="M7642">
        <v>37.5</v>
      </c>
      <c r="N7642">
        <f>(1-Coffee_Sales[[#This Row],[Discount_Percent]])*Coffee_Sales[[#This Row],[unit_price]]*Coffee_Sales[[#This Row],[transaction_qty]]</f>
        <v>75</v>
      </c>
      <c r="O7642" t="str">
        <f>TEXT(Coffee_Sales[[#This Row],[transaction_date]],"mmm-yyyy")</f>
        <v>May-2023</v>
      </c>
      <c r="P7642">
        <f>HOUR(Coffee_Sales[[#This Row],[transaction_time]])</f>
        <v>19</v>
      </c>
    </row>
    <row r="7643" spans="1:16" x14ac:dyDescent="0.3">
      <c r="A7643">
        <v>135465</v>
      </c>
      <c r="B7643" s="1">
        <v>45096</v>
      </c>
      <c r="C7643" s="2">
        <v>0.27799768518518519</v>
      </c>
      <c r="D7643">
        <v>2</v>
      </c>
      <c r="E7643">
        <v>8</v>
      </c>
      <c r="F7643" t="s">
        <v>113</v>
      </c>
      <c r="G7643">
        <v>64</v>
      </c>
      <c r="H7643" t="s">
        <v>67</v>
      </c>
      <c r="I7643" t="s">
        <v>72</v>
      </c>
      <c r="J7643" t="s">
        <v>118</v>
      </c>
      <c r="K7643">
        <v>0.69353914249834558</v>
      </c>
      <c r="L7643">
        <v>0</v>
      </c>
      <c r="M7643">
        <v>12</v>
      </c>
      <c r="N7643">
        <f>(1-Coffee_Sales[[#This Row],[Discount_Percent]])*Coffee_Sales[[#This Row],[unit_price]]*Coffee_Sales[[#This Row],[transaction_qty]]</f>
        <v>24</v>
      </c>
      <c r="O7643" t="str">
        <f>TEXT(Coffee_Sales[[#This Row],[transaction_date]],"mmm-yyyy")</f>
        <v>Jun-2023</v>
      </c>
      <c r="P7643">
        <f>HOUR(Coffee_Sales[[#This Row],[transaction_time]])</f>
        <v>6</v>
      </c>
    </row>
    <row r="7644" spans="1:16" x14ac:dyDescent="0.3">
      <c r="A7644">
        <v>74772</v>
      </c>
      <c r="B7644" s="1">
        <v>45040</v>
      </c>
      <c r="C7644" s="2">
        <v>0.36650462962962965</v>
      </c>
      <c r="D7644">
        <v>1</v>
      </c>
      <c r="E7644">
        <v>3</v>
      </c>
      <c r="F7644" t="s">
        <v>35</v>
      </c>
      <c r="G7644">
        <v>30</v>
      </c>
      <c r="H7644" t="s">
        <v>14</v>
      </c>
      <c r="I7644" t="s">
        <v>22</v>
      </c>
      <c r="J7644" t="s">
        <v>109</v>
      </c>
      <c r="K7644">
        <v>1.2370208351801</v>
      </c>
      <c r="L7644">
        <v>0</v>
      </c>
      <c r="M7644">
        <v>45</v>
      </c>
      <c r="N7644">
        <f>(1-Coffee_Sales[[#This Row],[Discount_Percent]])*Coffee_Sales[[#This Row],[unit_price]]*Coffee_Sales[[#This Row],[transaction_qty]]</f>
        <v>45</v>
      </c>
      <c r="O7644" t="str">
        <f>TEXT(Coffee_Sales[[#This Row],[transaction_date]],"mmm-yyyy")</f>
        <v>Apr-2023</v>
      </c>
      <c r="P7644">
        <f>HOUR(Coffee_Sales[[#This Row],[transaction_time]])</f>
        <v>8</v>
      </c>
    </row>
    <row r="7645" spans="1:16" x14ac:dyDescent="0.3">
      <c r="A7645">
        <v>126291</v>
      </c>
      <c r="B7645" s="1">
        <v>45088</v>
      </c>
      <c r="C7645" s="2">
        <v>0.45186342592592593</v>
      </c>
      <c r="D7645">
        <v>1</v>
      </c>
      <c r="E7645">
        <v>8</v>
      </c>
      <c r="F7645" t="s">
        <v>133</v>
      </c>
      <c r="G7645">
        <v>30</v>
      </c>
      <c r="H7645" t="s">
        <v>14</v>
      </c>
      <c r="I7645" t="s">
        <v>22</v>
      </c>
      <c r="J7645" t="s">
        <v>109</v>
      </c>
      <c r="K7645">
        <v>1.3423840140719969</v>
      </c>
      <c r="L7645">
        <v>0</v>
      </c>
      <c r="M7645">
        <v>45</v>
      </c>
      <c r="N7645">
        <f>(1-Coffee_Sales[[#This Row],[Discount_Percent]])*Coffee_Sales[[#This Row],[unit_price]]*Coffee_Sales[[#This Row],[transaction_qty]]</f>
        <v>45</v>
      </c>
      <c r="O7645" t="str">
        <f>TEXT(Coffee_Sales[[#This Row],[transaction_date]],"mmm-yyyy")</f>
        <v>Jun-2023</v>
      </c>
      <c r="P7645">
        <f>HOUR(Coffee_Sales[[#This Row],[transaction_time]])</f>
        <v>10</v>
      </c>
    </row>
    <row r="7646" spans="1:16" x14ac:dyDescent="0.3">
      <c r="A7646">
        <v>116810</v>
      </c>
      <c r="B7646" s="1">
        <v>45080</v>
      </c>
      <c r="C7646" s="2">
        <v>0.55728009259259259</v>
      </c>
      <c r="D7646">
        <v>2</v>
      </c>
      <c r="E7646">
        <v>5</v>
      </c>
      <c r="F7646" t="s">
        <v>58</v>
      </c>
      <c r="G7646">
        <v>33</v>
      </c>
      <c r="H7646" t="s">
        <v>14</v>
      </c>
      <c r="I7646" t="s">
        <v>22</v>
      </c>
      <c r="J7646" t="s">
        <v>49</v>
      </c>
      <c r="K7646">
        <v>3.269395154279827</v>
      </c>
      <c r="L7646">
        <v>0.15</v>
      </c>
      <c r="M7646">
        <v>52.5</v>
      </c>
      <c r="N7646">
        <f>(1-Coffee_Sales[[#This Row],[Discount_Percent]])*Coffee_Sales[[#This Row],[unit_price]]*Coffee_Sales[[#This Row],[transaction_qty]]</f>
        <v>89.25</v>
      </c>
      <c r="O7646" t="str">
        <f>TEXT(Coffee_Sales[[#This Row],[transaction_date]],"mmm-yyyy")</f>
        <v>Jun-2023</v>
      </c>
      <c r="P7646">
        <f>HOUR(Coffee_Sales[[#This Row],[transaction_time]])</f>
        <v>13</v>
      </c>
    </row>
    <row r="7647" spans="1:16" x14ac:dyDescent="0.3">
      <c r="A7647">
        <v>99015</v>
      </c>
      <c r="B7647" s="1">
        <v>45064</v>
      </c>
      <c r="C7647" s="2">
        <v>0.31027777777777776</v>
      </c>
      <c r="D7647">
        <v>1</v>
      </c>
      <c r="E7647">
        <v>3</v>
      </c>
      <c r="F7647" t="s">
        <v>31</v>
      </c>
      <c r="G7647">
        <v>29</v>
      </c>
      <c r="H7647" t="s">
        <v>14</v>
      </c>
      <c r="I7647" t="s">
        <v>22</v>
      </c>
      <c r="J7647" t="s">
        <v>89</v>
      </c>
      <c r="K7647">
        <v>0.90542832150983132</v>
      </c>
      <c r="L7647">
        <v>0.1</v>
      </c>
      <c r="M7647">
        <v>37.5</v>
      </c>
      <c r="N7647">
        <f>(1-Coffee_Sales[[#This Row],[Discount_Percent]])*Coffee_Sales[[#This Row],[unit_price]]*Coffee_Sales[[#This Row],[transaction_qty]]</f>
        <v>33.75</v>
      </c>
      <c r="O7647" t="str">
        <f>TEXT(Coffee_Sales[[#This Row],[transaction_date]],"mmm-yyyy")</f>
        <v>May-2023</v>
      </c>
      <c r="P7647">
        <f>HOUR(Coffee_Sales[[#This Row],[transaction_time]])</f>
        <v>7</v>
      </c>
    </row>
    <row r="7648" spans="1:16" x14ac:dyDescent="0.3">
      <c r="A7648">
        <v>95173</v>
      </c>
      <c r="B7648" s="1">
        <v>45060</v>
      </c>
      <c r="C7648" s="2">
        <v>0.51831018518518523</v>
      </c>
      <c r="D7648">
        <v>1</v>
      </c>
      <c r="E7648">
        <v>5</v>
      </c>
      <c r="F7648" t="s">
        <v>131</v>
      </c>
      <c r="G7648">
        <v>9</v>
      </c>
      <c r="H7648" t="s">
        <v>59</v>
      </c>
      <c r="I7648" t="s">
        <v>60</v>
      </c>
      <c r="J7648" t="s">
        <v>130</v>
      </c>
      <c r="K7648">
        <v>8.9344299767948989</v>
      </c>
      <c r="L7648">
        <v>0</v>
      </c>
      <c r="M7648">
        <v>337.5</v>
      </c>
      <c r="N7648">
        <f>(1-Coffee_Sales[[#This Row],[Discount_Percent]])*Coffee_Sales[[#This Row],[unit_price]]*Coffee_Sales[[#This Row],[transaction_qty]]</f>
        <v>337.5</v>
      </c>
      <c r="O7648" t="str">
        <f>TEXT(Coffee_Sales[[#This Row],[transaction_date]],"mmm-yyyy")</f>
        <v>May-2023</v>
      </c>
      <c r="P7648">
        <f>HOUR(Coffee_Sales[[#This Row],[transaction_time]])</f>
        <v>12</v>
      </c>
    </row>
    <row r="7649" spans="1:16" x14ac:dyDescent="0.3">
      <c r="A7649">
        <v>83111</v>
      </c>
      <c r="B7649" s="1">
        <v>45049</v>
      </c>
      <c r="C7649" s="2">
        <v>0.62959490740740742</v>
      </c>
      <c r="D7649">
        <v>1</v>
      </c>
      <c r="E7649">
        <v>5</v>
      </c>
      <c r="F7649" t="s">
        <v>111</v>
      </c>
      <c r="G7649">
        <v>75</v>
      </c>
      <c r="H7649" t="s">
        <v>18</v>
      </c>
      <c r="I7649" t="s">
        <v>79</v>
      </c>
      <c r="J7649" t="s">
        <v>136</v>
      </c>
      <c r="K7649">
        <v>1.609892052125443</v>
      </c>
      <c r="L7649">
        <v>0.05</v>
      </c>
      <c r="M7649">
        <v>52.5</v>
      </c>
      <c r="N7649">
        <f>(1-Coffee_Sales[[#This Row],[Discount_Percent]])*Coffee_Sales[[#This Row],[unit_price]]*Coffee_Sales[[#This Row],[transaction_qty]]</f>
        <v>49.875</v>
      </c>
      <c r="O7649" t="str">
        <f>TEXT(Coffee_Sales[[#This Row],[transaction_date]],"mmm-yyyy")</f>
        <v>May-2023</v>
      </c>
      <c r="P7649">
        <f>HOUR(Coffee_Sales[[#This Row],[transaction_time]])</f>
        <v>15</v>
      </c>
    </row>
    <row r="7650" spans="1:16" x14ac:dyDescent="0.3">
      <c r="A7650">
        <v>21597</v>
      </c>
      <c r="B7650" s="1">
        <v>44965</v>
      </c>
      <c r="C7650" s="2">
        <v>0.54618055555555556</v>
      </c>
      <c r="D7650">
        <v>2</v>
      </c>
      <c r="E7650">
        <v>3</v>
      </c>
      <c r="F7650" t="s">
        <v>101</v>
      </c>
      <c r="G7650">
        <v>76</v>
      </c>
      <c r="H7650" t="s">
        <v>18</v>
      </c>
      <c r="I7650" t="s">
        <v>107</v>
      </c>
      <c r="J7650" t="s">
        <v>137</v>
      </c>
      <c r="K7650">
        <v>3.0525748032360021</v>
      </c>
      <c r="L7650">
        <v>0</v>
      </c>
      <c r="M7650">
        <v>52.5</v>
      </c>
      <c r="N7650">
        <f>(1-Coffee_Sales[[#This Row],[Discount_Percent]])*Coffee_Sales[[#This Row],[unit_price]]*Coffee_Sales[[#This Row],[transaction_qty]]</f>
        <v>105</v>
      </c>
      <c r="O7650" t="str">
        <f>TEXT(Coffee_Sales[[#This Row],[transaction_date]],"mmm-yyyy")</f>
        <v>Feb-2023</v>
      </c>
      <c r="P7650">
        <f>HOUR(Coffee_Sales[[#This Row],[transaction_time]])</f>
        <v>13</v>
      </c>
    </row>
    <row r="7651" spans="1:16" x14ac:dyDescent="0.3">
      <c r="A7651">
        <v>142106</v>
      </c>
      <c r="B7651" s="1">
        <v>45101</v>
      </c>
      <c r="C7651" s="2">
        <v>0.51995370370370375</v>
      </c>
      <c r="D7651">
        <v>2</v>
      </c>
      <c r="E7651">
        <v>3</v>
      </c>
      <c r="F7651" t="s">
        <v>17</v>
      </c>
      <c r="G7651">
        <v>29</v>
      </c>
      <c r="H7651" t="s">
        <v>14</v>
      </c>
      <c r="I7651" t="s">
        <v>22</v>
      </c>
      <c r="J7651" t="s">
        <v>89</v>
      </c>
      <c r="K7651">
        <v>1.908192092336674</v>
      </c>
      <c r="L7651">
        <v>0.15</v>
      </c>
      <c r="M7651">
        <v>37.5</v>
      </c>
      <c r="N7651">
        <f>(1-Coffee_Sales[[#This Row],[Discount_Percent]])*Coffee_Sales[[#This Row],[unit_price]]*Coffee_Sales[[#This Row],[transaction_qty]]</f>
        <v>63.75</v>
      </c>
      <c r="O7651" t="str">
        <f>TEXT(Coffee_Sales[[#This Row],[transaction_date]],"mmm-yyyy")</f>
        <v>Jun-2023</v>
      </c>
      <c r="P7651">
        <f>HOUR(Coffee_Sales[[#This Row],[transaction_time]])</f>
        <v>12</v>
      </c>
    </row>
    <row r="7652" spans="1:16" x14ac:dyDescent="0.3">
      <c r="A7652">
        <v>131146</v>
      </c>
      <c r="B7652" s="1">
        <v>45092</v>
      </c>
      <c r="C7652" s="2">
        <v>0.4435763888888889</v>
      </c>
      <c r="D7652">
        <v>1</v>
      </c>
      <c r="E7652">
        <v>5</v>
      </c>
      <c r="F7652" t="s">
        <v>131</v>
      </c>
      <c r="G7652">
        <v>41</v>
      </c>
      <c r="H7652" t="s">
        <v>14</v>
      </c>
      <c r="I7652" t="s">
        <v>15</v>
      </c>
      <c r="J7652" t="s">
        <v>98</v>
      </c>
      <c r="K7652">
        <v>2.0636050539683941</v>
      </c>
      <c r="L7652">
        <v>0</v>
      </c>
      <c r="M7652">
        <v>63.75</v>
      </c>
      <c r="N7652">
        <f>(1-Coffee_Sales[[#This Row],[Discount_Percent]])*Coffee_Sales[[#This Row],[unit_price]]*Coffee_Sales[[#This Row],[transaction_qty]]</f>
        <v>63.75</v>
      </c>
      <c r="O7652" t="str">
        <f>TEXT(Coffee_Sales[[#This Row],[transaction_date]],"mmm-yyyy")</f>
        <v>Jun-2023</v>
      </c>
      <c r="P7652">
        <f>HOUR(Coffee_Sales[[#This Row],[transaction_time]])</f>
        <v>10</v>
      </c>
    </row>
    <row r="7653" spans="1:16" x14ac:dyDescent="0.3">
      <c r="A7653">
        <v>40478</v>
      </c>
      <c r="B7653" s="1">
        <v>44995</v>
      </c>
      <c r="C7653" s="2">
        <v>0.7251967592592593</v>
      </c>
      <c r="D7653">
        <v>2</v>
      </c>
      <c r="E7653">
        <v>3</v>
      </c>
      <c r="F7653" t="s">
        <v>17</v>
      </c>
      <c r="G7653">
        <v>58</v>
      </c>
      <c r="H7653" t="s">
        <v>74</v>
      </c>
      <c r="I7653" t="s">
        <v>75</v>
      </c>
      <c r="J7653" t="s">
        <v>76</v>
      </c>
      <c r="K7653">
        <v>3.2935657870273478</v>
      </c>
      <c r="L7653">
        <v>0</v>
      </c>
      <c r="M7653">
        <v>52.5</v>
      </c>
      <c r="N7653">
        <f>(1-Coffee_Sales[[#This Row],[Discount_Percent]])*Coffee_Sales[[#This Row],[unit_price]]*Coffee_Sales[[#This Row],[transaction_qty]]</f>
        <v>105</v>
      </c>
      <c r="O7653" t="str">
        <f>TEXT(Coffee_Sales[[#This Row],[transaction_date]],"mmm-yyyy")</f>
        <v>Mar-2023</v>
      </c>
      <c r="P7653">
        <f>HOUR(Coffee_Sales[[#This Row],[transaction_time]])</f>
        <v>17</v>
      </c>
    </row>
    <row r="7654" spans="1:16" x14ac:dyDescent="0.3">
      <c r="A7654">
        <v>113343</v>
      </c>
      <c r="B7654" s="1">
        <v>45077</v>
      </c>
      <c r="C7654" s="2">
        <v>0.38430555555555557</v>
      </c>
      <c r="D7654">
        <v>2</v>
      </c>
      <c r="E7654">
        <v>8</v>
      </c>
      <c r="F7654" t="s">
        <v>48</v>
      </c>
      <c r="G7654">
        <v>42</v>
      </c>
      <c r="H7654" t="s">
        <v>32</v>
      </c>
      <c r="I7654" t="s">
        <v>40</v>
      </c>
      <c r="J7654" t="s">
        <v>99</v>
      </c>
      <c r="K7654">
        <v>2.4267543958926101</v>
      </c>
      <c r="L7654">
        <v>0</v>
      </c>
      <c r="M7654">
        <v>37.5</v>
      </c>
      <c r="N7654">
        <f>(1-Coffee_Sales[[#This Row],[Discount_Percent]])*Coffee_Sales[[#This Row],[unit_price]]*Coffee_Sales[[#This Row],[transaction_qty]]</f>
        <v>75</v>
      </c>
      <c r="O7654" t="str">
        <f>TEXT(Coffee_Sales[[#This Row],[transaction_date]],"mmm-yyyy")</f>
        <v>May-2023</v>
      </c>
      <c r="P7654">
        <f>HOUR(Coffee_Sales[[#This Row],[transaction_time]])</f>
        <v>9</v>
      </c>
    </row>
    <row r="7655" spans="1:16" x14ac:dyDescent="0.3">
      <c r="A7655">
        <v>56277</v>
      </c>
      <c r="B7655" s="1">
        <v>45018</v>
      </c>
      <c r="C7655" s="2">
        <v>0.63545138888888886</v>
      </c>
      <c r="D7655">
        <v>1</v>
      </c>
      <c r="E7655">
        <v>3</v>
      </c>
      <c r="F7655" t="s">
        <v>77</v>
      </c>
      <c r="G7655">
        <v>40</v>
      </c>
      <c r="H7655" t="s">
        <v>14</v>
      </c>
      <c r="I7655" t="s">
        <v>15</v>
      </c>
      <c r="J7655" t="s">
        <v>100</v>
      </c>
      <c r="K7655">
        <v>1.265762000464411</v>
      </c>
      <c r="L7655">
        <v>0.1</v>
      </c>
      <c r="M7655">
        <v>56.25</v>
      </c>
      <c r="N7655">
        <f>(1-Coffee_Sales[[#This Row],[Discount_Percent]])*Coffee_Sales[[#This Row],[unit_price]]*Coffee_Sales[[#This Row],[transaction_qty]]</f>
        <v>50.625</v>
      </c>
      <c r="O7655" t="str">
        <f>TEXT(Coffee_Sales[[#This Row],[transaction_date]],"mmm-yyyy")</f>
        <v>Apr-2023</v>
      </c>
      <c r="P7655">
        <f>HOUR(Coffee_Sales[[#This Row],[transaction_time]])</f>
        <v>15</v>
      </c>
    </row>
    <row r="7656" spans="1:16" x14ac:dyDescent="0.3">
      <c r="A7656">
        <v>112705</v>
      </c>
      <c r="B7656" s="1">
        <v>45076</v>
      </c>
      <c r="C7656" s="2">
        <v>0.52848379629629627</v>
      </c>
      <c r="D7656">
        <v>1</v>
      </c>
      <c r="E7656">
        <v>8</v>
      </c>
      <c r="F7656" t="s">
        <v>131</v>
      </c>
      <c r="G7656">
        <v>47</v>
      </c>
      <c r="H7656" t="s">
        <v>32</v>
      </c>
      <c r="I7656" t="s">
        <v>36</v>
      </c>
      <c r="J7656" t="s">
        <v>37</v>
      </c>
      <c r="K7656">
        <v>1.048554460072795</v>
      </c>
      <c r="L7656">
        <v>0</v>
      </c>
      <c r="M7656">
        <v>45</v>
      </c>
      <c r="N7656">
        <f>(1-Coffee_Sales[[#This Row],[Discount_Percent]])*Coffee_Sales[[#This Row],[unit_price]]*Coffee_Sales[[#This Row],[transaction_qty]]</f>
        <v>45</v>
      </c>
      <c r="O7656" t="str">
        <f>TEXT(Coffee_Sales[[#This Row],[transaction_date]],"mmm-yyyy")</f>
        <v>May-2023</v>
      </c>
      <c r="P7656">
        <f>HOUR(Coffee_Sales[[#This Row],[transaction_time]])</f>
        <v>12</v>
      </c>
    </row>
    <row r="7657" spans="1:16" x14ac:dyDescent="0.3">
      <c r="A7657">
        <v>122241</v>
      </c>
      <c r="B7657" s="1">
        <v>45085</v>
      </c>
      <c r="C7657" s="2">
        <v>0.38829861111111114</v>
      </c>
      <c r="D7657">
        <v>1</v>
      </c>
      <c r="E7657">
        <v>5</v>
      </c>
      <c r="F7657" t="s">
        <v>43</v>
      </c>
      <c r="G7657">
        <v>30</v>
      </c>
      <c r="H7657" t="s">
        <v>14</v>
      </c>
      <c r="I7657" t="s">
        <v>22</v>
      </c>
      <c r="J7657" t="s">
        <v>109</v>
      </c>
      <c r="K7657">
        <v>1.0480122408724459</v>
      </c>
      <c r="L7657">
        <v>0.05</v>
      </c>
      <c r="M7657">
        <v>45</v>
      </c>
      <c r="N7657">
        <f>(1-Coffee_Sales[[#This Row],[Discount_Percent]])*Coffee_Sales[[#This Row],[unit_price]]*Coffee_Sales[[#This Row],[transaction_qty]]</f>
        <v>42.75</v>
      </c>
      <c r="O7657" t="str">
        <f>TEXT(Coffee_Sales[[#This Row],[transaction_date]],"mmm-yyyy")</f>
        <v>Jun-2023</v>
      </c>
      <c r="P7657">
        <f>HOUR(Coffee_Sales[[#This Row],[transaction_time]])</f>
        <v>9</v>
      </c>
    </row>
    <row r="7658" spans="1:16" x14ac:dyDescent="0.3">
      <c r="A7658">
        <v>94771</v>
      </c>
      <c r="B7658" s="1">
        <v>45060</v>
      </c>
      <c r="C7658" s="2">
        <v>0.39398148148148149</v>
      </c>
      <c r="D7658">
        <v>2</v>
      </c>
      <c r="E7658">
        <v>5</v>
      </c>
      <c r="F7658" t="s">
        <v>87</v>
      </c>
      <c r="G7658">
        <v>64</v>
      </c>
      <c r="H7658" t="s">
        <v>67</v>
      </c>
      <c r="I7658" t="s">
        <v>72</v>
      </c>
      <c r="J7658" t="s">
        <v>118</v>
      </c>
      <c r="K7658">
        <v>0.57077589008767116</v>
      </c>
      <c r="L7658">
        <v>0</v>
      </c>
      <c r="M7658">
        <v>12</v>
      </c>
      <c r="N7658">
        <f>(1-Coffee_Sales[[#This Row],[Discount_Percent]])*Coffee_Sales[[#This Row],[unit_price]]*Coffee_Sales[[#This Row],[transaction_qty]]</f>
        <v>24</v>
      </c>
      <c r="O7658" t="str">
        <f>TEXT(Coffee_Sales[[#This Row],[transaction_date]],"mmm-yyyy")</f>
        <v>May-2023</v>
      </c>
      <c r="P7658">
        <f>HOUR(Coffee_Sales[[#This Row],[transaction_time]])</f>
        <v>9</v>
      </c>
    </row>
    <row r="7659" spans="1:16" x14ac:dyDescent="0.3">
      <c r="A7659">
        <v>6412</v>
      </c>
      <c r="B7659" s="1">
        <v>44938</v>
      </c>
      <c r="C7659" s="2">
        <v>0.44844907407407408</v>
      </c>
      <c r="D7659">
        <v>2</v>
      </c>
      <c r="E7659">
        <v>5</v>
      </c>
      <c r="F7659" t="s">
        <v>90</v>
      </c>
      <c r="G7659">
        <v>50</v>
      </c>
      <c r="H7659" t="s">
        <v>32</v>
      </c>
      <c r="I7659" t="s">
        <v>44</v>
      </c>
      <c r="J7659" t="s">
        <v>45</v>
      </c>
      <c r="K7659">
        <v>1.8306145763301309</v>
      </c>
      <c r="L7659">
        <v>0.1</v>
      </c>
      <c r="M7659">
        <v>37.5</v>
      </c>
      <c r="N7659">
        <f>(1-Coffee_Sales[[#This Row],[Discount_Percent]])*Coffee_Sales[[#This Row],[unit_price]]*Coffee_Sales[[#This Row],[transaction_qty]]</f>
        <v>67.5</v>
      </c>
      <c r="O7659" t="str">
        <f>TEXT(Coffee_Sales[[#This Row],[transaction_date]],"mmm-yyyy")</f>
        <v>Jan-2023</v>
      </c>
      <c r="P7659">
        <f>HOUR(Coffee_Sales[[#This Row],[transaction_time]])</f>
        <v>10</v>
      </c>
    </row>
    <row r="7660" spans="1:16" x14ac:dyDescent="0.3">
      <c r="A7660">
        <v>131963</v>
      </c>
      <c r="B7660" s="1">
        <v>45093</v>
      </c>
      <c r="C7660" s="2">
        <v>0.34163194444444445</v>
      </c>
      <c r="D7660">
        <v>2</v>
      </c>
      <c r="E7660">
        <v>3</v>
      </c>
      <c r="F7660" t="s">
        <v>81</v>
      </c>
      <c r="G7660">
        <v>46</v>
      </c>
      <c r="H7660" t="s">
        <v>32</v>
      </c>
      <c r="I7660" t="s">
        <v>36</v>
      </c>
      <c r="J7660" t="s">
        <v>39</v>
      </c>
      <c r="K7660">
        <v>2.023008084621825</v>
      </c>
      <c r="L7660">
        <v>0</v>
      </c>
      <c r="M7660">
        <v>37.5</v>
      </c>
      <c r="N7660">
        <f>(1-Coffee_Sales[[#This Row],[Discount_Percent]])*Coffee_Sales[[#This Row],[unit_price]]*Coffee_Sales[[#This Row],[transaction_qty]]</f>
        <v>75</v>
      </c>
      <c r="O7660" t="str">
        <f>TEXT(Coffee_Sales[[#This Row],[transaction_date]],"mmm-yyyy")</f>
        <v>Jun-2023</v>
      </c>
      <c r="P7660">
        <f>HOUR(Coffee_Sales[[#This Row],[transaction_time]])</f>
        <v>8</v>
      </c>
    </row>
    <row r="7661" spans="1:16" x14ac:dyDescent="0.3">
      <c r="A7661">
        <v>145754</v>
      </c>
      <c r="B7661" s="1">
        <v>45104</v>
      </c>
      <c r="C7661" s="2">
        <v>0.51148148148148154</v>
      </c>
      <c r="D7661">
        <v>2</v>
      </c>
      <c r="E7661">
        <v>3</v>
      </c>
      <c r="F7661" t="s">
        <v>28</v>
      </c>
      <c r="G7661">
        <v>31</v>
      </c>
      <c r="H7661" t="s">
        <v>14</v>
      </c>
      <c r="I7661" t="s">
        <v>22</v>
      </c>
      <c r="J7661" t="s">
        <v>53</v>
      </c>
      <c r="K7661">
        <v>1.6347952161137389</v>
      </c>
      <c r="L7661">
        <v>0.1</v>
      </c>
      <c r="M7661">
        <v>33</v>
      </c>
      <c r="N7661">
        <f>(1-Coffee_Sales[[#This Row],[Discount_Percent]])*Coffee_Sales[[#This Row],[unit_price]]*Coffee_Sales[[#This Row],[transaction_qty]]</f>
        <v>59.4</v>
      </c>
      <c r="O7661" t="str">
        <f>TEXT(Coffee_Sales[[#This Row],[transaction_date]],"mmm-yyyy")</f>
        <v>Jun-2023</v>
      </c>
      <c r="P7661">
        <f>HOUR(Coffee_Sales[[#This Row],[transaction_time]])</f>
        <v>12</v>
      </c>
    </row>
    <row r="7662" spans="1:16" x14ac:dyDescent="0.3">
      <c r="A7662">
        <v>1479</v>
      </c>
      <c r="B7662" s="1">
        <v>44929</v>
      </c>
      <c r="C7662" s="2">
        <v>0.65103009259259259</v>
      </c>
      <c r="D7662">
        <v>1</v>
      </c>
      <c r="E7662">
        <v>3</v>
      </c>
      <c r="F7662" t="s">
        <v>50</v>
      </c>
      <c r="G7662">
        <v>69</v>
      </c>
      <c r="H7662" t="s">
        <v>18</v>
      </c>
      <c r="I7662" t="s">
        <v>107</v>
      </c>
      <c r="J7662" t="s">
        <v>132</v>
      </c>
      <c r="K7662">
        <v>1.6000649893878161</v>
      </c>
      <c r="L7662">
        <v>0</v>
      </c>
      <c r="M7662">
        <v>48.75</v>
      </c>
      <c r="N7662">
        <f>(1-Coffee_Sales[[#This Row],[Discount_Percent]])*Coffee_Sales[[#This Row],[unit_price]]*Coffee_Sales[[#This Row],[transaction_qty]]</f>
        <v>48.75</v>
      </c>
      <c r="O7662" t="str">
        <f>TEXT(Coffee_Sales[[#This Row],[transaction_date]],"mmm-yyyy")</f>
        <v>Jan-2023</v>
      </c>
      <c r="P7662">
        <f>HOUR(Coffee_Sales[[#This Row],[transaction_time]])</f>
        <v>15</v>
      </c>
    </row>
    <row r="7663" spans="1:16" x14ac:dyDescent="0.3">
      <c r="A7663">
        <v>9934</v>
      </c>
      <c r="B7663" s="1">
        <v>44944</v>
      </c>
      <c r="C7663" s="2">
        <v>0.41025462962962961</v>
      </c>
      <c r="D7663">
        <v>1</v>
      </c>
      <c r="E7663">
        <v>8</v>
      </c>
      <c r="F7663" t="s">
        <v>104</v>
      </c>
      <c r="G7663">
        <v>59</v>
      </c>
      <c r="H7663" t="s">
        <v>74</v>
      </c>
      <c r="I7663" t="s">
        <v>75</v>
      </c>
      <c r="J7663" t="s">
        <v>85</v>
      </c>
      <c r="K7663">
        <v>1.6906820196088941</v>
      </c>
      <c r="L7663">
        <v>0</v>
      </c>
      <c r="M7663">
        <v>67.5</v>
      </c>
      <c r="N7663">
        <f>(1-Coffee_Sales[[#This Row],[Discount_Percent]])*Coffee_Sales[[#This Row],[unit_price]]*Coffee_Sales[[#This Row],[transaction_qty]]</f>
        <v>67.5</v>
      </c>
      <c r="O7663" t="str">
        <f>TEXT(Coffee_Sales[[#This Row],[transaction_date]],"mmm-yyyy")</f>
        <v>Jan-2023</v>
      </c>
      <c r="P7663">
        <f>HOUR(Coffee_Sales[[#This Row],[transaction_time]])</f>
        <v>9</v>
      </c>
    </row>
    <row r="7664" spans="1:16" x14ac:dyDescent="0.3">
      <c r="A7664">
        <v>69532</v>
      </c>
      <c r="B7664" s="1">
        <v>45034</v>
      </c>
      <c r="C7664" s="2">
        <v>0.31979166666666664</v>
      </c>
      <c r="D7664">
        <v>2</v>
      </c>
      <c r="E7664">
        <v>3</v>
      </c>
      <c r="F7664" t="s">
        <v>78</v>
      </c>
      <c r="G7664">
        <v>38</v>
      </c>
      <c r="H7664" t="s">
        <v>14</v>
      </c>
      <c r="I7664" t="s">
        <v>15</v>
      </c>
      <c r="J7664" t="s">
        <v>16</v>
      </c>
      <c r="K7664">
        <v>2.5831834416946839</v>
      </c>
      <c r="L7664">
        <v>0.15</v>
      </c>
      <c r="M7664">
        <v>56.25</v>
      </c>
      <c r="N7664">
        <f>(1-Coffee_Sales[[#This Row],[Discount_Percent]])*Coffee_Sales[[#This Row],[unit_price]]*Coffee_Sales[[#This Row],[transaction_qty]]</f>
        <v>95.625</v>
      </c>
      <c r="O7664" t="str">
        <f>TEXT(Coffee_Sales[[#This Row],[transaction_date]],"mmm-yyyy")</f>
        <v>Apr-2023</v>
      </c>
      <c r="P7664">
        <f>HOUR(Coffee_Sales[[#This Row],[transaction_time]])</f>
        <v>7</v>
      </c>
    </row>
    <row r="7665" spans="1:16" x14ac:dyDescent="0.3">
      <c r="A7665">
        <v>124915</v>
      </c>
      <c r="B7665" s="1">
        <v>45087</v>
      </c>
      <c r="C7665" s="2">
        <v>0.40304398148148146</v>
      </c>
      <c r="D7665">
        <v>1</v>
      </c>
      <c r="E7665">
        <v>5</v>
      </c>
      <c r="F7665" t="s">
        <v>90</v>
      </c>
      <c r="G7665">
        <v>49</v>
      </c>
      <c r="H7665" t="s">
        <v>32</v>
      </c>
      <c r="I7665" t="s">
        <v>44</v>
      </c>
      <c r="J7665" t="s">
        <v>91</v>
      </c>
      <c r="K7665">
        <v>1.1997849837693659</v>
      </c>
      <c r="L7665">
        <v>0.15</v>
      </c>
      <c r="M7665">
        <v>45</v>
      </c>
      <c r="N7665">
        <f>(1-Coffee_Sales[[#This Row],[Discount_Percent]])*Coffee_Sales[[#This Row],[unit_price]]*Coffee_Sales[[#This Row],[transaction_qty]]</f>
        <v>38.25</v>
      </c>
      <c r="O7665" t="str">
        <f>TEXT(Coffee_Sales[[#This Row],[transaction_date]],"mmm-yyyy")</f>
        <v>Jun-2023</v>
      </c>
      <c r="P7665">
        <f>HOUR(Coffee_Sales[[#This Row],[transaction_time]])</f>
        <v>9</v>
      </c>
    </row>
    <row r="7666" spans="1:16" x14ac:dyDescent="0.3">
      <c r="A7666">
        <v>16336</v>
      </c>
      <c r="B7666" s="1">
        <v>44955</v>
      </c>
      <c r="C7666" s="2">
        <v>0.72290509259259261</v>
      </c>
      <c r="D7666">
        <v>1</v>
      </c>
      <c r="E7666">
        <v>5</v>
      </c>
      <c r="F7666" t="s">
        <v>78</v>
      </c>
      <c r="G7666">
        <v>56</v>
      </c>
      <c r="H7666" t="s">
        <v>32</v>
      </c>
      <c r="I7666" t="s">
        <v>33</v>
      </c>
      <c r="J7666" t="s">
        <v>135</v>
      </c>
      <c r="K7666">
        <v>1.0926682025021091</v>
      </c>
      <c r="L7666">
        <v>0.05</v>
      </c>
      <c r="M7666">
        <v>38.25</v>
      </c>
      <c r="N7666">
        <f>(1-Coffee_Sales[[#This Row],[Discount_Percent]])*Coffee_Sales[[#This Row],[unit_price]]*Coffee_Sales[[#This Row],[transaction_qty]]</f>
        <v>36.337499999999999</v>
      </c>
      <c r="O7666" t="str">
        <f>TEXT(Coffee_Sales[[#This Row],[transaction_date]],"mmm-yyyy")</f>
        <v>Jan-2023</v>
      </c>
      <c r="P7666">
        <f>HOUR(Coffee_Sales[[#This Row],[transaction_time]])</f>
        <v>17</v>
      </c>
    </row>
    <row r="7667" spans="1:16" x14ac:dyDescent="0.3">
      <c r="A7667">
        <v>24795</v>
      </c>
      <c r="B7667" s="1">
        <v>44971</v>
      </c>
      <c r="C7667" s="2">
        <v>0.32155092592592593</v>
      </c>
      <c r="D7667">
        <v>1</v>
      </c>
      <c r="E7667">
        <v>5</v>
      </c>
      <c r="F7667" t="s">
        <v>87</v>
      </c>
      <c r="G7667">
        <v>78</v>
      </c>
      <c r="H7667" t="s">
        <v>18</v>
      </c>
      <c r="I7667" t="s">
        <v>19</v>
      </c>
      <c r="J7667" t="s">
        <v>51</v>
      </c>
      <c r="K7667">
        <v>2.0003159386791189</v>
      </c>
      <c r="L7667">
        <v>0</v>
      </c>
      <c r="M7667">
        <v>67.5</v>
      </c>
      <c r="N7667">
        <f>(1-Coffee_Sales[[#This Row],[Discount_Percent]])*Coffee_Sales[[#This Row],[unit_price]]*Coffee_Sales[[#This Row],[transaction_qty]]</f>
        <v>67.5</v>
      </c>
      <c r="O7667" t="str">
        <f>TEXT(Coffee_Sales[[#This Row],[transaction_date]],"mmm-yyyy")</f>
        <v>Feb-2023</v>
      </c>
      <c r="P7667">
        <f>HOUR(Coffee_Sales[[#This Row],[transaction_time]])</f>
        <v>7</v>
      </c>
    </row>
    <row r="7668" spans="1:16" x14ac:dyDescent="0.3">
      <c r="A7668">
        <v>91094</v>
      </c>
      <c r="B7668" s="1">
        <v>45056</v>
      </c>
      <c r="C7668" s="2">
        <v>0.75725694444444447</v>
      </c>
      <c r="D7668">
        <v>1</v>
      </c>
      <c r="E7668">
        <v>5</v>
      </c>
      <c r="F7668" t="s">
        <v>50</v>
      </c>
      <c r="G7668">
        <v>56</v>
      </c>
      <c r="H7668" t="s">
        <v>32</v>
      </c>
      <c r="I7668" t="s">
        <v>33</v>
      </c>
      <c r="J7668" t="s">
        <v>135</v>
      </c>
      <c r="K7668">
        <v>0.9471709544173379</v>
      </c>
      <c r="L7668">
        <v>0</v>
      </c>
      <c r="M7668">
        <v>38.25</v>
      </c>
      <c r="N7668">
        <f>(1-Coffee_Sales[[#This Row],[Discount_Percent]])*Coffee_Sales[[#This Row],[unit_price]]*Coffee_Sales[[#This Row],[transaction_qty]]</f>
        <v>38.25</v>
      </c>
      <c r="O7668" t="str">
        <f>TEXT(Coffee_Sales[[#This Row],[transaction_date]],"mmm-yyyy")</f>
        <v>May-2023</v>
      </c>
      <c r="P7668">
        <f>HOUR(Coffee_Sales[[#This Row],[transaction_time]])</f>
        <v>18</v>
      </c>
    </row>
    <row r="7669" spans="1:16" x14ac:dyDescent="0.3">
      <c r="A7669">
        <v>73505</v>
      </c>
      <c r="B7669" s="1">
        <v>45038</v>
      </c>
      <c r="C7669" s="2">
        <v>0.63924768518518515</v>
      </c>
      <c r="D7669">
        <v>2</v>
      </c>
      <c r="E7669">
        <v>8</v>
      </c>
      <c r="F7669" t="s">
        <v>25</v>
      </c>
      <c r="G7669">
        <v>31</v>
      </c>
      <c r="H7669" t="s">
        <v>14</v>
      </c>
      <c r="I7669" t="s">
        <v>22</v>
      </c>
      <c r="J7669" t="s">
        <v>53</v>
      </c>
      <c r="K7669">
        <v>1.5903349452056801</v>
      </c>
      <c r="L7669">
        <v>0</v>
      </c>
      <c r="M7669">
        <v>33</v>
      </c>
      <c r="N7669">
        <f>(1-Coffee_Sales[[#This Row],[Discount_Percent]])*Coffee_Sales[[#This Row],[unit_price]]*Coffee_Sales[[#This Row],[transaction_qty]]</f>
        <v>66</v>
      </c>
      <c r="O7669" t="str">
        <f>TEXT(Coffee_Sales[[#This Row],[transaction_date]],"mmm-yyyy")</f>
        <v>Apr-2023</v>
      </c>
      <c r="P7669">
        <f>HOUR(Coffee_Sales[[#This Row],[transaction_time]])</f>
        <v>15</v>
      </c>
    </row>
    <row r="7670" spans="1:16" x14ac:dyDescent="0.3">
      <c r="A7670">
        <v>5597</v>
      </c>
      <c r="B7670" s="1">
        <v>44937</v>
      </c>
      <c r="C7670" s="2">
        <v>0.28783564814814816</v>
      </c>
      <c r="D7670">
        <v>2</v>
      </c>
      <c r="E7670">
        <v>8</v>
      </c>
      <c r="F7670" t="s">
        <v>97</v>
      </c>
      <c r="G7670">
        <v>47</v>
      </c>
      <c r="H7670" t="s">
        <v>32</v>
      </c>
      <c r="I7670" t="s">
        <v>36</v>
      </c>
      <c r="J7670" t="s">
        <v>37</v>
      </c>
      <c r="K7670">
        <v>1.954838880164949</v>
      </c>
      <c r="L7670">
        <v>0</v>
      </c>
      <c r="M7670">
        <v>45</v>
      </c>
      <c r="N7670">
        <f>(1-Coffee_Sales[[#This Row],[Discount_Percent]])*Coffee_Sales[[#This Row],[unit_price]]*Coffee_Sales[[#This Row],[transaction_qty]]</f>
        <v>90</v>
      </c>
      <c r="O7670" t="str">
        <f>TEXT(Coffee_Sales[[#This Row],[transaction_date]],"mmm-yyyy")</f>
        <v>Jan-2023</v>
      </c>
      <c r="P7670">
        <f>HOUR(Coffee_Sales[[#This Row],[transaction_time]])</f>
        <v>6</v>
      </c>
    </row>
    <row r="7671" spans="1:16" x14ac:dyDescent="0.3">
      <c r="A7671">
        <v>64107</v>
      </c>
      <c r="B7671" s="1">
        <v>45027</v>
      </c>
      <c r="C7671" s="2">
        <v>0.72326388888888893</v>
      </c>
      <c r="D7671">
        <v>2</v>
      </c>
      <c r="E7671">
        <v>3</v>
      </c>
      <c r="F7671" t="s">
        <v>13</v>
      </c>
      <c r="G7671">
        <v>61</v>
      </c>
      <c r="H7671" t="s">
        <v>74</v>
      </c>
      <c r="I7671" t="s">
        <v>75</v>
      </c>
      <c r="J7671" t="s">
        <v>116</v>
      </c>
      <c r="K7671">
        <v>4.0995652433241183</v>
      </c>
      <c r="L7671">
        <v>0</v>
      </c>
      <c r="M7671">
        <v>71.25</v>
      </c>
      <c r="N7671">
        <f>(1-Coffee_Sales[[#This Row],[Discount_Percent]])*Coffee_Sales[[#This Row],[unit_price]]*Coffee_Sales[[#This Row],[transaction_qty]]</f>
        <v>142.5</v>
      </c>
      <c r="O7671" t="str">
        <f>TEXT(Coffee_Sales[[#This Row],[transaction_date]],"mmm-yyyy")</f>
        <v>Apr-2023</v>
      </c>
      <c r="P7671">
        <f>HOUR(Coffee_Sales[[#This Row],[transaction_time]])</f>
        <v>17</v>
      </c>
    </row>
    <row r="7672" spans="1:16" x14ac:dyDescent="0.3">
      <c r="A7672">
        <v>66064</v>
      </c>
      <c r="B7672" s="1">
        <v>45030</v>
      </c>
      <c r="C7672" s="2">
        <v>0.36755787037037035</v>
      </c>
      <c r="D7672">
        <v>1</v>
      </c>
      <c r="E7672">
        <v>8</v>
      </c>
      <c r="F7672" t="s">
        <v>54</v>
      </c>
      <c r="G7672">
        <v>44</v>
      </c>
      <c r="H7672" t="s">
        <v>32</v>
      </c>
      <c r="I7672" t="s">
        <v>40</v>
      </c>
      <c r="J7672" t="s">
        <v>41</v>
      </c>
      <c r="K7672">
        <v>0.86511384630720722</v>
      </c>
      <c r="L7672">
        <v>0</v>
      </c>
      <c r="M7672">
        <v>37.5</v>
      </c>
      <c r="N7672">
        <f>(1-Coffee_Sales[[#This Row],[Discount_Percent]])*Coffee_Sales[[#This Row],[unit_price]]*Coffee_Sales[[#This Row],[transaction_qty]]</f>
        <v>37.5</v>
      </c>
      <c r="O7672" t="str">
        <f>TEXT(Coffee_Sales[[#This Row],[transaction_date]],"mmm-yyyy")</f>
        <v>Apr-2023</v>
      </c>
      <c r="P7672">
        <f>HOUR(Coffee_Sales[[#This Row],[transaction_time]])</f>
        <v>8</v>
      </c>
    </row>
    <row r="7673" spans="1:16" x14ac:dyDescent="0.3">
      <c r="A7673">
        <v>55302</v>
      </c>
      <c r="B7673" s="1">
        <v>45017</v>
      </c>
      <c r="C7673" s="2">
        <v>0.53059027777777779</v>
      </c>
      <c r="D7673">
        <v>2</v>
      </c>
      <c r="E7673">
        <v>8</v>
      </c>
      <c r="F7673" t="s">
        <v>21</v>
      </c>
      <c r="G7673">
        <v>28</v>
      </c>
      <c r="H7673" t="s">
        <v>14</v>
      </c>
      <c r="I7673" t="s">
        <v>22</v>
      </c>
      <c r="J7673" t="s">
        <v>117</v>
      </c>
      <c r="K7673">
        <v>1.5509153406485301</v>
      </c>
      <c r="L7673">
        <v>0.05</v>
      </c>
      <c r="M7673">
        <v>30</v>
      </c>
      <c r="N7673">
        <f>(1-Coffee_Sales[[#This Row],[Discount_Percent]])*Coffee_Sales[[#This Row],[unit_price]]*Coffee_Sales[[#This Row],[transaction_qty]]</f>
        <v>57</v>
      </c>
      <c r="O7673" t="str">
        <f>TEXT(Coffee_Sales[[#This Row],[transaction_date]],"mmm-yyyy")</f>
        <v>Apr-2023</v>
      </c>
      <c r="P7673">
        <f>HOUR(Coffee_Sales[[#This Row],[transaction_time]])</f>
        <v>12</v>
      </c>
    </row>
    <row r="7674" spans="1:16" x14ac:dyDescent="0.3">
      <c r="A7674">
        <v>84243</v>
      </c>
      <c r="B7674" s="1">
        <v>45050</v>
      </c>
      <c r="C7674" s="2">
        <v>0.65951388888888884</v>
      </c>
      <c r="D7674">
        <v>1</v>
      </c>
      <c r="E7674">
        <v>3</v>
      </c>
      <c r="F7674" t="s">
        <v>46</v>
      </c>
      <c r="G7674">
        <v>61</v>
      </c>
      <c r="H7674" t="s">
        <v>74</v>
      </c>
      <c r="I7674" t="s">
        <v>75</v>
      </c>
      <c r="J7674" t="s">
        <v>116</v>
      </c>
      <c r="K7674">
        <v>1.536305333855825</v>
      </c>
      <c r="L7674">
        <v>0.05</v>
      </c>
      <c r="M7674">
        <v>71.25</v>
      </c>
      <c r="N7674">
        <f>(1-Coffee_Sales[[#This Row],[Discount_Percent]])*Coffee_Sales[[#This Row],[unit_price]]*Coffee_Sales[[#This Row],[transaction_qty]]</f>
        <v>67.6875</v>
      </c>
      <c r="O7674" t="str">
        <f>TEXT(Coffee_Sales[[#This Row],[transaction_date]],"mmm-yyyy")</f>
        <v>May-2023</v>
      </c>
      <c r="P7674">
        <f>HOUR(Coffee_Sales[[#This Row],[transaction_time]])</f>
        <v>15</v>
      </c>
    </row>
    <row r="7675" spans="1:16" x14ac:dyDescent="0.3">
      <c r="A7675">
        <v>143056</v>
      </c>
      <c r="B7675" s="1">
        <v>45102</v>
      </c>
      <c r="C7675" s="2">
        <v>0.40666666666666668</v>
      </c>
      <c r="D7675">
        <v>1</v>
      </c>
      <c r="E7675">
        <v>5</v>
      </c>
      <c r="F7675" t="s">
        <v>90</v>
      </c>
      <c r="G7675">
        <v>37</v>
      </c>
      <c r="H7675" t="s">
        <v>14</v>
      </c>
      <c r="I7675" t="s">
        <v>15</v>
      </c>
      <c r="J7675" t="s">
        <v>95</v>
      </c>
      <c r="K7675">
        <v>1.183312735022628</v>
      </c>
      <c r="L7675">
        <v>0</v>
      </c>
      <c r="M7675">
        <v>45</v>
      </c>
      <c r="N7675">
        <f>(1-Coffee_Sales[[#This Row],[Discount_Percent]])*Coffee_Sales[[#This Row],[unit_price]]*Coffee_Sales[[#This Row],[transaction_qty]]</f>
        <v>45</v>
      </c>
      <c r="O7675" t="str">
        <f>TEXT(Coffee_Sales[[#This Row],[transaction_date]],"mmm-yyyy")</f>
        <v>Jun-2023</v>
      </c>
      <c r="P7675">
        <f>HOUR(Coffee_Sales[[#This Row],[transaction_time]])</f>
        <v>9</v>
      </c>
    </row>
    <row r="7676" spans="1:16" x14ac:dyDescent="0.3">
      <c r="A7676">
        <v>17656</v>
      </c>
      <c r="B7676" s="1">
        <v>44958</v>
      </c>
      <c r="C7676" s="2">
        <v>0.63414351851851847</v>
      </c>
      <c r="D7676">
        <v>2</v>
      </c>
      <c r="E7676">
        <v>8</v>
      </c>
      <c r="F7676" t="s">
        <v>90</v>
      </c>
      <c r="G7676">
        <v>61</v>
      </c>
      <c r="H7676" t="s">
        <v>74</v>
      </c>
      <c r="I7676" t="s">
        <v>75</v>
      </c>
      <c r="J7676" t="s">
        <v>116</v>
      </c>
      <c r="K7676">
        <v>3.7665033260438632</v>
      </c>
      <c r="L7676">
        <v>0</v>
      </c>
      <c r="M7676">
        <v>71.25</v>
      </c>
      <c r="N7676">
        <f>(1-Coffee_Sales[[#This Row],[Discount_Percent]])*Coffee_Sales[[#This Row],[unit_price]]*Coffee_Sales[[#This Row],[transaction_qty]]</f>
        <v>142.5</v>
      </c>
      <c r="O7676" t="str">
        <f>TEXT(Coffee_Sales[[#This Row],[transaction_date]],"mmm-yyyy")</f>
        <v>Feb-2023</v>
      </c>
      <c r="P7676">
        <f>HOUR(Coffee_Sales[[#This Row],[transaction_time]])</f>
        <v>15</v>
      </c>
    </row>
    <row r="7677" spans="1:16" x14ac:dyDescent="0.3">
      <c r="A7677">
        <v>42539</v>
      </c>
      <c r="B7677" s="1">
        <v>44998</v>
      </c>
      <c r="C7677" s="2">
        <v>0.67616898148148152</v>
      </c>
      <c r="D7677">
        <v>2</v>
      </c>
      <c r="E7677">
        <v>8</v>
      </c>
      <c r="F7677" t="s">
        <v>87</v>
      </c>
      <c r="G7677">
        <v>55</v>
      </c>
      <c r="H7677" t="s">
        <v>32</v>
      </c>
      <c r="I7677" t="s">
        <v>33</v>
      </c>
      <c r="J7677" t="s">
        <v>93</v>
      </c>
      <c r="K7677">
        <v>3.0753966696945461</v>
      </c>
      <c r="L7677">
        <v>0</v>
      </c>
      <c r="M7677">
        <v>60</v>
      </c>
      <c r="N7677">
        <f>(1-Coffee_Sales[[#This Row],[Discount_Percent]])*Coffee_Sales[[#This Row],[unit_price]]*Coffee_Sales[[#This Row],[transaction_qty]]</f>
        <v>120</v>
      </c>
      <c r="O7677" t="str">
        <f>TEXT(Coffee_Sales[[#This Row],[transaction_date]],"mmm-yyyy")</f>
        <v>Mar-2023</v>
      </c>
      <c r="P7677">
        <f>HOUR(Coffee_Sales[[#This Row],[transaction_time]])</f>
        <v>16</v>
      </c>
    </row>
    <row r="7678" spans="1:16" x14ac:dyDescent="0.3">
      <c r="A7678">
        <v>17204</v>
      </c>
      <c r="B7678" s="1">
        <v>44957</v>
      </c>
      <c r="C7678" s="2">
        <v>0.52690972222222221</v>
      </c>
      <c r="D7678">
        <v>1</v>
      </c>
      <c r="E7678">
        <v>5</v>
      </c>
      <c r="F7678" t="s">
        <v>96</v>
      </c>
      <c r="G7678">
        <v>40</v>
      </c>
      <c r="H7678" t="s">
        <v>14</v>
      </c>
      <c r="I7678" t="s">
        <v>15</v>
      </c>
      <c r="J7678" t="s">
        <v>100</v>
      </c>
      <c r="K7678">
        <v>1.3130134836431739</v>
      </c>
      <c r="L7678">
        <v>0.05</v>
      </c>
      <c r="M7678">
        <v>56.25</v>
      </c>
      <c r="N7678">
        <f>(1-Coffee_Sales[[#This Row],[Discount_Percent]])*Coffee_Sales[[#This Row],[unit_price]]*Coffee_Sales[[#This Row],[transaction_qty]]</f>
        <v>53.4375</v>
      </c>
      <c r="O7678" t="str">
        <f>TEXT(Coffee_Sales[[#This Row],[transaction_date]],"mmm-yyyy")</f>
        <v>Jan-2023</v>
      </c>
      <c r="P7678">
        <f>HOUR(Coffee_Sales[[#This Row],[transaction_time]])</f>
        <v>12</v>
      </c>
    </row>
    <row r="7679" spans="1:16" x14ac:dyDescent="0.3">
      <c r="A7679">
        <v>57430</v>
      </c>
      <c r="B7679" s="1">
        <v>45019</v>
      </c>
      <c r="C7679" s="2">
        <v>0.80983796296296295</v>
      </c>
      <c r="D7679">
        <v>2</v>
      </c>
      <c r="E7679">
        <v>8</v>
      </c>
      <c r="F7679" t="s">
        <v>46</v>
      </c>
      <c r="G7679">
        <v>22</v>
      </c>
      <c r="H7679" t="s">
        <v>14</v>
      </c>
      <c r="I7679" t="s">
        <v>55</v>
      </c>
      <c r="J7679" t="s">
        <v>56</v>
      </c>
      <c r="K7679">
        <v>1.2282476169372321</v>
      </c>
      <c r="L7679">
        <v>0</v>
      </c>
      <c r="M7679">
        <v>30</v>
      </c>
      <c r="N7679">
        <f>(1-Coffee_Sales[[#This Row],[Discount_Percent]])*Coffee_Sales[[#This Row],[unit_price]]*Coffee_Sales[[#This Row],[transaction_qty]]</f>
        <v>60</v>
      </c>
      <c r="O7679" t="str">
        <f>TEXT(Coffee_Sales[[#This Row],[transaction_date]],"mmm-yyyy")</f>
        <v>Apr-2023</v>
      </c>
      <c r="P7679">
        <f>HOUR(Coffee_Sales[[#This Row],[transaction_time]])</f>
        <v>19</v>
      </c>
    </row>
    <row r="7680" spans="1:16" x14ac:dyDescent="0.3">
      <c r="A7680">
        <v>116348</v>
      </c>
      <c r="B7680" s="1">
        <v>45080</v>
      </c>
      <c r="C7680" s="2">
        <v>0.32687500000000003</v>
      </c>
      <c r="D7680">
        <v>1</v>
      </c>
      <c r="E7680">
        <v>5</v>
      </c>
      <c r="F7680" t="s">
        <v>111</v>
      </c>
      <c r="G7680">
        <v>46</v>
      </c>
      <c r="H7680" t="s">
        <v>32</v>
      </c>
      <c r="I7680" t="s">
        <v>36</v>
      </c>
      <c r="J7680" t="s">
        <v>39</v>
      </c>
      <c r="K7680">
        <v>1.213218322892117</v>
      </c>
      <c r="L7680">
        <v>0.05</v>
      </c>
      <c r="M7680">
        <v>37.5</v>
      </c>
      <c r="N7680">
        <f>(1-Coffee_Sales[[#This Row],[Discount_Percent]])*Coffee_Sales[[#This Row],[unit_price]]*Coffee_Sales[[#This Row],[transaction_qty]]</f>
        <v>35.625</v>
      </c>
      <c r="O7680" t="str">
        <f>TEXT(Coffee_Sales[[#This Row],[transaction_date]],"mmm-yyyy")</f>
        <v>Jun-2023</v>
      </c>
      <c r="P7680">
        <f>HOUR(Coffee_Sales[[#This Row],[transaction_time]])</f>
        <v>7</v>
      </c>
    </row>
    <row r="7681" spans="1:16" x14ac:dyDescent="0.3">
      <c r="A7681">
        <v>990</v>
      </c>
      <c r="B7681" s="1">
        <v>44928</v>
      </c>
      <c r="C7681" s="2">
        <v>0.71175925925925931</v>
      </c>
      <c r="D7681">
        <v>1</v>
      </c>
      <c r="E7681">
        <v>3</v>
      </c>
      <c r="F7681" t="s">
        <v>31</v>
      </c>
      <c r="G7681">
        <v>60</v>
      </c>
      <c r="H7681" t="s">
        <v>74</v>
      </c>
      <c r="I7681" t="s">
        <v>75</v>
      </c>
      <c r="J7681" t="s">
        <v>112</v>
      </c>
      <c r="K7681">
        <v>1.834924048206737</v>
      </c>
      <c r="L7681">
        <v>0</v>
      </c>
      <c r="M7681">
        <v>56.25</v>
      </c>
      <c r="N7681">
        <f>(1-Coffee_Sales[[#This Row],[Discount_Percent]])*Coffee_Sales[[#This Row],[unit_price]]*Coffee_Sales[[#This Row],[transaction_qty]]</f>
        <v>56.25</v>
      </c>
      <c r="O7681" t="str">
        <f>TEXT(Coffee_Sales[[#This Row],[transaction_date]],"mmm-yyyy")</f>
        <v>Jan-2023</v>
      </c>
      <c r="P7681">
        <f>HOUR(Coffee_Sales[[#This Row],[transaction_time]])</f>
        <v>17</v>
      </c>
    </row>
    <row r="7682" spans="1:16" x14ac:dyDescent="0.3">
      <c r="A7682">
        <v>83542</v>
      </c>
      <c r="B7682" s="1">
        <v>45049</v>
      </c>
      <c r="C7682" s="2">
        <v>0.81214120370370368</v>
      </c>
      <c r="D7682">
        <v>1</v>
      </c>
      <c r="E7682">
        <v>3</v>
      </c>
      <c r="F7682" t="s">
        <v>24</v>
      </c>
      <c r="G7682">
        <v>50</v>
      </c>
      <c r="H7682" t="s">
        <v>32</v>
      </c>
      <c r="I7682" t="s">
        <v>44</v>
      </c>
      <c r="J7682" t="s">
        <v>45</v>
      </c>
      <c r="K7682">
        <v>0.78122483129633102</v>
      </c>
      <c r="L7682">
        <v>0</v>
      </c>
      <c r="M7682">
        <v>37.5</v>
      </c>
      <c r="N7682">
        <f>(1-Coffee_Sales[[#This Row],[Discount_Percent]])*Coffee_Sales[[#This Row],[unit_price]]*Coffee_Sales[[#This Row],[transaction_qty]]</f>
        <v>37.5</v>
      </c>
      <c r="O7682" t="str">
        <f>TEXT(Coffee_Sales[[#This Row],[transaction_date]],"mmm-yyyy")</f>
        <v>May-2023</v>
      </c>
      <c r="P7682">
        <f>HOUR(Coffee_Sales[[#This Row],[transaction_time]])</f>
        <v>19</v>
      </c>
    </row>
    <row r="7683" spans="1:16" x14ac:dyDescent="0.3">
      <c r="A7683">
        <v>98619</v>
      </c>
      <c r="B7683" s="1">
        <v>45063</v>
      </c>
      <c r="C7683" s="2">
        <v>0.54819444444444443</v>
      </c>
      <c r="D7683">
        <v>2</v>
      </c>
      <c r="E7683">
        <v>3</v>
      </c>
      <c r="F7683" t="s">
        <v>87</v>
      </c>
      <c r="G7683">
        <v>39</v>
      </c>
      <c r="H7683" t="s">
        <v>14</v>
      </c>
      <c r="I7683" t="s">
        <v>15</v>
      </c>
      <c r="J7683" t="s">
        <v>47</v>
      </c>
      <c r="K7683">
        <v>3.3492114366190511</v>
      </c>
      <c r="L7683">
        <v>0.05</v>
      </c>
      <c r="M7683">
        <v>63.75</v>
      </c>
      <c r="N7683">
        <f>(1-Coffee_Sales[[#This Row],[Discount_Percent]])*Coffee_Sales[[#This Row],[unit_price]]*Coffee_Sales[[#This Row],[transaction_qty]]</f>
        <v>121.125</v>
      </c>
      <c r="O7683" t="str">
        <f>TEXT(Coffee_Sales[[#This Row],[transaction_date]],"mmm-yyyy")</f>
        <v>May-2023</v>
      </c>
      <c r="P7683">
        <f>HOUR(Coffee_Sales[[#This Row],[transaction_time]])</f>
        <v>13</v>
      </c>
    </row>
    <row r="7684" spans="1:16" x14ac:dyDescent="0.3">
      <c r="A7684">
        <v>131072</v>
      </c>
      <c r="B7684" s="1">
        <v>45092</v>
      </c>
      <c r="C7684" s="2">
        <v>0.43156250000000002</v>
      </c>
      <c r="D7684">
        <v>1</v>
      </c>
      <c r="E7684">
        <v>3</v>
      </c>
      <c r="F7684" t="s">
        <v>31</v>
      </c>
      <c r="G7684">
        <v>44</v>
      </c>
      <c r="H7684" t="s">
        <v>32</v>
      </c>
      <c r="I7684" t="s">
        <v>40</v>
      </c>
      <c r="J7684" t="s">
        <v>41</v>
      </c>
      <c r="K7684">
        <v>0.94254849271653196</v>
      </c>
      <c r="L7684">
        <v>0.05</v>
      </c>
      <c r="M7684">
        <v>37.5</v>
      </c>
      <c r="N7684">
        <f>(1-Coffee_Sales[[#This Row],[Discount_Percent]])*Coffee_Sales[[#This Row],[unit_price]]*Coffee_Sales[[#This Row],[transaction_qty]]</f>
        <v>35.625</v>
      </c>
      <c r="O7684" t="str">
        <f>TEXT(Coffee_Sales[[#This Row],[transaction_date]],"mmm-yyyy")</f>
        <v>Jun-2023</v>
      </c>
      <c r="P7684">
        <f>HOUR(Coffee_Sales[[#This Row],[transaction_time]])</f>
        <v>10</v>
      </c>
    </row>
    <row r="7685" spans="1:16" x14ac:dyDescent="0.3">
      <c r="A7685">
        <v>32484</v>
      </c>
      <c r="B7685" s="1">
        <v>44983</v>
      </c>
      <c r="C7685" s="2">
        <v>0.73553240740740744</v>
      </c>
      <c r="D7685">
        <v>1</v>
      </c>
      <c r="E7685">
        <v>3</v>
      </c>
      <c r="F7685" t="s">
        <v>133</v>
      </c>
      <c r="G7685">
        <v>51</v>
      </c>
      <c r="H7685" t="s">
        <v>32</v>
      </c>
      <c r="I7685" t="s">
        <v>44</v>
      </c>
      <c r="J7685" t="s">
        <v>103</v>
      </c>
      <c r="K7685">
        <v>1.2105458390431629</v>
      </c>
      <c r="L7685">
        <v>0</v>
      </c>
      <c r="M7685">
        <v>45</v>
      </c>
      <c r="N7685">
        <f>(1-Coffee_Sales[[#This Row],[Discount_Percent]])*Coffee_Sales[[#This Row],[unit_price]]*Coffee_Sales[[#This Row],[transaction_qty]]</f>
        <v>45</v>
      </c>
      <c r="O7685" t="str">
        <f>TEXT(Coffee_Sales[[#This Row],[transaction_date]],"mmm-yyyy")</f>
        <v>Feb-2023</v>
      </c>
      <c r="P7685">
        <f>HOUR(Coffee_Sales[[#This Row],[transaction_time]])</f>
        <v>17</v>
      </c>
    </row>
    <row r="7686" spans="1:16" x14ac:dyDescent="0.3">
      <c r="A7686">
        <v>87578</v>
      </c>
      <c r="B7686" s="1">
        <v>45053</v>
      </c>
      <c r="C7686" s="2">
        <v>0.73190972222222217</v>
      </c>
      <c r="D7686">
        <v>1</v>
      </c>
      <c r="E7686">
        <v>8</v>
      </c>
      <c r="F7686" t="s">
        <v>43</v>
      </c>
      <c r="G7686">
        <v>70</v>
      </c>
      <c r="H7686" t="s">
        <v>18</v>
      </c>
      <c r="I7686" t="s">
        <v>19</v>
      </c>
      <c r="J7686" t="s">
        <v>83</v>
      </c>
      <c r="K7686">
        <v>1.564122655805142</v>
      </c>
      <c r="L7686">
        <v>0</v>
      </c>
      <c r="M7686">
        <v>48.75</v>
      </c>
      <c r="N7686">
        <f>(1-Coffee_Sales[[#This Row],[Discount_Percent]])*Coffee_Sales[[#This Row],[unit_price]]*Coffee_Sales[[#This Row],[transaction_qty]]</f>
        <v>48.75</v>
      </c>
      <c r="O7686" t="str">
        <f>TEXT(Coffee_Sales[[#This Row],[transaction_date]],"mmm-yyyy")</f>
        <v>May-2023</v>
      </c>
      <c r="P7686">
        <f>HOUR(Coffee_Sales[[#This Row],[transaction_time]])</f>
        <v>17</v>
      </c>
    </row>
    <row r="7687" spans="1:16" x14ac:dyDescent="0.3">
      <c r="A7687">
        <v>83057</v>
      </c>
      <c r="B7687" s="1">
        <v>45049</v>
      </c>
      <c r="C7687" s="2">
        <v>0.6077893518518519</v>
      </c>
      <c r="D7687">
        <v>2</v>
      </c>
      <c r="E7687">
        <v>5</v>
      </c>
      <c r="F7687" t="s">
        <v>63</v>
      </c>
      <c r="G7687">
        <v>31</v>
      </c>
      <c r="H7687" t="s">
        <v>14</v>
      </c>
      <c r="I7687" t="s">
        <v>22</v>
      </c>
      <c r="J7687" t="s">
        <v>53</v>
      </c>
      <c r="K7687">
        <v>1.524081346991573</v>
      </c>
      <c r="L7687">
        <v>0.15</v>
      </c>
      <c r="M7687">
        <v>33</v>
      </c>
      <c r="N7687">
        <f>(1-Coffee_Sales[[#This Row],[Discount_Percent]])*Coffee_Sales[[#This Row],[unit_price]]*Coffee_Sales[[#This Row],[transaction_qty]]</f>
        <v>56.1</v>
      </c>
      <c r="O7687" t="str">
        <f>TEXT(Coffee_Sales[[#This Row],[transaction_date]],"mmm-yyyy")</f>
        <v>May-2023</v>
      </c>
      <c r="P7687">
        <f>HOUR(Coffee_Sales[[#This Row],[transaction_time]])</f>
        <v>14</v>
      </c>
    </row>
    <row r="7688" spans="1:16" x14ac:dyDescent="0.3">
      <c r="A7688">
        <v>68660</v>
      </c>
      <c r="B7688" s="1">
        <v>45033</v>
      </c>
      <c r="C7688" s="2">
        <v>0.28377314814814814</v>
      </c>
      <c r="D7688">
        <v>1</v>
      </c>
      <c r="E7688">
        <v>5</v>
      </c>
      <c r="F7688" t="s">
        <v>46</v>
      </c>
      <c r="G7688">
        <v>73</v>
      </c>
      <c r="H7688" t="s">
        <v>18</v>
      </c>
      <c r="I7688" t="s">
        <v>79</v>
      </c>
      <c r="J7688" t="s">
        <v>80</v>
      </c>
      <c r="K7688">
        <v>1.3145815161835599</v>
      </c>
      <c r="L7688">
        <v>0</v>
      </c>
      <c r="M7688">
        <v>56.25</v>
      </c>
      <c r="N7688">
        <f>(1-Coffee_Sales[[#This Row],[Discount_Percent]])*Coffee_Sales[[#This Row],[unit_price]]*Coffee_Sales[[#This Row],[transaction_qty]]</f>
        <v>56.25</v>
      </c>
      <c r="O7688" t="str">
        <f>TEXT(Coffee_Sales[[#This Row],[transaction_date]],"mmm-yyyy")</f>
        <v>Apr-2023</v>
      </c>
      <c r="P7688">
        <f>HOUR(Coffee_Sales[[#This Row],[transaction_time]])</f>
        <v>6</v>
      </c>
    </row>
    <row r="7689" spans="1:16" x14ac:dyDescent="0.3">
      <c r="A7689">
        <v>68743</v>
      </c>
      <c r="B7689" s="1">
        <v>45033</v>
      </c>
      <c r="C7689" s="2">
        <v>0.31496527777777777</v>
      </c>
      <c r="D7689">
        <v>1</v>
      </c>
      <c r="E7689">
        <v>5</v>
      </c>
      <c r="F7689" t="s">
        <v>24</v>
      </c>
      <c r="G7689">
        <v>23</v>
      </c>
      <c r="H7689" t="s">
        <v>14</v>
      </c>
      <c r="I7689" t="s">
        <v>55</v>
      </c>
      <c r="J7689" t="s">
        <v>88</v>
      </c>
      <c r="K7689">
        <v>1.094148339253594</v>
      </c>
      <c r="L7689">
        <v>0.1</v>
      </c>
      <c r="M7689">
        <v>37.5</v>
      </c>
      <c r="N7689">
        <f>(1-Coffee_Sales[[#This Row],[Discount_Percent]])*Coffee_Sales[[#This Row],[unit_price]]*Coffee_Sales[[#This Row],[transaction_qty]]</f>
        <v>33.75</v>
      </c>
      <c r="O7689" t="str">
        <f>TEXT(Coffee_Sales[[#This Row],[transaction_date]],"mmm-yyyy")</f>
        <v>Apr-2023</v>
      </c>
      <c r="P7689">
        <f>HOUR(Coffee_Sales[[#This Row],[transaction_time]])</f>
        <v>7</v>
      </c>
    </row>
    <row r="7690" spans="1:16" x14ac:dyDescent="0.3">
      <c r="A7690">
        <v>122525</v>
      </c>
      <c r="B7690" s="1">
        <v>45085</v>
      </c>
      <c r="C7690" s="2">
        <v>0.4677662037037037</v>
      </c>
      <c r="D7690">
        <v>2</v>
      </c>
      <c r="E7690">
        <v>8</v>
      </c>
      <c r="F7690" t="s">
        <v>101</v>
      </c>
      <c r="G7690">
        <v>58</v>
      </c>
      <c r="H7690" t="s">
        <v>74</v>
      </c>
      <c r="I7690" t="s">
        <v>75</v>
      </c>
      <c r="J7690" t="s">
        <v>76</v>
      </c>
      <c r="K7690">
        <v>3.07126505668024</v>
      </c>
      <c r="L7690">
        <v>0.05</v>
      </c>
      <c r="M7690">
        <v>52.5</v>
      </c>
      <c r="N7690">
        <f>(1-Coffee_Sales[[#This Row],[Discount_Percent]])*Coffee_Sales[[#This Row],[unit_price]]*Coffee_Sales[[#This Row],[transaction_qty]]</f>
        <v>99.75</v>
      </c>
      <c r="O7690" t="str">
        <f>TEXT(Coffee_Sales[[#This Row],[transaction_date]],"mmm-yyyy")</f>
        <v>Jun-2023</v>
      </c>
      <c r="P7690">
        <f>HOUR(Coffee_Sales[[#This Row],[transaction_time]])</f>
        <v>11</v>
      </c>
    </row>
    <row r="7691" spans="1:16" x14ac:dyDescent="0.3">
      <c r="A7691">
        <v>21574</v>
      </c>
      <c r="B7691" s="1">
        <v>44965</v>
      </c>
      <c r="C7691" s="2">
        <v>0.53476851851851848</v>
      </c>
      <c r="D7691">
        <v>1</v>
      </c>
      <c r="E7691">
        <v>3</v>
      </c>
      <c r="F7691" t="s">
        <v>58</v>
      </c>
      <c r="G7691">
        <v>46</v>
      </c>
      <c r="H7691" t="s">
        <v>32</v>
      </c>
      <c r="I7691" t="s">
        <v>36</v>
      </c>
      <c r="J7691" t="s">
        <v>39</v>
      </c>
      <c r="K7691">
        <v>0.83107930954724063</v>
      </c>
      <c r="L7691">
        <v>0.05</v>
      </c>
      <c r="M7691">
        <v>37.5</v>
      </c>
      <c r="N7691">
        <f>(1-Coffee_Sales[[#This Row],[Discount_Percent]])*Coffee_Sales[[#This Row],[unit_price]]*Coffee_Sales[[#This Row],[transaction_qty]]</f>
        <v>35.625</v>
      </c>
      <c r="O7691" t="str">
        <f>TEXT(Coffee_Sales[[#This Row],[transaction_date]],"mmm-yyyy")</f>
        <v>Feb-2023</v>
      </c>
      <c r="P7691">
        <f>HOUR(Coffee_Sales[[#This Row],[transaction_time]])</f>
        <v>12</v>
      </c>
    </row>
    <row r="7692" spans="1:16" x14ac:dyDescent="0.3">
      <c r="A7692">
        <v>81369</v>
      </c>
      <c r="B7692" s="1">
        <v>45047</v>
      </c>
      <c r="C7692" s="2">
        <v>0.77947916666666661</v>
      </c>
      <c r="D7692">
        <v>2</v>
      </c>
      <c r="E7692">
        <v>8</v>
      </c>
      <c r="F7692" t="s">
        <v>78</v>
      </c>
      <c r="G7692">
        <v>23</v>
      </c>
      <c r="H7692" t="s">
        <v>14</v>
      </c>
      <c r="I7692" t="s">
        <v>55</v>
      </c>
      <c r="J7692" t="s">
        <v>88</v>
      </c>
      <c r="K7692">
        <v>2.4276427422586728</v>
      </c>
      <c r="L7692">
        <v>0</v>
      </c>
      <c r="M7692">
        <v>37.5</v>
      </c>
      <c r="N7692">
        <f>(1-Coffee_Sales[[#This Row],[Discount_Percent]])*Coffee_Sales[[#This Row],[unit_price]]*Coffee_Sales[[#This Row],[transaction_qty]]</f>
        <v>75</v>
      </c>
      <c r="O7692" t="str">
        <f>TEXT(Coffee_Sales[[#This Row],[transaction_date]],"mmm-yyyy")</f>
        <v>May-2023</v>
      </c>
      <c r="P7692">
        <f>HOUR(Coffee_Sales[[#This Row],[transaction_time]])</f>
        <v>18</v>
      </c>
    </row>
    <row r="7693" spans="1:16" x14ac:dyDescent="0.3">
      <c r="A7693">
        <v>138956</v>
      </c>
      <c r="B7693" s="1">
        <v>45098</v>
      </c>
      <c r="C7693" s="2">
        <v>0.70829861111111114</v>
      </c>
      <c r="D7693">
        <v>2</v>
      </c>
      <c r="E7693">
        <v>8</v>
      </c>
      <c r="F7693" t="s">
        <v>46</v>
      </c>
      <c r="G7693">
        <v>23</v>
      </c>
      <c r="H7693" t="s">
        <v>14</v>
      </c>
      <c r="I7693" t="s">
        <v>55</v>
      </c>
      <c r="J7693" t="s">
        <v>88</v>
      </c>
      <c r="K7693">
        <v>1.6188948516434341</v>
      </c>
      <c r="L7693">
        <v>0</v>
      </c>
      <c r="M7693">
        <v>37.5</v>
      </c>
      <c r="N7693">
        <f>(1-Coffee_Sales[[#This Row],[Discount_Percent]])*Coffee_Sales[[#This Row],[unit_price]]*Coffee_Sales[[#This Row],[transaction_qty]]</f>
        <v>75</v>
      </c>
      <c r="O7693" t="str">
        <f>TEXT(Coffee_Sales[[#This Row],[transaction_date]],"mmm-yyyy")</f>
        <v>Jun-2023</v>
      </c>
      <c r="P7693">
        <f>HOUR(Coffee_Sales[[#This Row],[transaction_time]])</f>
        <v>16</v>
      </c>
    </row>
    <row r="7694" spans="1:16" x14ac:dyDescent="0.3">
      <c r="A7694">
        <v>33076</v>
      </c>
      <c r="B7694" s="1">
        <v>44984</v>
      </c>
      <c r="C7694" s="2">
        <v>0.65988425925925931</v>
      </c>
      <c r="D7694">
        <v>1</v>
      </c>
      <c r="E7694">
        <v>8</v>
      </c>
      <c r="F7694" t="s">
        <v>28</v>
      </c>
      <c r="G7694">
        <v>48</v>
      </c>
      <c r="H7694" t="s">
        <v>32</v>
      </c>
      <c r="I7694" t="s">
        <v>44</v>
      </c>
      <c r="J7694" t="s">
        <v>52</v>
      </c>
      <c r="K7694">
        <v>1.121669155052043</v>
      </c>
      <c r="L7694">
        <v>0.1</v>
      </c>
      <c r="M7694">
        <v>37.5</v>
      </c>
      <c r="N7694">
        <f>(1-Coffee_Sales[[#This Row],[Discount_Percent]])*Coffee_Sales[[#This Row],[unit_price]]*Coffee_Sales[[#This Row],[transaction_qty]]</f>
        <v>33.75</v>
      </c>
      <c r="O7694" t="str">
        <f>TEXT(Coffee_Sales[[#This Row],[transaction_date]],"mmm-yyyy")</f>
        <v>Feb-2023</v>
      </c>
      <c r="P7694">
        <f>HOUR(Coffee_Sales[[#This Row],[transaction_time]])</f>
        <v>15</v>
      </c>
    </row>
    <row r="7695" spans="1:16" x14ac:dyDescent="0.3">
      <c r="A7695">
        <v>96302</v>
      </c>
      <c r="B7695" s="1">
        <v>45061</v>
      </c>
      <c r="C7695" s="2">
        <v>0.52521990740740743</v>
      </c>
      <c r="D7695">
        <v>2</v>
      </c>
      <c r="E7695">
        <v>5</v>
      </c>
      <c r="F7695" t="s">
        <v>17</v>
      </c>
      <c r="G7695">
        <v>31</v>
      </c>
      <c r="H7695" t="s">
        <v>14</v>
      </c>
      <c r="I7695" t="s">
        <v>22</v>
      </c>
      <c r="J7695" t="s">
        <v>53</v>
      </c>
      <c r="K7695">
        <v>1.6781734219751661</v>
      </c>
      <c r="L7695">
        <v>0</v>
      </c>
      <c r="M7695">
        <v>33</v>
      </c>
      <c r="N7695">
        <f>(1-Coffee_Sales[[#This Row],[Discount_Percent]])*Coffee_Sales[[#This Row],[unit_price]]*Coffee_Sales[[#This Row],[transaction_qty]]</f>
        <v>66</v>
      </c>
      <c r="O7695" t="str">
        <f>TEXT(Coffee_Sales[[#This Row],[transaction_date]],"mmm-yyyy")</f>
        <v>May-2023</v>
      </c>
      <c r="P7695">
        <f>HOUR(Coffee_Sales[[#This Row],[transaction_time]])</f>
        <v>12</v>
      </c>
    </row>
    <row r="7696" spans="1:16" x14ac:dyDescent="0.3">
      <c r="A7696">
        <v>42576</v>
      </c>
      <c r="B7696" s="1">
        <v>44998</v>
      </c>
      <c r="C7696" s="2">
        <v>0.72032407407407406</v>
      </c>
      <c r="D7696">
        <v>1</v>
      </c>
      <c r="E7696">
        <v>8</v>
      </c>
      <c r="F7696" t="s">
        <v>13</v>
      </c>
      <c r="G7696">
        <v>71</v>
      </c>
      <c r="H7696" t="s">
        <v>18</v>
      </c>
      <c r="I7696" t="s">
        <v>79</v>
      </c>
      <c r="J7696" t="s">
        <v>92</v>
      </c>
      <c r="K7696">
        <v>1.1730043657486671</v>
      </c>
      <c r="L7696">
        <v>0</v>
      </c>
      <c r="M7696">
        <v>56.25</v>
      </c>
      <c r="N7696">
        <f>(1-Coffee_Sales[[#This Row],[Discount_Percent]])*Coffee_Sales[[#This Row],[unit_price]]*Coffee_Sales[[#This Row],[transaction_qty]]</f>
        <v>56.25</v>
      </c>
      <c r="O7696" t="str">
        <f>TEXT(Coffee_Sales[[#This Row],[transaction_date]],"mmm-yyyy")</f>
        <v>Mar-2023</v>
      </c>
      <c r="P7696">
        <f>HOUR(Coffee_Sales[[#This Row],[transaction_time]])</f>
        <v>17</v>
      </c>
    </row>
    <row r="7697" spans="1:16" x14ac:dyDescent="0.3">
      <c r="A7697">
        <v>78564</v>
      </c>
      <c r="B7697" s="1">
        <v>45044</v>
      </c>
      <c r="C7697" s="2">
        <v>0.57847222222222228</v>
      </c>
      <c r="D7697">
        <v>1</v>
      </c>
      <c r="E7697">
        <v>8</v>
      </c>
      <c r="F7697" t="s">
        <v>94</v>
      </c>
      <c r="G7697">
        <v>61</v>
      </c>
      <c r="H7697" t="s">
        <v>74</v>
      </c>
      <c r="I7697" t="s">
        <v>75</v>
      </c>
      <c r="J7697" t="s">
        <v>116</v>
      </c>
      <c r="K7697">
        <v>1.7307836235401859</v>
      </c>
      <c r="L7697">
        <v>0.05</v>
      </c>
      <c r="M7697">
        <v>71.25</v>
      </c>
      <c r="N7697">
        <f>(1-Coffee_Sales[[#This Row],[Discount_Percent]])*Coffee_Sales[[#This Row],[unit_price]]*Coffee_Sales[[#This Row],[transaction_qty]]</f>
        <v>67.6875</v>
      </c>
      <c r="O7697" t="str">
        <f>TEXT(Coffee_Sales[[#This Row],[transaction_date]],"mmm-yyyy")</f>
        <v>Apr-2023</v>
      </c>
      <c r="P7697">
        <f>HOUR(Coffee_Sales[[#This Row],[transaction_time]])</f>
        <v>13</v>
      </c>
    </row>
    <row r="7698" spans="1:16" x14ac:dyDescent="0.3">
      <c r="A7698">
        <v>100217</v>
      </c>
      <c r="B7698" s="1">
        <v>45065</v>
      </c>
      <c r="C7698" s="2">
        <v>0.30868055555555557</v>
      </c>
      <c r="D7698">
        <v>2</v>
      </c>
      <c r="E7698">
        <v>3</v>
      </c>
      <c r="F7698" t="s">
        <v>94</v>
      </c>
      <c r="G7698">
        <v>36</v>
      </c>
      <c r="H7698" t="s">
        <v>14</v>
      </c>
      <c r="I7698" t="s">
        <v>26</v>
      </c>
      <c r="J7698" t="s">
        <v>27</v>
      </c>
      <c r="K7698">
        <v>3.1283552812994451</v>
      </c>
      <c r="L7698">
        <v>0</v>
      </c>
      <c r="M7698">
        <v>56.25</v>
      </c>
      <c r="N7698">
        <f>(1-Coffee_Sales[[#This Row],[Discount_Percent]])*Coffee_Sales[[#This Row],[unit_price]]*Coffee_Sales[[#This Row],[transaction_qty]]</f>
        <v>112.5</v>
      </c>
      <c r="O7698" t="str">
        <f>TEXT(Coffee_Sales[[#This Row],[transaction_date]],"mmm-yyyy")</f>
        <v>May-2023</v>
      </c>
      <c r="P7698">
        <f>HOUR(Coffee_Sales[[#This Row],[transaction_time]])</f>
        <v>7</v>
      </c>
    </row>
    <row r="7699" spans="1:16" x14ac:dyDescent="0.3">
      <c r="A7699">
        <v>114354</v>
      </c>
      <c r="B7699" s="1">
        <v>45078</v>
      </c>
      <c r="C7699" s="2">
        <v>0.49675925925925923</v>
      </c>
      <c r="D7699">
        <v>2</v>
      </c>
      <c r="E7699">
        <v>8</v>
      </c>
      <c r="F7699" t="s">
        <v>87</v>
      </c>
      <c r="G7699">
        <v>39</v>
      </c>
      <c r="H7699" t="s">
        <v>14</v>
      </c>
      <c r="I7699" t="s">
        <v>15</v>
      </c>
      <c r="J7699" t="s">
        <v>47</v>
      </c>
      <c r="K7699">
        <v>3.0777918448607942</v>
      </c>
      <c r="L7699">
        <v>0.05</v>
      </c>
      <c r="M7699">
        <v>63.75</v>
      </c>
      <c r="N7699">
        <f>(1-Coffee_Sales[[#This Row],[Discount_Percent]])*Coffee_Sales[[#This Row],[unit_price]]*Coffee_Sales[[#This Row],[transaction_qty]]</f>
        <v>121.125</v>
      </c>
      <c r="O7699" t="str">
        <f>TEXT(Coffee_Sales[[#This Row],[transaction_date]],"mmm-yyyy")</f>
        <v>Jun-2023</v>
      </c>
      <c r="P7699">
        <f>HOUR(Coffee_Sales[[#This Row],[transaction_time]])</f>
        <v>11</v>
      </c>
    </row>
    <row r="7700" spans="1:16" x14ac:dyDescent="0.3">
      <c r="A7700">
        <v>72703</v>
      </c>
      <c r="B7700" s="1">
        <v>45037</v>
      </c>
      <c r="C7700" s="2">
        <v>0.59403935185185186</v>
      </c>
      <c r="D7700">
        <v>1</v>
      </c>
      <c r="E7700">
        <v>5</v>
      </c>
      <c r="F7700" t="s">
        <v>58</v>
      </c>
      <c r="G7700">
        <v>70</v>
      </c>
      <c r="H7700" t="s">
        <v>18</v>
      </c>
      <c r="I7700" t="s">
        <v>19</v>
      </c>
      <c r="J7700" t="s">
        <v>83</v>
      </c>
      <c r="K7700">
        <v>1.401413236394359</v>
      </c>
      <c r="L7700">
        <v>0.05</v>
      </c>
      <c r="M7700">
        <v>48.75</v>
      </c>
      <c r="N7700">
        <f>(1-Coffee_Sales[[#This Row],[Discount_Percent]])*Coffee_Sales[[#This Row],[unit_price]]*Coffee_Sales[[#This Row],[transaction_qty]]</f>
        <v>46.3125</v>
      </c>
      <c r="O7700" t="str">
        <f>TEXT(Coffee_Sales[[#This Row],[transaction_date]],"mmm-yyyy")</f>
        <v>Apr-2023</v>
      </c>
      <c r="P7700">
        <f>HOUR(Coffee_Sales[[#This Row],[transaction_time]])</f>
        <v>14</v>
      </c>
    </row>
    <row r="7701" spans="1:16" x14ac:dyDescent="0.3">
      <c r="A7701">
        <v>63529</v>
      </c>
      <c r="B7701" s="1">
        <v>45027</v>
      </c>
      <c r="C7701" s="2">
        <v>0.35769675925925926</v>
      </c>
      <c r="D7701">
        <v>1</v>
      </c>
      <c r="E7701">
        <v>5</v>
      </c>
      <c r="F7701" t="s">
        <v>78</v>
      </c>
      <c r="G7701">
        <v>60</v>
      </c>
      <c r="H7701" t="s">
        <v>74</v>
      </c>
      <c r="I7701" t="s">
        <v>75</v>
      </c>
      <c r="J7701" t="s">
        <v>112</v>
      </c>
      <c r="K7701">
        <v>1.66705618773811</v>
      </c>
      <c r="L7701">
        <v>0.1</v>
      </c>
      <c r="M7701">
        <v>56.25</v>
      </c>
      <c r="N7701">
        <f>(1-Coffee_Sales[[#This Row],[Discount_Percent]])*Coffee_Sales[[#This Row],[unit_price]]*Coffee_Sales[[#This Row],[transaction_qty]]</f>
        <v>50.625</v>
      </c>
      <c r="O7701" t="str">
        <f>TEXT(Coffee_Sales[[#This Row],[transaction_date]],"mmm-yyyy")</f>
        <v>Apr-2023</v>
      </c>
      <c r="P7701">
        <f>HOUR(Coffee_Sales[[#This Row],[transaction_time]])</f>
        <v>8</v>
      </c>
    </row>
    <row r="7702" spans="1:16" x14ac:dyDescent="0.3">
      <c r="A7702">
        <v>65138</v>
      </c>
      <c r="B7702" s="1">
        <v>45029</v>
      </c>
      <c r="C7702" s="2">
        <v>0.33557870370370368</v>
      </c>
      <c r="D7702">
        <v>1</v>
      </c>
      <c r="E7702">
        <v>3</v>
      </c>
      <c r="F7702" t="s">
        <v>63</v>
      </c>
      <c r="G7702">
        <v>37</v>
      </c>
      <c r="H7702" t="s">
        <v>14</v>
      </c>
      <c r="I7702" t="s">
        <v>15</v>
      </c>
      <c r="J7702" t="s">
        <v>95</v>
      </c>
      <c r="K7702">
        <v>0.90199003323919236</v>
      </c>
      <c r="L7702">
        <v>0.05</v>
      </c>
      <c r="M7702">
        <v>45</v>
      </c>
      <c r="N7702">
        <f>(1-Coffee_Sales[[#This Row],[Discount_Percent]])*Coffee_Sales[[#This Row],[unit_price]]*Coffee_Sales[[#This Row],[transaction_qty]]</f>
        <v>42.75</v>
      </c>
      <c r="O7702" t="str">
        <f>TEXT(Coffee_Sales[[#This Row],[transaction_date]],"mmm-yyyy")</f>
        <v>Apr-2023</v>
      </c>
      <c r="P7702">
        <f>HOUR(Coffee_Sales[[#This Row],[transaction_time]])</f>
        <v>8</v>
      </c>
    </row>
    <row r="7703" spans="1:16" x14ac:dyDescent="0.3">
      <c r="A7703">
        <v>74717</v>
      </c>
      <c r="B7703" s="1">
        <v>45040</v>
      </c>
      <c r="C7703" s="2">
        <v>0.34388888888888891</v>
      </c>
      <c r="D7703">
        <v>1</v>
      </c>
      <c r="E7703">
        <v>5</v>
      </c>
      <c r="F7703" t="s">
        <v>28</v>
      </c>
      <c r="G7703">
        <v>46</v>
      </c>
      <c r="H7703" t="s">
        <v>32</v>
      </c>
      <c r="I7703" t="s">
        <v>36</v>
      </c>
      <c r="J7703" t="s">
        <v>39</v>
      </c>
      <c r="K7703">
        <v>0.8746048844101062</v>
      </c>
      <c r="L7703">
        <v>0</v>
      </c>
      <c r="M7703">
        <v>37.5</v>
      </c>
      <c r="N7703">
        <f>(1-Coffee_Sales[[#This Row],[Discount_Percent]])*Coffee_Sales[[#This Row],[unit_price]]*Coffee_Sales[[#This Row],[transaction_qty]]</f>
        <v>37.5</v>
      </c>
      <c r="O7703" t="str">
        <f>TEXT(Coffee_Sales[[#This Row],[transaction_date]],"mmm-yyyy")</f>
        <v>Apr-2023</v>
      </c>
      <c r="P7703">
        <f>HOUR(Coffee_Sales[[#This Row],[transaction_time]])</f>
        <v>8</v>
      </c>
    </row>
    <row r="7704" spans="1:16" x14ac:dyDescent="0.3">
      <c r="A7704">
        <v>77584</v>
      </c>
      <c r="B7704" s="1">
        <v>45043</v>
      </c>
      <c r="C7704" s="2">
        <v>0.42659722222222224</v>
      </c>
      <c r="D7704">
        <v>1</v>
      </c>
      <c r="E7704">
        <v>5</v>
      </c>
      <c r="F7704" t="s">
        <v>101</v>
      </c>
      <c r="G7704">
        <v>63</v>
      </c>
      <c r="H7704" t="s">
        <v>67</v>
      </c>
      <c r="I7704" t="s">
        <v>72</v>
      </c>
      <c r="J7704" t="s">
        <v>73</v>
      </c>
      <c r="K7704">
        <v>0.29684480361890919</v>
      </c>
      <c r="L7704">
        <v>0</v>
      </c>
      <c r="M7704">
        <v>12</v>
      </c>
      <c r="N7704">
        <f>(1-Coffee_Sales[[#This Row],[Discount_Percent]])*Coffee_Sales[[#This Row],[unit_price]]*Coffee_Sales[[#This Row],[transaction_qty]]</f>
        <v>12</v>
      </c>
      <c r="O7704" t="str">
        <f>TEXT(Coffee_Sales[[#This Row],[transaction_date]],"mmm-yyyy")</f>
        <v>Apr-2023</v>
      </c>
      <c r="P7704">
        <f>HOUR(Coffee_Sales[[#This Row],[transaction_time]])</f>
        <v>10</v>
      </c>
    </row>
    <row r="7705" spans="1:16" x14ac:dyDescent="0.3">
      <c r="A7705">
        <v>89312</v>
      </c>
      <c r="B7705" s="1">
        <v>45055</v>
      </c>
      <c r="C7705" s="2">
        <v>0.40165509259259258</v>
      </c>
      <c r="D7705">
        <v>1</v>
      </c>
      <c r="E7705">
        <v>5</v>
      </c>
      <c r="F7705" t="s">
        <v>81</v>
      </c>
      <c r="G7705">
        <v>51</v>
      </c>
      <c r="H7705" t="s">
        <v>32</v>
      </c>
      <c r="I7705" t="s">
        <v>44</v>
      </c>
      <c r="J7705" t="s">
        <v>103</v>
      </c>
      <c r="K7705">
        <v>1.286826214068409</v>
      </c>
      <c r="L7705">
        <v>0.05</v>
      </c>
      <c r="M7705">
        <v>45</v>
      </c>
      <c r="N7705">
        <f>(1-Coffee_Sales[[#This Row],[Discount_Percent]])*Coffee_Sales[[#This Row],[unit_price]]*Coffee_Sales[[#This Row],[transaction_qty]]</f>
        <v>42.75</v>
      </c>
      <c r="O7705" t="str">
        <f>TEXT(Coffee_Sales[[#This Row],[transaction_date]],"mmm-yyyy")</f>
        <v>May-2023</v>
      </c>
      <c r="P7705">
        <f>HOUR(Coffee_Sales[[#This Row],[transaction_time]])</f>
        <v>9</v>
      </c>
    </row>
    <row r="7706" spans="1:16" x14ac:dyDescent="0.3">
      <c r="A7706">
        <v>66166</v>
      </c>
      <c r="B7706" s="1">
        <v>45030</v>
      </c>
      <c r="C7706" s="2">
        <v>0.39622685185185186</v>
      </c>
      <c r="D7706">
        <v>1</v>
      </c>
      <c r="E7706">
        <v>8</v>
      </c>
      <c r="F7706" t="s">
        <v>90</v>
      </c>
      <c r="G7706">
        <v>11</v>
      </c>
      <c r="H7706" t="s">
        <v>64</v>
      </c>
      <c r="I7706" t="s">
        <v>159</v>
      </c>
      <c r="J7706" t="s">
        <v>163</v>
      </c>
      <c r="K7706">
        <v>4.3870021158124626</v>
      </c>
      <c r="L7706">
        <v>0</v>
      </c>
      <c r="M7706">
        <v>134.25</v>
      </c>
      <c r="N7706">
        <f>(1-Coffee_Sales[[#This Row],[Discount_Percent]])*Coffee_Sales[[#This Row],[unit_price]]*Coffee_Sales[[#This Row],[transaction_qty]]</f>
        <v>134.25</v>
      </c>
      <c r="O7706" t="str">
        <f>TEXT(Coffee_Sales[[#This Row],[transaction_date]],"mmm-yyyy")</f>
        <v>Apr-2023</v>
      </c>
      <c r="P7706">
        <f>HOUR(Coffee_Sales[[#This Row],[transaction_time]])</f>
        <v>9</v>
      </c>
    </row>
    <row r="7707" spans="1:16" x14ac:dyDescent="0.3">
      <c r="A7707">
        <v>48003</v>
      </c>
      <c r="B7707" s="1">
        <v>45006</v>
      </c>
      <c r="C7707" s="2">
        <v>0.43034722222222221</v>
      </c>
      <c r="D7707">
        <v>1</v>
      </c>
      <c r="E7707">
        <v>8</v>
      </c>
      <c r="F7707" t="s">
        <v>43</v>
      </c>
      <c r="G7707">
        <v>30</v>
      </c>
      <c r="H7707" t="s">
        <v>14</v>
      </c>
      <c r="I7707" t="s">
        <v>22</v>
      </c>
      <c r="J7707" t="s">
        <v>109</v>
      </c>
      <c r="K7707">
        <v>1.4813658743789071</v>
      </c>
      <c r="L7707">
        <v>0.15</v>
      </c>
      <c r="M7707">
        <v>45</v>
      </c>
      <c r="N7707">
        <f>(1-Coffee_Sales[[#This Row],[Discount_Percent]])*Coffee_Sales[[#This Row],[unit_price]]*Coffee_Sales[[#This Row],[transaction_qty]]</f>
        <v>38.25</v>
      </c>
      <c r="O7707" t="str">
        <f>TEXT(Coffee_Sales[[#This Row],[transaction_date]],"mmm-yyyy")</f>
        <v>Mar-2023</v>
      </c>
      <c r="P7707">
        <f>HOUR(Coffee_Sales[[#This Row],[transaction_time]])</f>
        <v>10</v>
      </c>
    </row>
    <row r="7708" spans="1:16" x14ac:dyDescent="0.3">
      <c r="A7708">
        <v>144718</v>
      </c>
      <c r="B7708" s="1">
        <v>45103</v>
      </c>
      <c r="C7708" s="2">
        <v>0.64166666666666672</v>
      </c>
      <c r="D7708">
        <v>1</v>
      </c>
      <c r="E7708">
        <v>3</v>
      </c>
      <c r="F7708" t="s">
        <v>31</v>
      </c>
      <c r="G7708">
        <v>44</v>
      </c>
      <c r="H7708" t="s">
        <v>32</v>
      </c>
      <c r="I7708" t="s">
        <v>40</v>
      </c>
      <c r="J7708" t="s">
        <v>41</v>
      </c>
      <c r="K7708">
        <v>0.97290937227560081</v>
      </c>
      <c r="L7708">
        <v>0.05</v>
      </c>
      <c r="M7708">
        <v>37.5</v>
      </c>
      <c r="N7708">
        <f>(1-Coffee_Sales[[#This Row],[Discount_Percent]])*Coffee_Sales[[#This Row],[unit_price]]*Coffee_Sales[[#This Row],[transaction_qty]]</f>
        <v>35.625</v>
      </c>
      <c r="O7708" t="str">
        <f>TEXT(Coffee_Sales[[#This Row],[transaction_date]],"mmm-yyyy")</f>
        <v>Jun-2023</v>
      </c>
      <c r="P7708">
        <f>HOUR(Coffee_Sales[[#This Row],[transaction_time]])</f>
        <v>15</v>
      </c>
    </row>
    <row r="7709" spans="1:16" x14ac:dyDescent="0.3">
      <c r="A7709">
        <v>54579</v>
      </c>
      <c r="B7709" s="1">
        <v>45016</v>
      </c>
      <c r="C7709" s="2">
        <v>0.38233796296296296</v>
      </c>
      <c r="D7709">
        <v>2</v>
      </c>
      <c r="E7709">
        <v>3</v>
      </c>
      <c r="F7709" t="s">
        <v>78</v>
      </c>
      <c r="G7709">
        <v>49</v>
      </c>
      <c r="H7709" t="s">
        <v>32</v>
      </c>
      <c r="I7709" t="s">
        <v>44</v>
      </c>
      <c r="J7709" t="s">
        <v>91</v>
      </c>
      <c r="K7709">
        <v>2.0855607347531389</v>
      </c>
      <c r="L7709">
        <v>0</v>
      </c>
      <c r="M7709">
        <v>45</v>
      </c>
      <c r="N7709">
        <f>(1-Coffee_Sales[[#This Row],[Discount_Percent]])*Coffee_Sales[[#This Row],[unit_price]]*Coffee_Sales[[#This Row],[transaction_qty]]</f>
        <v>90</v>
      </c>
      <c r="O7709" t="str">
        <f>TEXT(Coffee_Sales[[#This Row],[transaction_date]],"mmm-yyyy")</f>
        <v>Mar-2023</v>
      </c>
      <c r="P7709">
        <f>HOUR(Coffee_Sales[[#This Row],[transaction_time]])</f>
        <v>9</v>
      </c>
    </row>
    <row r="7710" spans="1:16" x14ac:dyDescent="0.3">
      <c r="A7710">
        <v>34469</v>
      </c>
      <c r="B7710" s="1">
        <v>44987</v>
      </c>
      <c r="C7710" s="2">
        <v>0.40619212962962964</v>
      </c>
      <c r="D7710">
        <v>1</v>
      </c>
      <c r="E7710">
        <v>5</v>
      </c>
      <c r="F7710" t="s">
        <v>81</v>
      </c>
      <c r="G7710">
        <v>44</v>
      </c>
      <c r="H7710" t="s">
        <v>32</v>
      </c>
      <c r="I7710" t="s">
        <v>40</v>
      </c>
      <c r="J7710" t="s">
        <v>41</v>
      </c>
      <c r="K7710">
        <v>0.98131040477807252</v>
      </c>
      <c r="L7710">
        <v>0.1</v>
      </c>
      <c r="M7710">
        <v>37.5</v>
      </c>
      <c r="N7710">
        <f>(1-Coffee_Sales[[#This Row],[Discount_Percent]])*Coffee_Sales[[#This Row],[unit_price]]*Coffee_Sales[[#This Row],[transaction_qty]]</f>
        <v>33.75</v>
      </c>
      <c r="O7710" t="str">
        <f>TEXT(Coffee_Sales[[#This Row],[transaction_date]],"mmm-yyyy")</f>
        <v>Mar-2023</v>
      </c>
      <c r="P7710">
        <f>HOUR(Coffee_Sales[[#This Row],[transaction_time]])</f>
        <v>9</v>
      </c>
    </row>
    <row r="7711" spans="1:16" x14ac:dyDescent="0.3">
      <c r="A7711">
        <v>104899</v>
      </c>
      <c r="B7711" s="1">
        <v>45069</v>
      </c>
      <c r="C7711" s="2">
        <v>0.36928240740740742</v>
      </c>
      <c r="D7711">
        <v>1</v>
      </c>
      <c r="E7711">
        <v>8</v>
      </c>
      <c r="F7711" t="s">
        <v>62</v>
      </c>
      <c r="G7711">
        <v>73</v>
      </c>
      <c r="H7711" t="s">
        <v>18</v>
      </c>
      <c r="I7711" t="s">
        <v>79</v>
      </c>
      <c r="J7711" t="s">
        <v>80</v>
      </c>
      <c r="K7711">
        <v>1.244411196045665</v>
      </c>
      <c r="L7711">
        <v>0</v>
      </c>
      <c r="M7711">
        <v>56.25</v>
      </c>
      <c r="N7711">
        <f>(1-Coffee_Sales[[#This Row],[Discount_Percent]])*Coffee_Sales[[#This Row],[unit_price]]*Coffee_Sales[[#This Row],[transaction_qty]]</f>
        <v>56.25</v>
      </c>
      <c r="O7711" t="str">
        <f>TEXT(Coffee_Sales[[#This Row],[transaction_date]],"mmm-yyyy")</f>
        <v>May-2023</v>
      </c>
      <c r="P7711">
        <f>HOUR(Coffee_Sales[[#This Row],[transaction_time]])</f>
        <v>8</v>
      </c>
    </row>
    <row r="7712" spans="1:16" x14ac:dyDescent="0.3">
      <c r="A7712">
        <v>38495</v>
      </c>
      <c r="B7712" s="1">
        <v>44993</v>
      </c>
      <c r="C7712" s="2">
        <v>0.36909722222222224</v>
      </c>
      <c r="D7712">
        <v>2</v>
      </c>
      <c r="E7712">
        <v>5</v>
      </c>
      <c r="F7712" t="s">
        <v>38</v>
      </c>
      <c r="G7712">
        <v>61</v>
      </c>
      <c r="H7712" t="s">
        <v>74</v>
      </c>
      <c r="I7712" t="s">
        <v>75</v>
      </c>
      <c r="J7712" t="s">
        <v>116</v>
      </c>
      <c r="K7712">
        <v>4.6864895871228791</v>
      </c>
      <c r="L7712">
        <v>0</v>
      </c>
      <c r="M7712">
        <v>71.25</v>
      </c>
      <c r="N7712">
        <f>(1-Coffee_Sales[[#This Row],[Discount_Percent]])*Coffee_Sales[[#This Row],[unit_price]]*Coffee_Sales[[#This Row],[transaction_qty]]</f>
        <v>142.5</v>
      </c>
      <c r="O7712" t="str">
        <f>TEXT(Coffee_Sales[[#This Row],[transaction_date]],"mmm-yyyy")</f>
        <v>Mar-2023</v>
      </c>
      <c r="P7712">
        <f>HOUR(Coffee_Sales[[#This Row],[transaction_time]])</f>
        <v>8</v>
      </c>
    </row>
    <row r="7713" spans="1:16" x14ac:dyDescent="0.3">
      <c r="A7713">
        <v>98197</v>
      </c>
      <c r="B7713" s="1">
        <v>45063</v>
      </c>
      <c r="C7713" s="2">
        <v>0.3674884259259259</v>
      </c>
      <c r="D7713">
        <v>1</v>
      </c>
      <c r="E7713">
        <v>3</v>
      </c>
      <c r="F7713" t="s">
        <v>114</v>
      </c>
      <c r="G7713">
        <v>29</v>
      </c>
      <c r="H7713" t="s">
        <v>14</v>
      </c>
      <c r="I7713" t="s">
        <v>22</v>
      </c>
      <c r="J7713" t="s">
        <v>89</v>
      </c>
      <c r="K7713">
        <v>1.0666239617870299</v>
      </c>
      <c r="L7713">
        <v>0.05</v>
      </c>
      <c r="M7713">
        <v>37.5</v>
      </c>
      <c r="N7713">
        <f>(1-Coffee_Sales[[#This Row],[Discount_Percent]])*Coffee_Sales[[#This Row],[unit_price]]*Coffee_Sales[[#This Row],[transaction_qty]]</f>
        <v>35.625</v>
      </c>
      <c r="O7713" t="str">
        <f>TEXT(Coffee_Sales[[#This Row],[transaction_date]],"mmm-yyyy")</f>
        <v>May-2023</v>
      </c>
      <c r="P7713">
        <f>HOUR(Coffee_Sales[[#This Row],[transaction_time]])</f>
        <v>8</v>
      </c>
    </row>
    <row r="7714" spans="1:16" x14ac:dyDescent="0.3">
      <c r="A7714">
        <v>18025</v>
      </c>
      <c r="B7714" s="1">
        <v>44959</v>
      </c>
      <c r="C7714" s="2">
        <v>0.48616898148148147</v>
      </c>
      <c r="D7714">
        <v>2</v>
      </c>
      <c r="E7714">
        <v>8</v>
      </c>
      <c r="F7714" t="s">
        <v>13</v>
      </c>
      <c r="G7714">
        <v>44</v>
      </c>
      <c r="H7714" t="s">
        <v>32</v>
      </c>
      <c r="I7714" t="s">
        <v>40</v>
      </c>
      <c r="J7714" t="s">
        <v>41</v>
      </c>
      <c r="K7714">
        <v>2.2629296088258219</v>
      </c>
      <c r="L7714">
        <v>0.1</v>
      </c>
      <c r="M7714">
        <v>37.5</v>
      </c>
      <c r="N7714">
        <f>(1-Coffee_Sales[[#This Row],[Discount_Percent]])*Coffee_Sales[[#This Row],[unit_price]]*Coffee_Sales[[#This Row],[transaction_qty]]</f>
        <v>67.5</v>
      </c>
      <c r="O7714" t="str">
        <f>TEXT(Coffee_Sales[[#This Row],[transaction_date]],"mmm-yyyy")</f>
        <v>Feb-2023</v>
      </c>
      <c r="P7714">
        <f>HOUR(Coffee_Sales[[#This Row],[transaction_time]])</f>
        <v>11</v>
      </c>
    </row>
    <row r="7715" spans="1:16" x14ac:dyDescent="0.3">
      <c r="A7715">
        <v>58451</v>
      </c>
      <c r="B7715" s="1">
        <v>45021</v>
      </c>
      <c r="C7715" s="2">
        <v>0.49255787037037035</v>
      </c>
      <c r="D7715">
        <v>1</v>
      </c>
      <c r="E7715">
        <v>5</v>
      </c>
      <c r="F7715" t="s">
        <v>133</v>
      </c>
      <c r="G7715">
        <v>53</v>
      </c>
      <c r="H7715" t="s">
        <v>32</v>
      </c>
      <c r="I7715" t="s">
        <v>33</v>
      </c>
      <c r="J7715" t="s">
        <v>129</v>
      </c>
      <c r="K7715">
        <v>1.2316362191057271</v>
      </c>
      <c r="L7715">
        <v>0</v>
      </c>
      <c r="M7715">
        <v>45</v>
      </c>
      <c r="N7715">
        <f>(1-Coffee_Sales[[#This Row],[Discount_Percent]])*Coffee_Sales[[#This Row],[unit_price]]*Coffee_Sales[[#This Row],[transaction_qty]]</f>
        <v>45</v>
      </c>
      <c r="O7715" t="str">
        <f>TEXT(Coffee_Sales[[#This Row],[transaction_date]],"mmm-yyyy")</f>
        <v>Apr-2023</v>
      </c>
      <c r="P7715">
        <f>HOUR(Coffee_Sales[[#This Row],[transaction_time]])</f>
        <v>11</v>
      </c>
    </row>
    <row r="7716" spans="1:16" x14ac:dyDescent="0.3">
      <c r="A7716">
        <v>15437</v>
      </c>
      <c r="B7716" s="1">
        <v>44953</v>
      </c>
      <c r="C7716" s="2">
        <v>0.77730324074074075</v>
      </c>
      <c r="D7716">
        <v>2</v>
      </c>
      <c r="E7716">
        <v>3</v>
      </c>
      <c r="F7716" t="s">
        <v>114</v>
      </c>
      <c r="G7716">
        <v>52</v>
      </c>
      <c r="H7716" t="s">
        <v>32</v>
      </c>
      <c r="I7716" t="s">
        <v>33</v>
      </c>
      <c r="J7716" t="s">
        <v>110</v>
      </c>
      <c r="K7716">
        <v>2.4276236068058781</v>
      </c>
      <c r="L7716">
        <v>0</v>
      </c>
      <c r="M7716">
        <v>37.5</v>
      </c>
      <c r="N7716">
        <f>(1-Coffee_Sales[[#This Row],[Discount_Percent]])*Coffee_Sales[[#This Row],[unit_price]]*Coffee_Sales[[#This Row],[transaction_qty]]</f>
        <v>75</v>
      </c>
      <c r="O7716" t="str">
        <f>TEXT(Coffee_Sales[[#This Row],[transaction_date]],"mmm-yyyy")</f>
        <v>Jan-2023</v>
      </c>
      <c r="P7716">
        <f>HOUR(Coffee_Sales[[#This Row],[transaction_time]])</f>
        <v>18</v>
      </c>
    </row>
    <row r="7717" spans="1:16" x14ac:dyDescent="0.3">
      <c r="A7717">
        <v>63728</v>
      </c>
      <c r="B7717" s="1">
        <v>45027</v>
      </c>
      <c r="C7717" s="2">
        <v>0.4269560185185185</v>
      </c>
      <c r="D7717">
        <v>1</v>
      </c>
      <c r="E7717">
        <v>8</v>
      </c>
      <c r="F7717" t="s">
        <v>58</v>
      </c>
      <c r="G7717">
        <v>4</v>
      </c>
      <c r="H7717" t="s">
        <v>59</v>
      </c>
      <c r="I7717" t="s">
        <v>125</v>
      </c>
      <c r="J7717" t="s">
        <v>141</v>
      </c>
      <c r="K7717">
        <v>6.322601585974315</v>
      </c>
      <c r="L7717">
        <v>0</v>
      </c>
      <c r="M7717">
        <v>306.75</v>
      </c>
      <c r="N7717">
        <f>(1-Coffee_Sales[[#This Row],[Discount_Percent]])*Coffee_Sales[[#This Row],[unit_price]]*Coffee_Sales[[#This Row],[transaction_qty]]</f>
        <v>306.75</v>
      </c>
      <c r="O7717" t="str">
        <f>TEXT(Coffee_Sales[[#This Row],[transaction_date]],"mmm-yyyy")</f>
        <v>Apr-2023</v>
      </c>
      <c r="P7717">
        <f>HOUR(Coffee_Sales[[#This Row],[transaction_time]])</f>
        <v>10</v>
      </c>
    </row>
    <row r="7718" spans="1:16" x14ac:dyDescent="0.3">
      <c r="A7718">
        <v>46710</v>
      </c>
      <c r="B7718" s="1">
        <v>45004</v>
      </c>
      <c r="C7718" s="2">
        <v>0.47839120370370369</v>
      </c>
      <c r="D7718">
        <v>1</v>
      </c>
      <c r="E7718">
        <v>3</v>
      </c>
      <c r="F7718" t="s">
        <v>113</v>
      </c>
      <c r="G7718">
        <v>39</v>
      </c>
      <c r="H7718" t="s">
        <v>14</v>
      </c>
      <c r="I7718" t="s">
        <v>15</v>
      </c>
      <c r="J7718" t="s">
        <v>47</v>
      </c>
      <c r="K7718">
        <v>1.935232909091043</v>
      </c>
      <c r="L7718">
        <v>0</v>
      </c>
      <c r="M7718">
        <v>63.75</v>
      </c>
      <c r="N7718">
        <f>(1-Coffee_Sales[[#This Row],[Discount_Percent]])*Coffee_Sales[[#This Row],[unit_price]]*Coffee_Sales[[#This Row],[transaction_qty]]</f>
        <v>63.75</v>
      </c>
      <c r="O7718" t="str">
        <f>TEXT(Coffee_Sales[[#This Row],[transaction_date]],"mmm-yyyy")</f>
        <v>Mar-2023</v>
      </c>
      <c r="P7718">
        <f>HOUR(Coffee_Sales[[#This Row],[transaction_time]])</f>
        <v>11</v>
      </c>
    </row>
    <row r="7719" spans="1:16" x14ac:dyDescent="0.3">
      <c r="A7719">
        <v>92467</v>
      </c>
      <c r="B7719" s="1">
        <v>45058</v>
      </c>
      <c r="C7719" s="2">
        <v>0.35525462962962961</v>
      </c>
      <c r="D7719">
        <v>1</v>
      </c>
      <c r="E7719">
        <v>3</v>
      </c>
      <c r="F7719" t="s">
        <v>102</v>
      </c>
      <c r="G7719">
        <v>57</v>
      </c>
      <c r="H7719" t="s">
        <v>32</v>
      </c>
      <c r="I7719" t="s">
        <v>33</v>
      </c>
      <c r="J7719" t="s">
        <v>34</v>
      </c>
      <c r="K7719">
        <v>0.97816917920017765</v>
      </c>
      <c r="L7719">
        <v>0</v>
      </c>
      <c r="M7719">
        <v>46.5</v>
      </c>
      <c r="N7719">
        <f>(1-Coffee_Sales[[#This Row],[Discount_Percent]])*Coffee_Sales[[#This Row],[unit_price]]*Coffee_Sales[[#This Row],[transaction_qty]]</f>
        <v>46.5</v>
      </c>
      <c r="O7719" t="str">
        <f>TEXT(Coffee_Sales[[#This Row],[transaction_date]],"mmm-yyyy")</f>
        <v>May-2023</v>
      </c>
      <c r="P7719">
        <f>HOUR(Coffee_Sales[[#This Row],[transaction_time]])</f>
        <v>8</v>
      </c>
    </row>
    <row r="7720" spans="1:16" x14ac:dyDescent="0.3">
      <c r="A7720">
        <v>12974</v>
      </c>
      <c r="B7720" s="1">
        <v>44949</v>
      </c>
      <c r="C7720" s="2">
        <v>0.63565972222222222</v>
      </c>
      <c r="D7720">
        <v>2</v>
      </c>
      <c r="E7720">
        <v>3</v>
      </c>
      <c r="F7720" t="s">
        <v>111</v>
      </c>
      <c r="G7720">
        <v>46</v>
      </c>
      <c r="H7720" t="s">
        <v>32</v>
      </c>
      <c r="I7720" t="s">
        <v>36</v>
      </c>
      <c r="J7720" t="s">
        <v>39</v>
      </c>
      <c r="K7720">
        <v>2.074106844963318</v>
      </c>
      <c r="L7720">
        <v>0</v>
      </c>
      <c r="M7720">
        <v>37.5</v>
      </c>
      <c r="N7720">
        <f>(1-Coffee_Sales[[#This Row],[Discount_Percent]])*Coffee_Sales[[#This Row],[unit_price]]*Coffee_Sales[[#This Row],[transaction_qty]]</f>
        <v>75</v>
      </c>
      <c r="O7720" t="str">
        <f>TEXT(Coffee_Sales[[#This Row],[transaction_date]],"mmm-yyyy")</f>
        <v>Jan-2023</v>
      </c>
      <c r="P7720">
        <f>HOUR(Coffee_Sales[[#This Row],[transaction_time]])</f>
        <v>15</v>
      </c>
    </row>
    <row r="7721" spans="1:16" x14ac:dyDescent="0.3">
      <c r="A7721">
        <v>79529</v>
      </c>
      <c r="B7721" s="1">
        <v>45045</v>
      </c>
      <c r="C7721" s="2">
        <v>0.74343749999999997</v>
      </c>
      <c r="D7721">
        <v>1</v>
      </c>
      <c r="E7721">
        <v>5</v>
      </c>
      <c r="F7721" t="s">
        <v>63</v>
      </c>
      <c r="G7721">
        <v>24</v>
      </c>
      <c r="H7721" t="s">
        <v>14</v>
      </c>
      <c r="I7721" t="s">
        <v>55</v>
      </c>
      <c r="J7721" t="s">
        <v>86</v>
      </c>
      <c r="K7721">
        <v>0.90868552004686931</v>
      </c>
      <c r="L7721">
        <v>0.05</v>
      </c>
      <c r="M7721">
        <v>45</v>
      </c>
      <c r="N7721">
        <f>(1-Coffee_Sales[[#This Row],[Discount_Percent]])*Coffee_Sales[[#This Row],[unit_price]]*Coffee_Sales[[#This Row],[transaction_qty]]</f>
        <v>42.75</v>
      </c>
      <c r="O7721" t="str">
        <f>TEXT(Coffee_Sales[[#This Row],[transaction_date]],"mmm-yyyy")</f>
        <v>Apr-2023</v>
      </c>
      <c r="P7721">
        <f>HOUR(Coffee_Sales[[#This Row],[transaction_time]])</f>
        <v>17</v>
      </c>
    </row>
    <row r="7722" spans="1:16" x14ac:dyDescent="0.3">
      <c r="A7722">
        <v>57142</v>
      </c>
      <c r="B7722" s="1">
        <v>45019</v>
      </c>
      <c r="C7722" s="2">
        <v>0.63586805555555559</v>
      </c>
      <c r="D7722">
        <v>1</v>
      </c>
      <c r="E7722">
        <v>8</v>
      </c>
      <c r="F7722" t="s">
        <v>114</v>
      </c>
      <c r="G7722">
        <v>71</v>
      </c>
      <c r="H7722" t="s">
        <v>18</v>
      </c>
      <c r="I7722" t="s">
        <v>79</v>
      </c>
      <c r="J7722" t="s">
        <v>92</v>
      </c>
      <c r="K7722">
        <v>1.459456212404842</v>
      </c>
      <c r="L7722">
        <v>0.1</v>
      </c>
      <c r="M7722">
        <v>56.25</v>
      </c>
      <c r="N7722">
        <f>(1-Coffee_Sales[[#This Row],[Discount_Percent]])*Coffee_Sales[[#This Row],[unit_price]]*Coffee_Sales[[#This Row],[transaction_qty]]</f>
        <v>50.625</v>
      </c>
      <c r="O7722" t="str">
        <f>TEXT(Coffee_Sales[[#This Row],[transaction_date]],"mmm-yyyy")</f>
        <v>Apr-2023</v>
      </c>
      <c r="P7722">
        <f>HOUR(Coffee_Sales[[#This Row],[transaction_time]])</f>
        <v>15</v>
      </c>
    </row>
    <row r="7723" spans="1:16" x14ac:dyDescent="0.3">
      <c r="A7723">
        <v>148682</v>
      </c>
      <c r="B7723" s="1">
        <v>45107</v>
      </c>
      <c r="C7723" s="2">
        <v>0.37567129629629631</v>
      </c>
      <c r="D7723">
        <v>1</v>
      </c>
      <c r="E7723">
        <v>8</v>
      </c>
      <c r="F7723" t="s">
        <v>94</v>
      </c>
      <c r="G7723">
        <v>41</v>
      </c>
      <c r="H7723" t="s">
        <v>14</v>
      </c>
      <c r="I7723" t="s">
        <v>15</v>
      </c>
      <c r="J7723" t="s">
        <v>98</v>
      </c>
      <c r="K7723">
        <v>1.3337920654505639</v>
      </c>
      <c r="L7723">
        <v>0</v>
      </c>
      <c r="M7723">
        <v>63.75</v>
      </c>
      <c r="N7723">
        <f>(1-Coffee_Sales[[#This Row],[Discount_Percent]])*Coffee_Sales[[#This Row],[unit_price]]*Coffee_Sales[[#This Row],[transaction_qty]]</f>
        <v>63.75</v>
      </c>
      <c r="O7723" t="str">
        <f>TEXT(Coffee_Sales[[#This Row],[transaction_date]],"mmm-yyyy")</f>
        <v>Jun-2023</v>
      </c>
      <c r="P7723">
        <f>HOUR(Coffee_Sales[[#This Row],[transaction_time]])</f>
        <v>9</v>
      </c>
    </row>
    <row r="7724" spans="1:16" x14ac:dyDescent="0.3">
      <c r="A7724">
        <v>15872</v>
      </c>
      <c r="B7724" s="1">
        <v>44954</v>
      </c>
      <c r="C7724" s="2">
        <v>0.72072916666666664</v>
      </c>
      <c r="D7724">
        <v>1</v>
      </c>
      <c r="E7724">
        <v>8</v>
      </c>
      <c r="F7724" t="s">
        <v>13</v>
      </c>
      <c r="G7724">
        <v>22</v>
      </c>
      <c r="H7724" t="s">
        <v>14</v>
      </c>
      <c r="I7724" t="s">
        <v>55</v>
      </c>
      <c r="J7724" t="s">
        <v>56</v>
      </c>
      <c r="K7724">
        <v>0.99786040452231095</v>
      </c>
      <c r="L7724">
        <v>0</v>
      </c>
      <c r="M7724">
        <v>30</v>
      </c>
      <c r="N7724">
        <f>(1-Coffee_Sales[[#This Row],[Discount_Percent]])*Coffee_Sales[[#This Row],[unit_price]]*Coffee_Sales[[#This Row],[transaction_qty]]</f>
        <v>30</v>
      </c>
      <c r="O7724" t="str">
        <f>TEXT(Coffee_Sales[[#This Row],[transaction_date]],"mmm-yyyy")</f>
        <v>Jan-2023</v>
      </c>
      <c r="P7724">
        <f>HOUR(Coffee_Sales[[#This Row],[transaction_time]])</f>
        <v>17</v>
      </c>
    </row>
    <row r="7725" spans="1:16" x14ac:dyDescent="0.3">
      <c r="A7725">
        <v>58023</v>
      </c>
      <c r="B7725" s="1">
        <v>45020</v>
      </c>
      <c r="C7725" s="2">
        <v>0.70989583333333328</v>
      </c>
      <c r="D7725">
        <v>1</v>
      </c>
      <c r="E7725">
        <v>3</v>
      </c>
      <c r="F7725" t="s">
        <v>97</v>
      </c>
      <c r="G7725">
        <v>74</v>
      </c>
      <c r="H7725" t="s">
        <v>18</v>
      </c>
      <c r="I7725" t="s">
        <v>107</v>
      </c>
      <c r="J7725" t="s">
        <v>108</v>
      </c>
      <c r="K7725">
        <v>1.22623283567337</v>
      </c>
      <c r="L7725">
        <v>0.1</v>
      </c>
      <c r="M7725">
        <v>52.5</v>
      </c>
      <c r="N7725">
        <f>(1-Coffee_Sales[[#This Row],[Discount_Percent]])*Coffee_Sales[[#This Row],[unit_price]]*Coffee_Sales[[#This Row],[transaction_qty]]</f>
        <v>47.25</v>
      </c>
      <c r="O7725" t="str">
        <f>TEXT(Coffee_Sales[[#This Row],[transaction_date]],"mmm-yyyy")</f>
        <v>Apr-2023</v>
      </c>
      <c r="P7725">
        <f>HOUR(Coffee_Sales[[#This Row],[transaction_time]])</f>
        <v>17</v>
      </c>
    </row>
    <row r="7726" spans="1:16" x14ac:dyDescent="0.3">
      <c r="A7726">
        <v>37250</v>
      </c>
      <c r="B7726" s="1">
        <v>44991</v>
      </c>
      <c r="C7726" s="2">
        <v>0.50055555555555553</v>
      </c>
      <c r="D7726">
        <v>2</v>
      </c>
      <c r="E7726">
        <v>8</v>
      </c>
      <c r="F7726" t="s">
        <v>28</v>
      </c>
      <c r="G7726">
        <v>57</v>
      </c>
      <c r="H7726" t="s">
        <v>32</v>
      </c>
      <c r="I7726" t="s">
        <v>33</v>
      </c>
      <c r="J7726" t="s">
        <v>34</v>
      </c>
      <c r="K7726">
        <v>1.980217190152882</v>
      </c>
      <c r="L7726">
        <v>0.05</v>
      </c>
      <c r="M7726">
        <v>46.5</v>
      </c>
      <c r="N7726">
        <f>(1-Coffee_Sales[[#This Row],[Discount_Percent]])*Coffee_Sales[[#This Row],[unit_price]]*Coffee_Sales[[#This Row],[transaction_qty]]</f>
        <v>88.35</v>
      </c>
      <c r="O7726" t="str">
        <f>TEXT(Coffee_Sales[[#This Row],[transaction_date]],"mmm-yyyy")</f>
        <v>Mar-2023</v>
      </c>
      <c r="P7726">
        <f>HOUR(Coffee_Sales[[#This Row],[transaction_time]])</f>
        <v>12</v>
      </c>
    </row>
    <row r="7727" spans="1:16" x14ac:dyDescent="0.3">
      <c r="A7727">
        <v>123380</v>
      </c>
      <c r="B7727" s="1">
        <v>45086</v>
      </c>
      <c r="C7727" s="2">
        <v>0.34134259259259259</v>
      </c>
      <c r="D7727">
        <v>1</v>
      </c>
      <c r="E7727">
        <v>5</v>
      </c>
      <c r="F7727" t="s">
        <v>31</v>
      </c>
      <c r="G7727">
        <v>26</v>
      </c>
      <c r="H7727" t="s">
        <v>14</v>
      </c>
      <c r="I7727" t="s">
        <v>29</v>
      </c>
      <c r="J7727" t="s">
        <v>134</v>
      </c>
      <c r="K7727">
        <v>1.4161676598126269</v>
      </c>
      <c r="L7727">
        <v>0.1</v>
      </c>
      <c r="M7727">
        <v>45</v>
      </c>
      <c r="N7727">
        <f>(1-Coffee_Sales[[#This Row],[Discount_Percent]])*Coffee_Sales[[#This Row],[unit_price]]*Coffee_Sales[[#This Row],[transaction_qty]]</f>
        <v>40.5</v>
      </c>
      <c r="O7727" t="str">
        <f>TEXT(Coffee_Sales[[#This Row],[transaction_date]],"mmm-yyyy")</f>
        <v>Jun-2023</v>
      </c>
      <c r="P7727">
        <f>HOUR(Coffee_Sales[[#This Row],[transaction_time]])</f>
        <v>8</v>
      </c>
    </row>
    <row r="7728" spans="1:16" x14ac:dyDescent="0.3">
      <c r="A7728">
        <v>74738</v>
      </c>
      <c r="B7728" s="1">
        <v>45040</v>
      </c>
      <c r="C7728" s="2">
        <v>0.35480324074074077</v>
      </c>
      <c r="D7728">
        <v>1</v>
      </c>
      <c r="E7728">
        <v>8</v>
      </c>
      <c r="F7728" t="s">
        <v>114</v>
      </c>
      <c r="G7728">
        <v>51</v>
      </c>
      <c r="H7728" t="s">
        <v>32</v>
      </c>
      <c r="I7728" t="s">
        <v>44</v>
      </c>
      <c r="J7728" t="s">
        <v>103</v>
      </c>
      <c r="K7728">
        <v>1.442324488960709</v>
      </c>
      <c r="L7728">
        <v>0</v>
      </c>
      <c r="M7728">
        <v>45</v>
      </c>
      <c r="N7728">
        <f>(1-Coffee_Sales[[#This Row],[Discount_Percent]])*Coffee_Sales[[#This Row],[unit_price]]*Coffee_Sales[[#This Row],[transaction_qty]]</f>
        <v>45</v>
      </c>
      <c r="O7728" t="str">
        <f>TEXT(Coffee_Sales[[#This Row],[transaction_date]],"mmm-yyyy")</f>
        <v>Apr-2023</v>
      </c>
      <c r="P7728">
        <f>HOUR(Coffee_Sales[[#This Row],[transaction_time]])</f>
        <v>8</v>
      </c>
    </row>
    <row r="7729" spans="1:16" x14ac:dyDescent="0.3">
      <c r="A7729">
        <v>55641</v>
      </c>
      <c r="B7729" s="1">
        <v>45017</v>
      </c>
      <c r="C7729" s="2">
        <v>0.71190972222222226</v>
      </c>
      <c r="D7729">
        <v>2</v>
      </c>
      <c r="E7729">
        <v>8</v>
      </c>
      <c r="F7729" t="s">
        <v>46</v>
      </c>
      <c r="G7729">
        <v>31</v>
      </c>
      <c r="H7729" t="s">
        <v>14</v>
      </c>
      <c r="I7729" t="s">
        <v>22</v>
      </c>
      <c r="J7729" t="s">
        <v>53</v>
      </c>
      <c r="K7729">
        <v>1.826376105676359</v>
      </c>
      <c r="L7729">
        <v>0</v>
      </c>
      <c r="M7729">
        <v>33</v>
      </c>
      <c r="N7729">
        <f>(1-Coffee_Sales[[#This Row],[Discount_Percent]])*Coffee_Sales[[#This Row],[unit_price]]*Coffee_Sales[[#This Row],[transaction_qty]]</f>
        <v>66</v>
      </c>
      <c r="O7729" t="str">
        <f>TEXT(Coffee_Sales[[#This Row],[transaction_date]],"mmm-yyyy")</f>
        <v>Apr-2023</v>
      </c>
      <c r="P7729">
        <f>HOUR(Coffee_Sales[[#This Row],[transaction_time]])</f>
        <v>17</v>
      </c>
    </row>
    <row r="7730" spans="1:16" x14ac:dyDescent="0.3">
      <c r="A7730">
        <v>25051</v>
      </c>
      <c r="B7730" s="1">
        <v>44971</v>
      </c>
      <c r="C7730" s="2">
        <v>0.4092824074074074</v>
      </c>
      <c r="D7730">
        <v>2</v>
      </c>
      <c r="E7730">
        <v>8</v>
      </c>
      <c r="F7730" t="s">
        <v>97</v>
      </c>
      <c r="G7730">
        <v>23</v>
      </c>
      <c r="H7730" t="s">
        <v>14</v>
      </c>
      <c r="I7730" t="s">
        <v>55</v>
      </c>
      <c r="J7730" t="s">
        <v>88</v>
      </c>
      <c r="K7730">
        <v>1.5663210938670651</v>
      </c>
      <c r="L7730">
        <v>0</v>
      </c>
      <c r="M7730">
        <v>37.5</v>
      </c>
      <c r="N7730">
        <f>(1-Coffee_Sales[[#This Row],[Discount_Percent]])*Coffee_Sales[[#This Row],[unit_price]]*Coffee_Sales[[#This Row],[transaction_qty]]</f>
        <v>75</v>
      </c>
      <c r="O7730" t="str">
        <f>TEXT(Coffee_Sales[[#This Row],[transaction_date]],"mmm-yyyy")</f>
        <v>Feb-2023</v>
      </c>
      <c r="P7730">
        <f>HOUR(Coffee_Sales[[#This Row],[transaction_time]])</f>
        <v>9</v>
      </c>
    </row>
    <row r="7731" spans="1:16" x14ac:dyDescent="0.3">
      <c r="A7731">
        <v>28681</v>
      </c>
      <c r="B7731" s="1">
        <v>44977</v>
      </c>
      <c r="C7731" s="2">
        <v>0.39349537037037036</v>
      </c>
      <c r="D7731">
        <v>1</v>
      </c>
      <c r="E7731">
        <v>8</v>
      </c>
      <c r="F7731" t="s">
        <v>50</v>
      </c>
      <c r="G7731">
        <v>48</v>
      </c>
      <c r="H7731" t="s">
        <v>32</v>
      </c>
      <c r="I7731" t="s">
        <v>44</v>
      </c>
      <c r="J7731" t="s">
        <v>52</v>
      </c>
      <c r="K7731">
        <v>0.97880671990478074</v>
      </c>
      <c r="L7731">
        <v>0.05</v>
      </c>
      <c r="M7731">
        <v>37.5</v>
      </c>
      <c r="N7731">
        <f>(1-Coffee_Sales[[#This Row],[Discount_Percent]])*Coffee_Sales[[#This Row],[unit_price]]*Coffee_Sales[[#This Row],[transaction_qty]]</f>
        <v>35.625</v>
      </c>
      <c r="O7731" t="str">
        <f>TEXT(Coffee_Sales[[#This Row],[transaction_date]],"mmm-yyyy")</f>
        <v>Feb-2023</v>
      </c>
      <c r="P7731">
        <f>HOUR(Coffee_Sales[[#This Row],[transaction_time]])</f>
        <v>9</v>
      </c>
    </row>
    <row r="7732" spans="1:16" x14ac:dyDescent="0.3">
      <c r="A7732">
        <v>106452</v>
      </c>
      <c r="B7732" s="1">
        <v>45070</v>
      </c>
      <c r="C7732" s="2">
        <v>0.59895833333333337</v>
      </c>
      <c r="D7732">
        <v>2</v>
      </c>
      <c r="E7732">
        <v>8</v>
      </c>
      <c r="F7732" t="s">
        <v>77</v>
      </c>
      <c r="G7732">
        <v>30</v>
      </c>
      <c r="H7732" t="s">
        <v>14</v>
      </c>
      <c r="I7732" t="s">
        <v>22</v>
      </c>
      <c r="J7732" t="s">
        <v>109</v>
      </c>
      <c r="K7732">
        <v>2.3670522435339212</v>
      </c>
      <c r="L7732">
        <v>0</v>
      </c>
      <c r="M7732">
        <v>45</v>
      </c>
      <c r="N7732">
        <f>(1-Coffee_Sales[[#This Row],[Discount_Percent]])*Coffee_Sales[[#This Row],[unit_price]]*Coffee_Sales[[#This Row],[transaction_qty]]</f>
        <v>90</v>
      </c>
      <c r="O7732" t="str">
        <f>TEXT(Coffee_Sales[[#This Row],[transaction_date]],"mmm-yyyy")</f>
        <v>May-2023</v>
      </c>
      <c r="P7732">
        <f>HOUR(Coffee_Sales[[#This Row],[transaction_time]])</f>
        <v>14</v>
      </c>
    </row>
    <row r="7733" spans="1:16" x14ac:dyDescent="0.3">
      <c r="A7733">
        <v>64006</v>
      </c>
      <c r="B7733" s="1">
        <v>45027</v>
      </c>
      <c r="C7733" s="2">
        <v>0.62134259259259261</v>
      </c>
      <c r="D7733">
        <v>1</v>
      </c>
      <c r="E7733">
        <v>3</v>
      </c>
      <c r="F7733" t="s">
        <v>13</v>
      </c>
      <c r="G7733">
        <v>53</v>
      </c>
      <c r="H7733" t="s">
        <v>32</v>
      </c>
      <c r="I7733" t="s">
        <v>33</v>
      </c>
      <c r="J7733" t="s">
        <v>129</v>
      </c>
      <c r="K7733">
        <v>1.4153243290204069</v>
      </c>
      <c r="L7733">
        <v>0</v>
      </c>
      <c r="M7733">
        <v>45</v>
      </c>
      <c r="N7733">
        <f>(1-Coffee_Sales[[#This Row],[Discount_Percent]])*Coffee_Sales[[#This Row],[unit_price]]*Coffee_Sales[[#This Row],[transaction_qty]]</f>
        <v>45</v>
      </c>
      <c r="O7733" t="str">
        <f>TEXT(Coffee_Sales[[#This Row],[transaction_date]],"mmm-yyyy")</f>
        <v>Apr-2023</v>
      </c>
      <c r="P7733">
        <f>HOUR(Coffee_Sales[[#This Row],[transaction_time]])</f>
        <v>14</v>
      </c>
    </row>
    <row r="7734" spans="1:16" x14ac:dyDescent="0.3">
      <c r="A7734">
        <v>101624</v>
      </c>
      <c r="B7734" s="1">
        <v>45066</v>
      </c>
      <c r="C7734" s="2">
        <v>0.3760648148148148</v>
      </c>
      <c r="D7734">
        <v>1</v>
      </c>
      <c r="E7734">
        <v>3</v>
      </c>
      <c r="F7734" t="s">
        <v>50</v>
      </c>
      <c r="G7734">
        <v>39</v>
      </c>
      <c r="H7734" t="s">
        <v>14</v>
      </c>
      <c r="I7734" t="s">
        <v>15</v>
      </c>
      <c r="J7734" t="s">
        <v>47</v>
      </c>
      <c r="K7734">
        <v>2.1243289155707639</v>
      </c>
      <c r="L7734">
        <v>0</v>
      </c>
      <c r="M7734">
        <v>63.75</v>
      </c>
      <c r="N7734">
        <f>(1-Coffee_Sales[[#This Row],[Discount_Percent]])*Coffee_Sales[[#This Row],[unit_price]]*Coffee_Sales[[#This Row],[transaction_qty]]</f>
        <v>63.75</v>
      </c>
      <c r="O7734" t="str">
        <f>TEXT(Coffee_Sales[[#This Row],[transaction_date]],"mmm-yyyy")</f>
        <v>May-2023</v>
      </c>
      <c r="P7734">
        <f>HOUR(Coffee_Sales[[#This Row],[transaction_time]])</f>
        <v>9</v>
      </c>
    </row>
    <row r="7735" spans="1:16" x14ac:dyDescent="0.3">
      <c r="A7735">
        <v>66993</v>
      </c>
      <c r="B7735" s="1">
        <v>45031</v>
      </c>
      <c r="C7735" s="2">
        <v>0.35708333333333331</v>
      </c>
      <c r="D7735">
        <v>2</v>
      </c>
      <c r="E7735">
        <v>5</v>
      </c>
      <c r="F7735" t="s">
        <v>111</v>
      </c>
      <c r="G7735">
        <v>63</v>
      </c>
      <c r="H7735" t="s">
        <v>67</v>
      </c>
      <c r="I7735" t="s">
        <v>72</v>
      </c>
      <c r="J7735" t="s">
        <v>73</v>
      </c>
      <c r="K7735">
        <v>0.54075517096145265</v>
      </c>
      <c r="L7735">
        <v>0</v>
      </c>
      <c r="M7735">
        <v>12</v>
      </c>
      <c r="N7735">
        <f>(1-Coffee_Sales[[#This Row],[Discount_Percent]])*Coffee_Sales[[#This Row],[unit_price]]*Coffee_Sales[[#This Row],[transaction_qty]]</f>
        <v>24</v>
      </c>
      <c r="O7735" t="str">
        <f>TEXT(Coffee_Sales[[#This Row],[transaction_date]],"mmm-yyyy")</f>
        <v>Apr-2023</v>
      </c>
      <c r="P7735">
        <f>HOUR(Coffee_Sales[[#This Row],[transaction_time]])</f>
        <v>8</v>
      </c>
    </row>
    <row r="7736" spans="1:16" x14ac:dyDescent="0.3">
      <c r="A7736">
        <v>45367</v>
      </c>
      <c r="B7736" s="1">
        <v>45002</v>
      </c>
      <c r="C7736" s="2">
        <v>0.60001157407407413</v>
      </c>
      <c r="D7736">
        <v>1</v>
      </c>
      <c r="E7736">
        <v>8</v>
      </c>
      <c r="F7736" t="s">
        <v>24</v>
      </c>
      <c r="G7736">
        <v>56</v>
      </c>
      <c r="H7736" t="s">
        <v>32</v>
      </c>
      <c r="I7736" t="s">
        <v>33</v>
      </c>
      <c r="J7736" t="s">
        <v>135</v>
      </c>
      <c r="K7736">
        <v>1.2303369728770179</v>
      </c>
      <c r="L7736">
        <v>0.05</v>
      </c>
      <c r="M7736">
        <v>38.25</v>
      </c>
      <c r="N7736">
        <f>(1-Coffee_Sales[[#This Row],[Discount_Percent]])*Coffee_Sales[[#This Row],[unit_price]]*Coffee_Sales[[#This Row],[transaction_qty]]</f>
        <v>36.337499999999999</v>
      </c>
      <c r="O7736" t="str">
        <f>TEXT(Coffee_Sales[[#This Row],[transaction_date]],"mmm-yyyy")</f>
        <v>Mar-2023</v>
      </c>
      <c r="P7736">
        <f>HOUR(Coffee_Sales[[#This Row],[transaction_time]])</f>
        <v>14</v>
      </c>
    </row>
    <row r="7737" spans="1:16" x14ac:dyDescent="0.3">
      <c r="A7737">
        <v>145441</v>
      </c>
      <c r="B7737" s="1">
        <v>45104</v>
      </c>
      <c r="C7737" s="2">
        <v>0.41487268518518516</v>
      </c>
      <c r="D7737">
        <v>1</v>
      </c>
      <c r="E7737">
        <v>5</v>
      </c>
      <c r="F7737" t="s">
        <v>101</v>
      </c>
      <c r="G7737">
        <v>75</v>
      </c>
      <c r="H7737" t="s">
        <v>18</v>
      </c>
      <c r="I7737" t="s">
        <v>79</v>
      </c>
      <c r="J7737" t="s">
        <v>136</v>
      </c>
      <c r="K7737">
        <v>1.306305126885273</v>
      </c>
      <c r="L7737">
        <v>0</v>
      </c>
      <c r="M7737">
        <v>52.5</v>
      </c>
      <c r="N7737">
        <f>(1-Coffee_Sales[[#This Row],[Discount_Percent]])*Coffee_Sales[[#This Row],[unit_price]]*Coffee_Sales[[#This Row],[transaction_qty]]</f>
        <v>52.5</v>
      </c>
      <c r="O7737" t="str">
        <f>TEXT(Coffee_Sales[[#This Row],[transaction_date]],"mmm-yyyy")</f>
        <v>Jun-2023</v>
      </c>
      <c r="P7737">
        <f>HOUR(Coffee_Sales[[#This Row],[transaction_time]])</f>
        <v>9</v>
      </c>
    </row>
    <row r="7738" spans="1:16" x14ac:dyDescent="0.3">
      <c r="A7738">
        <v>776</v>
      </c>
      <c r="B7738" s="1">
        <v>44928</v>
      </c>
      <c r="C7738" s="2">
        <v>0.55254629629629626</v>
      </c>
      <c r="D7738">
        <v>1</v>
      </c>
      <c r="E7738">
        <v>5</v>
      </c>
      <c r="F7738" t="s">
        <v>48</v>
      </c>
      <c r="G7738">
        <v>24</v>
      </c>
      <c r="H7738" t="s">
        <v>14</v>
      </c>
      <c r="I7738" t="s">
        <v>55</v>
      </c>
      <c r="J7738" t="s">
        <v>86</v>
      </c>
      <c r="K7738">
        <v>0.95123012729088519</v>
      </c>
      <c r="L7738">
        <v>0.05</v>
      </c>
      <c r="M7738">
        <v>45</v>
      </c>
      <c r="N7738">
        <f>(1-Coffee_Sales[[#This Row],[Discount_Percent]])*Coffee_Sales[[#This Row],[unit_price]]*Coffee_Sales[[#This Row],[transaction_qty]]</f>
        <v>42.75</v>
      </c>
      <c r="O7738" t="str">
        <f>TEXT(Coffee_Sales[[#This Row],[transaction_date]],"mmm-yyyy")</f>
        <v>Jan-2023</v>
      </c>
      <c r="P7738">
        <f>HOUR(Coffee_Sales[[#This Row],[transaction_time]])</f>
        <v>13</v>
      </c>
    </row>
    <row r="7739" spans="1:16" x14ac:dyDescent="0.3">
      <c r="A7739">
        <v>109869</v>
      </c>
      <c r="B7739" s="1">
        <v>45073</v>
      </c>
      <c r="C7739" s="2">
        <v>0.67200231481481476</v>
      </c>
      <c r="D7739">
        <v>1</v>
      </c>
      <c r="E7739">
        <v>8</v>
      </c>
      <c r="F7739" t="s">
        <v>78</v>
      </c>
      <c r="G7739">
        <v>57</v>
      </c>
      <c r="H7739" t="s">
        <v>32</v>
      </c>
      <c r="I7739" t="s">
        <v>33</v>
      </c>
      <c r="J7739" t="s">
        <v>34</v>
      </c>
      <c r="K7739">
        <v>1.420635813841773</v>
      </c>
      <c r="L7739">
        <v>0</v>
      </c>
      <c r="M7739">
        <v>46.5</v>
      </c>
      <c r="N7739">
        <f>(1-Coffee_Sales[[#This Row],[Discount_Percent]])*Coffee_Sales[[#This Row],[unit_price]]*Coffee_Sales[[#This Row],[transaction_qty]]</f>
        <v>46.5</v>
      </c>
      <c r="O7739" t="str">
        <f>TEXT(Coffee_Sales[[#This Row],[transaction_date]],"mmm-yyyy")</f>
        <v>May-2023</v>
      </c>
      <c r="P7739">
        <f>HOUR(Coffee_Sales[[#This Row],[transaction_time]])</f>
        <v>16</v>
      </c>
    </row>
    <row r="7740" spans="1:16" x14ac:dyDescent="0.3">
      <c r="A7740">
        <v>45033</v>
      </c>
      <c r="B7740" s="1">
        <v>45002</v>
      </c>
      <c r="C7740" s="2">
        <v>0.3712847222222222</v>
      </c>
      <c r="D7740">
        <v>1</v>
      </c>
      <c r="E7740">
        <v>5</v>
      </c>
      <c r="F7740" t="s">
        <v>46</v>
      </c>
      <c r="G7740">
        <v>40</v>
      </c>
      <c r="H7740" t="s">
        <v>14</v>
      </c>
      <c r="I7740" t="s">
        <v>15</v>
      </c>
      <c r="J7740" t="s">
        <v>100</v>
      </c>
      <c r="K7740">
        <v>1.376045372822317</v>
      </c>
      <c r="L7740">
        <v>0</v>
      </c>
      <c r="M7740">
        <v>56.25</v>
      </c>
      <c r="N7740">
        <f>(1-Coffee_Sales[[#This Row],[Discount_Percent]])*Coffee_Sales[[#This Row],[unit_price]]*Coffee_Sales[[#This Row],[transaction_qty]]</f>
        <v>56.25</v>
      </c>
      <c r="O7740" t="str">
        <f>TEXT(Coffee_Sales[[#This Row],[transaction_date]],"mmm-yyyy")</f>
        <v>Mar-2023</v>
      </c>
      <c r="P7740">
        <f>HOUR(Coffee_Sales[[#This Row],[transaction_time]])</f>
        <v>8</v>
      </c>
    </row>
    <row r="7741" spans="1:16" x14ac:dyDescent="0.3">
      <c r="A7741">
        <v>135731</v>
      </c>
      <c r="B7741" s="1">
        <v>45096</v>
      </c>
      <c r="C7741" s="2">
        <v>0.34340277777777778</v>
      </c>
      <c r="D7741">
        <v>2</v>
      </c>
      <c r="E7741">
        <v>5</v>
      </c>
      <c r="F7741" t="s">
        <v>114</v>
      </c>
      <c r="G7741">
        <v>41</v>
      </c>
      <c r="H7741" t="s">
        <v>14</v>
      </c>
      <c r="I7741" t="s">
        <v>15</v>
      </c>
      <c r="J7741" t="s">
        <v>98</v>
      </c>
      <c r="K7741">
        <v>4.1162124195972343</v>
      </c>
      <c r="L7741">
        <v>0</v>
      </c>
      <c r="M7741">
        <v>63.75</v>
      </c>
      <c r="N7741">
        <f>(1-Coffee_Sales[[#This Row],[Discount_Percent]])*Coffee_Sales[[#This Row],[unit_price]]*Coffee_Sales[[#This Row],[transaction_qty]]</f>
        <v>127.5</v>
      </c>
      <c r="O7741" t="str">
        <f>TEXT(Coffee_Sales[[#This Row],[transaction_date]],"mmm-yyyy")</f>
        <v>Jun-2023</v>
      </c>
      <c r="P7741">
        <f>HOUR(Coffee_Sales[[#This Row],[transaction_time]])</f>
        <v>8</v>
      </c>
    </row>
    <row r="7742" spans="1:16" x14ac:dyDescent="0.3">
      <c r="A7742">
        <v>85305</v>
      </c>
      <c r="B7742" s="1">
        <v>45051</v>
      </c>
      <c r="C7742" s="2">
        <v>0.66122685185185182</v>
      </c>
      <c r="D7742">
        <v>1</v>
      </c>
      <c r="E7742">
        <v>8</v>
      </c>
      <c r="F7742" t="s">
        <v>21</v>
      </c>
      <c r="G7742">
        <v>54</v>
      </c>
      <c r="H7742" t="s">
        <v>32</v>
      </c>
      <c r="I7742" t="s">
        <v>33</v>
      </c>
      <c r="J7742" t="s">
        <v>127</v>
      </c>
      <c r="K7742">
        <v>0.94812242808119374</v>
      </c>
      <c r="L7742">
        <v>0</v>
      </c>
      <c r="M7742">
        <v>37.5</v>
      </c>
      <c r="N7742">
        <f>(1-Coffee_Sales[[#This Row],[Discount_Percent]])*Coffee_Sales[[#This Row],[unit_price]]*Coffee_Sales[[#This Row],[transaction_qty]]</f>
        <v>37.5</v>
      </c>
      <c r="O7742" t="str">
        <f>TEXT(Coffee_Sales[[#This Row],[transaction_date]],"mmm-yyyy")</f>
        <v>May-2023</v>
      </c>
      <c r="P7742">
        <f>HOUR(Coffee_Sales[[#This Row],[transaction_time]])</f>
        <v>15</v>
      </c>
    </row>
    <row r="7743" spans="1:16" x14ac:dyDescent="0.3">
      <c r="A7743">
        <v>91924</v>
      </c>
      <c r="B7743" s="1">
        <v>45057</v>
      </c>
      <c r="C7743" s="2">
        <v>0.55084490740740744</v>
      </c>
      <c r="D7743">
        <v>1</v>
      </c>
      <c r="E7743">
        <v>8</v>
      </c>
      <c r="F7743" t="s">
        <v>77</v>
      </c>
      <c r="G7743">
        <v>20</v>
      </c>
      <c r="H7743" t="s">
        <v>142</v>
      </c>
      <c r="I7743" t="s">
        <v>154</v>
      </c>
      <c r="J7743" t="s">
        <v>155</v>
      </c>
      <c r="K7743">
        <v>3.5508237841511319</v>
      </c>
      <c r="L7743">
        <v>0</v>
      </c>
      <c r="M7743">
        <v>114</v>
      </c>
      <c r="N7743">
        <f>(1-Coffee_Sales[[#This Row],[Discount_Percent]])*Coffee_Sales[[#This Row],[unit_price]]*Coffee_Sales[[#This Row],[transaction_qty]]</f>
        <v>114</v>
      </c>
      <c r="O7743" t="str">
        <f>TEXT(Coffee_Sales[[#This Row],[transaction_date]],"mmm-yyyy")</f>
        <v>May-2023</v>
      </c>
      <c r="P7743">
        <f>HOUR(Coffee_Sales[[#This Row],[transaction_time]])</f>
        <v>13</v>
      </c>
    </row>
    <row r="7744" spans="1:16" x14ac:dyDescent="0.3">
      <c r="A7744">
        <v>71111</v>
      </c>
      <c r="B7744" s="1">
        <v>45035</v>
      </c>
      <c r="C7744" s="2">
        <v>0.65500000000000003</v>
      </c>
      <c r="D7744">
        <v>1</v>
      </c>
      <c r="E7744">
        <v>5</v>
      </c>
      <c r="F7744" t="s">
        <v>101</v>
      </c>
      <c r="G7744">
        <v>24</v>
      </c>
      <c r="H7744" t="s">
        <v>14</v>
      </c>
      <c r="I7744" t="s">
        <v>55</v>
      </c>
      <c r="J7744" t="s">
        <v>86</v>
      </c>
      <c r="K7744">
        <v>1.058427863690893</v>
      </c>
      <c r="L7744">
        <v>0.05</v>
      </c>
      <c r="M7744">
        <v>45</v>
      </c>
      <c r="N7744">
        <f>(1-Coffee_Sales[[#This Row],[Discount_Percent]])*Coffee_Sales[[#This Row],[unit_price]]*Coffee_Sales[[#This Row],[transaction_qty]]</f>
        <v>42.75</v>
      </c>
      <c r="O7744" t="str">
        <f>TEXT(Coffee_Sales[[#This Row],[transaction_date]],"mmm-yyyy")</f>
        <v>Apr-2023</v>
      </c>
      <c r="P7744">
        <f>HOUR(Coffee_Sales[[#This Row],[transaction_time]])</f>
        <v>15</v>
      </c>
    </row>
    <row r="7745" spans="1:16" x14ac:dyDescent="0.3">
      <c r="A7745">
        <v>2202</v>
      </c>
      <c r="B7745" s="1">
        <v>44931</v>
      </c>
      <c r="C7745" s="2">
        <v>0.31005787037037036</v>
      </c>
      <c r="D7745">
        <v>1</v>
      </c>
      <c r="E7745">
        <v>5</v>
      </c>
      <c r="F7745" t="s">
        <v>113</v>
      </c>
      <c r="G7745">
        <v>45</v>
      </c>
      <c r="H7745" t="s">
        <v>32</v>
      </c>
      <c r="I7745" t="s">
        <v>40</v>
      </c>
      <c r="J7745" t="s">
        <v>120</v>
      </c>
      <c r="K7745">
        <v>1.3192612231236549</v>
      </c>
      <c r="L7745">
        <v>0.1</v>
      </c>
      <c r="M7745">
        <v>45</v>
      </c>
      <c r="N7745">
        <f>(1-Coffee_Sales[[#This Row],[Discount_Percent]])*Coffee_Sales[[#This Row],[unit_price]]*Coffee_Sales[[#This Row],[transaction_qty]]</f>
        <v>40.5</v>
      </c>
      <c r="O7745" t="str">
        <f>TEXT(Coffee_Sales[[#This Row],[transaction_date]],"mmm-yyyy")</f>
        <v>Jan-2023</v>
      </c>
      <c r="P7745">
        <f>HOUR(Coffee_Sales[[#This Row],[transaction_time]])</f>
        <v>7</v>
      </c>
    </row>
    <row r="7746" spans="1:16" x14ac:dyDescent="0.3">
      <c r="A7746">
        <v>137169</v>
      </c>
      <c r="B7746" s="1">
        <v>45097</v>
      </c>
      <c r="C7746" s="2">
        <v>0.39083333333333331</v>
      </c>
      <c r="D7746">
        <v>1</v>
      </c>
      <c r="E7746">
        <v>8</v>
      </c>
      <c r="F7746" t="s">
        <v>90</v>
      </c>
      <c r="G7746">
        <v>3</v>
      </c>
      <c r="H7746" t="s">
        <v>59</v>
      </c>
      <c r="I7746" t="s">
        <v>125</v>
      </c>
      <c r="J7746" t="s">
        <v>126</v>
      </c>
      <c r="K7746">
        <v>6.0079965240262947</v>
      </c>
      <c r="L7746">
        <v>0</v>
      </c>
      <c r="M7746">
        <v>221.25</v>
      </c>
      <c r="N7746">
        <f>(1-Coffee_Sales[[#This Row],[Discount_Percent]])*Coffee_Sales[[#This Row],[unit_price]]*Coffee_Sales[[#This Row],[transaction_qty]]</f>
        <v>221.25</v>
      </c>
      <c r="O7746" t="str">
        <f>TEXT(Coffee_Sales[[#This Row],[transaction_date]],"mmm-yyyy")</f>
        <v>Jun-2023</v>
      </c>
      <c r="P7746">
        <f>HOUR(Coffee_Sales[[#This Row],[transaction_time]])</f>
        <v>9</v>
      </c>
    </row>
    <row r="7747" spans="1:16" x14ac:dyDescent="0.3">
      <c r="A7747">
        <v>61373</v>
      </c>
      <c r="B7747" s="1">
        <v>45024</v>
      </c>
      <c r="C7747" s="2">
        <v>0.67631944444444447</v>
      </c>
      <c r="D7747">
        <v>1</v>
      </c>
      <c r="E7747">
        <v>3</v>
      </c>
      <c r="F7747" t="s">
        <v>62</v>
      </c>
      <c r="G7747">
        <v>36</v>
      </c>
      <c r="H7747" t="s">
        <v>14</v>
      </c>
      <c r="I7747" t="s">
        <v>26</v>
      </c>
      <c r="J7747" t="s">
        <v>27</v>
      </c>
      <c r="K7747">
        <v>1.4254270934792841</v>
      </c>
      <c r="L7747">
        <v>0</v>
      </c>
      <c r="M7747">
        <v>56.25</v>
      </c>
      <c r="N7747">
        <f>(1-Coffee_Sales[[#This Row],[Discount_Percent]])*Coffee_Sales[[#This Row],[unit_price]]*Coffee_Sales[[#This Row],[transaction_qty]]</f>
        <v>56.25</v>
      </c>
      <c r="O7747" t="str">
        <f>TEXT(Coffee_Sales[[#This Row],[transaction_date]],"mmm-yyyy")</f>
        <v>Apr-2023</v>
      </c>
      <c r="P7747">
        <f>HOUR(Coffee_Sales[[#This Row],[transaction_time]])</f>
        <v>16</v>
      </c>
    </row>
    <row r="7748" spans="1:16" x14ac:dyDescent="0.3">
      <c r="A7748">
        <v>9804</v>
      </c>
      <c r="B7748" s="1">
        <v>44944</v>
      </c>
      <c r="C7748" s="2">
        <v>0.34039351851851851</v>
      </c>
      <c r="D7748">
        <v>1</v>
      </c>
      <c r="E7748">
        <v>3</v>
      </c>
      <c r="F7748" t="s">
        <v>104</v>
      </c>
      <c r="G7748">
        <v>71</v>
      </c>
      <c r="H7748" t="s">
        <v>18</v>
      </c>
      <c r="I7748" t="s">
        <v>79</v>
      </c>
      <c r="J7748" t="s">
        <v>92</v>
      </c>
      <c r="K7748">
        <v>1.746544942000321</v>
      </c>
      <c r="L7748">
        <v>0.15</v>
      </c>
      <c r="M7748">
        <v>56.25</v>
      </c>
      <c r="N7748">
        <f>(1-Coffee_Sales[[#This Row],[Discount_Percent]])*Coffee_Sales[[#This Row],[unit_price]]*Coffee_Sales[[#This Row],[transaction_qty]]</f>
        <v>47.8125</v>
      </c>
      <c r="O7748" t="str">
        <f>TEXT(Coffee_Sales[[#This Row],[transaction_date]],"mmm-yyyy")</f>
        <v>Jan-2023</v>
      </c>
      <c r="P7748">
        <f>HOUR(Coffee_Sales[[#This Row],[transaction_time]])</f>
        <v>8</v>
      </c>
    </row>
    <row r="7749" spans="1:16" x14ac:dyDescent="0.3">
      <c r="A7749">
        <v>60344</v>
      </c>
      <c r="B7749" s="1">
        <v>45023</v>
      </c>
      <c r="C7749" s="2">
        <v>0.52256944444444442</v>
      </c>
      <c r="D7749">
        <v>1</v>
      </c>
      <c r="E7749">
        <v>8</v>
      </c>
      <c r="F7749" t="s">
        <v>96</v>
      </c>
      <c r="G7749">
        <v>73</v>
      </c>
      <c r="H7749" t="s">
        <v>18</v>
      </c>
      <c r="I7749" t="s">
        <v>79</v>
      </c>
      <c r="J7749" t="s">
        <v>80</v>
      </c>
      <c r="K7749">
        <v>1.318771636036784</v>
      </c>
      <c r="L7749">
        <v>0</v>
      </c>
      <c r="M7749">
        <v>56.25</v>
      </c>
      <c r="N7749">
        <f>(1-Coffee_Sales[[#This Row],[Discount_Percent]])*Coffee_Sales[[#This Row],[unit_price]]*Coffee_Sales[[#This Row],[transaction_qty]]</f>
        <v>56.25</v>
      </c>
      <c r="O7749" t="str">
        <f>TEXT(Coffee_Sales[[#This Row],[transaction_date]],"mmm-yyyy")</f>
        <v>Apr-2023</v>
      </c>
      <c r="P7749">
        <f>HOUR(Coffee_Sales[[#This Row],[transaction_time]])</f>
        <v>12</v>
      </c>
    </row>
    <row r="7750" spans="1:16" x14ac:dyDescent="0.3">
      <c r="A7750">
        <v>98689</v>
      </c>
      <c r="B7750" s="1">
        <v>45063</v>
      </c>
      <c r="C7750" s="2">
        <v>0.62116898148148147</v>
      </c>
      <c r="D7750">
        <v>1</v>
      </c>
      <c r="E7750">
        <v>5</v>
      </c>
      <c r="F7750" t="s">
        <v>43</v>
      </c>
      <c r="G7750">
        <v>51</v>
      </c>
      <c r="H7750" t="s">
        <v>32</v>
      </c>
      <c r="I7750" t="s">
        <v>44</v>
      </c>
      <c r="J7750" t="s">
        <v>103</v>
      </c>
      <c r="K7750">
        <v>1.318415795617911</v>
      </c>
      <c r="L7750">
        <v>0</v>
      </c>
      <c r="M7750">
        <v>45</v>
      </c>
      <c r="N7750">
        <f>(1-Coffee_Sales[[#This Row],[Discount_Percent]])*Coffee_Sales[[#This Row],[unit_price]]*Coffee_Sales[[#This Row],[transaction_qty]]</f>
        <v>45</v>
      </c>
      <c r="O7750" t="str">
        <f>TEXT(Coffee_Sales[[#This Row],[transaction_date]],"mmm-yyyy")</f>
        <v>May-2023</v>
      </c>
      <c r="P7750">
        <f>HOUR(Coffee_Sales[[#This Row],[transaction_time]])</f>
        <v>14</v>
      </c>
    </row>
    <row r="7751" spans="1:16" x14ac:dyDescent="0.3">
      <c r="A7751">
        <v>130943</v>
      </c>
      <c r="B7751" s="1">
        <v>45092</v>
      </c>
      <c r="C7751" s="2">
        <v>0.4004050925925926</v>
      </c>
      <c r="D7751">
        <v>1</v>
      </c>
      <c r="E7751">
        <v>5</v>
      </c>
      <c r="F7751" t="s">
        <v>97</v>
      </c>
      <c r="G7751">
        <v>69</v>
      </c>
      <c r="H7751" t="s">
        <v>18</v>
      </c>
      <c r="I7751" t="s">
        <v>107</v>
      </c>
      <c r="J7751" t="s">
        <v>132</v>
      </c>
      <c r="K7751">
        <v>1.1944582910567101</v>
      </c>
      <c r="L7751">
        <v>0</v>
      </c>
      <c r="M7751">
        <v>48.75</v>
      </c>
      <c r="N7751">
        <f>(1-Coffee_Sales[[#This Row],[Discount_Percent]])*Coffee_Sales[[#This Row],[unit_price]]*Coffee_Sales[[#This Row],[transaction_qty]]</f>
        <v>48.75</v>
      </c>
      <c r="O7751" t="str">
        <f>TEXT(Coffee_Sales[[#This Row],[transaction_date]],"mmm-yyyy")</f>
        <v>Jun-2023</v>
      </c>
      <c r="P7751">
        <f>HOUR(Coffee_Sales[[#This Row],[transaction_time]])</f>
        <v>9</v>
      </c>
    </row>
    <row r="7752" spans="1:16" x14ac:dyDescent="0.3">
      <c r="A7752">
        <v>91659</v>
      </c>
      <c r="B7752" s="1">
        <v>45057</v>
      </c>
      <c r="C7752" s="2">
        <v>0.42475694444444445</v>
      </c>
      <c r="D7752">
        <v>1</v>
      </c>
      <c r="E7752">
        <v>8</v>
      </c>
      <c r="F7752" t="s">
        <v>87</v>
      </c>
      <c r="G7752">
        <v>25</v>
      </c>
      <c r="H7752" t="s">
        <v>14</v>
      </c>
      <c r="I7752" t="s">
        <v>29</v>
      </c>
      <c r="J7752" t="s">
        <v>71</v>
      </c>
      <c r="K7752">
        <v>1.030355457692276</v>
      </c>
      <c r="L7752">
        <v>0.05</v>
      </c>
      <c r="M7752">
        <v>33</v>
      </c>
      <c r="N7752">
        <f>(1-Coffee_Sales[[#This Row],[Discount_Percent]])*Coffee_Sales[[#This Row],[unit_price]]*Coffee_Sales[[#This Row],[transaction_qty]]</f>
        <v>31.349999999999998</v>
      </c>
      <c r="O7752" t="str">
        <f>TEXT(Coffee_Sales[[#This Row],[transaction_date]],"mmm-yyyy")</f>
        <v>May-2023</v>
      </c>
      <c r="P7752">
        <f>HOUR(Coffee_Sales[[#This Row],[transaction_time]])</f>
        <v>10</v>
      </c>
    </row>
    <row r="7753" spans="1:16" x14ac:dyDescent="0.3">
      <c r="A7753">
        <v>10795</v>
      </c>
      <c r="B7753" s="1">
        <v>44945</v>
      </c>
      <c r="C7753" s="2">
        <v>0.67880787037037038</v>
      </c>
      <c r="D7753">
        <v>1</v>
      </c>
      <c r="E7753">
        <v>8</v>
      </c>
      <c r="F7753" t="s">
        <v>111</v>
      </c>
      <c r="G7753">
        <v>65</v>
      </c>
      <c r="H7753" t="s">
        <v>67</v>
      </c>
      <c r="I7753" t="s">
        <v>68</v>
      </c>
      <c r="J7753" t="s">
        <v>69</v>
      </c>
      <c r="K7753">
        <v>0.28990117452698411</v>
      </c>
      <c r="L7753">
        <v>0</v>
      </c>
      <c r="M7753">
        <v>12</v>
      </c>
      <c r="N7753">
        <f>(1-Coffee_Sales[[#This Row],[Discount_Percent]])*Coffee_Sales[[#This Row],[unit_price]]*Coffee_Sales[[#This Row],[transaction_qty]]</f>
        <v>12</v>
      </c>
      <c r="O7753" t="str">
        <f>TEXT(Coffee_Sales[[#This Row],[transaction_date]],"mmm-yyyy")</f>
        <v>Jan-2023</v>
      </c>
      <c r="P7753">
        <f>HOUR(Coffee_Sales[[#This Row],[transaction_time]])</f>
        <v>16</v>
      </c>
    </row>
    <row r="7754" spans="1:16" x14ac:dyDescent="0.3">
      <c r="A7754">
        <v>103964</v>
      </c>
      <c r="B7754" s="1">
        <v>45068</v>
      </c>
      <c r="C7754" s="2">
        <v>0.43697916666666664</v>
      </c>
      <c r="D7754">
        <v>2</v>
      </c>
      <c r="E7754">
        <v>8</v>
      </c>
      <c r="F7754" t="s">
        <v>54</v>
      </c>
      <c r="G7754">
        <v>33</v>
      </c>
      <c r="H7754" t="s">
        <v>14</v>
      </c>
      <c r="I7754" t="s">
        <v>22</v>
      </c>
      <c r="J7754" t="s">
        <v>49</v>
      </c>
      <c r="K7754">
        <v>3.3205366980653541</v>
      </c>
      <c r="L7754">
        <v>0</v>
      </c>
      <c r="M7754">
        <v>52.5</v>
      </c>
      <c r="N7754">
        <f>(1-Coffee_Sales[[#This Row],[Discount_Percent]])*Coffee_Sales[[#This Row],[unit_price]]*Coffee_Sales[[#This Row],[transaction_qty]]</f>
        <v>105</v>
      </c>
      <c r="O7754" t="str">
        <f>TEXT(Coffee_Sales[[#This Row],[transaction_date]],"mmm-yyyy")</f>
        <v>May-2023</v>
      </c>
      <c r="P7754">
        <f>HOUR(Coffee_Sales[[#This Row],[transaction_time]])</f>
        <v>10</v>
      </c>
    </row>
    <row r="7755" spans="1:16" x14ac:dyDescent="0.3">
      <c r="A7755">
        <v>147082</v>
      </c>
      <c r="B7755" s="1">
        <v>45105</v>
      </c>
      <c r="C7755" s="2">
        <v>0.68103009259259262</v>
      </c>
      <c r="D7755">
        <v>2</v>
      </c>
      <c r="E7755">
        <v>3</v>
      </c>
      <c r="F7755" t="s">
        <v>90</v>
      </c>
      <c r="G7755">
        <v>28</v>
      </c>
      <c r="H7755" t="s">
        <v>14</v>
      </c>
      <c r="I7755" t="s">
        <v>22</v>
      </c>
      <c r="J7755" t="s">
        <v>117</v>
      </c>
      <c r="K7755">
        <v>1.659714802984013</v>
      </c>
      <c r="L7755">
        <v>0</v>
      </c>
      <c r="M7755">
        <v>30</v>
      </c>
      <c r="N7755">
        <f>(1-Coffee_Sales[[#This Row],[Discount_Percent]])*Coffee_Sales[[#This Row],[unit_price]]*Coffee_Sales[[#This Row],[transaction_qty]]</f>
        <v>60</v>
      </c>
      <c r="O7755" t="str">
        <f>TEXT(Coffee_Sales[[#This Row],[transaction_date]],"mmm-yyyy")</f>
        <v>Jun-2023</v>
      </c>
      <c r="P7755">
        <f>HOUR(Coffee_Sales[[#This Row],[transaction_time]])</f>
        <v>16</v>
      </c>
    </row>
    <row r="7756" spans="1:16" x14ac:dyDescent="0.3">
      <c r="A7756">
        <v>100909</v>
      </c>
      <c r="B7756" s="1">
        <v>45065</v>
      </c>
      <c r="C7756" s="2">
        <v>0.51619212962962968</v>
      </c>
      <c r="D7756">
        <v>1</v>
      </c>
      <c r="E7756">
        <v>8</v>
      </c>
      <c r="F7756" t="s">
        <v>21</v>
      </c>
      <c r="G7756">
        <v>33</v>
      </c>
      <c r="H7756" t="s">
        <v>14</v>
      </c>
      <c r="I7756" t="s">
        <v>22</v>
      </c>
      <c r="J7756" t="s">
        <v>49</v>
      </c>
      <c r="K7756">
        <v>1.5769557483827861</v>
      </c>
      <c r="L7756">
        <v>0</v>
      </c>
      <c r="M7756">
        <v>52.5</v>
      </c>
      <c r="N7756">
        <f>(1-Coffee_Sales[[#This Row],[Discount_Percent]])*Coffee_Sales[[#This Row],[unit_price]]*Coffee_Sales[[#This Row],[transaction_qty]]</f>
        <v>52.5</v>
      </c>
      <c r="O7756" t="str">
        <f>TEXT(Coffee_Sales[[#This Row],[transaction_date]],"mmm-yyyy")</f>
        <v>May-2023</v>
      </c>
      <c r="P7756">
        <f>HOUR(Coffee_Sales[[#This Row],[transaction_time]])</f>
        <v>12</v>
      </c>
    </row>
    <row r="7757" spans="1:16" x14ac:dyDescent="0.3">
      <c r="A7757">
        <v>80647</v>
      </c>
      <c r="B7757" s="1">
        <v>45047</v>
      </c>
      <c r="C7757" s="2">
        <v>0.47445601851851854</v>
      </c>
      <c r="D7757">
        <v>1</v>
      </c>
      <c r="E7757">
        <v>8</v>
      </c>
      <c r="F7757" t="s">
        <v>63</v>
      </c>
      <c r="G7757">
        <v>76</v>
      </c>
      <c r="H7757" t="s">
        <v>18</v>
      </c>
      <c r="I7757" t="s">
        <v>107</v>
      </c>
      <c r="J7757" t="s">
        <v>137</v>
      </c>
      <c r="K7757">
        <v>1.2261373254002721</v>
      </c>
      <c r="L7757">
        <v>0</v>
      </c>
      <c r="M7757">
        <v>52.5</v>
      </c>
      <c r="N7757">
        <f>(1-Coffee_Sales[[#This Row],[Discount_Percent]])*Coffee_Sales[[#This Row],[unit_price]]*Coffee_Sales[[#This Row],[transaction_qty]]</f>
        <v>52.5</v>
      </c>
      <c r="O7757" t="str">
        <f>TEXT(Coffee_Sales[[#This Row],[transaction_date]],"mmm-yyyy")</f>
        <v>May-2023</v>
      </c>
      <c r="P7757">
        <f>HOUR(Coffee_Sales[[#This Row],[transaction_time]])</f>
        <v>11</v>
      </c>
    </row>
    <row r="7758" spans="1:16" x14ac:dyDescent="0.3">
      <c r="A7758">
        <v>105700</v>
      </c>
      <c r="B7758" s="1">
        <v>45070</v>
      </c>
      <c r="C7758" s="2">
        <v>0.26244212962962965</v>
      </c>
      <c r="D7758">
        <v>2</v>
      </c>
      <c r="E7758">
        <v>5</v>
      </c>
      <c r="F7758" t="s">
        <v>54</v>
      </c>
      <c r="G7758">
        <v>65</v>
      </c>
      <c r="H7758" t="s">
        <v>67</v>
      </c>
      <c r="I7758" t="s">
        <v>68</v>
      </c>
      <c r="J7758" t="s">
        <v>69</v>
      </c>
      <c r="K7758">
        <v>0.71614879855780034</v>
      </c>
      <c r="L7758">
        <v>0.05</v>
      </c>
      <c r="M7758">
        <v>12</v>
      </c>
      <c r="N7758">
        <f>(1-Coffee_Sales[[#This Row],[Discount_Percent]])*Coffee_Sales[[#This Row],[unit_price]]*Coffee_Sales[[#This Row],[transaction_qty]]</f>
        <v>22.799999999999997</v>
      </c>
      <c r="O7758" t="str">
        <f>TEXT(Coffee_Sales[[#This Row],[transaction_date]],"mmm-yyyy")</f>
        <v>May-2023</v>
      </c>
      <c r="P7758">
        <f>HOUR(Coffee_Sales[[#This Row],[transaction_time]])</f>
        <v>6</v>
      </c>
    </row>
    <row r="7759" spans="1:16" x14ac:dyDescent="0.3">
      <c r="A7759">
        <v>82423</v>
      </c>
      <c r="B7759" s="1">
        <v>45048</v>
      </c>
      <c r="C7759" s="2">
        <v>0.79233796296296299</v>
      </c>
      <c r="D7759">
        <v>1</v>
      </c>
      <c r="E7759">
        <v>3</v>
      </c>
      <c r="F7759" t="s">
        <v>81</v>
      </c>
      <c r="G7759">
        <v>22</v>
      </c>
      <c r="H7759" t="s">
        <v>14</v>
      </c>
      <c r="I7759" t="s">
        <v>55</v>
      </c>
      <c r="J7759" t="s">
        <v>56</v>
      </c>
      <c r="K7759">
        <v>0.64731307744184163</v>
      </c>
      <c r="L7759">
        <v>0.05</v>
      </c>
      <c r="M7759">
        <v>30</v>
      </c>
      <c r="N7759">
        <f>(1-Coffee_Sales[[#This Row],[Discount_Percent]])*Coffee_Sales[[#This Row],[unit_price]]*Coffee_Sales[[#This Row],[transaction_qty]]</f>
        <v>28.5</v>
      </c>
      <c r="O7759" t="str">
        <f>TEXT(Coffee_Sales[[#This Row],[transaction_date]],"mmm-yyyy")</f>
        <v>May-2023</v>
      </c>
      <c r="P7759">
        <f>HOUR(Coffee_Sales[[#This Row],[transaction_time]])</f>
        <v>19</v>
      </c>
    </row>
    <row r="7760" spans="1:16" x14ac:dyDescent="0.3">
      <c r="A7760">
        <v>227</v>
      </c>
      <c r="B7760" s="1">
        <v>44927</v>
      </c>
      <c r="C7760" s="2">
        <v>0.54578703703703701</v>
      </c>
      <c r="D7760">
        <v>1</v>
      </c>
      <c r="E7760">
        <v>3</v>
      </c>
      <c r="F7760" t="s">
        <v>24</v>
      </c>
      <c r="G7760">
        <v>58</v>
      </c>
      <c r="H7760" t="s">
        <v>74</v>
      </c>
      <c r="I7760" t="s">
        <v>75</v>
      </c>
      <c r="J7760" t="s">
        <v>76</v>
      </c>
      <c r="K7760">
        <v>1.125725852015371</v>
      </c>
      <c r="L7760">
        <v>0</v>
      </c>
      <c r="M7760">
        <v>52.5</v>
      </c>
      <c r="N7760">
        <f>(1-Coffee_Sales[[#This Row],[Discount_Percent]])*Coffee_Sales[[#This Row],[unit_price]]*Coffee_Sales[[#This Row],[transaction_qty]]</f>
        <v>52.5</v>
      </c>
      <c r="O7760" t="str">
        <f>TEXT(Coffee_Sales[[#This Row],[transaction_date]],"mmm-yyyy")</f>
        <v>Jan-2023</v>
      </c>
      <c r="P7760">
        <f>HOUR(Coffee_Sales[[#This Row],[transaction_time]])</f>
        <v>13</v>
      </c>
    </row>
    <row r="7761" spans="1:16" x14ac:dyDescent="0.3">
      <c r="A7761">
        <v>98923</v>
      </c>
      <c r="B7761" s="1">
        <v>45064</v>
      </c>
      <c r="C7761" s="2">
        <v>0.2842824074074074</v>
      </c>
      <c r="D7761">
        <v>1</v>
      </c>
      <c r="E7761">
        <v>8</v>
      </c>
      <c r="F7761" t="s">
        <v>25</v>
      </c>
      <c r="G7761">
        <v>36</v>
      </c>
      <c r="H7761" t="s">
        <v>14</v>
      </c>
      <c r="I7761" t="s">
        <v>26</v>
      </c>
      <c r="J7761" t="s">
        <v>27</v>
      </c>
      <c r="K7761">
        <v>1.7276690135829109</v>
      </c>
      <c r="L7761">
        <v>0</v>
      </c>
      <c r="M7761">
        <v>56.25</v>
      </c>
      <c r="N7761">
        <f>(1-Coffee_Sales[[#This Row],[Discount_Percent]])*Coffee_Sales[[#This Row],[unit_price]]*Coffee_Sales[[#This Row],[transaction_qty]]</f>
        <v>56.25</v>
      </c>
      <c r="O7761" t="str">
        <f>TEXT(Coffee_Sales[[#This Row],[transaction_date]],"mmm-yyyy")</f>
        <v>May-2023</v>
      </c>
      <c r="P7761">
        <f>HOUR(Coffee_Sales[[#This Row],[transaction_time]])</f>
        <v>6</v>
      </c>
    </row>
    <row r="7762" spans="1:16" x14ac:dyDescent="0.3">
      <c r="A7762">
        <v>71656</v>
      </c>
      <c r="B7762" s="1">
        <v>45036</v>
      </c>
      <c r="C7762" s="2">
        <v>0.42670138888888887</v>
      </c>
      <c r="D7762">
        <v>2</v>
      </c>
      <c r="E7762">
        <v>5</v>
      </c>
      <c r="F7762" t="s">
        <v>46</v>
      </c>
      <c r="G7762">
        <v>53</v>
      </c>
      <c r="H7762" t="s">
        <v>32</v>
      </c>
      <c r="I7762" t="s">
        <v>33</v>
      </c>
      <c r="J7762" t="s">
        <v>129</v>
      </c>
      <c r="K7762">
        <v>2.263384865990731</v>
      </c>
      <c r="L7762">
        <v>0.05</v>
      </c>
      <c r="M7762">
        <v>45</v>
      </c>
      <c r="N7762">
        <f>(1-Coffee_Sales[[#This Row],[Discount_Percent]])*Coffee_Sales[[#This Row],[unit_price]]*Coffee_Sales[[#This Row],[transaction_qty]]</f>
        <v>85.5</v>
      </c>
      <c r="O7762" t="str">
        <f>TEXT(Coffee_Sales[[#This Row],[transaction_date]],"mmm-yyyy")</f>
        <v>Apr-2023</v>
      </c>
      <c r="P7762">
        <f>HOUR(Coffee_Sales[[#This Row],[transaction_time]])</f>
        <v>10</v>
      </c>
    </row>
    <row r="7763" spans="1:16" x14ac:dyDescent="0.3">
      <c r="A7763">
        <v>100131</v>
      </c>
      <c r="B7763" s="1">
        <v>45065</v>
      </c>
      <c r="C7763" s="2">
        <v>0.28494212962962961</v>
      </c>
      <c r="D7763">
        <v>1</v>
      </c>
      <c r="E7763">
        <v>5</v>
      </c>
      <c r="F7763" t="s">
        <v>35</v>
      </c>
      <c r="G7763">
        <v>54</v>
      </c>
      <c r="H7763" t="s">
        <v>32</v>
      </c>
      <c r="I7763" t="s">
        <v>33</v>
      </c>
      <c r="J7763" t="s">
        <v>127</v>
      </c>
      <c r="K7763">
        <v>1.2061411791400181</v>
      </c>
      <c r="L7763">
        <v>0.1</v>
      </c>
      <c r="M7763">
        <v>37.5</v>
      </c>
      <c r="N7763">
        <f>(1-Coffee_Sales[[#This Row],[Discount_Percent]])*Coffee_Sales[[#This Row],[unit_price]]*Coffee_Sales[[#This Row],[transaction_qty]]</f>
        <v>33.75</v>
      </c>
      <c r="O7763" t="str">
        <f>TEXT(Coffee_Sales[[#This Row],[transaction_date]],"mmm-yyyy")</f>
        <v>May-2023</v>
      </c>
      <c r="P7763">
        <f>HOUR(Coffee_Sales[[#This Row],[transaction_time]])</f>
        <v>6</v>
      </c>
    </row>
    <row r="7764" spans="1:16" x14ac:dyDescent="0.3">
      <c r="A7764">
        <v>18816</v>
      </c>
      <c r="B7764" s="1">
        <v>44960</v>
      </c>
      <c r="C7764" s="2">
        <v>0.64957175925925925</v>
      </c>
      <c r="D7764">
        <v>1</v>
      </c>
      <c r="E7764">
        <v>8</v>
      </c>
      <c r="F7764" t="s">
        <v>46</v>
      </c>
      <c r="G7764">
        <v>31</v>
      </c>
      <c r="H7764" t="s">
        <v>14</v>
      </c>
      <c r="I7764" t="s">
        <v>22</v>
      </c>
      <c r="J7764" t="s">
        <v>53</v>
      </c>
      <c r="K7764">
        <v>0.92772367617528317</v>
      </c>
      <c r="L7764">
        <v>0</v>
      </c>
      <c r="M7764">
        <v>33</v>
      </c>
      <c r="N7764">
        <f>(1-Coffee_Sales[[#This Row],[Discount_Percent]])*Coffee_Sales[[#This Row],[unit_price]]*Coffee_Sales[[#This Row],[transaction_qty]]</f>
        <v>33</v>
      </c>
      <c r="O7764" t="str">
        <f>TEXT(Coffee_Sales[[#This Row],[transaction_date]],"mmm-yyyy")</f>
        <v>Feb-2023</v>
      </c>
      <c r="P7764">
        <f>HOUR(Coffee_Sales[[#This Row],[transaction_time]])</f>
        <v>15</v>
      </c>
    </row>
    <row r="7765" spans="1:16" x14ac:dyDescent="0.3">
      <c r="A7765">
        <v>112468</v>
      </c>
      <c r="B7765" s="1">
        <v>45076</v>
      </c>
      <c r="C7765" s="2">
        <v>0.41474537037037035</v>
      </c>
      <c r="D7765">
        <v>1</v>
      </c>
      <c r="E7765">
        <v>5</v>
      </c>
      <c r="F7765" t="s">
        <v>111</v>
      </c>
      <c r="G7765">
        <v>32</v>
      </c>
      <c r="H7765" t="s">
        <v>14</v>
      </c>
      <c r="I7765" t="s">
        <v>22</v>
      </c>
      <c r="J7765" t="s">
        <v>23</v>
      </c>
      <c r="K7765">
        <v>1.072006962299237</v>
      </c>
      <c r="L7765">
        <v>0</v>
      </c>
      <c r="M7765">
        <v>45</v>
      </c>
      <c r="N7765">
        <f>(1-Coffee_Sales[[#This Row],[Discount_Percent]])*Coffee_Sales[[#This Row],[unit_price]]*Coffee_Sales[[#This Row],[transaction_qty]]</f>
        <v>45</v>
      </c>
      <c r="O7765" t="str">
        <f>TEXT(Coffee_Sales[[#This Row],[transaction_date]],"mmm-yyyy")</f>
        <v>May-2023</v>
      </c>
      <c r="P7765">
        <f>HOUR(Coffee_Sales[[#This Row],[transaction_time]])</f>
        <v>9</v>
      </c>
    </row>
    <row r="7766" spans="1:16" x14ac:dyDescent="0.3">
      <c r="A7766">
        <v>140848</v>
      </c>
      <c r="B7766" s="1">
        <v>45100</v>
      </c>
      <c r="C7766" s="2">
        <v>0.46939814814814818</v>
      </c>
      <c r="D7766">
        <v>1</v>
      </c>
      <c r="E7766">
        <v>8</v>
      </c>
      <c r="F7766" t="s">
        <v>31</v>
      </c>
      <c r="G7766">
        <v>41</v>
      </c>
      <c r="H7766" t="s">
        <v>14</v>
      </c>
      <c r="I7766" t="s">
        <v>15</v>
      </c>
      <c r="J7766" t="s">
        <v>98</v>
      </c>
      <c r="K7766">
        <v>1.5644902401775711</v>
      </c>
      <c r="L7766">
        <v>0</v>
      </c>
      <c r="M7766">
        <v>63.75</v>
      </c>
      <c r="N7766">
        <f>(1-Coffee_Sales[[#This Row],[Discount_Percent]])*Coffee_Sales[[#This Row],[unit_price]]*Coffee_Sales[[#This Row],[transaction_qty]]</f>
        <v>63.75</v>
      </c>
      <c r="O7766" t="str">
        <f>TEXT(Coffee_Sales[[#This Row],[transaction_date]],"mmm-yyyy")</f>
        <v>Jun-2023</v>
      </c>
      <c r="P7766">
        <f>HOUR(Coffee_Sales[[#This Row],[transaction_time]])</f>
        <v>11</v>
      </c>
    </row>
    <row r="7767" spans="1:16" x14ac:dyDescent="0.3">
      <c r="A7767">
        <v>123006</v>
      </c>
      <c r="B7767" s="1">
        <v>45085</v>
      </c>
      <c r="C7767" s="2">
        <v>0.74525462962962963</v>
      </c>
      <c r="D7767">
        <v>1</v>
      </c>
      <c r="E7767">
        <v>5</v>
      </c>
      <c r="F7767" t="s">
        <v>43</v>
      </c>
      <c r="G7767">
        <v>49</v>
      </c>
      <c r="H7767" t="s">
        <v>32</v>
      </c>
      <c r="I7767" t="s">
        <v>44</v>
      </c>
      <c r="J7767" t="s">
        <v>91</v>
      </c>
      <c r="K7767">
        <v>1.125179598356036</v>
      </c>
      <c r="L7767">
        <v>0</v>
      </c>
      <c r="M7767">
        <v>45</v>
      </c>
      <c r="N7767">
        <f>(1-Coffee_Sales[[#This Row],[Discount_Percent]])*Coffee_Sales[[#This Row],[unit_price]]*Coffee_Sales[[#This Row],[transaction_qty]]</f>
        <v>45</v>
      </c>
      <c r="O7767" t="str">
        <f>TEXT(Coffee_Sales[[#This Row],[transaction_date]],"mmm-yyyy")</f>
        <v>Jun-2023</v>
      </c>
      <c r="P7767">
        <f>HOUR(Coffee_Sales[[#This Row],[transaction_time]])</f>
        <v>17</v>
      </c>
    </row>
    <row r="7768" spans="1:16" x14ac:dyDescent="0.3">
      <c r="A7768">
        <v>147623</v>
      </c>
      <c r="B7768" s="1">
        <v>45106</v>
      </c>
      <c r="C7768" s="2">
        <v>0.45273148148148146</v>
      </c>
      <c r="D7768">
        <v>2</v>
      </c>
      <c r="E7768">
        <v>8</v>
      </c>
      <c r="F7768" t="s">
        <v>28</v>
      </c>
      <c r="G7768">
        <v>51</v>
      </c>
      <c r="H7768" t="s">
        <v>32</v>
      </c>
      <c r="I7768" t="s">
        <v>44</v>
      </c>
      <c r="J7768" t="s">
        <v>103</v>
      </c>
      <c r="K7768">
        <v>2.660950963605067</v>
      </c>
      <c r="L7768">
        <v>0</v>
      </c>
      <c r="M7768">
        <v>45</v>
      </c>
      <c r="N7768">
        <f>(1-Coffee_Sales[[#This Row],[Discount_Percent]])*Coffee_Sales[[#This Row],[unit_price]]*Coffee_Sales[[#This Row],[transaction_qty]]</f>
        <v>90</v>
      </c>
      <c r="O7768" t="str">
        <f>TEXT(Coffee_Sales[[#This Row],[transaction_date]],"mmm-yyyy")</f>
        <v>Jun-2023</v>
      </c>
      <c r="P7768">
        <f>HOUR(Coffee_Sales[[#This Row],[transaction_time]])</f>
        <v>10</v>
      </c>
    </row>
    <row r="7769" spans="1:16" x14ac:dyDescent="0.3">
      <c r="A7769">
        <v>104042</v>
      </c>
      <c r="B7769" s="1">
        <v>45068</v>
      </c>
      <c r="C7769" s="2">
        <v>0.46284722222222224</v>
      </c>
      <c r="D7769">
        <v>2</v>
      </c>
      <c r="E7769">
        <v>3</v>
      </c>
      <c r="F7769" t="s">
        <v>62</v>
      </c>
      <c r="G7769">
        <v>52</v>
      </c>
      <c r="H7769" t="s">
        <v>32</v>
      </c>
      <c r="I7769" t="s">
        <v>33</v>
      </c>
      <c r="J7769" t="s">
        <v>110</v>
      </c>
      <c r="K7769">
        <v>2.1219750505655979</v>
      </c>
      <c r="L7769">
        <v>0.05</v>
      </c>
      <c r="M7769">
        <v>37.5</v>
      </c>
      <c r="N7769">
        <f>(1-Coffee_Sales[[#This Row],[Discount_Percent]])*Coffee_Sales[[#This Row],[unit_price]]*Coffee_Sales[[#This Row],[transaction_qty]]</f>
        <v>71.25</v>
      </c>
      <c r="O7769" t="str">
        <f>TEXT(Coffee_Sales[[#This Row],[transaction_date]],"mmm-yyyy")</f>
        <v>May-2023</v>
      </c>
      <c r="P7769">
        <f>HOUR(Coffee_Sales[[#This Row],[transaction_time]])</f>
        <v>11</v>
      </c>
    </row>
    <row r="7770" spans="1:16" x14ac:dyDescent="0.3">
      <c r="A7770">
        <v>102577</v>
      </c>
      <c r="B7770" s="1">
        <v>45067</v>
      </c>
      <c r="C7770" s="2">
        <v>0.35048611111111111</v>
      </c>
      <c r="D7770">
        <v>1</v>
      </c>
      <c r="E7770">
        <v>3</v>
      </c>
      <c r="F7770" t="s">
        <v>63</v>
      </c>
      <c r="G7770">
        <v>52</v>
      </c>
      <c r="H7770" t="s">
        <v>32</v>
      </c>
      <c r="I7770" t="s">
        <v>33</v>
      </c>
      <c r="J7770" t="s">
        <v>110</v>
      </c>
      <c r="K7770">
        <v>1.1985269276498569</v>
      </c>
      <c r="L7770">
        <v>0</v>
      </c>
      <c r="M7770">
        <v>37.5</v>
      </c>
      <c r="N7770">
        <f>(1-Coffee_Sales[[#This Row],[Discount_Percent]])*Coffee_Sales[[#This Row],[unit_price]]*Coffee_Sales[[#This Row],[transaction_qty]]</f>
        <v>37.5</v>
      </c>
      <c r="O7770" t="str">
        <f>TEXT(Coffee_Sales[[#This Row],[transaction_date]],"mmm-yyyy")</f>
        <v>May-2023</v>
      </c>
      <c r="P7770">
        <f>HOUR(Coffee_Sales[[#This Row],[transaction_time]])</f>
        <v>8</v>
      </c>
    </row>
    <row r="7771" spans="1:16" x14ac:dyDescent="0.3">
      <c r="A7771">
        <v>120654</v>
      </c>
      <c r="B7771" s="1">
        <v>45083</v>
      </c>
      <c r="C7771" s="2">
        <v>0.76913194444444444</v>
      </c>
      <c r="D7771">
        <v>2</v>
      </c>
      <c r="E7771">
        <v>5</v>
      </c>
      <c r="F7771" t="s">
        <v>43</v>
      </c>
      <c r="G7771">
        <v>24</v>
      </c>
      <c r="H7771" t="s">
        <v>14</v>
      </c>
      <c r="I7771" t="s">
        <v>55</v>
      </c>
      <c r="J7771" t="s">
        <v>86</v>
      </c>
      <c r="K7771">
        <v>2.1371726154796788</v>
      </c>
      <c r="L7771">
        <v>0.1</v>
      </c>
      <c r="M7771">
        <v>45</v>
      </c>
      <c r="N7771">
        <f>(1-Coffee_Sales[[#This Row],[Discount_Percent]])*Coffee_Sales[[#This Row],[unit_price]]*Coffee_Sales[[#This Row],[transaction_qty]]</f>
        <v>81</v>
      </c>
      <c r="O7771" t="str">
        <f>TEXT(Coffee_Sales[[#This Row],[transaction_date]],"mmm-yyyy")</f>
        <v>Jun-2023</v>
      </c>
      <c r="P7771">
        <f>HOUR(Coffee_Sales[[#This Row],[transaction_time]])</f>
        <v>18</v>
      </c>
    </row>
    <row r="7772" spans="1:16" x14ac:dyDescent="0.3">
      <c r="A7772">
        <v>101421</v>
      </c>
      <c r="B7772" s="1">
        <v>45066</v>
      </c>
      <c r="C7772" s="2">
        <v>0.34151620370370372</v>
      </c>
      <c r="D7772">
        <v>2</v>
      </c>
      <c r="E7772">
        <v>5</v>
      </c>
      <c r="F7772" t="s">
        <v>131</v>
      </c>
      <c r="G7772">
        <v>22</v>
      </c>
      <c r="H7772" t="s">
        <v>14</v>
      </c>
      <c r="I7772" t="s">
        <v>55</v>
      </c>
      <c r="J7772" t="s">
        <v>56</v>
      </c>
      <c r="K7772">
        <v>1.5968889625669811</v>
      </c>
      <c r="L7772">
        <v>0.05</v>
      </c>
      <c r="M7772">
        <v>30</v>
      </c>
      <c r="N7772">
        <f>(1-Coffee_Sales[[#This Row],[Discount_Percent]])*Coffee_Sales[[#This Row],[unit_price]]*Coffee_Sales[[#This Row],[transaction_qty]]</f>
        <v>57</v>
      </c>
      <c r="O7772" t="str">
        <f>TEXT(Coffee_Sales[[#This Row],[transaction_date]],"mmm-yyyy")</f>
        <v>May-2023</v>
      </c>
      <c r="P7772">
        <f>HOUR(Coffee_Sales[[#This Row],[transaction_time]])</f>
        <v>8</v>
      </c>
    </row>
    <row r="7773" spans="1:16" x14ac:dyDescent="0.3">
      <c r="A7773">
        <v>3078</v>
      </c>
      <c r="B7773" s="1">
        <v>44932</v>
      </c>
      <c r="C7773" s="2">
        <v>0.6540393518518518</v>
      </c>
      <c r="D7773">
        <v>1</v>
      </c>
      <c r="E7773">
        <v>8</v>
      </c>
      <c r="F7773" t="s">
        <v>97</v>
      </c>
      <c r="G7773">
        <v>42</v>
      </c>
      <c r="H7773" t="s">
        <v>32</v>
      </c>
      <c r="I7773" t="s">
        <v>40</v>
      </c>
      <c r="J7773" t="s">
        <v>99</v>
      </c>
      <c r="K7773">
        <v>0.89561718382717292</v>
      </c>
      <c r="L7773">
        <v>0.1</v>
      </c>
      <c r="M7773">
        <v>37.5</v>
      </c>
      <c r="N7773">
        <f>(1-Coffee_Sales[[#This Row],[Discount_Percent]])*Coffee_Sales[[#This Row],[unit_price]]*Coffee_Sales[[#This Row],[transaction_qty]]</f>
        <v>33.75</v>
      </c>
      <c r="O7773" t="str">
        <f>TEXT(Coffee_Sales[[#This Row],[transaction_date]],"mmm-yyyy")</f>
        <v>Jan-2023</v>
      </c>
      <c r="P7773">
        <f>HOUR(Coffee_Sales[[#This Row],[transaction_time]])</f>
        <v>15</v>
      </c>
    </row>
    <row r="7774" spans="1:16" x14ac:dyDescent="0.3">
      <c r="A7774">
        <v>104985</v>
      </c>
      <c r="B7774" s="1">
        <v>45069</v>
      </c>
      <c r="C7774" s="2">
        <v>0.39651620370370372</v>
      </c>
      <c r="D7774">
        <v>1</v>
      </c>
      <c r="E7774">
        <v>3</v>
      </c>
      <c r="F7774" t="s">
        <v>113</v>
      </c>
      <c r="G7774">
        <v>46</v>
      </c>
      <c r="H7774" t="s">
        <v>32</v>
      </c>
      <c r="I7774" t="s">
        <v>36</v>
      </c>
      <c r="J7774" t="s">
        <v>39</v>
      </c>
      <c r="K7774">
        <v>1.125528237601563</v>
      </c>
      <c r="L7774">
        <v>0</v>
      </c>
      <c r="M7774">
        <v>37.5</v>
      </c>
      <c r="N7774">
        <f>(1-Coffee_Sales[[#This Row],[Discount_Percent]])*Coffee_Sales[[#This Row],[unit_price]]*Coffee_Sales[[#This Row],[transaction_qty]]</f>
        <v>37.5</v>
      </c>
      <c r="O7774" t="str">
        <f>TEXT(Coffee_Sales[[#This Row],[transaction_date]],"mmm-yyyy")</f>
        <v>May-2023</v>
      </c>
      <c r="P7774">
        <f>HOUR(Coffee_Sales[[#This Row],[transaction_time]])</f>
        <v>9</v>
      </c>
    </row>
    <row r="7775" spans="1:16" x14ac:dyDescent="0.3">
      <c r="A7775">
        <v>84196</v>
      </c>
      <c r="B7775" s="1">
        <v>45050</v>
      </c>
      <c r="C7775" s="2">
        <v>0.64033564814814814</v>
      </c>
      <c r="D7775">
        <v>1</v>
      </c>
      <c r="E7775">
        <v>5</v>
      </c>
      <c r="F7775" t="s">
        <v>42</v>
      </c>
      <c r="G7775">
        <v>32</v>
      </c>
      <c r="H7775" t="s">
        <v>14</v>
      </c>
      <c r="I7775" t="s">
        <v>22</v>
      </c>
      <c r="J7775" t="s">
        <v>23</v>
      </c>
      <c r="K7775">
        <v>1.30533706281896</v>
      </c>
      <c r="L7775">
        <v>0</v>
      </c>
      <c r="M7775">
        <v>45</v>
      </c>
      <c r="N7775">
        <f>(1-Coffee_Sales[[#This Row],[Discount_Percent]])*Coffee_Sales[[#This Row],[unit_price]]*Coffee_Sales[[#This Row],[transaction_qty]]</f>
        <v>45</v>
      </c>
      <c r="O7775" t="str">
        <f>TEXT(Coffee_Sales[[#This Row],[transaction_date]],"mmm-yyyy")</f>
        <v>May-2023</v>
      </c>
      <c r="P7775">
        <f>HOUR(Coffee_Sales[[#This Row],[transaction_time]])</f>
        <v>15</v>
      </c>
    </row>
    <row r="7776" spans="1:16" x14ac:dyDescent="0.3">
      <c r="A7776">
        <v>27939</v>
      </c>
      <c r="B7776" s="1">
        <v>44976</v>
      </c>
      <c r="C7776" s="2">
        <v>0.34427083333333336</v>
      </c>
      <c r="D7776">
        <v>1</v>
      </c>
      <c r="E7776">
        <v>5</v>
      </c>
      <c r="F7776" t="s">
        <v>94</v>
      </c>
      <c r="G7776">
        <v>64</v>
      </c>
      <c r="H7776" t="s">
        <v>67</v>
      </c>
      <c r="I7776" t="s">
        <v>72</v>
      </c>
      <c r="J7776" t="s">
        <v>118</v>
      </c>
      <c r="K7776">
        <v>0.34652554603838159</v>
      </c>
      <c r="L7776">
        <v>0.15</v>
      </c>
      <c r="M7776">
        <v>12</v>
      </c>
      <c r="N7776">
        <f>(1-Coffee_Sales[[#This Row],[Discount_Percent]])*Coffee_Sales[[#This Row],[unit_price]]*Coffee_Sales[[#This Row],[transaction_qty]]</f>
        <v>10.199999999999999</v>
      </c>
      <c r="O7776" t="str">
        <f>TEXT(Coffee_Sales[[#This Row],[transaction_date]],"mmm-yyyy")</f>
        <v>Feb-2023</v>
      </c>
      <c r="P7776">
        <f>HOUR(Coffee_Sales[[#This Row],[transaction_time]])</f>
        <v>8</v>
      </c>
    </row>
    <row r="7777" spans="1:16" x14ac:dyDescent="0.3">
      <c r="A7777">
        <v>82540</v>
      </c>
      <c r="B7777" s="1">
        <v>45049</v>
      </c>
      <c r="C7777" s="2">
        <v>0.34070601851851851</v>
      </c>
      <c r="D7777">
        <v>2</v>
      </c>
      <c r="E7777">
        <v>5</v>
      </c>
      <c r="F7777" t="s">
        <v>31</v>
      </c>
      <c r="G7777">
        <v>26</v>
      </c>
      <c r="H7777" t="s">
        <v>14</v>
      </c>
      <c r="I7777" t="s">
        <v>29</v>
      </c>
      <c r="J7777" t="s">
        <v>134</v>
      </c>
      <c r="K7777">
        <v>2.9691091083033401</v>
      </c>
      <c r="L7777">
        <v>0.05</v>
      </c>
      <c r="M7777">
        <v>45</v>
      </c>
      <c r="N7777">
        <f>(1-Coffee_Sales[[#This Row],[Discount_Percent]])*Coffee_Sales[[#This Row],[unit_price]]*Coffee_Sales[[#This Row],[transaction_qty]]</f>
        <v>85.5</v>
      </c>
      <c r="O7777" t="str">
        <f>TEXT(Coffee_Sales[[#This Row],[transaction_date]],"mmm-yyyy")</f>
        <v>May-2023</v>
      </c>
      <c r="P7777">
        <f>HOUR(Coffee_Sales[[#This Row],[transaction_time]])</f>
        <v>8</v>
      </c>
    </row>
    <row r="7778" spans="1:16" x14ac:dyDescent="0.3">
      <c r="A7778">
        <v>123074</v>
      </c>
      <c r="B7778" s="1">
        <v>45085</v>
      </c>
      <c r="C7778" s="2">
        <v>0.78259259259259262</v>
      </c>
      <c r="D7778">
        <v>1</v>
      </c>
      <c r="E7778">
        <v>8</v>
      </c>
      <c r="F7778" t="s">
        <v>87</v>
      </c>
      <c r="G7778">
        <v>30</v>
      </c>
      <c r="H7778" t="s">
        <v>14</v>
      </c>
      <c r="I7778" t="s">
        <v>22</v>
      </c>
      <c r="J7778" t="s">
        <v>109</v>
      </c>
      <c r="K7778">
        <v>1.2953712763016261</v>
      </c>
      <c r="L7778">
        <v>0.1</v>
      </c>
      <c r="M7778">
        <v>45</v>
      </c>
      <c r="N7778">
        <f>(1-Coffee_Sales[[#This Row],[Discount_Percent]])*Coffee_Sales[[#This Row],[unit_price]]*Coffee_Sales[[#This Row],[transaction_qty]]</f>
        <v>40.5</v>
      </c>
      <c r="O7778" t="str">
        <f>TEXT(Coffee_Sales[[#This Row],[transaction_date]],"mmm-yyyy")</f>
        <v>Jun-2023</v>
      </c>
      <c r="P7778">
        <f>HOUR(Coffee_Sales[[#This Row],[transaction_time]])</f>
        <v>18</v>
      </c>
    </row>
    <row r="7779" spans="1:16" x14ac:dyDescent="0.3">
      <c r="A7779">
        <v>101424</v>
      </c>
      <c r="B7779" s="1">
        <v>45066</v>
      </c>
      <c r="C7779" s="2">
        <v>0.34214120370370371</v>
      </c>
      <c r="D7779">
        <v>1</v>
      </c>
      <c r="E7779">
        <v>3</v>
      </c>
      <c r="F7779" t="s">
        <v>81</v>
      </c>
      <c r="G7779">
        <v>61</v>
      </c>
      <c r="H7779" t="s">
        <v>74</v>
      </c>
      <c r="I7779" t="s">
        <v>75</v>
      </c>
      <c r="J7779" t="s">
        <v>116</v>
      </c>
      <c r="K7779">
        <v>1.611860655157868</v>
      </c>
      <c r="L7779">
        <v>0</v>
      </c>
      <c r="M7779">
        <v>71.25</v>
      </c>
      <c r="N7779">
        <f>(1-Coffee_Sales[[#This Row],[Discount_Percent]])*Coffee_Sales[[#This Row],[unit_price]]*Coffee_Sales[[#This Row],[transaction_qty]]</f>
        <v>71.25</v>
      </c>
      <c r="O7779" t="str">
        <f>TEXT(Coffee_Sales[[#This Row],[transaction_date]],"mmm-yyyy")</f>
        <v>May-2023</v>
      </c>
      <c r="P7779">
        <f>HOUR(Coffee_Sales[[#This Row],[transaction_time]])</f>
        <v>8</v>
      </c>
    </row>
    <row r="7780" spans="1:16" x14ac:dyDescent="0.3">
      <c r="A7780">
        <v>87982</v>
      </c>
      <c r="B7780" s="1">
        <v>45054</v>
      </c>
      <c r="C7780" s="2">
        <v>0.36899305555555556</v>
      </c>
      <c r="D7780">
        <v>1</v>
      </c>
      <c r="E7780">
        <v>8</v>
      </c>
      <c r="F7780" t="s">
        <v>62</v>
      </c>
      <c r="G7780">
        <v>22</v>
      </c>
      <c r="H7780" t="s">
        <v>14</v>
      </c>
      <c r="I7780" t="s">
        <v>55</v>
      </c>
      <c r="J7780" t="s">
        <v>56</v>
      </c>
      <c r="K7780">
        <v>0.64108060170010472</v>
      </c>
      <c r="L7780">
        <v>0</v>
      </c>
      <c r="M7780">
        <v>30</v>
      </c>
      <c r="N7780">
        <f>(1-Coffee_Sales[[#This Row],[Discount_Percent]])*Coffee_Sales[[#This Row],[unit_price]]*Coffee_Sales[[#This Row],[transaction_qty]]</f>
        <v>30</v>
      </c>
      <c r="O7780" t="str">
        <f>TEXT(Coffee_Sales[[#This Row],[transaction_date]],"mmm-yyyy")</f>
        <v>May-2023</v>
      </c>
      <c r="P7780">
        <f>HOUR(Coffee_Sales[[#This Row],[transaction_time]])</f>
        <v>8</v>
      </c>
    </row>
    <row r="7781" spans="1:16" x14ac:dyDescent="0.3">
      <c r="A7781">
        <v>64371</v>
      </c>
      <c r="B7781" s="1">
        <v>45028</v>
      </c>
      <c r="C7781" s="2">
        <v>0.34924768518518517</v>
      </c>
      <c r="D7781">
        <v>1</v>
      </c>
      <c r="E7781">
        <v>5</v>
      </c>
      <c r="F7781" t="s">
        <v>58</v>
      </c>
      <c r="G7781">
        <v>57</v>
      </c>
      <c r="H7781" t="s">
        <v>32</v>
      </c>
      <c r="I7781" t="s">
        <v>33</v>
      </c>
      <c r="J7781" t="s">
        <v>34</v>
      </c>
      <c r="K7781">
        <v>1.228704644305725</v>
      </c>
      <c r="L7781">
        <v>0.05</v>
      </c>
      <c r="M7781">
        <v>46.5</v>
      </c>
      <c r="N7781">
        <f>(1-Coffee_Sales[[#This Row],[Discount_Percent]])*Coffee_Sales[[#This Row],[unit_price]]*Coffee_Sales[[#This Row],[transaction_qty]]</f>
        <v>44.174999999999997</v>
      </c>
      <c r="O7781" t="str">
        <f>TEXT(Coffee_Sales[[#This Row],[transaction_date]],"mmm-yyyy")</f>
        <v>Apr-2023</v>
      </c>
      <c r="P7781">
        <f>HOUR(Coffee_Sales[[#This Row],[transaction_time]])</f>
        <v>8</v>
      </c>
    </row>
    <row r="7782" spans="1:16" x14ac:dyDescent="0.3">
      <c r="A7782">
        <v>26262</v>
      </c>
      <c r="B7782" s="1">
        <v>44973</v>
      </c>
      <c r="C7782" s="2">
        <v>0.39891203703703704</v>
      </c>
      <c r="D7782">
        <v>1</v>
      </c>
      <c r="E7782">
        <v>8</v>
      </c>
      <c r="F7782" t="s">
        <v>70</v>
      </c>
      <c r="G7782">
        <v>37</v>
      </c>
      <c r="H7782" t="s">
        <v>14</v>
      </c>
      <c r="I7782" t="s">
        <v>15</v>
      </c>
      <c r="J7782" t="s">
        <v>95</v>
      </c>
      <c r="K7782">
        <v>1.226698982868468</v>
      </c>
      <c r="L7782">
        <v>0</v>
      </c>
      <c r="M7782">
        <v>45</v>
      </c>
      <c r="N7782">
        <f>(1-Coffee_Sales[[#This Row],[Discount_Percent]])*Coffee_Sales[[#This Row],[unit_price]]*Coffee_Sales[[#This Row],[transaction_qty]]</f>
        <v>45</v>
      </c>
      <c r="O7782" t="str">
        <f>TEXT(Coffee_Sales[[#This Row],[transaction_date]],"mmm-yyyy")</f>
        <v>Feb-2023</v>
      </c>
      <c r="P7782">
        <f>HOUR(Coffee_Sales[[#This Row],[transaction_time]])</f>
        <v>9</v>
      </c>
    </row>
    <row r="7783" spans="1:16" x14ac:dyDescent="0.3">
      <c r="A7783">
        <v>75496</v>
      </c>
      <c r="B7783" s="1">
        <v>45041</v>
      </c>
      <c r="C7783" s="2">
        <v>0.2979398148148148</v>
      </c>
      <c r="D7783">
        <v>2</v>
      </c>
      <c r="E7783">
        <v>3</v>
      </c>
      <c r="F7783" t="s">
        <v>133</v>
      </c>
      <c r="G7783">
        <v>50</v>
      </c>
      <c r="H7783" t="s">
        <v>32</v>
      </c>
      <c r="I7783" t="s">
        <v>44</v>
      </c>
      <c r="J7783" t="s">
        <v>45</v>
      </c>
      <c r="K7783">
        <v>2.4691753813006301</v>
      </c>
      <c r="L7783">
        <v>0</v>
      </c>
      <c r="M7783">
        <v>37.5</v>
      </c>
      <c r="N7783">
        <f>(1-Coffee_Sales[[#This Row],[Discount_Percent]])*Coffee_Sales[[#This Row],[unit_price]]*Coffee_Sales[[#This Row],[transaction_qty]]</f>
        <v>75</v>
      </c>
      <c r="O7783" t="str">
        <f>TEXT(Coffee_Sales[[#This Row],[transaction_date]],"mmm-yyyy")</f>
        <v>Apr-2023</v>
      </c>
      <c r="P7783">
        <f>HOUR(Coffee_Sales[[#This Row],[transaction_time]])</f>
        <v>7</v>
      </c>
    </row>
    <row r="7784" spans="1:16" x14ac:dyDescent="0.3">
      <c r="A7784">
        <v>65578</v>
      </c>
      <c r="B7784" s="1">
        <v>45029</v>
      </c>
      <c r="C7784" s="2">
        <v>0.45512731481481483</v>
      </c>
      <c r="D7784">
        <v>2</v>
      </c>
      <c r="E7784">
        <v>5</v>
      </c>
      <c r="F7784" t="s">
        <v>81</v>
      </c>
      <c r="G7784">
        <v>47</v>
      </c>
      <c r="H7784" t="s">
        <v>32</v>
      </c>
      <c r="I7784" t="s">
        <v>36</v>
      </c>
      <c r="J7784" t="s">
        <v>37</v>
      </c>
      <c r="K7784">
        <v>1.944954794897541</v>
      </c>
      <c r="L7784">
        <v>0</v>
      </c>
      <c r="M7784">
        <v>45</v>
      </c>
      <c r="N7784">
        <f>(1-Coffee_Sales[[#This Row],[Discount_Percent]])*Coffee_Sales[[#This Row],[unit_price]]*Coffee_Sales[[#This Row],[transaction_qty]]</f>
        <v>90</v>
      </c>
      <c r="O7784" t="str">
        <f>TEXT(Coffee_Sales[[#This Row],[transaction_date]],"mmm-yyyy")</f>
        <v>Apr-2023</v>
      </c>
      <c r="P7784">
        <f>HOUR(Coffee_Sales[[#This Row],[transaction_time]])</f>
        <v>10</v>
      </c>
    </row>
    <row r="7785" spans="1:16" x14ac:dyDescent="0.3">
      <c r="A7785">
        <v>142088</v>
      </c>
      <c r="B7785" s="1">
        <v>45101</v>
      </c>
      <c r="C7785" s="2">
        <v>0.50436342592592598</v>
      </c>
      <c r="D7785">
        <v>1</v>
      </c>
      <c r="E7785">
        <v>8</v>
      </c>
      <c r="F7785" t="s">
        <v>54</v>
      </c>
      <c r="G7785">
        <v>58</v>
      </c>
      <c r="H7785" t="s">
        <v>74</v>
      </c>
      <c r="I7785" t="s">
        <v>75</v>
      </c>
      <c r="J7785" t="s">
        <v>76</v>
      </c>
      <c r="K7785">
        <v>1.740892850601889</v>
      </c>
      <c r="L7785">
        <v>0</v>
      </c>
      <c r="M7785">
        <v>52.5</v>
      </c>
      <c r="N7785">
        <f>(1-Coffee_Sales[[#This Row],[Discount_Percent]])*Coffee_Sales[[#This Row],[unit_price]]*Coffee_Sales[[#This Row],[transaction_qty]]</f>
        <v>52.5</v>
      </c>
      <c r="O7785" t="str">
        <f>TEXT(Coffee_Sales[[#This Row],[transaction_date]],"mmm-yyyy")</f>
        <v>Jun-2023</v>
      </c>
      <c r="P7785">
        <f>HOUR(Coffee_Sales[[#This Row],[transaction_time]])</f>
        <v>12</v>
      </c>
    </row>
    <row r="7786" spans="1:16" x14ac:dyDescent="0.3">
      <c r="A7786">
        <v>2120</v>
      </c>
      <c r="B7786" s="1">
        <v>44930</v>
      </c>
      <c r="C7786" s="2">
        <v>0.75976851851851857</v>
      </c>
      <c r="D7786">
        <v>2</v>
      </c>
      <c r="E7786">
        <v>5</v>
      </c>
      <c r="F7786" t="s">
        <v>21</v>
      </c>
      <c r="G7786">
        <v>49</v>
      </c>
      <c r="H7786" t="s">
        <v>32</v>
      </c>
      <c r="I7786" t="s">
        <v>44</v>
      </c>
      <c r="J7786" t="s">
        <v>91</v>
      </c>
      <c r="K7786">
        <v>1.866299903747747</v>
      </c>
      <c r="L7786">
        <v>0</v>
      </c>
      <c r="M7786">
        <v>45</v>
      </c>
      <c r="N7786">
        <f>(1-Coffee_Sales[[#This Row],[Discount_Percent]])*Coffee_Sales[[#This Row],[unit_price]]*Coffee_Sales[[#This Row],[transaction_qty]]</f>
        <v>90</v>
      </c>
      <c r="O7786" t="str">
        <f>TEXT(Coffee_Sales[[#This Row],[transaction_date]],"mmm-yyyy")</f>
        <v>Jan-2023</v>
      </c>
      <c r="P7786">
        <f>HOUR(Coffee_Sales[[#This Row],[transaction_time]])</f>
        <v>18</v>
      </c>
    </row>
    <row r="7787" spans="1:16" x14ac:dyDescent="0.3">
      <c r="A7787">
        <v>147963</v>
      </c>
      <c r="B7787" s="1">
        <v>45106</v>
      </c>
      <c r="C7787" s="2">
        <v>0.62506944444444446</v>
      </c>
      <c r="D7787">
        <v>2</v>
      </c>
      <c r="E7787">
        <v>5</v>
      </c>
      <c r="F7787" t="s">
        <v>78</v>
      </c>
      <c r="G7787">
        <v>54</v>
      </c>
      <c r="H7787" t="s">
        <v>32</v>
      </c>
      <c r="I7787" t="s">
        <v>33</v>
      </c>
      <c r="J7787" t="s">
        <v>127</v>
      </c>
      <c r="K7787">
        <v>2.0107837513119091</v>
      </c>
      <c r="L7787">
        <v>0</v>
      </c>
      <c r="M7787">
        <v>37.5</v>
      </c>
      <c r="N7787">
        <f>(1-Coffee_Sales[[#This Row],[Discount_Percent]])*Coffee_Sales[[#This Row],[unit_price]]*Coffee_Sales[[#This Row],[transaction_qty]]</f>
        <v>75</v>
      </c>
      <c r="O7787" t="str">
        <f>TEXT(Coffee_Sales[[#This Row],[transaction_date]],"mmm-yyyy")</f>
        <v>Jun-2023</v>
      </c>
      <c r="P7787">
        <f>HOUR(Coffee_Sales[[#This Row],[transaction_time]])</f>
        <v>15</v>
      </c>
    </row>
    <row r="7788" spans="1:16" x14ac:dyDescent="0.3">
      <c r="A7788">
        <v>130554</v>
      </c>
      <c r="B7788" s="1">
        <v>45092</v>
      </c>
      <c r="C7788" s="2">
        <v>0.30487268518518518</v>
      </c>
      <c r="D7788">
        <v>2</v>
      </c>
      <c r="E7788">
        <v>8</v>
      </c>
      <c r="F7788" t="s">
        <v>25</v>
      </c>
      <c r="G7788">
        <v>65</v>
      </c>
      <c r="H7788" t="s">
        <v>67</v>
      </c>
      <c r="I7788" t="s">
        <v>68</v>
      </c>
      <c r="J7788" t="s">
        <v>69</v>
      </c>
      <c r="K7788">
        <v>0.69058096205608754</v>
      </c>
      <c r="L7788">
        <v>0</v>
      </c>
      <c r="M7788">
        <v>12</v>
      </c>
      <c r="N7788">
        <f>(1-Coffee_Sales[[#This Row],[Discount_Percent]])*Coffee_Sales[[#This Row],[unit_price]]*Coffee_Sales[[#This Row],[transaction_qty]]</f>
        <v>24</v>
      </c>
      <c r="O7788" t="str">
        <f>TEXT(Coffee_Sales[[#This Row],[transaction_date]],"mmm-yyyy")</f>
        <v>Jun-2023</v>
      </c>
      <c r="P7788">
        <f>HOUR(Coffee_Sales[[#This Row],[transaction_time]])</f>
        <v>7</v>
      </c>
    </row>
    <row r="7789" spans="1:16" x14ac:dyDescent="0.3">
      <c r="A7789">
        <v>88984</v>
      </c>
      <c r="B7789" s="1">
        <v>45055</v>
      </c>
      <c r="C7789" s="2">
        <v>0.31109953703703702</v>
      </c>
      <c r="D7789">
        <v>2</v>
      </c>
      <c r="E7789">
        <v>3</v>
      </c>
      <c r="F7789" t="s">
        <v>48</v>
      </c>
      <c r="G7789">
        <v>37</v>
      </c>
      <c r="H7789" t="s">
        <v>14</v>
      </c>
      <c r="I7789" t="s">
        <v>15</v>
      </c>
      <c r="J7789" t="s">
        <v>95</v>
      </c>
      <c r="K7789">
        <v>1.890937878188808</v>
      </c>
      <c r="L7789">
        <v>0.05</v>
      </c>
      <c r="M7789">
        <v>45</v>
      </c>
      <c r="N7789">
        <f>(1-Coffee_Sales[[#This Row],[Discount_Percent]])*Coffee_Sales[[#This Row],[unit_price]]*Coffee_Sales[[#This Row],[transaction_qty]]</f>
        <v>85.5</v>
      </c>
      <c r="O7789" t="str">
        <f>TEXT(Coffee_Sales[[#This Row],[transaction_date]],"mmm-yyyy")</f>
        <v>May-2023</v>
      </c>
      <c r="P7789">
        <f>HOUR(Coffee_Sales[[#This Row],[transaction_time]])</f>
        <v>7</v>
      </c>
    </row>
    <row r="7790" spans="1:16" x14ac:dyDescent="0.3">
      <c r="A7790">
        <v>5028</v>
      </c>
      <c r="B7790" s="1">
        <v>44936</v>
      </c>
      <c r="C7790" s="2">
        <v>0.30652777777777779</v>
      </c>
      <c r="D7790">
        <v>2</v>
      </c>
      <c r="E7790">
        <v>3</v>
      </c>
      <c r="F7790" t="s">
        <v>63</v>
      </c>
      <c r="G7790">
        <v>35</v>
      </c>
      <c r="H7790" t="s">
        <v>14</v>
      </c>
      <c r="I7790" t="s">
        <v>26</v>
      </c>
      <c r="J7790" t="s">
        <v>84</v>
      </c>
      <c r="K7790">
        <v>3.0697551685434799</v>
      </c>
      <c r="L7790">
        <v>0</v>
      </c>
      <c r="M7790">
        <v>46.5</v>
      </c>
      <c r="N7790">
        <f>(1-Coffee_Sales[[#This Row],[Discount_Percent]])*Coffee_Sales[[#This Row],[unit_price]]*Coffee_Sales[[#This Row],[transaction_qty]]</f>
        <v>93</v>
      </c>
      <c r="O7790" t="str">
        <f>TEXT(Coffee_Sales[[#This Row],[transaction_date]],"mmm-yyyy")</f>
        <v>Jan-2023</v>
      </c>
      <c r="P7790">
        <f>HOUR(Coffee_Sales[[#This Row],[transaction_time]])</f>
        <v>7</v>
      </c>
    </row>
    <row r="7791" spans="1:16" x14ac:dyDescent="0.3">
      <c r="A7791">
        <v>120658</v>
      </c>
      <c r="B7791" s="1">
        <v>45083</v>
      </c>
      <c r="C7791" s="2">
        <v>0.77393518518518523</v>
      </c>
      <c r="D7791">
        <v>2</v>
      </c>
      <c r="E7791">
        <v>8</v>
      </c>
      <c r="F7791" t="s">
        <v>96</v>
      </c>
      <c r="G7791">
        <v>59</v>
      </c>
      <c r="H7791" t="s">
        <v>74</v>
      </c>
      <c r="I7791" t="s">
        <v>75</v>
      </c>
      <c r="J7791" t="s">
        <v>85</v>
      </c>
      <c r="K7791">
        <v>3.453435189235643</v>
      </c>
      <c r="L7791">
        <v>0</v>
      </c>
      <c r="M7791">
        <v>67.5</v>
      </c>
      <c r="N7791">
        <f>(1-Coffee_Sales[[#This Row],[Discount_Percent]])*Coffee_Sales[[#This Row],[unit_price]]*Coffee_Sales[[#This Row],[transaction_qty]]</f>
        <v>135</v>
      </c>
      <c r="O7791" t="str">
        <f>TEXT(Coffee_Sales[[#This Row],[transaction_date]],"mmm-yyyy")</f>
        <v>Jun-2023</v>
      </c>
      <c r="P7791">
        <f>HOUR(Coffee_Sales[[#This Row],[transaction_time]])</f>
        <v>18</v>
      </c>
    </row>
    <row r="7792" spans="1:16" x14ac:dyDescent="0.3">
      <c r="A7792">
        <v>101328</v>
      </c>
      <c r="B7792" s="1">
        <v>45066</v>
      </c>
      <c r="C7792" s="2">
        <v>0.31996527777777778</v>
      </c>
      <c r="D7792">
        <v>2</v>
      </c>
      <c r="E7792">
        <v>5</v>
      </c>
      <c r="F7792" t="s">
        <v>97</v>
      </c>
      <c r="G7792">
        <v>58</v>
      </c>
      <c r="H7792" t="s">
        <v>74</v>
      </c>
      <c r="I7792" t="s">
        <v>75</v>
      </c>
      <c r="J7792" t="s">
        <v>76</v>
      </c>
      <c r="K7792">
        <v>2.7314944657009268</v>
      </c>
      <c r="L7792">
        <v>0.1</v>
      </c>
      <c r="M7792">
        <v>52.5</v>
      </c>
      <c r="N7792">
        <f>(1-Coffee_Sales[[#This Row],[Discount_Percent]])*Coffee_Sales[[#This Row],[unit_price]]*Coffee_Sales[[#This Row],[transaction_qty]]</f>
        <v>94.5</v>
      </c>
      <c r="O7792" t="str">
        <f>TEXT(Coffee_Sales[[#This Row],[transaction_date]],"mmm-yyyy")</f>
        <v>May-2023</v>
      </c>
      <c r="P7792">
        <f>HOUR(Coffee_Sales[[#This Row],[transaction_time]])</f>
        <v>7</v>
      </c>
    </row>
    <row r="7793" spans="1:16" x14ac:dyDescent="0.3">
      <c r="A7793">
        <v>130445</v>
      </c>
      <c r="B7793" s="1">
        <v>45091</v>
      </c>
      <c r="C7793" s="2">
        <v>0.85663194444444446</v>
      </c>
      <c r="D7793">
        <v>1</v>
      </c>
      <c r="E7793">
        <v>8</v>
      </c>
      <c r="F7793" t="s">
        <v>77</v>
      </c>
      <c r="G7793">
        <v>54</v>
      </c>
      <c r="H7793" t="s">
        <v>32</v>
      </c>
      <c r="I7793" t="s">
        <v>33</v>
      </c>
      <c r="J7793" t="s">
        <v>127</v>
      </c>
      <c r="K7793">
        <v>1.140339799394309</v>
      </c>
      <c r="L7793">
        <v>0</v>
      </c>
      <c r="M7793">
        <v>37.5</v>
      </c>
      <c r="N7793">
        <f>(1-Coffee_Sales[[#This Row],[Discount_Percent]])*Coffee_Sales[[#This Row],[unit_price]]*Coffee_Sales[[#This Row],[transaction_qty]]</f>
        <v>37.5</v>
      </c>
      <c r="O7793" t="str">
        <f>TEXT(Coffee_Sales[[#This Row],[transaction_date]],"mmm-yyyy")</f>
        <v>Jun-2023</v>
      </c>
      <c r="P7793">
        <f>HOUR(Coffee_Sales[[#This Row],[transaction_time]])</f>
        <v>20</v>
      </c>
    </row>
    <row r="7794" spans="1:16" x14ac:dyDescent="0.3">
      <c r="A7794">
        <v>132427</v>
      </c>
      <c r="B7794" s="1">
        <v>45093</v>
      </c>
      <c r="C7794" s="2">
        <v>0.44855324074074077</v>
      </c>
      <c r="D7794">
        <v>1</v>
      </c>
      <c r="E7794">
        <v>5</v>
      </c>
      <c r="F7794" t="s">
        <v>114</v>
      </c>
      <c r="G7794">
        <v>37</v>
      </c>
      <c r="H7794" t="s">
        <v>14</v>
      </c>
      <c r="I7794" t="s">
        <v>15</v>
      </c>
      <c r="J7794" t="s">
        <v>95</v>
      </c>
      <c r="K7794">
        <v>1.242667541189874</v>
      </c>
      <c r="L7794">
        <v>0</v>
      </c>
      <c r="M7794">
        <v>45</v>
      </c>
      <c r="N7794">
        <f>(1-Coffee_Sales[[#This Row],[Discount_Percent]])*Coffee_Sales[[#This Row],[unit_price]]*Coffee_Sales[[#This Row],[transaction_qty]]</f>
        <v>45</v>
      </c>
      <c r="O7794" t="str">
        <f>TEXT(Coffee_Sales[[#This Row],[transaction_date]],"mmm-yyyy")</f>
        <v>Jun-2023</v>
      </c>
      <c r="P7794">
        <f>HOUR(Coffee_Sales[[#This Row],[transaction_time]])</f>
        <v>10</v>
      </c>
    </row>
    <row r="7795" spans="1:16" x14ac:dyDescent="0.3">
      <c r="A7795">
        <v>116692</v>
      </c>
      <c r="B7795" s="1">
        <v>45080</v>
      </c>
      <c r="C7795" s="2">
        <v>0.51079861111111113</v>
      </c>
      <c r="D7795">
        <v>2</v>
      </c>
      <c r="E7795">
        <v>8</v>
      </c>
      <c r="F7795" t="s">
        <v>58</v>
      </c>
      <c r="G7795">
        <v>44</v>
      </c>
      <c r="H7795" t="s">
        <v>32</v>
      </c>
      <c r="I7795" t="s">
        <v>40</v>
      </c>
      <c r="J7795" t="s">
        <v>41</v>
      </c>
      <c r="K7795">
        <v>1.8477359940562299</v>
      </c>
      <c r="L7795">
        <v>0.05</v>
      </c>
      <c r="M7795">
        <v>37.5</v>
      </c>
      <c r="N7795">
        <f>(1-Coffee_Sales[[#This Row],[Discount_Percent]])*Coffee_Sales[[#This Row],[unit_price]]*Coffee_Sales[[#This Row],[transaction_qty]]</f>
        <v>71.25</v>
      </c>
      <c r="O7795" t="str">
        <f>TEXT(Coffee_Sales[[#This Row],[transaction_date]],"mmm-yyyy")</f>
        <v>Jun-2023</v>
      </c>
      <c r="P7795">
        <f>HOUR(Coffee_Sales[[#This Row],[transaction_time]])</f>
        <v>12</v>
      </c>
    </row>
    <row r="7796" spans="1:16" x14ac:dyDescent="0.3">
      <c r="A7796">
        <v>47821</v>
      </c>
      <c r="B7796" s="1">
        <v>45006</v>
      </c>
      <c r="C7796" s="2">
        <v>0.36303240740740739</v>
      </c>
      <c r="D7796">
        <v>1</v>
      </c>
      <c r="E7796">
        <v>8</v>
      </c>
      <c r="F7796" t="s">
        <v>50</v>
      </c>
      <c r="G7796">
        <v>87</v>
      </c>
      <c r="H7796" t="s">
        <v>14</v>
      </c>
      <c r="I7796" t="s">
        <v>15</v>
      </c>
      <c r="J7796" t="s">
        <v>119</v>
      </c>
      <c r="K7796">
        <v>1.0637212818708439</v>
      </c>
      <c r="L7796">
        <v>0.1</v>
      </c>
      <c r="M7796">
        <v>45</v>
      </c>
      <c r="N7796">
        <f>(1-Coffee_Sales[[#This Row],[Discount_Percent]])*Coffee_Sales[[#This Row],[unit_price]]*Coffee_Sales[[#This Row],[transaction_qty]]</f>
        <v>40.5</v>
      </c>
      <c r="O7796" t="str">
        <f>TEXT(Coffee_Sales[[#This Row],[transaction_date]],"mmm-yyyy")</f>
        <v>Mar-2023</v>
      </c>
      <c r="P7796">
        <f>HOUR(Coffee_Sales[[#This Row],[transaction_time]])</f>
        <v>8</v>
      </c>
    </row>
    <row r="7797" spans="1:16" x14ac:dyDescent="0.3">
      <c r="A7797">
        <v>68793</v>
      </c>
      <c r="B7797" s="1">
        <v>45033</v>
      </c>
      <c r="C7797" s="2">
        <v>0.33109953703703704</v>
      </c>
      <c r="D7797">
        <v>1</v>
      </c>
      <c r="E7797">
        <v>3</v>
      </c>
      <c r="F7797" t="s">
        <v>21</v>
      </c>
      <c r="G7797">
        <v>56</v>
      </c>
      <c r="H7797" t="s">
        <v>32</v>
      </c>
      <c r="I7797" t="s">
        <v>33</v>
      </c>
      <c r="J7797" t="s">
        <v>135</v>
      </c>
      <c r="K7797">
        <v>1.2746344020596441</v>
      </c>
      <c r="L7797">
        <v>0</v>
      </c>
      <c r="M7797">
        <v>38.25</v>
      </c>
      <c r="N7797">
        <f>(1-Coffee_Sales[[#This Row],[Discount_Percent]])*Coffee_Sales[[#This Row],[unit_price]]*Coffee_Sales[[#This Row],[transaction_qty]]</f>
        <v>38.25</v>
      </c>
      <c r="O7797" t="str">
        <f>TEXT(Coffee_Sales[[#This Row],[transaction_date]],"mmm-yyyy")</f>
        <v>Apr-2023</v>
      </c>
      <c r="P7797">
        <f>HOUR(Coffee_Sales[[#This Row],[transaction_time]])</f>
        <v>7</v>
      </c>
    </row>
    <row r="7798" spans="1:16" x14ac:dyDescent="0.3">
      <c r="A7798">
        <v>66678</v>
      </c>
      <c r="B7798" s="1">
        <v>45030</v>
      </c>
      <c r="C7798" s="2">
        <v>0.76701388888888888</v>
      </c>
      <c r="D7798">
        <v>2</v>
      </c>
      <c r="E7798">
        <v>8</v>
      </c>
      <c r="F7798" t="s">
        <v>128</v>
      </c>
      <c r="G7798">
        <v>24</v>
      </c>
      <c r="H7798" t="s">
        <v>14</v>
      </c>
      <c r="I7798" t="s">
        <v>55</v>
      </c>
      <c r="J7798" t="s">
        <v>86</v>
      </c>
      <c r="K7798">
        <v>1.8757758838907821</v>
      </c>
      <c r="L7798">
        <v>0</v>
      </c>
      <c r="M7798">
        <v>45</v>
      </c>
      <c r="N7798">
        <f>(1-Coffee_Sales[[#This Row],[Discount_Percent]])*Coffee_Sales[[#This Row],[unit_price]]*Coffee_Sales[[#This Row],[transaction_qty]]</f>
        <v>90</v>
      </c>
      <c r="O7798" t="str">
        <f>TEXT(Coffee_Sales[[#This Row],[transaction_date]],"mmm-yyyy")</f>
        <v>Apr-2023</v>
      </c>
      <c r="P7798">
        <f>HOUR(Coffee_Sales[[#This Row],[transaction_time]])</f>
        <v>18</v>
      </c>
    </row>
    <row r="7799" spans="1:16" x14ac:dyDescent="0.3">
      <c r="A7799">
        <v>45065</v>
      </c>
      <c r="B7799" s="1">
        <v>45002</v>
      </c>
      <c r="C7799" s="2">
        <v>0.38513888888888886</v>
      </c>
      <c r="D7799">
        <v>2</v>
      </c>
      <c r="E7799">
        <v>5</v>
      </c>
      <c r="F7799" t="s">
        <v>131</v>
      </c>
      <c r="G7799">
        <v>41</v>
      </c>
      <c r="H7799" t="s">
        <v>14</v>
      </c>
      <c r="I7799" t="s">
        <v>15</v>
      </c>
      <c r="J7799" t="s">
        <v>98</v>
      </c>
      <c r="K7799">
        <v>3.9703068669322179</v>
      </c>
      <c r="L7799">
        <v>0.05</v>
      </c>
      <c r="M7799">
        <v>63.75</v>
      </c>
      <c r="N7799">
        <f>(1-Coffee_Sales[[#This Row],[Discount_Percent]])*Coffee_Sales[[#This Row],[unit_price]]*Coffee_Sales[[#This Row],[transaction_qty]]</f>
        <v>121.125</v>
      </c>
      <c r="O7799" t="str">
        <f>TEXT(Coffee_Sales[[#This Row],[transaction_date]],"mmm-yyyy")</f>
        <v>Mar-2023</v>
      </c>
      <c r="P7799">
        <f>HOUR(Coffee_Sales[[#This Row],[transaction_time]])</f>
        <v>9</v>
      </c>
    </row>
    <row r="7800" spans="1:16" x14ac:dyDescent="0.3">
      <c r="A7800">
        <v>30632</v>
      </c>
      <c r="B7800" s="1">
        <v>44980</v>
      </c>
      <c r="C7800" s="2">
        <v>0.63108796296296299</v>
      </c>
      <c r="D7800">
        <v>3</v>
      </c>
      <c r="E7800">
        <v>5</v>
      </c>
      <c r="F7800" t="s">
        <v>46</v>
      </c>
      <c r="G7800">
        <v>23</v>
      </c>
      <c r="H7800" t="s">
        <v>14</v>
      </c>
      <c r="I7800" t="s">
        <v>55</v>
      </c>
      <c r="J7800" t="s">
        <v>88</v>
      </c>
      <c r="K7800">
        <v>3.399629348666461</v>
      </c>
      <c r="L7800">
        <v>0</v>
      </c>
      <c r="M7800">
        <v>37.5</v>
      </c>
      <c r="N7800">
        <f>(1-Coffee_Sales[[#This Row],[Discount_Percent]])*Coffee_Sales[[#This Row],[unit_price]]*Coffee_Sales[[#This Row],[transaction_qty]]</f>
        <v>112.5</v>
      </c>
      <c r="O7800" t="str">
        <f>TEXT(Coffee_Sales[[#This Row],[transaction_date]],"mmm-yyyy")</f>
        <v>Feb-2023</v>
      </c>
      <c r="P7800">
        <f>HOUR(Coffee_Sales[[#This Row],[transaction_time]])</f>
        <v>15</v>
      </c>
    </row>
    <row r="7801" spans="1:16" x14ac:dyDescent="0.3">
      <c r="A7801">
        <v>77863</v>
      </c>
      <c r="B7801" s="1">
        <v>45043</v>
      </c>
      <c r="C7801" s="2">
        <v>0.60774305555555552</v>
      </c>
      <c r="D7801">
        <v>3</v>
      </c>
      <c r="E7801">
        <v>5</v>
      </c>
      <c r="F7801" t="s">
        <v>38</v>
      </c>
      <c r="G7801">
        <v>52</v>
      </c>
      <c r="H7801" t="s">
        <v>32</v>
      </c>
      <c r="I7801" t="s">
        <v>33</v>
      </c>
      <c r="J7801" t="s">
        <v>110</v>
      </c>
      <c r="K7801">
        <v>3.354789831459227</v>
      </c>
      <c r="L7801">
        <v>0.05</v>
      </c>
      <c r="M7801">
        <v>37.5</v>
      </c>
      <c r="N7801">
        <f>(1-Coffee_Sales[[#This Row],[Discount_Percent]])*Coffee_Sales[[#This Row],[unit_price]]*Coffee_Sales[[#This Row],[transaction_qty]]</f>
        <v>106.875</v>
      </c>
      <c r="O7801" t="str">
        <f>TEXT(Coffee_Sales[[#This Row],[transaction_date]],"mmm-yyyy")</f>
        <v>Apr-2023</v>
      </c>
      <c r="P7801">
        <f>HOUR(Coffee_Sales[[#This Row],[transaction_time]])</f>
        <v>14</v>
      </c>
    </row>
    <row r="7802" spans="1:16" x14ac:dyDescent="0.3">
      <c r="A7802">
        <v>48922</v>
      </c>
      <c r="B7802" s="1">
        <v>45007</v>
      </c>
      <c r="C7802" s="2">
        <v>0.71408564814814812</v>
      </c>
      <c r="D7802">
        <v>2</v>
      </c>
      <c r="E7802">
        <v>3</v>
      </c>
      <c r="F7802" t="s">
        <v>63</v>
      </c>
      <c r="G7802">
        <v>23</v>
      </c>
      <c r="H7802" t="s">
        <v>14</v>
      </c>
      <c r="I7802" t="s">
        <v>55</v>
      </c>
      <c r="J7802" t="s">
        <v>88</v>
      </c>
      <c r="K7802">
        <v>2.462179863447965</v>
      </c>
      <c r="L7802">
        <v>0.15</v>
      </c>
      <c r="M7802">
        <v>37.5</v>
      </c>
      <c r="N7802">
        <f>(1-Coffee_Sales[[#This Row],[Discount_Percent]])*Coffee_Sales[[#This Row],[unit_price]]*Coffee_Sales[[#This Row],[transaction_qty]]</f>
        <v>63.75</v>
      </c>
      <c r="O7802" t="str">
        <f>TEXT(Coffee_Sales[[#This Row],[transaction_date]],"mmm-yyyy")</f>
        <v>Mar-2023</v>
      </c>
      <c r="P7802">
        <f>HOUR(Coffee_Sales[[#This Row],[transaction_time]])</f>
        <v>17</v>
      </c>
    </row>
    <row r="7803" spans="1:16" x14ac:dyDescent="0.3">
      <c r="A7803">
        <v>21442</v>
      </c>
      <c r="B7803" s="1">
        <v>44965</v>
      </c>
      <c r="C7803" s="2">
        <v>0.43306712962962962</v>
      </c>
      <c r="D7803">
        <v>1</v>
      </c>
      <c r="E7803">
        <v>8</v>
      </c>
      <c r="F7803" t="s">
        <v>131</v>
      </c>
      <c r="G7803">
        <v>29</v>
      </c>
      <c r="H7803" t="s">
        <v>14</v>
      </c>
      <c r="I7803" t="s">
        <v>22</v>
      </c>
      <c r="J7803" t="s">
        <v>89</v>
      </c>
      <c r="K7803">
        <v>1.188473938204837</v>
      </c>
      <c r="L7803">
        <v>0.1</v>
      </c>
      <c r="M7803">
        <v>37.5</v>
      </c>
      <c r="N7803">
        <f>(1-Coffee_Sales[[#This Row],[Discount_Percent]])*Coffee_Sales[[#This Row],[unit_price]]*Coffee_Sales[[#This Row],[transaction_qty]]</f>
        <v>33.75</v>
      </c>
      <c r="O7803" t="str">
        <f>TEXT(Coffee_Sales[[#This Row],[transaction_date]],"mmm-yyyy")</f>
        <v>Feb-2023</v>
      </c>
      <c r="P7803">
        <f>HOUR(Coffee_Sales[[#This Row],[transaction_time]])</f>
        <v>10</v>
      </c>
    </row>
    <row r="7804" spans="1:16" x14ac:dyDescent="0.3">
      <c r="A7804">
        <v>140835</v>
      </c>
      <c r="B7804" s="1">
        <v>45100</v>
      </c>
      <c r="C7804" s="2">
        <v>0.46311342592592591</v>
      </c>
      <c r="D7804">
        <v>1</v>
      </c>
      <c r="E7804">
        <v>5</v>
      </c>
      <c r="F7804" t="s">
        <v>87</v>
      </c>
      <c r="G7804">
        <v>23</v>
      </c>
      <c r="H7804" t="s">
        <v>14</v>
      </c>
      <c r="I7804" t="s">
        <v>55</v>
      </c>
      <c r="J7804" t="s">
        <v>88</v>
      </c>
      <c r="K7804">
        <v>0.75682503852791916</v>
      </c>
      <c r="L7804">
        <v>0</v>
      </c>
      <c r="M7804">
        <v>37.5</v>
      </c>
      <c r="N7804">
        <f>(1-Coffee_Sales[[#This Row],[Discount_Percent]])*Coffee_Sales[[#This Row],[unit_price]]*Coffee_Sales[[#This Row],[transaction_qty]]</f>
        <v>37.5</v>
      </c>
      <c r="O7804" t="str">
        <f>TEXT(Coffee_Sales[[#This Row],[transaction_date]],"mmm-yyyy")</f>
        <v>Jun-2023</v>
      </c>
      <c r="P7804">
        <f>HOUR(Coffee_Sales[[#This Row],[transaction_time]])</f>
        <v>11</v>
      </c>
    </row>
    <row r="7805" spans="1:16" x14ac:dyDescent="0.3">
      <c r="A7805">
        <v>129446</v>
      </c>
      <c r="B7805" s="1">
        <v>45091</v>
      </c>
      <c r="C7805" s="2">
        <v>0.35478009259259258</v>
      </c>
      <c r="D7805">
        <v>2</v>
      </c>
      <c r="E7805">
        <v>5</v>
      </c>
      <c r="F7805" t="s">
        <v>128</v>
      </c>
      <c r="G7805">
        <v>43</v>
      </c>
      <c r="H7805" t="s">
        <v>32</v>
      </c>
      <c r="I7805" t="s">
        <v>40</v>
      </c>
      <c r="J7805" t="s">
        <v>124</v>
      </c>
      <c r="K7805">
        <v>2.621739915147256</v>
      </c>
      <c r="L7805">
        <v>0</v>
      </c>
      <c r="M7805">
        <v>45</v>
      </c>
      <c r="N7805">
        <f>(1-Coffee_Sales[[#This Row],[Discount_Percent]])*Coffee_Sales[[#This Row],[unit_price]]*Coffee_Sales[[#This Row],[transaction_qty]]</f>
        <v>90</v>
      </c>
      <c r="O7805" t="str">
        <f>TEXT(Coffee_Sales[[#This Row],[transaction_date]],"mmm-yyyy")</f>
        <v>Jun-2023</v>
      </c>
      <c r="P7805">
        <f>HOUR(Coffee_Sales[[#This Row],[transaction_time]])</f>
        <v>8</v>
      </c>
    </row>
    <row r="7806" spans="1:16" x14ac:dyDescent="0.3">
      <c r="A7806">
        <v>101450</v>
      </c>
      <c r="B7806" s="1">
        <v>45066</v>
      </c>
      <c r="C7806" s="2">
        <v>0.34736111111111112</v>
      </c>
      <c r="D7806">
        <v>2</v>
      </c>
      <c r="E7806">
        <v>8</v>
      </c>
      <c r="F7806" t="s">
        <v>128</v>
      </c>
      <c r="G7806">
        <v>60</v>
      </c>
      <c r="H7806" t="s">
        <v>74</v>
      </c>
      <c r="I7806" t="s">
        <v>75</v>
      </c>
      <c r="J7806" t="s">
        <v>112</v>
      </c>
      <c r="K7806">
        <v>3.5770483644914259</v>
      </c>
      <c r="L7806">
        <v>0.15</v>
      </c>
      <c r="M7806">
        <v>56.25</v>
      </c>
      <c r="N7806">
        <f>(1-Coffee_Sales[[#This Row],[Discount_Percent]])*Coffee_Sales[[#This Row],[unit_price]]*Coffee_Sales[[#This Row],[transaction_qty]]</f>
        <v>95.625</v>
      </c>
      <c r="O7806" t="str">
        <f>TEXT(Coffee_Sales[[#This Row],[transaction_date]],"mmm-yyyy")</f>
        <v>May-2023</v>
      </c>
      <c r="P7806">
        <f>HOUR(Coffee_Sales[[#This Row],[transaction_time]])</f>
        <v>8</v>
      </c>
    </row>
    <row r="7807" spans="1:16" x14ac:dyDescent="0.3">
      <c r="A7807">
        <v>41987</v>
      </c>
      <c r="B7807" s="1">
        <v>44998</v>
      </c>
      <c r="C7807" s="2">
        <v>0.33394675925925926</v>
      </c>
      <c r="D7807">
        <v>2</v>
      </c>
      <c r="E7807">
        <v>8</v>
      </c>
      <c r="F7807" t="s">
        <v>25</v>
      </c>
      <c r="G7807">
        <v>31</v>
      </c>
      <c r="H7807" t="s">
        <v>14</v>
      </c>
      <c r="I7807" t="s">
        <v>22</v>
      </c>
      <c r="J7807" t="s">
        <v>53</v>
      </c>
      <c r="K7807">
        <v>2.1058476901663319</v>
      </c>
      <c r="L7807">
        <v>0</v>
      </c>
      <c r="M7807">
        <v>33</v>
      </c>
      <c r="N7807">
        <f>(1-Coffee_Sales[[#This Row],[Discount_Percent]])*Coffee_Sales[[#This Row],[unit_price]]*Coffee_Sales[[#This Row],[transaction_qty]]</f>
        <v>66</v>
      </c>
      <c r="O7807" t="str">
        <f>TEXT(Coffee_Sales[[#This Row],[transaction_date]],"mmm-yyyy")</f>
        <v>Mar-2023</v>
      </c>
      <c r="P7807">
        <f>HOUR(Coffee_Sales[[#This Row],[transaction_time]])</f>
        <v>8</v>
      </c>
    </row>
    <row r="7808" spans="1:16" x14ac:dyDescent="0.3">
      <c r="A7808">
        <v>98679</v>
      </c>
      <c r="B7808" s="1">
        <v>45063</v>
      </c>
      <c r="C7808" s="2">
        <v>0.61150462962962959</v>
      </c>
      <c r="D7808">
        <v>1</v>
      </c>
      <c r="E7808">
        <v>5</v>
      </c>
      <c r="F7808" t="s">
        <v>70</v>
      </c>
      <c r="G7808">
        <v>49</v>
      </c>
      <c r="H7808" t="s">
        <v>32</v>
      </c>
      <c r="I7808" t="s">
        <v>44</v>
      </c>
      <c r="J7808" t="s">
        <v>91</v>
      </c>
      <c r="K7808">
        <v>1.068324019398017</v>
      </c>
      <c r="L7808">
        <v>0</v>
      </c>
      <c r="M7808">
        <v>45</v>
      </c>
      <c r="N7808">
        <f>(1-Coffee_Sales[[#This Row],[Discount_Percent]])*Coffee_Sales[[#This Row],[unit_price]]*Coffee_Sales[[#This Row],[transaction_qty]]</f>
        <v>45</v>
      </c>
      <c r="O7808" t="str">
        <f>TEXT(Coffee_Sales[[#This Row],[transaction_date]],"mmm-yyyy")</f>
        <v>May-2023</v>
      </c>
      <c r="P7808">
        <f>HOUR(Coffee_Sales[[#This Row],[transaction_time]])</f>
        <v>14</v>
      </c>
    </row>
    <row r="7809" spans="1:16" x14ac:dyDescent="0.3">
      <c r="A7809">
        <v>17399</v>
      </c>
      <c r="B7809" s="1">
        <v>44958</v>
      </c>
      <c r="C7809" s="2">
        <v>0.38849537037037035</v>
      </c>
      <c r="D7809">
        <v>1</v>
      </c>
      <c r="E7809">
        <v>8</v>
      </c>
      <c r="F7809" t="s">
        <v>58</v>
      </c>
      <c r="G7809">
        <v>59</v>
      </c>
      <c r="H7809" t="s">
        <v>74</v>
      </c>
      <c r="I7809" t="s">
        <v>75</v>
      </c>
      <c r="J7809" t="s">
        <v>85</v>
      </c>
      <c r="K7809">
        <v>1.480888202370624</v>
      </c>
      <c r="L7809">
        <v>0.05</v>
      </c>
      <c r="M7809">
        <v>67.5</v>
      </c>
      <c r="N7809">
        <f>(1-Coffee_Sales[[#This Row],[Discount_Percent]])*Coffee_Sales[[#This Row],[unit_price]]*Coffee_Sales[[#This Row],[transaction_qty]]</f>
        <v>64.125</v>
      </c>
      <c r="O7809" t="str">
        <f>TEXT(Coffee_Sales[[#This Row],[transaction_date]],"mmm-yyyy")</f>
        <v>Feb-2023</v>
      </c>
      <c r="P7809">
        <f>HOUR(Coffee_Sales[[#This Row],[transaction_time]])</f>
        <v>9</v>
      </c>
    </row>
    <row r="7810" spans="1:16" x14ac:dyDescent="0.3">
      <c r="A7810">
        <v>82821</v>
      </c>
      <c r="B7810" s="1">
        <v>45049</v>
      </c>
      <c r="C7810" s="2">
        <v>0.49868055555555557</v>
      </c>
      <c r="D7810">
        <v>1</v>
      </c>
      <c r="E7810">
        <v>5</v>
      </c>
      <c r="F7810" t="s">
        <v>28</v>
      </c>
      <c r="G7810">
        <v>36</v>
      </c>
      <c r="H7810" t="s">
        <v>14</v>
      </c>
      <c r="I7810" t="s">
        <v>26</v>
      </c>
      <c r="J7810" t="s">
        <v>27</v>
      </c>
      <c r="K7810">
        <v>1.6822857753686471</v>
      </c>
      <c r="L7810">
        <v>0</v>
      </c>
      <c r="M7810">
        <v>56.25</v>
      </c>
      <c r="N7810">
        <f>(1-Coffee_Sales[[#This Row],[Discount_Percent]])*Coffee_Sales[[#This Row],[unit_price]]*Coffee_Sales[[#This Row],[transaction_qty]]</f>
        <v>56.25</v>
      </c>
      <c r="O7810" t="str">
        <f>TEXT(Coffee_Sales[[#This Row],[transaction_date]],"mmm-yyyy")</f>
        <v>May-2023</v>
      </c>
      <c r="P7810">
        <f>HOUR(Coffee_Sales[[#This Row],[transaction_time]])</f>
        <v>11</v>
      </c>
    </row>
    <row r="7811" spans="1:16" x14ac:dyDescent="0.3">
      <c r="A7811">
        <v>44631</v>
      </c>
      <c r="B7811" s="1">
        <v>45001</v>
      </c>
      <c r="C7811" s="2">
        <v>0.60655092592592597</v>
      </c>
      <c r="D7811">
        <v>1</v>
      </c>
      <c r="E7811">
        <v>8</v>
      </c>
      <c r="F7811" t="s">
        <v>17</v>
      </c>
      <c r="G7811">
        <v>30</v>
      </c>
      <c r="H7811" t="s">
        <v>14</v>
      </c>
      <c r="I7811" t="s">
        <v>22</v>
      </c>
      <c r="J7811" t="s">
        <v>109</v>
      </c>
      <c r="K7811">
        <v>1.487454292598859</v>
      </c>
      <c r="L7811">
        <v>0</v>
      </c>
      <c r="M7811">
        <v>45</v>
      </c>
      <c r="N7811">
        <f>(1-Coffee_Sales[[#This Row],[Discount_Percent]])*Coffee_Sales[[#This Row],[unit_price]]*Coffee_Sales[[#This Row],[transaction_qty]]</f>
        <v>45</v>
      </c>
      <c r="O7811" t="str">
        <f>TEXT(Coffee_Sales[[#This Row],[transaction_date]],"mmm-yyyy")</f>
        <v>Mar-2023</v>
      </c>
      <c r="P7811">
        <f>HOUR(Coffee_Sales[[#This Row],[transaction_time]])</f>
        <v>14</v>
      </c>
    </row>
    <row r="7812" spans="1:16" x14ac:dyDescent="0.3">
      <c r="A7812">
        <v>53055</v>
      </c>
      <c r="B7812" s="1">
        <v>45013</v>
      </c>
      <c r="C7812" s="2">
        <v>0.7180671296296296</v>
      </c>
      <c r="D7812">
        <v>1</v>
      </c>
      <c r="E7812">
        <v>5</v>
      </c>
      <c r="F7812" t="s">
        <v>17</v>
      </c>
      <c r="G7812">
        <v>71</v>
      </c>
      <c r="H7812" t="s">
        <v>18</v>
      </c>
      <c r="I7812" t="s">
        <v>79</v>
      </c>
      <c r="J7812" t="s">
        <v>92</v>
      </c>
      <c r="K7812">
        <v>1.7076824861659829</v>
      </c>
      <c r="L7812">
        <v>0.1</v>
      </c>
      <c r="M7812">
        <v>56.25</v>
      </c>
      <c r="N7812">
        <f>(1-Coffee_Sales[[#This Row],[Discount_Percent]])*Coffee_Sales[[#This Row],[unit_price]]*Coffee_Sales[[#This Row],[transaction_qty]]</f>
        <v>50.625</v>
      </c>
      <c r="O7812" t="str">
        <f>TEXT(Coffee_Sales[[#This Row],[transaction_date]],"mmm-yyyy")</f>
        <v>Mar-2023</v>
      </c>
      <c r="P7812">
        <f>HOUR(Coffee_Sales[[#This Row],[transaction_time]])</f>
        <v>17</v>
      </c>
    </row>
    <row r="7813" spans="1:16" x14ac:dyDescent="0.3">
      <c r="A7813">
        <v>106839</v>
      </c>
      <c r="B7813" s="1">
        <v>45071</v>
      </c>
      <c r="C7813" s="2">
        <v>0.28159722222222222</v>
      </c>
      <c r="D7813">
        <v>2</v>
      </c>
      <c r="E7813">
        <v>8</v>
      </c>
      <c r="F7813" t="s">
        <v>131</v>
      </c>
      <c r="G7813">
        <v>25</v>
      </c>
      <c r="H7813" t="s">
        <v>14</v>
      </c>
      <c r="I7813" t="s">
        <v>29</v>
      </c>
      <c r="J7813" t="s">
        <v>71</v>
      </c>
      <c r="K7813">
        <v>2.1502661920988539</v>
      </c>
      <c r="L7813">
        <v>0</v>
      </c>
      <c r="M7813">
        <v>33</v>
      </c>
      <c r="N7813">
        <f>(1-Coffee_Sales[[#This Row],[Discount_Percent]])*Coffee_Sales[[#This Row],[unit_price]]*Coffee_Sales[[#This Row],[transaction_qty]]</f>
        <v>66</v>
      </c>
      <c r="O7813" t="str">
        <f>TEXT(Coffee_Sales[[#This Row],[transaction_date]],"mmm-yyyy")</f>
        <v>May-2023</v>
      </c>
      <c r="P7813">
        <f>HOUR(Coffee_Sales[[#This Row],[transaction_time]])</f>
        <v>6</v>
      </c>
    </row>
    <row r="7814" spans="1:16" x14ac:dyDescent="0.3">
      <c r="A7814">
        <v>78190</v>
      </c>
      <c r="B7814" s="1">
        <v>45044</v>
      </c>
      <c r="C7814" s="2">
        <v>0.29825231481481479</v>
      </c>
      <c r="D7814">
        <v>1</v>
      </c>
      <c r="E7814">
        <v>3</v>
      </c>
      <c r="F7814" t="s">
        <v>43</v>
      </c>
      <c r="G7814">
        <v>42</v>
      </c>
      <c r="H7814" t="s">
        <v>32</v>
      </c>
      <c r="I7814" t="s">
        <v>40</v>
      </c>
      <c r="J7814" t="s">
        <v>99</v>
      </c>
      <c r="K7814">
        <v>1.1983025316849789</v>
      </c>
      <c r="L7814">
        <v>0</v>
      </c>
      <c r="M7814">
        <v>37.5</v>
      </c>
      <c r="N7814">
        <f>(1-Coffee_Sales[[#This Row],[Discount_Percent]])*Coffee_Sales[[#This Row],[unit_price]]*Coffee_Sales[[#This Row],[transaction_qty]]</f>
        <v>37.5</v>
      </c>
      <c r="O7814" t="str">
        <f>TEXT(Coffee_Sales[[#This Row],[transaction_date]],"mmm-yyyy")</f>
        <v>Apr-2023</v>
      </c>
      <c r="P7814">
        <f>HOUR(Coffee_Sales[[#This Row],[transaction_time]])</f>
        <v>7</v>
      </c>
    </row>
    <row r="7815" spans="1:16" x14ac:dyDescent="0.3">
      <c r="A7815">
        <v>57870</v>
      </c>
      <c r="B7815" s="1">
        <v>45020</v>
      </c>
      <c r="C7815" s="2">
        <v>0.61473379629629632</v>
      </c>
      <c r="D7815">
        <v>1</v>
      </c>
      <c r="E7815">
        <v>3</v>
      </c>
      <c r="F7815" t="s">
        <v>31</v>
      </c>
      <c r="G7815">
        <v>60</v>
      </c>
      <c r="H7815" t="s">
        <v>74</v>
      </c>
      <c r="I7815" t="s">
        <v>75</v>
      </c>
      <c r="J7815" t="s">
        <v>112</v>
      </c>
      <c r="K7815">
        <v>1.551368910114268</v>
      </c>
      <c r="L7815">
        <v>0</v>
      </c>
      <c r="M7815">
        <v>56.25</v>
      </c>
      <c r="N7815">
        <f>(1-Coffee_Sales[[#This Row],[Discount_Percent]])*Coffee_Sales[[#This Row],[unit_price]]*Coffee_Sales[[#This Row],[transaction_qty]]</f>
        <v>56.25</v>
      </c>
      <c r="O7815" t="str">
        <f>TEXT(Coffee_Sales[[#This Row],[transaction_date]],"mmm-yyyy")</f>
        <v>Apr-2023</v>
      </c>
      <c r="P7815">
        <f>HOUR(Coffee_Sales[[#This Row],[transaction_time]])</f>
        <v>14</v>
      </c>
    </row>
    <row r="7816" spans="1:16" x14ac:dyDescent="0.3">
      <c r="A7816">
        <v>81600</v>
      </c>
      <c r="B7816" s="1">
        <v>45048</v>
      </c>
      <c r="C7816" s="2">
        <v>0.42026620370370371</v>
      </c>
      <c r="D7816">
        <v>1</v>
      </c>
      <c r="E7816">
        <v>5</v>
      </c>
      <c r="F7816" t="s">
        <v>38</v>
      </c>
      <c r="G7816">
        <v>58</v>
      </c>
      <c r="H7816" t="s">
        <v>74</v>
      </c>
      <c r="I7816" t="s">
        <v>75</v>
      </c>
      <c r="J7816" t="s">
        <v>76</v>
      </c>
      <c r="K7816">
        <v>1.589057140396857</v>
      </c>
      <c r="L7816">
        <v>0.05</v>
      </c>
      <c r="M7816">
        <v>52.5</v>
      </c>
      <c r="N7816">
        <f>(1-Coffee_Sales[[#This Row],[Discount_Percent]])*Coffee_Sales[[#This Row],[unit_price]]*Coffee_Sales[[#This Row],[transaction_qty]]</f>
        <v>49.875</v>
      </c>
      <c r="O7816" t="str">
        <f>TEXT(Coffee_Sales[[#This Row],[transaction_date]],"mmm-yyyy")</f>
        <v>May-2023</v>
      </c>
      <c r="P7816">
        <f>HOUR(Coffee_Sales[[#This Row],[transaction_time]])</f>
        <v>10</v>
      </c>
    </row>
    <row r="7817" spans="1:16" x14ac:dyDescent="0.3">
      <c r="A7817">
        <v>106912</v>
      </c>
      <c r="B7817" s="1">
        <v>45071</v>
      </c>
      <c r="C7817" s="2">
        <v>0.31390046296296298</v>
      </c>
      <c r="D7817">
        <v>1</v>
      </c>
      <c r="E7817">
        <v>3</v>
      </c>
      <c r="F7817" t="s">
        <v>101</v>
      </c>
      <c r="G7817">
        <v>44</v>
      </c>
      <c r="H7817" t="s">
        <v>32</v>
      </c>
      <c r="I7817" t="s">
        <v>40</v>
      </c>
      <c r="J7817" t="s">
        <v>41</v>
      </c>
      <c r="K7817">
        <v>0.9920270607372883</v>
      </c>
      <c r="L7817">
        <v>0</v>
      </c>
      <c r="M7817">
        <v>37.5</v>
      </c>
      <c r="N7817">
        <f>(1-Coffee_Sales[[#This Row],[Discount_Percent]])*Coffee_Sales[[#This Row],[unit_price]]*Coffee_Sales[[#This Row],[transaction_qty]]</f>
        <v>37.5</v>
      </c>
      <c r="O7817" t="str">
        <f>TEXT(Coffee_Sales[[#This Row],[transaction_date]],"mmm-yyyy")</f>
        <v>May-2023</v>
      </c>
      <c r="P7817">
        <f>HOUR(Coffee_Sales[[#This Row],[transaction_time]])</f>
        <v>7</v>
      </c>
    </row>
    <row r="7818" spans="1:16" x14ac:dyDescent="0.3">
      <c r="A7818">
        <v>45315</v>
      </c>
      <c r="B7818" s="1">
        <v>45002</v>
      </c>
      <c r="C7818" s="2">
        <v>0.53189814814814818</v>
      </c>
      <c r="D7818">
        <v>1</v>
      </c>
      <c r="E7818">
        <v>3</v>
      </c>
      <c r="F7818" t="s">
        <v>90</v>
      </c>
      <c r="G7818">
        <v>50</v>
      </c>
      <c r="H7818" t="s">
        <v>32</v>
      </c>
      <c r="I7818" t="s">
        <v>44</v>
      </c>
      <c r="J7818" t="s">
        <v>45</v>
      </c>
      <c r="K7818">
        <v>1.1232531233714049</v>
      </c>
      <c r="L7818">
        <v>0</v>
      </c>
      <c r="M7818">
        <v>37.5</v>
      </c>
      <c r="N7818">
        <f>(1-Coffee_Sales[[#This Row],[Discount_Percent]])*Coffee_Sales[[#This Row],[unit_price]]*Coffee_Sales[[#This Row],[transaction_qty]]</f>
        <v>37.5</v>
      </c>
      <c r="O7818" t="str">
        <f>TEXT(Coffee_Sales[[#This Row],[transaction_date]],"mmm-yyyy")</f>
        <v>Mar-2023</v>
      </c>
      <c r="P7818">
        <f>HOUR(Coffee_Sales[[#This Row],[transaction_time]])</f>
        <v>12</v>
      </c>
    </row>
    <row r="7819" spans="1:16" x14ac:dyDescent="0.3">
      <c r="A7819">
        <v>59664</v>
      </c>
      <c r="B7819" s="1">
        <v>45022</v>
      </c>
      <c r="C7819" s="2">
        <v>0.75137731481481485</v>
      </c>
      <c r="D7819">
        <v>2</v>
      </c>
      <c r="E7819">
        <v>3</v>
      </c>
      <c r="F7819" t="s">
        <v>87</v>
      </c>
      <c r="G7819">
        <v>25</v>
      </c>
      <c r="H7819" t="s">
        <v>14</v>
      </c>
      <c r="I7819" t="s">
        <v>29</v>
      </c>
      <c r="J7819" t="s">
        <v>71</v>
      </c>
      <c r="K7819">
        <v>1.3723271750294059</v>
      </c>
      <c r="L7819">
        <v>0.05</v>
      </c>
      <c r="M7819">
        <v>33</v>
      </c>
      <c r="N7819">
        <f>(1-Coffee_Sales[[#This Row],[Discount_Percent]])*Coffee_Sales[[#This Row],[unit_price]]*Coffee_Sales[[#This Row],[transaction_qty]]</f>
        <v>62.699999999999996</v>
      </c>
      <c r="O7819" t="str">
        <f>TEXT(Coffee_Sales[[#This Row],[transaction_date]],"mmm-yyyy")</f>
        <v>Apr-2023</v>
      </c>
      <c r="P7819">
        <f>HOUR(Coffee_Sales[[#This Row],[transaction_time]])</f>
        <v>18</v>
      </c>
    </row>
    <row r="7820" spans="1:16" x14ac:dyDescent="0.3">
      <c r="A7820">
        <v>133521</v>
      </c>
      <c r="B7820" s="1">
        <v>45094</v>
      </c>
      <c r="C7820" s="2">
        <v>0.41373842592592591</v>
      </c>
      <c r="D7820">
        <v>1</v>
      </c>
      <c r="E7820">
        <v>8</v>
      </c>
      <c r="F7820" t="s">
        <v>50</v>
      </c>
      <c r="G7820">
        <v>87</v>
      </c>
      <c r="H7820" t="s">
        <v>14</v>
      </c>
      <c r="I7820" t="s">
        <v>15</v>
      </c>
      <c r="J7820" t="s">
        <v>119</v>
      </c>
      <c r="K7820">
        <v>0.66950353347096891</v>
      </c>
      <c r="L7820">
        <v>0.1</v>
      </c>
      <c r="M7820">
        <v>31.5</v>
      </c>
      <c r="N7820">
        <f>(1-Coffee_Sales[[#This Row],[Discount_Percent]])*Coffee_Sales[[#This Row],[unit_price]]*Coffee_Sales[[#This Row],[transaction_qty]]</f>
        <v>28.35</v>
      </c>
      <c r="O7820" t="str">
        <f>TEXT(Coffee_Sales[[#This Row],[transaction_date]],"mmm-yyyy")</f>
        <v>Jun-2023</v>
      </c>
      <c r="P7820">
        <f>HOUR(Coffee_Sales[[#This Row],[transaction_time]])</f>
        <v>9</v>
      </c>
    </row>
    <row r="7821" spans="1:16" x14ac:dyDescent="0.3">
      <c r="A7821">
        <v>145259</v>
      </c>
      <c r="B7821" s="1">
        <v>45104</v>
      </c>
      <c r="C7821" s="2">
        <v>0.37550925925925926</v>
      </c>
      <c r="D7821">
        <v>2</v>
      </c>
      <c r="E7821">
        <v>3</v>
      </c>
      <c r="F7821" t="s">
        <v>48</v>
      </c>
      <c r="G7821">
        <v>48</v>
      </c>
      <c r="H7821" t="s">
        <v>32</v>
      </c>
      <c r="I7821" t="s">
        <v>44</v>
      </c>
      <c r="J7821" t="s">
        <v>52</v>
      </c>
      <c r="K7821">
        <v>1.933193894989534</v>
      </c>
      <c r="L7821">
        <v>0</v>
      </c>
      <c r="M7821">
        <v>37.5</v>
      </c>
      <c r="N7821">
        <f>(1-Coffee_Sales[[#This Row],[Discount_Percent]])*Coffee_Sales[[#This Row],[unit_price]]*Coffee_Sales[[#This Row],[transaction_qty]]</f>
        <v>75</v>
      </c>
      <c r="O7821" t="str">
        <f>TEXT(Coffee_Sales[[#This Row],[transaction_date]],"mmm-yyyy")</f>
        <v>Jun-2023</v>
      </c>
      <c r="P7821">
        <f>HOUR(Coffee_Sales[[#This Row],[transaction_time]])</f>
        <v>9</v>
      </c>
    </row>
    <row r="7822" spans="1:16" x14ac:dyDescent="0.3">
      <c r="A7822">
        <v>113613</v>
      </c>
      <c r="B7822" s="1">
        <v>45077</v>
      </c>
      <c r="C7822" s="2">
        <v>0.45406249999999998</v>
      </c>
      <c r="D7822">
        <v>2</v>
      </c>
      <c r="E7822">
        <v>8</v>
      </c>
      <c r="F7822" t="s">
        <v>28</v>
      </c>
      <c r="G7822">
        <v>39</v>
      </c>
      <c r="H7822" t="s">
        <v>14</v>
      </c>
      <c r="I7822" t="s">
        <v>15</v>
      </c>
      <c r="J7822" t="s">
        <v>47</v>
      </c>
      <c r="K7822">
        <v>3.6474792136214438</v>
      </c>
      <c r="L7822">
        <v>0.1</v>
      </c>
      <c r="M7822">
        <v>63.75</v>
      </c>
      <c r="N7822">
        <f>(1-Coffee_Sales[[#This Row],[Discount_Percent]])*Coffee_Sales[[#This Row],[unit_price]]*Coffee_Sales[[#This Row],[transaction_qty]]</f>
        <v>114.75</v>
      </c>
      <c r="O7822" t="str">
        <f>TEXT(Coffee_Sales[[#This Row],[transaction_date]],"mmm-yyyy")</f>
        <v>May-2023</v>
      </c>
      <c r="P7822">
        <f>HOUR(Coffee_Sales[[#This Row],[transaction_time]])</f>
        <v>10</v>
      </c>
    </row>
    <row r="7823" spans="1:16" x14ac:dyDescent="0.3">
      <c r="A7823">
        <v>118853</v>
      </c>
      <c r="B7823" s="1">
        <v>45082</v>
      </c>
      <c r="C7823" s="2">
        <v>0.47509259259259257</v>
      </c>
      <c r="D7823">
        <v>1</v>
      </c>
      <c r="E7823">
        <v>3</v>
      </c>
      <c r="F7823" t="s">
        <v>96</v>
      </c>
      <c r="G7823">
        <v>29</v>
      </c>
      <c r="H7823" t="s">
        <v>14</v>
      </c>
      <c r="I7823" t="s">
        <v>22</v>
      </c>
      <c r="J7823" t="s">
        <v>89</v>
      </c>
      <c r="K7823">
        <v>1.0594265589826319</v>
      </c>
      <c r="L7823">
        <v>0</v>
      </c>
      <c r="M7823">
        <v>37.5</v>
      </c>
      <c r="N7823">
        <f>(1-Coffee_Sales[[#This Row],[Discount_Percent]])*Coffee_Sales[[#This Row],[unit_price]]*Coffee_Sales[[#This Row],[transaction_qty]]</f>
        <v>37.5</v>
      </c>
      <c r="O7823" t="str">
        <f>TEXT(Coffee_Sales[[#This Row],[transaction_date]],"mmm-yyyy")</f>
        <v>Jun-2023</v>
      </c>
      <c r="P7823">
        <f>HOUR(Coffee_Sales[[#This Row],[transaction_time]])</f>
        <v>11</v>
      </c>
    </row>
    <row r="7824" spans="1:16" x14ac:dyDescent="0.3">
      <c r="A7824">
        <v>107484</v>
      </c>
      <c r="B7824" s="1">
        <v>45071</v>
      </c>
      <c r="C7824" s="2">
        <v>0.56815972222222222</v>
      </c>
      <c r="D7824">
        <v>2</v>
      </c>
      <c r="E7824">
        <v>8</v>
      </c>
      <c r="F7824" t="s">
        <v>94</v>
      </c>
      <c r="G7824">
        <v>41</v>
      </c>
      <c r="H7824" t="s">
        <v>14</v>
      </c>
      <c r="I7824" t="s">
        <v>15</v>
      </c>
      <c r="J7824" t="s">
        <v>98</v>
      </c>
      <c r="K7824">
        <v>3.5498511186543551</v>
      </c>
      <c r="L7824">
        <v>0.05</v>
      </c>
      <c r="M7824">
        <v>63.75</v>
      </c>
      <c r="N7824">
        <f>(1-Coffee_Sales[[#This Row],[Discount_Percent]])*Coffee_Sales[[#This Row],[unit_price]]*Coffee_Sales[[#This Row],[transaction_qty]]</f>
        <v>121.125</v>
      </c>
      <c r="O7824" t="str">
        <f>TEXT(Coffee_Sales[[#This Row],[transaction_date]],"mmm-yyyy")</f>
        <v>May-2023</v>
      </c>
      <c r="P7824">
        <f>HOUR(Coffee_Sales[[#This Row],[transaction_time]])</f>
        <v>13</v>
      </c>
    </row>
    <row r="7825" spans="1:16" x14ac:dyDescent="0.3">
      <c r="A7825">
        <v>17079</v>
      </c>
      <c r="B7825" s="1">
        <v>44957</v>
      </c>
      <c r="C7825" s="2">
        <v>0.40929398148148149</v>
      </c>
      <c r="D7825">
        <v>2</v>
      </c>
      <c r="E7825">
        <v>5</v>
      </c>
      <c r="F7825" t="s">
        <v>25</v>
      </c>
      <c r="G7825">
        <v>30</v>
      </c>
      <c r="H7825" t="s">
        <v>14</v>
      </c>
      <c r="I7825" t="s">
        <v>22</v>
      </c>
      <c r="J7825" t="s">
        <v>109</v>
      </c>
      <c r="K7825">
        <v>2.1269048134380681</v>
      </c>
      <c r="L7825">
        <v>0</v>
      </c>
      <c r="M7825">
        <v>45</v>
      </c>
      <c r="N7825">
        <f>(1-Coffee_Sales[[#This Row],[Discount_Percent]])*Coffee_Sales[[#This Row],[unit_price]]*Coffee_Sales[[#This Row],[transaction_qty]]</f>
        <v>90</v>
      </c>
      <c r="O7825" t="str">
        <f>TEXT(Coffee_Sales[[#This Row],[transaction_date]],"mmm-yyyy")</f>
        <v>Jan-2023</v>
      </c>
      <c r="P7825">
        <f>HOUR(Coffee_Sales[[#This Row],[transaction_time]])</f>
        <v>9</v>
      </c>
    </row>
    <row r="7826" spans="1:16" x14ac:dyDescent="0.3">
      <c r="A7826">
        <v>115668</v>
      </c>
      <c r="B7826" s="1">
        <v>45079</v>
      </c>
      <c r="C7826" s="2">
        <v>0.57395833333333335</v>
      </c>
      <c r="D7826">
        <v>1</v>
      </c>
      <c r="E7826">
        <v>3</v>
      </c>
      <c r="F7826" t="s">
        <v>131</v>
      </c>
      <c r="G7826">
        <v>23</v>
      </c>
      <c r="H7826" t="s">
        <v>14</v>
      </c>
      <c r="I7826" t="s">
        <v>55</v>
      </c>
      <c r="J7826" t="s">
        <v>88</v>
      </c>
      <c r="K7826">
        <v>1.024180502240581</v>
      </c>
      <c r="L7826">
        <v>0</v>
      </c>
      <c r="M7826">
        <v>37.5</v>
      </c>
      <c r="N7826">
        <f>(1-Coffee_Sales[[#This Row],[Discount_Percent]])*Coffee_Sales[[#This Row],[unit_price]]*Coffee_Sales[[#This Row],[transaction_qty]]</f>
        <v>37.5</v>
      </c>
      <c r="O7826" t="str">
        <f>TEXT(Coffee_Sales[[#This Row],[transaction_date]],"mmm-yyyy")</f>
        <v>Jun-2023</v>
      </c>
      <c r="P7826">
        <f>HOUR(Coffee_Sales[[#This Row],[transaction_time]])</f>
        <v>13</v>
      </c>
    </row>
    <row r="7827" spans="1:16" x14ac:dyDescent="0.3">
      <c r="A7827">
        <v>30316</v>
      </c>
      <c r="B7827" s="1">
        <v>44980</v>
      </c>
      <c r="C7827" s="2">
        <v>0.32004629629629627</v>
      </c>
      <c r="D7827">
        <v>1</v>
      </c>
      <c r="E7827">
        <v>8</v>
      </c>
      <c r="F7827" t="s">
        <v>48</v>
      </c>
      <c r="G7827">
        <v>59</v>
      </c>
      <c r="H7827" t="s">
        <v>74</v>
      </c>
      <c r="I7827" t="s">
        <v>75</v>
      </c>
      <c r="J7827" t="s">
        <v>85</v>
      </c>
      <c r="K7827">
        <v>1.4789430481446919</v>
      </c>
      <c r="L7827">
        <v>0.05</v>
      </c>
      <c r="M7827">
        <v>67.5</v>
      </c>
      <c r="N7827">
        <f>(1-Coffee_Sales[[#This Row],[Discount_Percent]])*Coffee_Sales[[#This Row],[unit_price]]*Coffee_Sales[[#This Row],[transaction_qty]]</f>
        <v>64.125</v>
      </c>
      <c r="O7827" t="str">
        <f>TEXT(Coffee_Sales[[#This Row],[transaction_date]],"mmm-yyyy")</f>
        <v>Feb-2023</v>
      </c>
      <c r="P7827">
        <f>HOUR(Coffee_Sales[[#This Row],[transaction_time]])</f>
        <v>7</v>
      </c>
    </row>
    <row r="7828" spans="1:16" x14ac:dyDescent="0.3">
      <c r="A7828">
        <v>66213</v>
      </c>
      <c r="B7828" s="1">
        <v>45030</v>
      </c>
      <c r="C7828" s="2">
        <v>0.40454861111111112</v>
      </c>
      <c r="D7828">
        <v>1</v>
      </c>
      <c r="E7828">
        <v>5</v>
      </c>
      <c r="F7828" t="s">
        <v>90</v>
      </c>
      <c r="G7828">
        <v>77</v>
      </c>
      <c r="H7828" t="s">
        <v>18</v>
      </c>
      <c r="I7828" t="s">
        <v>19</v>
      </c>
      <c r="J7828" t="s">
        <v>115</v>
      </c>
      <c r="K7828">
        <v>0.93354312844178144</v>
      </c>
      <c r="L7828">
        <v>0</v>
      </c>
      <c r="M7828">
        <v>45</v>
      </c>
      <c r="N7828">
        <f>(1-Coffee_Sales[[#This Row],[Discount_Percent]])*Coffee_Sales[[#This Row],[unit_price]]*Coffee_Sales[[#This Row],[transaction_qty]]</f>
        <v>45</v>
      </c>
      <c r="O7828" t="str">
        <f>TEXT(Coffee_Sales[[#This Row],[transaction_date]],"mmm-yyyy")</f>
        <v>Apr-2023</v>
      </c>
      <c r="P7828">
        <f>HOUR(Coffee_Sales[[#This Row],[transaction_time]])</f>
        <v>9</v>
      </c>
    </row>
    <row r="7829" spans="1:16" x14ac:dyDescent="0.3">
      <c r="A7829">
        <v>147933</v>
      </c>
      <c r="B7829" s="1">
        <v>45106</v>
      </c>
      <c r="C7829" s="2">
        <v>0.61300925925925931</v>
      </c>
      <c r="D7829">
        <v>2</v>
      </c>
      <c r="E7829">
        <v>3</v>
      </c>
      <c r="F7829" t="s">
        <v>63</v>
      </c>
      <c r="G7829">
        <v>59</v>
      </c>
      <c r="H7829" t="s">
        <v>74</v>
      </c>
      <c r="I7829" t="s">
        <v>75</v>
      </c>
      <c r="J7829" t="s">
        <v>85</v>
      </c>
      <c r="K7829">
        <v>3.8952969239179192</v>
      </c>
      <c r="L7829">
        <v>0</v>
      </c>
      <c r="M7829">
        <v>67.5</v>
      </c>
      <c r="N7829">
        <f>(1-Coffee_Sales[[#This Row],[Discount_Percent]])*Coffee_Sales[[#This Row],[unit_price]]*Coffee_Sales[[#This Row],[transaction_qty]]</f>
        <v>135</v>
      </c>
      <c r="O7829" t="str">
        <f>TEXT(Coffee_Sales[[#This Row],[transaction_date]],"mmm-yyyy")</f>
        <v>Jun-2023</v>
      </c>
      <c r="P7829">
        <f>HOUR(Coffee_Sales[[#This Row],[transaction_time]])</f>
        <v>14</v>
      </c>
    </row>
    <row r="7830" spans="1:16" x14ac:dyDescent="0.3">
      <c r="A7830">
        <v>95651</v>
      </c>
      <c r="B7830" s="1">
        <v>45061</v>
      </c>
      <c r="C7830" s="2">
        <v>0.32163194444444443</v>
      </c>
      <c r="D7830">
        <v>2</v>
      </c>
      <c r="E7830">
        <v>8</v>
      </c>
      <c r="F7830" t="s">
        <v>128</v>
      </c>
      <c r="G7830">
        <v>49</v>
      </c>
      <c r="H7830" t="s">
        <v>32</v>
      </c>
      <c r="I7830" t="s">
        <v>44</v>
      </c>
      <c r="J7830" t="s">
        <v>91</v>
      </c>
      <c r="K7830">
        <v>2.3271666223491838</v>
      </c>
      <c r="L7830">
        <v>0</v>
      </c>
      <c r="M7830">
        <v>45</v>
      </c>
      <c r="N7830">
        <f>(1-Coffee_Sales[[#This Row],[Discount_Percent]])*Coffee_Sales[[#This Row],[unit_price]]*Coffee_Sales[[#This Row],[transaction_qty]]</f>
        <v>90</v>
      </c>
      <c r="O7830" t="str">
        <f>TEXT(Coffee_Sales[[#This Row],[transaction_date]],"mmm-yyyy")</f>
        <v>May-2023</v>
      </c>
      <c r="P7830">
        <f>HOUR(Coffee_Sales[[#This Row],[transaction_time]])</f>
        <v>7</v>
      </c>
    </row>
    <row r="7831" spans="1:16" x14ac:dyDescent="0.3">
      <c r="A7831">
        <v>38760</v>
      </c>
      <c r="B7831" s="1">
        <v>44993</v>
      </c>
      <c r="C7831" s="2">
        <v>0.50928240740740738</v>
      </c>
      <c r="D7831">
        <v>2</v>
      </c>
      <c r="E7831">
        <v>3</v>
      </c>
      <c r="F7831" t="s">
        <v>21</v>
      </c>
      <c r="G7831">
        <v>29</v>
      </c>
      <c r="H7831" t="s">
        <v>14</v>
      </c>
      <c r="I7831" t="s">
        <v>22</v>
      </c>
      <c r="J7831" t="s">
        <v>89</v>
      </c>
      <c r="K7831">
        <v>2.4049434631674349</v>
      </c>
      <c r="L7831">
        <v>0.05</v>
      </c>
      <c r="M7831">
        <v>37.5</v>
      </c>
      <c r="N7831">
        <f>(1-Coffee_Sales[[#This Row],[Discount_Percent]])*Coffee_Sales[[#This Row],[unit_price]]*Coffee_Sales[[#This Row],[transaction_qty]]</f>
        <v>71.25</v>
      </c>
      <c r="O7831" t="str">
        <f>TEXT(Coffee_Sales[[#This Row],[transaction_date]],"mmm-yyyy")</f>
        <v>Mar-2023</v>
      </c>
      <c r="P7831">
        <f>HOUR(Coffee_Sales[[#This Row],[transaction_time]])</f>
        <v>12</v>
      </c>
    </row>
    <row r="7832" spans="1:16" x14ac:dyDescent="0.3">
      <c r="A7832">
        <v>115584</v>
      </c>
      <c r="B7832" s="1">
        <v>45079</v>
      </c>
      <c r="C7832" s="2">
        <v>0.54238425925925926</v>
      </c>
      <c r="D7832">
        <v>2</v>
      </c>
      <c r="E7832">
        <v>5</v>
      </c>
      <c r="F7832" t="s">
        <v>24</v>
      </c>
      <c r="G7832">
        <v>42</v>
      </c>
      <c r="H7832" t="s">
        <v>32</v>
      </c>
      <c r="I7832" t="s">
        <v>40</v>
      </c>
      <c r="J7832" t="s">
        <v>99</v>
      </c>
      <c r="K7832">
        <v>2.2995309522336411</v>
      </c>
      <c r="L7832">
        <v>0</v>
      </c>
      <c r="M7832">
        <v>37.5</v>
      </c>
      <c r="N7832">
        <f>(1-Coffee_Sales[[#This Row],[Discount_Percent]])*Coffee_Sales[[#This Row],[unit_price]]*Coffee_Sales[[#This Row],[transaction_qty]]</f>
        <v>75</v>
      </c>
      <c r="O7832" t="str">
        <f>TEXT(Coffee_Sales[[#This Row],[transaction_date]],"mmm-yyyy")</f>
        <v>Jun-2023</v>
      </c>
      <c r="P7832">
        <f>HOUR(Coffee_Sales[[#This Row],[transaction_time]])</f>
        <v>13</v>
      </c>
    </row>
    <row r="7833" spans="1:16" x14ac:dyDescent="0.3">
      <c r="A7833">
        <v>49980</v>
      </c>
      <c r="B7833" s="1">
        <v>45009</v>
      </c>
      <c r="C7833" s="2">
        <v>0.42098379629629629</v>
      </c>
      <c r="D7833">
        <v>1</v>
      </c>
      <c r="E7833">
        <v>8</v>
      </c>
      <c r="F7833" t="s">
        <v>96</v>
      </c>
      <c r="G7833">
        <v>3</v>
      </c>
      <c r="H7833" t="s">
        <v>59</v>
      </c>
      <c r="I7833" t="s">
        <v>125</v>
      </c>
      <c r="J7833" t="s">
        <v>126</v>
      </c>
      <c r="K7833">
        <v>6.1552759882050294</v>
      </c>
      <c r="L7833">
        <v>0</v>
      </c>
      <c r="M7833">
        <v>221.25</v>
      </c>
      <c r="N7833">
        <f>(1-Coffee_Sales[[#This Row],[Discount_Percent]])*Coffee_Sales[[#This Row],[unit_price]]*Coffee_Sales[[#This Row],[transaction_qty]]</f>
        <v>221.25</v>
      </c>
      <c r="O7833" t="str">
        <f>TEXT(Coffee_Sales[[#This Row],[transaction_date]],"mmm-yyyy")</f>
        <v>Mar-2023</v>
      </c>
      <c r="P7833">
        <f>HOUR(Coffee_Sales[[#This Row],[transaction_time]])</f>
        <v>10</v>
      </c>
    </row>
    <row r="7834" spans="1:16" x14ac:dyDescent="0.3">
      <c r="A7834">
        <v>42198</v>
      </c>
      <c r="B7834" s="1">
        <v>44998</v>
      </c>
      <c r="C7834" s="2">
        <v>0.41206018518518517</v>
      </c>
      <c r="D7834">
        <v>1</v>
      </c>
      <c r="E7834">
        <v>3</v>
      </c>
      <c r="F7834" t="s">
        <v>31</v>
      </c>
      <c r="G7834">
        <v>72</v>
      </c>
      <c r="H7834" t="s">
        <v>18</v>
      </c>
      <c r="I7834" t="s">
        <v>19</v>
      </c>
      <c r="J7834" t="s">
        <v>82</v>
      </c>
      <c r="K7834">
        <v>1.490968234663844</v>
      </c>
      <c r="L7834">
        <v>0</v>
      </c>
      <c r="M7834">
        <v>48.75</v>
      </c>
      <c r="N7834">
        <f>(1-Coffee_Sales[[#This Row],[Discount_Percent]])*Coffee_Sales[[#This Row],[unit_price]]*Coffee_Sales[[#This Row],[transaction_qty]]</f>
        <v>48.75</v>
      </c>
      <c r="O7834" t="str">
        <f>TEXT(Coffee_Sales[[#This Row],[transaction_date]],"mmm-yyyy")</f>
        <v>Mar-2023</v>
      </c>
      <c r="P7834">
        <f>HOUR(Coffee_Sales[[#This Row],[transaction_time]])</f>
        <v>9</v>
      </c>
    </row>
    <row r="7835" spans="1:16" x14ac:dyDescent="0.3">
      <c r="A7835">
        <v>117705</v>
      </c>
      <c r="B7835" s="1">
        <v>45081</v>
      </c>
      <c r="C7835" s="2">
        <v>0.46725694444444443</v>
      </c>
      <c r="D7835">
        <v>2</v>
      </c>
      <c r="E7835">
        <v>3</v>
      </c>
      <c r="F7835" t="s">
        <v>24</v>
      </c>
      <c r="G7835">
        <v>39</v>
      </c>
      <c r="H7835" t="s">
        <v>14</v>
      </c>
      <c r="I7835" t="s">
        <v>15</v>
      </c>
      <c r="J7835" t="s">
        <v>47</v>
      </c>
      <c r="K7835">
        <v>2.7598471656591799</v>
      </c>
      <c r="L7835">
        <v>0</v>
      </c>
      <c r="M7835">
        <v>63.75</v>
      </c>
      <c r="N7835">
        <f>(1-Coffee_Sales[[#This Row],[Discount_Percent]])*Coffee_Sales[[#This Row],[unit_price]]*Coffee_Sales[[#This Row],[transaction_qty]]</f>
        <v>127.5</v>
      </c>
      <c r="O7835" t="str">
        <f>TEXT(Coffee_Sales[[#This Row],[transaction_date]],"mmm-yyyy")</f>
        <v>Jun-2023</v>
      </c>
      <c r="P7835">
        <f>HOUR(Coffee_Sales[[#This Row],[transaction_time]])</f>
        <v>11</v>
      </c>
    </row>
    <row r="7836" spans="1:16" x14ac:dyDescent="0.3">
      <c r="A7836">
        <v>44620</v>
      </c>
      <c r="B7836" s="1">
        <v>45001</v>
      </c>
      <c r="C7836" s="2">
        <v>0.59665509259259264</v>
      </c>
      <c r="D7836">
        <v>1</v>
      </c>
      <c r="E7836">
        <v>5</v>
      </c>
      <c r="F7836" t="s">
        <v>46</v>
      </c>
      <c r="G7836">
        <v>84</v>
      </c>
      <c r="H7836" t="s">
        <v>67</v>
      </c>
      <c r="I7836" t="s">
        <v>72</v>
      </c>
      <c r="J7836" t="s">
        <v>140</v>
      </c>
      <c r="K7836">
        <v>0.37467419903054427</v>
      </c>
      <c r="L7836">
        <v>0</v>
      </c>
      <c r="M7836">
        <v>12</v>
      </c>
      <c r="N7836">
        <f>(1-Coffee_Sales[[#This Row],[Discount_Percent]])*Coffee_Sales[[#This Row],[unit_price]]*Coffee_Sales[[#This Row],[transaction_qty]]</f>
        <v>12</v>
      </c>
      <c r="O7836" t="str">
        <f>TEXT(Coffee_Sales[[#This Row],[transaction_date]],"mmm-yyyy")</f>
        <v>Mar-2023</v>
      </c>
      <c r="P7836">
        <f>HOUR(Coffee_Sales[[#This Row],[transaction_time]])</f>
        <v>14</v>
      </c>
    </row>
    <row r="7837" spans="1:16" x14ac:dyDescent="0.3">
      <c r="A7837">
        <v>82364</v>
      </c>
      <c r="B7837" s="1">
        <v>45048</v>
      </c>
      <c r="C7837" s="2">
        <v>0.76336805555555554</v>
      </c>
      <c r="D7837">
        <v>1</v>
      </c>
      <c r="E7837">
        <v>5</v>
      </c>
      <c r="F7837" t="s">
        <v>97</v>
      </c>
      <c r="G7837">
        <v>87</v>
      </c>
      <c r="H7837" t="s">
        <v>14</v>
      </c>
      <c r="I7837" t="s">
        <v>15</v>
      </c>
      <c r="J7837" t="s">
        <v>119</v>
      </c>
      <c r="K7837">
        <v>1.2266035070681449</v>
      </c>
      <c r="L7837">
        <v>0</v>
      </c>
      <c r="M7837">
        <v>45</v>
      </c>
      <c r="N7837">
        <f>(1-Coffee_Sales[[#This Row],[Discount_Percent]])*Coffee_Sales[[#This Row],[unit_price]]*Coffee_Sales[[#This Row],[transaction_qty]]</f>
        <v>45</v>
      </c>
      <c r="O7837" t="str">
        <f>TEXT(Coffee_Sales[[#This Row],[transaction_date]],"mmm-yyyy")</f>
        <v>May-2023</v>
      </c>
      <c r="P7837">
        <f>HOUR(Coffee_Sales[[#This Row],[transaction_time]])</f>
        <v>18</v>
      </c>
    </row>
    <row r="7838" spans="1:16" x14ac:dyDescent="0.3">
      <c r="A7838">
        <v>34898</v>
      </c>
      <c r="B7838" s="1">
        <v>44987</v>
      </c>
      <c r="C7838" s="2">
        <v>0.71458333333333335</v>
      </c>
      <c r="D7838">
        <v>2</v>
      </c>
      <c r="E7838">
        <v>3</v>
      </c>
      <c r="F7838" t="s">
        <v>28</v>
      </c>
      <c r="G7838">
        <v>29</v>
      </c>
      <c r="H7838" t="s">
        <v>14</v>
      </c>
      <c r="I7838" t="s">
        <v>22</v>
      </c>
      <c r="J7838" t="s">
        <v>89</v>
      </c>
      <c r="K7838">
        <v>1.894300759540124</v>
      </c>
      <c r="L7838">
        <v>0</v>
      </c>
      <c r="M7838">
        <v>37.5</v>
      </c>
      <c r="N7838">
        <f>(1-Coffee_Sales[[#This Row],[Discount_Percent]])*Coffee_Sales[[#This Row],[unit_price]]*Coffee_Sales[[#This Row],[transaction_qty]]</f>
        <v>75</v>
      </c>
      <c r="O7838" t="str">
        <f>TEXT(Coffee_Sales[[#This Row],[transaction_date]],"mmm-yyyy")</f>
        <v>Mar-2023</v>
      </c>
      <c r="P7838">
        <f>HOUR(Coffee_Sales[[#This Row],[transaction_time]])</f>
        <v>17</v>
      </c>
    </row>
    <row r="7839" spans="1:16" x14ac:dyDescent="0.3">
      <c r="A7839">
        <v>70399</v>
      </c>
      <c r="B7839" s="1">
        <v>45035</v>
      </c>
      <c r="C7839" s="2">
        <v>0.29283564814814816</v>
      </c>
      <c r="D7839">
        <v>1</v>
      </c>
      <c r="E7839">
        <v>8</v>
      </c>
      <c r="F7839" t="s">
        <v>58</v>
      </c>
      <c r="G7839">
        <v>74</v>
      </c>
      <c r="H7839" t="s">
        <v>18</v>
      </c>
      <c r="I7839" t="s">
        <v>107</v>
      </c>
      <c r="J7839" t="s">
        <v>108</v>
      </c>
      <c r="K7839">
        <v>1.2656952642874091</v>
      </c>
      <c r="L7839">
        <v>0</v>
      </c>
      <c r="M7839">
        <v>52.5</v>
      </c>
      <c r="N7839">
        <f>(1-Coffee_Sales[[#This Row],[Discount_Percent]])*Coffee_Sales[[#This Row],[unit_price]]*Coffee_Sales[[#This Row],[transaction_qty]]</f>
        <v>52.5</v>
      </c>
      <c r="O7839" t="str">
        <f>TEXT(Coffee_Sales[[#This Row],[transaction_date]],"mmm-yyyy")</f>
        <v>Apr-2023</v>
      </c>
      <c r="P7839">
        <f>HOUR(Coffee_Sales[[#This Row],[transaction_time]])</f>
        <v>7</v>
      </c>
    </row>
    <row r="7840" spans="1:16" x14ac:dyDescent="0.3">
      <c r="A7840">
        <v>100990</v>
      </c>
      <c r="B7840" s="1">
        <v>45065</v>
      </c>
      <c r="C7840" s="2">
        <v>0.5685069444444445</v>
      </c>
      <c r="D7840">
        <v>1</v>
      </c>
      <c r="E7840">
        <v>8</v>
      </c>
      <c r="F7840" t="s">
        <v>54</v>
      </c>
      <c r="G7840">
        <v>31</v>
      </c>
      <c r="H7840" t="s">
        <v>14</v>
      </c>
      <c r="I7840" t="s">
        <v>22</v>
      </c>
      <c r="J7840" t="s">
        <v>53</v>
      </c>
      <c r="K7840">
        <v>0.93144947732033723</v>
      </c>
      <c r="L7840">
        <v>0.05</v>
      </c>
      <c r="M7840">
        <v>33</v>
      </c>
      <c r="N7840">
        <f>(1-Coffee_Sales[[#This Row],[Discount_Percent]])*Coffee_Sales[[#This Row],[unit_price]]*Coffee_Sales[[#This Row],[transaction_qty]]</f>
        <v>31.349999999999998</v>
      </c>
      <c r="O7840" t="str">
        <f>TEXT(Coffee_Sales[[#This Row],[transaction_date]],"mmm-yyyy")</f>
        <v>May-2023</v>
      </c>
      <c r="P7840">
        <f>HOUR(Coffee_Sales[[#This Row],[transaction_time]])</f>
        <v>13</v>
      </c>
    </row>
    <row r="7841" spans="1:16" x14ac:dyDescent="0.3">
      <c r="A7841">
        <v>119920</v>
      </c>
      <c r="B7841" s="1">
        <v>45083</v>
      </c>
      <c r="C7841" s="2">
        <v>0.45739583333333333</v>
      </c>
      <c r="D7841">
        <v>1</v>
      </c>
      <c r="E7841">
        <v>8</v>
      </c>
      <c r="F7841" t="s">
        <v>42</v>
      </c>
      <c r="G7841">
        <v>51</v>
      </c>
      <c r="H7841" t="s">
        <v>32</v>
      </c>
      <c r="I7841" t="s">
        <v>44</v>
      </c>
      <c r="J7841" t="s">
        <v>103</v>
      </c>
      <c r="K7841">
        <v>0.97854055876516277</v>
      </c>
      <c r="L7841">
        <v>0.05</v>
      </c>
      <c r="M7841">
        <v>45</v>
      </c>
      <c r="N7841">
        <f>(1-Coffee_Sales[[#This Row],[Discount_Percent]])*Coffee_Sales[[#This Row],[unit_price]]*Coffee_Sales[[#This Row],[transaction_qty]]</f>
        <v>42.75</v>
      </c>
      <c r="O7841" t="str">
        <f>TEXT(Coffee_Sales[[#This Row],[transaction_date]],"mmm-yyyy")</f>
        <v>Jun-2023</v>
      </c>
      <c r="P7841">
        <f>HOUR(Coffee_Sales[[#This Row],[transaction_time]])</f>
        <v>10</v>
      </c>
    </row>
    <row r="7842" spans="1:16" x14ac:dyDescent="0.3">
      <c r="A7842">
        <v>86501</v>
      </c>
      <c r="B7842" s="1">
        <v>45052</v>
      </c>
      <c r="C7842" s="2">
        <v>0.75391203703703702</v>
      </c>
      <c r="D7842">
        <v>1</v>
      </c>
      <c r="E7842">
        <v>5</v>
      </c>
      <c r="F7842" t="s">
        <v>87</v>
      </c>
      <c r="G7842">
        <v>70</v>
      </c>
      <c r="H7842" t="s">
        <v>18</v>
      </c>
      <c r="I7842" t="s">
        <v>19</v>
      </c>
      <c r="J7842" t="s">
        <v>83</v>
      </c>
      <c r="K7842">
        <v>1.255592551799348</v>
      </c>
      <c r="L7842">
        <v>0.1</v>
      </c>
      <c r="M7842">
        <v>48.75</v>
      </c>
      <c r="N7842">
        <f>(1-Coffee_Sales[[#This Row],[Discount_Percent]])*Coffee_Sales[[#This Row],[unit_price]]*Coffee_Sales[[#This Row],[transaction_qty]]</f>
        <v>43.875</v>
      </c>
      <c r="O7842" t="str">
        <f>TEXT(Coffee_Sales[[#This Row],[transaction_date]],"mmm-yyyy")</f>
        <v>May-2023</v>
      </c>
      <c r="P7842">
        <f>HOUR(Coffee_Sales[[#This Row],[transaction_time]])</f>
        <v>18</v>
      </c>
    </row>
    <row r="7843" spans="1:16" x14ac:dyDescent="0.3">
      <c r="A7843">
        <v>142562</v>
      </c>
      <c r="B7843" s="1">
        <v>45101</v>
      </c>
      <c r="C7843" s="2">
        <v>0.77430555555555558</v>
      </c>
      <c r="D7843">
        <v>1</v>
      </c>
      <c r="E7843">
        <v>3</v>
      </c>
      <c r="F7843" t="s">
        <v>13</v>
      </c>
      <c r="G7843">
        <v>28</v>
      </c>
      <c r="H7843" t="s">
        <v>14</v>
      </c>
      <c r="I7843" t="s">
        <v>22</v>
      </c>
      <c r="J7843" t="s">
        <v>117</v>
      </c>
      <c r="K7843">
        <v>0.82419688782097933</v>
      </c>
      <c r="L7843">
        <v>0</v>
      </c>
      <c r="M7843">
        <v>30</v>
      </c>
      <c r="N7843">
        <f>(1-Coffee_Sales[[#This Row],[Discount_Percent]])*Coffee_Sales[[#This Row],[unit_price]]*Coffee_Sales[[#This Row],[transaction_qty]]</f>
        <v>30</v>
      </c>
      <c r="O7843" t="str">
        <f>TEXT(Coffee_Sales[[#This Row],[transaction_date]],"mmm-yyyy")</f>
        <v>Jun-2023</v>
      </c>
      <c r="P7843">
        <f>HOUR(Coffee_Sales[[#This Row],[transaction_time]])</f>
        <v>18</v>
      </c>
    </row>
    <row r="7844" spans="1:16" x14ac:dyDescent="0.3">
      <c r="A7844">
        <v>126114</v>
      </c>
      <c r="B7844" s="1">
        <v>45088</v>
      </c>
      <c r="C7844" s="2">
        <v>0.40089120370370368</v>
      </c>
      <c r="D7844">
        <v>2</v>
      </c>
      <c r="E7844">
        <v>3</v>
      </c>
      <c r="F7844" t="s">
        <v>17</v>
      </c>
      <c r="G7844">
        <v>42</v>
      </c>
      <c r="H7844" t="s">
        <v>32</v>
      </c>
      <c r="I7844" t="s">
        <v>40</v>
      </c>
      <c r="J7844" t="s">
        <v>99</v>
      </c>
      <c r="K7844">
        <v>2.4327593659479629</v>
      </c>
      <c r="L7844">
        <v>0.15</v>
      </c>
      <c r="M7844">
        <v>37.5</v>
      </c>
      <c r="N7844">
        <f>(1-Coffee_Sales[[#This Row],[Discount_Percent]])*Coffee_Sales[[#This Row],[unit_price]]*Coffee_Sales[[#This Row],[transaction_qty]]</f>
        <v>63.75</v>
      </c>
      <c r="O7844" t="str">
        <f>TEXT(Coffee_Sales[[#This Row],[transaction_date]],"mmm-yyyy")</f>
        <v>Jun-2023</v>
      </c>
      <c r="P7844">
        <f>HOUR(Coffee_Sales[[#This Row],[transaction_time]])</f>
        <v>9</v>
      </c>
    </row>
    <row r="7845" spans="1:16" x14ac:dyDescent="0.3">
      <c r="A7845">
        <v>81872</v>
      </c>
      <c r="B7845" s="1">
        <v>45048</v>
      </c>
      <c r="C7845" s="2">
        <v>0.56026620370370372</v>
      </c>
      <c r="D7845">
        <v>1</v>
      </c>
      <c r="E7845">
        <v>3</v>
      </c>
      <c r="F7845" t="s">
        <v>35</v>
      </c>
      <c r="G7845">
        <v>47</v>
      </c>
      <c r="H7845" t="s">
        <v>32</v>
      </c>
      <c r="I7845" t="s">
        <v>36</v>
      </c>
      <c r="J7845" t="s">
        <v>37</v>
      </c>
      <c r="K7845">
        <v>1.2211863189329011</v>
      </c>
      <c r="L7845">
        <v>0</v>
      </c>
      <c r="M7845">
        <v>45</v>
      </c>
      <c r="N7845">
        <f>(1-Coffee_Sales[[#This Row],[Discount_Percent]])*Coffee_Sales[[#This Row],[unit_price]]*Coffee_Sales[[#This Row],[transaction_qty]]</f>
        <v>45</v>
      </c>
      <c r="O7845" t="str">
        <f>TEXT(Coffee_Sales[[#This Row],[transaction_date]],"mmm-yyyy")</f>
        <v>May-2023</v>
      </c>
      <c r="P7845">
        <f>HOUR(Coffee_Sales[[#This Row],[transaction_time]])</f>
        <v>13</v>
      </c>
    </row>
    <row r="7846" spans="1:16" x14ac:dyDescent="0.3">
      <c r="A7846">
        <v>100200</v>
      </c>
      <c r="B7846" s="1">
        <v>45065</v>
      </c>
      <c r="C7846" s="2">
        <v>0.30535879629629631</v>
      </c>
      <c r="D7846">
        <v>2</v>
      </c>
      <c r="E7846">
        <v>5</v>
      </c>
      <c r="F7846" t="s">
        <v>43</v>
      </c>
      <c r="G7846">
        <v>41</v>
      </c>
      <c r="H7846" t="s">
        <v>14</v>
      </c>
      <c r="I7846" t="s">
        <v>15</v>
      </c>
      <c r="J7846" t="s">
        <v>98</v>
      </c>
      <c r="K7846">
        <v>2.8547490706132592</v>
      </c>
      <c r="L7846">
        <v>0.15</v>
      </c>
      <c r="M7846">
        <v>63.75</v>
      </c>
      <c r="N7846">
        <f>(1-Coffee_Sales[[#This Row],[Discount_Percent]])*Coffee_Sales[[#This Row],[unit_price]]*Coffee_Sales[[#This Row],[transaction_qty]]</f>
        <v>108.375</v>
      </c>
      <c r="O7846" t="str">
        <f>TEXT(Coffee_Sales[[#This Row],[transaction_date]],"mmm-yyyy")</f>
        <v>May-2023</v>
      </c>
      <c r="P7846">
        <f>HOUR(Coffee_Sales[[#This Row],[transaction_time]])</f>
        <v>7</v>
      </c>
    </row>
    <row r="7847" spans="1:16" x14ac:dyDescent="0.3">
      <c r="A7847">
        <v>31263</v>
      </c>
      <c r="B7847" s="1">
        <v>44981</v>
      </c>
      <c r="C7847" s="2">
        <v>0.65260416666666665</v>
      </c>
      <c r="D7847">
        <v>1</v>
      </c>
      <c r="E7847">
        <v>3</v>
      </c>
      <c r="F7847" t="s">
        <v>87</v>
      </c>
      <c r="G7847">
        <v>77</v>
      </c>
      <c r="H7847" t="s">
        <v>18</v>
      </c>
      <c r="I7847" t="s">
        <v>19</v>
      </c>
      <c r="J7847" t="s">
        <v>115</v>
      </c>
      <c r="K7847">
        <v>1.1312753890672109</v>
      </c>
      <c r="L7847">
        <v>0</v>
      </c>
      <c r="M7847">
        <v>45</v>
      </c>
      <c r="N7847">
        <f>(1-Coffee_Sales[[#This Row],[Discount_Percent]])*Coffee_Sales[[#This Row],[unit_price]]*Coffee_Sales[[#This Row],[transaction_qty]]</f>
        <v>45</v>
      </c>
      <c r="O7847" t="str">
        <f>TEXT(Coffee_Sales[[#This Row],[transaction_date]],"mmm-yyyy")</f>
        <v>Feb-2023</v>
      </c>
      <c r="P7847">
        <f>HOUR(Coffee_Sales[[#This Row],[transaction_time]])</f>
        <v>15</v>
      </c>
    </row>
    <row r="7848" spans="1:16" x14ac:dyDescent="0.3">
      <c r="A7848">
        <v>43516</v>
      </c>
      <c r="B7848" s="1">
        <v>45000</v>
      </c>
      <c r="C7848" s="2">
        <v>0.3580787037037037</v>
      </c>
      <c r="D7848">
        <v>1</v>
      </c>
      <c r="E7848">
        <v>5</v>
      </c>
      <c r="F7848" t="s">
        <v>101</v>
      </c>
      <c r="G7848">
        <v>36</v>
      </c>
      <c r="H7848" t="s">
        <v>14</v>
      </c>
      <c r="I7848" t="s">
        <v>26</v>
      </c>
      <c r="J7848" t="s">
        <v>27</v>
      </c>
      <c r="K7848">
        <v>1.2508781597031611</v>
      </c>
      <c r="L7848">
        <v>0</v>
      </c>
      <c r="M7848">
        <v>56.25</v>
      </c>
      <c r="N7848">
        <f>(1-Coffee_Sales[[#This Row],[Discount_Percent]])*Coffee_Sales[[#This Row],[unit_price]]*Coffee_Sales[[#This Row],[transaction_qty]]</f>
        <v>56.25</v>
      </c>
      <c r="O7848" t="str">
        <f>TEXT(Coffee_Sales[[#This Row],[transaction_date]],"mmm-yyyy")</f>
        <v>Mar-2023</v>
      </c>
      <c r="P7848">
        <f>HOUR(Coffee_Sales[[#This Row],[transaction_time]])</f>
        <v>8</v>
      </c>
    </row>
    <row r="7849" spans="1:16" x14ac:dyDescent="0.3">
      <c r="A7849">
        <v>145589</v>
      </c>
      <c r="B7849" s="1">
        <v>45104</v>
      </c>
      <c r="C7849" s="2">
        <v>0.44403935185185184</v>
      </c>
      <c r="D7849">
        <v>1</v>
      </c>
      <c r="E7849">
        <v>8</v>
      </c>
      <c r="F7849" t="s">
        <v>131</v>
      </c>
      <c r="G7849">
        <v>54</v>
      </c>
      <c r="H7849" t="s">
        <v>32</v>
      </c>
      <c r="I7849" t="s">
        <v>33</v>
      </c>
      <c r="J7849" t="s">
        <v>127</v>
      </c>
      <c r="K7849">
        <v>1.0029941647003471</v>
      </c>
      <c r="L7849">
        <v>0</v>
      </c>
      <c r="M7849">
        <v>37.5</v>
      </c>
      <c r="N7849">
        <f>(1-Coffee_Sales[[#This Row],[Discount_Percent]])*Coffee_Sales[[#This Row],[unit_price]]*Coffee_Sales[[#This Row],[transaction_qty]]</f>
        <v>37.5</v>
      </c>
      <c r="O7849" t="str">
        <f>TEXT(Coffee_Sales[[#This Row],[transaction_date]],"mmm-yyyy")</f>
        <v>Jun-2023</v>
      </c>
      <c r="P7849">
        <f>HOUR(Coffee_Sales[[#This Row],[transaction_time]])</f>
        <v>10</v>
      </c>
    </row>
    <row r="7850" spans="1:16" x14ac:dyDescent="0.3">
      <c r="A7850">
        <v>37711</v>
      </c>
      <c r="B7850" s="1">
        <v>44992</v>
      </c>
      <c r="C7850" s="2">
        <v>0.2565277777777778</v>
      </c>
      <c r="D7850">
        <v>1</v>
      </c>
      <c r="E7850">
        <v>5</v>
      </c>
      <c r="F7850" t="s">
        <v>113</v>
      </c>
      <c r="G7850">
        <v>49</v>
      </c>
      <c r="H7850" t="s">
        <v>32</v>
      </c>
      <c r="I7850" t="s">
        <v>44</v>
      </c>
      <c r="J7850" t="s">
        <v>91</v>
      </c>
      <c r="K7850">
        <v>1.4289229769433109</v>
      </c>
      <c r="L7850">
        <v>0</v>
      </c>
      <c r="M7850">
        <v>45</v>
      </c>
      <c r="N7850">
        <f>(1-Coffee_Sales[[#This Row],[Discount_Percent]])*Coffee_Sales[[#This Row],[unit_price]]*Coffee_Sales[[#This Row],[transaction_qty]]</f>
        <v>45</v>
      </c>
      <c r="O7850" t="str">
        <f>TEXT(Coffee_Sales[[#This Row],[transaction_date]],"mmm-yyyy")</f>
        <v>Mar-2023</v>
      </c>
      <c r="P7850">
        <f>HOUR(Coffee_Sales[[#This Row],[transaction_time]])</f>
        <v>6</v>
      </c>
    </row>
    <row r="7851" spans="1:16" x14ac:dyDescent="0.3">
      <c r="A7851">
        <v>39398</v>
      </c>
      <c r="B7851" s="1">
        <v>44994</v>
      </c>
      <c r="C7851" s="2">
        <v>0.42128472222222224</v>
      </c>
      <c r="D7851">
        <v>1</v>
      </c>
      <c r="E7851">
        <v>3</v>
      </c>
      <c r="F7851" t="s">
        <v>90</v>
      </c>
      <c r="G7851">
        <v>71</v>
      </c>
      <c r="H7851" t="s">
        <v>18</v>
      </c>
      <c r="I7851" t="s">
        <v>79</v>
      </c>
      <c r="J7851" t="s">
        <v>92</v>
      </c>
      <c r="K7851">
        <v>1.8647701156230889</v>
      </c>
      <c r="L7851">
        <v>0.1</v>
      </c>
      <c r="M7851">
        <v>56.25</v>
      </c>
      <c r="N7851">
        <f>(1-Coffee_Sales[[#This Row],[Discount_Percent]])*Coffee_Sales[[#This Row],[unit_price]]*Coffee_Sales[[#This Row],[transaction_qty]]</f>
        <v>50.625</v>
      </c>
      <c r="O7851" t="str">
        <f>TEXT(Coffee_Sales[[#This Row],[transaction_date]],"mmm-yyyy")</f>
        <v>Mar-2023</v>
      </c>
      <c r="P7851">
        <f>HOUR(Coffee_Sales[[#This Row],[transaction_time]])</f>
        <v>10</v>
      </c>
    </row>
    <row r="7852" spans="1:16" x14ac:dyDescent="0.3">
      <c r="A7852">
        <v>112140</v>
      </c>
      <c r="B7852" s="1">
        <v>45076</v>
      </c>
      <c r="C7852" s="2">
        <v>0.32577546296296295</v>
      </c>
      <c r="D7852">
        <v>2</v>
      </c>
      <c r="E7852">
        <v>8</v>
      </c>
      <c r="F7852" t="s">
        <v>101</v>
      </c>
      <c r="G7852">
        <v>57</v>
      </c>
      <c r="H7852" t="s">
        <v>32</v>
      </c>
      <c r="I7852" t="s">
        <v>33</v>
      </c>
      <c r="J7852" t="s">
        <v>34</v>
      </c>
      <c r="K7852">
        <v>2.7240077620689469</v>
      </c>
      <c r="L7852">
        <v>0.05</v>
      </c>
      <c r="M7852">
        <v>46.5</v>
      </c>
      <c r="N7852">
        <f>(1-Coffee_Sales[[#This Row],[Discount_Percent]])*Coffee_Sales[[#This Row],[unit_price]]*Coffee_Sales[[#This Row],[transaction_qty]]</f>
        <v>88.35</v>
      </c>
      <c r="O7852" t="str">
        <f>TEXT(Coffee_Sales[[#This Row],[transaction_date]],"mmm-yyyy")</f>
        <v>May-2023</v>
      </c>
      <c r="P7852">
        <f>HOUR(Coffee_Sales[[#This Row],[transaction_time]])</f>
        <v>7</v>
      </c>
    </row>
    <row r="7853" spans="1:16" x14ac:dyDescent="0.3">
      <c r="A7853">
        <v>126362</v>
      </c>
      <c r="B7853" s="1">
        <v>45088</v>
      </c>
      <c r="C7853" s="2">
        <v>0.47773148148148148</v>
      </c>
      <c r="D7853">
        <v>1</v>
      </c>
      <c r="E7853">
        <v>8</v>
      </c>
      <c r="F7853" t="s">
        <v>17</v>
      </c>
      <c r="G7853">
        <v>39</v>
      </c>
      <c r="H7853" t="s">
        <v>14</v>
      </c>
      <c r="I7853" t="s">
        <v>15</v>
      </c>
      <c r="J7853" t="s">
        <v>47</v>
      </c>
      <c r="K7853">
        <v>1.531708099226877</v>
      </c>
      <c r="L7853">
        <v>0.15</v>
      </c>
      <c r="M7853">
        <v>63.75</v>
      </c>
      <c r="N7853">
        <f>(1-Coffee_Sales[[#This Row],[Discount_Percent]])*Coffee_Sales[[#This Row],[unit_price]]*Coffee_Sales[[#This Row],[transaction_qty]]</f>
        <v>54.1875</v>
      </c>
      <c r="O7853" t="str">
        <f>TEXT(Coffee_Sales[[#This Row],[transaction_date]],"mmm-yyyy")</f>
        <v>Jun-2023</v>
      </c>
      <c r="P7853">
        <f>HOUR(Coffee_Sales[[#This Row],[transaction_time]])</f>
        <v>11</v>
      </c>
    </row>
    <row r="7854" spans="1:16" x14ac:dyDescent="0.3">
      <c r="A7854">
        <v>71593</v>
      </c>
      <c r="B7854" s="1">
        <v>45036</v>
      </c>
      <c r="C7854" s="2">
        <v>0.41259259259259257</v>
      </c>
      <c r="D7854">
        <v>1</v>
      </c>
      <c r="E7854">
        <v>3</v>
      </c>
      <c r="F7854" t="s">
        <v>43</v>
      </c>
      <c r="G7854">
        <v>60</v>
      </c>
      <c r="H7854" t="s">
        <v>74</v>
      </c>
      <c r="I7854" t="s">
        <v>75</v>
      </c>
      <c r="J7854" t="s">
        <v>112</v>
      </c>
      <c r="K7854">
        <v>1.2823050720437299</v>
      </c>
      <c r="L7854">
        <v>0.05</v>
      </c>
      <c r="M7854">
        <v>56.25</v>
      </c>
      <c r="N7854">
        <f>(1-Coffee_Sales[[#This Row],[Discount_Percent]])*Coffee_Sales[[#This Row],[unit_price]]*Coffee_Sales[[#This Row],[transaction_qty]]</f>
        <v>53.4375</v>
      </c>
      <c r="O7854" t="str">
        <f>TEXT(Coffee_Sales[[#This Row],[transaction_date]],"mmm-yyyy")</f>
        <v>Apr-2023</v>
      </c>
      <c r="P7854">
        <f>HOUR(Coffee_Sales[[#This Row],[transaction_time]])</f>
        <v>9</v>
      </c>
    </row>
    <row r="7855" spans="1:16" x14ac:dyDescent="0.3">
      <c r="A7855">
        <v>101854</v>
      </c>
      <c r="B7855" s="1">
        <v>45066</v>
      </c>
      <c r="C7855" s="2">
        <v>0.4254398148148148</v>
      </c>
      <c r="D7855">
        <v>2</v>
      </c>
      <c r="E7855">
        <v>8</v>
      </c>
      <c r="F7855" t="s">
        <v>113</v>
      </c>
      <c r="G7855">
        <v>22</v>
      </c>
      <c r="H7855" t="s">
        <v>14</v>
      </c>
      <c r="I7855" t="s">
        <v>55</v>
      </c>
      <c r="J7855" t="s">
        <v>56</v>
      </c>
      <c r="K7855">
        <v>1.7633977323037371</v>
      </c>
      <c r="L7855">
        <v>0</v>
      </c>
      <c r="M7855">
        <v>30</v>
      </c>
      <c r="N7855">
        <f>(1-Coffee_Sales[[#This Row],[Discount_Percent]])*Coffee_Sales[[#This Row],[unit_price]]*Coffee_Sales[[#This Row],[transaction_qty]]</f>
        <v>60</v>
      </c>
      <c r="O7855" t="str">
        <f>TEXT(Coffee_Sales[[#This Row],[transaction_date]],"mmm-yyyy")</f>
        <v>May-2023</v>
      </c>
      <c r="P7855">
        <f>HOUR(Coffee_Sales[[#This Row],[transaction_time]])</f>
        <v>10</v>
      </c>
    </row>
    <row r="7856" spans="1:16" x14ac:dyDescent="0.3">
      <c r="A7856">
        <v>126536</v>
      </c>
      <c r="B7856" s="1">
        <v>45088</v>
      </c>
      <c r="C7856" s="2">
        <v>0.59938657407407403</v>
      </c>
      <c r="D7856">
        <v>1</v>
      </c>
      <c r="E7856">
        <v>8</v>
      </c>
      <c r="F7856" t="s">
        <v>101</v>
      </c>
      <c r="G7856">
        <v>43</v>
      </c>
      <c r="H7856" t="s">
        <v>32</v>
      </c>
      <c r="I7856" t="s">
        <v>40</v>
      </c>
      <c r="J7856" t="s">
        <v>124</v>
      </c>
      <c r="K7856">
        <v>1.202607647470052</v>
      </c>
      <c r="L7856">
        <v>0</v>
      </c>
      <c r="M7856">
        <v>45</v>
      </c>
      <c r="N7856">
        <f>(1-Coffee_Sales[[#This Row],[Discount_Percent]])*Coffee_Sales[[#This Row],[unit_price]]*Coffee_Sales[[#This Row],[transaction_qty]]</f>
        <v>45</v>
      </c>
      <c r="O7856" t="str">
        <f>TEXT(Coffee_Sales[[#This Row],[transaction_date]],"mmm-yyyy")</f>
        <v>Jun-2023</v>
      </c>
      <c r="P7856">
        <f>HOUR(Coffee_Sales[[#This Row],[transaction_time]])</f>
        <v>14</v>
      </c>
    </row>
    <row r="7857" spans="1:16" x14ac:dyDescent="0.3">
      <c r="A7857">
        <v>70718</v>
      </c>
      <c r="B7857" s="1">
        <v>45035</v>
      </c>
      <c r="C7857" s="2">
        <v>0.39817129629629627</v>
      </c>
      <c r="D7857">
        <v>1</v>
      </c>
      <c r="E7857">
        <v>8</v>
      </c>
      <c r="F7857" t="s">
        <v>54</v>
      </c>
      <c r="G7857">
        <v>57</v>
      </c>
      <c r="H7857" t="s">
        <v>32</v>
      </c>
      <c r="I7857" t="s">
        <v>33</v>
      </c>
      <c r="J7857" t="s">
        <v>34</v>
      </c>
      <c r="K7857">
        <v>1.2889062792508701</v>
      </c>
      <c r="L7857">
        <v>0.15</v>
      </c>
      <c r="M7857">
        <v>46.5</v>
      </c>
      <c r="N7857">
        <f>(1-Coffee_Sales[[#This Row],[Discount_Percent]])*Coffee_Sales[[#This Row],[unit_price]]*Coffee_Sales[[#This Row],[transaction_qty]]</f>
        <v>39.524999999999999</v>
      </c>
      <c r="O7857" t="str">
        <f>TEXT(Coffee_Sales[[#This Row],[transaction_date]],"mmm-yyyy")</f>
        <v>Apr-2023</v>
      </c>
      <c r="P7857">
        <f>HOUR(Coffee_Sales[[#This Row],[transaction_time]])</f>
        <v>9</v>
      </c>
    </row>
    <row r="7858" spans="1:16" x14ac:dyDescent="0.3">
      <c r="A7858">
        <v>127989</v>
      </c>
      <c r="B7858" s="1">
        <v>45090</v>
      </c>
      <c r="C7858" s="2">
        <v>0.29831018518518521</v>
      </c>
      <c r="D7858">
        <v>2</v>
      </c>
      <c r="E7858">
        <v>3</v>
      </c>
      <c r="F7858" t="s">
        <v>42</v>
      </c>
      <c r="G7858">
        <v>58</v>
      </c>
      <c r="H7858" t="s">
        <v>74</v>
      </c>
      <c r="I7858" t="s">
        <v>75</v>
      </c>
      <c r="J7858" t="s">
        <v>76</v>
      </c>
      <c r="K7858">
        <v>2.9252681019080011</v>
      </c>
      <c r="L7858">
        <v>0</v>
      </c>
      <c r="M7858">
        <v>52.5</v>
      </c>
      <c r="N7858">
        <f>(1-Coffee_Sales[[#This Row],[Discount_Percent]])*Coffee_Sales[[#This Row],[unit_price]]*Coffee_Sales[[#This Row],[transaction_qty]]</f>
        <v>105</v>
      </c>
      <c r="O7858" t="str">
        <f>TEXT(Coffee_Sales[[#This Row],[transaction_date]],"mmm-yyyy")</f>
        <v>Jun-2023</v>
      </c>
      <c r="P7858">
        <f>HOUR(Coffee_Sales[[#This Row],[transaction_time]])</f>
        <v>7</v>
      </c>
    </row>
    <row r="7859" spans="1:16" x14ac:dyDescent="0.3">
      <c r="A7859">
        <v>98156</v>
      </c>
      <c r="B7859" s="1">
        <v>45063</v>
      </c>
      <c r="C7859" s="2">
        <v>0.35577546296296297</v>
      </c>
      <c r="D7859">
        <v>2</v>
      </c>
      <c r="E7859">
        <v>8</v>
      </c>
      <c r="F7859" t="s">
        <v>102</v>
      </c>
      <c r="G7859">
        <v>31</v>
      </c>
      <c r="H7859" t="s">
        <v>14</v>
      </c>
      <c r="I7859" t="s">
        <v>22</v>
      </c>
      <c r="J7859" t="s">
        <v>53</v>
      </c>
      <c r="K7859">
        <v>1.9964131323838681</v>
      </c>
      <c r="L7859">
        <v>0.05</v>
      </c>
      <c r="M7859">
        <v>33</v>
      </c>
      <c r="N7859">
        <f>(1-Coffee_Sales[[#This Row],[Discount_Percent]])*Coffee_Sales[[#This Row],[unit_price]]*Coffee_Sales[[#This Row],[transaction_qty]]</f>
        <v>62.699999999999996</v>
      </c>
      <c r="O7859" t="str">
        <f>TEXT(Coffee_Sales[[#This Row],[transaction_date]],"mmm-yyyy")</f>
        <v>May-2023</v>
      </c>
      <c r="P7859">
        <f>HOUR(Coffee_Sales[[#This Row],[transaction_time]])</f>
        <v>8</v>
      </c>
    </row>
    <row r="7860" spans="1:16" x14ac:dyDescent="0.3">
      <c r="A7860">
        <v>8536</v>
      </c>
      <c r="B7860" s="1">
        <v>44942</v>
      </c>
      <c r="C7860" s="2">
        <v>0.28310185185185183</v>
      </c>
      <c r="D7860">
        <v>1</v>
      </c>
      <c r="E7860">
        <v>5</v>
      </c>
      <c r="F7860" t="s">
        <v>24</v>
      </c>
      <c r="G7860">
        <v>41</v>
      </c>
      <c r="H7860" t="s">
        <v>14</v>
      </c>
      <c r="I7860" t="s">
        <v>15</v>
      </c>
      <c r="J7860" t="s">
        <v>98</v>
      </c>
      <c r="K7860">
        <v>2.0090845607249599</v>
      </c>
      <c r="L7860">
        <v>0</v>
      </c>
      <c r="M7860">
        <v>63.75</v>
      </c>
      <c r="N7860">
        <f>(1-Coffee_Sales[[#This Row],[Discount_Percent]])*Coffee_Sales[[#This Row],[unit_price]]*Coffee_Sales[[#This Row],[transaction_qty]]</f>
        <v>63.75</v>
      </c>
      <c r="O7860" t="str">
        <f>TEXT(Coffee_Sales[[#This Row],[transaction_date]],"mmm-yyyy")</f>
        <v>Jan-2023</v>
      </c>
      <c r="P7860">
        <f>HOUR(Coffee_Sales[[#This Row],[transaction_time]])</f>
        <v>6</v>
      </c>
    </row>
    <row r="7861" spans="1:16" x14ac:dyDescent="0.3">
      <c r="A7861">
        <v>43182</v>
      </c>
      <c r="B7861" s="1">
        <v>44999</v>
      </c>
      <c r="C7861" s="2">
        <v>0.59804398148148152</v>
      </c>
      <c r="D7861">
        <v>2</v>
      </c>
      <c r="E7861">
        <v>3</v>
      </c>
      <c r="F7861" t="s">
        <v>111</v>
      </c>
      <c r="G7861">
        <v>55</v>
      </c>
      <c r="H7861" t="s">
        <v>32</v>
      </c>
      <c r="I7861" t="s">
        <v>33</v>
      </c>
      <c r="J7861" t="s">
        <v>93</v>
      </c>
      <c r="K7861">
        <v>3.68529830683006</v>
      </c>
      <c r="L7861">
        <v>0</v>
      </c>
      <c r="M7861">
        <v>60</v>
      </c>
      <c r="N7861">
        <f>(1-Coffee_Sales[[#This Row],[Discount_Percent]])*Coffee_Sales[[#This Row],[unit_price]]*Coffee_Sales[[#This Row],[transaction_qty]]</f>
        <v>120</v>
      </c>
      <c r="O7861" t="str">
        <f>TEXT(Coffee_Sales[[#This Row],[transaction_date]],"mmm-yyyy")</f>
        <v>Mar-2023</v>
      </c>
      <c r="P7861">
        <f>HOUR(Coffee_Sales[[#This Row],[transaction_time]])</f>
        <v>14</v>
      </c>
    </row>
    <row r="7862" spans="1:16" x14ac:dyDescent="0.3">
      <c r="A7862">
        <v>149046</v>
      </c>
      <c r="B7862" s="1">
        <v>45107</v>
      </c>
      <c r="C7862" s="2">
        <v>0.47265046296296298</v>
      </c>
      <c r="D7862">
        <v>1</v>
      </c>
      <c r="E7862">
        <v>3</v>
      </c>
      <c r="F7862" t="s">
        <v>70</v>
      </c>
      <c r="G7862">
        <v>78</v>
      </c>
      <c r="H7862" t="s">
        <v>18</v>
      </c>
      <c r="I7862" t="s">
        <v>19</v>
      </c>
      <c r="J7862" t="s">
        <v>51</v>
      </c>
      <c r="K7862">
        <v>2.2002008515529892</v>
      </c>
      <c r="L7862">
        <v>0.1</v>
      </c>
      <c r="M7862">
        <v>67.5</v>
      </c>
      <c r="N7862">
        <f>(1-Coffee_Sales[[#This Row],[Discount_Percent]])*Coffee_Sales[[#This Row],[unit_price]]*Coffee_Sales[[#This Row],[transaction_qty]]</f>
        <v>60.75</v>
      </c>
      <c r="O7862" t="str">
        <f>TEXT(Coffee_Sales[[#This Row],[transaction_date]],"mmm-yyyy")</f>
        <v>Jun-2023</v>
      </c>
      <c r="P7862">
        <f>HOUR(Coffee_Sales[[#This Row],[transaction_time]])</f>
        <v>11</v>
      </c>
    </row>
    <row r="7863" spans="1:16" x14ac:dyDescent="0.3">
      <c r="A7863">
        <v>43190</v>
      </c>
      <c r="B7863" s="1">
        <v>44999</v>
      </c>
      <c r="C7863" s="2">
        <v>0.62298611111111113</v>
      </c>
      <c r="D7863">
        <v>2</v>
      </c>
      <c r="E7863">
        <v>5</v>
      </c>
      <c r="F7863" t="s">
        <v>31</v>
      </c>
      <c r="G7863">
        <v>30</v>
      </c>
      <c r="H7863" t="s">
        <v>14</v>
      </c>
      <c r="I7863" t="s">
        <v>22</v>
      </c>
      <c r="J7863" t="s">
        <v>109</v>
      </c>
      <c r="K7863">
        <v>2.762243109811708</v>
      </c>
      <c r="L7863">
        <v>0</v>
      </c>
      <c r="M7863">
        <v>45</v>
      </c>
      <c r="N7863">
        <f>(1-Coffee_Sales[[#This Row],[Discount_Percent]])*Coffee_Sales[[#This Row],[unit_price]]*Coffee_Sales[[#This Row],[transaction_qty]]</f>
        <v>90</v>
      </c>
      <c r="O7863" t="str">
        <f>TEXT(Coffee_Sales[[#This Row],[transaction_date]],"mmm-yyyy")</f>
        <v>Mar-2023</v>
      </c>
      <c r="P7863">
        <f>HOUR(Coffee_Sales[[#This Row],[transaction_time]])</f>
        <v>14</v>
      </c>
    </row>
    <row r="7864" spans="1:16" x14ac:dyDescent="0.3">
      <c r="A7864">
        <v>57878</v>
      </c>
      <c r="B7864" s="1">
        <v>45020</v>
      </c>
      <c r="C7864" s="2">
        <v>0.62013888888888891</v>
      </c>
      <c r="D7864">
        <v>1</v>
      </c>
      <c r="E7864">
        <v>3</v>
      </c>
      <c r="F7864" t="s">
        <v>113</v>
      </c>
      <c r="G7864">
        <v>43</v>
      </c>
      <c r="H7864" t="s">
        <v>32</v>
      </c>
      <c r="I7864" t="s">
        <v>40</v>
      </c>
      <c r="J7864" t="s">
        <v>124</v>
      </c>
      <c r="K7864">
        <v>1.4944794614247721</v>
      </c>
      <c r="L7864">
        <v>0</v>
      </c>
      <c r="M7864">
        <v>45</v>
      </c>
      <c r="N7864">
        <f>(1-Coffee_Sales[[#This Row],[Discount_Percent]])*Coffee_Sales[[#This Row],[unit_price]]*Coffee_Sales[[#This Row],[transaction_qty]]</f>
        <v>45</v>
      </c>
      <c r="O7864" t="str">
        <f>TEXT(Coffee_Sales[[#This Row],[transaction_date]],"mmm-yyyy")</f>
        <v>Apr-2023</v>
      </c>
      <c r="P7864">
        <f>HOUR(Coffee_Sales[[#This Row],[transaction_time]])</f>
        <v>14</v>
      </c>
    </row>
    <row r="7865" spans="1:16" x14ac:dyDescent="0.3">
      <c r="A7865">
        <v>84492</v>
      </c>
      <c r="B7865" s="1">
        <v>45050</v>
      </c>
      <c r="C7865" s="2">
        <v>0.76627314814814818</v>
      </c>
      <c r="D7865">
        <v>2</v>
      </c>
      <c r="E7865">
        <v>8</v>
      </c>
      <c r="F7865" t="s">
        <v>114</v>
      </c>
      <c r="G7865">
        <v>50</v>
      </c>
      <c r="H7865" t="s">
        <v>32</v>
      </c>
      <c r="I7865" t="s">
        <v>44</v>
      </c>
      <c r="J7865" t="s">
        <v>45</v>
      </c>
      <c r="K7865">
        <v>1.872741599364022</v>
      </c>
      <c r="L7865">
        <v>0</v>
      </c>
      <c r="M7865">
        <v>37.5</v>
      </c>
      <c r="N7865">
        <f>(1-Coffee_Sales[[#This Row],[Discount_Percent]])*Coffee_Sales[[#This Row],[unit_price]]*Coffee_Sales[[#This Row],[transaction_qty]]</f>
        <v>75</v>
      </c>
      <c r="O7865" t="str">
        <f>TEXT(Coffee_Sales[[#This Row],[transaction_date]],"mmm-yyyy")</f>
        <v>May-2023</v>
      </c>
      <c r="P7865">
        <f>HOUR(Coffee_Sales[[#This Row],[transaction_time]])</f>
        <v>18</v>
      </c>
    </row>
    <row r="7866" spans="1:16" x14ac:dyDescent="0.3">
      <c r="A7866">
        <v>128546</v>
      </c>
      <c r="B7866" s="1">
        <v>45090</v>
      </c>
      <c r="C7866" s="2">
        <v>0.41509259259259257</v>
      </c>
      <c r="D7866">
        <v>1</v>
      </c>
      <c r="E7866">
        <v>5</v>
      </c>
      <c r="F7866" t="s">
        <v>101</v>
      </c>
      <c r="G7866">
        <v>42</v>
      </c>
      <c r="H7866" t="s">
        <v>32</v>
      </c>
      <c r="I7866" t="s">
        <v>40</v>
      </c>
      <c r="J7866" t="s">
        <v>99</v>
      </c>
      <c r="K7866">
        <v>1.0918122963061589</v>
      </c>
      <c r="L7866">
        <v>0.05</v>
      </c>
      <c r="M7866">
        <v>37.5</v>
      </c>
      <c r="N7866">
        <f>(1-Coffee_Sales[[#This Row],[Discount_Percent]])*Coffee_Sales[[#This Row],[unit_price]]*Coffee_Sales[[#This Row],[transaction_qty]]</f>
        <v>35.625</v>
      </c>
      <c r="O7866" t="str">
        <f>TEXT(Coffee_Sales[[#This Row],[transaction_date]],"mmm-yyyy")</f>
        <v>Jun-2023</v>
      </c>
      <c r="P7866">
        <f>HOUR(Coffee_Sales[[#This Row],[transaction_time]])</f>
        <v>9</v>
      </c>
    </row>
    <row r="7867" spans="1:16" x14ac:dyDescent="0.3">
      <c r="A7867">
        <v>125843</v>
      </c>
      <c r="B7867" s="1">
        <v>45088</v>
      </c>
      <c r="C7867" s="2">
        <v>0.33516203703703706</v>
      </c>
      <c r="D7867">
        <v>1</v>
      </c>
      <c r="E7867">
        <v>8</v>
      </c>
      <c r="F7867" t="s">
        <v>101</v>
      </c>
      <c r="G7867">
        <v>61</v>
      </c>
      <c r="H7867" t="s">
        <v>74</v>
      </c>
      <c r="I7867" t="s">
        <v>75</v>
      </c>
      <c r="J7867" t="s">
        <v>116</v>
      </c>
      <c r="K7867">
        <v>1.450512524144437</v>
      </c>
      <c r="L7867">
        <v>0</v>
      </c>
      <c r="M7867">
        <v>71.25</v>
      </c>
      <c r="N7867">
        <f>(1-Coffee_Sales[[#This Row],[Discount_Percent]])*Coffee_Sales[[#This Row],[unit_price]]*Coffee_Sales[[#This Row],[transaction_qty]]</f>
        <v>71.25</v>
      </c>
      <c r="O7867" t="str">
        <f>TEXT(Coffee_Sales[[#This Row],[transaction_date]],"mmm-yyyy")</f>
        <v>Jun-2023</v>
      </c>
      <c r="P7867">
        <f>HOUR(Coffee_Sales[[#This Row],[transaction_time]])</f>
        <v>8</v>
      </c>
    </row>
    <row r="7868" spans="1:16" x14ac:dyDescent="0.3">
      <c r="A7868">
        <v>8398</v>
      </c>
      <c r="B7868" s="1">
        <v>44941</v>
      </c>
      <c r="C7868" s="2">
        <v>0.65278935185185183</v>
      </c>
      <c r="D7868">
        <v>1</v>
      </c>
      <c r="E7868">
        <v>3</v>
      </c>
      <c r="F7868" t="s">
        <v>17</v>
      </c>
      <c r="G7868">
        <v>36</v>
      </c>
      <c r="H7868" t="s">
        <v>14</v>
      </c>
      <c r="I7868" t="s">
        <v>26</v>
      </c>
      <c r="J7868" t="s">
        <v>27</v>
      </c>
      <c r="K7868">
        <v>1.729712211917777</v>
      </c>
      <c r="L7868">
        <v>0</v>
      </c>
      <c r="M7868">
        <v>56.25</v>
      </c>
      <c r="N7868">
        <f>(1-Coffee_Sales[[#This Row],[Discount_Percent]])*Coffee_Sales[[#This Row],[unit_price]]*Coffee_Sales[[#This Row],[transaction_qty]]</f>
        <v>56.25</v>
      </c>
      <c r="O7868" t="str">
        <f>TEXT(Coffee_Sales[[#This Row],[transaction_date]],"mmm-yyyy")</f>
        <v>Jan-2023</v>
      </c>
      <c r="P7868">
        <f>HOUR(Coffee_Sales[[#This Row],[transaction_time]])</f>
        <v>15</v>
      </c>
    </row>
    <row r="7869" spans="1:16" x14ac:dyDescent="0.3">
      <c r="A7869">
        <v>23836</v>
      </c>
      <c r="B7869" s="1">
        <v>44969</v>
      </c>
      <c r="C7869" s="2">
        <v>0.41758101851851853</v>
      </c>
      <c r="D7869">
        <v>2</v>
      </c>
      <c r="E7869">
        <v>3</v>
      </c>
      <c r="F7869" t="s">
        <v>131</v>
      </c>
      <c r="G7869">
        <v>26</v>
      </c>
      <c r="H7869" t="s">
        <v>14</v>
      </c>
      <c r="I7869" t="s">
        <v>29</v>
      </c>
      <c r="J7869" t="s">
        <v>134</v>
      </c>
      <c r="K7869">
        <v>2.5850057156284878</v>
      </c>
      <c r="L7869">
        <v>0</v>
      </c>
      <c r="M7869">
        <v>45</v>
      </c>
      <c r="N7869">
        <f>(1-Coffee_Sales[[#This Row],[Discount_Percent]])*Coffee_Sales[[#This Row],[unit_price]]*Coffee_Sales[[#This Row],[transaction_qty]]</f>
        <v>90</v>
      </c>
      <c r="O7869" t="str">
        <f>TEXT(Coffee_Sales[[#This Row],[transaction_date]],"mmm-yyyy")</f>
        <v>Feb-2023</v>
      </c>
      <c r="P7869">
        <f>HOUR(Coffee_Sales[[#This Row],[transaction_time]])</f>
        <v>10</v>
      </c>
    </row>
    <row r="7870" spans="1:16" x14ac:dyDescent="0.3">
      <c r="A7870">
        <v>108838</v>
      </c>
      <c r="B7870" s="1">
        <v>45072</v>
      </c>
      <c r="C7870" s="2">
        <v>0.75589120370370366</v>
      </c>
      <c r="D7870">
        <v>1</v>
      </c>
      <c r="E7870">
        <v>8</v>
      </c>
      <c r="F7870" t="s">
        <v>77</v>
      </c>
      <c r="G7870">
        <v>49</v>
      </c>
      <c r="H7870" t="s">
        <v>32</v>
      </c>
      <c r="I7870" t="s">
        <v>44</v>
      </c>
      <c r="J7870" t="s">
        <v>91</v>
      </c>
      <c r="K7870">
        <v>1.2852953048150799</v>
      </c>
      <c r="L7870">
        <v>0</v>
      </c>
      <c r="M7870">
        <v>45</v>
      </c>
      <c r="N7870">
        <f>(1-Coffee_Sales[[#This Row],[Discount_Percent]])*Coffee_Sales[[#This Row],[unit_price]]*Coffee_Sales[[#This Row],[transaction_qty]]</f>
        <v>45</v>
      </c>
      <c r="O7870" t="str">
        <f>TEXT(Coffee_Sales[[#This Row],[transaction_date]],"mmm-yyyy")</f>
        <v>May-2023</v>
      </c>
      <c r="P7870">
        <f>HOUR(Coffee_Sales[[#This Row],[transaction_time]])</f>
        <v>18</v>
      </c>
    </row>
    <row r="7871" spans="1:16" x14ac:dyDescent="0.3">
      <c r="A7871">
        <v>64358</v>
      </c>
      <c r="B7871" s="1">
        <v>45028</v>
      </c>
      <c r="C7871" s="2">
        <v>0.34337962962962965</v>
      </c>
      <c r="D7871">
        <v>2</v>
      </c>
      <c r="E7871">
        <v>3</v>
      </c>
      <c r="F7871" t="s">
        <v>81</v>
      </c>
      <c r="G7871">
        <v>56</v>
      </c>
      <c r="H7871" t="s">
        <v>32</v>
      </c>
      <c r="I7871" t="s">
        <v>33</v>
      </c>
      <c r="J7871" t="s">
        <v>135</v>
      </c>
      <c r="K7871">
        <v>2.5413794740162898</v>
      </c>
      <c r="L7871">
        <v>0</v>
      </c>
      <c r="M7871">
        <v>38.25</v>
      </c>
      <c r="N7871">
        <f>(1-Coffee_Sales[[#This Row],[Discount_Percent]])*Coffee_Sales[[#This Row],[unit_price]]*Coffee_Sales[[#This Row],[transaction_qty]]</f>
        <v>76.5</v>
      </c>
      <c r="O7871" t="str">
        <f>TEXT(Coffee_Sales[[#This Row],[transaction_date]],"mmm-yyyy")</f>
        <v>Apr-2023</v>
      </c>
      <c r="P7871">
        <f>HOUR(Coffee_Sales[[#This Row],[transaction_time]])</f>
        <v>8</v>
      </c>
    </row>
    <row r="7872" spans="1:16" x14ac:dyDescent="0.3">
      <c r="A7872">
        <v>139432</v>
      </c>
      <c r="B7872" s="1">
        <v>45099</v>
      </c>
      <c r="C7872" s="2">
        <v>0.37966435185185188</v>
      </c>
      <c r="D7872">
        <v>2</v>
      </c>
      <c r="E7872">
        <v>8</v>
      </c>
      <c r="F7872" t="s">
        <v>25</v>
      </c>
      <c r="G7872">
        <v>44</v>
      </c>
      <c r="H7872" t="s">
        <v>32</v>
      </c>
      <c r="I7872" t="s">
        <v>40</v>
      </c>
      <c r="J7872" t="s">
        <v>41</v>
      </c>
      <c r="K7872">
        <v>1.6607920469605419</v>
      </c>
      <c r="L7872">
        <v>0</v>
      </c>
      <c r="M7872">
        <v>37.5</v>
      </c>
      <c r="N7872">
        <f>(1-Coffee_Sales[[#This Row],[Discount_Percent]])*Coffee_Sales[[#This Row],[unit_price]]*Coffee_Sales[[#This Row],[transaction_qty]]</f>
        <v>75</v>
      </c>
      <c r="O7872" t="str">
        <f>TEXT(Coffee_Sales[[#This Row],[transaction_date]],"mmm-yyyy")</f>
        <v>Jun-2023</v>
      </c>
      <c r="P7872">
        <f>HOUR(Coffee_Sales[[#This Row],[transaction_time]])</f>
        <v>9</v>
      </c>
    </row>
    <row r="7873" spans="1:16" x14ac:dyDescent="0.3">
      <c r="A7873">
        <v>121724</v>
      </c>
      <c r="B7873" s="1">
        <v>45084</v>
      </c>
      <c r="C7873" s="2">
        <v>0.69443287037037038</v>
      </c>
      <c r="D7873">
        <v>2</v>
      </c>
      <c r="E7873">
        <v>3</v>
      </c>
      <c r="F7873" t="s">
        <v>46</v>
      </c>
      <c r="G7873">
        <v>33</v>
      </c>
      <c r="H7873" t="s">
        <v>14</v>
      </c>
      <c r="I7873" t="s">
        <v>22</v>
      </c>
      <c r="J7873" t="s">
        <v>49</v>
      </c>
      <c r="K7873">
        <v>3.4552077557979461</v>
      </c>
      <c r="L7873">
        <v>0.15</v>
      </c>
      <c r="M7873">
        <v>52.5</v>
      </c>
      <c r="N7873">
        <f>(1-Coffee_Sales[[#This Row],[Discount_Percent]])*Coffee_Sales[[#This Row],[unit_price]]*Coffee_Sales[[#This Row],[transaction_qty]]</f>
        <v>89.25</v>
      </c>
      <c r="O7873" t="str">
        <f>TEXT(Coffee_Sales[[#This Row],[transaction_date]],"mmm-yyyy")</f>
        <v>Jun-2023</v>
      </c>
      <c r="P7873">
        <f>HOUR(Coffee_Sales[[#This Row],[transaction_time]])</f>
        <v>16</v>
      </c>
    </row>
    <row r="7874" spans="1:16" x14ac:dyDescent="0.3">
      <c r="A7874">
        <v>17435</v>
      </c>
      <c r="B7874" s="1">
        <v>44958</v>
      </c>
      <c r="C7874" s="2">
        <v>0.43373842592592593</v>
      </c>
      <c r="D7874">
        <v>1</v>
      </c>
      <c r="E7874">
        <v>8</v>
      </c>
      <c r="F7874" t="s">
        <v>96</v>
      </c>
      <c r="G7874">
        <v>55</v>
      </c>
      <c r="H7874" t="s">
        <v>32</v>
      </c>
      <c r="I7874" t="s">
        <v>33</v>
      </c>
      <c r="J7874" t="s">
        <v>93</v>
      </c>
      <c r="K7874">
        <v>1.2478561322166071</v>
      </c>
      <c r="L7874">
        <v>0.15</v>
      </c>
      <c r="M7874">
        <v>60</v>
      </c>
      <c r="N7874">
        <f>(1-Coffee_Sales[[#This Row],[Discount_Percent]])*Coffee_Sales[[#This Row],[unit_price]]*Coffee_Sales[[#This Row],[transaction_qty]]</f>
        <v>51</v>
      </c>
      <c r="O7874" t="str">
        <f>TEXT(Coffee_Sales[[#This Row],[transaction_date]],"mmm-yyyy")</f>
        <v>Feb-2023</v>
      </c>
      <c r="P7874">
        <f>HOUR(Coffee_Sales[[#This Row],[transaction_time]])</f>
        <v>10</v>
      </c>
    </row>
    <row r="7875" spans="1:16" x14ac:dyDescent="0.3">
      <c r="A7875">
        <v>101911</v>
      </c>
      <c r="B7875" s="1">
        <v>45066</v>
      </c>
      <c r="C7875" s="2">
        <v>0.43613425925925925</v>
      </c>
      <c r="D7875">
        <v>2</v>
      </c>
      <c r="E7875">
        <v>8</v>
      </c>
      <c r="F7875" t="s">
        <v>54</v>
      </c>
      <c r="G7875">
        <v>63</v>
      </c>
      <c r="H7875" t="s">
        <v>67</v>
      </c>
      <c r="I7875" t="s">
        <v>72</v>
      </c>
      <c r="J7875" t="s">
        <v>73</v>
      </c>
      <c r="K7875">
        <v>0.51453620765004149</v>
      </c>
      <c r="L7875">
        <v>0</v>
      </c>
      <c r="M7875">
        <v>12</v>
      </c>
      <c r="N7875">
        <f>(1-Coffee_Sales[[#This Row],[Discount_Percent]])*Coffee_Sales[[#This Row],[unit_price]]*Coffee_Sales[[#This Row],[transaction_qty]]</f>
        <v>24</v>
      </c>
      <c r="O7875" t="str">
        <f>TEXT(Coffee_Sales[[#This Row],[transaction_date]],"mmm-yyyy")</f>
        <v>May-2023</v>
      </c>
      <c r="P7875">
        <f>HOUR(Coffee_Sales[[#This Row],[transaction_time]])</f>
        <v>10</v>
      </c>
    </row>
    <row r="7876" spans="1:16" x14ac:dyDescent="0.3">
      <c r="A7876">
        <v>57604</v>
      </c>
      <c r="B7876" s="1">
        <v>45020</v>
      </c>
      <c r="C7876" s="2">
        <v>0.45611111111111113</v>
      </c>
      <c r="D7876">
        <v>1</v>
      </c>
      <c r="E7876">
        <v>8</v>
      </c>
      <c r="F7876" t="s">
        <v>42</v>
      </c>
      <c r="G7876">
        <v>55</v>
      </c>
      <c r="H7876" t="s">
        <v>32</v>
      </c>
      <c r="I7876" t="s">
        <v>33</v>
      </c>
      <c r="J7876" t="s">
        <v>93</v>
      </c>
      <c r="K7876">
        <v>1.5715824671312291</v>
      </c>
      <c r="L7876">
        <v>0.05</v>
      </c>
      <c r="M7876">
        <v>60</v>
      </c>
      <c r="N7876">
        <f>(1-Coffee_Sales[[#This Row],[Discount_Percent]])*Coffee_Sales[[#This Row],[unit_price]]*Coffee_Sales[[#This Row],[transaction_qty]]</f>
        <v>57</v>
      </c>
      <c r="O7876" t="str">
        <f>TEXT(Coffee_Sales[[#This Row],[transaction_date]],"mmm-yyyy")</f>
        <v>Apr-2023</v>
      </c>
      <c r="P7876">
        <f>HOUR(Coffee_Sales[[#This Row],[transaction_time]])</f>
        <v>10</v>
      </c>
    </row>
    <row r="7877" spans="1:16" x14ac:dyDescent="0.3">
      <c r="A7877">
        <v>72055</v>
      </c>
      <c r="B7877" s="1">
        <v>45036</v>
      </c>
      <c r="C7877" s="2">
        <v>0.80105324074074069</v>
      </c>
      <c r="D7877">
        <v>1</v>
      </c>
      <c r="E7877">
        <v>3</v>
      </c>
      <c r="F7877" t="s">
        <v>48</v>
      </c>
      <c r="G7877">
        <v>70</v>
      </c>
      <c r="H7877" t="s">
        <v>18</v>
      </c>
      <c r="I7877" t="s">
        <v>19</v>
      </c>
      <c r="J7877" t="s">
        <v>83</v>
      </c>
      <c r="K7877">
        <v>1.2716628763076601</v>
      </c>
      <c r="L7877">
        <v>0</v>
      </c>
      <c r="M7877">
        <v>48.75</v>
      </c>
      <c r="N7877">
        <f>(1-Coffee_Sales[[#This Row],[Discount_Percent]])*Coffee_Sales[[#This Row],[unit_price]]*Coffee_Sales[[#This Row],[transaction_qty]]</f>
        <v>48.75</v>
      </c>
      <c r="O7877" t="str">
        <f>TEXT(Coffee_Sales[[#This Row],[transaction_date]],"mmm-yyyy")</f>
        <v>Apr-2023</v>
      </c>
      <c r="P7877">
        <f>HOUR(Coffee_Sales[[#This Row],[transaction_time]])</f>
        <v>19</v>
      </c>
    </row>
    <row r="7878" spans="1:16" x14ac:dyDescent="0.3">
      <c r="A7878">
        <v>1971</v>
      </c>
      <c r="B7878" s="1">
        <v>44930</v>
      </c>
      <c r="C7878" s="2">
        <v>0.61785879629629625</v>
      </c>
      <c r="D7878">
        <v>1</v>
      </c>
      <c r="E7878">
        <v>3</v>
      </c>
      <c r="F7878" t="s">
        <v>50</v>
      </c>
      <c r="G7878">
        <v>54</v>
      </c>
      <c r="H7878" t="s">
        <v>32</v>
      </c>
      <c r="I7878" t="s">
        <v>33</v>
      </c>
      <c r="J7878" t="s">
        <v>127</v>
      </c>
      <c r="K7878">
        <v>0.92311103852192189</v>
      </c>
      <c r="L7878">
        <v>0</v>
      </c>
      <c r="M7878">
        <v>37.5</v>
      </c>
      <c r="N7878">
        <f>(1-Coffee_Sales[[#This Row],[Discount_Percent]])*Coffee_Sales[[#This Row],[unit_price]]*Coffee_Sales[[#This Row],[transaction_qty]]</f>
        <v>37.5</v>
      </c>
      <c r="O7878" t="str">
        <f>TEXT(Coffee_Sales[[#This Row],[transaction_date]],"mmm-yyyy")</f>
        <v>Jan-2023</v>
      </c>
      <c r="P7878">
        <f>HOUR(Coffee_Sales[[#This Row],[transaction_time]])</f>
        <v>14</v>
      </c>
    </row>
    <row r="7879" spans="1:16" x14ac:dyDescent="0.3">
      <c r="A7879">
        <v>23844</v>
      </c>
      <c r="B7879" s="1">
        <v>44969</v>
      </c>
      <c r="C7879" s="2">
        <v>0.41987268518518517</v>
      </c>
      <c r="D7879">
        <v>1</v>
      </c>
      <c r="E7879">
        <v>5</v>
      </c>
      <c r="F7879" t="s">
        <v>131</v>
      </c>
      <c r="G7879">
        <v>48</v>
      </c>
      <c r="H7879" t="s">
        <v>32</v>
      </c>
      <c r="I7879" t="s">
        <v>44</v>
      </c>
      <c r="J7879" t="s">
        <v>52</v>
      </c>
      <c r="K7879">
        <v>1.0564749940325571</v>
      </c>
      <c r="L7879">
        <v>0</v>
      </c>
      <c r="M7879">
        <v>37.5</v>
      </c>
      <c r="N7879">
        <f>(1-Coffee_Sales[[#This Row],[Discount_Percent]])*Coffee_Sales[[#This Row],[unit_price]]*Coffee_Sales[[#This Row],[transaction_qty]]</f>
        <v>37.5</v>
      </c>
      <c r="O7879" t="str">
        <f>TEXT(Coffee_Sales[[#This Row],[transaction_date]],"mmm-yyyy")</f>
        <v>Feb-2023</v>
      </c>
      <c r="P7879">
        <f>HOUR(Coffee_Sales[[#This Row],[transaction_time]])</f>
        <v>10</v>
      </c>
    </row>
    <row r="7880" spans="1:16" x14ac:dyDescent="0.3">
      <c r="A7880">
        <v>5572</v>
      </c>
      <c r="B7880" s="1">
        <v>44937</v>
      </c>
      <c r="C7880" s="2">
        <v>0.25798611111111114</v>
      </c>
      <c r="D7880">
        <v>2</v>
      </c>
      <c r="E7880">
        <v>5</v>
      </c>
      <c r="F7880" t="s">
        <v>25</v>
      </c>
      <c r="G7880">
        <v>25</v>
      </c>
      <c r="H7880" t="s">
        <v>14</v>
      </c>
      <c r="I7880" t="s">
        <v>29</v>
      </c>
      <c r="J7880" t="s">
        <v>71</v>
      </c>
      <c r="K7880">
        <v>1.6304443906098871</v>
      </c>
      <c r="L7880">
        <v>0</v>
      </c>
      <c r="M7880">
        <v>33</v>
      </c>
      <c r="N7880">
        <f>(1-Coffee_Sales[[#This Row],[Discount_Percent]])*Coffee_Sales[[#This Row],[unit_price]]*Coffee_Sales[[#This Row],[transaction_qty]]</f>
        <v>66</v>
      </c>
      <c r="O7880" t="str">
        <f>TEXT(Coffee_Sales[[#This Row],[transaction_date]],"mmm-yyyy")</f>
        <v>Jan-2023</v>
      </c>
      <c r="P7880">
        <f>HOUR(Coffee_Sales[[#This Row],[transaction_time]])</f>
        <v>6</v>
      </c>
    </row>
    <row r="7881" spans="1:16" x14ac:dyDescent="0.3">
      <c r="A7881">
        <v>75128</v>
      </c>
      <c r="B7881" s="1">
        <v>45040</v>
      </c>
      <c r="C7881" s="2">
        <v>0.57515046296296302</v>
      </c>
      <c r="D7881">
        <v>2</v>
      </c>
      <c r="E7881">
        <v>3</v>
      </c>
      <c r="F7881" t="s">
        <v>97</v>
      </c>
      <c r="G7881">
        <v>36</v>
      </c>
      <c r="H7881" t="s">
        <v>14</v>
      </c>
      <c r="I7881" t="s">
        <v>26</v>
      </c>
      <c r="J7881" t="s">
        <v>27</v>
      </c>
      <c r="K7881">
        <v>3.6828474169672689</v>
      </c>
      <c r="L7881">
        <v>0</v>
      </c>
      <c r="M7881">
        <v>56.25</v>
      </c>
      <c r="N7881">
        <f>(1-Coffee_Sales[[#This Row],[Discount_Percent]])*Coffee_Sales[[#This Row],[unit_price]]*Coffee_Sales[[#This Row],[transaction_qty]]</f>
        <v>112.5</v>
      </c>
      <c r="O7881" t="str">
        <f>TEXT(Coffee_Sales[[#This Row],[transaction_date]],"mmm-yyyy")</f>
        <v>Apr-2023</v>
      </c>
      <c r="P7881">
        <f>HOUR(Coffee_Sales[[#This Row],[transaction_time]])</f>
        <v>13</v>
      </c>
    </row>
    <row r="7882" spans="1:16" x14ac:dyDescent="0.3">
      <c r="A7882">
        <v>34500</v>
      </c>
      <c r="B7882" s="1">
        <v>44987</v>
      </c>
      <c r="C7882" s="2">
        <v>0.45530092592592591</v>
      </c>
      <c r="D7882">
        <v>1</v>
      </c>
      <c r="E7882">
        <v>8</v>
      </c>
      <c r="F7882" t="s">
        <v>24</v>
      </c>
      <c r="G7882">
        <v>69</v>
      </c>
      <c r="H7882" t="s">
        <v>18</v>
      </c>
      <c r="I7882" t="s">
        <v>107</v>
      </c>
      <c r="J7882" t="s">
        <v>132</v>
      </c>
      <c r="K7882">
        <v>1.589869042222678</v>
      </c>
      <c r="L7882">
        <v>0</v>
      </c>
      <c r="M7882">
        <v>48.75</v>
      </c>
      <c r="N7882">
        <f>(1-Coffee_Sales[[#This Row],[Discount_Percent]])*Coffee_Sales[[#This Row],[unit_price]]*Coffee_Sales[[#This Row],[transaction_qty]]</f>
        <v>48.75</v>
      </c>
      <c r="O7882" t="str">
        <f>TEXT(Coffee_Sales[[#This Row],[transaction_date]],"mmm-yyyy")</f>
        <v>Mar-2023</v>
      </c>
      <c r="P7882">
        <f>HOUR(Coffee_Sales[[#This Row],[transaction_time]])</f>
        <v>10</v>
      </c>
    </row>
    <row r="7883" spans="1:16" x14ac:dyDescent="0.3">
      <c r="A7883">
        <v>82612</v>
      </c>
      <c r="B7883" s="1">
        <v>45049</v>
      </c>
      <c r="C7883" s="2">
        <v>0.38027777777777777</v>
      </c>
      <c r="D7883">
        <v>1</v>
      </c>
      <c r="E7883">
        <v>8</v>
      </c>
      <c r="F7883" t="s">
        <v>87</v>
      </c>
      <c r="G7883">
        <v>73</v>
      </c>
      <c r="H7883" t="s">
        <v>18</v>
      </c>
      <c r="I7883" t="s">
        <v>79</v>
      </c>
      <c r="J7883" t="s">
        <v>80</v>
      </c>
      <c r="K7883">
        <v>1.5320771852853421</v>
      </c>
      <c r="L7883">
        <v>0.1</v>
      </c>
      <c r="M7883">
        <v>56.25</v>
      </c>
      <c r="N7883">
        <f>(1-Coffee_Sales[[#This Row],[Discount_Percent]])*Coffee_Sales[[#This Row],[unit_price]]*Coffee_Sales[[#This Row],[transaction_qty]]</f>
        <v>50.625</v>
      </c>
      <c r="O7883" t="str">
        <f>TEXT(Coffee_Sales[[#This Row],[transaction_date]],"mmm-yyyy")</f>
        <v>May-2023</v>
      </c>
      <c r="P7883">
        <f>HOUR(Coffee_Sales[[#This Row],[transaction_time]])</f>
        <v>9</v>
      </c>
    </row>
    <row r="7884" spans="1:16" x14ac:dyDescent="0.3">
      <c r="A7884">
        <v>30918</v>
      </c>
      <c r="B7884" s="1">
        <v>44981</v>
      </c>
      <c r="C7884" s="2">
        <v>0.36223379629629632</v>
      </c>
      <c r="D7884">
        <v>2</v>
      </c>
      <c r="E7884">
        <v>5</v>
      </c>
      <c r="F7884" t="s">
        <v>87</v>
      </c>
      <c r="G7884">
        <v>65</v>
      </c>
      <c r="H7884" t="s">
        <v>67</v>
      </c>
      <c r="I7884" t="s">
        <v>68</v>
      </c>
      <c r="J7884" t="s">
        <v>69</v>
      </c>
      <c r="K7884">
        <v>0.62412086364606889</v>
      </c>
      <c r="L7884">
        <v>0</v>
      </c>
      <c r="M7884">
        <v>12</v>
      </c>
      <c r="N7884">
        <f>(1-Coffee_Sales[[#This Row],[Discount_Percent]])*Coffee_Sales[[#This Row],[unit_price]]*Coffee_Sales[[#This Row],[transaction_qty]]</f>
        <v>24</v>
      </c>
      <c r="O7884" t="str">
        <f>TEXT(Coffee_Sales[[#This Row],[transaction_date]],"mmm-yyyy")</f>
        <v>Feb-2023</v>
      </c>
      <c r="P7884">
        <f>HOUR(Coffee_Sales[[#This Row],[transaction_time]])</f>
        <v>8</v>
      </c>
    </row>
    <row r="7885" spans="1:16" x14ac:dyDescent="0.3">
      <c r="A7885">
        <v>117416</v>
      </c>
      <c r="B7885" s="1">
        <v>45080</v>
      </c>
      <c r="C7885" s="2">
        <v>0.80094907407407412</v>
      </c>
      <c r="D7885">
        <v>2</v>
      </c>
      <c r="E7885">
        <v>3</v>
      </c>
      <c r="F7885" t="s">
        <v>114</v>
      </c>
      <c r="G7885">
        <v>36</v>
      </c>
      <c r="H7885" t="s">
        <v>14</v>
      </c>
      <c r="I7885" t="s">
        <v>26</v>
      </c>
      <c r="J7885" t="s">
        <v>27</v>
      </c>
      <c r="K7885">
        <v>2.4182735394962722</v>
      </c>
      <c r="L7885">
        <v>0.05</v>
      </c>
      <c r="M7885">
        <v>56.25</v>
      </c>
      <c r="N7885">
        <f>(1-Coffee_Sales[[#This Row],[Discount_Percent]])*Coffee_Sales[[#This Row],[unit_price]]*Coffee_Sales[[#This Row],[transaction_qty]]</f>
        <v>106.875</v>
      </c>
      <c r="O7885" t="str">
        <f>TEXT(Coffee_Sales[[#This Row],[transaction_date]],"mmm-yyyy")</f>
        <v>Jun-2023</v>
      </c>
      <c r="P7885">
        <f>HOUR(Coffee_Sales[[#This Row],[transaction_time]])</f>
        <v>19</v>
      </c>
    </row>
    <row r="7886" spans="1:16" x14ac:dyDescent="0.3">
      <c r="A7886">
        <v>109932</v>
      </c>
      <c r="B7886" s="1">
        <v>45073</v>
      </c>
      <c r="C7886" s="2">
        <v>0.72180555555555559</v>
      </c>
      <c r="D7886">
        <v>2</v>
      </c>
      <c r="E7886">
        <v>8</v>
      </c>
      <c r="F7886" t="s">
        <v>38</v>
      </c>
      <c r="G7886">
        <v>38</v>
      </c>
      <c r="H7886" t="s">
        <v>14</v>
      </c>
      <c r="I7886" t="s">
        <v>15</v>
      </c>
      <c r="J7886" t="s">
        <v>16</v>
      </c>
      <c r="K7886">
        <v>3.5930090491381552</v>
      </c>
      <c r="L7886">
        <v>0</v>
      </c>
      <c r="M7886">
        <v>56.25</v>
      </c>
      <c r="N7886">
        <f>(1-Coffee_Sales[[#This Row],[Discount_Percent]])*Coffee_Sales[[#This Row],[unit_price]]*Coffee_Sales[[#This Row],[transaction_qty]]</f>
        <v>112.5</v>
      </c>
      <c r="O7886" t="str">
        <f>TEXT(Coffee_Sales[[#This Row],[transaction_date]],"mmm-yyyy")</f>
        <v>May-2023</v>
      </c>
      <c r="P7886">
        <f>HOUR(Coffee_Sales[[#This Row],[transaction_time]])</f>
        <v>17</v>
      </c>
    </row>
    <row r="7887" spans="1:16" x14ac:dyDescent="0.3">
      <c r="A7887">
        <v>59495</v>
      </c>
      <c r="B7887" s="1">
        <v>45022</v>
      </c>
      <c r="C7887" s="2">
        <v>0.65759259259259262</v>
      </c>
      <c r="D7887">
        <v>2</v>
      </c>
      <c r="E7887">
        <v>5</v>
      </c>
      <c r="F7887" t="s">
        <v>54</v>
      </c>
      <c r="G7887">
        <v>59</v>
      </c>
      <c r="H7887" t="s">
        <v>74</v>
      </c>
      <c r="I7887" t="s">
        <v>75</v>
      </c>
      <c r="J7887" t="s">
        <v>85</v>
      </c>
      <c r="K7887">
        <v>3.0192337310509991</v>
      </c>
      <c r="L7887">
        <v>0</v>
      </c>
      <c r="M7887">
        <v>67.5</v>
      </c>
      <c r="N7887">
        <f>(1-Coffee_Sales[[#This Row],[Discount_Percent]])*Coffee_Sales[[#This Row],[unit_price]]*Coffee_Sales[[#This Row],[transaction_qty]]</f>
        <v>135</v>
      </c>
      <c r="O7887" t="str">
        <f>TEXT(Coffee_Sales[[#This Row],[transaction_date]],"mmm-yyyy")</f>
        <v>Apr-2023</v>
      </c>
      <c r="P7887">
        <f>HOUR(Coffee_Sales[[#This Row],[transaction_time]])</f>
        <v>15</v>
      </c>
    </row>
    <row r="7888" spans="1:16" x14ac:dyDescent="0.3">
      <c r="A7888">
        <v>118685</v>
      </c>
      <c r="B7888" s="1">
        <v>45082</v>
      </c>
      <c r="C7888" s="2">
        <v>0.37697916666666664</v>
      </c>
      <c r="D7888">
        <v>1</v>
      </c>
      <c r="E7888">
        <v>8</v>
      </c>
      <c r="F7888" t="s">
        <v>24</v>
      </c>
      <c r="G7888">
        <v>58</v>
      </c>
      <c r="H7888" t="s">
        <v>74</v>
      </c>
      <c r="I7888" t="s">
        <v>75</v>
      </c>
      <c r="J7888" t="s">
        <v>76</v>
      </c>
      <c r="K7888">
        <v>1.602966863895551</v>
      </c>
      <c r="L7888">
        <v>0</v>
      </c>
      <c r="M7888">
        <v>52.5</v>
      </c>
      <c r="N7888">
        <f>(1-Coffee_Sales[[#This Row],[Discount_Percent]])*Coffee_Sales[[#This Row],[unit_price]]*Coffee_Sales[[#This Row],[transaction_qty]]</f>
        <v>52.5</v>
      </c>
      <c r="O7888" t="str">
        <f>TEXT(Coffee_Sales[[#This Row],[transaction_date]],"mmm-yyyy")</f>
        <v>Jun-2023</v>
      </c>
      <c r="P7888">
        <f>HOUR(Coffee_Sales[[#This Row],[transaction_time]])</f>
        <v>9</v>
      </c>
    </row>
    <row r="7889" spans="1:16" x14ac:dyDescent="0.3">
      <c r="A7889">
        <v>44144</v>
      </c>
      <c r="B7889" s="1">
        <v>45001</v>
      </c>
      <c r="C7889" s="2">
        <v>0.31328703703703703</v>
      </c>
      <c r="D7889">
        <v>1</v>
      </c>
      <c r="E7889">
        <v>3</v>
      </c>
      <c r="F7889" t="s">
        <v>62</v>
      </c>
      <c r="G7889">
        <v>57</v>
      </c>
      <c r="H7889" t="s">
        <v>32</v>
      </c>
      <c r="I7889" t="s">
        <v>33</v>
      </c>
      <c r="J7889" t="s">
        <v>34</v>
      </c>
      <c r="K7889">
        <v>1.30566813792378</v>
      </c>
      <c r="L7889">
        <v>0</v>
      </c>
      <c r="M7889">
        <v>46.5</v>
      </c>
      <c r="N7889">
        <f>(1-Coffee_Sales[[#This Row],[Discount_Percent]])*Coffee_Sales[[#This Row],[unit_price]]*Coffee_Sales[[#This Row],[transaction_qty]]</f>
        <v>46.5</v>
      </c>
      <c r="O7889" t="str">
        <f>TEXT(Coffee_Sales[[#This Row],[transaction_date]],"mmm-yyyy")</f>
        <v>Mar-2023</v>
      </c>
      <c r="P7889">
        <f>HOUR(Coffee_Sales[[#This Row],[transaction_time]])</f>
        <v>7</v>
      </c>
    </row>
    <row r="7890" spans="1:16" x14ac:dyDescent="0.3">
      <c r="A7890">
        <v>105477</v>
      </c>
      <c r="B7890" s="1">
        <v>45069</v>
      </c>
      <c r="C7890" s="2">
        <v>0.67258101851851848</v>
      </c>
      <c r="D7890">
        <v>2</v>
      </c>
      <c r="E7890">
        <v>5</v>
      </c>
      <c r="F7890" t="s">
        <v>24</v>
      </c>
      <c r="G7890">
        <v>32</v>
      </c>
      <c r="H7890" t="s">
        <v>14</v>
      </c>
      <c r="I7890" t="s">
        <v>22</v>
      </c>
      <c r="J7890" t="s">
        <v>23</v>
      </c>
      <c r="K7890">
        <v>2.620077078207105</v>
      </c>
      <c r="L7890">
        <v>0.05</v>
      </c>
      <c r="M7890">
        <v>45</v>
      </c>
      <c r="N7890">
        <f>(1-Coffee_Sales[[#This Row],[Discount_Percent]])*Coffee_Sales[[#This Row],[unit_price]]*Coffee_Sales[[#This Row],[transaction_qty]]</f>
        <v>85.5</v>
      </c>
      <c r="O7890" t="str">
        <f>TEXT(Coffee_Sales[[#This Row],[transaction_date]],"mmm-yyyy")</f>
        <v>May-2023</v>
      </c>
      <c r="P7890">
        <f>HOUR(Coffee_Sales[[#This Row],[transaction_time]])</f>
        <v>16</v>
      </c>
    </row>
    <row r="7891" spans="1:16" x14ac:dyDescent="0.3">
      <c r="A7891">
        <v>36542</v>
      </c>
      <c r="B7891" s="1">
        <v>44990</v>
      </c>
      <c r="C7891" s="2">
        <v>0.46324074074074073</v>
      </c>
      <c r="D7891">
        <v>2</v>
      </c>
      <c r="E7891">
        <v>5</v>
      </c>
      <c r="F7891" t="s">
        <v>70</v>
      </c>
      <c r="G7891">
        <v>61</v>
      </c>
      <c r="H7891" t="s">
        <v>74</v>
      </c>
      <c r="I7891" t="s">
        <v>75</v>
      </c>
      <c r="J7891" t="s">
        <v>116</v>
      </c>
      <c r="K7891">
        <v>3.9897049815557422</v>
      </c>
      <c r="L7891">
        <v>0.05</v>
      </c>
      <c r="M7891">
        <v>71.25</v>
      </c>
      <c r="N7891">
        <f>(1-Coffee_Sales[[#This Row],[Discount_Percent]])*Coffee_Sales[[#This Row],[unit_price]]*Coffee_Sales[[#This Row],[transaction_qty]]</f>
        <v>135.375</v>
      </c>
      <c r="O7891" t="str">
        <f>TEXT(Coffee_Sales[[#This Row],[transaction_date]],"mmm-yyyy")</f>
        <v>Mar-2023</v>
      </c>
      <c r="P7891">
        <f>HOUR(Coffee_Sales[[#This Row],[transaction_time]])</f>
        <v>11</v>
      </c>
    </row>
    <row r="7892" spans="1:16" x14ac:dyDescent="0.3">
      <c r="A7892">
        <v>92623</v>
      </c>
      <c r="B7892" s="1">
        <v>45058</v>
      </c>
      <c r="C7892" s="2">
        <v>0.39721064814814816</v>
      </c>
      <c r="D7892">
        <v>1</v>
      </c>
      <c r="E7892">
        <v>8</v>
      </c>
      <c r="F7892" t="s">
        <v>90</v>
      </c>
      <c r="G7892">
        <v>75</v>
      </c>
      <c r="H7892" t="s">
        <v>18</v>
      </c>
      <c r="I7892" t="s">
        <v>79</v>
      </c>
      <c r="J7892" t="s">
        <v>136</v>
      </c>
      <c r="K7892">
        <v>1.64465315134919</v>
      </c>
      <c r="L7892">
        <v>0</v>
      </c>
      <c r="M7892">
        <v>52.5</v>
      </c>
      <c r="N7892">
        <f>(1-Coffee_Sales[[#This Row],[Discount_Percent]])*Coffee_Sales[[#This Row],[unit_price]]*Coffee_Sales[[#This Row],[transaction_qty]]</f>
        <v>52.5</v>
      </c>
      <c r="O7892" t="str">
        <f>TEXT(Coffee_Sales[[#This Row],[transaction_date]],"mmm-yyyy")</f>
        <v>May-2023</v>
      </c>
      <c r="P7892">
        <f>HOUR(Coffee_Sales[[#This Row],[transaction_time]])</f>
        <v>9</v>
      </c>
    </row>
    <row r="7893" spans="1:16" x14ac:dyDescent="0.3">
      <c r="A7893">
        <v>144310</v>
      </c>
      <c r="B7893" s="1">
        <v>45103</v>
      </c>
      <c r="C7893" s="2">
        <v>0.42412037037037037</v>
      </c>
      <c r="D7893">
        <v>1</v>
      </c>
      <c r="E7893">
        <v>3</v>
      </c>
      <c r="F7893" t="s">
        <v>31</v>
      </c>
      <c r="G7893">
        <v>31</v>
      </c>
      <c r="H7893" t="s">
        <v>14</v>
      </c>
      <c r="I7893" t="s">
        <v>22</v>
      </c>
      <c r="J7893" t="s">
        <v>53</v>
      </c>
      <c r="K7893">
        <v>0.87842916726243603</v>
      </c>
      <c r="L7893">
        <v>0.05</v>
      </c>
      <c r="M7893">
        <v>33</v>
      </c>
      <c r="N7893">
        <f>(1-Coffee_Sales[[#This Row],[Discount_Percent]])*Coffee_Sales[[#This Row],[unit_price]]*Coffee_Sales[[#This Row],[transaction_qty]]</f>
        <v>31.349999999999998</v>
      </c>
      <c r="O7893" t="str">
        <f>TEXT(Coffee_Sales[[#This Row],[transaction_date]],"mmm-yyyy")</f>
        <v>Jun-2023</v>
      </c>
      <c r="P7893">
        <f>HOUR(Coffee_Sales[[#This Row],[transaction_time]])</f>
        <v>10</v>
      </c>
    </row>
    <row r="7894" spans="1:16" x14ac:dyDescent="0.3">
      <c r="A7894">
        <v>87292</v>
      </c>
      <c r="B7894" s="1">
        <v>45053</v>
      </c>
      <c r="C7894" s="2">
        <v>0.47212962962962962</v>
      </c>
      <c r="D7894">
        <v>2</v>
      </c>
      <c r="E7894">
        <v>8</v>
      </c>
      <c r="F7894" t="s">
        <v>131</v>
      </c>
      <c r="G7894">
        <v>51</v>
      </c>
      <c r="H7894" t="s">
        <v>32</v>
      </c>
      <c r="I7894" t="s">
        <v>44</v>
      </c>
      <c r="J7894" t="s">
        <v>103</v>
      </c>
      <c r="K7894">
        <v>2.0380288922023588</v>
      </c>
      <c r="L7894">
        <v>0.1</v>
      </c>
      <c r="M7894">
        <v>45</v>
      </c>
      <c r="N7894">
        <f>(1-Coffee_Sales[[#This Row],[Discount_Percent]])*Coffee_Sales[[#This Row],[unit_price]]*Coffee_Sales[[#This Row],[transaction_qty]]</f>
        <v>81</v>
      </c>
      <c r="O7894" t="str">
        <f>TEXT(Coffee_Sales[[#This Row],[transaction_date]],"mmm-yyyy")</f>
        <v>May-2023</v>
      </c>
      <c r="P7894">
        <f>HOUR(Coffee_Sales[[#This Row],[transaction_time]])</f>
        <v>11</v>
      </c>
    </row>
    <row r="7895" spans="1:16" x14ac:dyDescent="0.3">
      <c r="A7895">
        <v>112744</v>
      </c>
      <c r="B7895" s="1">
        <v>45076</v>
      </c>
      <c r="C7895" s="2">
        <v>0.5738657407407407</v>
      </c>
      <c r="D7895">
        <v>2</v>
      </c>
      <c r="E7895">
        <v>3</v>
      </c>
      <c r="F7895" t="s">
        <v>35</v>
      </c>
      <c r="G7895">
        <v>58</v>
      </c>
      <c r="H7895" t="s">
        <v>74</v>
      </c>
      <c r="I7895" t="s">
        <v>75</v>
      </c>
      <c r="J7895" t="s">
        <v>76</v>
      </c>
      <c r="K7895">
        <v>2.881852385469545</v>
      </c>
      <c r="L7895">
        <v>0.05</v>
      </c>
      <c r="M7895">
        <v>52.5</v>
      </c>
      <c r="N7895">
        <f>(1-Coffee_Sales[[#This Row],[Discount_Percent]])*Coffee_Sales[[#This Row],[unit_price]]*Coffee_Sales[[#This Row],[transaction_qty]]</f>
        <v>99.75</v>
      </c>
      <c r="O7895" t="str">
        <f>TEXT(Coffee_Sales[[#This Row],[transaction_date]],"mmm-yyyy")</f>
        <v>May-2023</v>
      </c>
      <c r="P7895">
        <f>HOUR(Coffee_Sales[[#This Row],[transaction_time]])</f>
        <v>13</v>
      </c>
    </row>
    <row r="7896" spans="1:16" x14ac:dyDescent="0.3">
      <c r="A7896">
        <v>21560</v>
      </c>
      <c r="B7896" s="1">
        <v>44965</v>
      </c>
      <c r="C7896" s="2">
        <v>0.51001157407407405</v>
      </c>
      <c r="D7896">
        <v>1</v>
      </c>
      <c r="E7896">
        <v>8</v>
      </c>
      <c r="F7896" t="s">
        <v>38</v>
      </c>
      <c r="G7896">
        <v>51</v>
      </c>
      <c r="H7896" t="s">
        <v>32</v>
      </c>
      <c r="I7896" t="s">
        <v>44</v>
      </c>
      <c r="J7896" t="s">
        <v>103</v>
      </c>
      <c r="K7896">
        <v>1.2056318544610809</v>
      </c>
      <c r="L7896">
        <v>0</v>
      </c>
      <c r="M7896">
        <v>45</v>
      </c>
      <c r="N7896">
        <f>(1-Coffee_Sales[[#This Row],[Discount_Percent]])*Coffee_Sales[[#This Row],[unit_price]]*Coffee_Sales[[#This Row],[transaction_qty]]</f>
        <v>45</v>
      </c>
      <c r="O7896" t="str">
        <f>TEXT(Coffee_Sales[[#This Row],[transaction_date]],"mmm-yyyy")</f>
        <v>Feb-2023</v>
      </c>
      <c r="P7896">
        <f>HOUR(Coffee_Sales[[#This Row],[transaction_time]])</f>
        <v>12</v>
      </c>
    </row>
    <row r="7897" spans="1:16" x14ac:dyDescent="0.3">
      <c r="A7897">
        <v>112453</v>
      </c>
      <c r="B7897" s="1">
        <v>45076</v>
      </c>
      <c r="C7897" s="2">
        <v>0.41140046296296295</v>
      </c>
      <c r="D7897">
        <v>1</v>
      </c>
      <c r="E7897">
        <v>3</v>
      </c>
      <c r="F7897" t="s">
        <v>21</v>
      </c>
      <c r="G7897">
        <v>36</v>
      </c>
      <c r="H7897" t="s">
        <v>14</v>
      </c>
      <c r="I7897" t="s">
        <v>26</v>
      </c>
      <c r="J7897" t="s">
        <v>27</v>
      </c>
      <c r="K7897">
        <v>1.2384243110390141</v>
      </c>
      <c r="L7897">
        <v>0.05</v>
      </c>
      <c r="M7897">
        <v>56.25</v>
      </c>
      <c r="N7897">
        <f>(1-Coffee_Sales[[#This Row],[Discount_Percent]])*Coffee_Sales[[#This Row],[unit_price]]*Coffee_Sales[[#This Row],[transaction_qty]]</f>
        <v>53.4375</v>
      </c>
      <c r="O7897" t="str">
        <f>TEXT(Coffee_Sales[[#This Row],[transaction_date]],"mmm-yyyy")</f>
        <v>May-2023</v>
      </c>
      <c r="P7897">
        <f>HOUR(Coffee_Sales[[#This Row],[transaction_time]])</f>
        <v>9</v>
      </c>
    </row>
    <row r="7898" spans="1:16" x14ac:dyDescent="0.3">
      <c r="A7898">
        <v>58090</v>
      </c>
      <c r="B7898" s="1">
        <v>45020</v>
      </c>
      <c r="C7898" s="2">
        <v>0.74582175925925931</v>
      </c>
      <c r="D7898">
        <v>1</v>
      </c>
      <c r="E7898">
        <v>8</v>
      </c>
      <c r="F7898" t="s">
        <v>46</v>
      </c>
      <c r="G7898">
        <v>24</v>
      </c>
      <c r="H7898" t="s">
        <v>14</v>
      </c>
      <c r="I7898" t="s">
        <v>55</v>
      </c>
      <c r="J7898" t="s">
        <v>86</v>
      </c>
      <c r="K7898">
        <v>1.076365131217182</v>
      </c>
      <c r="L7898">
        <v>0</v>
      </c>
      <c r="M7898">
        <v>45</v>
      </c>
      <c r="N7898">
        <f>(1-Coffee_Sales[[#This Row],[Discount_Percent]])*Coffee_Sales[[#This Row],[unit_price]]*Coffee_Sales[[#This Row],[transaction_qty]]</f>
        <v>45</v>
      </c>
      <c r="O7898" t="str">
        <f>TEXT(Coffee_Sales[[#This Row],[transaction_date]],"mmm-yyyy")</f>
        <v>Apr-2023</v>
      </c>
      <c r="P7898">
        <f>HOUR(Coffee_Sales[[#This Row],[transaction_time]])</f>
        <v>17</v>
      </c>
    </row>
    <row r="7899" spans="1:16" x14ac:dyDescent="0.3">
      <c r="A7899">
        <v>87528</v>
      </c>
      <c r="B7899" s="1">
        <v>45053</v>
      </c>
      <c r="C7899" s="2">
        <v>0.69047453703703698</v>
      </c>
      <c r="D7899">
        <v>1</v>
      </c>
      <c r="E7899">
        <v>3</v>
      </c>
      <c r="F7899" t="s">
        <v>111</v>
      </c>
      <c r="G7899">
        <v>24</v>
      </c>
      <c r="H7899" t="s">
        <v>14</v>
      </c>
      <c r="I7899" t="s">
        <v>55</v>
      </c>
      <c r="J7899" t="s">
        <v>86</v>
      </c>
      <c r="K7899">
        <v>1.2057273548881291</v>
      </c>
      <c r="L7899">
        <v>0.1</v>
      </c>
      <c r="M7899">
        <v>45</v>
      </c>
      <c r="N7899">
        <f>(1-Coffee_Sales[[#This Row],[Discount_Percent]])*Coffee_Sales[[#This Row],[unit_price]]*Coffee_Sales[[#This Row],[transaction_qty]]</f>
        <v>40.5</v>
      </c>
      <c r="O7899" t="str">
        <f>TEXT(Coffee_Sales[[#This Row],[transaction_date]],"mmm-yyyy")</f>
        <v>May-2023</v>
      </c>
      <c r="P7899">
        <f>HOUR(Coffee_Sales[[#This Row],[transaction_time]])</f>
        <v>16</v>
      </c>
    </row>
    <row r="7900" spans="1:16" x14ac:dyDescent="0.3">
      <c r="A7900">
        <v>145141</v>
      </c>
      <c r="B7900" s="1">
        <v>45104</v>
      </c>
      <c r="C7900" s="2">
        <v>0.34408564814814813</v>
      </c>
      <c r="D7900">
        <v>1</v>
      </c>
      <c r="E7900">
        <v>3</v>
      </c>
      <c r="F7900" t="s">
        <v>13</v>
      </c>
      <c r="G7900">
        <v>51</v>
      </c>
      <c r="H7900" t="s">
        <v>32</v>
      </c>
      <c r="I7900" t="s">
        <v>44</v>
      </c>
      <c r="J7900" t="s">
        <v>103</v>
      </c>
      <c r="K7900">
        <v>1.3453826110864919</v>
      </c>
      <c r="L7900">
        <v>0</v>
      </c>
      <c r="M7900">
        <v>45</v>
      </c>
      <c r="N7900">
        <f>(1-Coffee_Sales[[#This Row],[Discount_Percent]])*Coffee_Sales[[#This Row],[unit_price]]*Coffee_Sales[[#This Row],[transaction_qty]]</f>
        <v>45</v>
      </c>
      <c r="O7900" t="str">
        <f>TEXT(Coffee_Sales[[#This Row],[transaction_date]],"mmm-yyyy")</f>
        <v>Jun-2023</v>
      </c>
      <c r="P7900">
        <f>HOUR(Coffee_Sales[[#This Row],[transaction_time]])</f>
        <v>8</v>
      </c>
    </row>
    <row r="7901" spans="1:16" x14ac:dyDescent="0.3">
      <c r="A7901">
        <v>84978</v>
      </c>
      <c r="B7901" s="1">
        <v>45051</v>
      </c>
      <c r="C7901" s="2">
        <v>0.52030092592592592</v>
      </c>
      <c r="D7901">
        <v>1</v>
      </c>
      <c r="E7901">
        <v>5</v>
      </c>
      <c r="F7901" t="s">
        <v>131</v>
      </c>
      <c r="G7901">
        <v>59</v>
      </c>
      <c r="H7901" t="s">
        <v>74</v>
      </c>
      <c r="I7901" t="s">
        <v>75</v>
      </c>
      <c r="J7901" t="s">
        <v>85</v>
      </c>
      <c r="K7901">
        <v>1.4535659278395301</v>
      </c>
      <c r="L7901">
        <v>0</v>
      </c>
      <c r="M7901">
        <v>67.5</v>
      </c>
      <c r="N7901">
        <f>(1-Coffee_Sales[[#This Row],[Discount_Percent]])*Coffee_Sales[[#This Row],[unit_price]]*Coffee_Sales[[#This Row],[transaction_qty]]</f>
        <v>67.5</v>
      </c>
      <c r="O7901" t="str">
        <f>TEXT(Coffee_Sales[[#This Row],[transaction_date]],"mmm-yyyy")</f>
        <v>May-2023</v>
      </c>
      <c r="P7901">
        <f>HOUR(Coffee_Sales[[#This Row],[transaction_time]])</f>
        <v>12</v>
      </c>
    </row>
    <row r="7902" spans="1:16" x14ac:dyDescent="0.3">
      <c r="A7902">
        <v>60767</v>
      </c>
      <c r="B7902" s="1">
        <v>45024</v>
      </c>
      <c r="C7902" s="2">
        <v>0.34780092592592593</v>
      </c>
      <c r="D7902">
        <v>1</v>
      </c>
      <c r="E7902">
        <v>5</v>
      </c>
      <c r="F7902" t="s">
        <v>90</v>
      </c>
      <c r="G7902">
        <v>55</v>
      </c>
      <c r="H7902" t="s">
        <v>32</v>
      </c>
      <c r="I7902" t="s">
        <v>33</v>
      </c>
      <c r="J7902" t="s">
        <v>93</v>
      </c>
      <c r="K7902">
        <v>1.5383836786475531</v>
      </c>
      <c r="L7902">
        <v>0</v>
      </c>
      <c r="M7902">
        <v>60</v>
      </c>
      <c r="N7902">
        <f>(1-Coffee_Sales[[#This Row],[Discount_Percent]])*Coffee_Sales[[#This Row],[unit_price]]*Coffee_Sales[[#This Row],[transaction_qty]]</f>
        <v>60</v>
      </c>
      <c r="O7902" t="str">
        <f>TEXT(Coffee_Sales[[#This Row],[transaction_date]],"mmm-yyyy")</f>
        <v>Apr-2023</v>
      </c>
      <c r="P7902">
        <f>HOUR(Coffee_Sales[[#This Row],[transaction_time]])</f>
        <v>8</v>
      </c>
    </row>
    <row r="7903" spans="1:16" x14ac:dyDescent="0.3">
      <c r="A7903">
        <v>13741</v>
      </c>
      <c r="B7903" s="1">
        <v>44951</v>
      </c>
      <c r="C7903" s="2">
        <v>0.27747685185185184</v>
      </c>
      <c r="D7903">
        <v>1</v>
      </c>
      <c r="E7903">
        <v>5</v>
      </c>
      <c r="F7903" t="s">
        <v>96</v>
      </c>
      <c r="G7903">
        <v>58</v>
      </c>
      <c r="H7903" t="s">
        <v>74</v>
      </c>
      <c r="I7903" t="s">
        <v>75</v>
      </c>
      <c r="J7903" t="s">
        <v>76</v>
      </c>
      <c r="K7903">
        <v>1.5951966729225151</v>
      </c>
      <c r="L7903">
        <v>0</v>
      </c>
      <c r="M7903">
        <v>52.5</v>
      </c>
      <c r="N7903">
        <f>(1-Coffee_Sales[[#This Row],[Discount_Percent]])*Coffee_Sales[[#This Row],[unit_price]]*Coffee_Sales[[#This Row],[transaction_qty]]</f>
        <v>52.5</v>
      </c>
      <c r="O7903" t="str">
        <f>TEXT(Coffee_Sales[[#This Row],[transaction_date]],"mmm-yyyy")</f>
        <v>Jan-2023</v>
      </c>
      <c r="P7903">
        <f>HOUR(Coffee_Sales[[#This Row],[transaction_time]])</f>
        <v>6</v>
      </c>
    </row>
    <row r="7904" spans="1:16" x14ac:dyDescent="0.3">
      <c r="A7904">
        <v>116658</v>
      </c>
      <c r="B7904" s="1">
        <v>45080</v>
      </c>
      <c r="C7904" s="2">
        <v>0.50038194444444439</v>
      </c>
      <c r="D7904">
        <v>2</v>
      </c>
      <c r="E7904">
        <v>3</v>
      </c>
      <c r="F7904" t="s">
        <v>54</v>
      </c>
      <c r="G7904">
        <v>23</v>
      </c>
      <c r="H7904" t="s">
        <v>14</v>
      </c>
      <c r="I7904" t="s">
        <v>55</v>
      </c>
      <c r="J7904" t="s">
        <v>88</v>
      </c>
      <c r="K7904">
        <v>2.23088024736199</v>
      </c>
      <c r="L7904">
        <v>0.1</v>
      </c>
      <c r="M7904">
        <v>37.5</v>
      </c>
      <c r="N7904">
        <f>(1-Coffee_Sales[[#This Row],[Discount_Percent]])*Coffee_Sales[[#This Row],[unit_price]]*Coffee_Sales[[#This Row],[transaction_qty]]</f>
        <v>67.5</v>
      </c>
      <c r="O7904" t="str">
        <f>TEXT(Coffee_Sales[[#This Row],[transaction_date]],"mmm-yyyy")</f>
        <v>Jun-2023</v>
      </c>
      <c r="P7904">
        <f>HOUR(Coffee_Sales[[#This Row],[transaction_time]])</f>
        <v>12</v>
      </c>
    </row>
    <row r="7905" spans="1:16" x14ac:dyDescent="0.3">
      <c r="A7905">
        <v>64613</v>
      </c>
      <c r="B7905" s="1">
        <v>45028</v>
      </c>
      <c r="C7905" s="2">
        <v>0.44464120370370369</v>
      </c>
      <c r="D7905">
        <v>1</v>
      </c>
      <c r="E7905">
        <v>3</v>
      </c>
      <c r="F7905" t="s">
        <v>48</v>
      </c>
      <c r="G7905">
        <v>31</v>
      </c>
      <c r="H7905" t="s">
        <v>14</v>
      </c>
      <c r="I7905" t="s">
        <v>22</v>
      </c>
      <c r="J7905" t="s">
        <v>53</v>
      </c>
      <c r="K7905">
        <v>0.74662144086805182</v>
      </c>
      <c r="L7905">
        <v>0</v>
      </c>
      <c r="M7905">
        <v>33</v>
      </c>
      <c r="N7905">
        <f>(1-Coffee_Sales[[#This Row],[Discount_Percent]])*Coffee_Sales[[#This Row],[unit_price]]*Coffee_Sales[[#This Row],[transaction_qty]]</f>
        <v>33</v>
      </c>
      <c r="O7905" t="str">
        <f>TEXT(Coffee_Sales[[#This Row],[transaction_date]],"mmm-yyyy")</f>
        <v>Apr-2023</v>
      </c>
      <c r="P7905">
        <f>HOUR(Coffee_Sales[[#This Row],[transaction_time]])</f>
        <v>10</v>
      </c>
    </row>
    <row r="7906" spans="1:16" x14ac:dyDescent="0.3">
      <c r="A7906">
        <v>115542</v>
      </c>
      <c r="B7906" s="1">
        <v>45079</v>
      </c>
      <c r="C7906" s="2">
        <v>0.52613425925925927</v>
      </c>
      <c r="D7906">
        <v>1</v>
      </c>
      <c r="E7906">
        <v>5</v>
      </c>
      <c r="F7906" t="s">
        <v>97</v>
      </c>
      <c r="G7906">
        <v>42</v>
      </c>
      <c r="H7906" t="s">
        <v>32</v>
      </c>
      <c r="I7906" t="s">
        <v>40</v>
      </c>
      <c r="J7906" t="s">
        <v>99</v>
      </c>
      <c r="K7906">
        <v>1.227927218956272</v>
      </c>
      <c r="L7906">
        <v>0</v>
      </c>
      <c r="M7906">
        <v>37.5</v>
      </c>
      <c r="N7906">
        <f>(1-Coffee_Sales[[#This Row],[Discount_Percent]])*Coffee_Sales[[#This Row],[unit_price]]*Coffee_Sales[[#This Row],[transaction_qty]]</f>
        <v>37.5</v>
      </c>
      <c r="O7906" t="str">
        <f>TEXT(Coffee_Sales[[#This Row],[transaction_date]],"mmm-yyyy")</f>
        <v>Jun-2023</v>
      </c>
      <c r="P7906">
        <f>HOUR(Coffee_Sales[[#This Row],[transaction_time]])</f>
        <v>12</v>
      </c>
    </row>
    <row r="7907" spans="1:16" x14ac:dyDescent="0.3">
      <c r="A7907">
        <v>40777</v>
      </c>
      <c r="B7907" s="1">
        <v>44996</v>
      </c>
      <c r="C7907" s="2">
        <v>0.37230324074074073</v>
      </c>
      <c r="D7907">
        <v>2</v>
      </c>
      <c r="E7907">
        <v>8</v>
      </c>
      <c r="F7907" t="s">
        <v>111</v>
      </c>
      <c r="G7907">
        <v>26</v>
      </c>
      <c r="H7907" t="s">
        <v>14</v>
      </c>
      <c r="I7907" t="s">
        <v>29</v>
      </c>
      <c r="J7907" t="s">
        <v>134</v>
      </c>
      <c r="K7907">
        <v>1.809489375565416</v>
      </c>
      <c r="L7907">
        <v>0.1</v>
      </c>
      <c r="M7907">
        <v>45</v>
      </c>
      <c r="N7907">
        <f>(1-Coffee_Sales[[#This Row],[Discount_Percent]])*Coffee_Sales[[#This Row],[unit_price]]*Coffee_Sales[[#This Row],[transaction_qty]]</f>
        <v>81</v>
      </c>
      <c r="O7907" t="str">
        <f>TEXT(Coffee_Sales[[#This Row],[transaction_date]],"mmm-yyyy")</f>
        <v>Mar-2023</v>
      </c>
      <c r="P7907">
        <f>HOUR(Coffee_Sales[[#This Row],[transaction_time]])</f>
        <v>8</v>
      </c>
    </row>
    <row r="7908" spans="1:16" x14ac:dyDescent="0.3">
      <c r="A7908">
        <v>9828</v>
      </c>
      <c r="B7908" s="1">
        <v>44944</v>
      </c>
      <c r="C7908" s="2">
        <v>0.35388888888888886</v>
      </c>
      <c r="D7908">
        <v>1</v>
      </c>
      <c r="E7908">
        <v>8</v>
      </c>
      <c r="F7908" t="s">
        <v>102</v>
      </c>
      <c r="G7908">
        <v>77</v>
      </c>
      <c r="H7908" t="s">
        <v>18</v>
      </c>
      <c r="I7908" t="s">
        <v>19</v>
      </c>
      <c r="J7908" t="s">
        <v>115</v>
      </c>
      <c r="K7908">
        <v>1.4217889921711251</v>
      </c>
      <c r="L7908">
        <v>0</v>
      </c>
      <c r="M7908">
        <v>45</v>
      </c>
      <c r="N7908">
        <f>(1-Coffee_Sales[[#This Row],[Discount_Percent]])*Coffee_Sales[[#This Row],[unit_price]]*Coffee_Sales[[#This Row],[transaction_qty]]</f>
        <v>45</v>
      </c>
      <c r="O7908" t="str">
        <f>TEXT(Coffee_Sales[[#This Row],[transaction_date]],"mmm-yyyy")</f>
        <v>Jan-2023</v>
      </c>
      <c r="P7908">
        <f>HOUR(Coffee_Sales[[#This Row],[transaction_time]])</f>
        <v>8</v>
      </c>
    </row>
    <row r="7909" spans="1:16" x14ac:dyDescent="0.3">
      <c r="A7909">
        <v>145645</v>
      </c>
      <c r="B7909" s="1">
        <v>45104</v>
      </c>
      <c r="C7909" s="2">
        <v>0.45616898148148149</v>
      </c>
      <c r="D7909">
        <v>1</v>
      </c>
      <c r="E7909">
        <v>8</v>
      </c>
      <c r="F7909" t="s">
        <v>90</v>
      </c>
      <c r="G7909">
        <v>52</v>
      </c>
      <c r="H7909" t="s">
        <v>32</v>
      </c>
      <c r="I7909" t="s">
        <v>33</v>
      </c>
      <c r="J7909" t="s">
        <v>110</v>
      </c>
      <c r="K7909">
        <v>0.85196573730153125</v>
      </c>
      <c r="L7909">
        <v>0</v>
      </c>
      <c r="M7909">
        <v>37.5</v>
      </c>
      <c r="N7909">
        <f>(1-Coffee_Sales[[#This Row],[Discount_Percent]])*Coffee_Sales[[#This Row],[unit_price]]*Coffee_Sales[[#This Row],[transaction_qty]]</f>
        <v>37.5</v>
      </c>
      <c r="O7909" t="str">
        <f>TEXT(Coffee_Sales[[#This Row],[transaction_date]],"mmm-yyyy")</f>
        <v>Jun-2023</v>
      </c>
      <c r="P7909">
        <f>HOUR(Coffee_Sales[[#This Row],[transaction_time]])</f>
        <v>10</v>
      </c>
    </row>
    <row r="7910" spans="1:16" x14ac:dyDescent="0.3">
      <c r="A7910">
        <v>38282</v>
      </c>
      <c r="B7910" s="1">
        <v>44992</v>
      </c>
      <c r="C7910" s="2">
        <v>0.77223379629629629</v>
      </c>
      <c r="D7910">
        <v>2</v>
      </c>
      <c r="E7910">
        <v>3</v>
      </c>
      <c r="F7910" t="s">
        <v>131</v>
      </c>
      <c r="G7910">
        <v>38</v>
      </c>
      <c r="H7910" t="s">
        <v>14</v>
      </c>
      <c r="I7910" t="s">
        <v>15</v>
      </c>
      <c r="J7910" t="s">
        <v>16</v>
      </c>
      <c r="K7910">
        <v>3.157837024842475</v>
      </c>
      <c r="L7910">
        <v>0</v>
      </c>
      <c r="M7910">
        <v>56.25</v>
      </c>
      <c r="N7910">
        <f>(1-Coffee_Sales[[#This Row],[Discount_Percent]])*Coffee_Sales[[#This Row],[unit_price]]*Coffee_Sales[[#This Row],[transaction_qty]]</f>
        <v>112.5</v>
      </c>
      <c r="O7910" t="str">
        <f>TEXT(Coffee_Sales[[#This Row],[transaction_date]],"mmm-yyyy")</f>
        <v>Mar-2023</v>
      </c>
      <c r="P7910">
        <f>HOUR(Coffee_Sales[[#This Row],[transaction_time]])</f>
        <v>18</v>
      </c>
    </row>
    <row r="7911" spans="1:16" x14ac:dyDescent="0.3">
      <c r="A7911">
        <v>31060</v>
      </c>
      <c r="B7911" s="1">
        <v>44981</v>
      </c>
      <c r="C7911" s="2">
        <v>0.45192129629629629</v>
      </c>
      <c r="D7911">
        <v>1</v>
      </c>
      <c r="E7911">
        <v>5</v>
      </c>
      <c r="F7911" t="s">
        <v>21</v>
      </c>
      <c r="G7911">
        <v>37</v>
      </c>
      <c r="H7911" t="s">
        <v>14</v>
      </c>
      <c r="I7911" t="s">
        <v>15</v>
      </c>
      <c r="J7911" t="s">
        <v>95</v>
      </c>
      <c r="K7911">
        <v>1.2046702900275199</v>
      </c>
      <c r="L7911">
        <v>0</v>
      </c>
      <c r="M7911">
        <v>45</v>
      </c>
      <c r="N7911">
        <f>(1-Coffee_Sales[[#This Row],[Discount_Percent]])*Coffee_Sales[[#This Row],[unit_price]]*Coffee_Sales[[#This Row],[transaction_qty]]</f>
        <v>45</v>
      </c>
      <c r="O7911" t="str">
        <f>TEXT(Coffee_Sales[[#This Row],[transaction_date]],"mmm-yyyy")</f>
        <v>Feb-2023</v>
      </c>
      <c r="P7911">
        <f>HOUR(Coffee_Sales[[#This Row],[transaction_time]])</f>
        <v>10</v>
      </c>
    </row>
    <row r="7912" spans="1:16" x14ac:dyDescent="0.3">
      <c r="A7912">
        <v>57428</v>
      </c>
      <c r="B7912" s="1">
        <v>45019</v>
      </c>
      <c r="C7912" s="2">
        <v>0.80758101851851849</v>
      </c>
      <c r="D7912">
        <v>1</v>
      </c>
      <c r="E7912">
        <v>3</v>
      </c>
      <c r="F7912" t="s">
        <v>102</v>
      </c>
      <c r="G7912">
        <v>33</v>
      </c>
      <c r="H7912" t="s">
        <v>14</v>
      </c>
      <c r="I7912" t="s">
        <v>22</v>
      </c>
      <c r="J7912" t="s">
        <v>49</v>
      </c>
      <c r="K7912">
        <v>1.1335445957747949</v>
      </c>
      <c r="L7912">
        <v>0</v>
      </c>
      <c r="M7912">
        <v>52.5</v>
      </c>
      <c r="N7912">
        <f>(1-Coffee_Sales[[#This Row],[Discount_Percent]])*Coffee_Sales[[#This Row],[unit_price]]*Coffee_Sales[[#This Row],[transaction_qty]]</f>
        <v>52.5</v>
      </c>
      <c r="O7912" t="str">
        <f>TEXT(Coffee_Sales[[#This Row],[transaction_date]],"mmm-yyyy")</f>
        <v>Apr-2023</v>
      </c>
      <c r="P7912">
        <f>HOUR(Coffee_Sales[[#This Row],[transaction_time]])</f>
        <v>19</v>
      </c>
    </row>
    <row r="7913" spans="1:16" x14ac:dyDescent="0.3">
      <c r="A7913">
        <v>35586</v>
      </c>
      <c r="B7913" s="1">
        <v>44988</v>
      </c>
      <c r="C7913" s="2">
        <v>0.70035879629629627</v>
      </c>
      <c r="D7913">
        <v>2</v>
      </c>
      <c r="E7913">
        <v>3</v>
      </c>
      <c r="F7913" t="s">
        <v>97</v>
      </c>
      <c r="G7913">
        <v>57</v>
      </c>
      <c r="H7913" t="s">
        <v>32</v>
      </c>
      <c r="I7913" t="s">
        <v>33</v>
      </c>
      <c r="J7913" t="s">
        <v>34</v>
      </c>
      <c r="K7913">
        <v>2.5879901249093762</v>
      </c>
      <c r="L7913">
        <v>0</v>
      </c>
      <c r="M7913">
        <v>46.5</v>
      </c>
      <c r="N7913">
        <f>(1-Coffee_Sales[[#This Row],[Discount_Percent]])*Coffee_Sales[[#This Row],[unit_price]]*Coffee_Sales[[#This Row],[transaction_qty]]</f>
        <v>93</v>
      </c>
      <c r="O7913" t="str">
        <f>TEXT(Coffee_Sales[[#This Row],[transaction_date]],"mmm-yyyy")</f>
        <v>Mar-2023</v>
      </c>
      <c r="P7913">
        <f>HOUR(Coffee_Sales[[#This Row],[transaction_time]])</f>
        <v>16</v>
      </c>
    </row>
    <row r="7914" spans="1:16" x14ac:dyDescent="0.3">
      <c r="A7914">
        <v>36327</v>
      </c>
      <c r="B7914" s="1">
        <v>44989</v>
      </c>
      <c r="C7914" s="2">
        <v>0.7624305555555555</v>
      </c>
      <c r="D7914">
        <v>2</v>
      </c>
      <c r="E7914">
        <v>3</v>
      </c>
      <c r="F7914" t="s">
        <v>21</v>
      </c>
      <c r="G7914">
        <v>24</v>
      </c>
      <c r="H7914" t="s">
        <v>14</v>
      </c>
      <c r="I7914" t="s">
        <v>55</v>
      </c>
      <c r="J7914" t="s">
        <v>86</v>
      </c>
      <c r="K7914">
        <v>2.355007495592119</v>
      </c>
      <c r="L7914">
        <v>0.05</v>
      </c>
      <c r="M7914">
        <v>45</v>
      </c>
      <c r="N7914">
        <f>(1-Coffee_Sales[[#This Row],[Discount_Percent]])*Coffee_Sales[[#This Row],[unit_price]]*Coffee_Sales[[#This Row],[transaction_qty]]</f>
        <v>85.5</v>
      </c>
      <c r="O7914" t="str">
        <f>TEXT(Coffee_Sales[[#This Row],[transaction_date]],"mmm-yyyy")</f>
        <v>Mar-2023</v>
      </c>
      <c r="P7914">
        <f>HOUR(Coffee_Sales[[#This Row],[transaction_time]])</f>
        <v>18</v>
      </c>
    </row>
    <row r="7915" spans="1:16" x14ac:dyDescent="0.3">
      <c r="A7915">
        <v>114104</v>
      </c>
      <c r="B7915" s="1">
        <v>45078</v>
      </c>
      <c r="C7915" s="2">
        <v>0.36424768518518519</v>
      </c>
      <c r="D7915">
        <v>1</v>
      </c>
      <c r="E7915">
        <v>8</v>
      </c>
      <c r="F7915" t="s">
        <v>77</v>
      </c>
      <c r="G7915">
        <v>54</v>
      </c>
      <c r="H7915" t="s">
        <v>32</v>
      </c>
      <c r="I7915" t="s">
        <v>33</v>
      </c>
      <c r="J7915" t="s">
        <v>127</v>
      </c>
      <c r="K7915">
        <v>1.2253501687954149</v>
      </c>
      <c r="L7915">
        <v>0.1</v>
      </c>
      <c r="M7915">
        <v>37.5</v>
      </c>
      <c r="N7915">
        <f>(1-Coffee_Sales[[#This Row],[Discount_Percent]])*Coffee_Sales[[#This Row],[unit_price]]*Coffee_Sales[[#This Row],[transaction_qty]]</f>
        <v>33.75</v>
      </c>
      <c r="O7915" t="str">
        <f>TEXT(Coffee_Sales[[#This Row],[transaction_date]],"mmm-yyyy")</f>
        <v>Jun-2023</v>
      </c>
      <c r="P7915">
        <f>HOUR(Coffee_Sales[[#This Row],[transaction_time]])</f>
        <v>8</v>
      </c>
    </row>
    <row r="7916" spans="1:16" x14ac:dyDescent="0.3">
      <c r="A7916">
        <v>53159</v>
      </c>
      <c r="B7916" s="1">
        <v>45013</v>
      </c>
      <c r="C7916" s="2">
        <v>0.81923611111111116</v>
      </c>
      <c r="D7916">
        <v>1</v>
      </c>
      <c r="E7916">
        <v>8</v>
      </c>
      <c r="F7916" t="s">
        <v>70</v>
      </c>
      <c r="G7916">
        <v>50</v>
      </c>
      <c r="H7916" t="s">
        <v>32</v>
      </c>
      <c r="I7916" t="s">
        <v>44</v>
      </c>
      <c r="J7916" t="s">
        <v>45</v>
      </c>
      <c r="K7916">
        <v>1.248826263066273</v>
      </c>
      <c r="L7916">
        <v>0</v>
      </c>
      <c r="M7916">
        <v>37.5</v>
      </c>
      <c r="N7916">
        <f>(1-Coffee_Sales[[#This Row],[Discount_Percent]])*Coffee_Sales[[#This Row],[unit_price]]*Coffee_Sales[[#This Row],[transaction_qty]]</f>
        <v>37.5</v>
      </c>
      <c r="O7916" t="str">
        <f>TEXT(Coffee_Sales[[#This Row],[transaction_date]],"mmm-yyyy")</f>
        <v>Mar-2023</v>
      </c>
      <c r="P7916">
        <f>HOUR(Coffee_Sales[[#This Row],[transaction_time]])</f>
        <v>19</v>
      </c>
    </row>
    <row r="7917" spans="1:16" x14ac:dyDescent="0.3">
      <c r="A7917">
        <v>62031</v>
      </c>
      <c r="B7917" s="1">
        <v>45025</v>
      </c>
      <c r="C7917" s="2">
        <v>0.44943287037037039</v>
      </c>
      <c r="D7917">
        <v>1</v>
      </c>
      <c r="E7917">
        <v>3</v>
      </c>
      <c r="F7917" t="s">
        <v>31</v>
      </c>
      <c r="G7917">
        <v>14</v>
      </c>
      <c r="H7917" t="s">
        <v>64</v>
      </c>
      <c r="I7917" t="s">
        <v>65</v>
      </c>
      <c r="J7917" t="s">
        <v>161</v>
      </c>
      <c r="K7917">
        <v>4.0368082273269099</v>
      </c>
      <c r="L7917">
        <v>0</v>
      </c>
      <c r="M7917">
        <v>134.25</v>
      </c>
      <c r="N7917">
        <f>(1-Coffee_Sales[[#This Row],[Discount_Percent]])*Coffee_Sales[[#This Row],[unit_price]]*Coffee_Sales[[#This Row],[transaction_qty]]</f>
        <v>134.25</v>
      </c>
      <c r="O7917" t="str">
        <f>TEXT(Coffee_Sales[[#This Row],[transaction_date]],"mmm-yyyy")</f>
        <v>Apr-2023</v>
      </c>
      <c r="P7917">
        <f>HOUR(Coffee_Sales[[#This Row],[transaction_time]])</f>
        <v>10</v>
      </c>
    </row>
    <row r="7918" spans="1:16" x14ac:dyDescent="0.3">
      <c r="A7918">
        <v>136897</v>
      </c>
      <c r="B7918" s="1">
        <v>45097</v>
      </c>
      <c r="C7918" s="2">
        <v>0.33892361111111113</v>
      </c>
      <c r="D7918">
        <v>1</v>
      </c>
      <c r="E7918">
        <v>3</v>
      </c>
      <c r="F7918" t="s">
        <v>114</v>
      </c>
      <c r="G7918">
        <v>65</v>
      </c>
      <c r="H7918" t="s">
        <v>67</v>
      </c>
      <c r="I7918" t="s">
        <v>68</v>
      </c>
      <c r="J7918" t="s">
        <v>69</v>
      </c>
      <c r="K7918">
        <v>0.2911067051329973</v>
      </c>
      <c r="L7918">
        <v>0</v>
      </c>
      <c r="M7918">
        <v>12</v>
      </c>
      <c r="N7918">
        <f>(1-Coffee_Sales[[#This Row],[Discount_Percent]])*Coffee_Sales[[#This Row],[unit_price]]*Coffee_Sales[[#This Row],[transaction_qty]]</f>
        <v>12</v>
      </c>
      <c r="O7918" t="str">
        <f>TEXT(Coffee_Sales[[#This Row],[transaction_date]],"mmm-yyyy")</f>
        <v>Jun-2023</v>
      </c>
      <c r="P7918">
        <f>HOUR(Coffee_Sales[[#This Row],[transaction_time]])</f>
        <v>8</v>
      </c>
    </row>
    <row r="7919" spans="1:16" x14ac:dyDescent="0.3">
      <c r="A7919">
        <v>105510</v>
      </c>
      <c r="B7919" s="1">
        <v>45069</v>
      </c>
      <c r="C7919" s="2">
        <v>0.70200231481481479</v>
      </c>
      <c r="D7919">
        <v>2</v>
      </c>
      <c r="E7919">
        <v>8</v>
      </c>
      <c r="F7919" t="s">
        <v>102</v>
      </c>
      <c r="G7919">
        <v>57</v>
      </c>
      <c r="H7919" t="s">
        <v>32</v>
      </c>
      <c r="I7919" t="s">
        <v>33</v>
      </c>
      <c r="J7919" t="s">
        <v>34</v>
      </c>
      <c r="K7919">
        <v>2.9496315322346711</v>
      </c>
      <c r="L7919">
        <v>0.1</v>
      </c>
      <c r="M7919">
        <v>46.5</v>
      </c>
      <c r="N7919">
        <f>(1-Coffee_Sales[[#This Row],[Discount_Percent]])*Coffee_Sales[[#This Row],[unit_price]]*Coffee_Sales[[#This Row],[transaction_qty]]</f>
        <v>83.7</v>
      </c>
      <c r="O7919" t="str">
        <f>TEXT(Coffee_Sales[[#This Row],[transaction_date]],"mmm-yyyy")</f>
        <v>May-2023</v>
      </c>
      <c r="P7919">
        <f>HOUR(Coffee_Sales[[#This Row],[transaction_time]])</f>
        <v>16</v>
      </c>
    </row>
    <row r="7920" spans="1:16" x14ac:dyDescent="0.3">
      <c r="A7920">
        <v>76280</v>
      </c>
      <c r="B7920" s="1">
        <v>45041</v>
      </c>
      <c r="C7920" s="2">
        <v>0.80770833333333336</v>
      </c>
      <c r="D7920">
        <v>1</v>
      </c>
      <c r="E7920">
        <v>3</v>
      </c>
      <c r="F7920" t="s">
        <v>101</v>
      </c>
      <c r="G7920">
        <v>59</v>
      </c>
      <c r="H7920" t="s">
        <v>74</v>
      </c>
      <c r="I7920" t="s">
        <v>75</v>
      </c>
      <c r="J7920" t="s">
        <v>85</v>
      </c>
      <c r="K7920">
        <v>2.147614237075905</v>
      </c>
      <c r="L7920">
        <v>0</v>
      </c>
      <c r="M7920">
        <v>67.5</v>
      </c>
      <c r="N7920">
        <f>(1-Coffee_Sales[[#This Row],[Discount_Percent]])*Coffee_Sales[[#This Row],[unit_price]]*Coffee_Sales[[#This Row],[transaction_qty]]</f>
        <v>67.5</v>
      </c>
      <c r="O7920" t="str">
        <f>TEXT(Coffee_Sales[[#This Row],[transaction_date]],"mmm-yyyy")</f>
        <v>Apr-2023</v>
      </c>
      <c r="P7920">
        <f>HOUR(Coffee_Sales[[#This Row],[transaction_time]])</f>
        <v>19</v>
      </c>
    </row>
    <row r="7921" spans="1:16" x14ac:dyDescent="0.3">
      <c r="A7921">
        <v>106777</v>
      </c>
      <c r="B7921" s="1">
        <v>45070</v>
      </c>
      <c r="C7921" s="2">
        <v>0.81311342592592595</v>
      </c>
      <c r="D7921">
        <v>1</v>
      </c>
      <c r="E7921">
        <v>8</v>
      </c>
      <c r="F7921" t="s">
        <v>78</v>
      </c>
      <c r="G7921">
        <v>24</v>
      </c>
      <c r="H7921" t="s">
        <v>14</v>
      </c>
      <c r="I7921" t="s">
        <v>55</v>
      </c>
      <c r="J7921" t="s">
        <v>86</v>
      </c>
      <c r="K7921">
        <v>1.253423635178458</v>
      </c>
      <c r="L7921">
        <v>0.1</v>
      </c>
      <c r="M7921">
        <v>45</v>
      </c>
      <c r="N7921">
        <f>(1-Coffee_Sales[[#This Row],[Discount_Percent]])*Coffee_Sales[[#This Row],[unit_price]]*Coffee_Sales[[#This Row],[transaction_qty]]</f>
        <v>40.5</v>
      </c>
      <c r="O7921" t="str">
        <f>TEXT(Coffee_Sales[[#This Row],[transaction_date]],"mmm-yyyy")</f>
        <v>May-2023</v>
      </c>
      <c r="P7921">
        <f>HOUR(Coffee_Sales[[#This Row],[transaction_time]])</f>
        <v>19</v>
      </c>
    </row>
    <row r="7922" spans="1:16" x14ac:dyDescent="0.3">
      <c r="A7922">
        <v>63472</v>
      </c>
      <c r="B7922" s="1">
        <v>45027</v>
      </c>
      <c r="C7922" s="2">
        <v>0.3384490740740741</v>
      </c>
      <c r="D7922">
        <v>2</v>
      </c>
      <c r="E7922">
        <v>5</v>
      </c>
      <c r="F7922" t="s">
        <v>62</v>
      </c>
      <c r="G7922">
        <v>64</v>
      </c>
      <c r="H7922" t="s">
        <v>67</v>
      </c>
      <c r="I7922" t="s">
        <v>72</v>
      </c>
      <c r="J7922" t="s">
        <v>118</v>
      </c>
      <c r="K7922">
        <v>0.59269214764536748</v>
      </c>
      <c r="L7922">
        <v>0</v>
      </c>
      <c r="M7922">
        <v>12</v>
      </c>
      <c r="N7922">
        <f>(1-Coffee_Sales[[#This Row],[Discount_Percent]])*Coffee_Sales[[#This Row],[unit_price]]*Coffee_Sales[[#This Row],[transaction_qty]]</f>
        <v>24</v>
      </c>
      <c r="O7922" t="str">
        <f>TEXT(Coffee_Sales[[#This Row],[transaction_date]],"mmm-yyyy")</f>
        <v>Apr-2023</v>
      </c>
      <c r="P7922">
        <f>HOUR(Coffee_Sales[[#This Row],[transaction_time]])</f>
        <v>8</v>
      </c>
    </row>
    <row r="7923" spans="1:16" x14ac:dyDescent="0.3">
      <c r="A7923">
        <v>138436</v>
      </c>
      <c r="B7923" s="1">
        <v>45098</v>
      </c>
      <c r="C7923" s="2">
        <v>0.41684027777777777</v>
      </c>
      <c r="D7923">
        <v>2</v>
      </c>
      <c r="E7923">
        <v>8</v>
      </c>
      <c r="F7923" t="s">
        <v>58</v>
      </c>
      <c r="G7923">
        <v>43</v>
      </c>
      <c r="H7923" t="s">
        <v>32</v>
      </c>
      <c r="I7923" t="s">
        <v>40</v>
      </c>
      <c r="J7923" t="s">
        <v>124</v>
      </c>
      <c r="K7923">
        <v>2.1455136093024838</v>
      </c>
      <c r="L7923">
        <v>0.1</v>
      </c>
      <c r="M7923">
        <v>45</v>
      </c>
      <c r="N7923">
        <f>(1-Coffee_Sales[[#This Row],[Discount_Percent]])*Coffee_Sales[[#This Row],[unit_price]]*Coffee_Sales[[#This Row],[transaction_qty]]</f>
        <v>81</v>
      </c>
      <c r="O7923" t="str">
        <f>TEXT(Coffee_Sales[[#This Row],[transaction_date]],"mmm-yyyy")</f>
        <v>Jun-2023</v>
      </c>
      <c r="P7923">
        <f>HOUR(Coffee_Sales[[#This Row],[transaction_time]])</f>
        <v>10</v>
      </c>
    </row>
    <row r="7924" spans="1:16" x14ac:dyDescent="0.3">
      <c r="A7924">
        <v>18911</v>
      </c>
      <c r="B7924" s="1">
        <v>44960</v>
      </c>
      <c r="C7924" s="2">
        <v>0.70925925925925926</v>
      </c>
      <c r="D7924">
        <v>1</v>
      </c>
      <c r="E7924">
        <v>5</v>
      </c>
      <c r="F7924" t="s">
        <v>70</v>
      </c>
      <c r="G7924">
        <v>79</v>
      </c>
      <c r="H7924" t="s">
        <v>18</v>
      </c>
      <c r="I7924" t="s">
        <v>19</v>
      </c>
      <c r="J7924" t="s">
        <v>20</v>
      </c>
      <c r="K7924">
        <v>1.7411619944262191</v>
      </c>
      <c r="L7924">
        <v>0</v>
      </c>
      <c r="M7924">
        <v>56.25</v>
      </c>
      <c r="N7924">
        <f>(1-Coffee_Sales[[#This Row],[Discount_Percent]])*Coffee_Sales[[#This Row],[unit_price]]*Coffee_Sales[[#This Row],[transaction_qty]]</f>
        <v>56.25</v>
      </c>
      <c r="O7924" t="str">
        <f>TEXT(Coffee_Sales[[#This Row],[transaction_date]],"mmm-yyyy")</f>
        <v>Feb-2023</v>
      </c>
      <c r="P7924">
        <f>HOUR(Coffee_Sales[[#This Row],[transaction_time]])</f>
        <v>17</v>
      </c>
    </row>
    <row r="7925" spans="1:16" x14ac:dyDescent="0.3">
      <c r="A7925">
        <v>87981</v>
      </c>
      <c r="B7925" s="1">
        <v>45054</v>
      </c>
      <c r="C7925" s="2">
        <v>0.36861111111111111</v>
      </c>
      <c r="D7925">
        <v>1</v>
      </c>
      <c r="E7925">
        <v>5</v>
      </c>
      <c r="F7925" t="s">
        <v>25</v>
      </c>
      <c r="G7925">
        <v>1</v>
      </c>
      <c r="H7925" t="s">
        <v>59</v>
      </c>
      <c r="I7925" t="s">
        <v>60</v>
      </c>
      <c r="J7925" t="s">
        <v>61</v>
      </c>
      <c r="K7925">
        <v>8.7134826694606478</v>
      </c>
      <c r="L7925">
        <v>0.05</v>
      </c>
      <c r="M7925">
        <v>270</v>
      </c>
      <c r="N7925">
        <f>(1-Coffee_Sales[[#This Row],[Discount_Percent]])*Coffee_Sales[[#This Row],[unit_price]]*Coffee_Sales[[#This Row],[transaction_qty]]</f>
        <v>256.5</v>
      </c>
      <c r="O7925" t="str">
        <f>TEXT(Coffee_Sales[[#This Row],[transaction_date]],"mmm-yyyy")</f>
        <v>May-2023</v>
      </c>
      <c r="P7925">
        <f>HOUR(Coffee_Sales[[#This Row],[transaction_time]])</f>
        <v>8</v>
      </c>
    </row>
    <row r="7926" spans="1:16" x14ac:dyDescent="0.3">
      <c r="A7926">
        <v>952</v>
      </c>
      <c r="B7926" s="1">
        <v>44928</v>
      </c>
      <c r="C7926" s="2">
        <v>0.68488425925925922</v>
      </c>
      <c r="D7926">
        <v>1</v>
      </c>
      <c r="E7926">
        <v>3</v>
      </c>
      <c r="F7926" t="s">
        <v>58</v>
      </c>
      <c r="G7926">
        <v>55</v>
      </c>
      <c r="H7926" t="s">
        <v>32</v>
      </c>
      <c r="I7926" t="s">
        <v>33</v>
      </c>
      <c r="J7926" t="s">
        <v>93</v>
      </c>
      <c r="K7926">
        <v>1.2476823728435651</v>
      </c>
      <c r="L7926">
        <v>0</v>
      </c>
      <c r="M7926">
        <v>60</v>
      </c>
      <c r="N7926">
        <f>(1-Coffee_Sales[[#This Row],[Discount_Percent]])*Coffee_Sales[[#This Row],[unit_price]]*Coffee_Sales[[#This Row],[transaction_qty]]</f>
        <v>60</v>
      </c>
      <c r="O7926" t="str">
        <f>TEXT(Coffee_Sales[[#This Row],[transaction_date]],"mmm-yyyy")</f>
        <v>Jan-2023</v>
      </c>
      <c r="P7926">
        <f>HOUR(Coffee_Sales[[#This Row],[transaction_time]])</f>
        <v>16</v>
      </c>
    </row>
    <row r="7927" spans="1:16" x14ac:dyDescent="0.3">
      <c r="A7927">
        <v>44016</v>
      </c>
      <c r="B7927" s="1">
        <v>45000</v>
      </c>
      <c r="C7927" s="2">
        <v>0.76635416666666667</v>
      </c>
      <c r="D7927">
        <v>1</v>
      </c>
      <c r="E7927">
        <v>5</v>
      </c>
      <c r="F7927" t="s">
        <v>81</v>
      </c>
      <c r="G7927">
        <v>57</v>
      </c>
      <c r="H7927" t="s">
        <v>32</v>
      </c>
      <c r="I7927" t="s">
        <v>33</v>
      </c>
      <c r="J7927" t="s">
        <v>34</v>
      </c>
      <c r="K7927">
        <v>1.3883868428114969</v>
      </c>
      <c r="L7927">
        <v>0.05</v>
      </c>
      <c r="M7927">
        <v>46.5</v>
      </c>
      <c r="N7927">
        <f>(1-Coffee_Sales[[#This Row],[Discount_Percent]])*Coffee_Sales[[#This Row],[unit_price]]*Coffee_Sales[[#This Row],[transaction_qty]]</f>
        <v>44.174999999999997</v>
      </c>
      <c r="O7927" t="str">
        <f>TEXT(Coffee_Sales[[#This Row],[transaction_date]],"mmm-yyyy")</f>
        <v>Mar-2023</v>
      </c>
      <c r="P7927">
        <f>HOUR(Coffee_Sales[[#This Row],[transaction_time]])</f>
        <v>18</v>
      </c>
    </row>
    <row r="7928" spans="1:16" x14ac:dyDescent="0.3">
      <c r="A7928">
        <v>106992</v>
      </c>
      <c r="B7928" s="1">
        <v>45071</v>
      </c>
      <c r="C7928" s="2">
        <v>0.34680555555555553</v>
      </c>
      <c r="D7928">
        <v>2</v>
      </c>
      <c r="E7928">
        <v>3</v>
      </c>
      <c r="F7928" t="s">
        <v>133</v>
      </c>
      <c r="G7928">
        <v>47</v>
      </c>
      <c r="H7928" t="s">
        <v>32</v>
      </c>
      <c r="I7928" t="s">
        <v>36</v>
      </c>
      <c r="J7928" t="s">
        <v>37</v>
      </c>
      <c r="K7928">
        <v>1.9759842028695309</v>
      </c>
      <c r="L7928">
        <v>0</v>
      </c>
      <c r="M7928">
        <v>45</v>
      </c>
      <c r="N7928">
        <f>(1-Coffee_Sales[[#This Row],[Discount_Percent]])*Coffee_Sales[[#This Row],[unit_price]]*Coffee_Sales[[#This Row],[transaction_qty]]</f>
        <v>90</v>
      </c>
      <c r="O7928" t="str">
        <f>TEXT(Coffee_Sales[[#This Row],[transaction_date]],"mmm-yyyy")</f>
        <v>May-2023</v>
      </c>
      <c r="P7928">
        <f>HOUR(Coffee_Sales[[#This Row],[transaction_time]])</f>
        <v>8</v>
      </c>
    </row>
    <row r="7929" spans="1:16" x14ac:dyDescent="0.3">
      <c r="A7929">
        <v>126094</v>
      </c>
      <c r="B7929" s="1">
        <v>45088</v>
      </c>
      <c r="C7929" s="2">
        <v>0.39479166666666665</v>
      </c>
      <c r="D7929">
        <v>1</v>
      </c>
      <c r="E7929">
        <v>3</v>
      </c>
      <c r="F7929" t="s">
        <v>42</v>
      </c>
      <c r="G7929">
        <v>24</v>
      </c>
      <c r="H7929" t="s">
        <v>14</v>
      </c>
      <c r="I7929" t="s">
        <v>55</v>
      </c>
      <c r="J7929" t="s">
        <v>86</v>
      </c>
      <c r="K7929">
        <v>0.98190512972230914</v>
      </c>
      <c r="L7929">
        <v>0</v>
      </c>
      <c r="M7929">
        <v>45</v>
      </c>
      <c r="N7929">
        <f>(1-Coffee_Sales[[#This Row],[Discount_Percent]])*Coffee_Sales[[#This Row],[unit_price]]*Coffee_Sales[[#This Row],[transaction_qty]]</f>
        <v>45</v>
      </c>
      <c r="O7929" t="str">
        <f>TEXT(Coffee_Sales[[#This Row],[transaction_date]],"mmm-yyyy")</f>
        <v>Jun-2023</v>
      </c>
      <c r="P7929">
        <f>HOUR(Coffee_Sales[[#This Row],[transaction_time]])</f>
        <v>9</v>
      </c>
    </row>
    <row r="7930" spans="1:16" x14ac:dyDescent="0.3">
      <c r="A7930">
        <v>27890</v>
      </c>
      <c r="B7930" s="1">
        <v>44976</v>
      </c>
      <c r="C7930" s="2">
        <v>0.32444444444444442</v>
      </c>
      <c r="D7930">
        <v>2</v>
      </c>
      <c r="E7930">
        <v>3</v>
      </c>
      <c r="F7930" t="s">
        <v>25</v>
      </c>
      <c r="G7930">
        <v>44</v>
      </c>
      <c r="H7930" t="s">
        <v>32</v>
      </c>
      <c r="I7930" t="s">
        <v>40</v>
      </c>
      <c r="J7930" t="s">
        <v>41</v>
      </c>
      <c r="K7930">
        <v>1.727477408237456</v>
      </c>
      <c r="L7930">
        <v>0</v>
      </c>
      <c r="M7930">
        <v>37.5</v>
      </c>
      <c r="N7930">
        <f>(1-Coffee_Sales[[#This Row],[Discount_Percent]])*Coffee_Sales[[#This Row],[unit_price]]*Coffee_Sales[[#This Row],[transaction_qty]]</f>
        <v>75</v>
      </c>
      <c r="O7930" t="str">
        <f>TEXT(Coffee_Sales[[#This Row],[transaction_date]],"mmm-yyyy")</f>
        <v>Feb-2023</v>
      </c>
      <c r="P7930">
        <f>HOUR(Coffee_Sales[[#This Row],[transaction_time]])</f>
        <v>7</v>
      </c>
    </row>
    <row r="7931" spans="1:16" x14ac:dyDescent="0.3">
      <c r="A7931">
        <v>77251</v>
      </c>
      <c r="B7931" s="1">
        <v>45043</v>
      </c>
      <c r="C7931" s="2">
        <v>0.30905092592592592</v>
      </c>
      <c r="D7931">
        <v>1</v>
      </c>
      <c r="E7931">
        <v>3</v>
      </c>
      <c r="F7931" t="s">
        <v>102</v>
      </c>
      <c r="G7931">
        <v>57</v>
      </c>
      <c r="H7931" t="s">
        <v>32</v>
      </c>
      <c r="I7931" t="s">
        <v>33</v>
      </c>
      <c r="J7931" t="s">
        <v>34</v>
      </c>
      <c r="K7931">
        <v>1.445323163875406</v>
      </c>
      <c r="L7931">
        <v>0.1</v>
      </c>
      <c r="M7931">
        <v>46.5</v>
      </c>
      <c r="N7931">
        <f>(1-Coffee_Sales[[#This Row],[Discount_Percent]])*Coffee_Sales[[#This Row],[unit_price]]*Coffee_Sales[[#This Row],[transaction_qty]]</f>
        <v>41.85</v>
      </c>
      <c r="O7931" t="str">
        <f>TEXT(Coffee_Sales[[#This Row],[transaction_date]],"mmm-yyyy")</f>
        <v>Apr-2023</v>
      </c>
      <c r="P7931">
        <f>HOUR(Coffee_Sales[[#This Row],[transaction_time]])</f>
        <v>7</v>
      </c>
    </row>
    <row r="7932" spans="1:16" x14ac:dyDescent="0.3">
      <c r="A7932">
        <v>65343</v>
      </c>
      <c r="B7932" s="1">
        <v>45029</v>
      </c>
      <c r="C7932" s="2">
        <v>0.39351851851851855</v>
      </c>
      <c r="D7932">
        <v>2</v>
      </c>
      <c r="E7932">
        <v>8</v>
      </c>
      <c r="F7932" t="s">
        <v>43</v>
      </c>
      <c r="G7932">
        <v>55</v>
      </c>
      <c r="H7932" t="s">
        <v>32</v>
      </c>
      <c r="I7932" t="s">
        <v>33</v>
      </c>
      <c r="J7932" t="s">
        <v>93</v>
      </c>
      <c r="K7932">
        <v>2.68511766519328</v>
      </c>
      <c r="L7932">
        <v>0.05</v>
      </c>
      <c r="M7932">
        <v>60</v>
      </c>
      <c r="N7932">
        <f>(1-Coffee_Sales[[#This Row],[Discount_Percent]])*Coffee_Sales[[#This Row],[unit_price]]*Coffee_Sales[[#This Row],[transaction_qty]]</f>
        <v>114</v>
      </c>
      <c r="O7932" t="str">
        <f>TEXT(Coffee_Sales[[#This Row],[transaction_date]],"mmm-yyyy")</f>
        <v>Apr-2023</v>
      </c>
      <c r="P7932">
        <f>HOUR(Coffee_Sales[[#This Row],[transaction_time]])</f>
        <v>9</v>
      </c>
    </row>
    <row r="7933" spans="1:16" x14ac:dyDescent="0.3">
      <c r="A7933">
        <v>69835</v>
      </c>
      <c r="B7933" s="1">
        <v>45034</v>
      </c>
      <c r="C7933" s="2">
        <v>0.42127314814814815</v>
      </c>
      <c r="D7933">
        <v>1</v>
      </c>
      <c r="E7933">
        <v>3</v>
      </c>
      <c r="F7933" t="s">
        <v>35</v>
      </c>
      <c r="G7933">
        <v>32</v>
      </c>
      <c r="H7933" t="s">
        <v>14</v>
      </c>
      <c r="I7933" t="s">
        <v>22</v>
      </c>
      <c r="J7933" t="s">
        <v>23</v>
      </c>
      <c r="K7933">
        <v>1.038449664455048</v>
      </c>
      <c r="L7933">
        <v>0</v>
      </c>
      <c r="M7933">
        <v>45</v>
      </c>
      <c r="N7933">
        <f>(1-Coffee_Sales[[#This Row],[Discount_Percent]])*Coffee_Sales[[#This Row],[unit_price]]*Coffee_Sales[[#This Row],[transaction_qty]]</f>
        <v>45</v>
      </c>
      <c r="O7933" t="str">
        <f>TEXT(Coffee_Sales[[#This Row],[transaction_date]],"mmm-yyyy")</f>
        <v>Apr-2023</v>
      </c>
      <c r="P7933">
        <f>HOUR(Coffee_Sales[[#This Row],[transaction_time]])</f>
        <v>10</v>
      </c>
    </row>
    <row r="7934" spans="1:16" x14ac:dyDescent="0.3">
      <c r="A7934">
        <v>93594</v>
      </c>
      <c r="B7934" s="1">
        <v>45059</v>
      </c>
      <c r="C7934" s="2">
        <v>0.37923611111111111</v>
      </c>
      <c r="D7934">
        <v>2</v>
      </c>
      <c r="E7934">
        <v>8</v>
      </c>
      <c r="F7934" t="s">
        <v>58</v>
      </c>
      <c r="G7934">
        <v>52</v>
      </c>
      <c r="H7934" t="s">
        <v>32</v>
      </c>
      <c r="I7934" t="s">
        <v>33</v>
      </c>
      <c r="J7934" t="s">
        <v>110</v>
      </c>
      <c r="K7934">
        <v>1.903277009893783</v>
      </c>
      <c r="L7934">
        <v>0</v>
      </c>
      <c r="M7934">
        <v>37.5</v>
      </c>
      <c r="N7934">
        <f>(1-Coffee_Sales[[#This Row],[Discount_Percent]])*Coffee_Sales[[#This Row],[unit_price]]*Coffee_Sales[[#This Row],[transaction_qty]]</f>
        <v>75</v>
      </c>
      <c r="O7934" t="str">
        <f>TEXT(Coffee_Sales[[#This Row],[transaction_date]],"mmm-yyyy")</f>
        <v>May-2023</v>
      </c>
      <c r="P7934">
        <f>HOUR(Coffee_Sales[[#This Row],[transaction_time]])</f>
        <v>9</v>
      </c>
    </row>
    <row r="7935" spans="1:16" x14ac:dyDescent="0.3">
      <c r="A7935">
        <v>140840</v>
      </c>
      <c r="B7935" s="1">
        <v>45100</v>
      </c>
      <c r="C7935" s="2">
        <v>0.46576388888888887</v>
      </c>
      <c r="D7935">
        <v>1</v>
      </c>
      <c r="E7935">
        <v>5</v>
      </c>
      <c r="F7935" t="s">
        <v>97</v>
      </c>
      <c r="G7935">
        <v>35</v>
      </c>
      <c r="H7935" t="s">
        <v>14</v>
      </c>
      <c r="I7935" t="s">
        <v>26</v>
      </c>
      <c r="J7935" t="s">
        <v>84</v>
      </c>
      <c r="K7935">
        <v>1.340934738195249</v>
      </c>
      <c r="L7935">
        <v>0</v>
      </c>
      <c r="M7935">
        <v>46.5</v>
      </c>
      <c r="N7935">
        <f>(1-Coffee_Sales[[#This Row],[Discount_Percent]])*Coffee_Sales[[#This Row],[unit_price]]*Coffee_Sales[[#This Row],[transaction_qty]]</f>
        <v>46.5</v>
      </c>
      <c r="O7935" t="str">
        <f>TEXT(Coffee_Sales[[#This Row],[transaction_date]],"mmm-yyyy")</f>
        <v>Jun-2023</v>
      </c>
      <c r="P7935">
        <f>HOUR(Coffee_Sales[[#This Row],[transaction_time]])</f>
        <v>11</v>
      </c>
    </row>
    <row r="7936" spans="1:16" x14ac:dyDescent="0.3">
      <c r="A7936">
        <v>140836</v>
      </c>
      <c r="B7936" s="1">
        <v>45100</v>
      </c>
      <c r="C7936" s="2">
        <v>0.46392361111111113</v>
      </c>
      <c r="D7936">
        <v>2</v>
      </c>
      <c r="E7936">
        <v>8</v>
      </c>
      <c r="F7936" t="s">
        <v>43</v>
      </c>
      <c r="G7936">
        <v>39</v>
      </c>
      <c r="H7936" t="s">
        <v>14</v>
      </c>
      <c r="I7936" t="s">
        <v>15</v>
      </c>
      <c r="J7936" t="s">
        <v>47</v>
      </c>
      <c r="K7936">
        <v>3.8037353727468748</v>
      </c>
      <c r="L7936">
        <v>0.1</v>
      </c>
      <c r="M7936">
        <v>63.75</v>
      </c>
      <c r="N7936">
        <f>(1-Coffee_Sales[[#This Row],[Discount_Percent]])*Coffee_Sales[[#This Row],[unit_price]]*Coffee_Sales[[#This Row],[transaction_qty]]</f>
        <v>114.75</v>
      </c>
      <c r="O7936" t="str">
        <f>TEXT(Coffee_Sales[[#This Row],[transaction_date]],"mmm-yyyy")</f>
        <v>Jun-2023</v>
      </c>
      <c r="P7936">
        <f>HOUR(Coffee_Sales[[#This Row],[transaction_time]])</f>
        <v>11</v>
      </c>
    </row>
    <row r="7937" spans="1:16" x14ac:dyDescent="0.3">
      <c r="A7937">
        <v>98595</v>
      </c>
      <c r="B7937" s="1">
        <v>45063</v>
      </c>
      <c r="C7937" s="2">
        <v>0.53037037037037038</v>
      </c>
      <c r="D7937">
        <v>2</v>
      </c>
      <c r="E7937">
        <v>8</v>
      </c>
      <c r="F7937" t="s">
        <v>35</v>
      </c>
      <c r="G7937">
        <v>38</v>
      </c>
      <c r="H7937" t="s">
        <v>14</v>
      </c>
      <c r="I7937" t="s">
        <v>15</v>
      </c>
      <c r="J7937" t="s">
        <v>16</v>
      </c>
      <c r="K7937">
        <v>3.567166181879462</v>
      </c>
      <c r="L7937">
        <v>0.05</v>
      </c>
      <c r="M7937">
        <v>56.25</v>
      </c>
      <c r="N7937">
        <f>(1-Coffee_Sales[[#This Row],[Discount_Percent]])*Coffee_Sales[[#This Row],[unit_price]]*Coffee_Sales[[#This Row],[transaction_qty]]</f>
        <v>106.875</v>
      </c>
      <c r="O7937" t="str">
        <f>TEXT(Coffee_Sales[[#This Row],[transaction_date]],"mmm-yyyy")</f>
        <v>May-2023</v>
      </c>
      <c r="P7937">
        <f>HOUR(Coffee_Sales[[#This Row],[transaction_time]])</f>
        <v>12</v>
      </c>
    </row>
    <row r="7938" spans="1:16" x14ac:dyDescent="0.3">
      <c r="A7938">
        <v>95546</v>
      </c>
      <c r="B7938" s="1">
        <v>45061</v>
      </c>
      <c r="C7938" s="2">
        <v>0.29427083333333331</v>
      </c>
      <c r="D7938">
        <v>3</v>
      </c>
      <c r="E7938">
        <v>5</v>
      </c>
      <c r="F7938" t="s">
        <v>111</v>
      </c>
      <c r="G7938">
        <v>24</v>
      </c>
      <c r="H7938" t="s">
        <v>14</v>
      </c>
      <c r="I7938" t="s">
        <v>55</v>
      </c>
      <c r="J7938" t="s">
        <v>86</v>
      </c>
      <c r="K7938">
        <v>3.5824372795784321</v>
      </c>
      <c r="L7938">
        <v>0.05</v>
      </c>
      <c r="M7938">
        <v>45</v>
      </c>
      <c r="N7938">
        <f>(1-Coffee_Sales[[#This Row],[Discount_Percent]])*Coffee_Sales[[#This Row],[unit_price]]*Coffee_Sales[[#This Row],[transaction_qty]]</f>
        <v>128.25</v>
      </c>
      <c r="O7938" t="str">
        <f>TEXT(Coffee_Sales[[#This Row],[transaction_date]],"mmm-yyyy")</f>
        <v>May-2023</v>
      </c>
      <c r="P7938">
        <f>HOUR(Coffee_Sales[[#This Row],[transaction_time]])</f>
        <v>7</v>
      </c>
    </row>
    <row r="7939" spans="1:16" x14ac:dyDescent="0.3">
      <c r="A7939">
        <v>66229</v>
      </c>
      <c r="B7939" s="1">
        <v>45030</v>
      </c>
      <c r="C7939" s="2">
        <v>0.40729166666666666</v>
      </c>
      <c r="D7939">
        <v>2</v>
      </c>
      <c r="E7939">
        <v>3</v>
      </c>
      <c r="F7939" t="s">
        <v>128</v>
      </c>
      <c r="G7939">
        <v>23</v>
      </c>
      <c r="H7939" t="s">
        <v>14</v>
      </c>
      <c r="I7939" t="s">
        <v>55</v>
      </c>
      <c r="J7939" t="s">
        <v>88</v>
      </c>
      <c r="K7939">
        <v>1.914739124490153</v>
      </c>
      <c r="L7939">
        <v>0</v>
      </c>
      <c r="M7939">
        <v>37.5</v>
      </c>
      <c r="N7939">
        <f>(1-Coffee_Sales[[#This Row],[Discount_Percent]])*Coffee_Sales[[#This Row],[unit_price]]*Coffee_Sales[[#This Row],[transaction_qty]]</f>
        <v>75</v>
      </c>
      <c r="O7939" t="str">
        <f>TEXT(Coffee_Sales[[#This Row],[transaction_date]],"mmm-yyyy")</f>
        <v>Apr-2023</v>
      </c>
      <c r="P7939">
        <f>HOUR(Coffee_Sales[[#This Row],[transaction_time]])</f>
        <v>9</v>
      </c>
    </row>
    <row r="7940" spans="1:16" x14ac:dyDescent="0.3">
      <c r="A7940">
        <v>101801</v>
      </c>
      <c r="B7940" s="1">
        <v>45066</v>
      </c>
      <c r="C7940" s="2">
        <v>0.41446759259259258</v>
      </c>
      <c r="D7940">
        <v>1</v>
      </c>
      <c r="E7940">
        <v>8</v>
      </c>
      <c r="F7940" t="s">
        <v>131</v>
      </c>
      <c r="G7940">
        <v>45</v>
      </c>
      <c r="H7940" t="s">
        <v>32</v>
      </c>
      <c r="I7940" t="s">
        <v>40</v>
      </c>
      <c r="J7940" t="s">
        <v>120</v>
      </c>
      <c r="K7940">
        <v>1.284396605690528</v>
      </c>
      <c r="L7940">
        <v>0.15</v>
      </c>
      <c r="M7940">
        <v>45</v>
      </c>
      <c r="N7940">
        <f>(1-Coffee_Sales[[#This Row],[Discount_Percent]])*Coffee_Sales[[#This Row],[unit_price]]*Coffee_Sales[[#This Row],[transaction_qty]]</f>
        <v>38.25</v>
      </c>
      <c r="O7940" t="str">
        <f>TEXT(Coffee_Sales[[#This Row],[transaction_date]],"mmm-yyyy")</f>
        <v>May-2023</v>
      </c>
      <c r="P7940">
        <f>HOUR(Coffee_Sales[[#This Row],[transaction_time]])</f>
        <v>9</v>
      </c>
    </row>
    <row r="7941" spans="1:16" x14ac:dyDescent="0.3">
      <c r="A7941">
        <v>65506</v>
      </c>
      <c r="B7941" s="1">
        <v>45029</v>
      </c>
      <c r="C7941" s="2">
        <v>0.44085648148148149</v>
      </c>
      <c r="D7941">
        <v>2</v>
      </c>
      <c r="E7941">
        <v>8</v>
      </c>
      <c r="F7941" t="s">
        <v>58</v>
      </c>
      <c r="G7941">
        <v>39</v>
      </c>
      <c r="H7941" t="s">
        <v>14</v>
      </c>
      <c r="I7941" t="s">
        <v>15</v>
      </c>
      <c r="J7941" t="s">
        <v>47</v>
      </c>
      <c r="K7941">
        <v>3.4418895849425239</v>
      </c>
      <c r="L7941">
        <v>0.1</v>
      </c>
      <c r="M7941">
        <v>63.75</v>
      </c>
      <c r="N7941">
        <f>(1-Coffee_Sales[[#This Row],[Discount_Percent]])*Coffee_Sales[[#This Row],[unit_price]]*Coffee_Sales[[#This Row],[transaction_qty]]</f>
        <v>114.75</v>
      </c>
      <c r="O7941" t="str">
        <f>TEXT(Coffee_Sales[[#This Row],[transaction_date]],"mmm-yyyy")</f>
        <v>Apr-2023</v>
      </c>
      <c r="P7941">
        <f>HOUR(Coffee_Sales[[#This Row],[transaction_time]])</f>
        <v>10</v>
      </c>
    </row>
    <row r="7942" spans="1:16" x14ac:dyDescent="0.3">
      <c r="A7942">
        <v>81641</v>
      </c>
      <c r="B7942" s="1">
        <v>45048</v>
      </c>
      <c r="C7942" s="2">
        <v>0.45004629629629628</v>
      </c>
      <c r="D7942">
        <v>2</v>
      </c>
      <c r="E7942">
        <v>8</v>
      </c>
      <c r="F7942" t="s">
        <v>62</v>
      </c>
      <c r="G7942">
        <v>57</v>
      </c>
      <c r="H7942" t="s">
        <v>32</v>
      </c>
      <c r="I7942" t="s">
        <v>33</v>
      </c>
      <c r="J7942" t="s">
        <v>34</v>
      </c>
      <c r="K7942">
        <v>2.6492420728621089</v>
      </c>
      <c r="L7942">
        <v>0.05</v>
      </c>
      <c r="M7942">
        <v>46.5</v>
      </c>
      <c r="N7942">
        <f>(1-Coffee_Sales[[#This Row],[Discount_Percent]])*Coffee_Sales[[#This Row],[unit_price]]*Coffee_Sales[[#This Row],[transaction_qty]]</f>
        <v>88.35</v>
      </c>
      <c r="O7942" t="str">
        <f>TEXT(Coffee_Sales[[#This Row],[transaction_date]],"mmm-yyyy")</f>
        <v>May-2023</v>
      </c>
      <c r="P7942">
        <f>HOUR(Coffee_Sales[[#This Row],[transaction_time]])</f>
        <v>10</v>
      </c>
    </row>
    <row r="7943" spans="1:16" x14ac:dyDescent="0.3">
      <c r="A7943">
        <v>10504</v>
      </c>
      <c r="B7943" s="1">
        <v>44945</v>
      </c>
      <c r="C7943" s="2">
        <v>0.39055555555555554</v>
      </c>
      <c r="D7943">
        <v>2</v>
      </c>
      <c r="E7943">
        <v>5</v>
      </c>
      <c r="F7943" t="s">
        <v>58</v>
      </c>
      <c r="G7943">
        <v>37</v>
      </c>
      <c r="H7943" t="s">
        <v>14</v>
      </c>
      <c r="I7943" t="s">
        <v>15</v>
      </c>
      <c r="J7943" t="s">
        <v>95</v>
      </c>
      <c r="K7943">
        <v>2.2307927312151592</v>
      </c>
      <c r="L7943">
        <v>0</v>
      </c>
      <c r="M7943">
        <v>45</v>
      </c>
      <c r="N7943">
        <f>(1-Coffee_Sales[[#This Row],[Discount_Percent]])*Coffee_Sales[[#This Row],[unit_price]]*Coffee_Sales[[#This Row],[transaction_qty]]</f>
        <v>90</v>
      </c>
      <c r="O7943" t="str">
        <f>TEXT(Coffee_Sales[[#This Row],[transaction_date]],"mmm-yyyy")</f>
        <v>Jan-2023</v>
      </c>
      <c r="P7943">
        <f>HOUR(Coffee_Sales[[#This Row],[transaction_time]])</f>
        <v>9</v>
      </c>
    </row>
    <row r="7944" spans="1:16" x14ac:dyDescent="0.3">
      <c r="A7944">
        <v>76986</v>
      </c>
      <c r="B7944" s="1">
        <v>45042</v>
      </c>
      <c r="C7944" s="2">
        <v>0.62976851851851856</v>
      </c>
      <c r="D7944">
        <v>2</v>
      </c>
      <c r="E7944">
        <v>3</v>
      </c>
      <c r="F7944" t="s">
        <v>81</v>
      </c>
      <c r="G7944">
        <v>28</v>
      </c>
      <c r="H7944" t="s">
        <v>14</v>
      </c>
      <c r="I7944" t="s">
        <v>22</v>
      </c>
      <c r="J7944" t="s">
        <v>117</v>
      </c>
      <c r="K7944">
        <v>1.27899263376275</v>
      </c>
      <c r="L7944">
        <v>0.05</v>
      </c>
      <c r="M7944">
        <v>30</v>
      </c>
      <c r="N7944">
        <f>(1-Coffee_Sales[[#This Row],[Discount_Percent]])*Coffee_Sales[[#This Row],[unit_price]]*Coffee_Sales[[#This Row],[transaction_qty]]</f>
        <v>57</v>
      </c>
      <c r="O7944" t="str">
        <f>TEXT(Coffee_Sales[[#This Row],[transaction_date]],"mmm-yyyy")</f>
        <v>Apr-2023</v>
      </c>
      <c r="P7944">
        <f>HOUR(Coffee_Sales[[#This Row],[transaction_time]])</f>
        <v>15</v>
      </c>
    </row>
    <row r="7945" spans="1:16" x14ac:dyDescent="0.3">
      <c r="A7945">
        <v>14815</v>
      </c>
      <c r="B7945" s="1">
        <v>44952</v>
      </c>
      <c r="C7945" s="2">
        <v>0.72835648148148147</v>
      </c>
      <c r="D7945">
        <v>1</v>
      </c>
      <c r="E7945">
        <v>8</v>
      </c>
      <c r="F7945" t="s">
        <v>128</v>
      </c>
      <c r="G7945">
        <v>73</v>
      </c>
      <c r="H7945" t="s">
        <v>18</v>
      </c>
      <c r="I7945" t="s">
        <v>79</v>
      </c>
      <c r="J7945" t="s">
        <v>80</v>
      </c>
      <c r="K7945">
        <v>1.752059803464791</v>
      </c>
      <c r="L7945">
        <v>0</v>
      </c>
      <c r="M7945">
        <v>56.25</v>
      </c>
      <c r="N7945">
        <f>(1-Coffee_Sales[[#This Row],[Discount_Percent]])*Coffee_Sales[[#This Row],[unit_price]]*Coffee_Sales[[#This Row],[transaction_qty]]</f>
        <v>56.25</v>
      </c>
      <c r="O7945" t="str">
        <f>TEXT(Coffee_Sales[[#This Row],[transaction_date]],"mmm-yyyy")</f>
        <v>Jan-2023</v>
      </c>
      <c r="P7945">
        <f>HOUR(Coffee_Sales[[#This Row],[transaction_time]])</f>
        <v>17</v>
      </c>
    </row>
    <row r="7946" spans="1:16" x14ac:dyDescent="0.3">
      <c r="A7946">
        <v>7744</v>
      </c>
      <c r="B7946" s="1">
        <v>44940</v>
      </c>
      <c r="C7946" s="2">
        <v>0.65785879629629629</v>
      </c>
      <c r="D7946">
        <v>1</v>
      </c>
      <c r="E7946">
        <v>3</v>
      </c>
      <c r="F7946" t="s">
        <v>35</v>
      </c>
      <c r="G7946">
        <v>39</v>
      </c>
      <c r="H7946" t="s">
        <v>14</v>
      </c>
      <c r="I7946" t="s">
        <v>15</v>
      </c>
      <c r="J7946" t="s">
        <v>47</v>
      </c>
      <c r="K7946">
        <v>1.8008025115823449</v>
      </c>
      <c r="L7946">
        <v>0</v>
      </c>
      <c r="M7946">
        <v>63.75</v>
      </c>
      <c r="N7946">
        <f>(1-Coffee_Sales[[#This Row],[Discount_Percent]])*Coffee_Sales[[#This Row],[unit_price]]*Coffee_Sales[[#This Row],[transaction_qty]]</f>
        <v>63.75</v>
      </c>
      <c r="O7946" t="str">
        <f>TEXT(Coffee_Sales[[#This Row],[transaction_date]],"mmm-yyyy")</f>
        <v>Jan-2023</v>
      </c>
      <c r="P7946">
        <f>HOUR(Coffee_Sales[[#This Row],[transaction_time]])</f>
        <v>15</v>
      </c>
    </row>
    <row r="7947" spans="1:16" x14ac:dyDescent="0.3">
      <c r="A7947">
        <v>40341</v>
      </c>
      <c r="B7947" s="1">
        <v>44995</v>
      </c>
      <c r="C7947" s="2">
        <v>0.57703703703703701</v>
      </c>
      <c r="D7947">
        <v>2</v>
      </c>
      <c r="E7947">
        <v>3</v>
      </c>
      <c r="F7947" t="s">
        <v>78</v>
      </c>
      <c r="G7947">
        <v>84</v>
      </c>
      <c r="H7947" t="s">
        <v>67</v>
      </c>
      <c r="I7947" t="s">
        <v>72</v>
      </c>
      <c r="J7947" t="s">
        <v>140</v>
      </c>
      <c r="K7947">
        <v>0.75492204673572449</v>
      </c>
      <c r="L7947">
        <v>0</v>
      </c>
      <c r="M7947">
        <v>12</v>
      </c>
      <c r="N7947">
        <f>(1-Coffee_Sales[[#This Row],[Discount_Percent]])*Coffee_Sales[[#This Row],[unit_price]]*Coffee_Sales[[#This Row],[transaction_qty]]</f>
        <v>24</v>
      </c>
      <c r="O7947" t="str">
        <f>TEXT(Coffee_Sales[[#This Row],[transaction_date]],"mmm-yyyy")</f>
        <v>Mar-2023</v>
      </c>
      <c r="P7947">
        <f>HOUR(Coffee_Sales[[#This Row],[transaction_time]])</f>
        <v>13</v>
      </c>
    </row>
    <row r="7948" spans="1:16" x14ac:dyDescent="0.3">
      <c r="A7948">
        <v>53750</v>
      </c>
      <c r="B7948" s="1">
        <v>45014</v>
      </c>
      <c r="C7948" s="2">
        <v>0.82685185185185184</v>
      </c>
      <c r="D7948">
        <v>1</v>
      </c>
      <c r="E7948">
        <v>8</v>
      </c>
      <c r="F7948" t="s">
        <v>131</v>
      </c>
      <c r="G7948">
        <v>39</v>
      </c>
      <c r="H7948" t="s">
        <v>14</v>
      </c>
      <c r="I7948" t="s">
        <v>15</v>
      </c>
      <c r="J7948" t="s">
        <v>47</v>
      </c>
      <c r="K7948">
        <v>1.5937977951533431</v>
      </c>
      <c r="L7948">
        <v>0</v>
      </c>
      <c r="M7948">
        <v>63.75</v>
      </c>
      <c r="N7948">
        <f>(1-Coffee_Sales[[#This Row],[Discount_Percent]])*Coffee_Sales[[#This Row],[unit_price]]*Coffee_Sales[[#This Row],[transaction_qty]]</f>
        <v>63.75</v>
      </c>
      <c r="O7948" t="str">
        <f>TEXT(Coffee_Sales[[#This Row],[transaction_date]],"mmm-yyyy")</f>
        <v>Mar-2023</v>
      </c>
      <c r="P7948">
        <f>HOUR(Coffee_Sales[[#This Row],[transaction_time]])</f>
        <v>19</v>
      </c>
    </row>
    <row r="7949" spans="1:16" x14ac:dyDescent="0.3">
      <c r="A7949">
        <v>103177</v>
      </c>
      <c r="B7949" s="1">
        <v>45067</v>
      </c>
      <c r="C7949" s="2">
        <v>0.5637847222222222</v>
      </c>
      <c r="D7949">
        <v>3</v>
      </c>
      <c r="E7949">
        <v>5</v>
      </c>
      <c r="F7949" t="s">
        <v>50</v>
      </c>
      <c r="G7949">
        <v>49</v>
      </c>
      <c r="H7949" t="s">
        <v>32</v>
      </c>
      <c r="I7949" t="s">
        <v>44</v>
      </c>
      <c r="J7949" t="s">
        <v>91</v>
      </c>
      <c r="K7949">
        <v>3.1880330829205281</v>
      </c>
      <c r="L7949">
        <v>0</v>
      </c>
      <c r="M7949">
        <v>45</v>
      </c>
      <c r="N7949">
        <f>(1-Coffee_Sales[[#This Row],[Discount_Percent]])*Coffee_Sales[[#This Row],[unit_price]]*Coffee_Sales[[#This Row],[transaction_qty]]</f>
        <v>135</v>
      </c>
      <c r="O7949" t="str">
        <f>TEXT(Coffee_Sales[[#This Row],[transaction_date]],"mmm-yyyy")</f>
        <v>May-2023</v>
      </c>
      <c r="P7949">
        <f>HOUR(Coffee_Sales[[#This Row],[transaction_time]])</f>
        <v>13</v>
      </c>
    </row>
    <row r="7950" spans="1:16" x14ac:dyDescent="0.3">
      <c r="A7950">
        <v>1021</v>
      </c>
      <c r="B7950" s="1">
        <v>44928</v>
      </c>
      <c r="C7950" s="2">
        <v>0.73822916666666671</v>
      </c>
      <c r="D7950">
        <v>1</v>
      </c>
      <c r="E7950">
        <v>8</v>
      </c>
      <c r="F7950" t="s">
        <v>111</v>
      </c>
      <c r="G7950">
        <v>52</v>
      </c>
      <c r="H7950" t="s">
        <v>32</v>
      </c>
      <c r="I7950" t="s">
        <v>33</v>
      </c>
      <c r="J7950" t="s">
        <v>110</v>
      </c>
      <c r="K7950">
        <v>0.78404363370127217</v>
      </c>
      <c r="L7950">
        <v>0</v>
      </c>
      <c r="M7950">
        <v>37.5</v>
      </c>
      <c r="N7950">
        <f>(1-Coffee_Sales[[#This Row],[Discount_Percent]])*Coffee_Sales[[#This Row],[unit_price]]*Coffee_Sales[[#This Row],[transaction_qty]]</f>
        <v>37.5</v>
      </c>
      <c r="O7950" t="str">
        <f>TEXT(Coffee_Sales[[#This Row],[transaction_date]],"mmm-yyyy")</f>
        <v>Jan-2023</v>
      </c>
      <c r="P7950">
        <f>HOUR(Coffee_Sales[[#This Row],[transaction_time]])</f>
        <v>17</v>
      </c>
    </row>
    <row r="7951" spans="1:16" x14ac:dyDescent="0.3">
      <c r="A7951">
        <v>134284</v>
      </c>
      <c r="B7951" s="1">
        <v>45095</v>
      </c>
      <c r="C7951" s="2">
        <v>0.31836805555555553</v>
      </c>
      <c r="D7951">
        <v>2</v>
      </c>
      <c r="E7951">
        <v>3</v>
      </c>
      <c r="F7951" t="s">
        <v>24</v>
      </c>
      <c r="G7951">
        <v>59</v>
      </c>
      <c r="H7951" t="s">
        <v>74</v>
      </c>
      <c r="I7951" t="s">
        <v>75</v>
      </c>
      <c r="J7951" t="s">
        <v>85</v>
      </c>
      <c r="K7951">
        <v>3.998030532730263</v>
      </c>
      <c r="L7951">
        <v>0</v>
      </c>
      <c r="M7951">
        <v>67.5</v>
      </c>
      <c r="N7951">
        <f>(1-Coffee_Sales[[#This Row],[Discount_Percent]])*Coffee_Sales[[#This Row],[unit_price]]*Coffee_Sales[[#This Row],[transaction_qty]]</f>
        <v>135</v>
      </c>
      <c r="O7951" t="str">
        <f>TEXT(Coffee_Sales[[#This Row],[transaction_date]],"mmm-yyyy")</f>
        <v>Jun-2023</v>
      </c>
      <c r="P7951">
        <f>HOUR(Coffee_Sales[[#This Row],[transaction_time]])</f>
        <v>7</v>
      </c>
    </row>
    <row r="7952" spans="1:16" x14ac:dyDescent="0.3">
      <c r="A7952">
        <v>126894</v>
      </c>
      <c r="B7952" s="1">
        <v>45089</v>
      </c>
      <c r="C7952" s="2">
        <v>0.29070601851851852</v>
      </c>
      <c r="D7952">
        <v>2</v>
      </c>
      <c r="E7952">
        <v>5</v>
      </c>
      <c r="F7952" t="s">
        <v>111</v>
      </c>
      <c r="G7952">
        <v>55</v>
      </c>
      <c r="H7952" t="s">
        <v>32</v>
      </c>
      <c r="I7952" t="s">
        <v>33</v>
      </c>
      <c r="J7952" t="s">
        <v>93</v>
      </c>
      <c r="K7952">
        <v>2.4796620706153121</v>
      </c>
      <c r="L7952">
        <v>0.05</v>
      </c>
      <c r="M7952">
        <v>60</v>
      </c>
      <c r="N7952">
        <f>(1-Coffee_Sales[[#This Row],[Discount_Percent]])*Coffee_Sales[[#This Row],[unit_price]]*Coffee_Sales[[#This Row],[transaction_qty]]</f>
        <v>114</v>
      </c>
      <c r="O7952" t="str">
        <f>TEXT(Coffee_Sales[[#This Row],[transaction_date]],"mmm-yyyy")</f>
        <v>Jun-2023</v>
      </c>
      <c r="P7952">
        <f>HOUR(Coffee_Sales[[#This Row],[transaction_time]])</f>
        <v>6</v>
      </c>
    </row>
    <row r="7953" spans="1:16" x14ac:dyDescent="0.3">
      <c r="A7953">
        <v>48702</v>
      </c>
      <c r="B7953" s="1">
        <v>45007</v>
      </c>
      <c r="C7953" s="2">
        <v>0.48811342592592594</v>
      </c>
      <c r="D7953">
        <v>1</v>
      </c>
      <c r="E7953">
        <v>3</v>
      </c>
      <c r="F7953" t="s">
        <v>113</v>
      </c>
      <c r="G7953">
        <v>76</v>
      </c>
      <c r="H7953" t="s">
        <v>18</v>
      </c>
      <c r="I7953" t="s">
        <v>107</v>
      </c>
      <c r="J7953" t="s">
        <v>137</v>
      </c>
      <c r="K7953">
        <v>1.7057161297255281</v>
      </c>
      <c r="L7953">
        <v>0</v>
      </c>
      <c r="M7953">
        <v>52.5</v>
      </c>
      <c r="N7953">
        <f>(1-Coffee_Sales[[#This Row],[Discount_Percent]])*Coffee_Sales[[#This Row],[unit_price]]*Coffee_Sales[[#This Row],[transaction_qty]]</f>
        <v>52.5</v>
      </c>
      <c r="O7953" t="str">
        <f>TEXT(Coffee_Sales[[#This Row],[transaction_date]],"mmm-yyyy")</f>
        <v>Mar-2023</v>
      </c>
      <c r="P7953">
        <f>HOUR(Coffee_Sales[[#This Row],[transaction_time]])</f>
        <v>11</v>
      </c>
    </row>
    <row r="7954" spans="1:16" x14ac:dyDescent="0.3">
      <c r="A7954">
        <v>6102</v>
      </c>
      <c r="B7954" s="1">
        <v>44937</v>
      </c>
      <c r="C7954" s="2">
        <v>0.79339120370370375</v>
      </c>
      <c r="D7954">
        <v>2</v>
      </c>
      <c r="E7954">
        <v>8</v>
      </c>
      <c r="F7954" t="s">
        <v>21</v>
      </c>
      <c r="G7954">
        <v>57</v>
      </c>
      <c r="H7954" t="s">
        <v>32</v>
      </c>
      <c r="I7954" t="s">
        <v>33</v>
      </c>
      <c r="J7954" t="s">
        <v>34</v>
      </c>
      <c r="K7954">
        <v>2.352262809427911</v>
      </c>
      <c r="L7954">
        <v>0</v>
      </c>
      <c r="M7954">
        <v>46.5</v>
      </c>
      <c r="N7954">
        <f>(1-Coffee_Sales[[#This Row],[Discount_Percent]])*Coffee_Sales[[#This Row],[unit_price]]*Coffee_Sales[[#This Row],[transaction_qty]]</f>
        <v>93</v>
      </c>
      <c r="O7954" t="str">
        <f>TEXT(Coffee_Sales[[#This Row],[transaction_date]],"mmm-yyyy")</f>
        <v>Jan-2023</v>
      </c>
      <c r="P7954">
        <f>HOUR(Coffee_Sales[[#This Row],[transaction_time]])</f>
        <v>19</v>
      </c>
    </row>
    <row r="7955" spans="1:16" x14ac:dyDescent="0.3">
      <c r="A7955">
        <v>99369</v>
      </c>
      <c r="B7955" s="1">
        <v>45064</v>
      </c>
      <c r="C7955" s="2">
        <v>0.41082175925925923</v>
      </c>
      <c r="D7955">
        <v>2</v>
      </c>
      <c r="E7955">
        <v>3</v>
      </c>
      <c r="F7955" t="s">
        <v>58</v>
      </c>
      <c r="G7955">
        <v>35</v>
      </c>
      <c r="H7955" t="s">
        <v>14</v>
      </c>
      <c r="I7955" t="s">
        <v>26</v>
      </c>
      <c r="J7955" t="s">
        <v>84</v>
      </c>
      <c r="K7955">
        <v>3.029155428014271</v>
      </c>
      <c r="L7955">
        <v>0</v>
      </c>
      <c r="M7955">
        <v>46.5</v>
      </c>
      <c r="N7955">
        <f>(1-Coffee_Sales[[#This Row],[Discount_Percent]])*Coffee_Sales[[#This Row],[unit_price]]*Coffee_Sales[[#This Row],[transaction_qty]]</f>
        <v>93</v>
      </c>
      <c r="O7955" t="str">
        <f>TEXT(Coffee_Sales[[#This Row],[transaction_date]],"mmm-yyyy")</f>
        <v>May-2023</v>
      </c>
      <c r="P7955">
        <f>HOUR(Coffee_Sales[[#This Row],[transaction_time]])</f>
        <v>9</v>
      </c>
    </row>
    <row r="7956" spans="1:16" x14ac:dyDescent="0.3">
      <c r="A7956">
        <v>133656</v>
      </c>
      <c r="B7956" s="1">
        <v>45094</v>
      </c>
      <c r="C7956" s="2">
        <v>0.44162037037037039</v>
      </c>
      <c r="D7956">
        <v>1</v>
      </c>
      <c r="E7956">
        <v>5</v>
      </c>
      <c r="F7956" t="s">
        <v>38</v>
      </c>
      <c r="G7956">
        <v>48</v>
      </c>
      <c r="H7956" t="s">
        <v>32</v>
      </c>
      <c r="I7956" t="s">
        <v>44</v>
      </c>
      <c r="J7956" t="s">
        <v>52</v>
      </c>
      <c r="K7956">
        <v>0.80311290611902764</v>
      </c>
      <c r="L7956">
        <v>0.1</v>
      </c>
      <c r="M7956">
        <v>37.5</v>
      </c>
      <c r="N7956">
        <f>(1-Coffee_Sales[[#This Row],[Discount_Percent]])*Coffee_Sales[[#This Row],[unit_price]]*Coffee_Sales[[#This Row],[transaction_qty]]</f>
        <v>33.75</v>
      </c>
      <c r="O7956" t="str">
        <f>TEXT(Coffee_Sales[[#This Row],[transaction_date]],"mmm-yyyy")</f>
        <v>Jun-2023</v>
      </c>
      <c r="P7956">
        <f>HOUR(Coffee_Sales[[#This Row],[transaction_time]])</f>
        <v>10</v>
      </c>
    </row>
    <row r="7957" spans="1:16" x14ac:dyDescent="0.3">
      <c r="A7957">
        <v>141388</v>
      </c>
      <c r="B7957" s="1">
        <v>45100</v>
      </c>
      <c r="C7957" s="2">
        <v>0.81538194444444445</v>
      </c>
      <c r="D7957">
        <v>1</v>
      </c>
      <c r="E7957">
        <v>3</v>
      </c>
      <c r="F7957" t="s">
        <v>31</v>
      </c>
      <c r="G7957">
        <v>58</v>
      </c>
      <c r="H7957" t="s">
        <v>74</v>
      </c>
      <c r="I7957" t="s">
        <v>75</v>
      </c>
      <c r="J7957" t="s">
        <v>76</v>
      </c>
      <c r="K7957">
        <v>1.3791336600509621</v>
      </c>
      <c r="L7957">
        <v>0.05</v>
      </c>
      <c r="M7957">
        <v>52.5</v>
      </c>
      <c r="N7957">
        <f>(1-Coffee_Sales[[#This Row],[Discount_Percent]])*Coffee_Sales[[#This Row],[unit_price]]*Coffee_Sales[[#This Row],[transaction_qty]]</f>
        <v>49.875</v>
      </c>
      <c r="O7957" t="str">
        <f>TEXT(Coffee_Sales[[#This Row],[transaction_date]],"mmm-yyyy")</f>
        <v>Jun-2023</v>
      </c>
      <c r="P7957">
        <f>HOUR(Coffee_Sales[[#This Row],[transaction_time]])</f>
        <v>19</v>
      </c>
    </row>
    <row r="7958" spans="1:16" x14ac:dyDescent="0.3">
      <c r="A7958">
        <v>137193</v>
      </c>
      <c r="B7958" s="1">
        <v>45097</v>
      </c>
      <c r="C7958" s="2">
        <v>0.39653935185185185</v>
      </c>
      <c r="D7958">
        <v>1</v>
      </c>
      <c r="E7958">
        <v>3</v>
      </c>
      <c r="F7958" t="s">
        <v>94</v>
      </c>
      <c r="G7958">
        <v>31</v>
      </c>
      <c r="H7958" t="s">
        <v>14</v>
      </c>
      <c r="I7958" t="s">
        <v>22</v>
      </c>
      <c r="J7958" t="s">
        <v>53</v>
      </c>
      <c r="K7958">
        <v>0.80548672566436963</v>
      </c>
      <c r="L7958">
        <v>0</v>
      </c>
      <c r="M7958">
        <v>33</v>
      </c>
      <c r="N7958">
        <f>(1-Coffee_Sales[[#This Row],[Discount_Percent]])*Coffee_Sales[[#This Row],[unit_price]]*Coffee_Sales[[#This Row],[transaction_qty]]</f>
        <v>33</v>
      </c>
      <c r="O7958" t="str">
        <f>TEXT(Coffee_Sales[[#This Row],[transaction_date]],"mmm-yyyy")</f>
        <v>Jun-2023</v>
      </c>
      <c r="P7958">
        <f>HOUR(Coffee_Sales[[#This Row],[transaction_time]])</f>
        <v>9</v>
      </c>
    </row>
    <row r="7959" spans="1:16" x14ac:dyDescent="0.3">
      <c r="A7959">
        <v>145365</v>
      </c>
      <c r="B7959" s="1">
        <v>45104</v>
      </c>
      <c r="C7959" s="2">
        <v>0.3981365740740741</v>
      </c>
      <c r="D7959">
        <v>2</v>
      </c>
      <c r="E7959">
        <v>3</v>
      </c>
      <c r="F7959" t="s">
        <v>24</v>
      </c>
      <c r="G7959">
        <v>40</v>
      </c>
      <c r="H7959" t="s">
        <v>14</v>
      </c>
      <c r="I7959" t="s">
        <v>15</v>
      </c>
      <c r="J7959" t="s">
        <v>100</v>
      </c>
      <c r="K7959">
        <v>2.5026391111343211</v>
      </c>
      <c r="L7959">
        <v>0.1</v>
      </c>
      <c r="M7959">
        <v>56.25</v>
      </c>
      <c r="N7959">
        <f>(1-Coffee_Sales[[#This Row],[Discount_Percent]])*Coffee_Sales[[#This Row],[unit_price]]*Coffee_Sales[[#This Row],[transaction_qty]]</f>
        <v>101.25</v>
      </c>
      <c r="O7959" t="str">
        <f>TEXT(Coffee_Sales[[#This Row],[transaction_date]],"mmm-yyyy")</f>
        <v>Jun-2023</v>
      </c>
      <c r="P7959">
        <f>HOUR(Coffee_Sales[[#This Row],[transaction_time]])</f>
        <v>9</v>
      </c>
    </row>
    <row r="7960" spans="1:16" x14ac:dyDescent="0.3">
      <c r="A7960">
        <v>70249</v>
      </c>
      <c r="B7960" s="1">
        <v>45034</v>
      </c>
      <c r="C7960" s="2">
        <v>0.72681712962962963</v>
      </c>
      <c r="D7960">
        <v>1</v>
      </c>
      <c r="E7960">
        <v>8</v>
      </c>
      <c r="F7960" t="s">
        <v>28</v>
      </c>
      <c r="G7960">
        <v>72</v>
      </c>
      <c r="H7960" t="s">
        <v>18</v>
      </c>
      <c r="I7960" t="s">
        <v>19</v>
      </c>
      <c r="J7960" t="s">
        <v>82</v>
      </c>
      <c r="K7960">
        <v>1.5272980953854201</v>
      </c>
      <c r="L7960">
        <v>0</v>
      </c>
      <c r="M7960">
        <v>48.75</v>
      </c>
      <c r="N7960">
        <f>(1-Coffee_Sales[[#This Row],[Discount_Percent]])*Coffee_Sales[[#This Row],[unit_price]]*Coffee_Sales[[#This Row],[transaction_qty]]</f>
        <v>48.75</v>
      </c>
      <c r="O7960" t="str">
        <f>TEXT(Coffee_Sales[[#This Row],[transaction_date]],"mmm-yyyy")</f>
        <v>Apr-2023</v>
      </c>
      <c r="P7960">
        <f>HOUR(Coffee_Sales[[#This Row],[transaction_time]])</f>
        <v>17</v>
      </c>
    </row>
    <row r="7961" spans="1:16" x14ac:dyDescent="0.3">
      <c r="A7961">
        <v>148674</v>
      </c>
      <c r="B7961" s="1">
        <v>45107</v>
      </c>
      <c r="C7961" s="2">
        <v>0.37429398148148146</v>
      </c>
      <c r="D7961">
        <v>1</v>
      </c>
      <c r="E7961">
        <v>8</v>
      </c>
      <c r="F7961" t="s">
        <v>81</v>
      </c>
      <c r="G7961">
        <v>32</v>
      </c>
      <c r="H7961" t="s">
        <v>14</v>
      </c>
      <c r="I7961" t="s">
        <v>22</v>
      </c>
      <c r="J7961" t="s">
        <v>23</v>
      </c>
      <c r="K7961">
        <v>1.4768450628371199</v>
      </c>
      <c r="L7961">
        <v>0.15</v>
      </c>
      <c r="M7961">
        <v>45</v>
      </c>
      <c r="N7961">
        <f>(1-Coffee_Sales[[#This Row],[Discount_Percent]])*Coffee_Sales[[#This Row],[unit_price]]*Coffee_Sales[[#This Row],[transaction_qty]]</f>
        <v>38.25</v>
      </c>
      <c r="O7961" t="str">
        <f>TEXT(Coffee_Sales[[#This Row],[transaction_date]],"mmm-yyyy")</f>
        <v>Jun-2023</v>
      </c>
      <c r="P7961">
        <f>HOUR(Coffee_Sales[[#This Row],[transaction_time]])</f>
        <v>8</v>
      </c>
    </row>
    <row r="7962" spans="1:16" x14ac:dyDescent="0.3">
      <c r="A7962">
        <v>49474</v>
      </c>
      <c r="B7962" s="1">
        <v>45008</v>
      </c>
      <c r="C7962" s="2">
        <v>0.59646990740740746</v>
      </c>
      <c r="D7962">
        <v>1</v>
      </c>
      <c r="E7962">
        <v>8</v>
      </c>
      <c r="F7962" t="s">
        <v>13</v>
      </c>
      <c r="G7962">
        <v>48</v>
      </c>
      <c r="H7962" t="s">
        <v>32</v>
      </c>
      <c r="I7962" t="s">
        <v>44</v>
      </c>
      <c r="J7962" t="s">
        <v>52</v>
      </c>
      <c r="K7962">
        <v>0.81055942704357387</v>
      </c>
      <c r="L7962">
        <v>0</v>
      </c>
      <c r="M7962">
        <v>37.5</v>
      </c>
      <c r="N7962">
        <f>(1-Coffee_Sales[[#This Row],[Discount_Percent]])*Coffee_Sales[[#This Row],[unit_price]]*Coffee_Sales[[#This Row],[transaction_qty]]</f>
        <v>37.5</v>
      </c>
      <c r="O7962" t="str">
        <f>TEXT(Coffee_Sales[[#This Row],[transaction_date]],"mmm-yyyy")</f>
        <v>Mar-2023</v>
      </c>
      <c r="P7962">
        <f>HOUR(Coffee_Sales[[#This Row],[transaction_time]])</f>
        <v>14</v>
      </c>
    </row>
    <row r="7963" spans="1:16" x14ac:dyDescent="0.3">
      <c r="A7963">
        <v>14158</v>
      </c>
      <c r="B7963" s="1">
        <v>44951</v>
      </c>
      <c r="C7963" s="2">
        <v>0.6214467592592593</v>
      </c>
      <c r="D7963">
        <v>2</v>
      </c>
      <c r="E7963">
        <v>3</v>
      </c>
      <c r="F7963" t="s">
        <v>128</v>
      </c>
      <c r="G7963">
        <v>57</v>
      </c>
      <c r="H7963" t="s">
        <v>32</v>
      </c>
      <c r="I7963" t="s">
        <v>33</v>
      </c>
      <c r="J7963" t="s">
        <v>34</v>
      </c>
      <c r="K7963">
        <v>2.7094827979509239</v>
      </c>
      <c r="L7963">
        <v>0</v>
      </c>
      <c r="M7963">
        <v>46.5</v>
      </c>
      <c r="N7963">
        <f>(1-Coffee_Sales[[#This Row],[Discount_Percent]])*Coffee_Sales[[#This Row],[unit_price]]*Coffee_Sales[[#This Row],[transaction_qty]]</f>
        <v>93</v>
      </c>
      <c r="O7963" t="str">
        <f>TEXT(Coffee_Sales[[#This Row],[transaction_date]],"mmm-yyyy")</f>
        <v>Jan-2023</v>
      </c>
      <c r="P7963">
        <f>HOUR(Coffee_Sales[[#This Row],[transaction_time]])</f>
        <v>14</v>
      </c>
    </row>
    <row r="7964" spans="1:16" x14ac:dyDescent="0.3">
      <c r="A7964">
        <v>118937</v>
      </c>
      <c r="B7964" s="1">
        <v>45082</v>
      </c>
      <c r="C7964" s="2">
        <v>0.50990740740740736</v>
      </c>
      <c r="D7964">
        <v>2</v>
      </c>
      <c r="E7964">
        <v>5</v>
      </c>
      <c r="F7964" t="s">
        <v>131</v>
      </c>
      <c r="G7964">
        <v>56</v>
      </c>
      <c r="H7964" t="s">
        <v>32</v>
      </c>
      <c r="I7964" t="s">
        <v>33</v>
      </c>
      <c r="J7964" t="s">
        <v>135</v>
      </c>
      <c r="K7964">
        <v>2.4184415139142912</v>
      </c>
      <c r="L7964">
        <v>0</v>
      </c>
      <c r="M7964">
        <v>38.25</v>
      </c>
      <c r="N7964">
        <f>(1-Coffee_Sales[[#This Row],[Discount_Percent]])*Coffee_Sales[[#This Row],[unit_price]]*Coffee_Sales[[#This Row],[transaction_qty]]</f>
        <v>76.5</v>
      </c>
      <c r="O7964" t="str">
        <f>TEXT(Coffee_Sales[[#This Row],[transaction_date]],"mmm-yyyy")</f>
        <v>Jun-2023</v>
      </c>
      <c r="P7964">
        <f>HOUR(Coffee_Sales[[#This Row],[transaction_time]])</f>
        <v>12</v>
      </c>
    </row>
    <row r="7965" spans="1:16" x14ac:dyDescent="0.3">
      <c r="A7965">
        <v>146539</v>
      </c>
      <c r="B7965" s="1">
        <v>45105</v>
      </c>
      <c r="C7965" s="2">
        <v>0.42825231481481479</v>
      </c>
      <c r="D7965">
        <v>1</v>
      </c>
      <c r="E7965">
        <v>8</v>
      </c>
      <c r="F7965" t="s">
        <v>81</v>
      </c>
      <c r="G7965">
        <v>40</v>
      </c>
      <c r="H7965" t="s">
        <v>14</v>
      </c>
      <c r="I7965" t="s">
        <v>15</v>
      </c>
      <c r="J7965" t="s">
        <v>100</v>
      </c>
      <c r="K7965">
        <v>1.523654072184685</v>
      </c>
      <c r="L7965">
        <v>0</v>
      </c>
      <c r="M7965">
        <v>56.25</v>
      </c>
      <c r="N7965">
        <f>(1-Coffee_Sales[[#This Row],[Discount_Percent]])*Coffee_Sales[[#This Row],[unit_price]]*Coffee_Sales[[#This Row],[transaction_qty]]</f>
        <v>56.25</v>
      </c>
      <c r="O7965" t="str">
        <f>TEXT(Coffee_Sales[[#This Row],[transaction_date]],"mmm-yyyy")</f>
        <v>Jun-2023</v>
      </c>
      <c r="P7965">
        <f>HOUR(Coffee_Sales[[#This Row],[transaction_time]])</f>
        <v>10</v>
      </c>
    </row>
    <row r="7966" spans="1:16" x14ac:dyDescent="0.3">
      <c r="A7966">
        <v>145636</v>
      </c>
      <c r="B7966" s="1">
        <v>45104</v>
      </c>
      <c r="C7966" s="2">
        <v>0.45491898148148147</v>
      </c>
      <c r="D7966">
        <v>1</v>
      </c>
      <c r="E7966">
        <v>3</v>
      </c>
      <c r="F7966" t="s">
        <v>133</v>
      </c>
      <c r="G7966">
        <v>24</v>
      </c>
      <c r="H7966" t="s">
        <v>14</v>
      </c>
      <c r="I7966" t="s">
        <v>55</v>
      </c>
      <c r="J7966" t="s">
        <v>86</v>
      </c>
      <c r="K7966">
        <v>1.141016354582389</v>
      </c>
      <c r="L7966">
        <v>0</v>
      </c>
      <c r="M7966">
        <v>45</v>
      </c>
      <c r="N7966">
        <f>(1-Coffee_Sales[[#This Row],[Discount_Percent]])*Coffee_Sales[[#This Row],[unit_price]]*Coffee_Sales[[#This Row],[transaction_qty]]</f>
        <v>45</v>
      </c>
      <c r="O7966" t="str">
        <f>TEXT(Coffee_Sales[[#This Row],[transaction_date]],"mmm-yyyy")</f>
        <v>Jun-2023</v>
      </c>
      <c r="P7966">
        <f>HOUR(Coffee_Sales[[#This Row],[transaction_time]])</f>
        <v>10</v>
      </c>
    </row>
    <row r="7967" spans="1:16" x14ac:dyDescent="0.3">
      <c r="A7967">
        <v>12083</v>
      </c>
      <c r="B7967" s="1">
        <v>44948</v>
      </c>
      <c r="C7967" s="2">
        <v>0.28592592592592592</v>
      </c>
      <c r="D7967">
        <v>2</v>
      </c>
      <c r="E7967">
        <v>5</v>
      </c>
      <c r="F7967" t="s">
        <v>38</v>
      </c>
      <c r="G7967">
        <v>60</v>
      </c>
      <c r="H7967" t="s">
        <v>74</v>
      </c>
      <c r="I7967" t="s">
        <v>75</v>
      </c>
      <c r="J7967" t="s">
        <v>112</v>
      </c>
      <c r="K7967">
        <v>3.7035440948662348</v>
      </c>
      <c r="L7967">
        <v>0.05</v>
      </c>
      <c r="M7967">
        <v>56.25</v>
      </c>
      <c r="N7967">
        <f>(1-Coffee_Sales[[#This Row],[Discount_Percent]])*Coffee_Sales[[#This Row],[unit_price]]*Coffee_Sales[[#This Row],[transaction_qty]]</f>
        <v>106.875</v>
      </c>
      <c r="O7967" t="str">
        <f>TEXT(Coffee_Sales[[#This Row],[transaction_date]],"mmm-yyyy")</f>
        <v>Jan-2023</v>
      </c>
      <c r="P7967">
        <f>HOUR(Coffee_Sales[[#This Row],[transaction_time]])</f>
        <v>6</v>
      </c>
    </row>
    <row r="7968" spans="1:16" x14ac:dyDescent="0.3">
      <c r="A7968">
        <v>69729</v>
      </c>
      <c r="B7968" s="1">
        <v>45034</v>
      </c>
      <c r="C7968" s="2">
        <v>0.38541666666666669</v>
      </c>
      <c r="D7968">
        <v>1</v>
      </c>
      <c r="E7968">
        <v>5</v>
      </c>
      <c r="F7968" t="s">
        <v>96</v>
      </c>
      <c r="G7968">
        <v>73</v>
      </c>
      <c r="H7968" t="s">
        <v>18</v>
      </c>
      <c r="I7968" t="s">
        <v>79</v>
      </c>
      <c r="J7968" t="s">
        <v>80</v>
      </c>
      <c r="K7968">
        <v>1.6688282563071839</v>
      </c>
      <c r="L7968">
        <v>0.1</v>
      </c>
      <c r="M7968">
        <v>56.25</v>
      </c>
      <c r="N7968">
        <f>(1-Coffee_Sales[[#This Row],[Discount_Percent]])*Coffee_Sales[[#This Row],[unit_price]]*Coffee_Sales[[#This Row],[transaction_qty]]</f>
        <v>50.625</v>
      </c>
      <c r="O7968" t="str">
        <f>TEXT(Coffee_Sales[[#This Row],[transaction_date]],"mmm-yyyy")</f>
        <v>Apr-2023</v>
      </c>
      <c r="P7968">
        <f>HOUR(Coffee_Sales[[#This Row],[transaction_time]])</f>
        <v>9</v>
      </c>
    </row>
    <row r="7969" spans="1:16" x14ac:dyDescent="0.3">
      <c r="A7969">
        <v>12609</v>
      </c>
      <c r="B7969" s="1">
        <v>44949</v>
      </c>
      <c r="C7969" s="2">
        <v>0.32587962962962963</v>
      </c>
      <c r="D7969">
        <v>1</v>
      </c>
      <c r="E7969">
        <v>8</v>
      </c>
      <c r="F7969" t="s">
        <v>77</v>
      </c>
      <c r="G7969">
        <v>73</v>
      </c>
      <c r="H7969" t="s">
        <v>18</v>
      </c>
      <c r="I7969" t="s">
        <v>79</v>
      </c>
      <c r="J7969" t="s">
        <v>80</v>
      </c>
      <c r="K7969">
        <v>1.850400094292328</v>
      </c>
      <c r="L7969">
        <v>0</v>
      </c>
      <c r="M7969">
        <v>56.25</v>
      </c>
      <c r="N7969">
        <f>(1-Coffee_Sales[[#This Row],[Discount_Percent]])*Coffee_Sales[[#This Row],[unit_price]]*Coffee_Sales[[#This Row],[transaction_qty]]</f>
        <v>56.25</v>
      </c>
      <c r="O7969" t="str">
        <f>TEXT(Coffee_Sales[[#This Row],[transaction_date]],"mmm-yyyy")</f>
        <v>Jan-2023</v>
      </c>
      <c r="P7969">
        <f>HOUR(Coffee_Sales[[#This Row],[transaction_time]])</f>
        <v>7</v>
      </c>
    </row>
    <row r="7970" spans="1:16" x14ac:dyDescent="0.3">
      <c r="A7970">
        <v>24241</v>
      </c>
      <c r="B7970" s="1">
        <v>44970</v>
      </c>
      <c r="C7970" s="2">
        <v>0.32370370370370372</v>
      </c>
      <c r="D7970">
        <v>1</v>
      </c>
      <c r="E7970">
        <v>3</v>
      </c>
      <c r="F7970" t="s">
        <v>114</v>
      </c>
      <c r="G7970">
        <v>65</v>
      </c>
      <c r="H7970" t="s">
        <v>67</v>
      </c>
      <c r="I7970" t="s">
        <v>68</v>
      </c>
      <c r="J7970" t="s">
        <v>69</v>
      </c>
      <c r="K7970">
        <v>0.33274633772872031</v>
      </c>
      <c r="L7970">
        <v>0</v>
      </c>
      <c r="M7970">
        <v>12</v>
      </c>
      <c r="N7970">
        <f>(1-Coffee_Sales[[#This Row],[Discount_Percent]])*Coffee_Sales[[#This Row],[unit_price]]*Coffee_Sales[[#This Row],[transaction_qty]]</f>
        <v>12</v>
      </c>
      <c r="O7970" t="str">
        <f>TEXT(Coffee_Sales[[#This Row],[transaction_date]],"mmm-yyyy")</f>
        <v>Feb-2023</v>
      </c>
      <c r="P7970">
        <f>HOUR(Coffee_Sales[[#This Row],[transaction_time]])</f>
        <v>7</v>
      </c>
    </row>
    <row r="7971" spans="1:16" x14ac:dyDescent="0.3">
      <c r="A7971">
        <v>96014</v>
      </c>
      <c r="B7971" s="1">
        <v>45061</v>
      </c>
      <c r="C7971" s="2">
        <v>0.41637731481481483</v>
      </c>
      <c r="D7971">
        <v>2</v>
      </c>
      <c r="E7971">
        <v>3</v>
      </c>
      <c r="F7971" t="s">
        <v>94</v>
      </c>
      <c r="G7971">
        <v>31</v>
      </c>
      <c r="H7971" t="s">
        <v>14</v>
      </c>
      <c r="I7971" t="s">
        <v>22</v>
      </c>
      <c r="J7971" t="s">
        <v>53</v>
      </c>
      <c r="K7971">
        <v>1.412311974421705</v>
      </c>
      <c r="L7971">
        <v>0</v>
      </c>
      <c r="M7971">
        <v>33</v>
      </c>
      <c r="N7971">
        <f>(1-Coffee_Sales[[#This Row],[Discount_Percent]])*Coffee_Sales[[#This Row],[unit_price]]*Coffee_Sales[[#This Row],[transaction_qty]]</f>
        <v>66</v>
      </c>
      <c r="O7971" t="str">
        <f>TEXT(Coffee_Sales[[#This Row],[transaction_date]],"mmm-yyyy")</f>
        <v>May-2023</v>
      </c>
      <c r="P7971">
        <f>HOUR(Coffee_Sales[[#This Row],[transaction_time]])</f>
        <v>9</v>
      </c>
    </row>
    <row r="7972" spans="1:16" x14ac:dyDescent="0.3">
      <c r="A7972">
        <v>98420</v>
      </c>
      <c r="B7972" s="1">
        <v>45063</v>
      </c>
      <c r="C7972" s="2">
        <v>0.43504629629629632</v>
      </c>
      <c r="D7972">
        <v>1</v>
      </c>
      <c r="E7972">
        <v>5</v>
      </c>
      <c r="F7972" t="s">
        <v>102</v>
      </c>
      <c r="G7972">
        <v>30</v>
      </c>
      <c r="H7972" t="s">
        <v>14</v>
      </c>
      <c r="I7972" t="s">
        <v>22</v>
      </c>
      <c r="J7972" t="s">
        <v>109</v>
      </c>
      <c r="K7972">
        <v>0.91040855310385904</v>
      </c>
      <c r="L7972">
        <v>0</v>
      </c>
      <c r="M7972">
        <v>45</v>
      </c>
      <c r="N7972">
        <f>(1-Coffee_Sales[[#This Row],[Discount_Percent]])*Coffee_Sales[[#This Row],[unit_price]]*Coffee_Sales[[#This Row],[transaction_qty]]</f>
        <v>45</v>
      </c>
      <c r="O7972" t="str">
        <f>TEXT(Coffee_Sales[[#This Row],[transaction_date]],"mmm-yyyy")</f>
        <v>May-2023</v>
      </c>
      <c r="P7972">
        <f>HOUR(Coffee_Sales[[#This Row],[transaction_time]])</f>
        <v>10</v>
      </c>
    </row>
    <row r="7973" spans="1:16" x14ac:dyDescent="0.3">
      <c r="A7973">
        <v>10615</v>
      </c>
      <c r="B7973" s="1">
        <v>44945</v>
      </c>
      <c r="C7973" s="2">
        <v>0.44265046296296295</v>
      </c>
      <c r="D7973">
        <v>1</v>
      </c>
      <c r="E7973">
        <v>5</v>
      </c>
      <c r="F7973" t="s">
        <v>24</v>
      </c>
      <c r="G7973">
        <v>54</v>
      </c>
      <c r="H7973" t="s">
        <v>32</v>
      </c>
      <c r="I7973" t="s">
        <v>33</v>
      </c>
      <c r="J7973" t="s">
        <v>127</v>
      </c>
      <c r="K7973">
        <v>0.93147622324818635</v>
      </c>
      <c r="L7973">
        <v>0.05</v>
      </c>
      <c r="M7973">
        <v>37.5</v>
      </c>
      <c r="N7973">
        <f>(1-Coffee_Sales[[#This Row],[Discount_Percent]])*Coffee_Sales[[#This Row],[unit_price]]*Coffee_Sales[[#This Row],[transaction_qty]]</f>
        <v>35.625</v>
      </c>
      <c r="O7973" t="str">
        <f>TEXT(Coffee_Sales[[#This Row],[transaction_date]],"mmm-yyyy")</f>
        <v>Jan-2023</v>
      </c>
      <c r="P7973">
        <f>HOUR(Coffee_Sales[[#This Row],[transaction_time]])</f>
        <v>10</v>
      </c>
    </row>
    <row r="7974" spans="1:16" x14ac:dyDescent="0.3">
      <c r="A7974">
        <v>56398</v>
      </c>
      <c r="B7974" s="1">
        <v>45018</v>
      </c>
      <c r="C7974" s="2">
        <v>0.69008101851851855</v>
      </c>
      <c r="D7974">
        <v>2</v>
      </c>
      <c r="E7974">
        <v>8</v>
      </c>
      <c r="F7974" t="s">
        <v>58</v>
      </c>
      <c r="G7974">
        <v>60</v>
      </c>
      <c r="H7974" t="s">
        <v>74</v>
      </c>
      <c r="I7974" t="s">
        <v>75</v>
      </c>
      <c r="J7974" t="s">
        <v>112</v>
      </c>
      <c r="K7974">
        <v>3.5075434593231121</v>
      </c>
      <c r="L7974">
        <v>0</v>
      </c>
      <c r="M7974">
        <v>56.25</v>
      </c>
      <c r="N7974">
        <f>(1-Coffee_Sales[[#This Row],[Discount_Percent]])*Coffee_Sales[[#This Row],[unit_price]]*Coffee_Sales[[#This Row],[transaction_qty]]</f>
        <v>112.5</v>
      </c>
      <c r="O7974" t="str">
        <f>TEXT(Coffee_Sales[[#This Row],[transaction_date]],"mmm-yyyy")</f>
        <v>Apr-2023</v>
      </c>
      <c r="P7974">
        <f>HOUR(Coffee_Sales[[#This Row],[transaction_time]])</f>
        <v>16</v>
      </c>
    </row>
    <row r="7975" spans="1:16" x14ac:dyDescent="0.3">
      <c r="A7975">
        <v>28566</v>
      </c>
      <c r="B7975" s="1">
        <v>44977</v>
      </c>
      <c r="C7975" s="2">
        <v>0.34995370370370371</v>
      </c>
      <c r="D7975">
        <v>1</v>
      </c>
      <c r="E7975">
        <v>3</v>
      </c>
      <c r="F7975" t="s">
        <v>90</v>
      </c>
      <c r="G7975">
        <v>54</v>
      </c>
      <c r="H7975" t="s">
        <v>32</v>
      </c>
      <c r="I7975" t="s">
        <v>33</v>
      </c>
      <c r="J7975" t="s">
        <v>127</v>
      </c>
      <c r="K7975">
        <v>0.79707530500034718</v>
      </c>
      <c r="L7975">
        <v>0.05</v>
      </c>
      <c r="M7975">
        <v>37.5</v>
      </c>
      <c r="N7975">
        <f>(1-Coffee_Sales[[#This Row],[Discount_Percent]])*Coffee_Sales[[#This Row],[unit_price]]*Coffee_Sales[[#This Row],[transaction_qty]]</f>
        <v>35.625</v>
      </c>
      <c r="O7975" t="str">
        <f>TEXT(Coffee_Sales[[#This Row],[transaction_date]],"mmm-yyyy")</f>
        <v>Feb-2023</v>
      </c>
      <c r="P7975">
        <f>HOUR(Coffee_Sales[[#This Row],[transaction_time]])</f>
        <v>8</v>
      </c>
    </row>
    <row r="7976" spans="1:16" x14ac:dyDescent="0.3">
      <c r="A7976">
        <v>5284</v>
      </c>
      <c r="B7976" s="1">
        <v>44936</v>
      </c>
      <c r="C7976" s="2">
        <v>0.42297453703703702</v>
      </c>
      <c r="D7976">
        <v>2</v>
      </c>
      <c r="E7976">
        <v>3</v>
      </c>
      <c r="F7976" t="s">
        <v>96</v>
      </c>
      <c r="G7976">
        <v>53</v>
      </c>
      <c r="H7976" t="s">
        <v>32</v>
      </c>
      <c r="I7976" t="s">
        <v>33</v>
      </c>
      <c r="J7976" t="s">
        <v>129</v>
      </c>
      <c r="K7976">
        <v>2.3805026121599271</v>
      </c>
      <c r="L7976">
        <v>0</v>
      </c>
      <c r="M7976">
        <v>45</v>
      </c>
      <c r="N7976">
        <f>(1-Coffee_Sales[[#This Row],[Discount_Percent]])*Coffee_Sales[[#This Row],[unit_price]]*Coffee_Sales[[#This Row],[transaction_qty]]</f>
        <v>90</v>
      </c>
      <c r="O7976" t="str">
        <f>TEXT(Coffee_Sales[[#This Row],[transaction_date]],"mmm-yyyy")</f>
        <v>Jan-2023</v>
      </c>
      <c r="P7976">
        <f>HOUR(Coffee_Sales[[#This Row],[transaction_time]])</f>
        <v>10</v>
      </c>
    </row>
    <row r="7977" spans="1:16" x14ac:dyDescent="0.3">
      <c r="A7977">
        <v>147454</v>
      </c>
      <c r="B7977" s="1">
        <v>45106</v>
      </c>
      <c r="C7977" s="2">
        <v>0.36395833333333333</v>
      </c>
      <c r="D7977">
        <v>1</v>
      </c>
      <c r="E7977">
        <v>3</v>
      </c>
      <c r="F7977" t="s">
        <v>13</v>
      </c>
      <c r="G7977">
        <v>49</v>
      </c>
      <c r="H7977" t="s">
        <v>32</v>
      </c>
      <c r="I7977" t="s">
        <v>44</v>
      </c>
      <c r="J7977" t="s">
        <v>91</v>
      </c>
      <c r="K7977">
        <v>1.407750412738249</v>
      </c>
      <c r="L7977">
        <v>0</v>
      </c>
      <c r="M7977">
        <v>45</v>
      </c>
      <c r="N7977">
        <f>(1-Coffee_Sales[[#This Row],[Discount_Percent]])*Coffee_Sales[[#This Row],[unit_price]]*Coffee_Sales[[#This Row],[transaction_qty]]</f>
        <v>45</v>
      </c>
      <c r="O7977" t="str">
        <f>TEXT(Coffee_Sales[[#This Row],[transaction_date]],"mmm-yyyy")</f>
        <v>Jun-2023</v>
      </c>
      <c r="P7977">
        <f>HOUR(Coffee_Sales[[#This Row],[transaction_time]])</f>
        <v>8</v>
      </c>
    </row>
    <row r="7978" spans="1:16" x14ac:dyDescent="0.3">
      <c r="A7978">
        <v>90460</v>
      </c>
      <c r="B7978" s="1">
        <v>45056</v>
      </c>
      <c r="C7978" s="2">
        <v>0.39549768518518519</v>
      </c>
      <c r="D7978">
        <v>2</v>
      </c>
      <c r="E7978">
        <v>5</v>
      </c>
      <c r="F7978" t="s">
        <v>42</v>
      </c>
      <c r="G7978">
        <v>60</v>
      </c>
      <c r="H7978" t="s">
        <v>74</v>
      </c>
      <c r="I7978" t="s">
        <v>75</v>
      </c>
      <c r="J7978" t="s">
        <v>112</v>
      </c>
      <c r="K7978">
        <v>2.3674099958225079</v>
      </c>
      <c r="L7978">
        <v>0</v>
      </c>
      <c r="M7978">
        <v>56.25</v>
      </c>
      <c r="N7978">
        <f>(1-Coffee_Sales[[#This Row],[Discount_Percent]])*Coffee_Sales[[#This Row],[unit_price]]*Coffee_Sales[[#This Row],[transaction_qty]]</f>
        <v>112.5</v>
      </c>
      <c r="O7978" t="str">
        <f>TEXT(Coffee_Sales[[#This Row],[transaction_date]],"mmm-yyyy")</f>
        <v>May-2023</v>
      </c>
      <c r="P7978">
        <f>HOUR(Coffee_Sales[[#This Row],[transaction_time]])</f>
        <v>9</v>
      </c>
    </row>
    <row r="7979" spans="1:16" x14ac:dyDescent="0.3">
      <c r="A7979">
        <v>121196</v>
      </c>
      <c r="B7979" s="1">
        <v>45084</v>
      </c>
      <c r="C7979" s="2">
        <v>0.4090509259259259</v>
      </c>
      <c r="D7979">
        <v>1</v>
      </c>
      <c r="E7979">
        <v>5</v>
      </c>
      <c r="F7979" t="s">
        <v>54</v>
      </c>
      <c r="G7979">
        <v>58</v>
      </c>
      <c r="H7979" t="s">
        <v>74</v>
      </c>
      <c r="I7979" t="s">
        <v>75</v>
      </c>
      <c r="J7979" t="s">
        <v>76</v>
      </c>
      <c r="K7979">
        <v>1.2197716644938279</v>
      </c>
      <c r="L7979">
        <v>0</v>
      </c>
      <c r="M7979">
        <v>52.5</v>
      </c>
      <c r="N7979">
        <f>(1-Coffee_Sales[[#This Row],[Discount_Percent]])*Coffee_Sales[[#This Row],[unit_price]]*Coffee_Sales[[#This Row],[transaction_qty]]</f>
        <v>52.5</v>
      </c>
      <c r="O7979" t="str">
        <f>TEXT(Coffee_Sales[[#This Row],[transaction_date]],"mmm-yyyy")</f>
        <v>Jun-2023</v>
      </c>
      <c r="P7979">
        <f>HOUR(Coffee_Sales[[#This Row],[transaction_time]])</f>
        <v>9</v>
      </c>
    </row>
    <row r="7980" spans="1:16" x14ac:dyDescent="0.3">
      <c r="A7980">
        <v>7137</v>
      </c>
      <c r="B7980" s="1">
        <v>44939</v>
      </c>
      <c r="C7980" s="2">
        <v>0.61181712962962964</v>
      </c>
      <c r="D7980">
        <v>2</v>
      </c>
      <c r="E7980">
        <v>5</v>
      </c>
      <c r="F7980" t="s">
        <v>94</v>
      </c>
      <c r="G7980">
        <v>34</v>
      </c>
      <c r="H7980" t="s">
        <v>14</v>
      </c>
      <c r="I7980" t="s">
        <v>26</v>
      </c>
      <c r="J7980" t="s">
        <v>57</v>
      </c>
      <c r="K7980">
        <v>1.7329288327313119</v>
      </c>
      <c r="L7980">
        <v>0</v>
      </c>
      <c r="M7980">
        <v>36.75</v>
      </c>
      <c r="N7980">
        <f>(1-Coffee_Sales[[#This Row],[Discount_Percent]])*Coffee_Sales[[#This Row],[unit_price]]*Coffee_Sales[[#This Row],[transaction_qty]]</f>
        <v>73.5</v>
      </c>
      <c r="O7980" t="str">
        <f>TEXT(Coffee_Sales[[#This Row],[transaction_date]],"mmm-yyyy")</f>
        <v>Jan-2023</v>
      </c>
      <c r="P7980">
        <f>HOUR(Coffee_Sales[[#This Row],[transaction_time]])</f>
        <v>14</v>
      </c>
    </row>
    <row r="7981" spans="1:16" x14ac:dyDescent="0.3">
      <c r="A7981">
        <v>98538</v>
      </c>
      <c r="B7981" s="1">
        <v>45063</v>
      </c>
      <c r="C7981" s="2">
        <v>0.47905092592592591</v>
      </c>
      <c r="D7981">
        <v>2</v>
      </c>
      <c r="E7981">
        <v>3</v>
      </c>
      <c r="F7981" t="s">
        <v>131</v>
      </c>
      <c r="G7981">
        <v>38</v>
      </c>
      <c r="H7981" t="s">
        <v>14</v>
      </c>
      <c r="I7981" t="s">
        <v>15</v>
      </c>
      <c r="J7981" t="s">
        <v>16</v>
      </c>
      <c r="K7981">
        <v>2.686228944308394</v>
      </c>
      <c r="L7981">
        <v>0.05</v>
      </c>
      <c r="M7981">
        <v>56.25</v>
      </c>
      <c r="N7981">
        <f>(1-Coffee_Sales[[#This Row],[Discount_Percent]])*Coffee_Sales[[#This Row],[unit_price]]*Coffee_Sales[[#This Row],[transaction_qty]]</f>
        <v>106.875</v>
      </c>
      <c r="O7981" t="str">
        <f>TEXT(Coffee_Sales[[#This Row],[transaction_date]],"mmm-yyyy")</f>
        <v>May-2023</v>
      </c>
      <c r="P7981">
        <f>HOUR(Coffee_Sales[[#This Row],[transaction_time]])</f>
        <v>11</v>
      </c>
    </row>
    <row r="7982" spans="1:16" x14ac:dyDescent="0.3">
      <c r="A7982">
        <v>80069</v>
      </c>
      <c r="B7982" s="1">
        <v>45046</v>
      </c>
      <c r="C7982" s="2">
        <v>0.45652777777777775</v>
      </c>
      <c r="D7982">
        <v>2</v>
      </c>
      <c r="E7982">
        <v>3</v>
      </c>
      <c r="F7982" t="s">
        <v>70</v>
      </c>
      <c r="G7982">
        <v>41</v>
      </c>
      <c r="H7982" t="s">
        <v>14</v>
      </c>
      <c r="I7982" t="s">
        <v>15</v>
      </c>
      <c r="J7982" t="s">
        <v>98</v>
      </c>
      <c r="K7982">
        <v>3.9094223041360481</v>
      </c>
      <c r="L7982">
        <v>0</v>
      </c>
      <c r="M7982">
        <v>63.75</v>
      </c>
      <c r="N7982">
        <f>(1-Coffee_Sales[[#This Row],[Discount_Percent]])*Coffee_Sales[[#This Row],[unit_price]]*Coffee_Sales[[#This Row],[transaction_qty]]</f>
        <v>127.5</v>
      </c>
      <c r="O7982" t="str">
        <f>TEXT(Coffee_Sales[[#This Row],[transaction_date]],"mmm-yyyy")</f>
        <v>Apr-2023</v>
      </c>
      <c r="P7982">
        <f>HOUR(Coffee_Sales[[#This Row],[transaction_time]])</f>
        <v>10</v>
      </c>
    </row>
    <row r="7983" spans="1:16" x14ac:dyDescent="0.3">
      <c r="A7983">
        <v>38656</v>
      </c>
      <c r="B7983" s="1">
        <v>44993</v>
      </c>
      <c r="C7983" s="2">
        <v>0.44577546296296294</v>
      </c>
      <c r="D7983">
        <v>2</v>
      </c>
      <c r="E7983">
        <v>5</v>
      </c>
      <c r="F7983" t="s">
        <v>13</v>
      </c>
      <c r="G7983">
        <v>41</v>
      </c>
      <c r="H7983" t="s">
        <v>14</v>
      </c>
      <c r="I7983" t="s">
        <v>15</v>
      </c>
      <c r="J7983" t="s">
        <v>98</v>
      </c>
      <c r="K7983">
        <v>3.8912886240972062</v>
      </c>
      <c r="L7983">
        <v>0</v>
      </c>
      <c r="M7983">
        <v>63.75</v>
      </c>
      <c r="N7983">
        <f>(1-Coffee_Sales[[#This Row],[Discount_Percent]])*Coffee_Sales[[#This Row],[unit_price]]*Coffee_Sales[[#This Row],[transaction_qty]]</f>
        <v>127.5</v>
      </c>
      <c r="O7983" t="str">
        <f>TEXT(Coffee_Sales[[#This Row],[transaction_date]],"mmm-yyyy")</f>
        <v>Mar-2023</v>
      </c>
      <c r="P7983">
        <f>HOUR(Coffee_Sales[[#This Row],[transaction_time]])</f>
        <v>10</v>
      </c>
    </row>
    <row r="7984" spans="1:16" x14ac:dyDescent="0.3">
      <c r="A7984">
        <v>134020</v>
      </c>
      <c r="B7984" s="1">
        <v>45094</v>
      </c>
      <c r="C7984" s="2">
        <v>0.72070601851851857</v>
      </c>
      <c r="D7984">
        <v>1</v>
      </c>
      <c r="E7984">
        <v>3</v>
      </c>
      <c r="F7984" t="s">
        <v>17</v>
      </c>
      <c r="G7984">
        <v>77</v>
      </c>
      <c r="H7984" t="s">
        <v>18</v>
      </c>
      <c r="I7984" t="s">
        <v>19</v>
      </c>
      <c r="J7984" t="s">
        <v>115</v>
      </c>
      <c r="K7984">
        <v>1.087024200943647</v>
      </c>
      <c r="L7984">
        <v>0.05</v>
      </c>
      <c r="M7984">
        <v>45</v>
      </c>
      <c r="N7984">
        <f>(1-Coffee_Sales[[#This Row],[Discount_Percent]])*Coffee_Sales[[#This Row],[unit_price]]*Coffee_Sales[[#This Row],[transaction_qty]]</f>
        <v>42.75</v>
      </c>
      <c r="O7984" t="str">
        <f>TEXT(Coffee_Sales[[#This Row],[transaction_date]],"mmm-yyyy")</f>
        <v>Jun-2023</v>
      </c>
      <c r="P7984">
        <f>HOUR(Coffee_Sales[[#This Row],[transaction_time]])</f>
        <v>17</v>
      </c>
    </row>
    <row r="7985" spans="1:16" x14ac:dyDescent="0.3">
      <c r="A7985">
        <v>23936</v>
      </c>
      <c r="B7985" s="1">
        <v>44969</v>
      </c>
      <c r="C7985" s="2">
        <v>0.45768518518518519</v>
      </c>
      <c r="D7985">
        <v>1</v>
      </c>
      <c r="E7985">
        <v>5</v>
      </c>
      <c r="F7985" t="s">
        <v>63</v>
      </c>
      <c r="G7985">
        <v>48</v>
      </c>
      <c r="H7985" t="s">
        <v>32</v>
      </c>
      <c r="I7985" t="s">
        <v>44</v>
      </c>
      <c r="J7985" t="s">
        <v>52</v>
      </c>
      <c r="K7985">
        <v>1.140138624944802</v>
      </c>
      <c r="L7985">
        <v>0</v>
      </c>
      <c r="M7985">
        <v>37.5</v>
      </c>
      <c r="N7985">
        <f>(1-Coffee_Sales[[#This Row],[Discount_Percent]])*Coffee_Sales[[#This Row],[unit_price]]*Coffee_Sales[[#This Row],[transaction_qty]]</f>
        <v>37.5</v>
      </c>
      <c r="O7985" t="str">
        <f>TEXT(Coffee_Sales[[#This Row],[transaction_date]],"mmm-yyyy")</f>
        <v>Feb-2023</v>
      </c>
      <c r="P7985">
        <f>HOUR(Coffee_Sales[[#This Row],[transaction_time]])</f>
        <v>10</v>
      </c>
    </row>
    <row r="7986" spans="1:16" x14ac:dyDescent="0.3">
      <c r="A7986">
        <v>134473</v>
      </c>
      <c r="B7986" s="1">
        <v>45095</v>
      </c>
      <c r="C7986" s="2">
        <v>0.3556597222222222</v>
      </c>
      <c r="D7986">
        <v>2</v>
      </c>
      <c r="E7986">
        <v>3</v>
      </c>
      <c r="F7986" t="s">
        <v>113</v>
      </c>
      <c r="G7986">
        <v>59</v>
      </c>
      <c r="H7986" t="s">
        <v>74</v>
      </c>
      <c r="I7986" t="s">
        <v>75</v>
      </c>
      <c r="J7986" t="s">
        <v>85</v>
      </c>
      <c r="K7986">
        <v>3.7103909457545119</v>
      </c>
      <c r="L7986">
        <v>0.05</v>
      </c>
      <c r="M7986">
        <v>67.5</v>
      </c>
      <c r="N7986">
        <f>(1-Coffee_Sales[[#This Row],[Discount_Percent]])*Coffee_Sales[[#This Row],[unit_price]]*Coffee_Sales[[#This Row],[transaction_qty]]</f>
        <v>128.25</v>
      </c>
      <c r="O7986" t="str">
        <f>TEXT(Coffee_Sales[[#This Row],[transaction_date]],"mmm-yyyy")</f>
        <v>Jun-2023</v>
      </c>
      <c r="P7986">
        <f>HOUR(Coffee_Sales[[#This Row],[transaction_time]])</f>
        <v>8</v>
      </c>
    </row>
    <row r="7987" spans="1:16" x14ac:dyDescent="0.3">
      <c r="A7987">
        <v>108862</v>
      </c>
      <c r="B7987" s="1">
        <v>45072</v>
      </c>
      <c r="C7987" s="2">
        <v>0.76498842592592597</v>
      </c>
      <c r="D7987">
        <v>1</v>
      </c>
      <c r="E7987">
        <v>3</v>
      </c>
      <c r="F7987" t="s">
        <v>21</v>
      </c>
      <c r="G7987">
        <v>41</v>
      </c>
      <c r="H7987" t="s">
        <v>14</v>
      </c>
      <c r="I7987" t="s">
        <v>15</v>
      </c>
      <c r="J7987" t="s">
        <v>98</v>
      </c>
      <c r="K7987">
        <v>1.46029844824515</v>
      </c>
      <c r="L7987">
        <v>0</v>
      </c>
      <c r="M7987">
        <v>63.75</v>
      </c>
      <c r="N7987">
        <f>(1-Coffee_Sales[[#This Row],[Discount_Percent]])*Coffee_Sales[[#This Row],[unit_price]]*Coffee_Sales[[#This Row],[transaction_qty]]</f>
        <v>63.75</v>
      </c>
      <c r="O7987" t="str">
        <f>TEXT(Coffee_Sales[[#This Row],[transaction_date]],"mmm-yyyy")</f>
        <v>May-2023</v>
      </c>
      <c r="P7987">
        <f>HOUR(Coffee_Sales[[#This Row],[transaction_time]])</f>
        <v>18</v>
      </c>
    </row>
    <row r="7988" spans="1:16" x14ac:dyDescent="0.3">
      <c r="A7988">
        <v>127033</v>
      </c>
      <c r="B7988" s="1">
        <v>45089</v>
      </c>
      <c r="C7988" s="2">
        <v>0.33074074074074072</v>
      </c>
      <c r="D7988">
        <v>2</v>
      </c>
      <c r="E7988">
        <v>8</v>
      </c>
      <c r="F7988" t="s">
        <v>94</v>
      </c>
      <c r="G7988">
        <v>50</v>
      </c>
      <c r="H7988" t="s">
        <v>32</v>
      </c>
      <c r="I7988" t="s">
        <v>44</v>
      </c>
      <c r="J7988" t="s">
        <v>45</v>
      </c>
      <c r="K7988">
        <v>1.7160474819021589</v>
      </c>
      <c r="L7988">
        <v>0</v>
      </c>
      <c r="M7988">
        <v>37.5</v>
      </c>
      <c r="N7988">
        <f>(1-Coffee_Sales[[#This Row],[Discount_Percent]])*Coffee_Sales[[#This Row],[unit_price]]*Coffee_Sales[[#This Row],[transaction_qty]]</f>
        <v>75</v>
      </c>
      <c r="O7988" t="str">
        <f>TEXT(Coffee_Sales[[#This Row],[transaction_date]],"mmm-yyyy")</f>
        <v>Jun-2023</v>
      </c>
      <c r="P7988">
        <f>HOUR(Coffee_Sales[[#This Row],[transaction_time]])</f>
        <v>7</v>
      </c>
    </row>
    <row r="7989" spans="1:16" x14ac:dyDescent="0.3">
      <c r="A7989">
        <v>87611</v>
      </c>
      <c r="B7989" s="1">
        <v>45053</v>
      </c>
      <c r="C7989" s="2">
        <v>0.76362268518518517</v>
      </c>
      <c r="D7989">
        <v>1</v>
      </c>
      <c r="E7989">
        <v>8</v>
      </c>
      <c r="F7989" t="s">
        <v>21</v>
      </c>
      <c r="G7989">
        <v>23</v>
      </c>
      <c r="H7989" t="s">
        <v>14</v>
      </c>
      <c r="I7989" t="s">
        <v>55</v>
      </c>
      <c r="J7989" t="s">
        <v>88</v>
      </c>
      <c r="K7989">
        <v>1.02336911373707</v>
      </c>
      <c r="L7989">
        <v>0.1</v>
      </c>
      <c r="M7989">
        <v>37.5</v>
      </c>
      <c r="N7989">
        <f>(1-Coffee_Sales[[#This Row],[Discount_Percent]])*Coffee_Sales[[#This Row],[unit_price]]*Coffee_Sales[[#This Row],[transaction_qty]]</f>
        <v>33.75</v>
      </c>
      <c r="O7989" t="str">
        <f>TEXT(Coffee_Sales[[#This Row],[transaction_date]],"mmm-yyyy")</f>
        <v>May-2023</v>
      </c>
      <c r="P7989">
        <f>HOUR(Coffee_Sales[[#This Row],[transaction_time]])</f>
        <v>18</v>
      </c>
    </row>
    <row r="7990" spans="1:16" x14ac:dyDescent="0.3">
      <c r="A7990">
        <v>37869</v>
      </c>
      <c r="B7990" s="1">
        <v>44992</v>
      </c>
      <c r="C7990" s="2">
        <v>0.37109953703703702</v>
      </c>
      <c r="D7990">
        <v>1</v>
      </c>
      <c r="E7990">
        <v>3</v>
      </c>
      <c r="F7990" t="s">
        <v>102</v>
      </c>
      <c r="G7990">
        <v>56</v>
      </c>
      <c r="H7990" t="s">
        <v>32</v>
      </c>
      <c r="I7990" t="s">
        <v>33</v>
      </c>
      <c r="J7990" t="s">
        <v>135</v>
      </c>
      <c r="K7990">
        <v>0.87098313147962503</v>
      </c>
      <c r="L7990">
        <v>0.05</v>
      </c>
      <c r="M7990">
        <v>38.25</v>
      </c>
      <c r="N7990">
        <f>(1-Coffee_Sales[[#This Row],[Discount_Percent]])*Coffee_Sales[[#This Row],[unit_price]]*Coffee_Sales[[#This Row],[transaction_qty]]</f>
        <v>36.337499999999999</v>
      </c>
      <c r="O7990" t="str">
        <f>TEXT(Coffee_Sales[[#This Row],[transaction_date]],"mmm-yyyy")</f>
        <v>Mar-2023</v>
      </c>
      <c r="P7990">
        <f>HOUR(Coffee_Sales[[#This Row],[transaction_time]])</f>
        <v>8</v>
      </c>
    </row>
    <row r="7991" spans="1:16" x14ac:dyDescent="0.3">
      <c r="A7991">
        <v>136740</v>
      </c>
      <c r="B7991" s="1">
        <v>45096</v>
      </c>
      <c r="C7991" s="2">
        <v>0.82226851851851857</v>
      </c>
      <c r="D7991">
        <v>2</v>
      </c>
      <c r="E7991">
        <v>3</v>
      </c>
      <c r="F7991" t="s">
        <v>111</v>
      </c>
      <c r="G7991">
        <v>33</v>
      </c>
      <c r="H7991" t="s">
        <v>14</v>
      </c>
      <c r="I7991" t="s">
        <v>22</v>
      </c>
      <c r="J7991" t="s">
        <v>49</v>
      </c>
      <c r="K7991">
        <v>2.3259294853227201</v>
      </c>
      <c r="L7991">
        <v>0</v>
      </c>
      <c r="M7991">
        <v>52.5</v>
      </c>
      <c r="N7991">
        <f>(1-Coffee_Sales[[#This Row],[Discount_Percent]])*Coffee_Sales[[#This Row],[unit_price]]*Coffee_Sales[[#This Row],[transaction_qty]]</f>
        <v>105</v>
      </c>
      <c r="O7991" t="str">
        <f>TEXT(Coffee_Sales[[#This Row],[transaction_date]],"mmm-yyyy")</f>
        <v>Jun-2023</v>
      </c>
      <c r="P7991">
        <f>HOUR(Coffee_Sales[[#This Row],[transaction_time]])</f>
        <v>19</v>
      </c>
    </row>
    <row r="7992" spans="1:16" x14ac:dyDescent="0.3">
      <c r="A7992">
        <v>139092</v>
      </c>
      <c r="B7992" s="1">
        <v>45098</v>
      </c>
      <c r="C7992" s="2">
        <v>0.86062499999999997</v>
      </c>
      <c r="D7992">
        <v>1</v>
      </c>
      <c r="E7992">
        <v>8</v>
      </c>
      <c r="F7992" t="s">
        <v>90</v>
      </c>
      <c r="G7992">
        <v>78</v>
      </c>
      <c r="H7992" t="s">
        <v>18</v>
      </c>
      <c r="I7992" t="s">
        <v>19</v>
      </c>
      <c r="J7992" t="s">
        <v>51</v>
      </c>
      <c r="K7992">
        <v>1.660701823844166</v>
      </c>
      <c r="L7992">
        <v>0</v>
      </c>
      <c r="M7992">
        <v>67.5</v>
      </c>
      <c r="N7992">
        <f>(1-Coffee_Sales[[#This Row],[Discount_Percent]])*Coffee_Sales[[#This Row],[unit_price]]*Coffee_Sales[[#This Row],[transaction_qty]]</f>
        <v>67.5</v>
      </c>
      <c r="O7992" t="str">
        <f>TEXT(Coffee_Sales[[#This Row],[transaction_date]],"mmm-yyyy")</f>
        <v>Jun-2023</v>
      </c>
      <c r="P7992">
        <f>HOUR(Coffee_Sales[[#This Row],[transaction_time]])</f>
        <v>20</v>
      </c>
    </row>
    <row r="7993" spans="1:16" x14ac:dyDescent="0.3">
      <c r="A7993">
        <v>2832</v>
      </c>
      <c r="B7993" s="1">
        <v>44932</v>
      </c>
      <c r="C7993" s="2">
        <v>0.41211805555555553</v>
      </c>
      <c r="D7993">
        <v>1</v>
      </c>
      <c r="E7993">
        <v>5</v>
      </c>
      <c r="F7993" t="s">
        <v>25</v>
      </c>
      <c r="G7993">
        <v>37</v>
      </c>
      <c r="H7993" t="s">
        <v>14</v>
      </c>
      <c r="I7993" t="s">
        <v>15</v>
      </c>
      <c r="J7993" t="s">
        <v>95</v>
      </c>
      <c r="K7993">
        <v>1.362944488614948</v>
      </c>
      <c r="L7993">
        <v>0.1</v>
      </c>
      <c r="M7993">
        <v>45</v>
      </c>
      <c r="N7993">
        <f>(1-Coffee_Sales[[#This Row],[Discount_Percent]])*Coffee_Sales[[#This Row],[unit_price]]*Coffee_Sales[[#This Row],[transaction_qty]]</f>
        <v>40.5</v>
      </c>
      <c r="O7993" t="str">
        <f>TEXT(Coffee_Sales[[#This Row],[transaction_date]],"mmm-yyyy")</f>
        <v>Jan-2023</v>
      </c>
      <c r="P7993">
        <f>HOUR(Coffee_Sales[[#This Row],[transaction_time]])</f>
        <v>9</v>
      </c>
    </row>
    <row r="7994" spans="1:16" x14ac:dyDescent="0.3">
      <c r="A7994">
        <v>108461</v>
      </c>
      <c r="B7994" s="1">
        <v>45072</v>
      </c>
      <c r="C7994" s="2">
        <v>0.51736111111111116</v>
      </c>
      <c r="D7994">
        <v>2</v>
      </c>
      <c r="E7994">
        <v>3</v>
      </c>
      <c r="F7994" t="s">
        <v>48</v>
      </c>
      <c r="G7994">
        <v>28</v>
      </c>
      <c r="H7994" t="s">
        <v>14</v>
      </c>
      <c r="I7994" t="s">
        <v>22</v>
      </c>
      <c r="J7994" t="s">
        <v>117</v>
      </c>
      <c r="K7994">
        <v>1.7807905756915621</v>
      </c>
      <c r="L7994">
        <v>0</v>
      </c>
      <c r="M7994">
        <v>30</v>
      </c>
      <c r="N7994">
        <f>(1-Coffee_Sales[[#This Row],[Discount_Percent]])*Coffee_Sales[[#This Row],[unit_price]]*Coffee_Sales[[#This Row],[transaction_qty]]</f>
        <v>60</v>
      </c>
      <c r="O7994" t="str">
        <f>TEXT(Coffee_Sales[[#This Row],[transaction_date]],"mmm-yyyy")</f>
        <v>May-2023</v>
      </c>
      <c r="P7994">
        <f>HOUR(Coffee_Sales[[#This Row],[transaction_time]])</f>
        <v>12</v>
      </c>
    </row>
    <row r="7995" spans="1:16" x14ac:dyDescent="0.3">
      <c r="A7995">
        <v>261</v>
      </c>
      <c r="B7995" s="1">
        <v>44927</v>
      </c>
      <c r="C7995" s="2">
        <v>0.5725231481481482</v>
      </c>
      <c r="D7995">
        <v>1</v>
      </c>
      <c r="E7995">
        <v>3</v>
      </c>
      <c r="F7995" t="s">
        <v>114</v>
      </c>
      <c r="G7995">
        <v>57</v>
      </c>
      <c r="H7995" t="s">
        <v>32</v>
      </c>
      <c r="I7995" t="s">
        <v>33</v>
      </c>
      <c r="J7995" t="s">
        <v>34</v>
      </c>
      <c r="K7995">
        <v>1.3547984836465841</v>
      </c>
      <c r="L7995">
        <v>0</v>
      </c>
      <c r="M7995">
        <v>46.5</v>
      </c>
      <c r="N7995">
        <f>(1-Coffee_Sales[[#This Row],[Discount_Percent]])*Coffee_Sales[[#This Row],[unit_price]]*Coffee_Sales[[#This Row],[transaction_qty]]</f>
        <v>46.5</v>
      </c>
      <c r="O7995" t="str">
        <f>TEXT(Coffee_Sales[[#This Row],[transaction_date]],"mmm-yyyy")</f>
        <v>Jan-2023</v>
      </c>
      <c r="P7995">
        <f>HOUR(Coffee_Sales[[#This Row],[transaction_time]])</f>
        <v>13</v>
      </c>
    </row>
    <row r="7996" spans="1:16" x14ac:dyDescent="0.3">
      <c r="A7996">
        <v>119830</v>
      </c>
      <c r="B7996" s="1">
        <v>45083</v>
      </c>
      <c r="C7996" s="2">
        <v>0.3926736111111111</v>
      </c>
      <c r="D7996">
        <v>2</v>
      </c>
      <c r="E7996">
        <v>8</v>
      </c>
      <c r="F7996" t="s">
        <v>25</v>
      </c>
      <c r="G7996">
        <v>47</v>
      </c>
      <c r="H7996" t="s">
        <v>32</v>
      </c>
      <c r="I7996" t="s">
        <v>36</v>
      </c>
      <c r="J7996" t="s">
        <v>37</v>
      </c>
      <c r="K7996">
        <v>2.859835070719257</v>
      </c>
      <c r="L7996">
        <v>0.05</v>
      </c>
      <c r="M7996">
        <v>45</v>
      </c>
      <c r="N7996">
        <f>(1-Coffee_Sales[[#This Row],[Discount_Percent]])*Coffee_Sales[[#This Row],[unit_price]]*Coffee_Sales[[#This Row],[transaction_qty]]</f>
        <v>85.5</v>
      </c>
      <c r="O7996" t="str">
        <f>TEXT(Coffee_Sales[[#This Row],[transaction_date]],"mmm-yyyy")</f>
        <v>Jun-2023</v>
      </c>
      <c r="P7996">
        <f>HOUR(Coffee_Sales[[#This Row],[transaction_time]])</f>
        <v>9</v>
      </c>
    </row>
    <row r="7997" spans="1:16" x14ac:dyDescent="0.3">
      <c r="A7997">
        <v>27546</v>
      </c>
      <c r="B7997" s="1">
        <v>44975</v>
      </c>
      <c r="C7997" s="2">
        <v>0.46734953703703702</v>
      </c>
      <c r="D7997">
        <v>1</v>
      </c>
      <c r="E7997">
        <v>8</v>
      </c>
      <c r="F7997" t="s">
        <v>43</v>
      </c>
      <c r="G7997">
        <v>41</v>
      </c>
      <c r="H7997" t="s">
        <v>14</v>
      </c>
      <c r="I7997" t="s">
        <v>15</v>
      </c>
      <c r="J7997" t="s">
        <v>98</v>
      </c>
      <c r="K7997">
        <v>1.8928143226855469</v>
      </c>
      <c r="L7997">
        <v>0.05</v>
      </c>
      <c r="M7997">
        <v>63.75</v>
      </c>
      <c r="N7997">
        <f>(1-Coffee_Sales[[#This Row],[Discount_Percent]])*Coffee_Sales[[#This Row],[unit_price]]*Coffee_Sales[[#This Row],[transaction_qty]]</f>
        <v>60.5625</v>
      </c>
      <c r="O7997" t="str">
        <f>TEXT(Coffee_Sales[[#This Row],[transaction_date]],"mmm-yyyy")</f>
        <v>Feb-2023</v>
      </c>
      <c r="P7997">
        <f>HOUR(Coffee_Sales[[#This Row],[transaction_time]])</f>
        <v>11</v>
      </c>
    </row>
    <row r="7998" spans="1:16" x14ac:dyDescent="0.3">
      <c r="A7998">
        <v>34329</v>
      </c>
      <c r="B7998" s="1">
        <v>44986</v>
      </c>
      <c r="C7998" s="2">
        <v>0.77229166666666671</v>
      </c>
      <c r="D7998">
        <v>2</v>
      </c>
      <c r="E7998">
        <v>8</v>
      </c>
      <c r="F7998" t="s">
        <v>96</v>
      </c>
      <c r="G7998">
        <v>49</v>
      </c>
      <c r="H7998" t="s">
        <v>32</v>
      </c>
      <c r="I7998" t="s">
        <v>44</v>
      </c>
      <c r="J7998" t="s">
        <v>91</v>
      </c>
      <c r="K7998">
        <v>2.748576930824961</v>
      </c>
      <c r="L7998">
        <v>0.05</v>
      </c>
      <c r="M7998">
        <v>45</v>
      </c>
      <c r="N7998">
        <f>(1-Coffee_Sales[[#This Row],[Discount_Percent]])*Coffee_Sales[[#This Row],[unit_price]]*Coffee_Sales[[#This Row],[transaction_qty]]</f>
        <v>85.5</v>
      </c>
      <c r="O7998" t="str">
        <f>TEXT(Coffee_Sales[[#This Row],[transaction_date]],"mmm-yyyy")</f>
        <v>Mar-2023</v>
      </c>
      <c r="P7998">
        <f>HOUR(Coffee_Sales[[#This Row],[transaction_time]])</f>
        <v>18</v>
      </c>
    </row>
    <row r="7999" spans="1:16" x14ac:dyDescent="0.3">
      <c r="A7999">
        <v>100796</v>
      </c>
      <c r="B7999" s="1">
        <v>45065</v>
      </c>
      <c r="C7999" s="2">
        <v>0.44975694444444442</v>
      </c>
      <c r="D7999">
        <v>1</v>
      </c>
      <c r="E7999">
        <v>8</v>
      </c>
      <c r="F7999" t="s">
        <v>77</v>
      </c>
      <c r="G7999">
        <v>8</v>
      </c>
      <c r="H7999" t="s">
        <v>59</v>
      </c>
      <c r="I7999" t="s">
        <v>150</v>
      </c>
      <c r="J7999" t="s">
        <v>164</v>
      </c>
      <c r="K7999">
        <v>18.402041251722579</v>
      </c>
      <c r="L7999">
        <v>0.05</v>
      </c>
      <c r="M7999">
        <v>675</v>
      </c>
      <c r="N7999">
        <f>(1-Coffee_Sales[[#This Row],[Discount_Percent]])*Coffee_Sales[[#This Row],[unit_price]]*Coffee_Sales[[#This Row],[transaction_qty]]</f>
        <v>641.25</v>
      </c>
      <c r="O7999" t="str">
        <f>TEXT(Coffee_Sales[[#This Row],[transaction_date]],"mmm-yyyy")</f>
        <v>May-2023</v>
      </c>
      <c r="P7999">
        <f>HOUR(Coffee_Sales[[#This Row],[transaction_time]])</f>
        <v>10</v>
      </c>
    </row>
    <row r="8000" spans="1:16" x14ac:dyDescent="0.3">
      <c r="A8000">
        <v>51086</v>
      </c>
      <c r="B8000" s="1">
        <v>45010</v>
      </c>
      <c r="C8000" s="2">
        <v>0.79303240740740744</v>
      </c>
      <c r="D8000">
        <v>2</v>
      </c>
      <c r="E8000">
        <v>3</v>
      </c>
      <c r="F8000" t="s">
        <v>131</v>
      </c>
      <c r="G8000">
        <v>47</v>
      </c>
      <c r="H8000" t="s">
        <v>32</v>
      </c>
      <c r="I8000" t="s">
        <v>36</v>
      </c>
      <c r="J8000" t="s">
        <v>37</v>
      </c>
      <c r="K8000">
        <v>1.9098749425532819</v>
      </c>
      <c r="L8000">
        <v>0.05</v>
      </c>
      <c r="M8000">
        <v>45</v>
      </c>
      <c r="N8000">
        <f>(1-Coffee_Sales[[#This Row],[Discount_Percent]])*Coffee_Sales[[#This Row],[unit_price]]*Coffee_Sales[[#This Row],[transaction_qty]]</f>
        <v>85.5</v>
      </c>
      <c r="O8000" t="str">
        <f>TEXT(Coffee_Sales[[#This Row],[transaction_date]],"mmm-yyyy")</f>
        <v>Mar-2023</v>
      </c>
      <c r="P8000">
        <f>HOUR(Coffee_Sales[[#This Row],[transaction_time]])</f>
        <v>19</v>
      </c>
    </row>
    <row r="8001" spans="1:16" x14ac:dyDescent="0.3">
      <c r="A8001">
        <v>3933</v>
      </c>
      <c r="B8001" s="1">
        <v>44934</v>
      </c>
      <c r="C8001" s="2">
        <v>0.35729166666666667</v>
      </c>
      <c r="D8001">
        <v>1</v>
      </c>
      <c r="E8001">
        <v>3</v>
      </c>
      <c r="F8001" t="s">
        <v>28</v>
      </c>
      <c r="G8001">
        <v>59</v>
      </c>
      <c r="H8001" t="s">
        <v>74</v>
      </c>
      <c r="I8001" t="s">
        <v>75</v>
      </c>
      <c r="J8001" t="s">
        <v>85</v>
      </c>
      <c r="K8001">
        <v>2.155967714921438</v>
      </c>
      <c r="L8001">
        <v>0.1</v>
      </c>
      <c r="M8001">
        <v>67.5</v>
      </c>
      <c r="N8001">
        <f>(1-Coffee_Sales[[#This Row],[Discount_Percent]])*Coffee_Sales[[#This Row],[unit_price]]*Coffee_Sales[[#This Row],[transaction_qty]]</f>
        <v>60.75</v>
      </c>
      <c r="O8001" t="str">
        <f>TEXT(Coffee_Sales[[#This Row],[transaction_date]],"mmm-yyyy")</f>
        <v>Jan-2023</v>
      </c>
      <c r="P8001">
        <f>HOUR(Coffee_Sales[[#This Row],[transaction_time]])</f>
        <v>8</v>
      </c>
    </row>
    <row r="8002" spans="1:16" x14ac:dyDescent="0.3">
      <c r="A8002">
        <v>59408</v>
      </c>
      <c r="B8002" s="1">
        <v>45022</v>
      </c>
      <c r="C8002" s="2">
        <v>0.61337962962962966</v>
      </c>
      <c r="D8002">
        <v>2</v>
      </c>
      <c r="E8002">
        <v>8</v>
      </c>
      <c r="F8002" t="s">
        <v>13</v>
      </c>
      <c r="G8002">
        <v>41</v>
      </c>
      <c r="H8002" t="s">
        <v>14</v>
      </c>
      <c r="I8002" t="s">
        <v>15</v>
      </c>
      <c r="J8002" t="s">
        <v>98</v>
      </c>
      <c r="K8002">
        <v>3.0255445292894279</v>
      </c>
      <c r="L8002">
        <v>0.05</v>
      </c>
      <c r="M8002">
        <v>63.75</v>
      </c>
      <c r="N8002">
        <f>(1-Coffee_Sales[[#This Row],[Discount_Percent]])*Coffee_Sales[[#This Row],[unit_price]]*Coffee_Sales[[#This Row],[transaction_qty]]</f>
        <v>121.125</v>
      </c>
      <c r="O8002" t="str">
        <f>TEXT(Coffee_Sales[[#This Row],[transaction_date]],"mmm-yyyy")</f>
        <v>Apr-2023</v>
      </c>
      <c r="P8002">
        <f>HOUR(Coffee_Sales[[#This Row],[transaction_time]])</f>
        <v>14</v>
      </c>
    </row>
    <row r="8003" spans="1:16" x14ac:dyDescent="0.3">
      <c r="A8003">
        <v>128179</v>
      </c>
      <c r="B8003" s="1">
        <v>45090</v>
      </c>
      <c r="C8003" s="2">
        <v>0.34945601851851854</v>
      </c>
      <c r="D8003">
        <v>1</v>
      </c>
      <c r="E8003">
        <v>3</v>
      </c>
      <c r="F8003" t="s">
        <v>50</v>
      </c>
      <c r="G8003">
        <v>55</v>
      </c>
      <c r="H8003" t="s">
        <v>32</v>
      </c>
      <c r="I8003" t="s">
        <v>33</v>
      </c>
      <c r="J8003" t="s">
        <v>93</v>
      </c>
      <c r="K8003">
        <v>1.4501735964694979</v>
      </c>
      <c r="L8003">
        <v>0</v>
      </c>
      <c r="M8003">
        <v>60</v>
      </c>
      <c r="N8003">
        <f>(1-Coffee_Sales[[#This Row],[Discount_Percent]])*Coffee_Sales[[#This Row],[unit_price]]*Coffee_Sales[[#This Row],[transaction_qty]]</f>
        <v>60</v>
      </c>
      <c r="O8003" t="str">
        <f>TEXT(Coffee_Sales[[#This Row],[transaction_date]],"mmm-yyyy")</f>
        <v>Jun-2023</v>
      </c>
      <c r="P8003">
        <f>HOUR(Coffee_Sales[[#This Row],[transaction_time]])</f>
        <v>8</v>
      </c>
    </row>
    <row r="8004" spans="1:16" x14ac:dyDescent="0.3">
      <c r="A8004">
        <v>65979</v>
      </c>
      <c r="B8004" s="1">
        <v>45030</v>
      </c>
      <c r="C8004" s="2">
        <v>0.34515046296296298</v>
      </c>
      <c r="D8004">
        <v>1</v>
      </c>
      <c r="E8004">
        <v>3</v>
      </c>
      <c r="F8004" t="s">
        <v>97</v>
      </c>
      <c r="G8004">
        <v>45</v>
      </c>
      <c r="H8004" t="s">
        <v>32</v>
      </c>
      <c r="I8004" t="s">
        <v>40</v>
      </c>
      <c r="J8004" t="s">
        <v>120</v>
      </c>
      <c r="K8004">
        <v>1.442547480801986</v>
      </c>
      <c r="L8004">
        <v>0</v>
      </c>
      <c r="M8004">
        <v>45</v>
      </c>
      <c r="N8004">
        <f>(1-Coffee_Sales[[#This Row],[Discount_Percent]])*Coffee_Sales[[#This Row],[unit_price]]*Coffee_Sales[[#This Row],[transaction_qty]]</f>
        <v>45</v>
      </c>
      <c r="O8004" t="str">
        <f>TEXT(Coffee_Sales[[#This Row],[transaction_date]],"mmm-yyyy")</f>
        <v>Apr-2023</v>
      </c>
      <c r="P8004">
        <f>HOUR(Coffee_Sales[[#This Row],[transaction_time]])</f>
        <v>8</v>
      </c>
    </row>
    <row r="8005" spans="1:16" x14ac:dyDescent="0.3">
      <c r="A8005">
        <v>33220</v>
      </c>
      <c r="B8005" s="1">
        <v>44985</v>
      </c>
      <c r="C8005" s="2">
        <v>0.29356481481481483</v>
      </c>
      <c r="D8005">
        <v>1</v>
      </c>
      <c r="E8005">
        <v>3</v>
      </c>
      <c r="F8005" t="s">
        <v>78</v>
      </c>
      <c r="G8005">
        <v>48</v>
      </c>
      <c r="H8005" t="s">
        <v>32</v>
      </c>
      <c r="I8005" t="s">
        <v>44</v>
      </c>
      <c r="J8005" t="s">
        <v>52</v>
      </c>
      <c r="K8005">
        <v>0.78871379754710014</v>
      </c>
      <c r="L8005">
        <v>0.05</v>
      </c>
      <c r="M8005">
        <v>37.5</v>
      </c>
      <c r="N8005">
        <f>(1-Coffee_Sales[[#This Row],[Discount_Percent]])*Coffee_Sales[[#This Row],[unit_price]]*Coffee_Sales[[#This Row],[transaction_qty]]</f>
        <v>35.625</v>
      </c>
      <c r="O8005" t="str">
        <f>TEXT(Coffee_Sales[[#This Row],[transaction_date]],"mmm-yyyy")</f>
        <v>Feb-2023</v>
      </c>
      <c r="P8005">
        <f>HOUR(Coffee_Sales[[#This Row],[transaction_time]])</f>
        <v>7</v>
      </c>
    </row>
    <row r="8006" spans="1:16" x14ac:dyDescent="0.3">
      <c r="A8006">
        <v>136933</v>
      </c>
      <c r="B8006" s="1">
        <v>45097</v>
      </c>
      <c r="C8006" s="2">
        <v>0.34869212962962964</v>
      </c>
      <c r="D8006">
        <v>1</v>
      </c>
      <c r="E8006">
        <v>8</v>
      </c>
      <c r="F8006" t="s">
        <v>133</v>
      </c>
      <c r="G8006">
        <v>64</v>
      </c>
      <c r="H8006" t="s">
        <v>67</v>
      </c>
      <c r="I8006" t="s">
        <v>72</v>
      </c>
      <c r="J8006" t="s">
        <v>118</v>
      </c>
      <c r="K8006">
        <v>0.3090444476549089</v>
      </c>
      <c r="L8006">
        <v>0.1</v>
      </c>
      <c r="M8006">
        <v>12</v>
      </c>
      <c r="N8006">
        <f>(1-Coffee_Sales[[#This Row],[Discount_Percent]])*Coffee_Sales[[#This Row],[unit_price]]*Coffee_Sales[[#This Row],[transaction_qty]]</f>
        <v>10.8</v>
      </c>
      <c r="O8006" t="str">
        <f>TEXT(Coffee_Sales[[#This Row],[transaction_date]],"mmm-yyyy")</f>
        <v>Jun-2023</v>
      </c>
      <c r="P8006">
        <f>HOUR(Coffee_Sales[[#This Row],[transaction_time]])</f>
        <v>8</v>
      </c>
    </row>
    <row r="8007" spans="1:16" x14ac:dyDescent="0.3">
      <c r="A8007">
        <v>25123</v>
      </c>
      <c r="B8007" s="1">
        <v>44971</v>
      </c>
      <c r="C8007" s="2">
        <v>0.4384953703703704</v>
      </c>
      <c r="D8007">
        <v>1</v>
      </c>
      <c r="E8007">
        <v>8</v>
      </c>
      <c r="F8007" t="s">
        <v>31</v>
      </c>
      <c r="G8007">
        <v>75</v>
      </c>
      <c r="H8007" t="s">
        <v>18</v>
      </c>
      <c r="I8007" t="s">
        <v>79</v>
      </c>
      <c r="J8007" t="s">
        <v>136</v>
      </c>
      <c r="K8007">
        <v>1.495392135205021</v>
      </c>
      <c r="L8007">
        <v>0</v>
      </c>
      <c r="M8007">
        <v>52.5</v>
      </c>
      <c r="N8007">
        <f>(1-Coffee_Sales[[#This Row],[Discount_Percent]])*Coffee_Sales[[#This Row],[unit_price]]*Coffee_Sales[[#This Row],[transaction_qty]]</f>
        <v>52.5</v>
      </c>
      <c r="O8007" t="str">
        <f>TEXT(Coffee_Sales[[#This Row],[transaction_date]],"mmm-yyyy")</f>
        <v>Feb-2023</v>
      </c>
      <c r="P8007">
        <f>HOUR(Coffee_Sales[[#This Row],[transaction_time]])</f>
        <v>10</v>
      </c>
    </row>
    <row r="8008" spans="1:16" x14ac:dyDescent="0.3">
      <c r="A8008">
        <v>106514</v>
      </c>
      <c r="B8008" s="1">
        <v>45070</v>
      </c>
      <c r="C8008" s="2">
        <v>0.63210648148148152</v>
      </c>
      <c r="D8008">
        <v>1</v>
      </c>
      <c r="E8008">
        <v>3</v>
      </c>
      <c r="F8008" t="s">
        <v>63</v>
      </c>
      <c r="G8008">
        <v>35</v>
      </c>
      <c r="H8008" t="s">
        <v>14</v>
      </c>
      <c r="I8008" t="s">
        <v>26</v>
      </c>
      <c r="J8008" t="s">
        <v>84</v>
      </c>
      <c r="K8008">
        <v>1.0809460782329099</v>
      </c>
      <c r="L8008">
        <v>0</v>
      </c>
      <c r="M8008">
        <v>46.5</v>
      </c>
      <c r="N8008">
        <f>(1-Coffee_Sales[[#This Row],[Discount_Percent]])*Coffee_Sales[[#This Row],[unit_price]]*Coffee_Sales[[#This Row],[transaction_qty]]</f>
        <v>46.5</v>
      </c>
      <c r="O8008" t="str">
        <f>TEXT(Coffee_Sales[[#This Row],[transaction_date]],"mmm-yyyy")</f>
        <v>May-2023</v>
      </c>
      <c r="P8008">
        <f>HOUR(Coffee_Sales[[#This Row],[transaction_time]])</f>
        <v>15</v>
      </c>
    </row>
    <row r="8009" spans="1:16" x14ac:dyDescent="0.3">
      <c r="A8009">
        <v>14679</v>
      </c>
      <c r="B8009" s="1">
        <v>44952</v>
      </c>
      <c r="C8009" s="2">
        <v>0.55651620370370369</v>
      </c>
      <c r="D8009">
        <v>1</v>
      </c>
      <c r="E8009">
        <v>3</v>
      </c>
      <c r="F8009" t="s">
        <v>96</v>
      </c>
      <c r="G8009">
        <v>75</v>
      </c>
      <c r="H8009" t="s">
        <v>18</v>
      </c>
      <c r="I8009" t="s">
        <v>79</v>
      </c>
      <c r="J8009" t="s">
        <v>136</v>
      </c>
      <c r="K8009">
        <v>1.569844179118856</v>
      </c>
      <c r="L8009">
        <v>0.1</v>
      </c>
      <c r="M8009">
        <v>52.5</v>
      </c>
      <c r="N8009">
        <f>(1-Coffee_Sales[[#This Row],[Discount_Percent]])*Coffee_Sales[[#This Row],[unit_price]]*Coffee_Sales[[#This Row],[transaction_qty]]</f>
        <v>47.25</v>
      </c>
      <c r="O8009" t="str">
        <f>TEXT(Coffee_Sales[[#This Row],[transaction_date]],"mmm-yyyy")</f>
        <v>Jan-2023</v>
      </c>
      <c r="P8009">
        <f>HOUR(Coffee_Sales[[#This Row],[transaction_time]])</f>
        <v>13</v>
      </c>
    </row>
    <row r="8010" spans="1:16" x14ac:dyDescent="0.3">
      <c r="A8010">
        <v>143315</v>
      </c>
      <c r="B8010" s="1">
        <v>45102</v>
      </c>
      <c r="C8010" s="2">
        <v>0.52763888888888888</v>
      </c>
      <c r="D8010">
        <v>2</v>
      </c>
      <c r="E8010">
        <v>8</v>
      </c>
      <c r="F8010" t="s">
        <v>131</v>
      </c>
      <c r="G8010">
        <v>43</v>
      </c>
      <c r="H8010" t="s">
        <v>32</v>
      </c>
      <c r="I8010" t="s">
        <v>40</v>
      </c>
      <c r="J8010" t="s">
        <v>124</v>
      </c>
      <c r="K8010">
        <v>2.167788195544416</v>
      </c>
      <c r="L8010">
        <v>0</v>
      </c>
      <c r="M8010">
        <v>45</v>
      </c>
      <c r="N8010">
        <f>(1-Coffee_Sales[[#This Row],[Discount_Percent]])*Coffee_Sales[[#This Row],[unit_price]]*Coffee_Sales[[#This Row],[transaction_qty]]</f>
        <v>90</v>
      </c>
      <c r="O8010" t="str">
        <f>TEXT(Coffee_Sales[[#This Row],[transaction_date]],"mmm-yyyy")</f>
        <v>Jun-2023</v>
      </c>
      <c r="P8010">
        <f>HOUR(Coffee_Sales[[#This Row],[transaction_time]])</f>
        <v>12</v>
      </c>
    </row>
    <row r="8011" spans="1:16" x14ac:dyDescent="0.3">
      <c r="A8011">
        <v>133080</v>
      </c>
      <c r="B8011" s="1">
        <v>45094</v>
      </c>
      <c r="C8011" s="2">
        <v>0.28050925925925924</v>
      </c>
      <c r="D8011">
        <v>1</v>
      </c>
      <c r="E8011">
        <v>8</v>
      </c>
      <c r="F8011" t="s">
        <v>21</v>
      </c>
      <c r="G8011">
        <v>29</v>
      </c>
      <c r="H8011" t="s">
        <v>14</v>
      </c>
      <c r="I8011" t="s">
        <v>22</v>
      </c>
      <c r="J8011" t="s">
        <v>89</v>
      </c>
      <c r="K8011">
        <v>1.2301443962138769</v>
      </c>
      <c r="L8011">
        <v>0</v>
      </c>
      <c r="M8011">
        <v>37.5</v>
      </c>
      <c r="N8011">
        <f>(1-Coffee_Sales[[#This Row],[Discount_Percent]])*Coffee_Sales[[#This Row],[unit_price]]*Coffee_Sales[[#This Row],[transaction_qty]]</f>
        <v>37.5</v>
      </c>
      <c r="O8011" t="str">
        <f>TEXT(Coffee_Sales[[#This Row],[transaction_date]],"mmm-yyyy")</f>
        <v>Jun-2023</v>
      </c>
      <c r="P8011">
        <f>HOUR(Coffee_Sales[[#This Row],[transaction_time]])</f>
        <v>6</v>
      </c>
    </row>
    <row r="8012" spans="1:16" x14ac:dyDescent="0.3">
      <c r="A8012">
        <v>60109</v>
      </c>
      <c r="B8012" s="1">
        <v>45023</v>
      </c>
      <c r="C8012" s="2">
        <v>0.40622685185185187</v>
      </c>
      <c r="D8012">
        <v>1</v>
      </c>
      <c r="E8012">
        <v>5</v>
      </c>
      <c r="F8012" t="s">
        <v>54</v>
      </c>
      <c r="G8012">
        <v>49</v>
      </c>
      <c r="H8012" t="s">
        <v>32</v>
      </c>
      <c r="I8012" t="s">
        <v>44</v>
      </c>
      <c r="J8012" t="s">
        <v>91</v>
      </c>
      <c r="K8012">
        <v>0.99635517743443724</v>
      </c>
      <c r="L8012">
        <v>0.05</v>
      </c>
      <c r="M8012">
        <v>45</v>
      </c>
      <c r="N8012">
        <f>(1-Coffee_Sales[[#This Row],[Discount_Percent]])*Coffee_Sales[[#This Row],[unit_price]]*Coffee_Sales[[#This Row],[transaction_qty]]</f>
        <v>42.75</v>
      </c>
      <c r="O8012" t="str">
        <f>TEXT(Coffee_Sales[[#This Row],[transaction_date]],"mmm-yyyy")</f>
        <v>Apr-2023</v>
      </c>
      <c r="P8012">
        <f>HOUR(Coffee_Sales[[#This Row],[transaction_time]])</f>
        <v>9</v>
      </c>
    </row>
    <row r="8013" spans="1:16" x14ac:dyDescent="0.3">
      <c r="A8013">
        <v>110919</v>
      </c>
      <c r="B8013" s="1">
        <v>45074</v>
      </c>
      <c r="C8013" s="2">
        <v>0.71106481481481476</v>
      </c>
      <c r="D8013">
        <v>2</v>
      </c>
      <c r="E8013">
        <v>8</v>
      </c>
      <c r="F8013" t="s">
        <v>35</v>
      </c>
      <c r="G8013">
        <v>61</v>
      </c>
      <c r="H8013" t="s">
        <v>74</v>
      </c>
      <c r="I8013" t="s">
        <v>75</v>
      </c>
      <c r="J8013" t="s">
        <v>116</v>
      </c>
      <c r="K8013">
        <v>3.898475390659494</v>
      </c>
      <c r="L8013">
        <v>0.15</v>
      </c>
      <c r="M8013">
        <v>71.25</v>
      </c>
      <c r="N8013">
        <f>(1-Coffee_Sales[[#This Row],[Discount_Percent]])*Coffee_Sales[[#This Row],[unit_price]]*Coffee_Sales[[#This Row],[transaction_qty]]</f>
        <v>121.125</v>
      </c>
      <c r="O8013" t="str">
        <f>TEXT(Coffee_Sales[[#This Row],[transaction_date]],"mmm-yyyy")</f>
        <v>May-2023</v>
      </c>
      <c r="P8013">
        <f>HOUR(Coffee_Sales[[#This Row],[transaction_time]])</f>
        <v>17</v>
      </c>
    </row>
    <row r="8014" spans="1:16" x14ac:dyDescent="0.3">
      <c r="A8014">
        <v>121941</v>
      </c>
      <c r="B8014" s="1">
        <v>45085</v>
      </c>
      <c r="C8014" s="2">
        <v>0.29927083333333332</v>
      </c>
      <c r="D8014">
        <v>1</v>
      </c>
      <c r="E8014">
        <v>3</v>
      </c>
      <c r="F8014" t="s">
        <v>21</v>
      </c>
      <c r="G8014">
        <v>7</v>
      </c>
      <c r="H8014" t="s">
        <v>59</v>
      </c>
      <c r="I8014" t="s">
        <v>150</v>
      </c>
      <c r="J8014" t="s">
        <v>151</v>
      </c>
      <c r="K8014">
        <v>7.3600629882861313</v>
      </c>
      <c r="L8014">
        <v>0.1</v>
      </c>
      <c r="M8014">
        <v>296.25</v>
      </c>
      <c r="N8014">
        <f>(1-Coffee_Sales[[#This Row],[Discount_Percent]])*Coffee_Sales[[#This Row],[unit_price]]*Coffee_Sales[[#This Row],[transaction_qty]]</f>
        <v>266.625</v>
      </c>
      <c r="O8014" t="str">
        <f>TEXT(Coffee_Sales[[#This Row],[transaction_date]],"mmm-yyyy")</f>
        <v>Jun-2023</v>
      </c>
      <c r="P8014">
        <f>HOUR(Coffee_Sales[[#This Row],[transaction_time]])</f>
        <v>7</v>
      </c>
    </row>
    <row r="8015" spans="1:16" x14ac:dyDescent="0.3">
      <c r="A8015">
        <v>41513</v>
      </c>
      <c r="B8015" s="1">
        <v>44997</v>
      </c>
      <c r="C8015" s="2">
        <v>0.40935185185185186</v>
      </c>
      <c r="D8015">
        <v>2</v>
      </c>
      <c r="E8015">
        <v>5</v>
      </c>
      <c r="F8015" t="s">
        <v>128</v>
      </c>
      <c r="G8015">
        <v>27</v>
      </c>
      <c r="H8015" t="s">
        <v>14</v>
      </c>
      <c r="I8015" t="s">
        <v>29</v>
      </c>
      <c r="J8015" t="s">
        <v>30</v>
      </c>
      <c r="K8015">
        <v>3.1902670522706429</v>
      </c>
      <c r="L8015">
        <v>0.05</v>
      </c>
      <c r="M8015">
        <v>52.5</v>
      </c>
      <c r="N8015">
        <f>(1-Coffee_Sales[[#This Row],[Discount_Percent]])*Coffee_Sales[[#This Row],[unit_price]]*Coffee_Sales[[#This Row],[transaction_qty]]</f>
        <v>99.75</v>
      </c>
      <c r="O8015" t="str">
        <f>TEXT(Coffee_Sales[[#This Row],[transaction_date]],"mmm-yyyy")</f>
        <v>Mar-2023</v>
      </c>
      <c r="P8015">
        <f>HOUR(Coffee_Sales[[#This Row],[transaction_time]])</f>
        <v>9</v>
      </c>
    </row>
    <row r="8016" spans="1:16" x14ac:dyDescent="0.3">
      <c r="A8016">
        <v>45098</v>
      </c>
      <c r="B8016" s="1">
        <v>45002</v>
      </c>
      <c r="C8016" s="2">
        <v>0.40680555555555553</v>
      </c>
      <c r="D8016">
        <v>1</v>
      </c>
      <c r="E8016">
        <v>3</v>
      </c>
      <c r="F8016" t="s">
        <v>128</v>
      </c>
      <c r="G8016">
        <v>31</v>
      </c>
      <c r="H8016" t="s">
        <v>14</v>
      </c>
      <c r="I8016" t="s">
        <v>22</v>
      </c>
      <c r="J8016" t="s">
        <v>53</v>
      </c>
      <c r="K8016">
        <v>0.80208756643028289</v>
      </c>
      <c r="L8016">
        <v>0</v>
      </c>
      <c r="M8016">
        <v>33</v>
      </c>
      <c r="N8016">
        <f>(1-Coffee_Sales[[#This Row],[Discount_Percent]])*Coffee_Sales[[#This Row],[unit_price]]*Coffee_Sales[[#This Row],[transaction_qty]]</f>
        <v>33</v>
      </c>
      <c r="O8016" t="str">
        <f>TEXT(Coffee_Sales[[#This Row],[transaction_date]],"mmm-yyyy")</f>
        <v>Mar-2023</v>
      </c>
      <c r="P8016">
        <f>HOUR(Coffee_Sales[[#This Row],[transaction_time]])</f>
        <v>9</v>
      </c>
    </row>
    <row r="8017" spans="1:16" x14ac:dyDescent="0.3">
      <c r="A8017">
        <v>96948</v>
      </c>
      <c r="B8017" s="1">
        <v>45062</v>
      </c>
      <c r="C8017" s="2">
        <v>0.35744212962962962</v>
      </c>
      <c r="D8017">
        <v>2</v>
      </c>
      <c r="E8017">
        <v>5</v>
      </c>
      <c r="F8017" t="s">
        <v>25</v>
      </c>
      <c r="G8017">
        <v>29</v>
      </c>
      <c r="H8017" t="s">
        <v>14</v>
      </c>
      <c r="I8017" t="s">
        <v>22</v>
      </c>
      <c r="J8017" t="s">
        <v>89</v>
      </c>
      <c r="K8017">
        <v>1.7277597241067231</v>
      </c>
      <c r="L8017">
        <v>0.1</v>
      </c>
      <c r="M8017">
        <v>37.5</v>
      </c>
      <c r="N8017">
        <f>(1-Coffee_Sales[[#This Row],[Discount_Percent]])*Coffee_Sales[[#This Row],[unit_price]]*Coffee_Sales[[#This Row],[transaction_qty]]</f>
        <v>67.5</v>
      </c>
      <c r="O8017" t="str">
        <f>TEXT(Coffee_Sales[[#This Row],[transaction_date]],"mmm-yyyy")</f>
        <v>May-2023</v>
      </c>
      <c r="P8017">
        <f>HOUR(Coffee_Sales[[#This Row],[transaction_time]])</f>
        <v>8</v>
      </c>
    </row>
    <row r="8018" spans="1:16" x14ac:dyDescent="0.3">
      <c r="A8018">
        <v>14174</v>
      </c>
      <c r="B8018" s="1">
        <v>44951</v>
      </c>
      <c r="C8018" s="2">
        <v>0.64344907407407403</v>
      </c>
      <c r="D8018">
        <v>1</v>
      </c>
      <c r="E8018">
        <v>3</v>
      </c>
      <c r="F8018" t="s">
        <v>54</v>
      </c>
      <c r="G8018">
        <v>34</v>
      </c>
      <c r="H8018" t="s">
        <v>14</v>
      </c>
      <c r="I8018" t="s">
        <v>26</v>
      </c>
      <c r="J8018" t="s">
        <v>57</v>
      </c>
      <c r="K8018">
        <v>0.99312553842664464</v>
      </c>
      <c r="L8018">
        <v>0</v>
      </c>
      <c r="M8018">
        <v>36.75</v>
      </c>
      <c r="N8018">
        <f>(1-Coffee_Sales[[#This Row],[Discount_Percent]])*Coffee_Sales[[#This Row],[unit_price]]*Coffee_Sales[[#This Row],[transaction_qty]]</f>
        <v>36.75</v>
      </c>
      <c r="O8018" t="str">
        <f>TEXT(Coffee_Sales[[#This Row],[transaction_date]],"mmm-yyyy")</f>
        <v>Jan-2023</v>
      </c>
      <c r="P8018">
        <f>HOUR(Coffee_Sales[[#This Row],[transaction_time]])</f>
        <v>15</v>
      </c>
    </row>
    <row r="8019" spans="1:16" x14ac:dyDescent="0.3">
      <c r="A8019">
        <v>14801</v>
      </c>
      <c r="B8019" s="1">
        <v>44952</v>
      </c>
      <c r="C8019" s="2">
        <v>0.71393518518518517</v>
      </c>
      <c r="D8019">
        <v>1</v>
      </c>
      <c r="E8019">
        <v>3</v>
      </c>
      <c r="F8019" t="s">
        <v>87</v>
      </c>
      <c r="G8019">
        <v>26</v>
      </c>
      <c r="H8019" t="s">
        <v>14</v>
      </c>
      <c r="I8019" t="s">
        <v>29</v>
      </c>
      <c r="J8019" t="s">
        <v>134</v>
      </c>
      <c r="K8019">
        <v>1.1293638455629229</v>
      </c>
      <c r="L8019">
        <v>0.1</v>
      </c>
      <c r="M8019">
        <v>45</v>
      </c>
      <c r="N8019">
        <f>(1-Coffee_Sales[[#This Row],[Discount_Percent]])*Coffee_Sales[[#This Row],[unit_price]]*Coffee_Sales[[#This Row],[transaction_qty]]</f>
        <v>40.5</v>
      </c>
      <c r="O8019" t="str">
        <f>TEXT(Coffee_Sales[[#This Row],[transaction_date]],"mmm-yyyy")</f>
        <v>Jan-2023</v>
      </c>
      <c r="P8019">
        <f>HOUR(Coffee_Sales[[#This Row],[transaction_time]])</f>
        <v>17</v>
      </c>
    </row>
    <row r="8020" spans="1:16" x14ac:dyDescent="0.3">
      <c r="A8020">
        <v>98495</v>
      </c>
      <c r="B8020" s="1">
        <v>45063</v>
      </c>
      <c r="C8020" s="2">
        <v>0.45453703703703702</v>
      </c>
      <c r="D8020">
        <v>2</v>
      </c>
      <c r="E8020">
        <v>3</v>
      </c>
      <c r="F8020" t="s">
        <v>42</v>
      </c>
      <c r="G8020">
        <v>53</v>
      </c>
      <c r="H8020" t="s">
        <v>32</v>
      </c>
      <c r="I8020" t="s">
        <v>33</v>
      </c>
      <c r="J8020" t="s">
        <v>129</v>
      </c>
      <c r="K8020">
        <v>2.4524088914131221</v>
      </c>
      <c r="L8020">
        <v>0</v>
      </c>
      <c r="M8020">
        <v>45</v>
      </c>
      <c r="N8020">
        <f>(1-Coffee_Sales[[#This Row],[Discount_Percent]])*Coffee_Sales[[#This Row],[unit_price]]*Coffee_Sales[[#This Row],[transaction_qty]]</f>
        <v>90</v>
      </c>
      <c r="O8020" t="str">
        <f>TEXT(Coffee_Sales[[#This Row],[transaction_date]],"mmm-yyyy")</f>
        <v>May-2023</v>
      </c>
      <c r="P8020">
        <f>HOUR(Coffee_Sales[[#This Row],[transaction_time]])</f>
        <v>10</v>
      </c>
    </row>
    <row r="8021" spans="1:16" x14ac:dyDescent="0.3">
      <c r="A8021">
        <v>24132</v>
      </c>
      <c r="B8021" s="1">
        <v>44969</v>
      </c>
      <c r="C8021" s="2">
        <v>0.74290509259259263</v>
      </c>
      <c r="D8021">
        <v>1</v>
      </c>
      <c r="E8021">
        <v>8</v>
      </c>
      <c r="F8021" t="s">
        <v>77</v>
      </c>
      <c r="G8021">
        <v>2</v>
      </c>
      <c r="H8021" t="s">
        <v>59</v>
      </c>
      <c r="I8021" t="s">
        <v>105</v>
      </c>
      <c r="J8021" t="s">
        <v>106</v>
      </c>
      <c r="K8021">
        <v>5.7812710706717567</v>
      </c>
      <c r="L8021">
        <v>0</v>
      </c>
      <c r="M8021">
        <v>270</v>
      </c>
      <c r="N8021">
        <f>(1-Coffee_Sales[[#This Row],[Discount_Percent]])*Coffee_Sales[[#This Row],[unit_price]]*Coffee_Sales[[#This Row],[transaction_qty]]</f>
        <v>270</v>
      </c>
      <c r="O8021" t="str">
        <f>TEXT(Coffee_Sales[[#This Row],[transaction_date]],"mmm-yyyy")</f>
        <v>Feb-2023</v>
      </c>
      <c r="P8021">
        <f>HOUR(Coffee_Sales[[#This Row],[transaction_time]])</f>
        <v>17</v>
      </c>
    </row>
    <row r="8022" spans="1:16" x14ac:dyDescent="0.3">
      <c r="A8022">
        <v>64066</v>
      </c>
      <c r="B8022" s="1">
        <v>45027</v>
      </c>
      <c r="C8022" s="2">
        <v>0.69437499999999996</v>
      </c>
      <c r="D8022">
        <v>2</v>
      </c>
      <c r="E8022">
        <v>8</v>
      </c>
      <c r="F8022" t="s">
        <v>111</v>
      </c>
      <c r="G8022">
        <v>23</v>
      </c>
      <c r="H8022" t="s">
        <v>14</v>
      </c>
      <c r="I8022" t="s">
        <v>55</v>
      </c>
      <c r="J8022" t="s">
        <v>88</v>
      </c>
      <c r="K8022">
        <v>2.0021308194856808</v>
      </c>
      <c r="L8022">
        <v>0</v>
      </c>
      <c r="M8022">
        <v>37.5</v>
      </c>
      <c r="N8022">
        <f>(1-Coffee_Sales[[#This Row],[Discount_Percent]])*Coffee_Sales[[#This Row],[unit_price]]*Coffee_Sales[[#This Row],[transaction_qty]]</f>
        <v>75</v>
      </c>
      <c r="O8022" t="str">
        <f>TEXT(Coffee_Sales[[#This Row],[transaction_date]],"mmm-yyyy")</f>
        <v>Apr-2023</v>
      </c>
      <c r="P8022">
        <f>HOUR(Coffee_Sales[[#This Row],[transaction_time]])</f>
        <v>16</v>
      </c>
    </row>
    <row r="8023" spans="1:16" x14ac:dyDescent="0.3">
      <c r="A8023">
        <v>6760</v>
      </c>
      <c r="B8023" s="1">
        <v>44939</v>
      </c>
      <c r="C8023" s="2">
        <v>0.34984953703703703</v>
      </c>
      <c r="D8023">
        <v>2</v>
      </c>
      <c r="E8023">
        <v>5</v>
      </c>
      <c r="F8023" t="s">
        <v>38</v>
      </c>
      <c r="G8023">
        <v>84</v>
      </c>
      <c r="H8023" t="s">
        <v>67</v>
      </c>
      <c r="I8023" t="s">
        <v>72</v>
      </c>
      <c r="J8023" t="s">
        <v>140</v>
      </c>
      <c r="K8023">
        <v>0.53062121311077814</v>
      </c>
      <c r="L8023">
        <v>0</v>
      </c>
      <c r="M8023">
        <v>12</v>
      </c>
      <c r="N8023">
        <f>(1-Coffee_Sales[[#This Row],[Discount_Percent]])*Coffee_Sales[[#This Row],[unit_price]]*Coffee_Sales[[#This Row],[transaction_qty]]</f>
        <v>24</v>
      </c>
      <c r="O8023" t="str">
        <f>TEXT(Coffee_Sales[[#This Row],[transaction_date]],"mmm-yyyy")</f>
        <v>Jan-2023</v>
      </c>
      <c r="P8023">
        <f>HOUR(Coffee_Sales[[#This Row],[transaction_time]])</f>
        <v>8</v>
      </c>
    </row>
    <row r="8024" spans="1:16" x14ac:dyDescent="0.3">
      <c r="A8024">
        <v>71054</v>
      </c>
      <c r="B8024" s="1">
        <v>45035</v>
      </c>
      <c r="C8024" s="2">
        <v>0.59909722222222217</v>
      </c>
      <c r="D8024">
        <v>1</v>
      </c>
      <c r="E8024">
        <v>5</v>
      </c>
      <c r="F8024" t="s">
        <v>114</v>
      </c>
      <c r="G8024">
        <v>70</v>
      </c>
      <c r="H8024" t="s">
        <v>18</v>
      </c>
      <c r="I8024" t="s">
        <v>19</v>
      </c>
      <c r="J8024" t="s">
        <v>83</v>
      </c>
      <c r="K8024">
        <v>1.104121162124339</v>
      </c>
      <c r="L8024">
        <v>0.05</v>
      </c>
      <c r="M8024">
        <v>48.75</v>
      </c>
      <c r="N8024">
        <f>(1-Coffee_Sales[[#This Row],[Discount_Percent]])*Coffee_Sales[[#This Row],[unit_price]]*Coffee_Sales[[#This Row],[transaction_qty]]</f>
        <v>46.3125</v>
      </c>
      <c r="O8024" t="str">
        <f>TEXT(Coffee_Sales[[#This Row],[transaction_date]],"mmm-yyyy")</f>
        <v>Apr-2023</v>
      </c>
      <c r="P8024">
        <f>HOUR(Coffee_Sales[[#This Row],[transaction_time]])</f>
        <v>14</v>
      </c>
    </row>
    <row r="8025" spans="1:16" x14ac:dyDescent="0.3">
      <c r="A8025">
        <v>12214</v>
      </c>
      <c r="B8025" s="1">
        <v>44948</v>
      </c>
      <c r="C8025" s="2">
        <v>0.40159722222222222</v>
      </c>
      <c r="D8025">
        <v>2</v>
      </c>
      <c r="E8025">
        <v>5</v>
      </c>
      <c r="F8025" t="s">
        <v>42</v>
      </c>
      <c r="G8025">
        <v>63</v>
      </c>
      <c r="H8025" t="s">
        <v>67</v>
      </c>
      <c r="I8025" t="s">
        <v>72</v>
      </c>
      <c r="J8025" t="s">
        <v>73</v>
      </c>
      <c r="K8025">
        <v>0.66863845716852599</v>
      </c>
      <c r="L8025">
        <v>0.15</v>
      </c>
      <c r="M8025">
        <v>12</v>
      </c>
      <c r="N8025">
        <f>(1-Coffee_Sales[[#This Row],[Discount_Percent]])*Coffee_Sales[[#This Row],[unit_price]]*Coffee_Sales[[#This Row],[transaction_qty]]</f>
        <v>20.399999999999999</v>
      </c>
      <c r="O8025" t="str">
        <f>TEXT(Coffee_Sales[[#This Row],[transaction_date]],"mmm-yyyy")</f>
        <v>Jan-2023</v>
      </c>
      <c r="P8025">
        <f>HOUR(Coffee_Sales[[#This Row],[transaction_time]])</f>
        <v>9</v>
      </c>
    </row>
    <row r="8026" spans="1:16" x14ac:dyDescent="0.3">
      <c r="A8026">
        <v>66549</v>
      </c>
      <c r="B8026" s="1">
        <v>45030</v>
      </c>
      <c r="C8026" s="2">
        <v>0.62298611111111113</v>
      </c>
      <c r="D8026">
        <v>2</v>
      </c>
      <c r="E8026">
        <v>5</v>
      </c>
      <c r="F8026" t="s">
        <v>78</v>
      </c>
      <c r="G8026">
        <v>30</v>
      </c>
      <c r="H8026" t="s">
        <v>14</v>
      </c>
      <c r="I8026" t="s">
        <v>22</v>
      </c>
      <c r="J8026" t="s">
        <v>109</v>
      </c>
      <c r="K8026">
        <v>2.7238986097710298</v>
      </c>
      <c r="L8026">
        <v>0.05</v>
      </c>
      <c r="M8026">
        <v>45</v>
      </c>
      <c r="N8026">
        <f>(1-Coffee_Sales[[#This Row],[Discount_Percent]])*Coffee_Sales[[#This Row],[unit_price]]*Coffee_Sales[[#This Row],[transaction_qty]]</f>
        <v>85.5</v>
      </c>
      <c r="O8026" t="str">
        <f>TEXT(Coffee_Sales[[#This Row],[transaction_date]],"mmm-yyyy")</f>
        <v>Apr-2023</v>
      </c>
      <c r="P8026">
        <f>HOUR(Coffee_Sales[[#This Row],[transaction_time]])</f>
        <v>14</v>
      </c>
    </row>
    <row r="8027" spans="1:16" x14ac:dyDescent="0.3">
      <c r="A8027">
        <v>60390</v>
      </c>
      <c r="B8027" s="1">
        <v>45023</v>
      </c>
      <c r="C8027" s="2">
        <v>0.56343750000000004</v>
      </c>
      <c r="D8027">
        <v>1</v>
      </c>
      <c r="E8027">
        <v>3</v>
      </c>
      <c r="F8027" t="s">
        <v>28</v>
      </c>
      <c r="G8027">
        <v>50</v>
      </c>
      <c r="H8027" t="s">
        <v>32</v>
      </c>
      <c r="I8027" t="s">
        <v>44</v>
      </c>
      <c r="J8027" t="s">
        <v>45</v>
      </c>
      <c r="K8027">
        <v>1.0469589337201151</v>
      </c>
      <c r="L8027">
        <v>0.1</v>
      </c>
      <c r="M8027">
        <v>37.5</v>
      </c>
      <c r="N8027">
        <f>(1-Coffee_Sales[[#This Row],[Discount_Percent]])*Coffee_Sales[[#This Row],[unit_price]]*Coffee_Sales[[#This Row],[transaction_qty]]</f>
        <v>33.75</v>
      </c>
      <c r="O8027" t="str">
        <f>TEXT(Coffee_Sales[[#This Row],[transaction_date]],"mmm-yyyy")</f>
        <v>Apr-2023</v>
      </c>
      <c r="P8027">
        <f>HOUR(Coffee_Sales[[#This Row],[transaction_time]])</f>
        <v>13</v>
      </c>
    </row>
    <row r="8028" spans="1:16" x14ac:dyDescent="0.3">
      <c r="A8028">
        <v>54242</v>
      </c>
      <c r="B8028" s="1">
        <v>45015</v>
      </c>
      <c r="C8028" s="2">
        <v>0.60873842592592597</v>
      </c>
      <c r="D8028">
        <v>1</v>
      </c>
      <c r="E8028">
        <v>5</v>
      </c>
      <c r="F8028" t="s">
        <v>58</v>
      </c>
      <c r="G8028">
        <v>57</v>
      </c>
      <c r="H8028" t="s">
        <v>32</v>
      </c>
      <c r="I8028" t="s">
        <v>33</v>
      </c>
      <c r="J8028" t="s">
        <v>34</v>
      </c>
      <c r="K8028">
        <v>1.037745227019363</v>
      </c>
      <c r="L8028">
        <v>0</v>
      </c>
      <c r="M8028">
        <v>46.5</v>
      </c>
      <c r="N8028">
        <f>(1-Coffee_Sales[[#This Row],[Discount_Percent]])*Coffee_Sales[[#This Row],[unit_price]]*Coffee_Sales[[#This Row],[transaction_qty]]</f>
        <v>46.5</v>
      </c>
      <c r="O8028" t="str">
        <f>TEXT(Coffee_Sales[[#This Row],[transaction_date]],"mmm-yyyy")</f>
        <v>Mar-2023</v>
      </c>
      <c r="P8028">
        <f>HOUR(Coffee_Sales[[#This Row],[transaction_time]])</f>
        <v>14</v>
      </c>
    </row>
    <row r="8029" spans="1:16" x14ac:dyDescent="0.3">
      <c r="A8029">
        <v>39981</v>
      </c>
      <c r="B8029" s="1">
        <v>44995</v>
      </c>
      <c r="C8029" s="2">
        <v>0.35150462962962964</v>
      </c>
      <c r="D8029">
        <v>1</v>
      </c>
      <c r="E8029">
        <v>8</v>
      </c>
      <c r="F8029" t="s">
        <v>54</v>
      </c>
      <c r="G8029">
        <v>26</v>
      </c>
      <c r="H8029" t="s">
        <v>14</v>
      </c>
      <c r="I8029" t="s">
        <v>29</v>
      </c>
      <c r="J8029" t="s">
        <v>134</v>
      </c>
      <c r="K8029">
        <v>1.363420478508365</v>
      </c>
      <c r="L8029">
        <v>0.05</v>
      </c>
      <c r="M8029">
        <v>45</v>
      </c>
      <c r="N8029">
        <f>(1-Coffee_Sales[[#This Row],[Discount_Percent]])*Coffee_Sales[[#This Row],[unit_price]]*Coffee_Sales[[#This Row],[transaction_qty]]</f>
        <v>42.75</v>
      </c>
      <c r="O8029" t="str">
        <f>TEXT(Coffee_Sales[[#This Row],[transaction_date]],"mmm-yyyy")</f>
        <v>Mar-2023</v>
      </c>
      <c r="P8029">
        <f>HOUR(Coffee_Sales[[#This Row],[transaction_time]])</f>
        <v>8</v>
      </c>
    </row>
    <row r="8030" spans="1:16" x14ac:dyDescent="0.3">
      <c r="A8030">
        <v>31744</v>
      </c>
      <c r="B8030" s="1">
        <v>44982</v>
      </c>
      <c r="C8030" s="2">
        <v>0.53181712962962968</v>
      </c>
      <c r="D8030">
        <v>1</v>
      </c>
      <c r="E8030">
        <v>8</v>
      </c>
      <c r="F8030" t="s">
        <v>42</v>
      </c>
      <c r="G8030">
        <v>73</v>
      </c>
      <c r="H8030" t="s">
        <v>18</v>
      </c>
      <c r="I8030" t="s">
        <v>79</v>
      </c>
      <c r="J8030" t="s">
        <v>80</v>
      </c>
      <c r="K8030">
        <v>1.4816727406066881</v>
      </c>
      <c r="L8030">
        <v>0.1</v>
      </c>
      <c r="M8030">
        <v>56.25</v>
      </c>
      <c r="N8030">
        <f>(1-Coffee_Sales[[#This Row],[Discount_Percent]])*Coffee_Sales[[#This Row],[unit_price]]*Coffee_Sales[[#This Row],[transaction_qty]]</f>
        <v>50.625</v>
      </c>
      <c r="O8030" t="str">
        <f>TEXT(Coffee_Sales[[#This Row],[transaction_date]],"mmm-yyyy")</f>
        <v>Feb-2023</v>
      </c>
      <c r="P8030">
        <f>HOUR(Coffee_Sales[[#This Row],[transaction_time]])</f>
        <v>12</v>
      </c>
    </row>
    <row r="8031" spans="1:16" x14ac:dyDescent="0.3">
      <c r="A8031">
        <v>22091</v>
      </c>
      <c r="B8031" s="1">
        <v>44966</v>
      </c>
      <c r="C8031" s="2">
        <v>0.42680555555555555</v>
      </c>
      <c r="D8031">
        <v>2</v>
      </c>
      <c r="E8031">
        <v>5</v>
      </c>
      <c r="F8031" t="s">
        <v>25</v>
      </c>
      <c r="G8031">
        <v>83</v>
      </c>
      <c r="H8031" t="s">
        <v>121</v>
      </c>
      <c r="I8031" t="s">
        <v>148</v>
      </c>
      <c r="J8031" t="s">
        <v>149</v>
      </c>
      <c r="K8031">
        <v>9.4858582114198171</v>
      </c>
      <c r="L8031">
        <v>0.05</v>
      </c>
      <c r="M8031">
        <v>210</v>
      </c>
      <c r="N8031">
        <f>(1-Coffee_Sales[[#This Row],[Discount_Percent]])*Coffee_Sales[[#This Row],[unit_price]]*Coffee_Sales[[#This Row],[transaction_qty]]</f>
        <v>399</v>
      </c>
      <c r="O8031" t="str">
        <f>TEXT(Coffee_Sales[[#This Row],[transaction_date]],"mmm-yyyy")</f>
        <v>Feb-2023</v>
      </c>
      <c r="P8031">
        <f>HOUR(Coffee_Sales[[#This Row],[transaction_time]])</f>
        <v>10</v>
      </c>
    </row>
    <row r="8032" spans="1:16" x14ac:dyDescent="0.3">
      <c r="A8032">
        <v>134262</v>
      </c>
      <c r="B8032" s="1">
        <v>45095</v>
      </c>
      <c r="C8032" s="2">
        <v>0.31202546296296296</v>
      </c>
      <c r="D8032">
        <v>1</v>
      </c>
      <c r="E8032">
        <v>8</v>
      </c>
      <c r="F8032" t="s">
        <v>94</v>
      </c>
      <c r="G8032">
        <v>46</v>
      </c>
      <c r="H8032" t="s">
        <v>32</v>
      </c>
      <c r="I8032" t="s">
        <v>36</v>
      </c>
      <c r="J8032" t="s">
        <v>39</v>
      </c>
      <c r="K8032">
        <v>1.0732612624358111</v>
      </c>
      <c r="L8032">
        <v>0</v>
      </c>
      <c r="M8032">
        <v>37.5</v>
      </c>
      <c r="N8032">
        <f>(1-Coffee_Sales[[#This Row],[Discount_Percent]])*Coffee_Sales[[#This Row],[unit_price]]*Coffee_Sales[[#This Row],[transaction_qty]]</f>
        <v>37.5</v>
      </c>
      <c r="O8032" t="str">
        <f>TEXT(Coffee_Sales[[#This Row],[transaction_date]],"mmm-yyyy")</f>
        <v>Jun-2023</v>
      </c>
      <c r="P8032">
        <f>HOUR(Coffee_Sales[[#This Row],[transaction_time]])</f>
        <v>7</v>
      </c>
    </row>
    <row r="8033" spans="1:16" x14ac:dyDescent="0.3">
      <c r="A8033">
        <v>58508</v>
      </c>
      <c r="B8033" s="1">
        <v>45021</v>
      </c>
      <c r="C8033" s="2">
        <v>0.52425925925925931</v>
      </c>
      <c r="D8033">
        <v>2</v>
      </c>
      <c r="E8033">
        <v>3</v>
      </c>
      <c r="F8033" t="s">
        <v>70</v>
      </c>
      <c r="G8033">
        <v>50</v>
      </c>
      <c r="H8033" t="s">
        <v>32</v>
      </c>
      <c r="I8033" t="s">
        <v>44</v>
      </c>
      <c r="J8033" t="s">
        <v>45</v>
      </c>
      <c r="K8033">
        <v>1.857790362997302</v>
      </c>
      <c r="L8033">
        <v>0.05</v>
      </c>
      <c r="M8033">
        <v>37.5</v>
      </c>
      <c r="N8033">
        <f>(1-Coffee_Sales[[#This Row],[Discount_Percent]])*Coffee_Sales[[#This Row],[unit_price]]*Coffee_Sales[[#This Row],[transaction_qty]]</f>
        <v>71.25</v>
      </c>
      <c r="O8033" t="str">
        <f>TEXT(Coffee_Sales[[#This Row],[transaction_date]],"mmm-yyyy")</f>
        <v>Apr-2023</v>
      </c>
      <c r="P8033">
        <f>HOUR(Coffee_Sales[[#This Row],[transaction_time]])</f>
        <v>12</v>
      </c>
    </row>
    <row r="8034" spans="1:16" x14ac:dyDescent="0.3">
      <c r="A8034">
        <v>124183</v>
      </c>
      <c r="B8034" s="1">
        <v>45086</v>
      </c>
      <c r="C8034" s="2">
        <v>0.66626157407407405</v>
      </c>
      <c r="D8034">
        <v>2</v>
      </c>
      <c r="E8034">
        <v>8</v>
      </c>
      <c r="F8034" t="s">
        <v>87</v>
      </c>
      <c r="G8034">
        <v>31</v>
      </c>
      <c r="H8034" t="s">
        <v>14</v>
      </c>
      <c r="I8034" t="s">
        <v>22</v>
      </c>
      <c r="J8034" t="s">
        <v>53</v>
      </c>
      <c r="K8034">
        <v>1.983844214837043</v>
      </c>
      <c r="L8034">
        <v>0.05</v>
      </c>
      <c r="M8034">
        <v>33</v>
      </c>
      <c r="N8034">
        <f>(1-Coffee_Sales[[#This Row],[Discount_Percent]])*Coffee_Sales[[#This Row],[unit_price]]*Coffee_Sales[[#This Row],[transaction_qty]]</f>
        <v>62.699999999999996</v>
      </c>
      <c r="O8034" t="str">
        <f>TEXT(Coffee_Sales[[#This Row],[transaction_date]],"mmm-yyyy")</f>
        <v>Jun-2023</v>
      </c>
      <c r="P8034">
        <f>HOUR(Coffee_Sales[[#This Row],[transaction_time]])</f>
        <v>15</v>
      </c>
    </row>
    <row r="8035" spans="1:16" x14ac:dyDescent="0.3">
      <c r="A8035">
        <v>130041</v>
      </c>
      <c r="B8035" s="1">
        <v>45091</v>
      </c>
      <c r="C8035" s="2">
        <v>0.46131944444444445</v>
      </c>
      <c r="D8035">
        <v>2</v>
      </c>
      <c r="E8035">
        <v>3</v>
      </c>
      <c r="F8035" t="s">
        <v>128</v>
      </c>
      <c r="G8035">
        <v>41</v>
      </c>
      <c r="H8035" t="s">
        <v>14</v>
      </c>
      <c r="I8035" t="s">
        <v>15</v>
      </c>
      <c r="J8035" t="s">
        <v>98</v>
      </c>
      <c r="K8035">
        <v>4.0642249428741284</v>
      </c>
      <c r="L8035">
        <v>0</v>
      </c>
      <c r="M8035">
        <v>63.75</v>
      </c>
      <c r="N8035">
        <f>(1-Coffee_Sales[[#This Row],[Discount_Percent]])*Coffee_Sales[[#This Row],[unit_price]]*Coffee_Sales[[#This Row],[transaction_qty]]</f>
        <v>127.5</v>
      </c>
      <c r="O8035" t="str">
        <f>TEXT(Coffee_Sales[[#This Row],[transaction_date]],"mmm-yyyy")</f>
        <v>Jun-2023</v>
      </c>
      <c r="P8035">
        <f>HOUR(Coffee_Sales[[#This Row],[transaction_time]])</f>
        <v>11</v>
      </c>
    </row>
    <row r="8036" spans="1:16" x14ac:dyDescent="0.3">
      <c r="A8036">
        <v>130286</v>
      </c>
      <c r="B8036" s="1">
        <v>45091</v>
      </c>
      <c r="C8036" s="2">
        <v>0.68615740740740738</v>
      </c>
      <c r="D8036">
        <v>2</v>
      </c>
      <c r="E8036">
        <v>5</v>
      </c>
      <c r="F8036" t="s">
        <v>17</v>
      </c>
      <c r="G8036">
        <v>23</v>
      </c>
      <c r="H8036" t="s">
        <v>14</v>
      </c>
      <c r="I8036" t="s">
        <v>55</v>
      </c>
      <c r="J8036" t="s">
        <v>88</v>
      </c>
      <c r="K8036">
        <v>1.7056157749071441</v>
      </c>
      <c r="L8036">
        <v>0.1</v>
      </c>
      <c r="M8036">
        <v>37.5</v>
      </c>
      <c r="N8036">
        <f>(1-Coffee_Sales[[#This Row],[Discount_Percent]])*Coffee_Sales[[#This Row],[unit_price]]*Coffee_Sales[[#This Row],[transaction_qty]]</f>
        <v>67.5</v>
      </c>
      <c r="O8036" t="str">
        <f>TEXT(Coffee_Sales[[#This Row],[transaction_date]],"mmm-yyyy")</f>
        <v>Jun-2023</v>
      </c>
      <c r="P8036">
        <f>HOUR(Coffee_Sales[[#This Row],[transaction_time]])</f>
        <v>16</v>
      </c>
    </row>
    <row r="8037" spans="1:16" x14ac:dyDescent="0.3">
      <c r="A8037">
        <v>60968</v>
      </c>
      <c r="B8037" s="1">
        <v>45024</v>
      </c>
      <c r="C8037" s="2">
        <v>0.42634259259259261</v>
      </c>
      <c r="D8037">
        <v>1</v>
      </c>
      <c r="E8037">
        <v>5</v>
      </c>
      <c r="F8037" t="s">
        <v>87</v>
      </c>
      <c r="G8037">
        <v>7</v>
      </c>
      <c r="H8037" t="s">
        <v>59</v>
      </c>
      <c r="I8037" t="s">
        <v>150</v>
      </c>
      <c r="J8037" t="s">
        <v>151</v>
      </c>
      <c r="K8037">
        <v>9.4840739375356087</v>
      </c>
      <c r="L8037">
        <v>0.15</v>
      </c>
      <c r="M8037">
        <v>296.25</v>
      </c>
      <c r="N8037">
        <f>(1-Coffee_Sales[[#This Row],[Discount_Percent]])*Coffee_Sales[[#This Row],[unit_price]]*Coffee_Sales[[#This Row],[transaction_qty]]</f>
        <v>251.8125</v>
      </c>
      <c r="O8037" t="str">
        <f>TEXT(Coffee_Sales[[#This Row],[transaction_date]],"mmm-yyyy")</f>
        <v>Apr-2023</v>
      </c>
      <c r="P8037">
        <f>HOUR(Coffee_Sales[[#This Row],[transaction_time]])</f>
        <v>10</v>
      </c>
    </row>
    <row r="8038" spans="1:16" x14ac:dyDescent="0.3">
      <c r="A8038">
        <v>27776</v>
      </c>
      <c r="B8038" s="1">
        <v>44976</v>
      </c>
      <c r="C8038" s="2">
        <v>0.27165509259259257</v>
      </c>
      <c r="D8038">
        <v>1</v>
      </c>
      <c r="E8038">
        <v>8</v>
      </c>
      <c r="F8038" t="s">
        <v>63</v>
      </c>
      <c r="G8038">
        <v>43</v>
      </c>
      <c r="H8038" t="s">
        <v>32</v>
      </c>
      <c r="I8038" t="s">
        <v>40</v>
      </c>
      <c r="J8038" t="s">
        <v>124</v>
      </c>
      <c r="K8038">
        <v>1.3371711629522489</v>
      </c>
      <c r="L8038">
        <v>0</v>
      </c>
      <c r="M8038">
        <v>45</v>
      </c>
      <c r="N8038">
        <f>(1-Coffee_Sales[[#This Row],[Discount_Percent]])*Coffee_Sales[[#This Row],[unit_price]]*Coffee_Sales[[#This Row],[transaction_qty]]</f>
        <v>45</v>
      </c>
      <c r="O8038" t="str">
        <f>TEXT(Coffee_Sales[[#This Row],[transaction_date]],"mmm-yyyy")</f>
        <v>Feb-2023</v>
      </c>
      <c r="P8038">
        <f>HOUR(Coffee_Sales[[#This Row],[transaction_time]])</f>
        <v>6</v>
      </c>
    </row>
    <row r="8039" spans="1:16" x14ac:dyDescent="0.3">
      <c r="A8039">
        <v>60485</v>
      </c>
      <c r="B8039" s="1">
        <v>45023</v>
      </c>
      <c r="C8039" s="2">
        <v>0.68177083333333333</v>
      </c>
      <c r="D8039">
        <v>1</v>
      </c>
      <c r="E8039">
        <v>3</v>
      </c>
      <c r="F8039" t="s">
        <v>133</v>
      </c>
      <c r="G8039">
        <v>27</v>
      </c>
      <c r="H8039" t="s">
        <v>14</v>
      </c>
      <c r="I8039" t="s">
        <v>29</v>
      </c>
      <c r="J8039" t="s">
        <v>30</v>
      </c>
      <c r="K8039">
        <v>1.1514234046017919</v>
      </c>
      <c r="L8039">
        <v>0.05</v>
      </c>
      <c r="M8039">
        <v>52.5</v>
      </c>
      <c r="N8039">
        <f>(1-Coffee_Sales[[#This Row],[Discount_Percent]])*Coffee_Sales[[#This Row],[unit_price]]*Coffee_Sales[[#This Row],[transaction_qty]]</f>
        <v>49.875</v>
      </c>
      <c r="O8039" t="str">
        <f>TEXT(Coffee_Sales[[#This Row],[transaction_date]],"mmm-yyyy")</f>
        <v>Apr-2023</v>
      </c>
      <c r="P8039">
        <f>HOUR(Coffee_Sales[[#This Row],[transaction_time]])</f>
        <v>16</v>
      </c>
    </row>
    <row r="8040" spans="1:16" x14ac:dyDescent="0.3">
      <c r="A8040">
        <v>109327</v>
      </c>
      <c r="B8040" s="1">
        <v>45073</v>
      </c>
      <c r="C8040" s="2">
        <v>0.41375000000000001</v>
      </c>
      <c r="D8040">
        <v>2</v>
      </c>
      <c r="E8040">
        <v>8</v>
      </c>
      <c r="F8040" t="s">
        <v>81</v>
      </c>
      <c r="G8040">
        <v>58</v>
      </c>
      <c r="H8040" t="s">
        <v>74</v>
      </c>
      <c r="I8040" t="s">
        <v>75</v>
      </c>
      <c r="J8040" t="s">
        <v>76</v>
      </c>
      <c r="K8040">
        <v>3.0149429980898659</v>
      </c>
      <c r="L8040">
        <v>0.05</v>
      </c>
      <c r="M8040">
        <v>52.5</v>
      </c>
      <c r="N8040">
        <f>(1-Coffee_Sales[[#This Row],[Discount_Percent]])*Coffee_Sales[[#This Row],[unit_price]]*Coffee_Sales[[#This Row],[transaction_qty]]</f>
        <v>99.75</v>
      </c>
      <c r="O8040" t="str">
        <f>TEXT(Coffee_Sales[[#This Row],[transaction_date]],"mmm-yyyy")</f>
        <v>May-2023</v>
      </c>
      <c r="P8040">
        <f>HOUR(Coffee_Sales[[#This Row],[transaction_time]])</f>
        <v>9</v>
      </c>
    </row>
    <row r="8041" spans="1:16" x14ac:dyDescent="0.3">
      <c r="A8041">
        <v>43449</v>
      </c>
      <c r="B8041" s="1">
        <v>45000</v>
      </c>
      <c r="C8041" s="2">
        <v>0.32778935185185187</v>
      </c>
      <c r="D8041">
        <v>1</v>
      </c>
      <c r="E8041">
        <v>8</v>
      </c>
      <c r="F8041" t="s">
        <v>113</v>
      </c>
      <c r="G8041">
        <v>41</v>
      </c>
      <c r="H8041" t="s">
        <v>14</v>
      </c>
      <c r="I8041" t="s">
        <v>15</v>
      </c>
      <c r="J8041" t="s">
        <v>98</v>
      </c>
      <c r="K8041">
        <v>1.2979114529129629</v>
      </c>
      <c r="L8041">
        <v>0.05</v>
      </c>
      <c r="M8041">
        <v>63.75</v>
      </c>
      <c r="N8041">
        <f>(1-Coffee_Sales[[#This Row],[Discount_Percent]])*Coffee_Sales[[#This Row],[unit_price]]*Coffee_Sales[[#This Row],[transaction_qty]]</f>
        <v>60.5625</v>
      </c>
      <c r="O8041" t="str">
        <f>TEXT(Coffee_Sales[[#This Row],[transaction_date]],"mmm-yyyy")</f>
        <v>Mar-2023</v>
      </c>
      <c r="P8041">
        <f>HOUR(Coffee_Sales[[#This Row],[transaction_time]])</f>
        <v>7</v>
      </c>
    </row>
    <row r="8042" spans="1:16" x14ac:dyDescent="0.3">
      <c r="A8042">
        <v>57789</v>
      </c>
      <c r="B8042" s="1">
        <v>45020</v>
      </c>
      <c r="C8042" s="2">
        <v>0.57230324074074079</v>
      </c>
      <c r="D8042">
        <v>1</v>
      </c>
      <c r="E8042">
        <v>8</v>
      </c>
      <c r="F8042" t="s">
        <v>111</v>
      </c>
      <c r="G8042">
        <v>76</v>
      </c>
      <c r="H8042" t="s">
        <v>18</v>
      </c>
      <c r="I8042" t="s">
        <v>107</v>
      </c>
      <c r="J8042" t="s">
        <v>137</v>
      </c>
      <c r="K8042">
        <v>1.0641859656582979</v>
      </c>
      <c r="L8042">
        <v>0</v>
      </c>
      <c r="M8042">
        <v>52.5</v>
      </c>
      <c r="N8042">
        <f>(1-Coffee_Sales[[#This Row],[Discount_Percent]])*Coffee_Sales[[#This Row],[unit_price]]*Coffee_Sales[[#This Row],[transaction_qty]]</f>
        <v>52.5</v>
      </c>
      <c r="O8042" t="str">
        <f>TEXT(Coffee_Sales[[#This Row],[transaction_date]],"mmm-yyyy")</f>
        <v>Apr-2023</v>
      </c>
      <c r="P8042">
        <f>HOUR(Coffee_Sales[[#This Row],[transaction_time]])</f>
        <v>13</v>
      </c>
    </row>
    <row r="8043" spans="1:16" x14ac:dyDescent="0.3">
      <c r="A8043">
        <v>18417</v>
      </c>
      <c r="B8043" s="1">
        <v>44959</v>
      </c>
      <c r="C8043" s="2">
        <v>0.78824074074074069</v>
      </c>
      <c r="D8043">
        <v>1</v>
      </c>
      <c r="E8043">
        <v>3</v>
      </c>
      <c r="F8043" t="s">
        <v>77</v>
      </c>
      <c r="G8043">
        <v>26</v>
      </c>
      <c r="H8043" t="s">
        <v>14</v>
      </c>
      <c r="I8043" t="s">
        <v>29</v>
      </c>
      <c r="J8043" t="s">
        <v>134</v>
      </c>
      <c r="K8043">
        <v>1.3390343877278661</v>
      </c>
      <c r="L8043">
        <v>0.1</v>
      </c>
      <c r="M8043">
        <v>45</v>
      </c>
      <c r="N8043">
        <f>(1-Coffee_Sales[[#This Row],[Discount_Percent]])*Coffee_Sales[[#This Row],[unit_price]]*Coffee_Sales[[#This Row],[transaction_qty]]</f>
        <v>40.5</v>
      </c>
      <c r="O8043" t="str">
        <f>TEXT(Coffee_Sales[[#This Row],[transaction_date]],"mmm-yyyy")</f>
        <v>Feb-2023</v>
      </c>
      <c r="P8043">
        <f>HOUR(Coffee_Sales[[#This Row],[transaction_time]])</f>
        <v>18</v>
      </c>
    </row>
    <row r="8044" spans="1:16" x14ac:dyDescent="0.3">
      <c r="A8044">
        <v>79783</v>
      </c>
      <c r="B8044" s="1">
        <v>45046</v>
      </c>
      <c r="C8044" s="2">
        <v>0.35234953703703703</v>
      </c>
      <c r="D8044">
        <v>1</v>
      </c>
      <c r="E8044">
        <v>8</v>
      </c>
      <c r="F8044" t="s">
        <v>31</v>
      </c>
      <c r="G8044">
        <v>78</v>
      </c>
      <c r="H8044" t="s">
        <v>18</v>
      </c>
      <c r="I8044" t="s">
        <v>19</v>
      </c>
      <c r="J8044" t="s">
        <v>51</v>
      </c>
      <c r="K8044">
        <v>2.2131195999750979</v>
      </c>
      <c r="L8044">
        <v>0</v>
      </c>
      <c r="M8044">
        <v>67.5</v>
      </c>
      <c r="N8044">
        <f>(1-Coffee_Sales[[#This Row],[Discount_Percent]])*Coffee_Sales[[#This Row],[unit_price]]*Coffee_Sales[[#This Row],[transaction_qty]]</f>
        <v>67.5</v>
      </c>
      <c r="O8044" t="str">
        <f>TEXT(Coffee_Sales[[#This Row],[transaction_date]],"mmm-yyyy")</f>
        <v>Apr-2023</v>
      </c>
      <c r="P8044">
        <f>HOUR(Coffee_Sales[[#This Row],[transaction_time]])</f>
        <v>8</v>
      </c>
    </row>
    <row r="8045" spans="1:16" x14ac:dyDescent="0.3">
      <c r="A8045">
        <v>84103</v>
      </c>
      <c r="B8045" s="1">
        <v>45050</v>
      </c>
      <c r="C8045" s="2">
        <v>0.60357638888888887</v>
      </c>
      <c r="D8045">
        <v>1</v>
      </c>
      <c r="E8045">
        <v>5</v>
      </c>
      <c r="F8045" t="s">
        <v>78</v>
      </c>
      <c r="G8045">
        <v>76</v>
      </c>
      <c r="H8045" t="s">
        <v>18</v>
      </c>
      <c r="I8045" t="s">
        <v>107</v>
      </c>
      <c r="J8045" t="s">
        <v>137</v>
      </c>
      <c r="K8045">
        <v>1.2564557010562349</v>
      </c>
      <c r="L8045">
        <v>0</v>
      </c>
      <c r="M8045">
        <v>52.5</v>
      </c>
      <c r="N8045">
        <f>(1-Coffee_Sales[[#This Row],[Discount_Percent]])*Coffee_Sales[[#This Row],[unit_price]]*Coffee_Sales[[#This Row],[transaction_qty]]</f>
        <v>52.5</v>
      </c>
      <c r="O8045" t="str">
        <f>TEXT(Coffee_Sales[[#This Row],[transaction_date]],"mmm-yyyy")</f>
        <v>May-2023</v>
      </c>
      <c r="P8045">
        <f>HOUR(Coffee_Sales[[#This Row],[transaction_time]])</f>
        <v>14</v>
      </c>
    </row>
    <row r="8046" spans="1:16" x14ac:dyDescent="0.3">
      <c r="A8046">
        <v>24097</v>
      </c>
      <c r="B8046" s="1">
        <v>44969</v>
      </c>
      <c r="C8046" s="2">
        <v>0.69848379629629631</v>
      </c>
      <c r="D8046">
        <v>1</v>
      </c>
      <c r="E8046">
        <v>5</v>
      </c>
      <c r="F8046" t="s">
        <v>96</v>
      </c>
      <c r="G8046">
        <v>36</v>
      </c>
      <c r="H8046" t="s">
        <v>14</v>
      </c>
      <c r="I8046" t="s">
        <v>26</v>
      </c>
      <c r="J8046" t="s">
        <v>27</v>
      </c>
      <c r="K8046">
        <v>1.536760123013742</v>
      </c>
      <c r="L8046">
        <v>0.1</v>
      </c>
      <c r="M8046">
        <v>56.25</v>
      </c>
      <c r="N8046">
        <f>(1-Coffee_Sales[[#This Row],[Discount_Percent]])*Coffee_Sales[[#This Row],[unit_price]]*Coffee_Sales[[#This Row],[transaction_qty]]</f>
        <v>50.625</v>
      </c>
      <c r="O8046" t="str">
        <f>TEXT(Coffee_Sales[[#This Row],[transaction_date]],"mmm-yyyy")</f>
        <v>Feb-2023</v>
      </c>
      <c r="P8046">
        <f>HOUR(Coffee_Sales[[#This Row],[transaction_time]])</f>
        <v>16</v>
      </c>
    </row>
    <row r="8047" spans="1:16" x14ac:dyDescent="0.3">
      <c r="A8047">
        <v>129367</v>
      </c>
      <c r="B8047" s="1">
        <v>45091</v>
      </c>
      <c r="C8047" s="2">
        <v>0.34468749999999998</v>
      </c>
      <c r="D8047">
        <v>1</v>
      </c>
      <c r="E8047">
        <v>8</v>
      </c>
      <c r="F8047" t="s">
        <v>96</v>
      </c>
      <c r="G8047">
        <v>69</v>
      </c>
      <c r="H8047" t="s">
        <v>18</v>
      </c>
      <c r="I8047" t="s">
        <v>107</v>
      </c>
      <c r="J8047" t="s">
        <v>132</v>
      </c>
      <c r="K8047">
        <v>1.559510651426276</v>
      </c>
      <c r="L8047">
        <v>0.05</v>
      </c>
      <c r="M8047">
        <v>48.75</v>
      </c>
      <c r="N8047">
        <f>(1-Coffee_Sales[[#This Row],[Discount_Percent]])*Coffee_Sales[[#This Row],[unit_price]]*Coffee_Sales[[#This Row],[transaction_qty]]</f>
        <v>46.3125</v>
      </c>
      <c r="O8047" t="str">
        <f>TEXT(Coffee_Sales[[#This Row],[transaction_date]],"mmm-yyyy")</f>
        <v>Jun-2023</v>
      </c>
      <c r="P8047">
        <f>HOUR(Coffee_Sales[[#This Row],[transaction_time]])</f>
        <v>8</v>
      </c>
    </row>
    <row r="8048" spans="1:16" x14ac:dyDescent="0.3">
      <c r="A8048">
        <v>19866</v>
      </c>
      <c r="B8048" s="1">
        <v>44962</v>
      </c>
      <c r="C8048" s="2">
        <v>0.55052083333333335</v>
      </c>
      <c r="D8048">
        <v>1</v>
      </c>
      <c r="E8048">
        <v>3</v>
      </c>
      <c r="F8048" t="s">
        <v>114</v>
      </c>
      <c r="G8048">
        <v>46</v>
      </c>
      <c r="H8048" t="s">
        <v>32</v>
      </c>
      <c r="I8048" t="s">
        <v>36</v>
      </c>
      <c r="J8048" t="s">
        <v>39</v>
      </c>
      <c r="K8048">
        <v>0.89623859051097865</v>
      </c>
      <c r="L8048">
        <v>0.1</v>
      </c>
      <c r="M8048">
        <v>37.5</v>
      </c>
      <c r="N8048">
        <f>(1-Coffee_Sales[[#This Row],[Discount_Percent]])*Coffee_Sales[[#This Row],[unit_price]]*Coffee_Sales[[#This Row],[transaction_qty]]</f>
        <v>33.75</v>
      </c>
      <c r="O8048" t="str">
        <f>TEXT(Coffee_Sales[[#This Row],[transaction_date]],"mmm-yyyy")</f>
        <v>Feb-2023</v>
      </c>
      <c r="P8048">
        <f>HOUR(Coffee_Sales[[#This Row],[transaction_time]])</f>
        <v>13</v>
      </c>
    </row>
    <row r="8049" spans="1:16" x14ac:dyDescent="0.3">
      <c r="A8049">
        <v>106002</v>
      </c>
      <c r="B8049" s="1">
        <v>45070</v>
      </c>
      <c r="C8049" s="2">
        <v>0.39589120370370373</v>
      </c>
      <c r="D8049">
        <v>1</v>
      </c>
      <c r="E8049">
        <v>5</v>
      </c>
      <c r="F8049" t="s">
        <v>21</v>
      </c>
      <c r="G8049">
        <v>71</v>
      </c>
      <c r="H8049" t="s">
        <v>18</v>
      </c>
      <c r="I8049" t="s">
        <v>79</v>
      </c>
      <c r="J8049" t="s">
        <v>92</v>
      </c>
      <c r="K8049">
        <v>1.8516188181660591</v>
      </c>
      <c r="L8049">
        <v>0</v>
      </c>
      <c r="M8049">
        <v>56.25</v>
      </c>
      <c r="N8049">
        <f>(1-Coffee_Sales[[#This Row],[Discount_Percent]])*Coffee_Sales[[#This Row],[unit_price]]*Coffee_Sales[[#This Row],[transaction_qty]]</f>
        <v>56.25</v>
      </c>
      <c r="O8049" t="str">
        <f>TEXT(Coffee_Sales[[#This Row],[transaction_date]],"mmm-yyyy")</f>
        <v>May-2023</v>
      </c>
      <c r="P8049">
        <f>HOUR(Coffee_Sales[[#This Row],[transaction_time]])</f>
        <v>9</v>
      </c>
    </row>
    <row r="8050" spans="1:16" x14ac:dyDescent="0.3">
      <c r="A8050">
        <v>33728</v>
      </c>
      <c r="B8050" s="1">
        <v>44985</v>
      </c>
      <c r="C8050" s="2">
        <v>0.83001157407407411</v>
      </c>
      <c r="D8050">
        <v>1</v>
      </c>
      <c r="E8050">
        <v>8</v>
      </c>
      <c r="F8050" t="s">
        <v>114</v>
      </c>
      <c r="G8050">
        <v>30</v>
      </c>
      <c r="H8050" t="s">
        <v>14</v>
      </c>
      <c r="I8050" t="s">
        <v>22</v>
      </c>
      <c r="J8050" t="s">
        <v>109</v>
      </c>
      <c r="K8050">
        <v>0.97788198570465479</v>
      </c>
      <c r="L8050">
        <v>0</v>
      </c>
      <c r="M8050">
        <v>45</v>
      </c>
      <c r="N8050">
        <f>(1-Coffee_Sales[[#This Row],[Discount_Percent]])*Coffee_Sales[[#This Row],[unit_price]]*Coffee_Sales[[#This Row],[transaction_qty]]</f>
        <v>45</v>
      </c>
      <c r="O8050" t="str">
        <f>TEXT(Coffee_Sales[[#This Row],[transaction_date]],"mmm-yyyy")</f>
        <v>Feb-2023</v>
      </c>
      <c r="P8050">
        <f>HOUR(Coffee_Sales[[#This Row],[transaction_time]])</f>
        <v>19</v>
      </c>
    </row>
    <row r="8051" spans="1:16" x14ac:dyDescent="0.3">
      <c r="A8051">
        <v>115817</v>
      </c>
      <c r="B8051" s="1">
        <v>45079</v>
      </c>
      <c r="C8051" s="2">
        <v>0.62722222222222224</v>
      </c>
      <c r="D8051">
        <v>2</v>
      </c>
      <c r="E8051">
        <v>3</v>
      </c>
      <c r="F8051" t="s">
        <v>31</v>
      </c>
      <c r="G8051">
        <v>50</v>
      </c>
      <c r="H8051" t="s">
        <v>32</v>
      </c>
      <c r="I8051" t="s">
        <v>44</v>
      </c>
      <c r="J8051" t="s">
        <v>45</v>
      </c>
      <c r="K8051">
        <v>2.3613474708866962</v>
      </c>
      <c r="L8051">
        <v>0.1</v>
      </c>
      <c r="M8051">
        <v>37.5</v>
      </c>
      <c r="N8051">
        <f>(1-Coffee_Sales[[#This Row],[Discount_Percent]])*Coffee_Sales[[#This Row],[unit_price]]*Coffee_Sales[[#This Row],[transaction_qty]]</f>
        <v>67.5</v>
      </c>
      <c r="O8051" t="str">
        <f>TEXT(Coffee_Sales[[#This Row],[transaction_date]],"mmm-yyyy")</f>
        <v>Jun-2023</v>
      </c>
      <c r="P8051">
        <f>HOUR(Coffee_Sales[[#This Row],[transaction_time]])</f>
        <v>15</v>
      </c>
    </row>
    <row r="8052" spans="1:16" x14ac:dyDescent="0.3">
      <c r="A8052">
        <v>95396</v>
      </c>
      <c r="B8052" s="1">
        <v>45060</v>
      </c>
      <c r="C8052" s="2">
        <v>0.73803240740740739</v>
      </c>
      <c r="D8052">
        <v>2</v>
      </c>
      <c r="E8052">
        <v>8</v>
      </c>
      <c r="F8052" t="s">
        <v>133</v>
      </c>
      <c r="G8052">
        <v>49</v>
      </c>
      <c r="H8052" t="s">
        <v>32</v>
      </c>
      <c r="I8052" t="s">
        <v>44</v>
      </c>
      <c r="J8052" t="s">
        <v>91</v>
      </c>
      <c r="K8052">
        <v>2.84722574550393</v>
      </c>
      <c r="L8052">
        <v>0</v>
      </c>
      <c r="M8052">
        <v>45</v>
      </c>
      <c r="N8052">
        <f>(1-Coffee_Sales[[#This Row],[Discount_Percent]])*Coffee_Sales[[#This Row],[unit_price]]*Coffee_Sales[[#This Row],[transaction_qty]]</f>
        <v>90</v>
      </c>
      <c r="O8052" t="str">
        <f>TEXT(Coffee_Sales[[#This Row],[transaction_date]],"mmm-yyyy")</f>
        <v>May-2023</v>
      </c>
      <c r="P8052">
        <f>HOUR(Coffee_Sales[[#This Row],[transaction_time]])</f>
        <v>17</v>
      </c>
    </row>
    <row r="8053" spans="1:16" x14ac:dyDescent="0.3">
      <c r="A8053">
        <v>21680</v>
      </c>
      <c r="B8053" s="1">
        <v>44965</v>
      </c>
      <c r="C8053" s="2">
        <v>0.6586805555555556</v>
      </c>
      <c r="D8053">
        <v>1</v>
      </c>
      <c r="E8053">
        <v>8</v>
      </c>
      <c r="F8053" t="s">
        <v>48</v>
      </c>
      <c r="G8053">
        <v>29</v>
      </c>
      <c r="H8053" t="s">
        <v>14</v>
      </c>
      <c r="I8053" t="s">
        <v>22</v>
      </c>
      <c r="J8053" t="s">
        <v>89</v>
      </c>
      <c r="K8053">
        <v>1.162163851015708</v>
      </c>
      <c r="L8053">
        <v>0.1</v>
      </c>
      <c r="M8053">
        <v>37.5</v>
      </c>
      <c r="N8053">
        <f>(1-Coffee_Sales[[#This Row],[Discount_Percent]])*Coffee_Sales[[#This Row],[unit_price]]*Coffee_Sales[[#This Row],[transaction_qty]]</f>
        <v>33.75</v>
      </c>
      <c r="O8053" t="str">
        <f>TEXT(Coffee_Sales[[#This Row],[transaction_date]],"mmm-yyyy")</f>
        <v>Feb-2023</v>
      </c>
      <c r="P8053">
        <f>HOUR(Coffee_Sales[[#This Row],[transaction_time]])</f>
        <v>15</v>
      </c>
    </row>
    <row r="8054" spans="1:16" x14ac:dyDescent="0.3">
      <c r="A8054">
        <v>17624</v>
      </c>
      <c r="B8054" s="1">
        <v>44958</v>
      </c>
      <c r="C8054" s="2">
        <v>0.6079282407407407</v>
      </c>
      <c r="D8054">
        <v>1</v>
      </c>
      <c r="E8054">
        <v>3</v>
      </c>
      <c r="F8054" t="s">
        <v>21</v>
      </c>
      <c r="G8054">
        <v>46</v>
      </c>
      <c r="H8054" t="s">
        <v>32</v>
      </c>
      <c r="I8054" t="s">
        <v>36</v>
      </c>
      <c r="J8054" t="s">
        <v>39</v>
      </c>
      <c r="K8054">
        <v>0.76986682075396695</v>
      </c>
      <c r="L8054">
        <v>0.1</v>
      </c>
      <c r="M8054">
        <v>37.5</v>
      </c>
      <c r="N8054">
        <f>(1-Coffee_Sales[[#This Row],[Discount_Percent]])*Coffee_Sales[[#This Row],[unit_price]]*Coffee_Sales[[#This Row],[transaction_qty]]</f>
        <v>33.75</v>
      </c>
      <c r="O8054" t="str">
        <f>TEXT(Coffee_Sales[[#This Row],[transaction_date]],"mmm-yyyy")</f>
        <v>Feb-2023</v>
      </c>
      <c r="P8054">
        <f>HOUR(Coffee_Sales[[#This Row],[transaction_time]])</f>
        <v>14</v>
      </c>
    </row>
    <row r="8055" spans="1:16" x14ac:dyDescent="0.3">
      <c r="A8055">
        <v>72124</v>
      </c>
      <c r="B8055" s="1">
        <v>45037</v>
      </c>
      <c r="C8055" s="2">
        <v>0.31945601851851851</v>
      </c>
      <c r="D8055">
        <v>3</v>
      </c>
      <c r="E8055">
        <v>5</v>
      </c>
      <c r="F8055" t="s">
        <v>94</v>
      </c>
      <c r="G8055">
        <v>72</v>
      </c>
      <c r="H8055" t="s">
        <v>18</v>
      </c>
      <c r="I8055" t="s">
        <v>19</v>
      </c>
      <c r="J8055" t="s">
        <v>82</v>
      </c>
      <c r="K8055">
        <v>2.8728607171963851</v>
      </c>
      <c r="L8055">
        <v>0.05</v>
      </c>
      <c r="M8055">
        <v>39.75</v>
      </c>
      <c r="N8055">
        <f>(1-Coffee_Sales[[#This Row],[Discount_Percent]])*Coffee_Sales[[#This Row],[unit_price]]*Coffee_Sales[[#This Row],[transaction_qty]]</f>
        <v>113.28749999999999</v>
      </c>
      <c r="O8055" t="str">
        <f>TEXT(Coffee_Sales[[#This Row],[transaction_date]],"mmm-yyyy")</f>
        <v>Apr-2023</v>
      </c>
      <c r="P8055">
        <f>HOUR(Coffee_Sales[[#This Row],[transaction_time]])</f>
        <v>7</v>
      </c>
    </row>
    <row r="8056" spans="1:16" x14ac:dyDescent="0.3">
      <c r="A8056">
        <v>72989</v>
      </c>
      <c r="B8056" s="1">
        <v>45038</v>
      </c>
      <c r="C8056" s="2">
        <v>0.3087037037037037</v>
      </c>
      <c r="D8056">
        <v>2</v>
      </c>
      <c r="E8056">
        <v>8</v>
      </c>
      <c r="F8056" t="s">
        <v>35</v>
      </c>
      <c r="G8056">
        <v>39</v>
      </c>
      <c r="H8056" t="s">
        <v>14</v>
      </c>
      <c r="I8056" t="s">
        <v>15</v>
      </c>
      <c r="J8056" t="s">
        <v>47</v>
      </c>
      <c r="K8056">
        <v>2.8876683897118181</v>
      </c>
      <c r="L8056">
        <v>0</v>
      </c>
      <c r="M8056">
        <v>63.75</v>
      </c>
      <c r="N8056">
        <f>(1-Coffee_Sales[[#This Row],[Discount_Percent]])*Coffee_Sales[[#This Row],[unit_price]]*Coffee_Sales[[#This Row],[transaction_qty]]</f>
        <v>127.5</v>
      </c>
      <c r="O8056" t="str">
        <f>TEXT(Coffee_Sales[[#This Row],[transaction_date]],"mmm-yyyy")</f>
        <v>Apr-2023</v>
      </c>
      <c r="P8056">
        <f>HOUR(Coffee_Sales[[#This Row],[transaction_time]])</f>
        <v>7</v>
      </c>
    </row>
    <row r="8057" spans="1:16" x14ac:dyDescent="0.3">
      <c r="A8057">
        <v>72438</v>
      </c>
      <c r="B8057" s="1">
        <v>45037</v>
      </c>
      <c r="C8057" s="2">
        <v>0.41789351851851853</v>
      </c>
      <c r="D8057">
        <v>1</v>
      </c>
      <c r="E8057">
        <v>3</v>
      </c>
      <c r="F8057" t="s">
        <v>31</v>
      </c>
      <c r="G8057">
        <v>61</v>
      </c>
      <c r="H8057" t="s">
        <v>74</v>
      </c>
      <c r="I8057" t="s">
        <v>75</v>
      </c>
      <c r="J8057" t="s">
        <v>116</v>
      </c>
      <c r="K8057">
        <v>1.9972467635538851</v>
      </c>
      <c r="L8057">
        <v>0.05</v>
      </c>
      <c r="M8057">
        <v>71.25</v>
      </c>
      <c r="N8057">
        <f>(1-Coffee_Sales[[#This Row],[Discount_Percent]])*Coffee_Sales[[#This Row],[unit_price]]*Coffee_Sales[[#This Row],[transaction_qty]]</f>
        <v>67.6875</v>
      </c>
      <c r="O8057" t="str">
        <f>TEXT(Coffee_Sales[[#This Row],[transaction_date]],"mmm-yyyy")</f>
        <v>Apr-2023</v>
      </c>
      <c r="P8057">
        <f>HOUR(Coffee_Sales[[#This Row],[transaction_time]])</f>
        <v>10</v>
      </c>
    </row>
    <row r="8058" spans="1:16" x14ac:dyDescent="0.3">
      <c r="A8058">
        <v>5904</v>
      </c>
      <c r="B8058" s="1">
        <v>44937</v>
      </c>
      <c r="C8058" s="2">
        <v>0.47535879629629629</v>
      </c>
      <c r="D8058">
        <v>1</v>
      </c>
      <c r="E8058">
        <v>8</v>
      </c>
      <c r="F8058" t="s">
        <v>48</v>
      </c>
      <c r="G8058">
        <v>8</v>
      </c>
      <c r="H8058" t="s">
        <v>59</v>
      </c>
      <c r="I8058" t="s">
        <v>150</v>
      </c>
      <c r="J8058" t="s">
        <v>164</v>
      </c>
      <c r="K8058">
        <v>19.4731854524554</v>
      </c>
      <c r="L8058">
        <v>0.1</v>
      </c>
      <c r="M8058">
        <v>675</v>
      </c>
      <c r="N8058">
        <f>(1-Coffee_Sales[[#This Row],[Discount_Percent]])*Coffee_Sales[[#This Row],[unit_price]]*Coffee_Sales[[#This Row],[transaction_qty]]</f>
        <v>607.5</v>
      </c>
      <c r="O8058" t="str">
        <f>TEXT(Coffee_Sales[[#This Row],[transaction_date]],"mmm-yyyy")</f>
        <v>Jan-2023</v>
      </c>
      <c r="P8058">
        <f>HOUR(Coffee_Sales[[#This Row],[transaction_time]])</f>
        <v>11</v>
      </c>
    </row>
    <row r="8059" spans="1:16" x14ac:dyDescent="0.3">
      <c r="A8059">
        <v>124011</v>
      </c>
      <c r="B8059" s="1">
        <v>45086</v>
      </c>
      <c r="C8059" s="2">
        <v>0.53071759259259255</v>
      </c>
      <c r="D8059">
        <v>1</v>
      </c>
      <c r="E8059">
        <v>3</v>
      </c>
      <c r="F8059" t="s">
        <v>31</v>
      </c>
      <c r="G8059">
        <v>44</v>
      </c>
      <c r="H8059" t="s">
        <v>32</v>
      </c>
      <c r="I8059" t="s">
        <v>40</v>
      </c>
      <c r="J8059" t="s">
        <v>41</v>
      </c>
      <c r="K8059">
        <v>1.1327579966084149</v>
      </c>
      <c r="L8059">
        <v>0</v>
      </c>
      <c r="M8059">
        <v>37.5</v>
      </c>
      <c r="N8059">
        <f>(1-Coffee_Sales[[#This Row],[Discount_Percent]])*Coffee_Sales[[#This Row],[unit_price]]*Coffee_Sales[[#This Row],[transaction_qty]]</f>
        <v>37.5</v>
      </c>
      <c r="O8059" t="str">
        <f>TEXT(Coffee_Sales[[#This Row],[transaction_date]],"mmm-yyyy")</f>
        <v>Jun-2023</v>
      </c>
      <c r="P8059">
        <f>HOUR(Coffee_Sales[[#This Row],[transaction_time]])</f>
        <v>12</v>
      </c>
    </row>
    <row r="8060" spans="1:16" x14ac:dyDescent="0.3">
      <c r="A8060">
        <v>144735</v>
      </c>
      <c r="B8060" s="1">
        <v>45103</v>
      </c>
      <c r="C8060" s="2">
        <v>0.65791666666666671</v>
      </c>
      <c r="D8060">
        <v>2</v>
      </c>
      <c r="E8060">
        <v>5</v>
      </c>
      <c r="F8060" t="s">
        <v>97</v>
      </c>
      <c r="G8060">
        <v>87</v>
      </c>
      <c r="H8060" t="s">
        <v>14</v>
      </c>
      <c r="I8060" t="s">
        <v>15</v>
      </c>
      <c r="J8060" t="s">
        <v>119</v>
      </c>
      <c r="K8060">
        <v>2.4232223660251102</v>
      </c>
      <c r="L8060">
        <v>0</v>
      </c>
      <c r="M8060">
        <v>45</v>
      </c>
      <c r="N8060">
        <f>(1-Coffee_Sales[[#This Row],[Discount_Percent]])*Coffee_Sales[[#This Row],[unit_price]]*Coffee_Sales[[#This Row],[transaction_qty]]</f>
        <v>90</v>
      </c>
      <c r="O8060" t="str">
        <f>TEXT(Coffee_Sales[[#This Row],[transaction_date]],"mmm-yyyy")</f>
        <v>Jun-2023</v>
      </c>
      <c r="P8060">
        <f>HOUR(Coffee_Sales[[#This Row],[transaction_time]])</f>
        <v>15</v>
      </c>
    </row>
    <row r="8061" spans="1:16" x14ac:dyDescent="0.3">
      <c r="A8061">
        <v>41758</v>
      </c>
      <c r="B8061" s="1">
        <v>44997</v>
      </c>
      <c r="C8061" s="2">
        <v>0.63401620370370371</v>
      </c>
      <c r="D8061">
        <v>1</v>
      </c>
      <c r="E8061">
        <v>8</v>
      </c>
      <c r="F8061" t="s">
        <v>102</v>
      </c>
      <c r="G8061">
        <v>52</v>
      </c>
      <c r="H8061" t="s">
        <v>32</v>
      </c>
      <c r="I8061" t="s">
        <v>33</v>
      </c>
      <c r="J8061" t="s">
        <v>110</v>
      </c>
      <c r="K8061">
        <v>0.97408563323291597</v>
      </c>
      <c r="L8061">
        <v>0</v>
      </c>
      <c r="M8061">
        <v>37.5</v>
      </c>
      <c r="N8061">
        <f>(1-Coffee_Sales[[#This Row],[Discount_Percent]])*Coffee_Sales[[#This Row],[unit_price]]*Coffee_Sales[[#This Row],[transaction_qty]]</f>
        <v>37.5</v>
      </c>
      <c r="O8061" t="str">
        <f>TEXT(Coffee_Sales[[#This Row],[transaction_date]],"mmm-yyyy")</f>
        <v>Mar-2023</v>
      </c>
      <c r="P8061">
        <f>HOUR(Coffee_Sales[[#This Row],[transaction_time]])</f>
        <v>15</v>
      </c>
    </row>
    <row r="8062" spans="1:16" x14ac:dyDescent="0.3">
      <c r="A8062">
        <v>69044</v>
      </c>
      <c r="B8062" s="1">
        <v>45033</v>
      </c>
      <c r="C8062" s="2">
        <v>0.43447916666666669</v>
      </c>
      <c r="D8062">
        <v>1</v>
      </c>
      <c r="E8062">
        <v>3</v>
      </c>
      <c r="F8062" t="s">
        <v>111</v>
      </c>
      <c r="G8062">
        <v>59</v>
      </c>
      <c r="H8062" t="s">
        <v>74</v>
      </c>
      <c r="I8062" t="s">
        <v>75</v>
      </c>
      <c r="J8062" t="s">
        <v>85</v>
      </c>
      <c r="K8062">
        <v>1.68140264071252</v>
      </c>
      <c r="L8062">
        <v>0</v>
      </c>
      <c r="M8062">
        <v>67.5</v>
      </c>
      <c r="N8062">
        <f>(1-Coffee_Sales[[#This Row],[Discount_Percent]])*Coffee_Sales[[#This Row],[unit_price]]*Coffee_Sales[[#This Row],[transaction_qty]]</f>
        <v>67.5</v>
      </c>
      <c r="O8062" t="str">
        <f>TEXT(Coffee_Sales[[#This Row],[transaction_date]],"mmm-yyyy")</f>
        <v>Apr-2023</v>
      </c>
      <c r="P8062">
        <f>HOUR(Coffee_Sales[[#This Row],[transaction_time]])</f>
        <v>10</v>
      </c>
    </row>
    <row r="8063" spans="1:16" x14ac:dyDescent="0.3">
      <c r="A8063">
        <v>15061</v>
      </c>
      <c r="B8063" s="1">
        <v>44953</v>
      </c>
      <c r="C8063" s="2">
        <v>0.40564814814814815</v>
      </c>
      <c r="D8063">
        <v>1</v>
      </c>
      <c r="E8063">
        <v>3</v>
      </c>
      <c r="F8063" t="s">
        <v>43</v>
      </c>
      <c r="G8063">
        <v>23</v>
      </c>
      <c r="H8063" t="s">
        <v>14</v>
      </c>
      <c r="I8063" t="s">
        <v>55</v>
      </c>
      <c r="J8063" t="s">
        <v>88</v>
      </c>
      <c r="K8063">
        <v>1.121440748000653</v>
      </c>
      <c r="L8063">
        <v>0.1</v>
      </c>
      <c r="M8063">
        <v>37.5</v>
      </c>
      <c r="N8063">
        <f>(1-Coffee_Sales[[#This Row],[Discount_Percent]])*Coffee_Sales[[#This Row],[unit_price]]*Coffee_Sales[[#This Row],[transaction_qty]]</f>
        <v>33.75</v>
      </c>
      <c r="O8063" t="str">
        <f>TEXT(Coffee_Sales[[#This Row],[transaction_date]],"mmm-yyyy")</f>
        <v>Jan-2023</v>
      </c>
      <c r="P8063">
        <f>HOUR(Coffee_Sales[[#This Row],[transaction_time]])</f>
        <v>9</v>
      </c>
    </row>
    <row r="8064" spans="1:16" x14ac:dyDescent="0.3">
      <c r="A8064">
        <v>136100</v>
      </c>
      <c r="B8064" s="1">
        <v>45096</v>
      </c>
      <c r="C8064" s="2">
        <v>0.4306712962962963</v>
      </c>
      <c r="D8064">
        <v>2</v>
      </c>
      <c r="E8064">
        <v>8</v>
      </c>
      <c r="F8064" t="s">
        <v>48</v>
      </c>
      <c r="G8064">
        <v>55</v>
      </c>
      <c r="H8064" t="s">
        <v>32</v>
      </c>
      <c r="I8064" t="s">
        <v>33</v>
      </c>
      <c r="J8064" t="s">
        <v>93</v>
      </c>
      <c r="K8064">
        <v>2.482153470555216</v>
      </c>
      <c r="L8064">
        <v>0.1</v>
      </c>
      <c r="M8064">
        <v>60</v>
      </c>
      <c r="N8064">
        <f>(1-Coffee_Sales[[#This Row],[Discount_Percent]])*Coffee_Sales[[#This Row],[unit_price]]*Coffee_Sales[[#This Row],[transaction_qty]]</f>
        <v>108</v>
      </c>
      <c r="O8064" t="str">
        <f>TEXT(Coffee_Sales[[#This Row],[transaction_date]],"mmm-yyyy")</f>
        <v>Jun-2023</v>
      </c>
      <c r="P8064">
        <f>HOUR(Coffee_Sales[[#This Row],[transaction_time]])</f>
        <v>10</v>
      </c>
    </row>
    <row r="8065" spans="1:16" x14ac:dyDescent="0.3">
      <c r="A8065">
        <v>113178</v>
      </c>
      <c r="B8065" s="1">
        <v>45077</v>
      </c>
      <c r="C8065" s="2">
        <v>0.33180555555555558</v>
      </c>
      <c r="D8065">
        <v>2</v>
      </c>
      <c r="E8065">
        <v>5</v>
      </c>
      <c r="F8065" t="s">
        <v>25</v>
      </c>
      <c r="G8065">
        <v>60</v>
      </c>
      <c r="H8065" t="s">
        <v>74</v>
      </c>
      <c r="I8065" t="s">
        <v>75</v>
      </c>
      <c r="J8065" t="s">
        <v>112</v>
      </c>
      <c r="K8065">
        <v>3.4953622526892958</v>
      </c>
      <c r="L8065">
        <v>0.15</v>
      </c>
      <c r="M8065">
        <v>56.25</v>
      </c>
      <c r="N8065">
        <f>(1-Coffee_Sales[[#This Row],[Discount_Percent]])*Coffee_Sales[[#This Row],[unit_price]]*Coffee_Sales[[#This Row],[transaction_qty]]</f>
        <v>95.625</v>
      </c>
      <c r="O8065" t="str">
        <f>TEXT(Coffee_Sales[[#This Row],[transaction_date]],"mmm-yyyy")</f>
        <v>May-2023</v>
      </c>
      <c r="P8065">
        <f>HOUR(Coffee_Sales[[#This Row],[transaction_time]])</f>
        <v>7</v>
      </c>
    </row>
    <row r="8066" spans="1:16" x14ac:dyDescent="0.3">
      <c r="A8066">
        <v>52208</v>
      </c>
      <c r="B8066" s="1">
        <v>45012</v>
      </c>
      <c r="C8066" s="2">
        <v>0.48884259259259261</v>
      </c>
      <c r="D8066">
        <v>1</v>
      </c>
      <c r="E8066">
        <v>3</v>
      </c>
      <c r="F8066" t="s">
        <v>46</v>
      </c>
      <c r="G8066">
        <v>24</v>
      </c>
      <c r="H8066" t="s">
        <v>14</v>
      </c>
      <c r="I8066" t="s">
        <v>55</v>
      </c>
      <c r="J8066" t="s">
        <v>86</v>
      </c>
      <c r="K8066">
        <v>0.92060809514015274</v>
      </c>
      <c r="L8066">
        <v>0</v>
      </c>
      <c r="M8066">
        <v>45</v>
      </c>
      <c r="N8066">
        <f>(1-Coffee_Sales[[#This Row],[Discount_Percent]])*Coffee_Sales[[#This Row],[unit_price]]*Coffee_Sales[[#This Row],[transaction_qty]]</f>
        <v>45</v>
      </c>
      <c r="O8066" t="str">
        <f>TEXT(Coffee_Sales[[#This Row],[transaction_date]],"mmm-yyyy")</f>
        <v>Mar-2023</v>
      </c>
      <c r="P8066">
        <f>HOUR(Coffee_Sales[[#This Row],[transaction_time]])</f>
        <v>11</v>
      </c>
    </row>
    <row r="8067" spans="1:16" x14ac:dyDescent="0.3">
      <c r="A8067">
        <v>108228</v>
      </c>
      <c r="B8067" s="1">
        <v>45072</v>
      </c>
      <c r="C8067" s="2">
        <v>0.40718749999999998</v>
      </c>
      <c r="D8067">
        <v>1</v>
      </c>
      <c r="E8067">
        <v>5</v>
      </c>
      <c r="F8067" t="s">
        <v>17</v>
      </c>
      <c r="G8067">
        <v>78</v>
      </c>
      <c r="H8067" t="s">
        <v>18</v>
      </c>
      <c r="I8067" t="s">
        <v>19</v>
      </c>
      <c r="J8067" t="s">
        <v>51</v>
      </c>
      <c r="K8067">
        <v>2.236629489743247</v>
      </c>
      <c r="L8067">
        <v>0.05</v>
      </c>
      <c r="M8067">
        <v>67.5</v>
      </c>
      <c r="N8067">
        <f>(1-Coffee_Sales[[#This Row],[Discount_Percent]])*Coffee_Sales[[#This Row],[unit_price]]*Coffee_Sales[[#This Row],[transaction_qty]]</f>
        <v>64.125</v>
      </c>
      <c r="O8067" t="str">
        <f>TEXT(Coffee_Sales[[#This Row],[transaction_date]],"mmm-yyyy")</f>
        <v>May-2023</v>
      </c>
      <c r="P8067">
        <f>HOUR(Coffee_Sales[[#This Row],[transaction_time]])</f>
        <v>9</v>
      </c>
    </row>
    <row r="8068" spans="1:16" x14ac:dyDescent="0.3">
      <c r="A8068">
        <v>109044</v>
      </c>
      <c r="B8068" s="1">
        <v>45073</v>
      </c>
      <c r="C8068" s="2">
        <v>0.34128472222222223</v>
      </c>
      <c r="D8068">
        <v>1</v>
      </c>
      <c r="E8068">
        <v>3</v>
      </c>
      <c r="F8068" t="s">
        <v>17</v>
      </c>
      <c r="G8068">
        <v>27</v>
      </c>
      <c r="H8068" t="s">
        <v>14</v>
      </c>
      <c r="I8068" t="s">
        <v>29</v>
      </c>
      <c r="J8068" t="s">
        <v>30</v>
      </c>
      <c r="K8068">
        <v>1.413212015728208</v>
      </c>
      <c r="L8068">
        <v>0</v>
      </c>
      <c r="M8068">
        <v>52.5</v>
      </c>
      <c r="N8068">
        <f>(1-Coffee_Sales[[#This Row],[Discount_Percent]])*Coffee_Sales[[#This Row],[unit_price]]*Coffee_Sales[[#This Row],[transaction_qty]]</f>
        <v>52.5</v>
      </c>
      <c r="O8068" t="str">
        <f>TEXT(Coffee_Sales[[#This Row],[transaction_date]],"mmm-yyyy")</f>
        <v>May-2023</v>
      </c>
      <c r="P8068">
        <f>HOUR(Coffee_Sales[[#This Row],[transaction_time]])</f>
        <v>8</v>
      </c>
    </row>
    <row r="8069" spans="1:16" x14ac:dyDescent="0.3">
      <c r="A8069">
        <v>54342</v>
      </c>
      <c r="B8069" s="1">
        <v>45015</v>
      </c>
      <c r="C8069" s="2">
        <v>0.74960648148148146</v>
      </c>
      <c r="D8069">
        <v>2</v>
      </c>
      <c r="E8069">
        <v>5</v>
      </c>
      <c r="F8069" t="s">
        <v>54</v>
      </c>
      <c r="G8069">
        <v>87</v>
      </c>
      <c r="H8069" t="s">
        <v>14</v>
      </c>
      <c r="I8069" t="s">
        <v>15</v>
      </c>
      <c r="J8069" t="s">
        <v>119</v>
      </c>
      <c r="K8069">
        <v>2.5999585942601251</v>
      </c>
      <c r="L8069">
        <v>0.05</v>
      </c>
      <c r="M8069">
        <v>45</v>
      </c>
      <c r="N8069">
        <f>(1-Coffee_Sales[[#This Row],[Discount_Percent]])*Coffee_Sales[[#This Row],[unit_price]]*Coffee_Sales[[#This Row],[transaction_qty]]</f>
        <v>85.5</v>
      </c>
      <c r="O8069" t="str">
        <f>TEXT(Coffee_Sales[[#This Row],[transaction_date]],"mmm-yyyy")</f>
        <v>Mar-2023</v>
      </c>
      <c r="P8069">
        <f>HOUR(Coffee_Sales[[#This Row],[transaction_time]])</f>
        <v>17</v>
      </c>
    </row>
    <row r="8070" spans="1:16" x14ac:dyDescent="0.3">
      <c r="A8070">
        <v>53519</v>
      </c>
      <c r="B8070" s="1">
        <v>45014</v>
      </c>
      <c r="C8070" s="2">
        <v>0.61649305555555556</v>
      </c>
      <c r="D8070">
        <v>1</v>
      </c>
      <c r="E8070">
        <v>3</v>
      </c>
      <c r="F8070" t="s">
        <v>111</v>
      </c>
      <c r="G8070">
        <v>26</v>
      </c>
      <c r="H8070" t="s">
        <v>14</v>
      </c>
      <c r="I8070" t="s">
        <v>29</v>
      </c>
      <c r="J8070" t="s">
        <v>134</v>
      </c>
      <c r="K8070">
        <v>1.230525951641849</v>
      </c>
      <c r="L8070">
        <v>0.05</v>
      </c>
      <c r="M8070">
        <v>45</v>
      </c>
      <c r="N8070">
        <f>(1-Coffee_Sales[[#This Row],[Discount_Percent]])*Coffee_Sales[[#This Row],[unit_price]]*Coffee_Sales[[#This Row],[transaction_qty]]</f>
        <v>42.75</v>
      </c>
      <c r="O8070" t="str">
        <f>TEXT(Coffee_Sales[[#This Row],[transaction_date]],"mmm-yyyy")</f>
        <v>Mar-2023</v>
      </c>
      <c r="P8070">
        <f>HOUR(Coffee_Sales[[#This Row],[transaction_time]])</f>
        <v>14</v>
      </c>
    </row>
    <row r="8071" spans="1:16" x14ac:dyDescent="0.3">
      <c r="A8071">
        <v>71801</v>
      </c>
      <c r="B8071" s="1">
        <v>45036</v>
      </c>
      <c r="C8071" s="2">
        <v>0.51018518518518519</v>
      </c>
      <c r="D8071">
        <v>1</v>
      </c>
      <c r="E8071">
        <v>3</v>
      </c>
      <c r="F8071" t="s">
        <v>24</v>
      </c>
      <c r="G8071">
        <v>77</v>
      </c>
      <c r="H8071" t="s">
        <v>18</v>
      </c>
      <c r="I8071" t="s">
        <v>19</v>
      </c>
      <c r="J8071" t="s">
        <v>115</v>
      </c>
      <c r="K8071">
        <v>1.157601252611526</v>
      </c>
      <c r="L8071">
        <v>0.1</v>
      </c>
      <c r="M8071">
        <v>45</v>
      </c>
      <c r="N8071">
        <f>(1-Coffee_Sales[[#This Row],[Discount_Percent]])*Coffee_Sales[[#This Row],[unit_price]]*Coffee_Sales[[#This Row],[transaction_qty]]</f>
        <v>40.5</v>
      </c>
      <c r="O8071" t="str">
        <f>TEXT(Coffee_Sales[[#This Row],[transaction_date]],"mmm-yyyy")</f>
        <v>Apr-2023</v>
      </c>
      <c r="P8071">
        <f>HOUR(Coffee_Sales[[#This Row],[transaction_time]])</f>
        <v>12</v>
      </c>
    </row>
    <row r="8072" spans="1:16" x14ac:dyDescent="0.3">
      <c r="A8072">
        <v>45634</v>
      </c>
      <c r="B8072" s="1">
        <v>45003</v>
      </c>
      <c r="C8072" s="2">
        <v>0.32702546296296298</v>
      </c>
      <c r="D8072">
        <v>2</v>
      </c>
      <c r="E8072">
        <v>3</v>
      </c>
      <c r="F8072" t="s">
        <v>70</v>
      </c>
      <c r="G8072">
        <v>59</v>
      </c>
      <c r="H8072" t="s">
        <v>74</v>
      </c>
      <c r="I8072" t="s">
        <v>75</v>
      </c>
      <c r="J8072" t="s">
        <v>85</v>
      </c>
      <c r="K8072">
        <v>3.7159395155771242</v>
      </c>
      <c r="L8072">
        <v>0.1</v>
      </c>
      <c r="M8072">
        <v>67.5</v>
      </c>
      <c r="N8072">
        <f>(1-Coffee_Sales[[#This Row],[Discount_Percent]])*Coffee_Sales[[#This Row],[unit_price]]*Coffee_Sales[[#This Row],[transaction_qty]]</f>
        <v>121.5</v>
      </c>
      <c r="O8072" t="str">
        <f>TEXT(Coffee_Sales[[#This Row],[transaction_date]],"mmm-yyyy")</f>
        <v>Mar-2023</v>
      </c>
      <c r="P8072">
        <f>HOUR(Coffee_Sales[[#This Row],[transaction_time]])</f>
        <v>7</v>
      </c>
    </row>
    <row r="8073" spans="1:16" x14ac:dyDescent="0.3">
      <c r="A8073">
        <v>149060</v>
      </c>
      <c r="B8073" s="1">
        <v>45107</v>
      </c>
      <c r="C8073" s="2">
        <v>0.47598379629629628</v>
      </c>
      <c r="D8073">
        <v>1</v>
      </c>
      <c r="E8073">
        <v>8</v>
      </c>
      <c r="F8073" t="s">
        <v>21</v>
      </c>
      <c r="G8073">
        <v>61</v>
      </c>
      <c r="H8073" t="s">
        <v>74</v>
      </c>
      <c r="I8073" t="s">
        <v>75</v>
      </c>
      <c r="J8073" t="s">
        <v>116</v>
      </c>
      <c r="K8073">
        <v>1.980895492213484</v>
      </c>
      <c r="L8073">
        <v>0.1</v>
      </c>
      <c r="M8073">
        <v>71.25</v>
      </c>
      <c r="N8073">
        <f>(1-Coffee_Sales[[#This Row],[Discount_Percent]])*Coffee_Sales[[#This Row],[unit_price]]*Coffee_Sales[[#This Row],[transaction_qty]]</f>
        <v>64.125</v>
      </c>
      <c r="O8073" t="str">
        <f>TEXT(Coffee_Sales[[#This Row],[transaction_date]],"mmm-yyyy")</f>
        <v>Jun-2023</v>
      </c>
      <c r="P8073">
        <f>HOUR(Coffee_Sales[[#This Row],[transaction_time]])</f>
        <v>11</v>
      </c>
    </row>
    <row r="8074" spans="1:16" x14ac:dyDescent="0.3">
      <c r="A8074">
        <v>78558</v>
      </c>
      <c r="B8074" s="1">
        <v>45044</v>
      </c>
      <c r="C8074" s="2">
        <v>0.57370370370370372</v>
      </c>
      <c r="D8074">
        <v>2</v>
      </c>
      <c r="E8074">
        <v>5</v>
      </c>
      <c r="F8074" t="s">
        <v>104</v>
      </c>
      <c r="G8074">
        <v>26</v>
      </c>
      <c r="H8074" t="s">
        <v>14</v>
      </c>
      <c r="I8074" t="s">
        <v>29</v>
      </c>
      <c r="J8074" t="s">
        <v>134</v>
      </c>
      <c r="K8074">
        <v>2.120731901504032</v>
      </c>
      <c r="L8074">
        <v>0.1</v>
      </c>
      <c r="M8074">
        <v>45</v>
      </c>
      <c r="N8074">
        <f>(1-Coffee_Sales[[#This Row],[Discount_Percent]])*Coffee_Sales[[#This Row],[unit_price]]*Coffee_Sales[[#This Row],[transaction_qty]]</f>
        <v>81</v>
      </c>
      <c r="O8074" t="str">
        <f>TEXT(Coffee_Sales[[#This Row],[transaction_date]],"mmm-yyyy")</f>
        <v>Apr-2023</v>
      </c>
      <c r="P8074">
        <f>HOUR(Coffee_Sales[[#This Row],[transaction_time]])</f>
        <v>13</v>
      </c>
    </row>
    <row r="8075" spans="1:16" x14ac:dyDescent="0.3">
      <c r="A8075">
        <v>58290</v>
      </c>
      <c r="B8075" s="1">
        <v>45021</v>
      </c>
      <c r="C8075" s="2">
        <v>0.38378472222222221</v>
      </c>
      <c r="D8075">
        <v>1</v>
      </c>
      <c r="E8075">
        <v>8</v>
      </c>
      <c r="F8075" t="s">
        <v>63</v>
      </c>
      <c r="G8075">
        <v>24</v>
      </c>
      <c r="H8075" t="s">
        <v>14</v>
      </c>
      <c r="I8075" t="s">
        <v>55</v>
      </c>
      <c r="J8075" t="s">
        <v>86</v>
      </c>
      <c r="K8075">
        <v>1.0884742349481209</v>
      </c>
      <c r="L8075">
        <v>0.1</v>
      </c>
      <c r="M8075">
        <v>45</v>
      </c>
      <c r="N8075">
        <f>(1-Coffee_Sales[[#This Row],[Discount_Percent]])*Coffee_Sales[[#This Row],[unit_price]]*Coffee_Sales[[#This Row],[transaction_qty]]</f>
        <v>40.5</v>
      </c>
      <c r="O8075" t="str">
        <f>TEXT(Coffee_Sales[[#This Row],[transaction_date]],"mmm-yyyy")</f>
        <v>Apr-2023</v>
      </c>
      <c r="P8075">
        <f>HOUR(Coffee_Sales[[#This Row],[transaction_time]])</f>
        <v>9</v>
      </c>
    </row>
    <row r="8076" spans="1:16" x14ac:dyDescent="0.3">
      <c r="A8076">
        <v>109275</v>
      </c>
      <c r="B8076" s="1">
        <v>45073</v>
      </c>
      <c r="C8076" s="2">
        <v>0.40050925925925923</v>
      </c>
      <c r="D8076">
        <v>1</v>
      </c>
      <c r="E8076">
        <v>8</v>
      </c>
      <c r="F8076" t="s">
        <v>104</v>
      </c>
      <c r="G8076">
        <v>49</v>
      </c>
      <c r="H8076" t="s">
        <v>32</v>
      </c>
      <c r="I8076" t="s">
        <v>44</v>
      </c>
      <c r="J8076" t="s">
        <v>91</v>
      </c>
      <c r="K8076">
        <v>1.000037230778491</v>
      </c>
      <c r="L8076">
        <v>0</v>
      </c>
      <c r="M8076">
        <v>45</v>
      </c>
      <c r="N8076">
        <f>(1-Coffee_Sales[[#This Row],[Discount_Percent]])*Coffee_Sales[[#This Row],[unit_price]]*Coffee_Sales[[#This Row],[transaction_qty]]</f>
        <v>45</v>
      </c>
      <c r="O8076" t="str">
        <f>TEXT(Coffee_Sales[[#This Row],[transaction_date]],"mmm-yyyy")</f>
        <v>May-2023</v>
      </c>
      <c r="P8076">
        <f>HOUR(Coffee_Sales[[#This Row],[transaction_time]])</f>
        <v>9</v>
      </c>
    </row>
    <row r="8077" spans="1:16" x14ac:dyDescent="0.3">
      <c r="A8077">
        <v>133890</v>
      </c>
      <c r="B8077" s="1">
        <v>45094</v>
      </c>
      <c r="C8077" s="2">
        <v>0.59142361111111108</v>
      </c>
      <c r="D8077">
        <v>2</v>
      </c>
      <c r="E8077">
        <v>3</v>
      </c>
      <c r="F8077" t="s">
        <v>46</v>
      </c>
      <c r="G8077">
        <v>44</v>
      </c>
      <c r="H8077" t="s">
        <v>32</v>
      </c>
      <c r="I8077" t="s">
        <v>40</v>
      </c>
      <c r="J8077" t="s">
        <v>41</v>
      </c>
      <c r="K8077">
        <v>2.2500410187605051</v>
      </c>
      <c r="L8077">
        <v>0.1</v>
      </c>
      <c r="M8077">
        <v>37.5</v>
      </c>
      <c r="N8077">
        <f>(1-Coffee_Sales[[#This Row],[Discount_Percent]])*Coffee_Sales[[#This Row],[unit_price]]*Coffee_Sales[[#This Row],[transaction_qty]]</f>
        <v>67.5</v>
      </c>
      <c r="O8077" t="str">
        <f>TEXT(Coffee_Sales[[#This Row],[transaction_date]],"mmm-yyyy")</f>
        <v>Jun-2023</v>
      </c>
      <c r="P8077">
        <f>HOUR(Coffee_Sales[[#This Row],[transaction_time]])</f>
        <v>14</v>
      </c>
    </row>
    <row r="8078" spans="1:16" x14ac:dyDescent="0.3">
      <c r="A8078">
        <v>95451</v>
      </c>
      <c r="B8078" s="1">
        <v>45060</v>
      </c>
      <c r="C8078" s="2">
        <v>0.80550925925925931</v>
      </c>
      <c r="D8078">
        <v>1</v>
      </c>
      <c r="E8078">
        <v>8</v>
      </c>
      <c r="F8078" t="s">
        <v>38</v>
      </c>
      <c r="G8078">
        <v>17</v>
      </c>
      <c r="H8078" t="s">
        <v>64</v>
      </c>
      <c r="I8078" t="s">
        <v>152</v>
      </c>
      <c r="J8078" t="s">
        <v>157</v>
      </c>
      <c r="K8078">
        <v>3.5918958314672791</v>
      </c>
      <c r="L8078">
        <v>0.05</v>
      </c>
      <c r="M8078">
        <v>142.5</v>
      </c>
      <c r="N8078">
        <f>(1-Coffee_Sales[[#This Row],[Discount_Percent]])*Coffee_Sales[[#This Row],[unit_price]]*Coffee_Sales[[#This Row],[transaction_qty]]</f>
        <v>135.375</v>
      </c>
      <c r="O8078" t="str">
        <f>TEXT(Coffee_Sales[[#This Row],[transaction_date]],"mmm-yyyy")</f>
        <v>May-2023</v>
      </c>
      <c r="P8078">
        <f>HOUR(Coffee_Sales[[#This Row],[transaction_time]])</f>
        <v>19</v>
      </c>
    </row>
    <row r="8079" spans="1:16" x14ac:dyDescent="0.3">
      <c r="A8079">
        <v>134578</v>
      </c>
      <c r="B8079" s="1">
        <v>45095</v>
      </c>
      <c r="C8079" s="2">
        <v>0.3895601851851852</v>
      </c>
      <c r="D8079">
        <v>2</v>
      </c>
      <c r="E8079">
        <v>8</v>
      </c>
      <c r="F8079" t="s">
        <v>50</v>
      </c>
      <c r="G8079">
        <v>72</v>
      </c>
      <c r="H8079" t="s">
        <v>18</v>
      </c>
      <c r="I8079" t="s">
        <v>19</v>
      </c>
      <c r="J8079" t="s">
        <v>82</v>
      </c>
      <c r="K8079">
        <v>2.48924677898929</v>
      </c>
      <c r="L8079">
        <v>0</v>
      </c>
      <c r="M8079">
        <v>48.75</v>
      </c>
      <c r="N8079">
        <f>(1-Coffee_Sales[[#This Row],[Discount_Percent]])*Coffee_Sales[[#This Row],[unit_price]]*Coffee_Sales[[#This Row],[transaction_qty]]</f>
        <v>97.5</v>
      </c>
      <c r="O8079" t="str">
        <f>TEXT(Coffee_Sales[[#This Row],[transaction_date]],"mmm-yyyy")</f>
        <v>Jun-2023</v>
      </c>
      <c r="P8079">
        <f>HOUR(Coffee_Sales[[#This Row],[transaction_time]])</f>
        <v>9</v>
      </c>
    </row>
    <row r="8080" spans="1:16" x14ac:dyDescent="0.3">
      <c r="A8080">
        <v>15283</v>
      </c>
      <c r="B8080" s="1">
        <v>44953</v>
      </c>
      <c r="C8080" s="2">
        <v>0.60195601851851854</v>
      </c>
      <c r="D8080">
        <v>1</v>
      </c>
      <c r="E8080">
        <v>3</v>
      </c>
      <c r="F8080" t="s">
        <v>81</v>
      </c>
      <c r="G8080">
        <v>54</v>
      </c>
      <c r="H8080" t="s">
        <v>32</v>
      </c>
      <c r="I8080" t="s">
        <v>33</v>
      </c>
      <c r="J8080" t="s">
        <v>127</v>
      </c>
      <c r="K8080">
        <v>1.0651310945636561</v>
      </c>
      <c r="L8080">
        <v>0</v>
      </c>
      <c r="M8080">
        <v>37.5</v>
      </c>
      <c r="N8080">
        <f>(1-Coffee_Sales[[#This Row],[Discount_Percent]])*Coffee_Sales[[#This Row],[unit_price]]*Coffee_Sales[[#This Row],[transaction_qty]]</f>
        <v>37.5</v>
      </c>
      <c r="O8080" t="str">
        <f>TEXT(Coffee_Sales[[#This Row],[transaction_date]],"mmm-yyyy")</f>
        <v>Jan-2023</v>
      </c>
      <c r="P8080">
        <f>HOUR(Coffee_Sales[[#This Row],[transaction_time]])</f>
        <v>14</v>
      </c>
    </row>
    <row r="8081" spans="1:16" x14ac:dyDescent="0.3">
      <c r="A8081">
        <v>33693</v>
      </c>
      <c r="B8081" s="1">
        <v>44985</v>
      </c>
      <c r="C8081" s="2">
        <v>0.78667824074074078</v>
      </c>
      <c r="D8081">
        <v>1</v>
      </c>
      <c r="E8081">
        <v>8</v>
      </c>
      <c r="F8081" t="s">
        <v>94</v>
      </c>
      <c r="G8081">
        <v>29</v>
      </c>
      <c r="H8081" t="s">
        <v>14</v>
      </c>
      <c r="I8081" t="s">
        <v>22</v>
      </c>
      <c r="J8081" t="s">
        <v>89</v>
      </c>
      <c r="K8081">
        <v>1.0069712290486601</v>
      </c>
      <c r="L8081">
        <v>0.05</v>
      </c>
      <c r="M8081">
        <v>37.5</v>
      </c>
      <c r="N8081">
        <f>(1-Coffee_Sales[[#This Row],[Discount_Percent]])*Coffee_Sales[[#This Row],[unit_price]]*Coffee_Sales[[#This Row],[transaction_qty]]</f>
        <v>35.625</v>
      </c>
      <c r="O8081" t="str">
        <f>TEXT(Coffee_Sales[[#This Row],[transaction_date]],"mmm-yyyy")</f>
        <v>Feb-2023</v>
      </c>
      <c r="P8081">
        <f>HOUR(Coffee_Sales[[#This Row],[transaction_time]])</f>
        <v>18</v>
      </c>
    </row>
    <row r="8082" spans="1:16" x14ac:dyDescent="0.3">
      <c r="A8082">
        <v>11731</v>
      </c>
      <c r="B8082" s="1">
        <v>44947</v>
      </c>
      <c r="C8082" s="2">
        <v>0.4150578703703704</v>
      </c>
      <c r="D8082">
        <v>2</v>
      </c>
      <c r="E8082">
        <v>3</v>
      </c>
      <c r="F8082" t="s">
        <v>96</v>
      </c>
      <c r="G8082">
        <v>43</v>
      </c>
      <c r="H8082" t="s">
        <v>32</v>
      </c>
      <c r="I8082" t="s">
        <v>40</v>
      </c>
      <c r="J8082" t="s">
        <v>124</v>
      </c>
      <c r="K8082">
        <v>2.6234614280331261</v>
      </c>
      <c r="L8082">
        <v>0</v>
      </c>
      <c r="M8082">
        <v>45</v>
      </c>
      <c r="N8082">
        <f>(1-Coffee_Sales[[#This Row],[Discount_Percent]])*Coffee_Sales[[#This Row],[unit_price]]*Coffee_Sales[[#This Row],[transaction_qty]]</f>
        <v>90</v>
      </c>
      <c r="O8082" t="str">
        <f>TEXT(Coffee_Sales[[#This Row],[transaction_date]],"mmm-yyyy")</f>
        <v>Jan-2023</v>
      </c>
      <c r="P8082">
        <f>HOUR(Coffee_Sales[[#This Row],[transaction_time]])</f>
        <v>9</v>
      </c>
    </row>
    <row r="8083" spans="1:16" x14ac:dyDescent="0.3">
      <c r="A8083">
        <v>84024</v>
      </c>
      <c r="B8083" s="1">
        <v>45050</v>
      </c>
      <c r="C8083" s="2">
        <v>0.57339120370370367</v>
      </c>
      <c r="D8083">
        <v>2</v>
      </c>
      <c r="E8083">
        <v>3</v>
      </c>
      <c r="F8083" t="s">
        <v>58</v>
      </c>
      <c r="G8083">
        <v>32</v>
      </c>
      <c r="H8083" t="s">
        <v>14</v>
      </c>
      <c r="I8083" t="s">
        <v>22</v>
      </c>
      <c r="J8083" t="s">
        <v>23</v>
      </c>
      <c r="K8083">
        <v>2.8297867228596179</v>
      </c>
      <c r="L8083">
        <v>0</v>
      </c>
      <c r="M8083">
        <v>45</v>
      </c>
      <c r="N8083">
        <f>(1-Coffee_Sales[[#This Row],[Discount_Percent]])*Coffee_Sales[[#This Row],[unit_price]]*Coffee_Sales[[#This Row],[transaction_qty]]</f>
        <v>90</v>
      </c>
      <c r="O8083" t="str">
        <f>TEXT(Coffee_Sales[[#This Row],[transaction_date]],"mmm-yyyy")</f>
        <v>May-2023</v>
      </c>
      <c r="P8083">
        <f>HOUR(Coffee_Sales[[#This Row],[transaction_time]])</f>
        <v>13</v>
      </c>
    </row>
    <row r="8084" spans="1:16" x14ac:dyDescent="0.3">
      <c r="A8084">
        <v>139014</v>
      </c>
      <c r="B8084" s="1">
        <v>45098</v>
      </c>
      <c r="C8084" s="2">
        <v>0.76401620370370371</v>
      </c>
      <c r="D8084">
        <v>1</v>
      </c>
      <c r="E8084">
        <v>5</v>
      </c>
      <c r="F8084" t="s">
        <v>101</v>
      </c>
      <c r="G8084">
        <v>25</v>
      </c>
      <c r="H8084" t="s">
        <v>14</v>
      </c>
      <c r="I8084" t="s">
        <v>29</v>
      </c>
      <c r="J8084" t="s">
        <v>71</v>
      </c>
      <c r="K8084">
        <v>1.005927467308398</v>
      </c>
      <c r="L8084">
        <v>0.05</v>
      </c>
      <c r="M8084">
        <v>33</v>
      </c>
      <c r="N8084">
        <f>(1-Coffee_Sales[[#This Row],[Discount_Percent]])*Coffee_Sales[[#This Row],[unit_price]]*Coffee_Sales[[#This Row],[transaction_qty]]</f>
        <v>31.349999999999998</v>
      </c>
      <c r="O8084" t="str">
        <f>TEXT(Coffee_Sales[[#This Row],[transaction_date]],"mmm-yyyy")</f>
        <v>Jun-2023</v>
      </c>
      <c r="P8084">
        <f>HOUR(Coffee_Sales[[#This Row],[transaction_time]])</f>
        <v>18</v>
      </c>
    </row>
    <row r="8085" spans="1:16" x14ac:dyDescent="0.3">
      <c r="A8085">
        <v>12263</v>
      </c>
      <c r="B8085" s="1">
        <v>44948</v>
      </c>
      <c r="C8085" s="2">
        <v>0.44354166666666667</v>
      </c>
      <c r="D8085">
        <v>1</v>
      </c>
      <c r="E8085">
        <v>8</v>
      </c>
      <c r="F8085" t="s">
        <v>58</v>
      </c>
      <c r="G8085">
        <v>31</v>
      </c>
      <c r="H8085" t="s">
        <v>14</v>
      </c>
      <c r="I8085" t="s">
        <v>22</v>
      </c>
      <c r="J8085" t="s">
        <v>53</v>
      </c>
      <c r="K8085">
        <v>1.053573995583472</v>
      </c>
      <c r="L8085">
        <v>0.1</v>
      </c>
      <c r="M8085">
        <v>33</v>
      </c>
      <c r="N8085">
        <f>(1-Coffee_Sales[[#This Row],[Discount_Percent]])*Coffee_Sales[[#This Row],[unit_price]]*Coffee_Sales[[#This Row],[transaction_qty]]</f>
        <v>29.7</v>
      </c>
      <c r="O8085" t="str">
        <f>TEXT(Coffee_Sales[[#This Row],[transaction_date]],"mmm-yyyy")</f>
        <v>Jan-2023</v>
      </c>
      <c r="P8085">
        <f>HOUR(Coffee_Sales[[#This Row],[transaction_time]])</f>
        <v>10</v>
      </c>
    </row>
    <row r="8086" spans="1:16" x14ac:dyDescent="0.3">
      <c r="A8086">
        <v>60373</v>
      </c>
      <c r="B8086" s="1">
        <v>45023</v>
      </c>
      <c r="C8086" s="2">
        <v>0.54711805555555559</v>
      </c>
      <c r="D8086">
        <v>1</v>
      </c>
      <c r="E8086">
        <v>8</v>
      </c>
      <c r="F8086" t="s">
        <v>58</v>
      </c>
      <c r="G8086">
        <v>54</v>
      </c>
      <c r="H8086" t="s">
        <v>32</v>
      </c>
      <c r="I8086" t="s">
        <v>33</v>
      </c>
      <c r="J8086" t="s">
        <v>127</v>
      </c>
      <c r="K8086">
        <v>0.90846521240493816</v>
      </c>
      <c r="L8086">
        <v>0.1</v>
      </c>
      <c r="M8086">
        <v>37.5</v>
      </c>
      <c r="N8086">
        <f>(1-Coffee_Sales[[#This Row],[Discount_Percent]])*Coffee_Sales[[#This Row],[unit_price]]*Coffee_Sales[[#This Row],[transaction_qty]]</f>
        <v>33.75</v>
      </c>
      <c r="O8086" t="str">
        <f>TEXT(Coffee_Sales[[#This Row],[transaction_date]],"mmm-yyyy")</f>
        <v>Apr-2023</v>
      </c>
      <c r="P8086">
        <f>HOUR(Coffee_Sales[[#This Row],[transaction_time]])</f>
        <v>13</v>
      </c>
    </row>
    <row r="8087" spans="1:16" x14ac:dyDescent="0.3">
      <c r="A8087">
        <v>136632</v>
      </c>
      <c r="B8087" s="1">
        <v>45096</v>
      </c>
      <c r="C8087" s="2">
        <v>0.72922453703703705</v>
      </c>
      <c r="D8087">
        <v>2</v>
      </c>
      <c r="E8087">
        <v>8</v>
      </c>
      <c r="F8087" t="s">
        <v>101</v>
      </c>
      <c r="G8087">
        <v>45</v>
      </c>
      <c r="H8087" t="s">
        <v>32</v>
      </c>
      <c r="I8087" t="s">
        <v>40</v>
      </c>
      <c r="J8087" t="s">
        <v>120</v>
      </c>
      <c r="K8087">
        <v>2.2071271282690179</v>
      </c>
      <c r="L8087">
        <v>0</v>
      </c>
      <c r="M8087">
        <v>45</v>
      </c>
      <c r="N8087">
        <f>(1-Coffee_Sales[[#This Row],[Discount_Percent]])*Coffee_Sales[[#This Row],[unit_price]]*Coffee_Sales[[#This Row],[transaction_qty]]</f>
        <v>90</v>
      </c>
      <c r="O8087" t="str">
        <f>TEXT(Coffee_Sales[[#This Row],[transaction_date]],"mmm-yyyy")</f>
        <v>Jun-2023</v>
      </c>
      <c r="P8087">
        <f>HOUR(Coffee_Sales[[#This Row],[transaction_time]])</f>
        <v>17</v>
      </c>
    </row>
    <row r="8088" spans="1:16" x14ac:dyDescent="0.3">
      <c r="A8088">
        <v>36048</v>
      </c>
      <c r="B8088" s="1">
        <v>44989</v>
      </c>
      <c r="C8088" s="2">
        <v>0.5747106481481481</v>
      </c>
      <c r="D8088">
        <v>1</v>
      </c>
      <c r="E8088">
        <v>8</v>
      </c>
      <c r="F8088" t="s">
        <v>13</v>
      </c>
      <c r="G8088">
        <v>42</v>
      </c>
      <c r="H8088" t="s">
        <v>32</v>
      </c>
      <c r="I8088" t="s">
        <v>40</v>
      </c>
      <c r="J8088" t="s">
        <v>99</v>
      </c>
      <c r="K8088">
        <v>0.77469681421006342</v>
      </c>
      <c r="L8088">
        <v>0</v>
      </c>
      <c r="M8088">
        <v>37.5</v>
      </c>
      <c r="N8088">
        <f>(1-Coffee_Sales[[#This Row],[Discount_Percent]])*Coffee_Sales[[#This Row],[unit_price]]*Coffee_Sales[[#This Row],[transaction_qty]]</f>
        <v>37.5</v>
      </c>
      <c r="O8088" t="str">
        <f>TEXT(Coffee_Sales[[#This Row],[transaction_date]],"mmm-yyyy")</f>
        <v>Mar-2023</v>
      </c>
      <c r="P8088">
        <f>HOUR(Coffee_Sales[[#This Row],[transaction_time]])</f>
        <v>13</v>
      </c>
    </row>
    <row r="8089" spans="1:16" x14ac:dyDescent="0.3">
      <c r="A8089">
        <v>116987</v>
      </c>
      <c r="B8089" s="1">
        <v>45080</v>
      </c>
      <c r="C8089" s="2">
        <v>0.63489583333333333</v>
      </c>
      <c r="D8089">
        <v>1</v>
      </c>
      <c r="E8089">
        <v>5</v>
      </c>
      <c r="F8089" t="s">
        <v>42</v>
      </c>
      <c r="G8089">
        <v>76</v>
      </c>
      <c r="H8089" t="s">
        <v>18</v>
      </c>
      <c r="I8089" t="s">
        <v>107</v>
      </c>
      <c r="J8089" t="s">
        <v>137</v>
      </c>
      <c r="K8089">
        <v>1.239225110446931</v>
      </c>
      <c r="L8089">
        <v>0</v>
      </c>
      <c r="M8089">
        <v>52.5</v>
      </c>
      <c r="N8089">
        <f>(1-Coffee_Sales[[#This Row],[Discount_Percent]])*Coffee_Sales[[#This Row],[unit_price]]*Coffee_Sales[[#This Row],[transaction_qty]]</f>
        <v>52.5</v>
      </c>
      <c r="O8089" t="str">
        <f>TEXT(Coffee_Sales[[#This Row],[transaction_date]],"mmm-yyyy")</f>
        <v>Jun-2023</v>
      </c>
      <c r="P8089">
        <f>HOUR(Coffee_Sales[[#This Row],[transaction_time]])</f>
        <v>15</v>
      </c>
    </row>
    <row r="8090" spans="1:16" x14ac:dyDescent="0.3">
      <c r="A8090">
        <v>24756</v>
      </c>
      <c r="B8090" s="1">
        <v>44970</v>
      </c>
      <c r="C8090" s="2">
        <v>0.76853009259259264</v>
      </c>
      <c r="D8090">
        <v>1</v>
      </c>
      <c r="E8090">
        <v>5</v>
      </c>
      <c r="F8090" t="s">
        <v>48</v>
      </c>
      <c r="G8090">
        <v>30</v>
      </c>
      <c r="H8090" t="s">
        <v>14</v>
      </c>
      <c r="I8090" t="s">
        <v>22</v>
      </c>
      <c r="J8090" t="s">
        <v>109</v>
      </c>
      <c r="K8090">
        <v>1.4687724967463209</v>
      </c>
      <c r="L8090">
        <v>0</v>
      </c>
      <c r="M8090">
        <v>45</v>
      </c>
      <c r="N8090">
        <f>(1-Coffee_Sales[[#This Row],[Discount_Percent]])*Coffee_Sales[[#This Row],[unit_price]]*Coffee_Sales[[#This Row],[transaction_qty]]</f>
        <v>45</v>
      </c>
      <c r="O8090" t="str">
        <f>TEXT(Coffee_Sales[[#This Row],[transaction_date]],"mmm-yyyy")</f>
        <v>Feb-2023</v>
      </c>
      <c r="P8090">
        <f>HOUR(Coffee_Sales[[#This Row],[transaction_time]])</f>
        <v>18</v>
      </c>
    </row>
    <row r="8091" spans="1:16" x14ac:dyDescent="0.3">
      <c r="A8091">
        <v>2514</v>
      </c>
      <c r="B8091" s="1">
        <v>44931</v>
      </c>
      <c r="C8091" s="2">
        <v>0.61797453703703709</v>
      </c>
      <c r="D8091">
        <v>1</v>
      </c>
      <c r="E8091">
        <v>3</v>
      </c>
      <c r="F8091" t="s">
        <v>94</v>
      </c>
      <c r="G8091">
        <v>75</v>
      </c>
      <c r="H8091" t="s">
        <v>18</v>
      </c>
      <c r="I8091" t="s">
        <v>79</v>
      </c>
      <c r="J8091" t="s">
        <v>136</v>
      </c>
      <c r="K8091">
        <v>1.1310283782497319</v>
      </c>
      <c r="L8091">
        <v>0</v>
      </c>
      <c r="M8091">
        <v>52.5</v>
      </c>
      <c r="N8091">
        <f>(1-Coffee_Sales[[#This Row],[Discount_Percent]])*Coffee_Sales[[#This Row],[unit_price]]*Coffee_Sales[[#This Row],[transaction_qty]]</f>
        <v>52.5</v>
      </c>
      <c r="O8091" t="str">
        <f>TEXT(Coffee_Sales[[#This Row],[transaction_date]],"mmm-yyyy")</f>
        <v>Jan-2023</v>
      </c>
      <c r="P8091">
        <f>HOUR(Coffee_Sales[[#This Row],[transaction_time]])</f>
        <v>14</v>
      </c>
    </row>
    <row r="8092" spans="1:16" x14ac:dyDescent="0.3">
      <c r="A8092">
        <v>67622</v>
      </c>
      <c r="B8092" s="1">
        <v>45031</v>
      </c>
      <c r="C8092" s="2">
        <v>0.82732638888888888</v>
      </c>
      <c r="D8092">
        <v>1</v>
      </c>
      <c r="E8092">
        <v>8</v>
      </c>
      <c r="F8092" t="s">
        <v>17</v>
      </c>
      <c r="G8092">
        <v>29</v>
      </c>
      <c r="H8092" t="s">
        <v>14</v>
      </c>
      <c r="I8092" t="s">
        <v>22</v>
      </c>
      <c r="J8092" t="s">
        <v>89</v>
      </c>
      <c r="K8092">
        <v>0.81866241852713717</v>
      </c>
      <c r="L8092">
        <v>0.15</v>
      </c>
      <c r="M8092">
        <v>37.5</v>
      </c>
      <c r="N8092">
        <f>(1-Coffee_Sales[[#This Row],[Discount_Percent]])*Coffee_Sales[[#This Row],[unit_price]]*Coffee_Sales[[#This Row],[transaction_qty]]</f>
        <v>31.875</v>
      </c>
      <c r="O8092" t="str">
        <f>TEXT(Coffee_Sales[[#This Row],[transaction_date]],"mmm-yyyy")</f>
        <v>Apr-2023</v>
      </c>
      <c r="P8092">
        <f>HOUR(Coffee_Sales[[#This Row],[transaction_time]])</f>
        <v>19</v>
      </c>
    </row>
    <row r="8093" spans="1:16" x14ac:dyDescent="0.3">
      <c r="A8093">
        <v>45354</v>
      </c>
      <c r="B8093" s="1">
        <v>45002</v>
      </c>
      <c r="C8093" s="2">
        <v>0.58028935185185182</v>
      </c>
      <c r="D8093">
        <v>1</v>
      </c>
      <c r="E8093">
        <v>3</v>
      </c>
      <c r="F8093" t="s">
        <v>78</v>
      </c>
      <c r="G8093">
        <v>26</v>
      </c>
      <c r="H8093" t="s">
        <v>14</v>
      </c>
      <c r="I8093" t="s">
        <v>29</v>
      </c>
      <c r="J8093" t="s">
        <v>134</v>
      </c>
      <c r="K8093">
        <v>1.234007807536381</v>
      </c>
      <c r="L8093">
        <v>0</v>
      </c>
      <c r="M8093">
        <v>45</v>
      </c>
      <c r="N8093">
        <f>(1-Coffee_Sales[[#This Row],[Discount_Percent]])*Coffee_Sales[[#This Row],[unit_price]]*Coffee_Sales[[#This Row],[transaction_qty]]</f>
        <v>45</v>
      </c>
      <c r="O8093" t="str">
        <f>TEXT(Coffee_Sales[[#This Row],[transaction_date]],"mmm-yyyy")</f>
        <v>Mar-2023</v>
      </c>
      <c r="P8093">
        <f>HOUR(Coffee_Sales[[#This Row],[transaction_time]])</f>
        <v>13</v>
      </c>
    </row>
    <row r="8094" spans="1:16" x14ac:dyDescent="0.3">
      <c r="A8094">
        <v>16341</v>
      </c>
      <c r="B8094" s="1">
        <v>44955</v>
      </c>
      <c r="C8094" s="2">
        <v>0.7295949074074074</v>
      </c>
      <c r="D8094">
        <v>1</v>
      </c>
      <c r="E8094">
        <v>5</v>
      </c>
      <c r="F8094" t="s">
        <v>24</v>
      </c>
      <c r="G8094">
        <v>77</v>
      </c>
      <c r="H8094" t="s">
        <v>18</v>
      </c>
      <c r="I8094" t="s">
        <v>19</v>
      </c>
      <c r="J8094" t="s">
        <v>115</v>
      </c>
      <c r="K8094">
        <v>1.148482169683247</v>
      </c>
      <c r="L8094">
        <v>0</v>
      </c>
      <c r="M8094">
        <v>45</v>
      </c>
      <c r="N8094">
        <f>(1-Coffee_Sales[[#This Row],[Discount_Percent]])*Coffee_Sales[[#This Row],[unit_price]]*Coffee_Sales[[#This Row],[transaction_qty]]</f>
        <v>45</v>
      </c>
      <c r="O8094" t="str">
        <f>TEXT(Coffee_Sales[[#This Row],[transaction_date]],"mmm-yyyy")</f>
        <v>Jan-2023</v>
      </c>
      <c r="P8094">
        <f>HOUR(Coffee_Sales[[#This Row],[transaction_time]])</f>
        <v>17</v>
      </c>
    </row>
    <row r="8095" spans="1:16" x14ac:dyDescent="0.3">
      <c r="A8095">
        <v>133027</v>
      </c>
      <c r="B8095" s="1">
        <v>45094</v>
      </c>
      <c r="C8095" s="2">
        <v>0.26299768518518518</v>
      </c>
      <c r="D8095">
        <v>1</v>
      </c>
      <c r="E8095">
        <v>5</v>
      </c>
      <c r="F8095" t="s">
        <v>28</v>
      </c>
      <c r="G8095">
        <v>78</v>
      </c>
      <c r="H8095" t="s">
        <v>18</v>
      </c>
      <c r="I8095" t="s">
        <v>19</v>
      </c>
      <c r="J8095" t="s">
        <v>51</v>
      </c>
      <c r="K8095">
        <v>1.371529500774733</v>
      </c>
      <c r="L8095">
        <v>0</v>
      </c>
      <c r="M8095">
        <v>67.5</v>
      </c>
      <c r="N8095">
        <f>(1-Coffee_Sales[[#This Row],[Discount_Percent]])*Coffee_Sales[[#This Row],[unit_price]]*Coffee_Sales[[#This Row],[transaction_qty]]</f>
        <v>67.5</v>
      </c>
      <c r="O8095" t="str">
        <f>TEXT(Coffee_Sales[[#This Row],[transaction_date]],"mmm-yyyy")</f>
        <v>Jun-2023</v>
      </c>
      <c r="P8095">
        <f>HOUR(Coffee_Sales[[#This Row],[transaction_time]])</f>
        <v>6</v>
      </c>
    </row>
    <row r="8096" spans="1:16" x14ac:dyDescent="0.3">
      <c r="A8096">
        <v>84917</v>
      </c>
      <c r="B8096" s="1">
        <v>45051</v>
      </c>
      <c r="C8096" s="2">
        <v>0.49570601851851853</v>
      </c>
      <c r="D8096">
        <v>1</v>
      </c>
      <c r="E8096">
        <v>5</v>
      </c>
      <c r="F8096" t="s">
        <v>63</v>
      </c>
      <c r="G8096">
        <v>36</v>
      </c>
      <c r="H8096" t="s">
        <v>14</v>
      </c>
      <c r="I8096" t="s">
        <v>26</v>
      </c>
      <c r="J8096" t="s">
        <v>27</v>
      </c>
      <c r="K8096">
        <v>1.4757717271138751</v>
      </c>
      <c r="L8096">
        <v>0</v>
      </c>
      <c r="M8096">
        <v>56.25</v>
      </c>
      <c r="N8096">
        <f>(1-Coffee_Sales[[#This Row],[Discount_Percent]])*Coffee_Sales[[#This Row],[unit_price]]*Coffee_Sales[[#This Row],[transaction_qty]]</f>
        <v>56.25</v>
      </c>
      <c r="O8096" t="str">
        <f>TEXT(Coffee_Sales[[#This Row],[transaction_date]],"mmm-yyyy")</f>
        <v>May-2023</v>
      </c>
      <c r="P8096">
        <f>HOUR(Coffee_Sales[[#This Row],[transaction_time]])</f>
        <v>11</v>
      </c>
    </row>
    <row r="8097" spans="1:16" x14ac:dyDescent="0.3">
      <c r="A8097">
        <v>989</v>
      </c>
      <c r="B8097" s="1">
        <v>44928</v>
      </c>
      <c r="C8097" s="2">
        <v>0.71040509259259255</v>
      </c>
      <c r="D8097">
        <v>1</v>
      </c>
      <c r="E8097">
        <v>5</v>
      </c>
      <c r="F8097" t="s">
        <v>46</v>
      </c>
      <c r="G8097">
        <v>77</v>
      </c>
      <c r="H8097" t="s">
        <v>18</v>
      </c>
      <c r="I8097" t="s">
        <v>19</v>
      </c>
      <c r="J8097" t="s">
        <v>115</v>
      </c>
      <c r="K8097">
        <v>0.95680690297434623</v>
      </c>
      <c r="L8097">
        <v>0</v>
      </c>
      <c r="M8097">
        <v>45</v>
      </c>
      <c r="N8097">
        <f>(1-Coffee_Sales[[#This Row],[Discount_Percent]])*Coffee_Sales[[#This Row],[unit_price]]*Coffee_Sales[[#This Row],[transaction_qty]]</f>
        <v>45</v>
      </c>
      <c r="O8097" t="str">
        <f>TEXT(Coffee_Sales[[#This Row],[transaction_date]],"mmm-yyyy")</f>
        <v>Jan-2023</v>
      </c>
      <c r="P8097">
        <f>HOUR(Coffee_Sales[[#This Row],[transaction_time]])</f>
        <v>17</v>
      </c>
    </row>
    <row r="8098" spans="1:16" x14ac:dyDescent="0.3">
      <c r="A8098">
        <v>26816</v>
      </c>
      <c r="B8098" s="1">
        <v>44974</v>
      </c>
      <c r="C8098" s="2">
        <v>0.38155092592592593</v>
      </c>
      <c r="D8098">
        <v>1</v>
      </c>
      <c r="E8098">
        <v>3</v>
      </c>
      <c r="F8098" t="s">
        <v>113</v>
      </c>
      <c r="G8098">
        <v>2</v>
      </c>
      <c r="H8098" t="s">
        <v>59</v>
      </c>
      <c r="I8098" t="s">
        <v>105</v>
      </c>
      <c r="J8098" t="s">
        <v>106</v>
      </c>
      <c r="K8098">
        <v>8.7010604718833289</v>
      </c>
      <c r="L8098">
        <v>0</v>
      </c>
      <c r="M8098">
        <v>270</v>
      </c>
      <c r="N8098">
        <f>(1-Coffee_Sales[[#This Row],[Discount_Percent]])*Coffee_Sales[[#This Row],[unit_price]]*Coffee_Sales[[#This Row],[transaction_qty]]</f>
        <v>270</v>
      </c>
      <c r="O8098" t="str">
        <f>TEXT(Coffee_Sales[[#This Row],[transaction_date]],"mmm-yyyy")</f>
        <v>Feb-2023</v>
      </c>
      <c r="P8098">
        <f>HOUR(Coffee_Sales[[#This Row],[transaction_time]])</f>
        <v>9</v>
      </c>
    </row>
    <row r="8099" spans="1:16" x14ac:dyDescent="0.3">
      <c r="A8099">
        <v>57925</v>
      </c>
      <c r="B8099" s="1">
        <v>45020</v>
      </c>
      <c r="C8099" s="2">
        <v>0.65034722222222219</v>
      </c>
      <c r="D8099">
        <v>2</v>
      </c>
      <c r="E8099">
        <v>3</v>
      </c>
      <c r="F8099" t="s">
        <v>38</v>
      </c>
      <c r="G8099">
        <v>42</v>
      </c>
      <c r="H8099" t="s">
        <v>32</v>
      </c>
      <c r="I8099" t="s">
        <v>40</v>
      </c>
      <c r="J8099" t="s">
        <v>99</v>
      </c>
      <c r="K8099">
        <v>2.3089481312913169</v>
      </c>
      <c r="L8099">
        <v>0.15</v>
      </c>
      <c r="M8099">
        <v>37.5</v>
      </c>
      <c r="N8099">
        <f>(1-Coffee_Sales[[#This Row],[Discount_Percent]])*Coffee_Sales[[#This Row],[unit_price]]*Coffee_Sales[[#This Row],[transaction_qty]]</f>
        <v>63.75</v>
      </c>
      <c r="O8099" t="str">
        <f>TEXT(Coffee_Sales[[#This Row],[transaction_date]],"mmm-yyyy")</f>
        <v>Apr-2023</v>
      </c>
      <c r="P8099">
        <f>HOUR(Coffee_Sales[[#This Row],[transaction_time]])</f>
        <v>15</v>
      </c>
    </row>
    <row r="8100" spans="1:16" x14ac:dyDescent="0.3">
      <c r="A8100">
        <v>42033</v>
      </c>
      <c r="B8100" s="1">
        <v>44998</v>
      </c>
      <c r="C8100" s="2">
        <v>0.35089120370370369</v>
      </c>
      <c r="D8100">
        <v>1</v>
      </c>
      <c r="E8100">
        <v>3</v>
      </c>
      <c r="F8100" t="s">
        <v>114</v>
      </c>
      <c r="G8100">
        <v>46</v>
      </c>
      <c r="H8100" t="s">
        <v>32</v>
      </c>
      <c r="I8100" t="s">
        <v>36</v>
      </c>
      <c r="J8100" t="s">
        <v>39</v>
      </c>
      <c r="K8100">
        <v>1.029622528279341</v>
      </c>
      <c r="L8100">
        <v>0</v>
      </c>
      <c r="M8100">
        <v>37.5</v>
      </c>
      <c r="N8100">
        <f>(1-Coffee_Sales[[#This Row],[Discount_Percent]])*Coffee_Sales[[#This Row],[unit_price]]*Coffee_Sales[[#This Row],[transaction_qty]]</f>
        <v>37.5</v>
      </c>
      <c r="O8100" t="str">
        <f>TEXT(Coffee_Sales[[#This Row],[transaction_date]],"mmm-yyyy")</f>
        <v>Mar-2023</v>
      </c>
      <c r="P8100">
        <f>HOUR(Coffee_Sales[[#This Row],[transaction_time]])</f>
        <v>8</v>
      </c>
    </row>
    <row r="8101" spans="1:16" x14ac:dyDescent="0.3">
      <c r="A8101">
        <v>68957</v>
      </c>
      <c r="B8101" s="1">
        <v>45033</v>
      </c>
      <c r="C8101" s="2">
        <v>0.40479166666666666</v>
      </c>
      <c r="D8101">
        <v>1</v>
      </c>
      <c r="E8101">
        <v>5</v>
      </c>
      <c r="F8101" t="s">
        <v>102</v>
      </c>
      <c r="G8101">
        <v>33</v>
      </c>
      <c r="H8101" t="s">
        <v>14</v>
      </c>
      <c r="I8101" t="s">
        <v>22</v>
      </c>
      <c r="J8101" t="s">
        <v>49</v>
      </c>
      <c r="K8101">
        <v>1.340670234163887</v>
      </c>
      <c r="L8101">
        <v>0</v>
      </c>
      <c r="M8101">
        <v>52.5</v>
      </c>
      <c r="N8101">
        <f>(1-Coffee_Sales[[#This Row],[Discount_Percent]])*Coffee_Sales[[#This Row],[unit_price]]*Coffee_Sales[[#This Row],[transaction_qty]]</f>
        <v>52.5</v>
      </c>
      <c r="O8101" t="str">
        <f>TEXT(Coffee_Sales[[#This Row],[transaction_date]],"mmm-yyyy")</f>
        <v>Apr-2023</v>
      </c>
      <c r="P8101">
        <f>HOUR(Coffee_Sales[[#This Row],[transaction_time]])</f>
        <v>9</v>
      </c>
    </row>
    <row r="8102" spans="1:16" x14ac:dyDescent="0.3">
      <c r="A8102">
        <v>96182</v>
      </c>
      <c r="B8102" s="1">
        <v>45061</v>
      </c>
      <c r="C8102" s="2">
        <v>0.45740740740740743</v>
      </c>
      <c r="D8102">
        <v>1</v>
      </c>
      <c r="E8102">
        <v>5</v>
      </c>
      <c r="F8102" t="s">
        <v>90</v>
      </c>
      <c r="G8102">
        <v>33</v>
      </c>
      <c r="H8102" t="s">
        <v>14</v>
      </c>
      <c r="I8102" t="s">
        <v>22</v>
      </c>
      <c r="J8102" t="s">
        <v>49</v>
      </c>
      <c r="K8102">
        <v>1.1786405036960399</v>
      </c>
      <c r="L8102">
        <v>0</v>
      </c>
      <c r="M8102">
        <v>52.5</v>
      </c>
      <c r="N8102">
        <f>(1-Coffee_Sales[[#This Row],[Discount_Percent]])*Coffee_Sales[[#This Row],[unit_price]]*Coffee_Sales[[#This Row],[transaction_qty]]</f>
        <v>52.5</v>
      </c>
      <c r="O8102" t="str">
        <f>TEXT(Coffee_Sales[[#This Row],[transaction_date]],"mmm-yyyy")</f>
        <v>May-2023</v>
      </c>
      <c r="P8102">
        <f>HOUR(Coffee_Sales[[#This Row],[transaction_time]])</f>
        <v>10</v>
      </c>
    </row>
    <row r="8103" spans="1:16" x14ac:dyDescent="0.3">
      <c r="A8103">
        <v>84198</v>
      </c>
      <c r="B8103" s="1">
        <v>45050</v>
      </c>
      <c r="C8103" s="2">
        <v>0.64137731481481486</v>
      </c>
      <c r="D8103">
        <v>2</v>
      </c>
      <c r="E8103">
        <v>3</v>
      </c>
      <c r="F8103" t="s">
        <v>90</v>
      </c>
      <c r="G8103">
        <v>37</v>
      </c>
      <c r="H8103" t="s">
        <v>14</v>
      </c>
      <c r="I8103" t="s">
        <v>15</v>
      </c>
      <c r="J8103" t="s">
        <v>95</v>
      </c>
      <c r="K8103">
        <v>1.8140854618281761</v>
      </c>
      <c r="L8103">
        <v>0</v>
      </c>
      <c r="M8103">
        <v>45</v>
      </c>
      <c r="N8103">
        <f>(1-Coffee_Sales[[#This Row],[Discount_Percent]])*Coffee_Sales[[#This Row],[unit_price]]*Coffee_Sales[[#This Row],[transaction_qty]]</f>
        <v>90</v>
      </c>
      <c r="O8103" t="str">
        <f>TEXT(Coffee_Sales[[#This Row],[transaction_date]],"mmm-yyyy")</f>
        <v>May-2023</v>
      </c>
      <c r="P8103">
        <f>HOUR(Coffee_Sales[[#This Row],[transaction_time]])</f>
        <v>15</v>
      </c>
    </row>
    <row r="8104" spans="1:16" x14ac:dyDescent="0.3">
      <c r="A8104">
        <v>142415</v>
      </c>
      <c r="B8104" s="1">
        <v>45101</v>
      </c>
      <c r="C8104" s="2">
        <v>0.68592592592592594</v>
      </c>
      <c r="D8104">
        <v>1</v>
      </c>
      <c r="E8104">
        <v>3</v>
      </c>
      <c r="F8104" t="s">
        <v>81</v>
      </c>
      <c r="G8104">
        <v>26</v>
      </c>
      <c r="H8104" t="s">
        <v>14</v>
      </c>
      <c r="I8104" t="s">
        <v>29</v>
      </c>
      <c r="J8104" t="s">
        <v>134</v>
      </c>
      <c r="K8104">
        <v>1.26668910211553</v>
      </c>
      <c r="L8104">
        <v>0</v>
      </c>
      <c r="M8104">
        <v>45</v>
      </c>
      <c r="N8104">
        <f>(1-Coffee_Sales[[#This Row],[Discount_Percent]])*Coffee_Sales[[#This Row],[unit_price]]*Coffee_Sales[[#This Row],[transaction_qty]]</f>
        <v>45</v>
      </c>
      <c r="O8104" t="str">
        <f>TEXT(Coffee_Sales[[#This Row],[transaction_date]],"mmm-yyyy")</f>
        <v>Jun-2023</v>
      </c>
      <c r="P8104">
        <f>HOUR(Coffee_Sales[[#This Row],[transaction_time]])</f>
        <v>16</v>
      </c>
    </row>
    <row r="8105" spans="1:16" x14ac:dyDescent="0.3">
      <c r="A8105">
        <v>67975</v>
      </c>
      <c r="B8105" s="1">
        <v>45032</v>
      </c>
      <c r="C8105" s="2">
        <v>0.38087962962962962</v>
      </c>
      <c r="D8105">
        <v>1</v>
      </c>
      <c r="E8105">
        <v>8</v>
      </c>
      <c r="F8105" t="s">
        <v>13</v>
      </c>
      <c r="G8105">
        <v>44</v>
      </c>
      <c r="H8105" t="s">
        <v>32</v>
      </c>
      <c r="I8105" t="s">
        <v>40</v>
      </c>
      <c r="J8105" t="s">
        <v>41</v>
      </c>
      <c r="K8105">
        <v>1.226292181929957</v>
      </c>
      <c r="L8105">
        <v>0</v>
      </c>
      <c r="M8105">
        <v>37.5</v>
      </c>
      <c r="N8105">
        <f>(1-Coffee_Sales[[#This Row],[Discount_Percent]])*Coffee_Sales[[#This Row],[unit_price]]*Coffee_Sales[[#This Row],[transaction_qty]]</f>
        <v>37.5</v>
      </c>
      <c r="O8105" t="str">
        <f>TEXT(Coffee_Sales[[#This Row],[transaction_date]],"mmm-yyyy")</f>
        <v>Apr-2023</v>
      </c>
      <c r="P8105">
        <f>HOUR(Coffee_Sales[[#This Row],[transaction_time]])</f>
        <v>9</v>
      </c>
    </row>
    <row r="8106" spans="1:16" x14ac:dyDescent="0.3">
      <c r="A8106">
        <v>12216</v>
      </c>
      <c r="B8106" s="1">
        <v>44948</v>
      </c>
      <c r="C8106" s="2">
        <v>0.40217592592592594</v>
      </c>
      <c r="D8106">
        <v>3</v>
      </c>
      <c r="E8106">
        <v>5</v>
      </c>
      <c r="F8106" t="s">
        <v>63</v>
      </c>
      <c r="G8106">
        <v>27</v>
      </c>
      <c r="H8106" t="s">
        <v>14</v>
      </c>
      <c r="I8106" t="s">
        <v>29</v>
      </c>
      <c r="J8106" t="s">
        <v>30</v>
      </c>
      <c r="K8106">
        <v>3.567539843079818</v>
      </c>
      <c r="L8106">
        <v>0</v>
      </c>
      <c r="M8106">
        <v>52.5</v>
      </c>
      <c r="N8106">
        <f>(1-Coffee_Sales[[#This Row],[Discount_Percent]])*Coffee_Sales[[#This Row],[unit_price]]*Coffee_Sales[[#This Row],[transaction_qty]]</f>
        <v>157.5</v>
      </c>
      <c r="O8106" t="str">
        <f>TEXT(Coffee_Sales[[#This Row],[transaction_date]],"mmm-yyyy")</f>
        <v>Jan-2023</v>
      </c>
      <c r="P8106">
        <f>HOUR(Coffee_Sales[[#This Row],[transaction_time]])</f>
        <v>9</v>
      </c>
    </row>
    <row r="8107" spans="1:16" x14ac:dyDescent="0.3">
      <c r="A8107">
        <v>54427</v>
      </c>
      <c r="B8107" s="1">
        <v>45016</v>
      </c>
      <c r="C8107" s="2">
        <v>0.30085648148148147</v>
      </c>
      <c r="D8107">
        <v>1</v>
      </c>
      <c r="E8107">
        <v>5</v>
      </c>
      <c r="F8107" t="s">
        <v>70</v>
      </c>
      <c r="G8107">
        <v>35</v>
      </c>
      <c r="H8107" t="s">
        <v>14</v>
      </c>
      <c r="I8107" t="s">
        <v>26</v>
      </c>
      <c r="J8107" t="s">
        <v>84</v>
      </c>
      <c r="K8107">
        <v>1.1752839541686591</v>
      </c>
      <c r="L8107">
        <v>0.05</v>
      </c>
      <c r="M8107">
        <v>46.5</v>
      </c>
      <c r="N8107">
        <f>(1-Coffee_Sales[[#This Row],[Discount_Percent]])*Coffee_Sales[[#This Row],[unit_price]]*Coffee_Sales[[#This Row],[transaction_qty]]</f>
        <v>44.174999999999997</v>
      </c>
      <c r="O8107" t="str">
        <f>TEXT(Coffee_Sales[[#This Row],[transaction_date]],"mmm-yyyy")</f>
        <v>Mar-2023</v>
      </c>
      <c r="P8107">
        <f>HOUR(Coffee_Sales[[#This Row],[transaction_time]])</f>
        <v>7</v>
      </c>
    </row>
    <row r="8108" spans="1:16" x14ac:dyDescent="0.3">
      <c r="A8108">
        <v>146499</v>
      </c>
      <c r="B8108" s="1">
        <v>45105</v>
      </c>
      <c r="C8108" s="2">
        <v>0.40325231481481483</v>
      </c>
      <c r="D8108">
        <v>1</v>
      </c>
      <c r="E8108">
        <v>5</v>
      </c>
      <c r="F8108" t="s">
        <v>50</v>
      </c>
      <c r="G8108">
        <v>48</v>
      </c>
      <c r="H8108" t="s">
        <v>32</v>
      </c>
      <c r="I8108" t="s">
        <v>44</v>
      </c>
      <c r="J8108" t="s">
        <v>52</v>
      </c>
      <c r="K8108">
        <v>1.1507285705658989</v>
      </c>
      <c r="L8108">
        <v>0</v>
      </c>
      <c r="M8108">
        <v>37.5</v>
      </c>
      <c r="N8108">
        <f>(1-Coffee_Sales[[#This Row],[Discount_Percent]])*Coffee_Sales[[#This Row],[unit_price]]*Coffee_Sales[[#This Row],[transaction_qty]]</f>
        <v>37.5</v>
      </c>
      <c r="O8108" t="str">
        <f>TEXT(Coffee_Sales[[#This Row],[transaction_date]],"mmm-yyyy")</f>
        <v>Jun-2023</v>
      </c>
      <c r="P8108">
        <f>HOUR(Coffee_Sales[[#This Row],[transaction_time]])</f>
        <v>9</v>
      </c>
    </row>
    <row r="8109" spans="1:16" x14ac:dyDescent="0.3">
      <c r="A8109">
        <v>71711</v>
      </c>
      <c r="B8109" s="1">
        <v>45036</v>
      </c>
      <c r="C8109" s="2">
        <v>0.44114583333333335</v>
      </c>
      <c r="D8109">
        <v>1</v>
      </c>
      <c r="E8109">
        <v>8</v>
      </c>
      <c r="F8109" t="s">
        <v>102</v>
      </c>
      <c r="G8109">
        <v>42</v>
      </c>
      <c r="H8109" t="s">
        <v>32</v>
      </c>
      <c r="I8109" t="s">
        <v>40</v>
      </c>
      <c r="J8109" t="s">
        <v>99</v>
      </c>
      <c r="K8109">
        <v>1.0025857716892901</v>
      </c>
      <c r="L8109">
        <v>0</v>
      </c>
      <c r="M8109">
        <v>37.5</v>
      </c>
      <c r="N8109">
        <f>(1-Coffee_Sales[[#This Row],[Discount_Percent]])*Coffee_Sales[[#This Row],[unit_price]]*Coffee_Sales[[#This Row],[transaction_qty]]</f>
        <v>37.5</v>
      </c>
      <c r="O8109" t="str">
        <f>TEXT(Coffee_Sales[[#This Row],[transaction_date]],"mmm-yyyy")</f>
        <v>Apr-2023</v>
      </c>
      <c r="P8109">
        <f>HOUR(Coffee_Sales[[#This Row],[transaction_time]])</f>
        <v>10</v>
      </c>
    </row>
    <row r="8110" spans="1:16" x14ac:dyDescent="0.3">
      <c r="A8110">
        <v>101872</v>
      </c>
      <c r="B8110" s="1">
        <v>45066</v>
      </c>
      <c r="C8110" s="2">
        <v>0.42756944444444445</v>
      </c>
      <c r="D8110">
        <v>2</v>
      </c>
      <c r="E8110">
        <v>8</v>
      </c>
      <c r="F8110" t="s">
        <v>81</v>
      </c>
      <c r="G8110">
        <v>84</v>
      </c>
      <c r="H8110" t="s">
        <v>67</v>
      </c>
      <c r="I8110" t="s">
        <v>72</v>
      </c>
      <c r="J8110" t="s">
        <v>140</v>
      </c>
      <c r="K8110">
        <v>0.56246072142920833</v>
      </c>
      <c r="L8110">
        <v>0</v>
      </c>
      <c r="M8110">
        <v>12</v>
      </c>
      <c r="N8110">
        <f>(1-Coffee_Sales[[#This Row],[Discount_Percent]])*Coffee_Sales[[#This Row],[unit_price]]*Coffee_Sales[[#This Row],[transaction_qty]]</f>
        <v>24</v>
      </c>
      <c r="O8110" t="str">
        <f>TEXT(Coffee_Sales[[#This Row],[transaction_date]],"mmm-yyyy")</f>
        <v>May-2023</v>
      </c>
      <c r="P8110">
        <f>HOUR(Coffee_Sales[[#This Row],[transaction_time]])</f>
        <v>10</v>
      </c>
    </row>
    <row r="8111" spans="1:16" x14ac:dyDescent="0.3">
      <c r="A8111">
        <v>89460</v>
      </c>
      <c r="B8111" s="1">
        <v>45055</v>
      </c>
      <c r="C8111" s="2">
        <v>0.43530092592592595</v>
      </c>
      <c r="D8111">
        <v>1</v>
      </c>
      <c r="E8111">
        <v>5</v>
      </c>
      <c r="F8111" t="s">
        <v>114</v>
      </c>
      <c r="G8111">
        <v>74</v>
      </c>
      <c r="H8111" t="s">
        <v>18</v>
      </c>
      <c r="I8111" t="s">
        <v>107</v>
      </c>
      <c r="J8111" t="s">
        <v>108</v>
      </c>
      <c r="K8111">
        <v>1.5151192745278681</v>
      </c>
      <c r="L8111">
        <v>0</v>
      </c>
      <c r="M8111">
        <v>65.7</v>
      </c>
      <c r="N8111">
        <f>(1-Coffee_Sales[[#This Row],[Discount_Percent]])*Coffee_Sales[[#This Row],[unit_price]]*Coffee_Sales[[#This Row],[transaction_qty]]</f>
        <v>65.7</v>
      </c>
      <c r="O8111" t="str">
        <f>TEXT(Coffee_Sales[[#This Row],[transaction_date]],"mmm-yyyy")</f>
        <v>May-2023</v>
      </c>
      <c r="P8111">
        <f>HOUR(Coffee_Sales[[#This Row],[transaction_time]])</f>
        <v>10</v>
      </c>
    </row>
    <row r="8112" spans="1:16" x14ac:dyDescent="0.3">
      <c r="A8112">
        <v>55969</v>
      </c>
      <c r="B8112" s="1">
        <v>45018</v>
      </c>
      <c r="C8112" s="2">
        <v>0.45530092592592591</v>
      </c>
      <c r="D8112">
        <v>1</v>
      </c>
      <c r="E8112">
        <v>8</v>
      </c>
      <c r="F8112" t="s">
        <v>38</v>
      </c>
      <c r="G8112">
        <v>69</v>
      </c>
      <c r="H8112" t="s">
        <v>18</v>
      </c>
      <c r="I8112" t="s">
        <v>107</v>
      </c>
      <c r="J8112" t="s">
        <v>132</v>
      </c>
      <c r="K8112">
        <v>1.300248032200805</v>
      </c>
      <c r="L8112">
        <v>0</v>
      </c>
      <c r="M8112">
        <v>48.75</v>
      </c>
      <c r="N8112">
        <f>(1-Coffee_Sales[[#This Row],[Discount_Percent]])*Coffee_Sales[[#This Row],[unit_price]]*Coffee_Sales[[#This Row],[transaction_qty]]</f>
        <v>48.75</v>
      </c>
      <c r="O8112" t="str">
        <f>TEXT(Coffee_Sales[[#This Row],[transaction_date]],"mmm-yyyy")</f>
        <v>Apr-2023</v>
      </c>
      <c r="P8112">
        <f>HOUR(Coffee_Sales[[#This Row],[transaction_time]])</f>
        <v>10</v>
      </c>
    </row>
    <row r="8113" spans="1:16" x14ac:dyDescent="0.3">
      <c r="A8113">
        <v>63823</v>
      </c>
      <c r="B8113" s="1">
        <v>45027</v>
      </c>
      <c r="C8113" s="2">
        <v>0.45630787037037035</v>
      </c>
      <c r="D8113">
        <v>2</v>
      </c>
      <c r="E8113">
        <v>5</v>
      </c>
      <c r="F8113" t="s">
        <v>97</v>
      </c>
      <c r="G8113">
        <v>54</v>
      </c>
      <c r="H8113" t="s">
        <v>32</v>
      </c>
      <c r="I8113" t="s">
        <v>33</v>
      </c>
      <c r="J8113" t="s">
        <v>127</v>
      </c>
      <c r="K8113">
        <v>2.1947854698711411</v>
      </c>
      <c r="L8113">
        <v>0</v>
      </c>
      <c r="M8113">
        <v>37.5</v>
      </c>
      <c r="N8113">
        <f>(1-Coffee_Sales[[#This Row],[Discount_Percent]])*Coffee_Sales[[#This Row],[unit_price]]*Coffee_Sales[[#This Row],[transaction_qty]]</f>
        <v>75</v>
      </c>
      <c r="O8113" t="str">
        <f>TEXT(Coffee_Sales[[#This Row],[transaction_date]],"mmm-yyyy")</f>
        <v>Apr-2023</v>
      </c>
      <c r="P8113">
        <f>HOUR(Coffee_Sales[[#This Row],[transaction_time]])</f>
        <v>10</v>
      </c>
    </row>
    <row r="8114" spans="1:16" x14ac:dyDescent="0.3">
      <c r="A8114">
        <v>64880</v>
      </c>
      <c r="B8114" s="1">
        <v>45028</v>
      </c>
      <c r="C8114" s="2">
        <v>0.67275462962962962</v>
      </c>
      <c r="D8114">
        <v>2</v>
      </c>
      <c r="E8114">
        <v>5</v>
      </c>
      <c r="F8114" t="s">
        <v>104</v>
      </c>
      <c r="G8114">
        <v>43</v>
      </c>
      <c r="H8114" t="s">
        <v>32</v>
      </c>
      <c r="I8114" t="s">
        <v>40</v>
      </c>
      <c r="J8114" t="s">
        <v>124</v>
      </c>
      <c r="K8114">
        <v>1.831508901553808</v>
      </c>
      <c r="L8114">
        <v>0</v>
      </c>
      <c r="M8114">
        <v>45</v>
      </c>
      <c r="N8114">
        <f>(1-Coffee_Sales[[#This Row],[Discount_Percent]])*Coffee_Sales[[#This Row],[unit_price]]*Coffee_Sales[[#This Row],[transaction_qty]]</f>
        <v>90</v>
      </c>
      <c r="O8114" t="str">
        <f>TEXT(Coffee_Sales[[#This Row],[transaction_date]],"mmm-yyyy")</f>
        <v>Apr-2023</v>
      </c>
      <c r="P8114">
        <f>HOUR(Coffee_Sales[[#This Row],[transaction_time]])</f>
        <v>16</v>
      </c>
    </row>
    <row r="8115" spans="1:16" x14ac:dyDescent="0.3">
      <c r="A8115">
        <v>82676</v>
      </c>
      <c r="B8115" s="1">
        <v>45049</v>
      </c>
      <c r="C8115" s="2">
        <v>0.44457175925925924</v>
      </c>
      <c r="D8115">
        <v>2</v>
      </c>
      <c r="E8115">
        <v>5</v>
      </c>
      <c r="F8115" t="s">
        <v>111</v>
      </c>
      <c r="G8115">
        <v>36</v>
      </c>
      <c r="H8115" t="s">
        <v>14</v>
      </c>
      <c r="I8115" t="s">
        <v>26</v>
      </c>
      <c r="J8115" t="s">
        <v>27</v>
      </c>
      <c r="K8115">
        <v>2.7549560835652609</v>
      </c>
      <c r="L8115">
        <v>0</v>
      </c>
      <c r="M8115">
        <v>56.25</v>
      </c>
      <c r="N8115">
        <f>(1-Coffee_Sales[[#This Row],[Discount_Percent]])*Coffee_Sales[[#This Row],[unit_price]]*Coffee_Sales[[#This Row],[transaction_qty]]</f>
        <v>112.5</v>
      </c>
      <c r="O8115" t="str">
        <f>TEXT(Coffee_Sales[[#This Row],[transaction_date]],"mmm-yyyy")</f>
        <v>May-2023</v>
      </c>
      <c r="P8115">
        <f>HOUR(Coffee_Sales[[#This Row],[transaction_time]])</f>
        <v>10</v>
      </c>
    </row>
    <row r="8116" spans="1:16" x14ac:dyDescent="0.3">
      <c r="A8116">
        <v>35327</v>
      </c>
      <c r="B8116" s="1">
        <v>44988</v>
      </c>
      <c r="C8116" s="2">
        <v>0.54217592592592589</v>
      </c>
      <c r="D8116">
        <v>1</v>
      </c>
      <c r="E8116">
        <v>3</v>
      </c>
      <c r="F8116" t="s">
        <v>102</v>
      </c>
      <c r="G8116">
        <v>60</v>
      </c>
      <c r="H8116" t="s">
        <v>74</v>
      </c>
      <c r="I8116" t="s">
        <v>75</v>
      </c>
      <c r="J8116" t="s">
        <v>112</v>
      </c>
      <c r="K8116">
        <v>1.5688218604902759</v>
      </c>
      <c r="L8116">
        <v>0</v>
      </c>
      <c r="M8116">
        <v>56.25</v>
      </c>
      <c r="N8116">
        <f>(1-Coffee_Sales[[#This Row],[Discount_Percent]])*Coffee_Sales[[#This Row],[unit_price]]*Coffee_Sales[[#This Row],[transaction_qty]]</f>
        <v>56.25</v>
      </c>
      <c r="O8116" t="str">
        <f>TEXT(Coffee_Sales[[#This Row],[transaction_date]],"mmm-yyyy")</f>
        <v>Mar-2023</v>
      </c>
      <c r="P8116">
        <f>HOUR(Coffee_Sales[[#This Row],[transaction_time]])</f>
        <v>13</v>
      </c>
    </row>
    <row r="8117" spans="1:16" x14ac:dyDescent="0.3">
      <c r="A8117">
        <v>81064</v>
      </c>
      <c r="B8117" s="1">
        <v>45047</v>
      </c>
      <c r="C8117" s="2">
        <v>0.64987268518518515</v>
      </c>
      <c r="D8117">
        <v>2</v>
      </c>
      <c r="E8117">
        <v>8</v>
      </c>
      <c r="F8117" t="s">
        <v>78</v>
      </c>
      <c r="G8117">
        <v>60</v>
      </c>
      <c r="H8117" t="s">
        <v>74</v>
      </c>
      <c r="I8117" t="s">
        <v>75</v>
      </c>
      <c r="J8117" t="s">
        <v>112</v>
      </c>
      <c r="K8117">
        <v>3.329305163693022</v>
      </c>
      <c r="L8117">
        <v>0</v>
      </c>
      <c r="M8117">
        <v>56.25</v>
      </c>
      <c r="N8117">
        <f>(1-Coffee_Sales[[#This Row],[Discount_Percent]])*Coffee_Sales[[#This Row],[unit_price]]*Coffee_Sales[[#This Row],[transaction_qty]]</f>
        <v>112.5</v>
      </c>
      <c r="O8117" t="str">
        <f>TEXT(Coffee_Sales[[#This Row],[transaction_date]],"mmm-yyyy")</f>
        <v>May-2023</v>
      </c>
      <c r="P8117">
        <f>HOUR(Coffee_Sales[[#This Row],[transaction_time]])</f>
        <v>15</v>
      </c>
    </row>
    <row r="8118" spans="1:16" x14ac:dyDescent="0.3">
      <c r="A8118">
        <v>93923</v>
      </c>
      <c r="B8118" s="1">
        <v>45059</v>
      </c>
      <c r="C8118" s="2">
        <v>0.45380787037037035</v>
      </c>
      <c r="D8118">
        <v>2</v>
      </c>
      <c r="E8118">
        <v>3</v>
      </c>
      <c r="F8118" t="s">
        <v>63</v>
      </c>
      <c r="G8118">
        <v>61</v>
      </c>
      <c r="H8118" t="s">
        <v>74</v>
      </c>
      <c r="I8118" t="s">
        <v>75</v>
      </c>
      <c r="J8118" t="s">
        <v>116</v>
      </c>
      <c r="K8118">
        <v>3.360904332293233</v>
      </c>
      <c r="L8118">
        <v>0</v>
      </c>
      <c r="M8118">
        <v>71.25</v>
      </c>
      <c r="N8118">
        <f>(1-Coffee_Sales[[#This Row],[Discount_Percent]])*Coffee_Sales[[#This Row],[unit_price]]*Coffee_Sales[[#This Row],[transaction_qty]]</f>
        <v>142.5</v>
      </c>
      <c r="O8118" t="str">
        <f>TEXT(Coffee_Sales[[#This Row],[transaction_date]],"mmm-yyyy")</f>
        <v>May-2023</v>
      </c>
      <c r="P8118">
        <f>HOUR(Coffee_Sales[[#This Row],[transaction_time]])</f>
        <v>10</v>
      </c>
    </row>
    <row r="8119" spans="1:16" x14ac:dyDescent="0.3">
      <c r="A8119">
        <v>29645</v>
      </c>
      <c r="B8119" s="1">
        <v>44979</v>
      </c>
      <c r="C8119" s="2">
        <v>0.25230324074074073</v>
      </c>
      <c r="D8119">
        <v>1</v>
      </c>
      <c r="E8119">
        <v>5</v>
      </c>
      <c r="F8119" t="s">
        <v>94</v>
      </c>
      <c r="G8119">
        <v>70</v>
      </c>
      <c r="H8119" t="s">
        <v>18</v>
      </c>
      <c r="I8119" t="s">
        <v>19</v>
      </c>
      <c r="J8119" t="s">
        <v>83</v>
      </c>
      <c r="K8119">
        <v>1.4675807603640509</v>
      </c>
      <c r="L8119">
        <v>0.1</v>
      </c>
      <c r="M8119">
        <v>48.75</v>
      </c>
      <c r="N8119">
        <f>(1-Coffee_Sales[[#This Row],[Discount_Percent]])*Coffee_Sales[[#This Row],[unit_price]]*Coffee_Sales[[#This Row],[transaction_qty]]</f>
        <v>43.875</v>
      </c>
      <c r="O8119" t="str">
        <f>TEXT(Coffee_Sales[[#This Row],[transaction_date]],"mmm-yyyy")</f>
        <v>Feb-2023</v>
      </c>
      <c r="P8119">
        <f>HOUR(Coffee_Sales[[#This Row],[transaction_time]])</f>
        <v>6</v>
      </c>
    </row>
    <row r="8120" spans="1:16" x14ac:dyDescent="0.3">
      <c r="A8120">
        <v>34213</v>
      </c>
      <c r="B8120" s="1">
        <v>44986</v>
      </c>
      <c r="C8120" s="2">
        <v>0.69016203703703705</v>
      </c>
      <c r="D8120">
        <v>1</v>
      </c>
      <c r="E8120">
        <v>8</v>
      </c>
      <c r="F8120" t="s">
        <v>46</v>
      </c>
      <c r="G8120">
        <v>76</v>
      </c>
      <c r="H8120" t="s">
        <v>18</v>
      </c>
      <c r="I8120" t="s">
        <v>107</v>
      </c>
      <c r="J8120" t="s">
        <v>137</v>
      </c>
      <c r="K8120">
        <v>1.629803007718418</v>
      </c>
      <c r="L8120">
        <v>0.05</v>
      </c>
      <c r="M8120">
        <v>52.5</v>
      </c>
      <c r="N8120">
        <f>(1-Coffee_Sales[[#This Row],[Discount_Percent]])*Coffee_Sales[[#This Row],[unit_price]]*Coffee_Sales[[#This Row],[transaction_qty]]</f>
        <v>49.875</v>
      </c>
      <c r="O8120" t="str">
        <f>TEXT(Coffee_Sales[[#This Row],[transaction_date]],"mmm-yyyy")</f>
        <v>Mar-2023</v>
      </c>
      <c r="P8120">
        <f>HOUR(Coffee_Sales[[#This Row],[transaction_time]])</f>
        <v>16</v>
      </c>
    </row>
    <row r="8121" spans="1:16" x14ac:dyDescent="0.3">
      <c r="A8121">
        <v>54485</v>
      </c>
      <c r="B8121" s="1">
        <v>45016</v>
      </c>
      <c r="C8121" s="2">
        <v>0.34586805555555555</v>
      </c>
      <c r="D8121">
        <v>1</v>
      </c>
      <c r="E8121">
        <v>8</v>
      </c>
      <c r="F8121" t="s">
        <v>13</v>
      </c>
      <c r="G8121">
        <v>73</v>
      </c>
      <c r="H8121" t="s">
        <v>18</v>
      </c>
      <c r="I8121" t="s">
        <v>79</v>
      </c>
      <c r="J8121" t="s">
        <v>80</v>
      </c>
      <c r="K8121">
        <v>1.4776245832784469</v>
      </c>
      <c r="L8121">
        <v>0.1</v>
      </c>
      <c r="M8121">
        <v>56.25</v>
      </c>
      <c r="N8121">
        <f>(1-Coffee_Sales[[#This Row],[Discount_Percent]])*Coffee_Sales[[#This Row],[unit_price]]*Coffee_Sales[[#This Row],[transaction_qty]]</f>
        <v>50.625</v>
      </c>
      <c r="O8121" t="str">
        <f>TEXT(Coffee_Sales[[#This Row],[transaction_date]],"mmm-yyyy")</f>
        <v>Mar-2023</v>
      </c>
      <c r="P8121">
        <f>HOUR(Coffee_Sales[[#This Row],[transaction_time]])</f>
        <v>8</v>
      </c>
    </row>
    <row r="8122" spans="1:16" x14ac:dyDescent="0.3">
      <c r="A8122">
        <v>36545</v>
      </c>
      <c r="B8122" s="1">
        <v>44990</v>
      </c>
      <c r="C8122" s="2">
        <v>0.46437499999999998</v>
      </c>
      <c r="D8122">
        <v>2</v>
      </c>
      <c r="E8122">
        <v>3</v>
      </c>
      <c r="F8122" t="s">
        <v>24</v>
      </c>
      <c r="G8122">
        <v>29</v>
      </c>
      <c r="H8122" t="s">
        <v>14</v>
      </c>
      <c r="I8122" t="s">
        <v>22</v>
      </c>
      <c r="J8122" t="s">
        <v>89</v>
      </c>
      <c r="K8122">
        <v>2.2100126073558579</v>
      </c>
      <c r="L8122">
        <v>0.1</v>
      </c>
      <c r="M8122">
        <v>37.5</v>
      </c>
      <c r="N8122">
        <f>(1-Coffee_Sales[[#This Row],[Discount_Percent]])*Coffee_Sales[[#This Row],[unit_price]]*Coffee_Sales[[#This Row],[transaction_qty]]</f>
        <v>67.5</v>
      </c>
      <c r="O8122" t="str">
        <f>TEXT(Coffee_Sales[[#This Row],[transaction_date]],"mmm-yyyy")</f>
        <v>Mar-2023</v>
      </c>
      <c r="P8122">
        <f>HOUR(Coffee_Sales[[#This Row],[transaction_time]])</f>
        <v>11</v>
      </c>
    </row>
    <row r="8123" spans="1:16" x14ac:dyDescent="0.3">
      <c r="A8123">
        <v>130233</v>
      </c>
      <c r="B8123" s="1">
        <v>45091</v>
      </c>
      <c r="C8123" s="2">
        <v>0.6501851851851852</v>
      </c>
      <c r="D8123">
        <v>2</v>
      </c>
      <c r="E8123">
        <v>3</v>
      </c>
      <c r="F8123" t="s">
        <v>111</v>
      </c>
      <c r="G8123">
        <v>39</v>
      </c>
      <c r="H8123" t="s">
        <v>14</v>
      </c>
      <c r="I8123" t="s">
        <v>15</v>
      </c>
      <c r="J8123" t="s">
        <v>47</v>
      </c>
      <c r="K8123">
        <v>3.1808612536298551</v>
      </c>
      <c r="L8123">
        <v>0.15</v>
      </c>
      <c r="M8123">
        <v>63.75</v>
      </c>
      <c r="N8123">
        <f>(1-Coffee_Sales[[#This Row],[Discount_Percent]])*Coffee_Sales[[#This Row],[unit_price]]*Coffee_Sales[[#This Row],[transaction_qty]]</f>
        <v>108.375</v>
      </c>
      <c r="O8123" t="str">
        <f>TEXT(Coffee_Sales[[#This Row],[transaction_date]],"mmm-yyyy")</f>
        <v>Jun-2023</v>
      </c>
      <c r="P8123">
        <f>HOUR(Coffee_Sales[[#This Row],[transaction_time]])</f>
        <v>15</v>
      </c>
    </row>
    <row r="8124" spans="1:16" x14ac:dyDescent="0.3">
      <c r="A8124">
        <v>69137</v>
      </c>
      <c r="B8124" s="1">
        <v>45033</v>
      </c>
      <c r="C8124" s="2">
        <v>0.46666666666666667</v>
      </c>
      <c r="D8124">
        <v>1</v>
      </c>
      <c r="E8124">
        <v>5</v>
      </c>
      <c r="F8124" t="s">
        <v>87</v>
      </c>
      <c r="G8124">
        <v>63</v>
      </c>
      <c r="H8124" t="s">
        <v>67</v>
      </c>
      <c r="I8124" t="s">
        <v>72</v>
      </c>
      <c r="J8124" t="s">
        <v>73</v>
      </c>
      <c r="K8124">
        <v>0.38112981202012269</v>
      </c>
      <c r="L8124">
        <v>0.05</v>
      </c>
      <c r="M8124">
        <v>12</v>
      </c>
      <c r="N8124">
        <f>(1-Coffee_Sales[[#This Row],[Discount_Percent]])*Coffee_Sales[[#This Row],[unit_price]]*Coffee_Sales[[#This Row],[transaction_qty]]</f>
        <v>11.399999999999999</v>
      </c>
      <c r="O8124" t="str">
        <f>TEXT(Coffee_Sales[[#This Row],[transaction_date]],"mmm-yyyy")</f>
        <v>Apr-2023</v>
      </c>
      <c r="P8124">
        <f>HOUR(Coffee_Sales[[#This Row],[transaction_time]])</f>
        <v>11</v>
      </c>
    </row>
    <row r="8125" spans="1:16" x14ac:dyDescent="0.3">
      <c r="A8125">
        <v>45994</v>
      </c>
      <c r="B8125" s="1">
        <v>45003</v>
      </c>
      <c r="C8125" s="2">
        <v>0.49466435185185187</v>
      </c>
      <c r="D8125">
        <v>2</v>
      </c>
      <c r="E8125">
        <v>3</v>
      </c>
      <c r="F8125" t="s">
        <v>101</v>
      </c>
      <c r="G8125">
        <v>59</v>
      </c>
      <c r="H8125" t="s">
        <v>74</v>
      </c>
      <c r="I8125" t="s">
        <v>75</v>
      </c>
      <c r="J8125" t="s">
        <v>85</v>
      </c>
      <c r="K8125">
        <v>3.3211060117788218</v>
      </c>
      <c r="L8125">
        <v>0.05</v>
      </c>
      <c r="M8125">
        <v>67.5</v>
      </c>
      <c r="N8125">
        <f>(1-Coffee_Sales[[#This Row],[Discount_Percent]])*Coffee_Sales[[#This Row],[unit_price]]*Coffee_Sales[[#This Row],[transaction_qty]]</f>
        <v>128.25</v>
      </c>
      <c r="O8125" t="str">
        <f>TEXT(Coffee_Sales[[#This Row],[transaction_date]],"mmm-yyyy")</f>
        <v>Mar-2023</v>
      </c>
      <c r="P8125">
        <f>HOUR(Coffee_Sales[[#This Row],[transaction_time]])</f>
        <v>11</v>
      </c>
    </row>
    <row r="8126" spans="1:16" x14ac:dyDescent="0.3">
      <c r="A8126">
        <v>20829</v>
      </c>
      <c r="B8126" s="1">
        <v>44964</v>
      </c>
      <c r="C8126" s="2">
        <v>0.38525462962962964</v>
      </c>
      <c r="D8126">
        <v>2</v>
      </c>
      <c r="E8126">
        <v>5</v>
      </c>
      <c r="F8126" t="s">
        <v>21</v>
      </c>
      <c r="G8126">
        <v>34</v>
      </c>
      <c r="H8126" t="s">
        <v>14</v>
      </c>
      <c r="I8126" t="s">
        <v>26</v>
      </c>
      <c r="J8126" t="s">
        <v>57</v>
      </c>
      <c r="K8126">
        <v>2.1723694025622522</v>
      </c>
      <c r="L8126">
        <v>0</v>
      </c>
      <c r="M8126">
        <v>36.75</v>
      </c>
      <c r="N8126">
        <f>(1-Coffee_Sales[[#This Row],[Discount_Percent]])*Coffee_Sales[[#This Row],[unit_price]]*Coffee_Sales[[#This Row],[transaction_qty]]</f>
        <v>73.5</v>
      </c>
      <c r="O8126" t="str">
        <f>TEXT(Coffee_Sales[[#This Row],[transaction_date]],"mmm-yyyy")</f>
        <v>Feb-2023</v>
      </c>
      <c r="P8126">
        <f>HOUR(Coffee_Sales[[#This Row],[transaction_time]])</f>
        <v>9</v>
      </c>
    </row>
    <row r="8127" spans="1:16" x14ac:dyDescent="0.3">
      <c r="A8127">
        <v>41356</v>
      </c>
      <c r="B8127" s="1">
        <v>44997</v>
      </c>
      <c r="C8127" s="2">
        <v>0.32526620370370368</v>
      </c>
      <c r="D8127">
        <v>1</v>
      </c>
      <c r="E8127">
        <v>3</v>
      </c>
      <c r="F8127" t="s">
        <v>101</v>
      </c>
      <c r="G8127">
        <v>60</v>
      </c>
      <c r="H8127" t="s">
        <v>74</v>
      </c>
      <c r="I8127" t="s">
        <v>75</v>
      </c>
      <c r="J8127" t="s">
        <v>112</v>
      </c>
      <c r="K8127">
        <v>1.8748177991741151</v>
      </c>
      <c r="L8127">
        <v>0</v>
      </c>
      <c r="M8127">
        <v>56.25</v>
      </c>
      <c r="N8127">
        <f>(1-Coffee_Sales[[#This Row],[Discount_Percent]])*Coffee_Sales[[#This Row],[unit_price]]*Coffee_Sales[[#This Row],[transaction_qty]]</f>
        <v>56.25</v>
      </c>
      <c r="O8127" t="str">
        <f>TEXT(Coffee_Sales[[#This Row],[transaction_date]],"mmm-yyyy")</f>
        <v>Mar-2023</v>
      </c>
      <c r="P8127">
        <f>HOUR(Coffee_Sales[[#This Row],[transaction_time]])</f>
        <v>7</v>
      </c>
    </row>
    <row r="8128" spans="1:16" x14ac:dyDescent="0.3">
      <c r="A8128">
        <v>56705</v>
      </c>
      <c r="B8128" s="1">
        <v>45019</v>
      </c>
      <c r="C8128" s="2">
        <v>0.36829861111111112</v>
      </c>
      <c r="D8128">
        <v>2</v>
      </c>
      <c r="E8128">
        <v>8</v>
      </c>
      <c r="F8128" t="s">
        <v>31</v>
      </c>
      <c r="G8128">
        <v>44</v>
      </c>
      <c r="H8128" t="s">
        <v>32</v>
      </c>
      <c r="I8128" t="s">
        <v>40</v>
      </c>
      <c r="J8128" t="s">
        <v>41</v>
      </c>
      <c r="K8128">
        <v>2.3730639423258242</v>
      </c>
      <c r="L8128">
        <v>0.05</v>
      </c>
      <c r="M8128">
        <v>37.5</v>
      </c>
      <c r="N8128">
        <f>(1-Coffee_Sales[[#This Row],[Discount_Percent]])*Coffee_Sales[[#This Row],[unit_price]]*Coffee_Sales[[#This Row],[transaction_qty]]</f>
        <v>71.25</v>
      </c>
      <c r="O8128" t="str">
        <f>TEXT(Coffee_Sales[[#This Row],[transaction_date]],"mmm-yyyy")</f>
        <v>Apr-2023</v>
      </c>
      <c r="P8128">
        <f>HOUR(Coffee_Sales[[#This Row],[transaction_time]])</f>
        <v>8</v>
      </c>
    </row>
    <row r="8129" spans="1:16" x14ac:dyDescent="0.3">
      <c r="A8129">
        <v>19477</v>
      </c>
      <c r="B8129" s="1">
        <v>44961</v>
      </c>
      <c r="C8129" s="2">
        <v>0.69715277777777773</v>
      </c>
      <c r="D8129">
        <v>2</v>
      </c>
      <c r="E8129">
        <v>3</v>
      </c>
      <c r="F8129" t="s">
        <v>35</v>
      </c>
      <c r="G8129">
        <v>40</v>
      </c>
      <c r="H8129" t="s">
        <v>14</v>
      </c>
      <c r="I8129" t="s">
        <v>15</v>
      </c>
      <c r="J8129" t="s">
        <v>100</v>
      </c>
      <c r="K8129">
        <v>2.3495769332473579</v>
      </c>
      <c r="L8129">
        <v>0.15</v>
      </c>
      <c r="M8129">
        <v>56.25</v>
      </c>
      <c r="N8129">
        <f>(1-Coffee_Sales[[#This Row],[Discount_Percent]])*Coffee_Sales[[#This Row],[unit_price]]*Coffee_Sales[[#This Row],[transaction_qty]]</f>
        <v>95.625</v>
      </c>
      <c r="O8129" t="str">
        <f>TEXT(Coffee_Sales[[#This Row],[transaction_date]],"mmm-yyyy")</f>
        <v>Feb-2023</v>
      </c>
      <c r="P8129">
        <f>HOUR(Coffee_Sales[[#This Row],[transaction_time]])</f>
        <v>16</v>
      </c>
    </row>
    <row r="8130" spans="1:16" x14ac:dyDescent="0.3">
      <c r="A8130">
        <v>28216</v>
      </c>
      <c r="B8130" s="1">
        <v>44976</v>
      </c>
      <c r="C8130" s="2">
        <v>0.49099537037037039</v>
      </c>
      <c r="D8130">
        <v>1</v>
      </c>
      <c r="E8130">
        <v>3</v>
      </c>
      <c r="F8130" t="s">
        <v>104</v>
      </c>
      <c r="G8130">
        <v>32</v>
      </c>
      <c r="H8130" t="s">
        <v>14</v>
      </c>
      <c r="I8130" t="s">
        <v>22</v>
      </c>
      <c r="J8130" t="s">
        <v>23</v>
      </c>
      <c r="K8130">
        <v>0.97958721653078573</v>
      </c>
      <c r="L8130">
        <v>0</v>
      </c>
      <c r="M8130">
        <v>45</v>
      </c>
      <c r="N8130">
        <f>(1-Coffee_Sales[[#This Row],[Discount_Percent]])*Coffee_Sales[[#This Row],[unit_price]]*Coffee_Sales[[#This Row],[transaction_qty]]</f>
        <v>45</v>
      </c>
      <c r="O8130" t="str">
        <f>TEXT(Coffee_Sales[[#This Row],[transaction_date]],"mmm-yyyy")</f>
        <v>Feb-2023</v>
      </c>
      <c r="P8130">
        <f>HOUR(Coffee_Sales[[#This Row],[transaction_time]])</f>
        <v>11</v>
      </c>
    </row>
    <row r="8131" spans="1:16" x14ac:dyDescent="0.3">
      <c r="A8131">
        <v>39586</v>
      </c>
      <c r="B8131" s="1">
        <v>44994</v>
      </c>
      <c r="C8131" s="2">
        <v>0.53993055555555558</v>
      </c>
      <c r="D8131">
        <v>1</v>
      </c>
      <c r="E8131">
        <v>8</v>
      </c>
      <c r="F8131" t="s">
        <v>63</v>
      </c>
      <c r="G8131">
        <v>51</v>
      </c>
      <c r="H8131" t="s">
        <v>32</v>
      </c>
      <c r="I8131" t="s">
        <v>44</v>
      </c>
      <c r="J8131" t="s">
        <v>103</v>
      </c>
      <c r="K8131">
        <v>1.3598345807782579</v>
      </c>
      <c r="L8131">
        <v>0.05</v>
      </c>
      <c r="M8131">
        <v>45</v>
      </c>
      <c r="N8131">
        <f>(1-Coffee_Sales[[#This Row],[Discount_Percent]])*Coffee_Sales[[#This Row],[unit_price]]*Coffee_Sales[[#This Row],[transaction_qty]]</f>
        <v>42.75</v>
      </c>
      <c r="O8131" t="str">
        <f>TEXT(Coffee_Sales[[#This Row],[transaction_date]],"mmm-yyyy")</f>
        <v>Mar-2023</v>
      </c>
      <c r="P8131">
        <f>HOUR(Coffee_Sales[[#This Row],[transaction_time]])</f>
        <v>12</v>
      </c>
    </row>
    <row r="8132" spans="1:16" x14ac:dyDescent="0.3">
      <c r="A8132">
        <v>81498</v>
      </c>
      <c r="B8132" s="1">
        <v>45048</v>
      </c>
      <c r="C8132" s="2">
        <v>0.34259259259259262</v>
      </c>
      <c r="D8132">
        <v>1</v>
      </c>
      <c r="E8132">
        <v>5</v>
      </c>
      <c r="F8132" t="s">
        <v>102</v>
      </c>
      <c r="G8132">
        <v>77</v>
      </c>
      <c r="H8132" t="s">
        <v>18</v>
      </c>
      <c r="I8132" t="s">
        <v>19</v>
      </c>
      <c r="J8132" t="s">
        <v>115</v>
      </c>
      <c r="K8132">
        <v>1.0329768572727049</v>
      </c>
      <c r="L8132">
        <v>0</v>
      </c>
      <c r="M8132">
        <v>45</v>
      </c>
      <c r="N8132">
        <f>(1-Coffee_Sales[[#This Row],[Discount_Percent]])*Coffee_Sales[[#This Row],[unit_price]]*Coffee_Sales[[#This Row],[transaction_qty]]</f>
        <v>45</v>
      </c>
      <c r="O8132" t="str">
        <f>TEXT(Coffee_Sales[[#This Row],[transaction_date]],"mmm-yyyy")</f>
        <v>May-2023</v>
      </c>
      <c r="P8132">
        <f>HOUR(Coffee_Sales[[#This Row],[transaction_time]])</f>
        <v>8</v>
      </c>
    </row>
    <row r="8133" spans="1:16" x14ac:dyDescent="0.3">
      <c r="A8133">
        <v>80127</v>
      </c>
      <c r="B8133" s="1">
        <v>45046</v>
      </c>
      <c r="C8133" s="2">
        <v>0.5145601851851852</v>
      </c>
      <c r="D8133">
        <v>1</v>
      </c>
      <c r="E8133">
        <v>8</v>
      </c>
      <c r="F8133" t="s">
        <v>24</v>
      </c>
      <c r="G8133">
        <v>72</v>
      </c>
      <c r="H8133" t="s">
        <v>18</v>
      </c>
      <c r="I8133" t="s">
        <v>19</v>
      </c>
      <c r="J8133" t="s">
        <v>82</v>
      </c>
      <c r="K8133">
        <v>1.2294284644369169</v>
      </c>
      <c r="L8133">
        <v>0</v>
      </c>
      <c r="M8133">
        <v>48.75</v>
      </c>
      <c r="N8133">
        <f>(1-Coffee_Sales[[#This Row],[Discount_Percent]])*Coffee_Sales[[#This Row],[unit_price]]*Coffee_Sales[[#This Row],[transaction_qty]]</f>
        <v>48.75</v>
      </c>
      <c r="O8133" t="str">
        <f>TEXT(Coffee_Sales[[#This Row],[transaction_date]],"mmm-yyyy")</f>
        <v>Apr-2023</v>
      </c>
      <c r="P8133">
        <f>HOUR(Coffee_Sales[[#This Row],[transaction_time]])</f>
        <v>12</v>
      </c>
    </row>
    <row r="8134" spans="1:16" x14ac:dyDescent="0.3">
      <c r="A8134">
        <v>16480</v>
      </c>
      <c r="B8134" s="1">
        <v>44956</v>
      </c>
      <c r="C8134" s="2">
        <v>0.34429398148148149</v>
      </c>
      <c r="D8134">
        <v>1</v>
      </c>
      <c r="E8134">
        <v>8</v>
      </c>
      <c r="F8134" t="s">
        <v>96</v>
      </c>
      <c r="G8134">
        <v>26</v>
      </c>
      <c r="H8134" t="s">
        <v>14</v>
      </c>
      <c r="I8134" t="s">
        <v>29</v>
      </c>
      <c r="J8134" t="s">
        <v>134</v>
      </c>
      <c r="K8134">
        <v>0.91745717313007846</v>
      </c>
      <c r="L8134">
        <v>0</v>
      </c>
      <c r="M8134">
        <v>45</v>
      </c>
      <c r="N8134">
        <f>(1-Coffee_Sales[[#This Row],[Discount_Percent]])*Coffee_Sales[[#This Row],[unit_price]]*Coffee_Sales[[#This Row],[transaction_qty]]</f>
        <v>45</v>
      </c>
      <c r="O8134" t="str">
        <f>TEXT(Coffee_Sales[[#This Row],[transaction_date]],"mmm-yyyy")</f>
        <v>Jan-2023</v>
      </c>
      <c r="P8134">
        <f>HOUR(Coffee_Sales[[#This Row],[transaction_time]])</f>
        <v>8</v>
      </c>
    </row>
    <row r="8135" spans="1:16" x14ac:dyDescent="0.3">
      <c r="A8135">
        <v>46148</v>
      </c>
      <c r="B8135" s="1">
        <v>45003</v>
      </c>
      <c r="C8135" s="2">
        <v>0.68093749999999997</v>
      </c>
      <c r="D8135">
        <v>2</v>
      </c>
      <c r="E8135">
        <v>5</v>
      </c>
      <c r="F8135" t="s">
        <v>63</v>
      </c>
      <c r="G8135">
        <v>37</v>
      </c>
      <c r="H8135" t="s">
        <v>14</v>
      </c>
      <c r="I8135" t="s">
        <v>15</v>
      </c>
      <c r="J8135" t="s">
        <v>95</v>
      </c>
      <c r="K8135">
        <v>2.5516732085591292</v>
      </c>
      <c r="L8135">
        <v>0</v>
      </c>
      <c r="M8135">
        <v>45</v>
      </c>
      <c r="N8135">
        <f>(1-Coffee_Sales[[#This Row],[Discount_Percent]])*Coffee_Sales[[#This Row],[unit_price]]*Coffee_Sales[[#This Row],[transaction_qty]]</f>
        <v>90</v>
      </c>
      <c r="O8135" t="str">
        <f>TEXT(Coffee_Sales[[#This Row],[transaction_date]],"mmm-yyyy")</f>
        <v>Mar-2023</v>
      </c>
      <c r="P8135">
        <f>HOUR(Coffee_Sales[[#This Row],[transaction_time]])</f>
        <v>16</v>
      </c>
    </row>
    <row r="8136" spans="1:16" x14ac:dyDescent="0.3">
      <c r="A8136">
        <v>55449</v>
      </c>
      <c r="B8136" s="1">
        <v>45017</v>
      </c>
      <c r="C8136" s="2">
        <v>0.6061805555555555</v>
      </c>
      <c r="D8136">
        <v>2</v>
      </c>
      <c r="E8136">
        <v>8</v>
      </c>
      <c r="F8136" t="s">
        <v>77</v>
      </c>
      <c r="G8136">
        <v>39</v>
      </c>
      <c r="H8136" t="s">
        <v>14</v>
      </c>
      <c r="I8136" t="s">
        <v>15</v>
      </c>
      <c r="J8136" t="s">
        <v>47</v>
      </c>
      <c r="K8136">
        <v>3.0915169587208089</v>
      </c>
      <c r="L8136">
        <v>0</v>
      </c>
      <c r="M8136">
        <v>63.75</v>
      </c>
      <c r="N8136">
        <f>(1-Coffee_Sales[[#This Row],[Discount_Percent]])*Coffee_Sales[[#This Row],[unit_price]]*Coffee_Sales[[#This Row],[transaction_qty]]</f>
        <v>127.5</v>
      </c>
      <c r="O8136" t="str">
        <f>TEXT(Coffee_Sales[[#This Row],[transaction_date]],"mmm-yyyy")</f>
        <v>Apr-2023</v>
      </c>
      <c r="P8136">
        <f>HOUR(Coffee_Sales[[#This Row],[transaction_time]])</f>
        <v>14</v>
      </c>
    </row>
    <row r="8137" spans="1:16" x14ac:dyDescent="0.3">
      <c r="A8137">
        <v>12065</v>
      </c>
      <c r="B8137" s="1">
        <v>44948</v>
      </c>
      <c r="C8137" s="2">
        <v>0.26806712962962964</v>
      </c>
      <c r="D8137">
        <v>2</v>
      </c>
      <c r="E8137">
        <v>5</v>
      </c>
      <c r="F8137" t="s">
        <v>101</v>
      </c>
      <c r="G8137">
        <v>87</v>
      </c>
      <c r="H8137" t="s">
        <v>14</v>
      </c>
      <c r="I8137" t="s">
        <v>15</v>
      </c>
      <c r="J8137" t="s">
        <v>119</v>
      </c>
      <c r="K8137">
        <v>2.9237571330912981</v>
      </c>
      <c r="L8137">
        <v>0.05</v>
      </c>
      <c r="M8137">
        <v>45</v>
      </c>
      <c r="N8137">
        <f>(1-Coffee_Sales[[#This Row],[Discount_Percent]])*Coffee_Sales[[#This Row],[unit_price]]*Coffee_Sales[[#This Row],[transaction_qty]]</f>
        <v>85.5</v>
      </c>
      <c r="O8137" t="str">
        <f>TEXT(Coffee_Sales[[#This Row],[transaction_date]],"mmm-yyyy")</f>
        <v>Jan-2023</v>
      </c>
      <c r="P8137">
        <f>HOUR(Coffee_Sales[[#This Row],[transaction_time]])</f>
        <v>6</v>
      </c>
    </row>
    <row r="8138" spans="1:16" x14ac:dyDescent="0.3">
      <c r="A8138">
        <v>126178</v>
      </c>
      <c r="B8138" s="1">
        <v>45088</v>
      </c>
      <c r="C8138" s="2">
        <v>0.42258101851851854</v>
      </c>
      <c r="D8138">
        <v>2</v>
      </c>
      <c r="E8138">
        <v>5</v>
      </c>
      <c r="F8138" t="s">
        <v>104</v>
      </c>
      <c r="G8138">
        <v>32</v>
      </c>
      <c r="H8138" t="s">
        <v>14</v>
      </c>
      <c r="I8138" t="s">
        <v>22</v>
      </c>
      <c r="J8138" t="s">
        <v>23</v>
      </c>
      <c r="K8138">
        <v>2.5245031838203129</v>
      </c>
      <c r="L8138">
        <v>0.1</v>
      </c>
      <c r="M8138">
        <v>45</v>
      </c>
      <c r="N8138">
        <f>(1-Coffee_Sales[[#This Row],[Discount_Percent]])*Coffee_Sales[[#This Row],[unit_price]]*Coffee_Sales[[#This Row],[transaction_qty]]</f>
        <v>81</v>
      </c>
      <c r="O8138" t="str">
        <f>TEXT(Coffee_Sales[[#This Row],[transaction_date]],"mmm-yyyy")</f>
        <v>Jun-2023</v>
      </c>
      <c r="P8138">
        <f>HOUR(Coffee_Sales[[#This Row],[transaction_time]])</f>
        <v>10</v>
      </c>
    </row>
    <row r="8139" spans="1:16" x14ac:dyDescent="0.3">
      <c r="A8139">
        <v>69495</v>
      </c>
      <c r="B8139" s="1">
        <v>45034</v>
      </c>
      <c r="C8139" s="2">
        <v>0.3037037037037037</v>
      </c>
      <c r="D8139">
        <v>1</v>
      </c>
      <c r="E8139">
        <v>5</v>
      </c>
      <c r="F8139" t="s">
        <v>38</v>
      </c>
      <c r="G8139">
        <v>82</v>
      </c>
      <c r="H8139" t="s">
        <v>121</v>
      </c>
      <c r="I8139" t="s">
        <v>148</v>
      </c>
      <c r="J8139" t="s">
        <v>165</v>
      </c>
      <c r="K8139">
        <v>3.6868376131483682</v>
      </c>
      <c r="L8139">
        <v>0.1</v>
      </c>
      <c r="M8139">
        <v>180</v>
      </c>
      <c r="N8139">
        <f>(1-Coffee_Sales[[#This Row],[Discount_Percent]])*Coffee_Sales[[#This Row],[unit_price]]*Coffee_Sales[[#This Row],[transaction_qty]]</f>
        <v>162</v>
      </c>
      <c r="O8139" t="str">
        <f>TEXT(Coffee_Sales[[#This Row],[transaction_date]],"mmm-yyyy")</f>
        <v>Apr-2023</v>
      </c>
      <c r="P8139">
        <f>HOUR(Coffee_Sales[[#This Row],[transaction_time]])</f>
        <v>7</v>
      </c>
    </row>
    <row r="8140" spans="1:16" x14ac:dyDescent="0.3">
      <c r="A8140">
        <v>54846</v>
      </c>
      <c r="B8140" s="1">
        <v>45016</v>
      </c>
      <c r="C8140" s="2">
        <v>0.57239583333333333</v>
      </c>
      <c r="D8140">
        <v>2</v>
      </c>
      <c r="E8140">
        <v>5</v>
      </c>
      <c r="F8140" t="s">
        <v>114</v>
      </c>
      <c r="G8140">
        <v>31</v>
      </c>
      <c r="H8140" t="s">
        <v>14</v>
      </c>
      <c r="I8140" t="s">
        <v>22</v>
      </c>
      <c r="J8140" t="s">
        <v>53</v>
      </c>
      <c r="K8140">
        <v>1.725696830483894</v>
      </c>
      <c r="L8140">
        <v>0</v>
      </c>
      <c r="M8140">
        <v>33</v>
      </c>
      <c r="N8140">
        <f>(1-Coffee_Sales[[#This Row],[Discount_Percent]])*Coffee_Sales[[#This Row],[unit_price]]*Coffee_Sales[[#This Row],[transaction_qty]]</f>
        <v>66</v>
      </c>
      <c r="O8140" t="str">
        <f>TEXT(Coffee_Sales[[#This Row],[transaction_date]],"mmm-yyyy")</f>
        <v>Mar-2023</v>
      </c>
      <c r="P8140">
        <f>HOUR(Coffee_Sales[[#This Row],[transaction_time]])</f>
        <v>13</v>
      </c>
    </row>
    <row r="8141" spans="1:16" x14ac:dyDescent="0.3">
      <c r="A8141">
        <v>147953</v>
      </c>
      <c r="B8141" s="1">
        <v>45106</v>
      </c>
      <c r="C8141" s="2">
        <v>0.62127314814814816</v>
      </c>
      <c r="D8141">
        <v>1</v>
      </c>
      <c r="E8141">
        <v>8</v>
      </c>
      <c r="F8141" t="s">
        <v>25</v>
      </c>
      <c r="G8141">
        <v>87</v>
      </c>
      <c r="H8141" t="s">
        <v>14</v>
      </c>
      <c r="I8141" t="s">
        <v>15</v>
      </c>
      <c r="J8141" t="s">
        <v>119</v>
      </c>
      <c r="K8141">
        <v>0.92909060859936532</v>
      </c>
      <c r="L8141">
        <v>0.1</v>
      </c>
      <c r="M8141">
        <v>31.5</v>
      </c>
      <c r="N8141">
        <f>(1-Coffee_Sales[[#This Row],[Discount_Percent]])*Coffee_Sales[[#This Row],[unit_price]]*Coffee_Sales[[#This Row],[transaction_qty]]</f>
        <v>28.35</v>
      </c>
      <c r="O8141" t="str">
        <f>TEXT(Coffee_Sales[[#This Row],[transaction_date]],"mmm-yyyy")</f>
        <v>Jun-2023</v>
      </c>
      <c r="P8141">
        <f>HOUR(Coffee_Sales[[#This Row],[transaction_time]])</f>
        <v>14</v>
      </c>
    </row>
    <row r="8142" spans="1:16" x14ac:dyDescent="0.3">
      <c r="A8142">
        <v>20299</v>
      </c>
      <c r="B8142" s="1">
        <v>44963</v>
      </c>
      <c r="C8142" s="2">
        <v>0.50238425925925922</v>
      </c>
      <c r="D8142">
        <v>2</v>
      </c>
      <c r="E8142">
        <v>3</v>
      </c>
      <c r="F8142" t="s">
        <v>62</v>
      </c>
      <c r="G8142">
        <v>22</v>
      </c>
      <c r="H8142" t="s">
        <v>14</v>
      </c>
      <c r="I8142" t="s">
        <v>55</v>
      </c>
      <c r="J8142" t="s">
        <v>56</v>
      </c>
      <c r="K8142">
        <v>1.903783229497114</v>
      </c>
      <c r="L8142">
        <v>0</v>
      </c>
      <c r="M8142">
        <v>30</v>
      </c>
      <c r="N8142">
        <f>(1-Coffee_Sales[[#This Row],[Discount_Percent]])*Coffee_Sales[[#This Row],[unit_price]]*Coffee_Sales[[#This Row],[transaction_qty]]</f>
        <v>60</v>
      </c>
      <c r="O8142" t="str">
        <f>TEXT(Coffee_Sales[[#This Row],[transaction_date]],"mmm-yyyy")</f>
        <v>Feb-2023</v>
      </c>
      <c r="P8142">
        <f>HOUR(Coffee_Sales[[#This Row],[transaction_time]])</f>
        <v>12</v>
      </c>
    </row>
    <row r="8143" spans="1:16" x14ac:dyDescent="0.3">
      <c r="A8143">
        <v>40477</v>
      </c>
      <c r="B8143" s="1">
        <v>44995</v>
      </c>
      <c r="C8143" s="2">
        <v>0.71636574074074078</v>
      </c>
      <c r="D8143">
        <v>1</v>
      </c>
      <c r="E8143">
        <v>8</v>
      </c>
      <c r="F8143" t="s">
        <v>48</v>
      </c>
      <c r="G8143">
        <v>47</v>
      </c>
      <c r="H8143" t="s">
        <v>32</v>
      </c>
      <c r="I8143" t="s">
        <v>36</v>
      </c>
      <c r="J8143" t="s">
        <v>37</v>
      </c>
      <c r="K8143">
        <v>1.0778829958910821</v>
      </c>
      <c r="L8143">
        <v>0</v>
      </c>
      <c r="M8143">
        <v>45</v>
      </c>
      <c r="N8143">
        <f>(1-Coffee_Sales[[#This Row],[Discount_Percent]])*Coffee_Sales[[#This Row],[unit_price]]*Coffee_Sales[[#This Row],[transaction_qty]]</f>
        <v>45</v>
      </c>
      <c r="O8143" t="str">
        <f>TEXT(Coffee_Sales[[#This Row],[transaction_date]],"mmm-yyyy")</f>
        <v>Mar-2023</v>
      </c>
      <c r="P8143">
        <f>HOUR(Coffee_Sales[[#This Row],[transaction_time]])</f>
        <v>17</v>
      </c>
    </row>
    <row r="8144" spans="1:16" x14ac:dyDescent="0.3">
      <c r="A8144">
        <v>16337</v>
      </c>
      <c r="B8144" s="1">
        <v>44955</v>
      </c>
      <c r="C8144" s="2">
        <v>0.7230092592592593</v>
      </c>
      <c r="D8144">
        <v>2</v>
      </c>
      <c r="E8144">
        <v>3</v>
      </c>
      <c r="F8144" t="s">
        <v>102</v>
      </c>
      <c r="G8144">
        <v>39</v>
      </c>
      <c r="H8144" t="s">
        <v>14</v>
      </c>
      <c r="I8144" t="s">
        <v>15</v>
      </c>
      <c r="J8144" t="s">
        <v>47</v>
      </c>
      <c r="K8144">
        <v>3.1537447261694651</v>
      </c>
      <c r="L8144">
        <v>0.05</v>
      </c>
      <c r="M8144">
        <v>63.75</v>
      </c>
      <c r="N8144">
        <f>(1-Coffee_Sales[[#This Row],[Discount_Percent]])*Coffee_Sales[[#This Row],[unit_price]]*Coffee_Sales[[#This Row],[transaction_qty]]</f>
        <v>121.125</v>
      </c>
      <c r="O8144" t="str">
        <f>TEXT(Coffee_Sales[[#This Row],[transaction_date]],"mmm-yyyy")</f>
        <v>Jan-2023</v>
      </c>
      <c r="P8144">
        <f>HOUR(Coffee_Sales[[#This Row],[transaction_time]])</f>
        <v>17</v>
      </c>
    </row>
    <row r="8145" spans="1:16" x14ac:dyDescent="0.3">
      <c r="A8145">
        <v>112267</v>
      </c>
      <c r="B8145" s="1">
        <v>45076</v>
      </c>
      <c r="C8145" s="2">
        <v>0.36407407407407405</v>
      </c>
      <c r="D8145">
        <v>2</v>
      </c>
      <c r="E8145">
        <v>5</v>
      </c>
      <c r="F8145" t="s">
        <v>25</v>
      </c>
      <c r="G8145">
        <v>48</v>
      </c>
      <c r="H8145" t="s">
        <v>32</v>
      </c>
      <c r="I8145" t="s">
        <v>44</v>
      </c>
      <c r="J8145" t="s">
        <v>52</v>
      </c>
      <c r="K8145">
        <v>2.1260612863962249</v>
      </c>
      <c r="L8145">
        <v>0</v>
      </c>
      <c r="M8145">
        <v>37.5</v>
      </c>
      <c r="N8145">
        <f>(1-Coffee_Sales[[#This Row],[Discount_Percent]])*Coffee_Sales[[#This Row],[unit_price]]*Coffee_Sales[[#This Row],[transaction_qty]]</f>
        <v>75</v>
      </c>
      <c r="O8145" t="str">
        <f>TEXT(Coffee_Sales[[#This Row],[transaction_date]],"mmm-yyyy")</f>
        <v>May-2023</v>
      </c>
      <c r="P8145">
        <f>HOUR(Coffee_Sales[[#This Row],[transaction_time]])</f>
        <v>8</v>
      </c>
    </row>
    <row r="8146" spans="1:16" x14ac:dyDescent="0.3">
      <c r="A8146">
        <v>93931</v>
      </c>
      <c r="B8146" s="1">
        <v>45059</v>
      </c>
      <c r="C8146" s="2">
        <v>0.45449074074074075</v>
      </c>
      <c r="D8146">
        <v>1</v>
      </c>
      <c r="E8146">
        <v>8</v>
      </c>
      <c r="F8146" t="s">
        <v>77</v>
      </c>
      <c r="G8146">
        <v>51</v>
      </c>
      <c r="H8146" t="s">
        <v>32</v>
      </c>
      <c r="I8146" t="s">
        <v>44</v>
      </c>
      <c r="J8146" t="s">
        <v>103</v>
      </c>
      <c r="K8146">
        <v>0.92943518888049947</v>
      </c>
      <c r="L8146">
        <v>0</v>
      </c>
      <c r="M8146">
        <v>45</v>
      </c>
      <c r="N8146">
        <f>(1-Coffee_Sales[[#This Row],[Discount_Percent]])*Coffee_Sales[[#This Row],[unit_price]]*Coffee_Sales[[#This Row],[transaction_qty]]</f>
        <v>45</v>
      </c>
      <c r="O8146" t="str">
        <f>TEXT(Coffee_Sales[[#This Row],[transaction_date]],"mmm-yyyy")</f>
        <v>May-2023</v>
      </c>
      <c r="P8146">
        <f>HOUR(Coffee_Sales[[#This Row],[transaction_time]])</f>
        <v>10</v>
      </c>
    </row>
    <row r="8147" spans="1:16" x14ac:dyDescent="0.3">
      <c r="A8147">
        <v>106743</v>
      </c>
      <c r="B8147" s="1">
        <v>45070</v>
      </c>
      <c r="C8147" s="2">
        <v>0.78673611111111108</v>
      </c>
      <c r="D8147">
        <v>2</v>
      </c>
      <c r="E8147">
        <v>3</v>
      </c>
      <c r="F8147" t="s">
        <v>90</v>
      </c>
      <c r="G8147">
        <v>37</v>
      </c>
      <c r="H8147" t="s">
        <v>14</v>
      </c>
      <c r="I8147" t="s">
        <v>15</v>
      </c>
      <c r="J8147" t="s">
        <v>95</v>
      </c>
      <c r="K8147">
        <v>2.973356624414579</v>
      </c>
      <c r="L8147">
        <v>0</v>
      </c>
      <c r="M8147">
        <v>45</v>
      </c>
      <c r="N8147">
        <f>(1-Coffee_Sales[[#This Row],[Discount_Percent]])*Coffee_Sales[[#This Row],[unit_price]]*Coffee_Sales[[#This Row],[transaction_qty]]</f>
        <v>90</v>
      </c>
      <c r="O8147" t="str">
        <f>TEXT(Coffee_Sales[[#This Row],[transaction_date]],"mmm-yyyy")</f>
        <v>May-2023</v>
      </c>
      <c r="P8147">
        <f>HOUR(Coffee_Sales[[#This Row],[transaction_time]])</f>
        <v>18</v>
      </c>
    </row>
    <row r="8148" spans="1:16" x14ac:dyDescent="0.3">
      <c r="A8148">
        <v>67029</v>
      </c>
      <c r="B8148" s="1">
        <v>45031</v>
      </c>
      <c r="C8148" s="2">
        <v>0.36789351851851854</v>
      </c>
      <c r="D8148">
        <v>1</v>
      </c>
      <c r="E8148">
        <v>8</v>
      </c>
      <c r="F8148" t="s">
        <v>63</v>
      </c>
      <c r="G8148">
        <v>49</v>
      </c>
      <c r="H8148" t="s">
        <v>32</v>
      </c>
      <c r="I8148" t="s">
        <v>44</v>
      </c>
      <c r="J8148" t="s">
        <v>91</v>
      </c>
      <c r="K8148">
        <v>1.317765689020904</v>
      </c>
      <c r="L8148">
        <v>0.05</v>
      </c>
      <c r="M8148">
        <v>45</v>
      </c>
      <c r="N8148">
        <f>(1-Coffee_Sales[[#This Row],[Discount_Percent]])*Coffee_Sales[[#This Row],[unit_price]]*Coffee_Sales[[#This Row],[transaction_qty]]</f>
        <v>42.75</v>
      </c>
      <c r="O8148" t="str">
        <f>TEXT(Coffee_Sales[[#This Row],[transaction_date]],"mmm-yyyy")</f>
        <v>Apr-2023</v>
      </c>
      <c r="P8148">
        <f>HOUR(Coffee_Sales[[#This Row],[transaction_time]])</f>
        <v>8</v>
      </c>
    </row>
    <row r="8149" spans="1:16" x14ac:dyDescent="0.3">
      <c r="A8149">
        <v>41909</v>
      </c>
      <c r="B8149" s="1">
        <v>44998</v>
      </c>
      <c r="C8149" s="2">
        <v>0.29193287037037036</v>
      </c>
      <c r="D8149">
        <v>1</v>
      </c>
      <c r="E8149">
        <v>3</v>
      </c>
      <c r="F8149" t="s">
        <v>90</v>
      </c>
      <c r="G8149">
        <v>61</v>
      </c>
      <c r="H8149" t="s">
        <v>74</v>
      </c>
      <c r="I8149" t="s">
        <v>75</v>
      </c>
      <c r="J8149" t="s">
        <v>116</v>
      </c>
      <c r="K8149">
        <v>1.499983988015398</v>
      </c>
      <c r="L8149">
        <v>0</v>
      </c>
      <c r="M8149">
        <v>71.25</v>
      </c>
      <c r="N8149">
        <f>(1-Coffee_Sales[[#This Row],[Discount_Percent]])*Coffee_Sales[[#This Row],[unit_price]]*Coffee_Sales[[#This Row],[transaction_qty]]</f>
        <v>71.25</v>
      </c>
      <c r="O8149" t="str">
        <f>TEXT(Coffee_Sales[[#This Row],[transaction_date]],"mmm-yyyy")</f>
        <v>Mar-2023</v>
      </c>
      <c r="P8149">
        <f>HOUR(Coffee_Sales[[#This Row],[transaction_time]])</f>
        <v>7</v>
      </c>
    </row>
    <row r="8150" spans="1:16" x14ac:dyDescent="0.3">
      <c r="A8150">
        <v>65253</v>
      </c>
      <c r="B8150" s="1">
        <v>45029</v>
      </c>
      <c r="C8150" s="2">
        <v>0.36591435185185184</v>
      </c>
      <c r="D8150">
        <v>1</v>
      </c>
      <c r="E8150">
        <v>5</v>
      </c>
      <c r="F8150" t="s">
        <v>38</v>
      </c>
      <c r="G8150">
        <v>28</v>
      </c>
      <c r="H8150" t="s">
        <v>14</v>
      </c>
      <c r="I8150" t="s">
        <v>22</v>
      </c>
      <c r="J8150" t="s">
        <v>117</v>
      </c>
      <c r="K8150">
        <v>0.87162582467222394</v>
      </c>
      <c r="L8150">
        <v>0.05</v>
      </c>
      <c r="M8150">
        <v>30</v>
      </c>
      <c r="N8150">
        <f>(1-Coffee_Sales[[#This Row],[Discount_Percent]])*Coffee_Sales[[#This Row],[unit_price]]*Coffee_Sales[[#This Row],[transaction_qty]]</f>
        <v>28.5</v>
      </c>
      <c r="O8150" t="str">
        <f>TEXT(Coffee_Sales[[#This Row],[transaction_date]],"mmm-yyyy")</f>
        <v>Apr-2023</v>
      </c>
      <c r="P8150">
        <f>HOUR(Coffee_Sales[[#This Row],[transaction_time]])</f>
        <v>8</v>
      </c>
    </row>
    <row r="8151" spans="1:16" x14ac:dyDescent="0.3">
      <c r="A8151">
        <v>135008</v>
      </c>
      <c r="B8151" s="1">
        <v>45095</v>
      </c>
      <c r="C8151" s="2">
        <v>0.53658564814814813</v>
      </c>
      <c r="D8151">
        <v>1</v>
      </c>
      <c r="E8151">
        <v>5</v>
      </c>
      <c r="F8151" t="s">
        <v>13</v>
      </c>
      <c r="G8151">
        <v>38</v>
      </c>
      <c r="H8151" t="s">
        <v>14</v>
      </c>
      <c r="I8151" t="s">
        <v>15</v>
      </c>
      <c r="J8151" t="s">
        <v>16</v>
      </c>
      <c r="K8151">
        <v>1.6858103746086219</v>
      </c>
      <c r="L8151">
        <v>0.05</v>
      </c>
      <c r="M8151">
        <v>56.25</v>
      </c>
      <c r="N8151">
        <f>(1-Coffee_Sales[[#This Row],[Discount_Percent]])*Coffee_Sales[[#This Row],[unit_price]]*Coffee_Sales[[#This Row],[transaction_qty]]</f>
        <v>53.4375</v>
      </c>
      <c r="O8151" t="str">
        <f>TEXT(Coffee_Sales[[#This Row],[transaction_date]],"mmm-yyyy")</f>
        <v>Jun-2023</v>
      </c>
      <c r="P8151">
        <f>HOUR(Coffee_Sales[[#This Row],[transaction_time]])</f>
        <v>12</v>
      </c>
    </row>
    <row r="8152" spans="1:16" x14ac:dyDescent="0.3">
      <c r="A8152">
        <v>41538</v>
      </c>
      <c r="B8152" s="1">
        <v>44997</v>
      </c>
      <c r="C8152" s="2">
        <v>0.41987268518518517</v>
      </c>
      <c r="D8152">
        <v>1</v>
      </c>
      <c r="E8152">
        <v>5</v>
      </c>
      <c r="F8152" t="s">
        <v>21</v>
      </c>
      <c r="G8152">
        <v>48</v>
      </c>
      <c r="H8152" t="s">
        <v>32</v>
      </c>
      <c r="I8152" t="s">
        <v>44</v>
      </c>
      <c r="J8152" t="s">
        <v>52</v>
      </c>
      <c r="K8152">
        <v>0.98288979503437646</v>
      </c>
      <c r="L8152">
        <v>0.05</v>
      </c>
      <c r="M8152">
        <v>37.5</v>
      </c>
      <c r="N8152">
        <f>(1-Coffee_Sales[[#This Row],[Discount_Percent]])*Coffee_Sales[[#This Row],[unit_price]]*Coffee_Sales[[#This Row],[transaction_qty]]</f>
        <v>35.625</v>
      </c>
      <c r="O8152" t="str">
        <f>TEXT(Coffee_Sales[[#This Row],[transaction_date]],"mmm-yyyy")</f>
        <v>Mar-2023</v>
      </c>
      <c r="P8152">
        <f>HOUR(Coffee_Sales[[#This Row],[transaction_time]])</f>
        <v>10</v>
      </c>
    </row>
    <row r="8153" spans="1:16" x14ac:dyDescent="0.3">
      <c r="A8153">
        <v>149348</v>
      </c>
      <c r="B8153" s="1">
        <v>45107</v>
      </c>
      <c r="C8153" s="2">
        <v>0.74677083333333338</v>
      </c>
      <c r="D8153">
        <v>1</v>
      </c>
      <c r="E8153">
        <v>5</v>
      </c>
      <c r="F8153" t="s">
        <v>114</v>
      </c>
      <c r="G8153">
        <v>38</v>
      </c>
      <c r="H8153" t="s">
        <v>14</v>
      </c>
      <c r="I8153" t="s">
        <v>15</v>
      </c>
      <c r="J8153" t="s">
        <v>16</v>
      </c>
      <c r="K8153">
        <v>1.257148687559597</v>
      </c>
      <c r="L8153">
        <v>0.1</v>
      </c>
      <c r="M8153">
        <v>56.25</v>
      </c>
      <c r="N8153">
        <f>(1-Coffee_Sales[[#This Row],[Discount_Percent]])*Coffee_Sales[[#This Row],[unit_price]]*Coffee_Sales[[#This Row],[transaction_qty]]</f>
        <v>50.625</v>
      </c>
      <c r="O8153" t="str">
        <f>TEXT(Coffee_Sales[[#This Row],[transaction_date]],"mmm-yyyy")</f>
        <v>Jun-2023</v>
      </c>
      <c r="P8153">
        <f>HOUR(Coffee_Sales[[#This Row],[transaction_time]])</f>
        <v>17</v>
      </c>
    </row>
    <row r="8154" spans="1:16" x14ac:dyDescent="0.3">
      <c r="A8154">
        <v>131735</v>
      </c>
      <c r="B8154" s="1">
        <v>45093</v>
      </c>
      <c r="C8154" s="2">
        <v>0.28576388888888887</v>
      </c>
      <c r="D8154">
        <v>2</v>
      </c>
      <c r="E8154">
        <v>8</v>
      </c>
      <c r="F8154" t="s">
        <v>54</v>
      </c>
      <c r="G8154">
        <v>43</v>
      </c>
      <c r="H8154" t="s">
        <v>32</v>
      </c>
      <c r="I8154" t="s">
        <v>40</v>
      </c>
      <c r="J8154" t="s">
        <v>124</v>
      </c>
      <c r="K8154">
        <v>2.8762238869459669</v>
      </c>
      <c r="L8154">
        <v>0</v>
      </c>
      <c r="M8154">
        <v>45</v>
      </c>
      <c r="N8154">
        <f>(1-Coffee_Sales[[#This Row],[Discount_Percent]])*Coffee_Sales[[#This Row],[unit_price]]*Coffee_Sales[[#This Row],[transaction_qty]]</f>
        <v>90</v>
      </c>
      <c r="O8154" t="str">
        <f>TEXT(Coffee_Sales[[#This Row],[transaction_date]],"mmm-yyyy")</f>
        <v>Jun-2023</v>
      </c>
      <c r="P8154">
        <f>HOUR(Coffee_Sales[[#This Row],[transaction_time]])</f>
        <v>6</v>
      </c>
    </row>
    <row r="8155" spans="1:16" x14ac:dyDescent="0.3">
      <c r="A8155">
        <v>38017</v>
      </c>
      <c r="B8155" s="1">
        <v>44992</v>
      </c>
      <c r="C8155" s="2">
        <v>0.44511574074074073</v>
      </c>
      <c r="D8155">
        <v>1</v>
      </c>
      <c r="E8155">
        <v>8</v>
      </c>
      <c r="F8155" t="s">
        <v>46</v>
      </c>
      <c r="G8155">
        <v>45</v>
      </c>
      <c r="H8155" t="s">
        <v>32</v>
      </c>
      <c r="I8155" t="s">
        <v>40</v>
      </c>
      <c r="J8155" t="s">
        <v>120</v>
      </c>
      <c r="K8155">
        <v>0.93418757421255849</v>
      </c>
      <c r="L8155">
        <v>0</v>
      </c>
      <c r="M8155">
        <v>45</v>
      </c>
      <c r="N8155">
        <f>(1-Coffee_Sales[[#This Row],[Discount_Percent]])*Coffee_Sales[[#This Row],[unit_price]]*Coffee_Sales[[#This Row],[transaction_qty]]</f>
        <v>45</v>
      </c>
      <c r="O8155" t="str">
        <f>TEXT(Coffee_Sales[[#This Row],[transaction_date]],"mmm-yyyy")</f>
        <v>Mar-2023</v>
      </c>
      <c r="P8155">
        <f>HOUR(Coffee_Sales[[#This Row],[transaction_time]])</f>
        <v>10</v>
      </c>
    </row>
    <row r="8156" spans="1:16" x14ac:dyDescent="0.3">
      <c r="A8156">
        <v>91016</v>
      </c>
      <c r="B8156" s="1">
        <v>45056</v>
      </c>
      <c r="C8156" s="2">
        <v>0.69521990740740736</v>
      </c>
      <c r="D8156">
        <v>2</v>
      </c>
      <c r="E8156">
        <v>3</v>
      </c>
      <c r="F8156" t="s">
        <v>77</v>
      </c>
      <c r="G8156">
        <v>84</v>
      </c>
      <c r="H8156" t="s">
        <v>67</v>
      </c>
      <c r="I8156" t="s">
        <v>72</v>
      </c>
      <c r="J8156" t="s">
        <v>140</v>
      </c>
      <c r="K8156">
        <v>0.54557667802202769</v>
      </c>
      <c r="L8156">
        <v>0</v>
      </c>
      <c r="M8156">
        <v>12</v>
      </c>
      <c r="N8156">
        <f>(1-Coffee_Sales[[#This Row],[Discount_Percent]])*Coffee_Sales[[#This Row],[unit_price]]*Coffee_Sales[[#This Row],[transaction_qty]]</f>
        <v>24</v>
      </c>
      <c r="O8156" t="str">
        <f>TEXT(Coffee_Sales[[#This Row],[transaction_date]],"mmm-yyyy")</f>
        <v>May-2023</v>
      </c>
      <c r="P8156">
        <f>HOUR(Coffee_Sales[[#This Row],[transaction_time]])</f>
        <v>16</v>
      </c>
    </row>
    <row r="8157" spans="1:16" x14ac:dyDescent="0.3">
      <c r="A8157">
        <v>92184</v>
      </c>
      <c r="B8157" s="1">
        <v>45057</v>
      </c>
      <c r="C8157" s="2">
        <v>0.77481481481481485</v>
      </c>
      <c r="D8157">
        <v>1</v>
      </c>
      <c r="E8157">
        <v>3</v>
      </c>
      <c r="F8157" t="s">
        <v>81</v>
      </c>
      <c r="G8157">
        <v>83</v>
      </c>
      <c r="H8157" t="s">
        <v>121</v>
      </c>
      <c r="I8157" t="s">
        <v>148</v>
      </c>
      <c r="J8157" t="s">
        <v>149</v>
      </c>
      <c r="K8157">
        <v>6.4924992844556559</v>
      </c>
      <c r="L8157">
        <v>0</v>
      </c>
      <c r="M8157">
        <v>210</v>
      </c>
      <c r="N8157">
        <f>(1-Coffee_Sales[[#This Row],[Discount_Percent]])*Coffee_Sales[[#This Row],[unit_price]]*Coffee_Sales[[#This Row],[transaction_qty]]</f>
        <v>210</v>
      </c>
      <c r="O8157" t="str">
        <f>TEXT(Coffee_Sales[[#This Row],[transaction_date]],"mmm-yyyy")</f>
        <v>May-2023</v>
      </c>
      <c r="P8157">
        <f>HOUR(Coffee_Sales[[#This Row],[transaction_time]])</f>
        <v>18</v>
      </c>
    </row>
    <row r="8158" spans="1:16" x14ac:dyDescent="0.3">
      <c r="A8158">
        <v>78239</v>
      </c>
      <c r="B8158" s="1">
        <v>45044</v>
      </c>
      <c r="C8158" s="2">
        <v>0.3367013888888889</v>
      </c>
      <c r="D8158">
        <v>1</v>
      </c>
      <c r="E8158">
        <v>5</v>
      </c>
      <c r="F8158" t="s">
        <v>48</v>
      </c>
      <c r="G8158">
        <v>77</v>
      </c>
      <c r="H8158" t="s">
        <v>18</v>
      </c>
      <c r="I8158" t="s">
        <v>19</v>
      </c>
      <c r="J8158" t="s">
        <v>115</v>
      </c>
      <c r="K8158">
        <v>1.0727952232811031</v>
      </c>
      <c r="L8158">
        <v>0.05</v>
      </c>
      <c r="M8158">
        <v>45</v>
      </c>
      <c r="N8158">
        <f>(1-Coffee_Sales[[#This Row],[Discount_Percent]])*Coffee_Sales[[#This Row],[unit_price]]*Coffee_Sales[[#This Row],[transaction_qty]]</f>
        <v>42.75</v>
      </c>
      <c r="O8158" t="str">
        <f>TEXT(Coffee_Sales[[#This Row],[transaction_date]],"mmm-yyyy")</f>
        <v>Apr-2023</v>
      </c>
      <c r="P8158">
        <f>HOUR(Coffee_Sales[[#This Row],[transaction_time]])</f>
        <v>8</v>
      </c>
    </row>
    <row r="8159" spans="1:16" x14ac:dyDescent="0.3">
      <c r="A8159">
        <v>126587</v>
      </c>
      <c r="B8159" s="1">
        <v>45088</v>
      </c>
      <c r="C8159" s="2">
        <v>0.6353240740740741</v>
      </c>
      <c r="D8159">
        <v>1</v>
      </c>
      <c r="E8159">
        <v>5</v>
      </c>
      <c r="F8159" t="s">
        <v>62</v>
      </c>
      <c r="G8159">
        <v>49</v>
      </c>
      <c r="H8159" t="s">
        <v>32</v>
      </c>
      <c r="I8159" t="s">
        <v>44</v>
      </c>
      <c r="J8159" t="s">
        <v>91</v>
      </c>
      <c r="K8159">
        <v>1.2690247664174661</v>
      </c>
      <c r="L8159">
        <v>0</v>
      </c>
      <c r="M8159">
        <v>45</v>
      </c>
      <c r="N8159">
        <f>(1-Coffee_Sales[[#This Row],[Discount_Percent]])*Coffee_Sales[[#This Row],[unit_price]]*Coffee_Sales[[#This Row],[transaction_qty]]</f>
        <v>45</v>
      </c>
      <c r="O8159" t="str">
        <f>TEXT(Coffee_Sales[[#This Row],[transaction_date]],"mmm-yyyy")</f>
        <v>Jun-2023</v>
      </c>
      <c r="P8159">
        <f>HOUR(Coffee_Sales[[#This Row],[transaction_time]])</f>
        <v>15</v>
      </c>
    </row>
    <row r="8160" spans="1:16" x14ac:dyDescent="0.3">
      <c r="A8160">
        <v>72778</v>
      </c>
      <c r="B8160" s="1">
        <v>45037</v>
      </c>
      <c r="C8160" s="2">
        <v>0.68840277777777781</v>
      </c>
      <c r="D8160">
        <v>1</v>
      </c>
      <c r="E8160">
        <v>8</v>
      </c>
      <c r="F8160" t="s">
        <v>131</v>
      </c>
      <c r="G8160">
        <v>28</v>
      </c>
      <c r="H8160" t="s">
        <v>14</v>
      </c>
      <c r="I8160" t="s">
        <v>22</v>
      </c>
      <c r="J8160" t="s">
        <v>117</v>
      </c>
      <c r="K8160">
        <v>0.83908212876947252</v>
      </c>
      <c r="L8160">
        <v>0</v>
      </c>
      <c r="M8160">
        <v>30</v>
      </c>
      <c r="N8160">
        <f>(1-Coffee_Sales[[#This Row],[Discount_Percent]])*Coffee_Sales[[#This Row],[unit_price]]*Coffee_Sales[[#This Row],[transaction_qty]]</f>
        <v>30</v>
      </c>
      <c r="O8160" t="str">
        <f>TEXT(Coffee_Sales[[#This Row],[transaction_date]],"mmm-yyyy")</f>
        <v>Apr-2023</v>
      </c>
      <c r="P8160">
        <f>HOUR(Coffee_Sales[[#This Row],[transaction_time]])</f>
        <v>16</v>
      </c>
    </row>
    <row r="8161" spans="1:16" x14ac:dyDescent="0.3">
      <c r="A8161">
        <v>21253</v>
      </c>
      <c r="B8161" s="1">
        <v>44965</v>
      </c>
      <c r="C8161" s="2">
        <v>0.31269675925925927</v>
      </c>
      <c r="D8161">
        <v>1</v>
      </c>
      <c r="E8161">
        <v>5</v>
      </c>
      <c r="F8161" t="s">
        <v>94</v>
      </c>
      <c r="G8161">
        <v>39</v>
      </c>
      <c r="H8161" t="s">
        <v>14</v>
      </c>
      <c r="I8161" t="s">
        <v>15</v>
      </c>
      <c r="J8161" t="s">
        <v>47</v>
      </c>
      <c r="K8161">
        <v>1.459203421426964</v>
      </c>
      <c r="L8161">
        <v>0.05</v>
      </c>
      <c r="M8161">
        <v>63.75</v>
      </c>
      <c r="N8161">
        <f>(1-Coffee_Sales[[#This Row],[Discount_Percent]])*Coffee_Sales[[#This Row],[unit_price]]*Coffee_Sales[[#This Row],[transaction_qty]]</f>
        <v>60.5625</v>
      </c>
      <c r="O8161" t="str">
        <f>TEXT(Coffee_Sales[[#This Row],[transaction_date]],"mmm-yyyy")</f>
        <v>Feb-2023</v>
      </c>
      <c r="P8161">
        <f>HOUR(Coffee_Sales[[#This Row],[transaction_time]])</f>
        <v>7</v>
      </c>
    </row>
    <row r="8162" spans="1:16" x14ac:dyDescent="0.3">
      <c r="A8162">
        <v>6785</v>
      </c>
      <c r="B8162" s="1">
        <v>44939</v>
      </c>
      <c r="C8162" s="2">
        <v>0.35935185185185187</v>
      </c>
      <c r="D8162">
        <v>2</v>
      </c>
      <c r="E8162">
        <v>3</v>
      </c>
      <c r="F8162" t="s">
        <v>48</v>
      </c>
      <c r="G8162">
        <v>50</v>
      </c>
      <c r="H8162" t="s">
        <v>32</v>
      </c>
      <c r="I8162" t="s">
        <v>44</v>
      </c>
      <c r="J8162" t="s">
        <v>45</v>
      </c>
      <c r="K8162">
        <v>1.537215192019268</v>
      </c>
      <c r="L8162">
        <v>0.05</v>
      </c>
      <c r="M8162">
        <v>37.5</v>
      </c>
      <c r="N8162">
        <f>(1-Coffee_Sales[[#This Row],[Discount_Percent]])*Coffee_Sales[[#This Row],[unit_price]]*Coffee_Sales[[#This Row],[transaction_qty]]</f>
        <v>71.25</v>
      </c>
      <c r="O8162" t="str">
        <f>TEXT(Coffee_Sales[[#This Row],[transaction_date]],"mmm-yyyy")</f>
        <v>Jan-2023</v>
      </c>
      <c r="P8162">
        <f>HOUR(Coffee_Sales[[#This Row],[transaction_time]])</f>
        <v>8</v>
      </c>
    </row>
    <row r="8163" spans="1:16" x14ac:dyDescent="0.3">
      <c r="A8163">
        <v>19165</v>
      </c>
      <c r="B8163" s="1">
        <v>44961</v>
      </c>
      <c r="C8163" s="2">
        <v>0.45958333333333334</v>
      </c>
      <c r="D8163">
        <v>1</v>
      </c>
      <c r="E8163">
        <v>3</v>
      </c>
      <c r="F8163" t="s">
        <v>111</v>
      </c>
      <c r="G8163">
        <v>58</v>
      </c>
      <c r="H8163" t="s">
        <v>74</v>
      </c>
      <c r="I8163" t="s">
        <v>75</v>
      </c>
      <c r="J8163" t="s">
        <v>76</v>
      </c>
      <c r="K8163">
        <v>1.6613408890069641</v>
      </c>
      <c r="L8163">
        <v>0.05</v>
      </c>
      <c r="M8163">
        <v>52.5</v>
      </c>
      <c r="N8163">
        <f>(1-Coffee_Sales[[#This Row],[Discount_Percent]])*Coffee_Sales[[#This Row],[unit_price]]*Coffee_Sales[[#This Row],[transaction_qty]]</f>
        <v>49.875</v>
      </c>
      <c r="O8163" t="str">
        <f>TEXT(Coffee_Sales[[#This Row],[transaction_date]],"mmm-yyyy")</f>
        <v>Feb-2023</v>
      </c>
      <c r="P8163">
        <f>HOUR(Coffee_Sales[[#This Row],[transaction_time]])</f>
        <v>11</v>
      </c>
    </row>
    <row r="8164" spans="1:16" x14ac:dyDescent="0.3">
      <c r="A8164">
        <v>85471</v>
      </c>
      <c r="B8164" s="1">
        <v>45051</v>
      </c>
      <c r="C8164" s="2">
        <v>0.73281249999999998</v>
      </c>
      <c r="D8164">
        <v>2</v>
      </c>
      <c r="E8164">
        <v>5</v>
      </c>
      <c r="F8164" t="s">
        <v>97</v>
      </c>
      <c r="G8164">
        <v>27</v>
      </c>
      <c r="H8164" t="s">
        <v>14</v>
      </c>
      <c r="I8164" t="s">
        <v>29</v>
      </c>
      <c r="J8164" t="s">
        <v>30</v>
      </c>
      <c r="K8164">
        <v>2.9111176683696529</v>
      </c>
      <c r="L8164">
        <v>0.1</v>
      </c>
      <c r="M8164">
        <v>52.5</v>
      </c>
      <c r="N8164">
        <f>(1-Coffee_Sales[[#This Row],[Discount_Percent]])*Coffee_Sales[[#This Row],[unit_price]]*Coffee_Sales[[#This Row],[transaction_qty]]</f>
        <v>94.5</v>
      </c>
      <c r="O8164" t="str">
        <f>TEXT(Coffee_Sales[[#This Row],[transaction_date]],"mmm-yyyy")</f>
        <v>May-2023</v>
      </c>
      <c r="P8164">
        <f>HOUR(Coffee_Sales[[#This Row],[transaction_time]])</f>
        <v>17</v>
      </c>
    </row>
    <row r="8165" spans="1:16" x14ac:dyDescent="0.3">
      <c r="A8165">
        <v>92510</v>
      </c>
      <c r="B8165" s="1">
        <v>45058</v>
      </c>
      <c r="C8165" s="2">
        <v>0.36820601851851853</v>
      </c>
      <c r="D8165">
        <v>2</v>
      </c>
      <c r="E8165">
        <v>3</v>
      </c>
      <c r="F8165" t="s">
        <v>78</v>
      </c>
      <c r="G8165">
        <v>54</v>
      </c>
      <c r="H8165" t="s">
        <v>32</v>
      </c>
      <c r="I8165" t="s">
        <v>33</v>
      </c>
      <c r="J8165" t="s">
        <v>127</v>
      </c>
      <c r="K8165">
        <v>2.019058391915697</v>
      </c>
      <c r="L8165">
        <v>0.05</v>
      </c>
      <c r="M8165">
        <v>37.5</v>
      </c>
      <c r="N8165">
        <f>(1-Coffee_Sales[[#This Row],[Discount_Percent]])*Coffee_Sales[[#This Row],[unit_price]]*Coffee_Sales[[#This Row],[transaction_qty]]</f>
        <v>71.25</v>
      </c>
      <c r="O8165" t="str">
        <f>TEXT(Coffee_Sales[[#This Row],[transaction_date]],"mmm-yyyy")</f>
        <v>May-2023</v>
      </c>
      <c r="P8165">
        <f>HOUR(Coffee_Sales[[#This Row],[transaction_time]])</f>
        <v>8</v>
      </c>
    </row>
    <row r="8166" spans="1:16" x14ac:dyDescent="0.3">
      <c r="A8166">
        <v>131286</v>
      </c>
      <c r="B8166" s="1">
        <v>45092</v>
      </c>
      <c r="C8166" s="2">
        <v>0.50202546296296291</v>
      </c>
      <c r="D8166">
        <v>2</v>
      </c>
      <c r="E8166">
        <v>8</v>
      </c>
      <c r="F8166" t="s">
        <v>63</v>
      </c>
      <c r="G8166">
        <v>55</v>
      </c>
      <c r="H8166" t="s">
        <v>32</v>
      </c>
      <c r="I8166" t="s">
        <v>33</v>
      </c>
      <c r="J8166" t="s">
        <v>93</v>
      </c>
      <c r="K8166">
        <v>3.3979010928720039</v>
      </c>
      <c r="L8166">
        <v>0.05</v>
      </c>
      <c r="M8166">
        <v>60</v>
      </c>
      <c r="N8166">
        <f>(1-Coffee_Sales[[#This Row],[Discount_Percent]])*Coffee_Sales[[#This Row],[unit_price]]*Coffee_Sales[[#This Row],[transaction_qty]]</f>
        <v>114</v>
      </c>
      <c r="O8166" t="str">
        <f>TEXT(Coffee_Sales[[#This Row],[transaction_date]],"mmm-yyyy")</f>
        <v>Jun-2023</v>
      </c>
      <c r="P8166">
        <f>HOUR(Coffee_Sales[[#This Row],[transaction_time]])</f>
        <v>12</v>
      </c>
    </row>
    <row r="8167" spans="1:16" x14ac:dyDescent="0.3">
      <c r="A8167">
        <v>71855</v>
      </c>
      <c r="B8167" s="1">
        <v>45036</v>
      </c>
      <c r="C8167" s="2">
        <v>0.57042824074074072</v>
      </c>
      <c r="D8167">
        <v>1</v>
      </c>
      <c r="E8167">
        <v>3</v>
      </c>
      <c r="F8167" t="s">
        <v>58</v>
      </c>
      <c r="G8167">
        <v>22</v>
      </c>
      <c r="H8167" t="s">
        <v>14</v>
      </c>
      <c r="I8167" t="s">
        <v>55</v>
      </c>
      <c r="J8167" t="s">
        <v>56</v>
      </c>
      <c r="K8167">
        <v>0.85472435051351003</v>
      </c>
      <c r="L8167">
        <v>0</v>
      </c>
      <c r="M8167">
        <v>30</v>
      </c>
      <c r="N8167">
        <f>(1-Coffee_Sales[[#This Row],[Discount_Percent]])*Coffee_Sales[[#This Row],[unit_price]]*Coffee_Sales[[#This Row],[transaction_qty]]</f>
        <v>30</v>
      </c>
      <c r="O8167" t="str">
        <f>TEXT(Coffee_Sales[[#This Row],[transaction_date]],"mmm-yyyy")</f>
        <v>Apr-2023</v>
      </c>
      <c r="P8167">
        <f>HOUR(Coffee_Sales[[#This Row],[transaction_time]])</f>
        <v>13</v>
      </c>
    </row>
    <row r="8168" spans="1:16" x14ac:dyDescent="0.3">
      <c r="A8168">
        <v>60992</v>
      </c>
      <c r="B8168" s="1">
        <v>45024</v>
      </c>
      <c r="C8168" s="2">
        <v>0.43479166666666669</v>
      </c>
      <c r="D8168">
        <v>1</v>
      </c>
      <c r="E8168">
        <v>8</v>
      </c>
      <c r="F8168" t="s">
        <v>21</v>
      </c>
      <c r="G8168">
        <v>43</v>
      </c>
      <c r="H8168" t="s">
        <v>32</v>
      </c>
      <c r="I8168" t="s">
        <v>40</v>
      </c>
      <c r="J8168" t="s">
        <v>124</v>
      </c>
      <c r="K8168">
        <v>1.4686387994630421</v>
      </c>
      <c r="L8168">
        <v>0.15</v>
      </c>
      <c r="M8168">
        <v>45</v>
      </c>
      <c r="N8168">
        <f>(1-Coffee_Sales[[#This Row],[Discount_Percent]])*Coffee_Sales[[#This Row],[unit_price]]*Coffee_Sales[[#This Row],[transaction_qty]]</f>
        <v>38.25</v>
      </c>
      <c r="O8168" t="str">
        <f>TEXT(Coffee_Sales[[#This Row],[transaction_date]],"mmm-yyyy")</f>
        <v>Apr-2023</v>
      </c>
      <c r="P8168">
        <f>HOUR(Coffee_Sales[[#This Row],[transaction_time]])</f>
        <v>10</v>
      </c>
    </row>
    <row r="8169" spans="1:16" x14ac:dyDescent="0.3">
      <c r="A8169">
        <v>96667</v>
      </c>
      <c r="B8169" s="1">
        <v>45062</v>
      </c>
      <c r="C8169" s="2">
        <v>0.27435185185185185</v>
      </c>
      <c r="D8169">
        <v>1</v>
      </c>
      <c r="E8169">
        <v>5</v>
      </c>
      <c r="F8169" t="s">
        <v>17</v>
      </c>
      <c r="G8169">
        <v>44</v>
      </c>
      <c r="H8169" t="s">
        <v>32</v>
      </c>
      <c r="I8169" t="s">
        <v>40</v>
      </c>
      <c r="J8169" t="s">
        <v>41</v>
      </c>
      <c r="K8169">
        <v>0.90723068971868859</v>
      </c>
      <c r="L8169">
        <v>0</v>
      </c>
      <c r="M8169">
        <v>37.5</v>
      </c>
      <c r="N8169">
        <f>(1-Coffee_Sales[[#This Row],[Discount_Percent]])*Coffee_Sales[[#This Row],[unit_price]]*Coffee_Sales[[#This Row],[transaction_qty]]</f>
        <v>37.5</v>
      </c>
      <c r="O8169" t="str">
        <f>TEXT(Coffee_Sales[[#This Row],[transaction_date]],"mmm-yyyy")</f>
        <v>May-2023</v>
      </c>
      <c r="P8169">
        <f>HOUR(Coffee_Sales[[#This Row],[transaction_time]])</f>
        <v>6</v>
      </c>
    </row>
    <row r="8170" spans="1:16" x14ac:dyDescent="0.3">
      <c r="A8170">
        <v>50193</v>
      </c>
      <c r="B8170" s="1">
        <v>45009</v>
      </c>
      <c r="C8170" s="2">
        <v>0.58296296296296302</v>
      </c>
      <c r="D8170">
        <v>2</v>
      </c>
      <c r="E8170">
        <v>5</v>
      </c>
      <c r="F8170" t="s">
        <v>94</v>
      </c>
      <c r="G8170">
        <v>30</v>
      </c>
      <c r="H8170" t="s">
        <v>14</v>
      </c>
      <c r="I8170" t="s">
        <v>22</v>
      </c>
      <c r="J8170" t="s">
        <v>109</v>
      </c>
      <c r="K8170">
        <v>2.476542699455945</v>
      </c>
      <c r="L8170">
        <v>0</v>
      </c>
      <c r="M8170">
        <v>45</v>
      </c>
      <c r="N8170">
        <f>(1-Coffee_Sales[[#This Row],[Discount_Percent]])*Coffee_Sales[[#This Row],[unit_price]]*Coffee_Sales[[#This Row],[transaction_qty]]</f>
        <v>90</v>
      </c>
      <c r="O8170" t="str">
        <f>TEXT(Coffee_Sales[[#This Row],[transaction_date]],"mmm-yyyy")</f>
        <v>Mar-2023</v>
      </c>
      <c r="P8170">
        <f>HOUR(Coffee_Sales[[#This Row],[transaction_time]])</f>
        <v>13</v>
      </c>
    </row>
    <row r="8171" spans="1:16" x14ac:dyDescent="0.3">
      <c r="A8171">
        <v>29048</v>
      </c>
      <c r="B8171" s="1">
        <v>44977</v>
      </c>
      <c r="C8171" s="2">
        <v>0.80105324074074069</v>
      </c>
      <c r="D8171">
        <v>1</v>
      </c>
      <c r="E8171">
        <v>3</v>
      </c>
      <c r="F8171" t="s">
        <v>128</v>
      </c>
      <c r="G8171">
        <v>70</v>
      </c>
      <c r="H8171" t="s">
        <v>18</v>
      </c>
      <c r="I8171" t="s">
        <v>19</v>
      </c>
      <c r="J8171" t="s">
        <v>83</v>
      </c>
      <c r="K8171">
        <v>1.498384028281448</v>
      </c>
      <c r="L8171">
        <v>0</v>
      </c>
      <c r="M8171">
        <v>48.75</v>
      </c>
      <c r="N8171">
        <f>(1-Coffee_Sales[[#This Row],[Discount_Percent]])*Coffee_Sales[[#This Row],[unit_price]]*Coffee_Sales[[#This Row],[transaction_qty]]</f>
        <v>48.75</v>
      </c>
      <c r="O8171" t="str">
        <f>TEXT(Coffee_Sales[[#This Row],[transaction_date]],"mmm-yyyy")</f>
        <v>Feb-2023</v>
      </c>
      <c r="P8171">
        <f>HOUR(Coffee_Sales[[#This Row],[transaction_time]])</f>
        <v>19</v>
      </c>
    </row>
    <row r="8172" spans="1:16" x14ac:dyDescent="0.3">
      <c r="A8172">
        <v>137672</v>
      </c>
      <c r="B8172" s="1">
        <v>45097</v>
      </c>
      <c r="C8172" s="2">
        <v>0.61866898148148153</v>
      </c>
      <c r="D8172">
        <v>1</v>
      </c>
      <c r="E8172">
        <v>3</v>
      </c>
      <c r="F8172" t="s">
        <v>63</v>
      </c>
      <c r="G8172">
        <v>49</v>
      </c>
      <c r="H8172" t="s">
        <v>32</v>
      </c>
      <c r="I8172" t="s">
        <v>44</v>
      </c>
      <c r="J8172" t="s">
        <v>91</v>
      </c>
      <c r="K8172">
        <v>1.0103798986187591</v>
      </c>
      <c r="L8172">
        <v>0.05</v>
      </c>
      <c r="M8172">
        <v>45</v>
      </c>
      <c r="N8172">
        <f>(1-Coffee_Sales[[#This Row],[Discount_Percent]])*Coffee_Sales[[#This Row],[unit_price]]*Coffee_Sales[[#This Row],[transaction_qty]]</f>
        <v>42.75</v>
      </c>
      <c r="O8172" t="str">
        <f>TEXT(Coffee_Sales[[#This Row],[transaction_date]],"mmm-yyyy")</f>
        <v>Jun-2023</v>
      </c>
      <c r="P8172">
        <f>HOUR(Coffee_Sales[[#This Row],[transaction_time]])</f>
        <v>14</v>
      </c>
    </row>
    <row r="8173" spans="1:16" x14ac:dyDescent="0.3">
      <c r="A8173">
        <v>1371</v>
      </c>
      <c r="B8173" s="1">
        <v>44929</v>
      </c>
      <c r="C8173" s="2">
        <v>0.58979166666666671</v>
      </c>
      <c r="D8173">
        <v>1</v>
      </c>
      <c r="E8173">
        <v>8</v>
      </c>
      <c r="F8173" t="s">
        <v>78</v>
      </c>
      <c r="G8173">
        <v>42</v>
      </c>
      <c r="H8173" t="s">
        <v>32</v>
      </c>
      <c r="I8173" t="s">
        <v>40</v>
      </c>
      <c r="J8173" t="s">
        <v>99</v>
      </c>
      <c r="K8173">
        <v>0.84871962592418604</v>
      </c>
      <c r="L8173">
        <v>0.1</v>
      </c>
      <c r="M8173">
        <v>37.5</v>
      </c>
      <c r="N8173">
        <f>(1-Coffee_Sales[[#This Row],[Discount_Percent]])*Coffee_Sales[[#This Row],[unit_price]]*Coffee_Sales[[#This Row],[transaction_qty]]</f>
        <v>33.75</v>
      </c>
      <c r="O8173" t="str">
        <f>TEXT(Coffee_Sales[[#This Row],[transaction_date]],"mmm-yyyy")</f>
        <v>Jan-2023</v>
      </c>
      <c r="P8173">
        <f>HOUR(Coffee_Sales[[#This Row],[transaction_time]])</f>
        <v>14</v>
      </c>
    </row>
    <row r="8174" spans="1:16" x14ac:dyDescent="0.3">
      <c r="A8174">
        <v>81036</v>
      </c>
      <c r="B8174" s="1">
        <v>45047</v>
      </c>
      <c r="C8174" s="2">
        <v>0.63665509259259256</v>
      </c>
      <c r="D8174">
        <v>1</v>
      </c>
      <c r="E8174">
        <v>8</v>
      </c>
      <c r="F8174" t="s">
        <v>13</v>
      </c>
      <c r="G8174">
        <v>53</v>
      </c>
      <c r="H8174" t="s">
        <v>32</v>
      </c>
      <c r="I8174" t="s">
        <v>33</v>
      </c>
      <c r="J8174" t="s">
        <v>129</v>
      </c>
      <c r="K8174">
        <v>1.2081650231466641</v>
      </c>
      <c r="L8174">
        <v>0</v>
      </c>
      <c r="M8174">
        <v>45</v>
      </c>
      <c r="N8174">
        <f>(1-Coffee_Sales[[#This Row],[Discount_Percent]])*Coffee_Sales[[#This Row],[unit_price]]*Coffee_Sales[[#This Row],[transaction_qty]]</f>
        <v>45</v>
      </c>
      <c r="O8174" t="str">
        <f>TEXT(Coffee_Sales[[#This Row],[transaction_date]],"mmm-yyyy")</f>
        <v>May-2023</v>
      </c>
      <c r="P8174">
        <f>HOUR(Coffee_Sales[[#This Row],[transaction_time]])</f>
        <v>15</v>
      </c>
    </row>
    <row r="8175" spans="1:16" x14ac:dyDescent="0.3">
      <c r="A8175">
        <v>120543</v>
      </c>
      <c r="B8175" s="1">
        <v>45083</v>
      </c>
      <c r="C8175" s="2">
        <v>0.72163194444444445</v>
      </c>
      <c r="D8175">
        <v>2</v>
      </c>
      <c r="E8175">
        <v>5</v>
      </c>
      <c r="F8175" t="s">
        <v>70</v>
      </c>
      <c r="G8175">
        <v>35</v>
      </c>
      <c r="H8175" t="s">
        <v>14</v>
      </c>
      <c r="I8175" t="s">
        <v>26</v>
      </c>
      <c r="J8175" t="s">
        <v>84</v>
      </c>
      <c r="K8175">
        <v>2.7299211801767771</v>
      </c>
      <c r="L8175">
        <v>0</v>
      </c>
      <c r="M8175">
        <v>46.5</v>
      </c>
      <c r="N8175">
        <f>(1-Coffee_Sales[[#This Row],[Discount_Percent]])*Coffee_Sales[[#This Row],[unit_price]]*Coffee_Sales[[#This Row],[transaction_qty]]</f>
        <v>93</v>
      </c>
      <c r="O8175" t="str">
        <f>TEXT(Coffee_Sales[[#This Row],[transaction_date]],"mmm-yyyy")</f>
        <v>Jun-2023</v>
      </c>
      <c r="P8175">
        <f>HOUR(Coffee_Sales[[#This Row],[transaction_time]])</f>
        <v>17</v>
      </c>
    </row>
    <row r="8176" spans="1:16" x14ac:dyDescent="0.3">
      <c r="A8176">
        <v>72736</v>
      </c>
      <c r="B8176" s="1">
        <v>45037</v>
      </c>
      <c r="C8176" s="2">
        <v>0.62913194444444442</v>
      </c>
      <c r="D8176">
        <v>1</v>
      </c>
      <c r="E8176">
        <v>8</v>
      </c>
      <c r="F8176" t="s">
        <v>28</v>
      </c>
      <c r="G8176">
        <v>75</v>
      </c>
      <c r="H8176" t="s">
        <v>18</v>
      </c>
      <c r="I8176" t="s">
        <v>79</v>
      </c>
      <c r="J8176" t="s">
        <v>136</v>
      </c>
      <c r="K8176">
        <v>1.303335091942484</v>
      </c>
      <c r="L8176">
        <v>0.1</v>
      </c>
      <c r="M8176">
        <v>52.5</v>
      </c>
      <c r="N8176">
        <f>(1-Coffee_Sales[[#This Row],[Discount_Percent]])*Coffee_Sales[[#This Row],[unit_price]]*Coffee_Sales[[#This Row],[transaction_qty]]</f>
        <v>47.25</v>
      </c>
      <c r="O8176" t="str">
        <f>TEXT(Coffee_Sales[[#This Row],[transaction_date]],"mmm-yyyy")</f>
        <v>Apr-2023</v>
      </c>
      <c r="P8176">
        <f>HOUR(Coffee_Sales[[#This Row],[transaction_time]])</f>
        <v>15</v>
      </c>
    </row>
    <row r="8177" spans="1:16" x14ac:dyDescent="0.3">
      <c r="A8177">
        <v>95413</v>
      </c>
      <c r="B8177" s="1">
        <v>45060</v>
      </c>
      <c r="C8177" s="2">
        <v>0.7514467592592593</v>
      </c>
      <c r="D8177">
        <v>2</v>
      </c>
      <c r="E8177">
        <v>5</v>
      </c>
      <c r="F8177" t="s">
        <v>42</v>
      </c>
      <c r="G8177">
        <v>56</v>
      </c>
      <c r="H8177" t="s">
        <v>32</v>
      </c>
      <c r="I8177" t="s">
        <v>33</v>
      </c>
      <c r="J8177" t="s">
        <v>135</v>
      </c>
      <c r="K8177">
        <v>2.256084821507049</v>
      </c>
      <c r="L8177">
        <v>0.1</v>
      </c>
      <c r="M8177">
        <v>38.25</v>
      </c>
      <c r="N8177">
        <f>(1-Coffee_Sales[[#This Row],[Discount_Percent]])*Coffee_Sales[[#This Row],[unit_price]]*Coffee_Sales[[#This Row],[transaction_qty]]</f>
        <v>68.850000000000009</v>
      </c>
      <c r="O8177" t="str">
        <f>TEXT(Coffee_Sales[[#This Row],[transaction_date]],"mmm-yyyy")</f>
        <v>May-2023</v>
      </c>
      <c r="P8177">
        <f>HOUR(Coffee_Sales[[#This Row],[transaction_time]])</f>
        <v>18</v>
      </c>
    </row>
    <row r="8178" spans="1:16" x14ac:dyDescent="0.3">
      <c r="A8178">
        <v>134417</v>
      </c>
      <c r="B8178" s="1">
        <v>45095</v>
      </c>
      <c r="C8178" s="2">
        <v>0.3440509259259259</v>
      </c>
      <c r="D8178">
        <v>1</v>
      </c>
      <c r="E8178">
        <v>5</v>
      </c>
      <c r="F8178" t="s">
        <v>94</v>
      </c>
      <c r="G8178">
        <v>61</v>
      </c>
      <c r="H8178" t="s">
        <v>74</v>
      </c>
      <c r="I8178" t="s">
        <v>75</v>
      </c>
      <c r="J8178" t="s">
        <v>116</v>
      </c>
      <c r="K8178">
        <v>2.150792466192474</v>
      </c>
      <c r="L8178">
        <v>0</v>
      </c>
      <c r="M8178">
        <v>71.25</v>
      </c>
      <c r="N8178">
        <f>(1-Coffee_Sales[[#This Row],[Discount_Percent]])*Coffee_Sales[[#This Row],[unit_price]]*Coffee_Sales[[#This Row],[transaction_qty]]</f>
        <v>71.25</v>
      </c>
      <c r="O8178" t="str">
        <f>TEXT(Coffee_Sales[[#This Row],[transaction_date]],"mmm-yyyy")</f>
        <v>Jun-2023</v>
      </c>
      <c r="P8178">
        <f>HOUR(Coffee_Sales[[#This Row],[transaction_time]])</f>
        <v>8</v>
      </c>
    </row>
    <row r="8179" spans="1:16" x14ac:dyDescent="0.3">
      <c r="A8179">
        <v>40605</v>
      </c>
      <c r="B8179" s="1">
        <v>44996</v>
      </c>
      <c r="C8179" s="2">
        <v>0.29129629629629628</v>
      </c>
      <c r="D8179">
        <v>2</v>
      </c>
      <c r="E8179">
        <v>8</v>
      </c>
      <c r="F8179" t="s">
        <v>97</v>
      </c>
      <c r="G8179">
        <v>40</v>
      </c>
      <c r="H8179" t="s">
        <v>14</v>
      </c>
      <c r="I8179" t="s">
        <v>15</v>
      </c>
      <c r="J8179" t="s">
        <v>100</v>
      </c>
      <c r="K8179">
        <v>2.6542280189605099</v>
      </c>
      <c r="L8179">
        <v>0</v>
      </c>
      <c r="M8179">
        <v>56.25</v>
      </c>
      <c r="N8179">
        <f>(1-Coffee_Sales[[#This Row],[Discount_Percent]])*Coffee_Sales[[#This Row],[unit_price]]*Coffee_Sales[[#This Row],[transaction_qty]]</f>
        <v>112.5</v>
      </c>
      <c r="O8179" t="str">
        <f>TEXT(Coffee_Sales[[#This Row],[transaction_date]],"mmm-yyyy")</f>
        <v>Mar-2023</v>
      </c>
      <c r="P8179">
        <f>HOUR(Coffee_Sales[[#This Row],[transaction_time]])</f>
        <v>6</v>
      </c>
    </row>
    <row r="8180" spans="1:16" x14ac:dyDescent="0.3">
      <c r="A8180">
        <v>63315</v>
      </c>
      <c r="B8180" s="1">
        <v>45026</v>
      </c>
      <c r="C8180" s="2">
        <v>0.83228009259259261</v>
      </c>
      <c r="D8180">
        <v>2</v>
      </c>
      <c r="E8180">
        <v>3</v>
      </c>
      <c r="F8180" t="s">
        <v>133</v>
      </c>
      <c r="G8180">
        <v>52</v>
      </c>
      <c r="H8180" t="s">
        <v>32</v>
      </c>
      <c r="I8180" t="s">
        <v>33</v>
      </c>
      <c r="J8180" t="s">
        <v>110</v>
      </c>
      <c r="K8180">
        <v>2.4596747602790492</v>
      </c>
      <c r="L8180">
        <v>0.05</v>
      </c>
      <c r="M8180">
        <v>37.5</v>
      </c>
      <c r="N8180">
        <f>(1-Coffee_Sales[[#This Row],[Discount_Percent]])*Coffee_Sales[[#This Row],[unit_price]]*Coffee_Sales[[#This Row],[transaction_qty]]</f>
        <v>71.25</v>
      </c>
      <c r="O8180" t="str">
        <f>TEXT(Coffee_Sales[[#This Row],[transaction_date]],"mmm-yyyy")</f>
        <v>Apr-2023</v>
      </c>
      <c r="P8180">
        <f>HOUR(Coffee_Sales[[#This Row],[transaction_time]])</f>
        <v>19</v>
      </c>
    </row>
    <row r="8181" spans="1:16" x14ac:dyDescent="0.3">
      <c r="A8181">
        <v>79349</v>
      </c>
      <c r="B8181" s="1">
        <v>45045</v>
      </c>
      <c r="C8181" s="2">
        <v>0.62086805555555558</v>
      </c>
      <c r="D8181">
        <v>2</v>
      </c>
      <c r="E8181">
        <v>5</v>
      </c>
      <c r="F8181" t="s">
        <v>104</v>
      </c>
      <c r="G8181">
        <v>43</v>
      </c>
      <c r="H8181" t="s">
        <v>32</v>
      </c>
      <c r="I8181" t="s">
        <v>40</v>
      </c>
      <c r="J8181" t="s">
        <v>124</v>
      </c>
      <c r="K8181">
        <v>2.886277834758487</v>
      </c>
      <c r="L8181">
        <v>0</v>
      </c>
      <c r="M8181">
        <v>45</v>
      </c>
      <c r="N8181">
        <f>(1-Coffee_Sales[[#This Row],[Discount_Percent]])*Coffee_Sales[[#This Row],[unit_price]]*Coffee_Sales[[#This Row],[transaction_qty]]</f>
        <v>90</v>
      </c>
      <c r="O8181" t="str">
        <f>TEXT(Coffee_Sales[[#This Row],[transaction_date]],"mmm-yyyy")</f>
        <v>Apr-2023</v>
      </c>
      <c r="P8181">
        <f>HOUR(Coffee_Sales[[#This Row],[transaction_time]])</f>
        <v>14</v>
      </c>
    </row>
    <row r="8182" spans="1:16" x14ac:dyDescent="0.3">
      <c r="A8182">
        <v>69199</v>
      </c>
      <c r="B8182" s="1">
        <v>45033</v>
      </c>
      <c r="C8182" s="2">
        <v>0.53248842592592593</v>
      </c>
      <c r="D8182">
        <v>2</v>
      </c>
      <c r="E8182">
        <v>3</v>
      </c>
      <c r="F8182" t="s">
        <v>17</v>
      </c>
      <c r="G8182">
        <v>50</v>
      </c>
      <c r="H8182" t="s">
        <v>32</v>
      </c>
      <c r="I8182" t="s">
        <v>44</v>
      </c>
      <c r="J8182" t="s">
        <v>45</v>
      </c>
      <c r="K8182">
        <v>2.49321182597641</v>
      </c>
      <c r="L8182">
        <v>0.1</v>
      </c>
      <c r="M8182">
        <v>37.5</v>
      </c>
      <c r="N8182">
        <f>(1-Coffee_Sales[[#This Row],[Discount_Percent]])*Coffee_Sales[[#This Row],[unit_price]]*Coffee_Sales[[#This Row],[transaction_qty]]</f>
        <v>67.5</v>
      </c>
      <c r="O8182" t="str">
        <f>TEXT(Coffee_Sales[[#This Row],[transaction_date]],"mmm-yyyy")</f>
        <v>Apr-2023</v>
      </c>
      <c r="P8182">
        <f>HOUR(Coffee_Sales[[#This Row],[transaction_time]])</f>
        <v>12</v>
      </c>
    </row>
    <row r="8183" spans="1:16" x14ac:dyDescent="0.3">
      <c r="A8183">
        <v>87748</v>
      </c>
      <c r="B8183" s="1">
        <v>45054</v>
      </c>
      <c r="C8183" s="2">
        <v>0.2994560185185185</v>
      </c>
      <c r="D8183">
        <v>1</v>
      </c>
      <c r="E8183">
        <v>8</v>
      </c>
      <c r="F8183" t="s">
        <v>101</v>
      </c>
      <c r="G8183">
        <v>78</v>
      </c>
      <c r="H8183" t="s">
        <v>18</v>
      </c>
      <c r="I8183" t="s">
        <v>19</v>
      </c>
      <c r="J8183" t="s">
        <v>51</v>
      </c>
      <c r="K8183">
        <v>2.1123511321721171</v>
      </c>
      <c r="L8183">
        <v>0</v>
      </c>
      <c r="M8183">
        <v>67.5</v>
      </c>
      <c r="N8183">
        <f>(1-Coffee_Sales[[#This Row],[Discount_Percent]])*Coffee_Sales[[#This Row],[unit_price]]*Coffee_Sales[[#This Row],[transaction_qty]]</f>
        <v>67.5</v>
      </c>
      <c r="O8183" t="str">
        <f>TEXT(Coffee_Sales[[#This Row],[transaction_date]],"mmm-yyyy")</f>
        <v>May-2023</v>
      </c>
      <c r="P8183">
        <f>HOUR(Coffee_Sales[[#This Row],[transaction_time]])</f>
        <v>7</v>
      </c>
    </row>
    <row r="8184" spans="1:16" x14ac:dyDescent="0.3">
      <c r="A8184">
        <v>122680</v>
      </c>
      <c r="B8184" s="1">
        <v>45085</v>
      </c>
      <c r="C8184" s="2">
        <v>0.54226851851851854</v>
      </c>
      <c r="D8184">
        <v>2</v>
      </c>
      <c r="E8184">
        <v>8</v>
      </c>
      <c r="F8184" t="s">
        <v>63</v>
      </c>
      <c r="G8184">
        <v>26</v>
      </c>
      <c r="H8184" t="s">
        <v>14</v>
      </c>
      <c r="I8184" t="s">
        <v>29</v>
      </c>
      <c r="J8184" t="s">
        <v>134</v>
      </c>
      <c r="K8184">
        <v>2.917211989547448</v>
      </c>
      <c r="L8184">
        <v>0</v>
      </c>
      <c r="M8184">
        <v>45</v>
      </c>
      <c r="N8184">
        <f>(1-Coffee_Sales[[#This Row],[Discount_Percent]])*Coffee_Sales[[#This Row],[unit_price]]*Coffee_Sales[[#This Row],[transaction_qty]]</f>
        <v>90</v>
      </c>
      <c r="O8184" t="str">
        <f>TEXT(Coffee_Sales[[#This Row],[transaction_date]],"mmm-yyyy")</f>
        <v>Jun-2023</v>
      </c>
      <c r="P8184">
        <f>HOUR(Coffee_Sales[[#This Row],[transaction_time]])</f>
        <v>13</v>
      </c>
    </row>
    <row r="8185" spans="1:16" x14ac:dyDescent="0.3">
      <c r="A8185">
        <v>83467</v>
      </c>
      <c r="B8185" s="1">
        <v>45049</v>
      </c>
      <c r="C8185" s="2">
        <v>0.77444444444444449</v>
      </c>
      <c r="D8185">
        <v>2</v>
      </c>
      <c r="E8185">
        <v>8</v>
      </c>
      <c r="F8185" t="s">
        <v>96</v>
      </c>
      <c r="G8185">
        <v>60</v>
      </c>
      <c r="H8185" t="s">
        <v>74</v>
      </c>
      <c r="I8185" t="s">
        <v>75</v>
      </c>
      <c r="J8185" t="s">
        <v>112</v>
      </c>
      <c r="K8185">
        <v>2.2562964483301222</v>
      </c>
      <c r="L8185">
        <v>0</v>
      </c>
      <c r="M8185">
        <v>56.25</v>
      </c>
      <c r="N8185">
        <f>(1-Coffee_Sales[[#This Row],[Discount_Percent]])*Coffee_Sales[[#This Row],[unit_price]]*Coffee_Sales[[#This Row],[transaction_qty]]</f>
        <v>112.5</v>
      </c>
      <c r="O8185" t="str">
        <f>TEXT(Coffee_Sales[[#This Row],[transaction_date]],"mmm-yyyy")</f>
        <v>May-2023</v>
      </c>
      <c r="P8185">
        <f>HOUR(Coffee_Sales[[#This Row],[transaction_time]])</f>
        <v>18</v>
      </c>
    </row>
    <row r="8186" spans="1:16" x14ac:dyDescent="0.3">
      <c r="A8186">
        <v>97316</v>
      </c>
      <c r="B8186" s="1">
        <v>45062</v>
      </c>
      <c r="C8186" s="2">
        <v>0.44790509259259259</v>
      </c>
      <c r="D8186">
        <v>1</v>
      </c>
      <c r="E8186">
        <v>3</v>
      </c>
      <c r="F8186" t="s">
        <v>77</v>
      </c>
      <c r="G8186">
        <v>37</v>
      </c>
      <c r="H8186" t="s">
        <v>14</v>
      </c>
      <c r="I8186" t="s">
        <v>15</v>
      </c>
      <c r="J8186" t="s">
        <v>95</v>
      </c>
      <c r="K8186">
        <v>1.3267140180275461</v>
      </c>
      <c r="L8186">
        <v>0</v>
      </c>
      <c r="M8186">
        <v>45</v>
      </c>
      <c r="N8186">
        <f>(1-Coffee_Sales[[#This Row],[Discount_Percent]])*Coffee_Sales[[#This Row],[unit_price]]*Coffee_Sales[[#This Row],[transaction_qty]]</f>
        <v>45</v>
      </c>
      <c r="O8186" t="str">
        <f>TEXT(Coffee_Sales[[#This Row],[transaction_date]],"mmm-yyyy")</f>
        <v>May-2023</v>
      </c>
      <c r="P8186">
        <f>HOUR(Coffee_Sales[[#This Row],[transaction_time]])</f>
        <v>10</v>
      </c>
    </row>
    <row r="8187" spans="1:16" x14ac:dyDescent="0.3">
      <c r="A8187">
        <v>77459</v>
      </c>
      <c r="B8187" s="1">
        <v>45043</v>
      </c>
      <c r="C8187" s="2">
        <v>0.39093749999999999</v>
      </c>
      <c r="D8187">
        <v>2</v>
      </c>
      <c r="E8187">
        <v>8</v>
      </c>
      <c r="F8187" t="s">
        <v>128</v>
      </c>
      <c r="G8187">
        <v>51</v>
      </c>
      <c r="H8187" t="s">
        <v>32</v>
      </c>
      <c r="I8187" t="s">
        <v>44</v>
      </c>
      <c r="J8187" t="s">
        <v>103</v>
      </c>
      <c r="K8187">
        <v>2.8208783847969028</v>
      </c>
      <c r="L8187">
        <v>0</v>
      </c>
      <c r="M8187">
        <v>45</v>
      </c>
      <c r="N8187">
        <f>(1-Coffee_Sales[[#This Row],[Discount_Percent]])*Coffee_Sales[[#This Row],[unit_price]]*Coffee_Sales[[#This Row],[transaction_qty]]</f>
        <v>90</v>
      </c>
      <c r="O8187" t="str">
        <f>TEXT(Coffee_Sales[[#This Row],[transaction_date]],"mmm-yyyy")</f>
        <v>Apr-2023</v>
      </c>
      <c r="P8187">
        <f>HOUR(Coffee_Sales[[#This Row],[transaction_time]])</f>
        <v>9</v>
      </c>
    </row>
    <row r="8188" spans="1:16" x14ac:dyDescent="0.3">
      <c r="A8188">
        <v>84690</v>
      </c>
      <c r="B8188" s="1">
        <v>45051</v>
      </c>
      <c r="C8188" s="2">
        <v>0.37187500000000001</v>
      </c>
      <c r="D8188">
        <v>1</v>
      </c>
      <c r="E8188">
        <v>5</v>
      </c>
      <c r="F8188" t="s">
        <v>42</v>
      </c>
      <c r="G8188">
        <v>33</v>
      </c>
      <c r="H8188" t="s">
        <v>14</v>
      </c>
      <c r="I8188" t="s">
        <v>22</v>
      </c>
      <c r="J8188" t="s">
        <v>49</v>
      </c>
      <c r="K8188">
        <v>1.581302619402857</v>
      </c>
      <c r="L8188">
        <v>0</v>
      </c>
      <c r="M8188">
        <v>52.5</v>
      </c>
      <c r="N8188">
        <f>(1-Coffee_Sales[[#This Row],[Discount_Percent]])*Coffee_Sales[[#This Row],[unit_price]]*Coffee_Sales[[#This Row],[transaction_qty]]</f>
        <v>52.5</v>
      </c>
      <c r="O8188" t="str">
        <f>TEXT(Coffee_Sales[[#This Row],[transaction_date]],"mmm-yyyy")</f>
        <v>May-2023</v>
      </c>
      <c r="P8188">
        <f>HOUR(Coffee_Sales[[#This Row],[transaction_time]])</f>
        <v>8</v>
      </c>
    </row>
    <row r="8189" spans="1:16" x14ac:dyDescent="0.3">
      <c r="A8189">
        <v>13945</v>
      </c>
      <c r="B8189" s="1">
        <v>44951</v>
      </c>
      <c r="C8189" s="2">
        <v>0.4127777777777778</v>
      </c>
      <c r="D8189">
        <v>1</v>
      </c>
      <c r="E8189">
        <v>3</v>
      </c>
      <c r="F8189" t="s">
        <v>102</v>
      </c>
      <c r="G8189">
        <v>69</v>
      </c>
      <c r="H8189" t="s">
        <v>18</v>
      </c>
      <c r="I8189" t="s">
        <v>107</v>
      </c>
      <c r="J8189" t="s">
        <v>132</v>
      </c>
      <c r="K8189">
        <v>1.0165183784989129</v>
      </c>
      <c r="L8189">
        <v>0.05</v>
      </c>
      <c r="M8189">
        <v>48.75</v>
      </c>
      <c r="N8189">
        <f>(1-Coffee_Sales[[#This Row],[Discount_Percent]])*Coffee_Sales[[#This Row],[unit_price]]*Coffee_Sales[[#This Row],[transaction_qty]]</f>
        <v>46.3125</v>
      </c>
      <c r="O8189" t="str">
        <f>TEXT(Coffee_Sales[[#This Row],[transaction_date]],"mmm-yyyy")</f>
        <v>Jan-2023</v>
      </c>
      <c r="P8189">
        <f>HOUR(Coffee_Sales[[#This Row],[transaction_time]])</f>
        <v>9</v>
      </c>
    </row>
    <row r="8190" spans="1:16" x14ac:dyDescent="0.3">
      <c r="A8190">
        <v>5881</v>
      </c>
      <c r="B8190" s="1">
        <v>44937</v>
      </c>
      <c r="C8190" s="2">
        <v>0.45017361111111109</v>
      </c>
      <c r="D8190">
        <v>2</v>
      </c>
      <c r="E8190">
        <v>5</v>
      </c>
      <c r="F8190" t="s">
        <v>96</v>
      </c>
      <c r="G8190">
        <v>23</v>
      </c>
      <c r="H8190" t="s">
        <v>14</v>
      </c>
      <c r="I8190" t="s">
        <v>55</v>
      </c>
      <c r="J8190" t="s">
        <v>88</v>
      </c>
      <c r="K8190">
        <v>1.979839776975604</v>
      </c>
      <c r="L8190">
        <v>0</v>
      </c>
      <c r="M8190">
        <v>37.5</v>
      </c>
      <c r="N8190">
        <f>(1-Coffee_Sales[[#This Row],[Discount_Percent]])*Coffee_Sales[[#This Row],[unit_price]]*Coffee_Sales[[#This Row],[transaction_qty]]</f>
        <v>75</v>
      </c>
      <c r="O8190" t="str">
        <f>TEXT(Coffee_Sales[[#This Row],[transaction_date]],"mmm-yyyy")</f>
        <v>Jan-2023</v>
      </c>
      <c r="P8190">
        <f>HOUR(Coffee_Sales[[#This Row],[transaction_time]])</f>
        <v>10</v>
      </c>
    </row>
    <row r="8191" spans="1:16" x14ac:dyDescent="0.3">
      <c r="A8191">
        <v>45729</v>
      </c>
      <c r="B8191" s="1">
        <v>45003</v>
      </c>
      <c r="C8191" s="2">
        <v>0.36083333333333334</v>
      </c>
      <c r="D8191">
        <v>2</v>
      </c>
      <c r="E8191">
        <v>5</v>
      </c>
      <c r="F8191" t="s">
        <v>48</v>
      </c>
      <c r="G8191">
        <v>65</v>
      </c>
      <c r="H8191" t="s">
        <v>67</v>
      </c>
      <c r="I8191" t="s">
        <v>68</v>
      </c>
      <c r="J8191" t="s">
        <v>69</v>
      </c>
      <c r="K8191">
        <v>0.68325820918148583</v>
      </c>
      <c r="L8191">
        <v>0.1</v>
      </c>
      <c r="M8191">
        <v>12</v>
      </c>
      <c r="N8191">
        <f>(1-Coffee_Sales[[#This Row],[Discount_Percent]])*Coffee_Sales[[#This Row],[unit_price]]*Coffee_Sales[[#This Row],[transaction_qty]]</f>
        <v>21.6</v>
      </c>
      <c r="O8191" t="str">
        <f>TEXT(Coffee_Sales[[#This Row],[transaction_date]],"mmm-yyyy")</f>
        <v>Mar-2023</v>
      </c>
      <c r="P8191">
        <f>HOUR(Coffee_Sales[[#This Row],[transaction_time]])</f>
        <v>8</v>
      </c>
    </row>
    <row r="8192" spans="1:16" x14ac:dyDescent="0.3">
      <c r="A8192">
        <v>5989</v>
      </c>
      <c r="B8192" s="1">
        <v>44937</v>
      </c>
      <c r="C8192" s="2">
        <v>0.62225694444444446</v>
      </c>
      <c r="D8192">
        <v>2</v>
      </c>
      <c r="E8192">
        <v>3</v>
      </c>
      <c r="F8192" t="s">
        <v>46</v>
      </c>
      <c r="G8192">
        <v>65</v>
      </c>
      <c r="H8192" t="s">
        <v>67</v>
      </c>
      <c r="I8192" t="s">
        <v>68</v>
      </c>
      <c r="J8192" t="s">
        <v>69</v>
      </c>
      <c r="K8192">
        <v>0.52051473346904986</v>
      </c>
      <c r="L8192">
        <v>0</v>
      </c>
      <c r="M8192">
        <v>12</v>
      </c>
      <c r="N8192">
        <f>(1-Coffee_Sales[[#This Row],[Discount_Percent]])*Coffee_Sales[[#This Row],[unit_price]]*Coffee_Sales[[#This Row],[transaction_qty]]</f>
        <v>24</v>
      </c>
      <c r="O8192" t="str">
        <f>TEXT(Coffee_Sales[[#This Row],[transaction_date]],"mmm-yyyy")</f>
        <v>Jan-2023</v>
      </c>
      <c r="P8192">
        <f>HOUR(Coffee_Sales[[#This Row],[transaction_time]])</f>
        <v>14</v>
      </c>
    </row>
    <row r="8193" spans="1:16" x14ac:dyDescent="0.3">
      <c r="A8193">
        <v>21093</v>
      </c>
      <c r="B8193" s="1">
        <v>44964</v>
      </c>
      <c r="C8193" s="2">
        <v>0.65106481481481482</v>
      </c>
      <c r="D8193">
        <v>1</v>
      </c>
      <c r="E8193">
        <v>3</v>
      </c>
      <c r="F8193" t="s">
        <v>97</v>
      </c>
      <c r="G8193">
        <v>69</v>
      </c>
      <c r="H8193" t="s">
        <v>18</v>
      </c>
      <c r="I8193" t="s">
        <v>107</v>
      </c>
      <c r="J8193" t="s">
        <v>132</v>
      </c>
      <c r="K8193">
        <v>1.3682563241431289</v>
      </c>
      <c r="L8193">
        <v>0.05</v>
      </c>
      <c r="M8193">
        <v>48.75</v>
      </c>
      <c r="N8193">
        <f>(1-Coffee_Sales[[#This Row],[Discount_Percent]])*Coffee_Sales[[#This Row],[unit_price]]*Coffee_Sales[[#This Row],[transaction_qty]]</f>
        <v>46.3125</v>
      </c>
      <c r="O8193" t="str">
        <f>TEXT(Coffee_Sales[[#This Row],[transaction_date]],"mmm-yyyy")</f>
        <v>Feb-2023</v>
      </c>
      <c r="P8193">
        <f>HOUR(Coffee_Sales[[#This Row],[transaction_time]])</f>
        <v>15</v>
      </c>
    </row>
    <row r="8194" spans="1:16" x14ac:dyDescent="0.3">
      <c r="A8194">
        <v>56872</v>
      </c>
      <c r="B8194" s="1">
        <v>45019</v>
      </c>
      <c r="C8194" s="2">
        <v>0.49267361111111113</v>
      </c>
      <c r="D8194">
        <v>2</v>
      </c>
      <c r="E8194">
        <v>3</v>
      </c>
      <c r="F8194" t="s">
        <v>90</v>
      </c>
      <c r="G8194">
        <v>29</v>
      </c>
      <c r="H8194" t="s">
        <v>14</v>
      </c>
      <c r="I8194" t="s">
        <v>22</v>
      </c>
      <c r="J8194" t="s">
        <v>89</v>
      </c>
      <c r="K8194">
        <v>2.164991430042305</v>
      </c>
      <c r="L8194">
        <v>0</v>
      </c>
      <c r="M8194">
        <v>37.5</v>
      </c>
      <c r="N8194">
        <f>(1-Coffee_Sales[[#This Row],[Discount_Percent]])*Coffee_Sales[[#This Row],[unit_price]]*Coffee_Sales[[#This Row],[transaction_qty]]</f>
        <v>75</v>
      </c>
      <c r="O8194" t="str">
        <f>TEXT(Coffee_Sales[[#This Row],[transaction_date]],"mmm-yyyy")</f>
        <v>Apr-2023</v>
      </c>
      <c r="P8194">
        <f>HOUR(Coffee_Sales[[#This Row],[transaction_time]])</f>
        <v>11</v>
      </c>
    </row>
    <row r="8195" spans="1:16" x14ac:dyDescent="0.3">
      <c r="A8195">
        <v>89126</v>
      </c>
      <c r="B8195" s="1">
        <v>45055</v>
      </c>
      <c r="C8195" s="2">
        <v>0.34971064814814817</v>
      </c>
      <c r="D8195">
        <v>2</v>
      </c>
      <c r="E8195">
        <v>8</v>
      </c>
      <c r="F8195" t="s">
        <v>43</v>
      </c>
      <c r="G8195">
        <v>52</v>
      </c>
      <c r="H8195" t="s">
        <v>32</v>
      </c>
      <c r="I8195" t="s">
        <v>33</v>
      </c>
      <c r="J8195" t="s">
        <v>110</v>
      </c>
      <c r="K8195">
        <v>2.2927174774502652</v>
      </c>
      <c r="L8195">
        <v>0</v>
      </c>
      <c r="M8195">
        <v>37.5</v>
      </c>
      <c r="N8195">
        <f>(1-Coffee_Sales[[#This Row],[Discount_Percent]])*Coffee_Sales[[#This Row],[unit_price]]*Coffee_Sales[[#This Row],[transaction_qty]]</f>
        <v>75</v>
      </c>
      <c r="O8195" t="str">
        <f>TEXT(Coffee_Sales[[#This Row],[transaction_date]],"mmm-yyyy")</f>
        <v>May-2023</v>
      </c>
      <c r="P8195">
        <f>HOUR(Coffee_Sales[[#This Row],[transaction_time]])</f>
        <v>8</v>
      </c>
    </row>
    <row r="8196" spans="1:16" x14ac:dyDescent="0.3">
      <c r="A8196">
        <v>32345</v>
      </c>
      <c r="B8196" s="1">
        <v>44983</v>
      </c>
      <c r="C8196" s="2">
        <v>0.58499999999999996</v>
      </c>
      <c r="D8196">
        <v>1</v>
      </c>
      <c r="E8196">
        <v>3</v>
      </c>
      <c r="F8196" t="s">
        <v>50</v>
      </c>
      <c r="G8196">
        <v>48</v>
      </c>
      <c r="H8196" t="s">
        <v>32</v>
      </c>
      <c r="I8196" t="s">
        <v>44</v>
      </c>
      <c r="J8196" t="s">
        <v>52</v>
      </c>
      <c r="K8196">
        <v>1.0611015880452941</v>
      </c>
      <c r="L8196">
        <v>0</v>
      </c>
      <c r="M8196">
        <v>37.5</v>
      </c>
      <c r="N8196">
        <f>(1-Coffee_Sales[[#This Row],[Discount_Percent]])*Coffee_Sales[[#This Row],[unit_price]]*Coffee_Sales[[#This Row],[transaction_qty]]</f>
        <v>37.5</v>
      </c>
      <c r="O8196" t="str">
        <f>TEXT(Coffee_Sales[[#This Row],[transaction_date]],"mmm-yyyy")</f>
        <v>Feb-2023</v>
      </c>
      <c r="P8196">
        <f>HOUR(Coffee_Sales[[#This Row],[transaction_time]])</f>
        <v>14</v>
      </c>
    </row>
    <row r="8197" spans="1:16" x14ac:dyDescent="0.3">
      <c r="A8197">
        <v>13708</v>
      </c>
      <c r="B8197" s="1">
        <v>44950</v>
      </c>
      <c r="C8197" s="2">
        <v>0.79437500000000005</v>
      </c>
      <c r="D8197">
        <v>2</v>
      </c>
      <c r="E8197">
        <v>3</v>
      </c>
      <c r="F8197" t="s">
        <v>17</v>
      </c>
      <c r="G8197">
        <v>25</v>
      </c>
      <c r="H8197" t="s">
        <v>14</v>
      </c>
      <c r="I8197" t="s">
        <v>29</v>
      </c>
      <c r="J8197" t="s">
        <v>71</v>
      </c>
      <c r="K8197">
        <v>1.9213177667051049</v>
      </c>
      <c r="L8197">
        <v>0</v>
      </c>
      <c r="M8197">
        <v>33</v>
      </c>
      <c r="N8197">
        <f>(1-Coffee_Sales[[#This Row],[Discount_Percent]])*Coffee_Sales[[#This Row],[unit_price]]*Coffee_Sales[[#This Row],[transaction_qty]]</f>
        <v>66</v>
      </c>
      <c r="O8197" t="str">
        <f>TEXT(Coffee_Sales[[#This Row],[transaction_date]],"mmm-yyyy")</f>
        <v>Jan-2023</v>
      </c>
      <c r="P8197">
        <f>HOUR(Coffee_Sales[[#This Row],[transaction_time]])</f>
        <v>19</v>
      </c>
    </row>
    <row r="8198" spans="1:16" x14ac:dyDescent="0.3">
      <c r="A8198">
        <v>67125</v>
      </c>
      <c r="B8198" s="1">
        <v>45031</v>
      </c>
      <c r="C8198" s="2">
        <v>0.41068287037037038</v>
      </c>
      <c r="D8198">
        <v>1</v>
      </c>
      <c r="E8198">
        <v>5</v>
      </c>
      <c r="F8198" t="s">
        <v>114</v>
      </c>
      <c r="G8198">
        <v>39</v>
      </c>
      <c r="H8198" t="s">
        <v>14</v>
      </c>
      <c r="I8198" t="s">
        <v>15</v>
      </c>
      <c r="J8198" t="s">
        <v>47</v>
      </c>
      <c r="K8198">
        <v>1.5492916345965799</v>
      </c>
      <c r="L8198">
        <v>0.05</v>
      </c>
      <c r="M8198">
        <v>63.75</v>
      </c>
      <c r="N8198">
        <f>(1-Coffee_Sales[[#This Row],[Discount_Percent]])*Coffee_Sales[[#This Row],[unit_price]]*Coffee_Sales[[#This Row],[transaction_qty]]</f>
        <v>60.5625</v>
      </c>
      <c r="O8198" t="str">
        <f>TEXT(Coffee_Sales[[#This Row],[transaction_date]],"mmm-yyyy")</f>
        <v>Apr-2023</v>
      </c>
      <c r="P8198">
        <f>HOUR(Coffee_Sales[[#This Row],[transaction_time]])</f>
        <v>9</v>
      </c>
    </row>
    <row r="8199" spans="1:16" x14ac:dyDescent="0.3">
      <c r="A8199">
        <v>146775</v>
      </c>
      <c r="B8199" s="1">
        <v>45105</v>
      </c>
      <c r="C8199" s="2">
        <v>0.54114583333333333</v>
      </c>
      <c r="D8199">
        <v>2</v>
      </c>
      <c r="E8199">
        <v>3</v>
      </c>
      <c r="F8199" t="s">
        <v>90</v>
      </c>
      <c r="G8199">
        <v>22</v>
      </c>
      <c r="H8199" t="s">
        <v>14</v>
      </c>
      <c r="I8199" t="s">
        <v>55</v>
      </c>
      <c r="J8199" t="s">
        <v>56</v>
      </c>
      <c r="K8199">
        <v>1.768333836263418</v>
      </c>
      <c r="L8199">
        <v>0.05</v>
      </c>
      <c r="M8199">
        <v>30</v>
      </c>
      <c r="N8199">
        <f>(1-Coffee_Sales[[#This Row],[Discount_Percent]])*Coffee_Sales[[#This Row],[unit_price]]*Coffee_Sales[[#This Row],[transaction_qty]]</f>
        <v>57</v>
      </c>
      <c r="O8199" t="str">
        <f>TEXT(Coffee_Sales[[#This Row],[transaction_date]],"mmm-yyyy")</f>
        <v>Jun-2023</v>
      </c>
      <c r="P8199">
        <f>HOUR(Coffee_Sales[[#This Row],[transaction_time]])</f>
        <v>12</v>
      </c>
    </row>
    <row r="8200" spans="1:16" x14ac:dyDescent="0.3">
      <c r="A8200">
        <v>133620</v>
      </c>
      <c r="B8200" s="1">
        <v>45094</v>
      </c>
      <c r="C8200" s="2">
        <v>0.43478009259259259</v>
      </c>
      <c r="D8200">
        <v>1</v>
      </c>
      <c r="E8200">
        <v>5</v>
      </c>
      <c r="F8200" t="s">
        <v>114</v>
      </c>
      <c r="G8200">
        <v>78</v>
      </c>
      <c r="H8200" t="s">
        <v>18</v>
      </c>
      <c r="I8200" t="s">
        <v>19</v>
      </c>
      <c r="J8200" t="s">
        <v>51</v>
      </c>
      <c r="K8200">
        <v>1.730520228219695</v>
      </c>
      <c r="L8200">
        <v>0.05</v>
      </c>
      <c r="M8200">
        <v>67.5</v>
      </c>
      <c r="N8200">
        <f>(1-Coffee_Sales[[#This Row],[Discount_Percent]])*Coffee_Sales[[#This Row],[unit_price]]*Coffee_Sales[[#This Row],[transaction_qty]]</f>
        <v>64.125</v>
      </c>
      <c r="O8200" t="str">
        <f>TEXT(Coffee_Sales[[#This Row],[transaction_date]],"mmm-yyyy")</f>
        <v>Jun-2023</v>
      </c>
      <c r="P8200">
        <f>HOUR(Coffee_Sales[[#This Row],[transaction_time]])</f>
        <v>10</v>
      </c>
    </row>
    <row r="8201" spans="1:16" x14ac:dyDescent="0.3">
      <c r="A8201">
        <v>121010</v>
      </c>
      <c r="B8201" s="1">
        <v>45084</v>
      </c>
      <c r="C8201" s="2">
        <v>0.35804398148148148</v>
      </c>
      <c r="D8201">
        <v>1</v>
      </c>
      <c r="E8201">
        <v>5</v>
      </c>
      <c r="F8201" t="s">
        <v>77</v>
      </c>
      <c r="G8201">
        <v>77</v>
      </c>
      <c r="H8201" t="s">
        <v>18</v>
      </c>
      <c r="I8201" t="s">
        <v>19</v>
      </c>
      <c r="J8201" t="s">
        <v>115</v>
      </c>
      <c r="K8201">
        <v>1.460464700980816</v>
      </c>
      <c r="L8201">
        <v>0</v>
      </c>
      <c r="M8201">
        <v>45</v>
      </c>
      <c r="N8201">
        <f>(1-Coffee_Sales[[#This Row],[Discount_Percent]])*Coffee_Sales[[#This Row],[unit_price]]*Coffee_Sales[[#This Row],[transaction_qty]]</f>
        <v>45</v>
      </c>
      <c r="O8201" t="str">
        <f>TEXT(Coffee_Sales[[#This Row],[transaction_date]],"mmm-yyyy")</f>
        <v>Jun-2023</v>
      </c>
      <c r="P8201">
        <f>HOUR(Coffee_Sales[[#This Row],[transaction_time]])</f>
        <v>8</v>
      </c>
    </row>
    <row r="8202" spans="1:16" x14ac:dyDescent="0.3">
      <c r="A8202">
        <v>82356</v>
      </c>
      <c r="B8202" s="1">
        <v>45048</v>
      </c>
      <c r="C8202" s="2">
        <v>0.76166666666666671</v>
      </c>
      <c r="D8202">
        <v>1</v>
      </c>
      <c r="E8202">
        <v>3</v>
      </c>
      <c r="F8202" t="s">
        <v>17</v>
      </c>
      <c r="G8202">
        <v>78</v>
      </c>
      <c r="H8202" t="s">
        <v>18</v>
      </c>
      <c r="I8202" t="s">
        <v>19</v>
      </c>
      <c r="J8202" t="s">
        <v>51</v>
      </c>
      <c r="K8202">
        <v>2.0778397589731372</v>
      </c>
      <c r="L8202">
        <v>0.1</v>
      </c>
      <c r="M8202">
        <v>67.5</v>
      </c>
      <c r="N8202">
        <f>(1-Coffee_Sales[[#This Row],[Discount_Percent]])*Coffee_Sales[[#This Row],[unit_price]]*Coffee_Sales[[#This Row],[transaction_qty]]</f>
        <v>60.75</v>
      </c>
      <c r="O8202" t="str">
        <f>TEXT(Coffee_Sales[[#This Row],[transaction_date]],"mmm-yyyy")</f>
        <v>May-2023</v>
      </c>
      <c r="P8202">
        <f>HOUR(Coffee_Sales[[#This Row],[transaction_time]])</f>
        <v>18</v>
      </c>
    </row>
    <row r="8203" spans="1:16" x14ac:dyDescent="0.3">
      <c r="A8203">
        <v>68234</v>
      </c>
      <c r="B8203" s="1">
        <v>45032</v>
      </c>
      <c r="C8203" s="2">
        <v>0.45263888888888887</v>
      </c>
      <c r="D8203">
        <v>1</v>
      </c>
      <c r="E8203">
        <v>3</v>
      </c>
      <c r="F8203" t="s">
        <v>87</v>
      </c>
      <c r="G8203">
        <v>70</v>
      </c>
      <c r="H8203" t="s">
        <v>18</v>
      </c>
      <c r="I8203" t="s">
        <v>19</v>
      </c>
      <c r="J8203" t="s">
        <v>83</v>
      </c>
      <c r="K8203">
        <v>1.3601865734526239</v>
      </c>
      <c r="L8203">
        <v>0.05</v>
      </c>
      <c r="M8203">
        <v>48.75</v>
      </c>
      <c r="N8203">
        <f>(1-Coffee_Sales[[#This Row],[Discount_Percent]])*Coffee_Sales[[#This Row],[unit_price]]*Coffee_Sales[[#This Row],[transaction_qty]]</f>
        <v>46.3125</v>
      </c>
      <c r="O8203" t="str">
        <f>TEXT(Coffee_Sales[[#This Row],[transaction_date]],"mmm-yyyy")</f>
        <v>Apr-2023</v>
      </c>
      <c r="P8203">
        <f>HOUR(Coffee_Sales[[#This Row],[transaction_time]])</f>
        <v>10</v>
      </c>
    </row>
    <row r="8204" spans="1:16" x14ac:dyDescent="0.3">
      <c r="A8204">
        <v>149165</v>
      </c>
      <c r="B8204" s="1">
        <v>45107</v>
      </c>
      <c r="C8204" s="2">
        <v>0.58185185185185184</v>
      </c>
      <c r="D8204">
        <v>1</v>
      </c>
      <c r="E8204">
        <v>5</v>
      </c>
      <c r="F8204" t="s">
        <v>25</v>
      </c>
      <c r="G8204">
        <v>49</v>
      </c>
      <c r="H8204" t="s">
        <v>32</v>
      </c>
      <c r="I8204" t="s">
        <v>44</v>
      </c>
      <c r="J8204" t="s">
        <v>91</v>
      </c>
      <c r="K8204">
        <v>0.93783044765478252</v>
      </c>
      <c r="L8204">
        <v>0.15</v>
      </c>
      <c r="M8204">
        <v>45</v>
      </c>
      <c r="N8204">
        <f>(1-Coffee_Sales[[#This Row],[Discount_Percent]])*Coffee_Sales[[#This Row],[unit_price]]*Coffee_Sales[[#This Row],[transaction_qty]]</f>
        <v>38.25</v>
      </c>
      <c r="O8204" t="str">
        <f>TEXT(Coffee_Sales[[#This Row],[transaction_date]],"mmm-yyyy")</f>
        <v>Jun-2023</v>
      </c>
      <c r="P8204">
        <f>HOUR(Coffee_Sales[[#This Row],[transaction_time]])</f>
        <v>13</v>
      </c>
    </row>
    <row r="8205" spans="1:16" x14ac:dyDescent="0.3">
      <c r="A8205">
        <v>90309</v>
      </c>
      <c r="B8205" s="1">
        <v>45056</v>
      </c>
      <c r="C8205" s="2">
        <v>0.35560185185185184</v>
      </c>
      <c r="D8205">
        <v>2</v>
      </c>
      <c r="E8205">
        <v>3</v>
      </c>
      <c r="F8205" t="s">
        <v>62</v>
      </c>
      <c r="G8205">
        <v>44</v>
      </c>
      <c r="H8205" t="s">
        <v>32</v>
      </c>
      <c r="I8205" t="s">
        <v>40</v>
      </c>
      <c r="J8205" t="s">
        <v>41</v>
      </c>
      <c r="K8205">
        <v>2.1227480142843049</v>
      </c>
      <c r="L8205">
        <v>0.1</v>
      </c>
      <c r="M8205">
        <v>37.5</v>
      </c>
      <c r="N8205">
        <f>(1-Coffee_Sales[[#This Row],[Discount_Percent]])*Coffee_Sales[[#This Row],[unit_price]]*Coffee_Sales[[#This Row],[transaction_qty]]</f>
        <v>67.5</v>
      </c>
      <c r="O8205" t="str">
        <f>TEXT(Coffee_Sales[[#This Row],[transaction_date]],"mmm-yyyy")</f>
        <v>May-2023</v>
      </c>
      <c r="P8205">
        <f>HOUR(Coffee_Sales[[#This Row],[transaction_time]])</f>
        <v>8</v>
      </c>
    </row>
    <row r="8206" spans="1:16" x14ac:dyDescent="0.3">
      <c r="A8206">
        <v>29375</v>
      </c>
      <c r="B8206" s="1">
        <v>44978</v>
      </c>
      <c r="C8206" s="2">
        <v>0.43799768518518517</v>
      </c>
      <c r="D8206">
        <v>2</v>
      </c>
      <c r="E8206">
        <v>3</v>
      </c>
      <c r="F8206" t="s">
        <v>21</v>
      </c>
      <c r="G8206">
        <v>53</v>
      </c>
      <c r="H8206" t="s">
        <v>32</v>
      </c>
      <c r="I8206" t="s">
        <v>33</v>
      </c>
      <c r="J8206" t="s">
        <v>129</v>
      </c>
      <c r="K8206">
        <v>2.2031110545601988</v>
      </c>
      <c r="L8206">
        <v>0</v>
      </c>
      <c r="M8206">
        <v>45</v>
      </c>
      <c r="N8206">
        <f>(1-Coffee_Sales[[#This Row],[Discount_Percent]])*Coffee_Sales[[#This Row],[unit_price]]*Coffee_Sales[[#This Row],[transaction_qty]]</f>
        <v>90</v>
      </c>
      <c r="O8206" t="str">
        <f>TEXT(Coffee_Sales[[#This Row],[transaction_date]],"mmm-yyyy")</f>
        <v>Feb-2023</v>
      </c>
      <c r="P8206">
        <f>HOUR(Coffee_Sales[[#This Row],[transaction_time]])</f>
        <v>10</v>
      </c>
    </row>
    <row r="8207" spans="1:16" x14ac:dyDescent="0.3">
      <c r="A8207">
        <v>14586</v>
      </c>
      <c r="B8207" s="1">
        <v>44952</v>
      </c>
      <c r="C8207" s="2">
        <v>0.45017361111111109</v>
      </c>
      <c r="D8207">
        <v>3</v>
      </c>
      <c r="E8207">
        <v>5</v>
      </c>
      <c r="F8207" t="s">
        <v>48</v>
      </c>
      <c r="G8207">
        <v>45</v>
      </c>
      <c r="H8207" t="s">
        <v>32</v>
      </c>
      <c r="I8207" t="s">
        <v>40</v>
      </c>
      <c r="J8207" t="s">
        <v>120</v>
      </c>
      <c r="K8207">
        <v>4.0408429996414839</v>
      </c>
      <c r="L8207">
        <v>0</v>
      </c>
      <c r="M8207">
        <v>45</v>
      </c>
      <c r="N8207">
        <f>(1-Coffee_Sales[[#This Row],[Discount_Percent]])*Coffee_Sales[[#This Row],[unit_price]]*Coffee_Sales[[#This Row],[transaction_qty]]</f>
        <v>135</v>
      </c>
      <c r="O8207" t="str">
        <f>TEXT(Coffee_Sales[[#This Row],[transaction_date]],"mmm-yyyy")</f>
        <v>Jan-2023</v>
      </c>
      <c r="P8207">
        <f>HOUR(Coffee_Sales[[#This Row],[transaction_time]])</f>
        <v>10</v>
      </c>
    </row>
    <row r="8208" spans="1:16" x14ac:dyDescent="0.3">
      <c r="A8208">
        <v>51144</v>
      </c>
      <c r="B8208" s="1">
        <v>45011</v>
      </c>
      <c r="C8208" s="2">
        <v>0.28873842592592591</v>
      </c>
      <c r="D8208">
        <v>3</v>
      </c>
      <c r="E8208">
        <v>5</v>
      </c>
      <c r="F8208" t="s">
        <v>131</v>
      </c>
      <c r="G8208">
        <v>39</v>
      </c>
      <c r="H8208" t="s">
        <v>14</v>
      </c>
      <c r="I8208" t="s">
        <v>15</v>
      </c>
      <c r="J8208" t="s">
        <v>47</v>
      </c>
      <c r="K8208">
        <v>6.051064381268259</v>
      </c>
      <c r="L8208">
        <v>0</v>
      </c>
      <c r="M8208">
        <v>63.75</v>
      </c>
      <c r="N8208">
        <f>(1-Coffee_Sales[[#This Row],[Discount_Percent]])*Coffee_Sales[[#This Row],[unit_price]]*Coffee_Sales[[#This Row],[transaction_qty]]</f>
        <v>191.25</v>
      </c>
      <c r="O8208" t="str">
        <f>TEXT(Coffee_Sales[[#This Row],[transaction_date]],"mmm-yyyy")</f>
        <v>Mar-2023</v>
      </c>
      <c r="P8208">
        <f>HOUR(Coffee_Sales[[#This Row],[transaction_time]])</f>
        <v>6</v>
      </c>
    </row>
    <row r="8209" spans="1:16" x14ac:dyDescent="0.3">
      <c r="A8209">
        <v>107582</v>
      </c>
      <c r="B8209" s="1">
        <v>45071</v>
      </c>
      <c r="C8209" s="2">
        <v>0.64344907407407403</v>
      </c>
      <c r="D8209">
        <v>1</v>
      </c>
      <c r="E8209">
        <v>3</v>
      </c>
      <c r="F8209" t="s">
        <v>24</v>
      </c>
      <c r="G8209">
        <v>72</v>
      </c>
      <c r="H8209" t="s">
        <v>18</v>
      </c>
      <c r="I8209" t="s">
        <v>19</v>
      </c>
      <c r="J8209" t="s">
        <v>82</v>
      </c>
      <c r="K8209">
        <v>1.586951209947967</v>
      </c>
      <c r="L8209">
        <v>0.05</v>
      </c>
      <c r="M8209">
        <v>48.75</v>
      </c>
      <c r="N8209">
        <f>(1-Coffee_Sales[[#This Row],[Discount_Percent]])*Coffee_Sales[[#This Row],[unit_price]]*Coffee_Sales[[#This Row],[transaction_qty]]</f>
        <v>46.3125</v>
      </c>
      <c r="O8209" t="str">
        <f>TEXT(Coffee_Sales[[#This Row],[transaction_date]],"mmm-yyyy")</f>
        <v>May-2023</v>
      </c>
      <c r="P8209">
        <f>HOUR(Coffee_Sales[[#This Row],[transaction_time]])</f>
        <v>15</v>
      </c>
    </row>
    <row r="8210" spans="1:16" x14ac:dyDescent="0.3">
      <c r="A8210">
        <v>107585</v>
      </c>
      <c r="B8210" s="1">
        <v>45071</v>
      </c>
      <c r="C8210" s="2">
        <v>0.64386574074074077</v>
      </c>
      <c r="D8210">
        <v>1</v>
      </c>
      <c r="E8210">
        <v>5</v>
      </c>
      <c r="F8210" t="s">
        <v>21</v>
      </c>
      <c r="G8210">
        <v>32</v>
      </c>
      <c r="H8210" t="s">
        <v>14</v>
      </c>
      <c r="I8210" t="s">
        <v>22</v>
      </c>
      <c r="J8210" t="s">
        <v>23</v>
      </c>
      <c r="K8210">
        <v>1.3167519008743489</v>
      </c>
      <c r="L8210">
        <v>0</v>
      </c>
      <c r="M8210">
        <v>45</v>
      </c>
      <c r="N8210">
        <f>(1-Coffee_Sales[[#This Row],[Discount_Percent]])*Coffee_Sales[[#This Row],[unit_price]]*Coffee_Sales[[#This Row],[transaction_qty]]</f>
        <v>45</v>
      </c>
      <c r="O8210" t="str">
        <f>TEXT(Coffee_Sales[[#This Row],[transaction_date]],"mmm-yyyy")</f>
        <v>May-2023</v>
      </c>
      <c r="P8210">
        <f>HOUR(Coffee_Sales[[#This Row],[transaction_time]])</f>
        <v>15</v>
      </c>
    </row>
    <row r="8211" spans="1:16" x14ac:dyDescent="0.3">
      <c r="A8211">
        <v>19804</v>
      </c>
      <c r="B8211" s="1">
        <v>44962</v>
      </c>
      <c r="C8211" s="2">
        <v>0.50778935185185181</v>
      </c>
      <c r="D8211">
        <v>2</v>
      </c>
      <c r="E8211">
        <v>3</v>
      </c>
      <c r="F8211" t="s">
        <v>104</v>
      </c>
      <c r="G8211">
        <v>48</v>
      </c>
      <c r="H8211" t="s">
        <v>32</v>
      </c>
      <c r="I8211" t="s">
        <v>44</v>
      </c>
      <c r="J8211" t="s">
        <v>52</v>
      </c>
      <c r="K8211">
        <v>2.3423389732030921</v>
      </c>
      <c r="L8211">
        <v>0.05</v>
      </c>
      <c r="M8211">
        <v>37.5</v>
      </c>
      <c r="N8211">
        <f>(1-Coffee_Sales[[#This Row],[Discount_Percent]])*Coffee_Sales[[#This Row],[unit_price]]*Coffee_Sales[[#This Row],[transaction_qty]]</f>
        <v>71.25</v>
      </c>
      <c r="O8211" t="str">
        <f>TEXT(Coffee_Sales[[#This Row],[transaction_date]],"mmm-yyyy")</f>
        <v>Feb-2023</v>
      </c>
      <c r="P8211">
        <f>HOUR(Coffee_Sales[[#This Row],[transaction_time]])</f>
        <v>12</v>
      </c>
    </row>
    <row r="8212" spans="1:16" x14ac:dyDescent="0.3">
      <c r="A8212">
        <v>25011</v>
      </c>
      <c r="B8212" s="1">
        <v>44971</v>
      </c>
      <c r="C8212" s="2">
        <v>0.39885416666666668</v>
      </c>
      <c r="D8212">
        <v>1</v>
      </c>
      <c r="E8212">
        <v>8</v>
      </c>
      <c r="F8212" t="s">
        <v>58</v>
      </c>
      <c r="G8212">
        <v>69</v>
      </c>
      <c r="H8212" t="s">
        <v>18</v>
      </c>
      <c r="I8212" t="s">
        <v>107</v>
      </c>
      <c r="J8212" t="s">
        <v>132</v>
      </c>
      <c r="K8212">
        <v>1.5118932087895189</v>
      </c>
      <c r="L8212">
        <v>0</v>
      </c>
      <c r="M8212">
        <v>48.75</v>
      </c>
      <c r="N8212">
        <f>(1-Coffee_Sales[[#This Row],[Discount_Percent]])*Coffee_Sales[[#This Row],[unit_price]]*Coffee_Sales[[#This Row],[transaction_qty]]</f>
        <v>48.75</v>
      </c>
      <c r="O8212" t="str">
        <f>TEXT(Coffee_Sales[[#This Row],[transaction_date]],"mmm-yyyy")</f>
        <v>Feb-2023</v>
      </c>
      <c r="P8212">
        <f>HOUR(Coffee_Sales[[#This Row],[transaction_time]])</f>
        <v>9</v>
      </c>
    </row>
    <row r="8213" spans="1:16" x14ac:dyDescent="0.3">
      <c r="A8213">
        <v>146550</v>
      </c>
      <c r="B8213" s="1">
        <v>45105</v>
      </c>
      <c r="C8213" s="2">
        <v>0.43209490740740741</v>
      </c>
      <c r="D8213">
        <v>1</v>
      </c>
      <c r="E8213">
        <v>3</v>
      </c>
      <c r="F8213" t="s">
        <v>17</v>
      </c>
      <c r="G8213">
        <v>46</v>
      </c>
      <c r="H8213" t="s">
        <v>32</v>
      </c>
      <c r="I8213" t="s">
        <v>36</v>
      </c>
      <c r="J8213" t="s">
        <v>39</v>
      </c>
      <c r="K8213">
        <v>0.86962034580652503</v>
      </c>
      <c r="L8213">
        <v>0</v>
      </c>
      <c r="M8213">
        <v>37.5</v>
      </c>
      <c r="N8213">
        <f>(1-Coffee_Sales[[#This Row],[Discount_Percent]])*Coffee_Sales[[#This Row],[unit_price]]*Coffee_Sales[[#This Row],[transaction_qty]]</f>
        <v>37.5</v>
      </c>
      <c r="O8213" t="str">
        <f>TEXT(Coffee_Sales[[#This Row],[transaction_date]],"mmm-yyyy")</f>
        <v>Jun-2023</v>
      </c>
      <c r="P8213">
        <f>HOUR(Coffee_Sales[[#This Row],[transaction_time]])</f>
        <v>10</v>
      </c>
    </row>
    <row r="8214" spans="1:16" x14ac:dyDescent="0.3">
      <c r="A8214">
        <v>38007</v>
      </c>
      <c r="B8214" s="1">
        <v>44992</v>
      </c>
      <c r="C8214" s="2">
        <v>0.43851851851851853</v>
      </c>
      <c r="D8214">
        <v>2</v>
      </c>
      <c r="E8214">
        <v>8</v>
      </c>
      <c r="F8214" t="s">
        <v>77</v>
      </c>
      <c r="G8214">
        <v>36</v>
      </c>
      <c r="H8214" t="s">
        <v>14</v>
      </c>
      <c r="I8214" t="s">
        <v>26</v>
      </c>
      <c r="J8214" t="s">
        <v>27</v>
      </c>
      <c r="K8214">
        <v>3.7262428935826888</v>
      </c>
      <c r="L8214">
        <v>0</v>
      </c>
      <c r="M8214">
        <v>56.25</v>
      </c>
      <c r="N8214">
        <f>(1-Coffee_Sales[[#This Row],[Discount_Percent]])*Coffee_Sales[[#This Row],[unit_price]]*Coffee_Sales[[#This Row],[transaction_qty]]</f>
        <v>112.5</v>
      </c>
      <c r="O8214" t="str">
        <f>TEXT(Coffee_Sales[[#This Row],[transaction_date]],"mmm-yyyy")</f>
        <v>Mar-2023</v>
      </c>
      <c r="P8214">
        <f>HOUR(Coffee_Sales[[#This Row],[transaction_time]])</f>
        <v>10</v>
      </c>
    </row>
    <row r="8215" spans="1:16" x14ac:dyDescent="0.3">
      <c r="A8215">
        <v>77760</v>
      </c>
      <c r="B8215" s="1">
        <v>45043</v>
      </c>
      <c r="C8215" s="2">
        <v>0.5146412037037037</v>
      </c>
      <c r="D8215">
        <v>1</v>
      </c>
      <c r="E8215">
        <v>8</v>
      </c>
      <c r="F8215" t="s">
        <v>28</v>
      </c>
      <c r="G8215">
        <v>84</v>
      </c>
      <c r="H8215" t="s">
        <v>67</v>
      </c>
      <c r="I8215" t="s">
        <v>72</v>
      </c>
      <c r="J8215" t="s">
        <v>140</v>
      </c>
      <c r="K8215">
        <v>0.31075037988233051</v>
      </c>
      <c r="L8215">
        <v>0</v>
      </c>
      <c r="M8215">
        <v>12</v>
      </c>
      <c r="N8215">
        <f>(1-Coffee_Sales[[#This Row],[Discount_Percent]])*Coffee_Sales[[#This Row],[unit_price]]*Coffee_Sales[[#This Row],[transaction_qty]]</f>
        <v>12</v>
      </c>
      <c r="O8215" t="str">
        <f>TEXT(Coffee_Sales[[#This Row],[transaction_date]],"mmm-yyyy")</f>
        <v>Apr-2023</v>
      </c>
      <c r="P8215">
        <f>HOUR(Coffee_Sales[[#This Row],[transaction_time]])</f>
        <v>12</v>
      </c>
    </row>
    <row r="8216" spans="1:16" x14ac:dyDescent="0.3">
      <c r="A8216">
        <v>42543</v>
      </c>
      <c r="B8216" s="1">
        <v>44998</v>
      </c>
      <c r="C8216" s="2">
        <v>0.68131944444444448</v>
      </c>
      <c r="D8216">
        <v>1</v>
      </c>
      <c r="E8216">
        <v>8</v>
      </c>
      <c r="F8216" t="s">
        <v>128</v>
      </c>
      <c r="G8216">
        <v>3</v>
      </c>
      <c r="H8216" t="s">
        <v>59</v>
      </c>
      <c r="I8216" t="s">
        <v>125</v>
      </c>
      <c r="J8216" t="s">
        <v>126</v>
      </c>
      <c r="K8216">
        <v>6.2555889272492777</v>
      </c>
      <c r="L8216">
        <v>0.05</v>
      </c>
      <c r="M8216">
        <v>221.25</v>
      </c>
      <c r="N8216">
        <f>(1-Coffee_Sales[[#This Row],[Discount_Percent]])*Coffee_Sales[[#This Row],[unit_price]]*Coffee_Sales[[#This Row],[transaction_qty]]</f>
        <v>210.1875</v>
      </c>
      <c r="O8216" t="str">
        <f>TEXT(Coffee_Sales[[#This Row],[transaction_date]],"mmm-yyyy")</f>
        <v>Mar-2023</v>
      </c>
      <c r="P8216">
        <f>HOUR(Coffee_Sales[[#This Row],[transaction_time]])</f>
        <v>16</v>
      </c>
    </row>
    <row r="8217" spans="1:16" x14ac:dyDescent="0.3">
      <c r="A8217">
        <v>103252</v>
      </c>
      <c r="B8217" s="1">
        <v>45067</v>
      </c>
      <c r="C8217" s="2">
        <v>0.61871527777777779</v>
      </c>
      <c r="D8217">
        <v>3</v>
      </c>
      <c r="E8217">
        <v>5</v>
      </c>
      <c r="F8217" t="s">
        <v>17</v>
      </c>
      <c r="G8217">
        <v>25</v>
      </c>
      <c r="H8217" t="s">
        <v>14</v>
      </c>
      <c r="I8217" t="s">
        <v>29</v>
      </c>
      <c r="J8217" t="s">
        <v>71</v>
      </c>
      <c r="K8217">
        <v>2.631354000120719</v>
      </c>
      <c r="L8217">
        <v>0</v>
      </c>
      <c r="M8217">
        <v>33</v>
      </c>
      <c r="N8217">
        <f>(1-Coffee_Sales[[#This Row],[Discount_Percent]])*Coffee_Sales[[#This Row],[unit_price]]*Coffee_Sales[[#This Row],[transaction_qty]]</f>
        <v>99</v>
      </c>
      <c r="O8217" t="str">
        <f>TEXT(Coffee_Sales[[#This Row],[transaction_date]],"mmm-yyyy")</f>
        <v>May-2023</v>
      </c>
      <c r="P8217">
        <f>HOUR(Coffee_Sales[[#This Row],[transaction_time]])</f>
        <v>14</v>
      </c>
    </row>
    <row r="8218" spans="1:16" x14ac:dyDescent="0.3">
      <c r="A8218">
        <v>115544</v>
      </c>
      <c r="B8218" s="1">
        <v>45079</v>
      </c>
      <c r="C8218" s="2">
        <v>0.52690972222222221</v>
      </c>
      <c r="D8218">
        <v>1</v>
      </c>
      <c r="E8218">
        <v>5</v>
      </c>
      <c r="F8218" t="s">
        <v>102</v>
      </c>
      <c r="G8218">
        <v>70</v>
      </c>
      <c r="H8218" t="s">
        <v>18</v>
      </c>
      <c r="I8218" t="s">
        <v>19</v>
      </c>
      <c r="J8218" t="s">
        <v>83</v>
      </c>
      <c r="K8218">
        <v>1.2591603458105081</v>
      </c>
      <c r="L8218">
        <v>0.05</v>
      </c>
      <c r="M8218">
        <v>48.75</v>
      </c>
      <c r="N8218">
        <f>(1-Coffee_Sales[[#This Row],[Discount_Percent]])*Coffee_Sales[[#This Row],[unit_price]]*Coffee_Sales[[#This Row],[transaction_qty]]</f>
        <v>46.3125</v>
      </c>
      <c r="O8218" t="str">
        <f>TEXT(Coffee_Sales[[#This Row],[transaction_date]],"mmm-yyyy")</f>
        <v>Jun-2023</v>
      </c>
      <c r="P8218">
        <f>HOUR(Coffee_Sales[[#This Row],[transaction_time]])</f>
        <v>12</v>
      </c>
    </row>
    <row r="8219" spans="1:16" x14ac:dyDescent="0.3">
      <c r="A8219">
        <v>112448</v>
      </c>
      <c r="B8219" s="1">
        <v>45076</v>
      </c>
      <c r="C8219" s="2">
        <v>0.41047453703703701</v>
      </c>
      <c r="D8219">
        <v>2</v>
      </c>
      <c r="E8219">
        <v>5</v>
      </c>
      <c r="F8219" t="s">
        <v>38</v>
      </c>
      <c r="G8219">
        <v>47</v>
      </c>
      <c r="H8219" t="s">
        <v>32</v>
      </c>
      <c r="I8219" t="s">
        <v>36</v>
      </c>
      <c r="J8219" t="s">
        <v>37</v>
      </c>
      <c r="K8219">
        <v>2.623958766651266</v>
      </c>
      <c r="L8219">
        <v>0</v>
      </c>
      <c r="M8219">
        <v>45</v>
      </c>
      <c r="N8219">
        <f>(1-Coffee_Sales[[#This Row],[Discount_Percent]])*Coffee_Sales[[#This Row],[unit_price]]*Coffee_Sales[[#This Row],[transaction_qty]]</f>
        <v>90</v>
      </c>
      <c r="O8219" t="str">
        <f>TEXT(Coffee_Sales[[#This Row],[transaction_date]],"mmm-yyyy")</f>
        <v>May-2023</v>
      </c>
      <c r="P8219">
        <f>HOUR(Coffee_Sales[[#This Row],[transaction_time]])</f>
        <v>9</v>
      </c>
    </row>
    <row r="8220" spans="1:16" x14ac:dyDescent="0.3">
      <c r="A8220">
        <v>116110</v>
      </c>
      <c r="B8220" s="1">
        <v>45079</v>
      </c>
      <c r="C8220" s="2">
        <v>0.74339120370370371</v>
      </c>
      <c r="D8220">
        <v>1</v>
      </c>
      <c r="E8220">
        <v>3</v>
      </c>
      <c r="F8220" t="s">
        <v>21</v>
      </c>
      <c r="G8220">
        <v>79</v>
      </c>
      <c r="H8220" t="s">
        <v>18</v>
      </c>
      <c r="I8220" t="s">
        <v>19</v>
      </c>
      <c r="J8220" t="s">
        <v>20</v>
      </c>
      <c r="K8220">
        <v>1.6536683548617861</v>
      </c>
      <c r="L8220">
        <v>0</v>
      </c>
      <c r="M8220">
        <v>56.25</v>
      </c>
      <c r="N8220">
        <f>(1-Coffee_Sales[[#This Row],[Discount_Percent]])*Coffee_Sales[[#This Row],[unit_price]]*Coffee_Sales[[#This Row],[transaction_qty]]</f>
        <v>56.25</v>
      </c>
      <c r="O8220" t="str">
        <f>TEXT(Coffee_Sales[[#This Row],[transaction_date]],"mmm-yyyy")</f>
        <v>Jun-2023</v>
      </c>
      <c r="P8220">
        <f>HOUR(Coffee_Sales[[#This Row],[transaction_time]])</f>
        <v>17</v>
      </c>
    </row>
    <row r="8221" spans="1:16" x14ac:dyDescent="0.3">
      <c r="A8221">
        <v>124234</v>
      </c>
      <c r="B8221" s="1">
        <v>45086</v>
      </c>
      <c r="C8221" s="2">
        <v>0.71105324074074072</v>
      </c>
      <c r="D8221">
        <v>1</v>
      </c>
      <c r="E8221">
        <v>5</v>
      </c>
      <c r="F8221" t="s">
        <v>54</v>
      </c>
      <c r="G8221">
        <v>45</v>
      </c>
      <c r="H8221" t="s">
        <v>32</v>
      </c>
      <c r="I8221" t="s">
        <v>40</v>
      </c>
      <c r="J8221" t="s">
        <v>120</v>
      </c>
      <c r="K8221">
        <v>1.0599588903990571</v>
      </c>
      <c r="L8221">
        <v>0.05</v>
      </c>
      <c r="M8221">
        <v>45</v>
      </c>
      <c r="N8221">
        <f>(1-Coffee_Sales[[#This Row],[Discount_Percent]])*Coffee_Sales[[#This Row],[unit_price]]*Coffee_Sales[[#This Row],[transaction_qty]]</f>
        <v>42.75</v>
      </c>
      <c r="O8221" t="str">
        <f>TEXT(Coffee_Sales[[#This Row],[transaction_date]],"mmm-yyyy")</f>
        <v>Jun-2023</v>
      </c>
      <c r="P8221">
        <f>HOUR(Coffee_Sales[[#This Row],[transaction_time]])</f>
        <v>17</v>
      </c>
    </row>
    <row r="8222" spans="1:16" x14ac:dyDescent="0.3">
      <c r="A8222">
        <v>141903</v>
      </c>
      <c r="B8222" s="1">
        <v>45101</v>
      </c>
      <c r="C8222" s="2">
        <v>0.43262731481481481</v>
      </c>
      <c r="D8222">
        <v>2</v>
      </c>
      <c r="E8222">
        <v>3</v>
      </c>
      <c r="F8222" t="s">
        <v>97</v>
      </c>
      <c r="G8222">
        <v>37</v>
      </c>
      <c r="H8222" t="s">
        <v>14</v>
      </c>
      <c r="I8222" t="s">
        <v>15</v>
      </c>
      <c r="J8222" t="s">
        <v>95</v>
      </c>
      <c r="K8222">
        <v>1.954467614254612</v>
      </c>
      <c r="L8222">
        <v>0</v>
      </c>
      <c r="M8222">
        <v>45</v>
      </c>
      <c r="N8222">
        <f>(1-Coffee_Sales[[#This Row],[Discount_Percent]])*Coffee_Sales[[#This Row],[unit_price]]*Coffee_Sales[[#This Row],[transaction_qty]]</f>
        <v>90</v>
      </c>
      <c r="O8222" t="str">
        <f>TEXT(Coffee_Sales[[#This Row],[transaction_date]],"mmm-yyyy")</f>
        <v>Jun-2023</v>
      </c>
      <c r="P8222">
        <f>HOUR(Coffee_Sales[[#This Row],[transaction_time]])</f>
        <v>10</v>
      </c>
    </row>
    <row r="8223" spans="1:16" x14ac:dyDescent="0.3">
      <c r="A8223">
        <v>138860</v>
      </c>
      <c r="B8223" s="1">
        <v>45098</v>
      </c>
      <c r="C8223" s="2">
        <v>0.62219907407407404</v>
      </c>
      <c r="D8223">
        <v>1</v>
      </c>
      <c r="E8223">
        <v>5</v>
      </c>
      <c r="F8223" t="s">
        <v>31</v>
      </c>
      <c r="G8223">
        <v>87</v>
      </c>
      <c r="H8223" t="s">
        <v>14</v>
      </c>
      <c r="I8223" t="s">
        <v>15</v>
      </c>
      <c r="J8223" t="s">
        <v>119</v>
      </c>
      <c r="K8223">
        <v>1.384451020524883</v>
      </c>
      <c r="L8223">
        <v>0.05</v>
      </c>
      <c r="M8223">
        <v>45</v>
      </c>
      <c r="N8223">
        <f>(1-Coffee_Sales[[#This Row],[Discount_Percent]])*Coffee_Sales[[#This Row],[unit_price]]*Coffee_Sales[[#This Row],[transaction_qty]]</f>
        <v>42.75</v>
      </c>
      <c r="O8223" t="str">
        <f>TEXT(Coffee_Sales[[#This Row],[transaction_date]],"mmm-yyyy")</f>
        <v>Jun-2023</v>
      </c>
      <c r="P8223">
        <f>HOUR(Coffee_Sales[[#This Row],[transaction_time]])</f>
        <v>14</v>
      </c>
    </row>
    <row r="8224" spans="1:16" x14ac:dyDescent="0.3">
      <c r="A8224">
        <v>14210</v>
      </c>
      <c r="B8224" s="1">
        <v>44951</v>
      </c>
      <c r="C8224" s="2">
        <v>0.68844907407407407</v>
      </c>
      <c r="D8224">
        <v>1</v>
      </c>
      <c r="E8224">
        <v>8</v>
      </c>
      <c r="F8224" t="s">
        <v>28</v>
      </c>
      <c r="G8224">
        <v>71</v>
      </c>
      <c r="H8224" t="s">
        <v>18</v>
      </c>
      <c r="I8224" t="s">
        <v>79</v>
      </c>
      <c r="J8224" t="s">
        <v>92</v>
      </c>
      <c r="K8224">
        <v>1.801785929598638</v>
      </c>
      <c r="L8224">
        <v>0.1</v>
      </c>
      <c r="M8224">
        <v>56.25</v>
      </c>
      <c r="N8224">
        <f>(1-Coffee_Sales[[#This Row],[Discount_Percent]])*Coffee_Sales[[#This Row],[unit_price]]*Coffee_Sales[[#This Row],[transaction_qty]]</f>
        <v>50.625</v>
      </c>
      <c r="O8224" t="str">
        <f>TEXT(Coffee_Sales[[#This Row],[transaction_date]],"mmm-yyyy")</f>
        <v>Jan-2023</v>
      </c>
      <c r="P8224">
        <f>HOUR(Coffee_Sales[[#This Row],[transaction_time]])</f>
        <v>16</v>
      </c>
    </row>
    <row r="8225" spans="1:16" x14ac:dyDescent="0.3">
      <c r="A8225">
        <v>96216</v>
      </c>
      <c r="B8225" s="1">
        <v>45061</v>
      </c>
      <c r="C8225" s="2">
        <v>0.46907407407407409</v>
      </c>
      <c r="D8225">
        <v>2</v>
      </c>
      <c r="E8225">
        <v>8</v>
      </c>
      <c r="F8225" t="s">
        <v>25</v>
      </c>
      <c r="G8225">
        <v>58</v>
      </c>
      <c r="H8225" t="s">
        <v>74</v>
      </c>
      <c r="I8225" t="s">
        <v>75</v>
      </c>
      <c r="J8225" t="s">
        <v>76</v>
      </c>
      <c r="K8225">
        <v>2.2430858710511639</v>
      </c>
      <c r="L8225">
        <v>0.1</v>
      </c>
      <c r="M8225">
        <v>52.5</v>
      </c>
      <c r="N8225">
        <f>(1-Coffee_Sales[[#This Row],[Discount_Percent]])*Coffee_Sales[[#This Row],[unit_price]]*Coffee_Sales[[#This Row],[transaction_qty]]</f>
        <v>94.5</v>
      </c>
      <c r="O8225" t="str">
        <f>TEXT(Coffee_Sales[[#This Row],[transaction_date]],"mmm-yyyy")</f>
        <v>May-2023</v>
      </c>
      <c r="P8225">
        <f>HOUR(Coffee_Sales[[#This Row],[transaction_time]])</f>
        <v>11</v>
      </c>
    </row>
    <row r="8226" spans="1:16" x14ac:dyDescent="0.3">
      <c r="A8226">
        <v>29581</v>
      </c>
      <c r="B8226" s="1">
        <v>44978</v>
      </c>
      <c r="C8226" s="2">
        <v>0.7213194444444444</v>
      </c>
      <c r="D8226">
        <v>2</v>
      </c>
      <c r="E8226">
        <v>3</v>
      </c>
      <c r="F8226" t="s">
        <v>54</v>
      </c>
      <c r="G8226">
        <v>34</v>
      </c>
      <c r="H8226" t="s">
        <v>14</v>
      </c>
      <c r="I8226" t="s">
        <v>26</v>
      </c>
      <c r="J8226" t="s">
        <v>57</v>
      </c>
      <c r="K8226">
        <v>2.10710244562555</v>
      </c>
      <c r="L8226">
        <v>0</v>
      </c>
      <c r="M8226">
        <v>36.75</v>
      </c>
      <c r="N8226">
        <f>(1-Coffee_Sales[[#This Row],[Discount_Percent]])*Coffee_Sales[[#This Row],[unit_price]]*Coffee_Sales[[#This Row],[transaction_qty]]</f>
        <v>73.5</v>
      </c>
      <c r="O8226" t="str">
        <f>TEXT(Coffee_Sales[[#This Row],[transaction_date]],"mmm-yyyy")</f>
        <v>Feb-2023</v>
      </c>
      <c r="P8226">
        <f>HOUR(Coffee_Sales[[#This Row],[transaction_time]])</f>
        <v>17</v>
      </c>
    </row>
    <row r="8227" spans="1:16" x14ac:dyDescent="0.3">
      <c r="A8227">
        <v>15321</v>
      </c>
      <c r="B8227" s="1">
        <v>44953</v>
      </c>
      <c r="C8227" s="2">
        <v>0.63802083333333337</v>
      </c>
      <c r="D8227">
        <v>1</v>
      </c>
      <c r="E8227">
        <v>5</v>
      </c>
      <c r="F8227" t="s">
        <v>31</v>
      </c>
      <c r="G8227">
        <v>84</v>
      </c>
      <c r="H8227" t="s">
        <v>67</v>
      </c>
      <c r="I8227" t="s">
        <v>72</v>
      </c>
      <c r="J8227" t="s">
        <v>140</v>
      </c>
      <c r="K8227">
        <v>0.31178921749394978</v>
      </c>
      <c r="L8227">
        <v>0</v>
      </c>
      <c r="M8227">
        <v>12</v>
      </c>
      <c r="N8227">
        <f>(1-Coffee_Sales[[#This Row],[Discount_Percent]])*Coffee_Sales[[#This Row],[unit_price]]*Coffee_Sales[[#This Row],[transaction_qty]]</f>
        <v>12</v>
      </c>
      <c r="O8227" t="str">
        <f>TEXT(Coffee_Sales[[#This Row],[transaction_date]],"mmm-yyyy")</f>
        <v>Jan-2023</v>
      </c>
      <c r="P8227">
        <f>HOUR(Coffee_Sales[[#This Row],[transaction_time]])</f>
        <v>15</v>
      </c>
    </row>
    <row r="8228" spans="1:16" x14ac:dyDescent="0.3">
      <c r="A8228">
        <v>51570</v>
      </c>
      <c r="B8228" s="1">
        <v>45011</v>
      </c>
      <c r="C8228" s="2">
        <v>0.58057870370370368</v>
      </c>
      <c r="D8228">
        <v>1</v>
      </c>
      <c r="E8228">
        <v>3</v>
      </c>
      <c r="F8228" t="s">
        <v>133</v>
      </c>
      <c r="G8228">
        <v>70</v>
      </c>
      <c r="H8228" t="s">
        <v>18</v>
      </c>
      <c r="I8228" t="s">
        <v>19</v>
      </c>
      <c r="J8228" t="s">
        <v>83</v>
      </c>
      <c r="K8228">
        <v>1.3912969560619981</v>
      </c>
      <c r="L8228">
        <v>0.05</v>
      </c>
      <c r="M8228">
        <v>48.75</v>
      </c>
      <c r="N8228">
        <f>(1-Coffee_Sales[[#This Row],[Discount_Percent]])*Coffee_Sales[[#This Row],[unit_price]]*Coffee_Sales[[#This Row],[transaction_qty]]</f>
        <v>46.3125</v>
      </c>
      <c r="O8228" t="str">
        <f>TEXT(Coffee_Sales[[#This Row],[transaction_date]],"mmm-yyyy")</f>
        <v>Mar-2023</v>
      </c>
      <c r="P8228">
        <f>HOUR(Coffee_Sales[[#This Row],[transaction_time]])</f>
        <v>13</v>
      </c>
    </row>
    <row r="8229" spans="1:16" x14ac:dyDescent="0.3">
      <c r="A8229">
        <v>147051</v>
      </c>
      <c r="B8229" s="1">
        <v>45105</v>
      </c>
      <c r="C8229" s="2">
        <v>0.6623148148148148</v>
      </c>
      <c r="D8229">
        <v>1</v>
      </c>
      <c r="E8229">
        <v>3</v>
      </c>
      <c r="F8229" t="s">
        <v>21</v>
      </c>
      <c r="G8229">
        <v>55</v>
      </c>
      <c r="H8229" t="s">
        <v>32</v>
      </c>
      <c r="I8229" t="s">
        <v>33</v>
      </c>
      <c r="J8229" t="s">
        <v>93</v>
      </c>
      <c r="K8229">
        <v>1.8993581309231591</v>
      </c>
      <c r="L8229">
        <v>0.05</v>
      </c>
      <c r="M8229">
        <v>60</v>
      </c>
      <c r="N8229">
        <f>(1-Coffee_Sales[[#This Row],[Discount_Percent]])*Coffee_Sales[[#This Row],[unit_price]]*Coffee_Sales[[#This Row],[transaction_qty]]</f>
        <v>57</v>
      </c>
      <c r="O8229" t="str">
        <f>TEXT(Coffee_Sales[[#This Row],[transaction_date]],"mmm-yyyy")</f>
        <v>Jun-2023</v>
      </c>
      <c r="P8229">
        <f>HOUR(Coffee_Sales[[#This Row],[transaction_time]])</f>
        <v>15</v>
      </c>
    </row>
    <row r="8230" spans="1:16" x14ac:dyDescent="0.3">
      <c r="A8230">
        <v>76821</v>
      </c>
      <c r="B8230" s="1">
        <v>45042</v>
      </c>
      <c r="C8230" s="2">
        <v>0.51269675925925928</v>
      </c>
      <c r="D8230">
        <v>1</v>
      </c>
      <c r="E8230">
        <v>5</v>
      </c>
      <c r="F8230" t="s">
        <v>43</v>
      </c>
      <c r="G8230">
        <v>26</v>
      </c>
      <c r="H8230" t="s">
        <v>14</v>
      </c>
      <c r="I8230" t="s">
        <v>29</v>
      </c>
      <c r="J8230" t="s">
        <v>134</v>
      </c>
      <c r="K8230">
        <v>1.1464010130313631</v>
      </c>
      <c r="L8230">
        <v>0.05</v>
      </c>
      <c r="M8230">
        <v>45</v>
      </c>
      <c r="N8230">
        <f>(1-Coffee_Sales[[#This Row],[Discount_Percent]])*Coffee_Sales[[#This Row],[unit_price]]*Coffee_Sales[[#This Row],[transaction_qty]]</f>
        <v>42.75</v>
      </c>
      <c r="O8230" t="str">
        <f>TEXT(Coffee_Sales[[#This Row],[transaction_date]],"mmm-yyyy")</f>
        <v>Apr-2023</v>
      </c>
      <c r="P8230">
        <f>HOUR(Coffee_Sales[[#This Row],[transaction_time]])</f>
        <v>12</v>
      </c>
    </row>
    <row r="8231" spans="1:16" x14ac:dyDescent="0.3">
      <c r="A8231">
        <v>132030</v>
      </c>
      <c r="B8231" s="1">
        <v>45093</v>
      </c>
      <c r="C8231" s="2">
        <v>0.35653935185185187</v>
      </c>
      <c r="D8231">
        <v>1</v>
      </c>
      <c r="E8231">
        <v>8</v>
      </c>
      <c r="F8231" t="s">
        <v>54</v>
      </c>
      <c r="G8231">
        <v>78</v>
      </c>
      <c r="H8231" t="s">
        <v>18</v>
      </c>
      <c r="I8231" t="s">
        <v>19</v>
      </c>
      <c r="J8231" t="s">
        <v>51</v>
      </c>
      <c r="K8231">
        <v>1.777373233407334</v>
      </c>
      <c r="L8231">
        <v>0</v>
      </c>
      <c r="M8231">
        <v>67.5</v>
      </c>
      <c r="N8231">
        <f>(1-Coffee_Sales[[#This Row],[Discount_Percent]])*Coffee_Sales[[#This Row],[unit_price]]*Coffee_Sales[[#This Row],[transaction_qty]]</f>
        <v>67.5</v>
      </c>
      <c r="O8231" t="str">
        <f>TEXT(Coffee_Sales[[#This Row],[transaction_date]],"mmm-yyyy")</f>
        <v>Jun-2023</v>
      </c>
      <c r="P8231">
        <f>HOUR(Coffee_Sales[[#This Row],[transaction_time]])</f>
        <v>8</v>
      </c>
    </row>
    <row r="8232" spans="1:16" x14ac:dyDescent="0.3">
      <c r="A8232">
        <v>54035</v>
      </c>
      <c r="B8232" s="1">
        <v>45015</v>
      </c>
      <c r="C8232" s="2">
        <v>0.41236111111111112</v>
      </c>
      <c r="D8232">
        <v>2</v>
      </c>
      <c r="E8232">
        <v>5</v>
      </c>
      <c r="F8232" t="s">
        <v>48</v>
      </c>
      <c r="G8232">
        <v>25</v>
      </c>
      <c r="H8232" t="s">
        <v>14</v>
      </c>
      <c r="I8232" t="s">
        <v>29</v>
      </c>
      <c r="J8232" t="s">
        <v>71</v>
      </c>
      <c r="K8232">
        <v>2.0213656679117471</v>
      </c>
      <c r="L8232">
        <v>0</v>
      </c>
      <c r="M8232">
        <v>33</v>
      </c>
      <c r="N8232">
        <f>(1-Coffee_Sales[[#This Row],[Discount_Percent]])*Coffee_Sales[[#This Row],[unit_price]]*Coffee_Sales[[#This Row],[transaction_qty]]</f>
        <v>66</v>
      </c>
      <c r="O8232" t="str">
        <f>TEXT(Coffee_Sales[[#This Row],[transaction_date]],"mmm-yyyy")</f>
        <v>Mar-2023</v>
      </c>
      <c r="P8232">
        <f>HOUR(Coffee_Sales[[#This Row],[transaction_time]])</f>
        <v>9</v>
      </c>
    </row>
    <row r="8233" spans="1:16" x14ac:dyDescent="0.3">
      <c r="A8233">
        <v>123038</v>
      </c>
      <c r="B8233" s="1">
        <v>45085</v>
      </c>
      <c r="C8233" s="2">
        <v>0.76839120370370373</v>
      </c>
      <c r="D8233">
        <v>2</v>
      </c>
      <c r="E8233">
        <v>8</v>
      </c>
      <c r="F8233" t="s">
        <v>48</v>
      </c>
      <c r="G8233">
        <v>46</v>
      </c>
      <c r="H8233" t="s">
        <v>32</v>
      </c>
      <c r="I8233" t="s">
        <v>36</v>
      </c>
      <c r="J8233" t="s">
        <v>39</v>
      </c>
      <c r="K8233">
        <v>2.0481309553477218</v>
      </c>
      <c r="L8233">
        <v>0</v>
      </c>
      <c r="M8233">
        <v>37.5</v>
      </c>
      <c r="N8233">
        <f>(1-Coffee_Sales[[#This Row],[Discount_Percent]])*Coffee_Sales[[#This Row],[unit_price]]*Coffee_Sales[[#This Row],[transaction_qty]]</f>
        <v>75</v>
      </c>
      <c r="O8233" t="str">
        <f>TEXT(Coffee_Sales[[#This Row],[transaction_date]],"mmm-yyyy")</f>
        <v>Jun-2023</v>
      </c>
      <c r="P8233">
        <f>HOUR(Coffee_Sales[[#This Row],[transaction_time]])</f>
        <v>18</v>
      </c>
    </row>
    <row r="8234" spans="1:16" x14ac:dyDescent="0.3">
      <c r="A8234">
        <v>69232</v>
      </c>
      <c r="B8234" s="1">
        <v>45033</v>
      </c>
      <c r="C8234" s="2">
        <v>0.57943287037037039</v>
      </c>
      <c r="D8234">
        <v>2</v>
      </c>
      <c r="E8234">
        <v>3</v>
      </c>
      <c r="F8234" t="s">
        <v>102</v>
      </c>
      <c r="G8234">
        <v>56</v>
      </c>
      <c r="H8234" t="s">
        <v>32</v>
      </c>
      <c r="I8234" t="s">
        <v>33</v>
      </c>
      <c r="J8234" t="s">
        <v>135</v>
      </c>
      <c r="K8234">
        <v>1.737113545904041</v>
      </c>
      <c r="L8234">
        <v>0.05</v>
      </c>
      <c r="M8234">
        <v>38.25</v>
      </c>
      <c r="N8234">
        <f>(1-Coffee_Sales[[#This Row],[Discount_Percent]])*Coffee_Sales[[#This Row],[unit_price]]*Coffee_Sales[[#This Row],[transaction_qty]]</f>
        <v>72.674999999999997</v>
      </c>
      <c r="O8234" t="str">
        <f>TEXT(Coffee_Sales[[#This Row],[transaction_date]],"mmm-yyyy")</f>
        <v>Apr-2023</v>
      </c>
      <c r="P8234">
        <f>HOUR(Coffee_Sales[[#This Row],[transaction_time]])</f>
        <v>13</v>
      </c>
    </row>
    <row r="8235" spans="1:16" x14ac:dyDescent="0.3">
      <c r="A8235">
        <v>80920</v>
      </c>
      <c r="B8235" s="1">
        <v>45047</v>
      </c>
      <c r="C8235" s="2">
        <v>0.58486111111111116</v>
      </c>
      <c r="D8235">
        <v>1</v>
      </c>
      <c r="E8235">
        <v>3</v>
      </c>
      <c r="F8235" t="s">
        <v>63</v>
      </c>
      <c r="G8235">
        <v>49</v>
      </c>
      <c r="H8235" t="s">
        <v>32</v>
      </c>
      <c r="I8235" t="s">
        <v>44</v>
      </c>
      <c r="J8235" t="s">
        <v>91</v>
      </c>
      <c r="K8235">
        <v>1.145744338135265</v>
      </c>
      <c r="L8235">
        <v>0</v>
      </c>
      <c r="M8235">
        <v>45</v>
      </c>
      <c r="N8235">
        <f>(1-Coffee_Sales[[#This Row],[Discount_Percent]])*Coffee_Sales[[#This Row],[unit_price]]*Coffee_Sales[[#This Row],[transaction_qty]]</f>
        <v>45</v>
      </c>
      <c r="O8235" t="str">
        <f>TEXT(Coffee_Sales[[#This Row],[transaction_date]],"mmm-yyyy")</f>
        <v>May-2023</v>
      </c>
      <c r="P8235">
        <f>HOUR(Coffee_Sales[[#This Row],[transaction_time]])</f>
        <v>14</v>
      </c>
    </row>
    <row r="8236" spans="1:16" x14ac:dyDescent="0.3">
      <c r="A8236">
        <v>132294</v>
      </c>
      <c r="B8236" s="1">
        <v>45093</v>
      </c>
      <c r="C8236" s="2">
        <v>0.41804398148148147</v>
      </c>
      <c r="D8236">
        <v>1</v>
      </c>
      <c r="E8236">
        <v>3</v>
      </c>
      <c r="F8236" t="s">
        <v>21</v>
      </c>
      <c r="G8236">
        <v>79</v>
      </c>
      <c r="H8236" t="s">
        <v>18</v>
      </c>
      <c r="I8236" t="s">
        <v>19</v>
      </c>
      <c r="J8236" t="s">
        <v>20</v>
      </c>
      <c r="K8236">
        <v>1.8023120046997541</v>
      </c>
      <c r="L8236">
        <v>0</v>
      </c>
      <c r="M8236">
        <v>56.25</v>
      </c>
      <c r="N8236">
        <f>(1-Coffee_Sales[[#This Row],[Discount_Percent]])*Coffee_Sales[[#This Row],[unit_price]]*Coffee_Sales[[#This Row],[transaction_qty]]</f>
        <v>56.25</v>
      </c>
      <c r="O8236" t="str">
        <f>TEXT(Coffee_Sales[[#This Row],[transaction_date]],"mmm-yyyy")</f>
        <v>Jun-2023</v>
      </c>
      <c r="P8236">
        <f>HOUR(Coffee_Sales[[#This Row],[transaction_time]])</f>
        <v>10</v>
      </c>
    </row>
    <row r="8237" spans="1:16" x14ac:dyDescent="0.3">
      <c r="A8237">
        <v>62687</v>
      </c>
      <c r="B8237" s="1">
        <v>45026</v>
      </c>
      <c r="C8237" s="2">
        <v>0.36586805555555557</v>
      </c>
      <c r="D8237">
        <v>1</v>
      </c>
      <c r="E8237">
        <v>8</v>
      </c>
      <c r="F8237" t="s">
        <v>25</v>
      </c>
      <c r="G8237">
        <v>32</v>
      </c>
      <c r="H8237" t="s">
        <v>14</v>
      </c>
      <c r="I8237" t="s">
        <v>22</v>
      </c>
      <c r="J8237" t="s">
        <v>23</v>
      </c>
      <c r="K8237">
        <v>1.171187101662519</v>
      </c>
      <c r="L8237">
        <v>0.05</v>
      </c>
      <c r="M8237">
        <v>45</v>
      </c>
      <c r="N8237">
        <f>(1-Coffee_Sales[[#This Row],[Discount_Percent]])*Coffee_Sales[[#This Row],[unit_price]]*Coffee_Sales[[#This Row],[transaction_qty]]</f>
        <v>42.75</v>
      </c>
      <c r="O8237" t="str">
        <f>TEXT(Coffee_Sales[[#This Row],[transaction_date]],"mmm-yyyy")</f>
        <v>Apr-2023</v>
      </c>
      <c r="P8237">
        <f>HOUR(Coffee_Sales[[#This Row],[transaction_time]])</f>
        <v>8</v>
      </c>
    </row>
    <row r="8238" spans="1:16" x14ac:dyDescent="0.3">
      <c r="A8238">
        <v>143087</v>
      </c>
      <c r="B8238" s="1">
        <v>45102</v>
      </c>
      <c r="C8238" s="2">
        <v>0.41310185185185183</v>
      </c>
      <c r="D8238">
        <v>1</v>
      </c>
      <c r="E8238">
        <v>3</v>
      </c>
      <c r="F8238" t="s">
        <v>94</v>
      </c>
      <c r="G8238">
        <v>22</v>
      </c>
      <c r="H8238" t="s">
        <v>14</v>
      </c>
      <c r="I8238" t="s">
        <v>55</v>
      </c>
      <c r="J8238" t="s">
        <v>56</v>
      </c>
      <c r="K8238">
        <v>0.71890468028416521</v>
      </c>
      <c r="L8238">
        <v>0</v>
      </c>
      <c r="M8238">
        <v>30</v>
      </c>
      <c r="N8238">
        <f>(1-Coffee_Sales[[#This Row],[Discount_Percent]])*Coffee_Sales[[#This Row],[unit_price]]*Coffee_Sales[[#This Row],[transaction_qty]]</f>
        <v>30</v>
      </c>
      <c r="O8238" t="str">
        <f>TEXT(Coffee_Sales[[#This Row],[transaction_date]],"mmm-yyyy")</f>
        <v>Jun-2023</v>
      </c>
      <c r="P8238">
        <f>HOUR(Coffee_Sales[[#This Row],[transaction_time]])</f>
        <v>9</v>
      </c>
    </row>
    <row r="8239" spans="1:16" x14ac:dyDescent="0.3">
      <c r="A8239">
        <v>132192</v>
      </c>
      <c r="B8239" s="1">
        <v>45093</v>
      </c>
      <c r="C8239" s="2">
        <v>0.39386574074074077</v>
      </c>
      <c r="D8239">
        <v>2</v>
      </c>
      <c r="E8239">
        <v>8</v>
      </c>
      <c r="F8239" t="s">
        <v>131</v>
      </c>
      <c r="G8239">
        <v>44</v>
      </c>
      <c r="H8239" t="s">
        <v>32</v>
      </c>
      <c r="I8239" t="s">
        <v>40</v>
      </c>
      <c r="J8239" t="s">
        <v>41</v>
      </c>
      <c r="K8239">
        <v>1.707296594219248</v>
      </c>
      <c r="L8239">
        <v>0</v>
      </c>
      <c r="M8239">
        <v>37.5</v>
      </c>
      <c r="N8239">
        <f>(1-Coffee_Sales[[#This Row],[Discount_Percent]])*Coffee_Sales[[#This Row],[unit_price]]*Coffee_Sales[[#This Row],[transaction_qty]]</f>
        <v>75</v>
      </c>
      <c r="O8239" t="str">
        <f>TEXT(Coffee_Sales[[#This Row],[transaction_date]],"mmm-yyyy")</f>
        <v>Jun-2023</v>
      </c>
      <c r="P8239">
        <f>HOUR(Coffee_Sales[[#This Row],[transaction_time]])</f>
        <v>9</v>
      </c>
    </row>
    <row r="8240" spans="1:16" x14ac:dyDescent="0.3">
      <c r="A8240">
        <v>69374</v>
      </c>
      <c r="B8240" s="1">
        <v>45033</v>
      </c>
      <c r="C8240" s="2">
        <v>0.75479166666666664</v>
      </c>
      <c r="D8240">
        <v>1</v>
      </c>
      <c r="E8240">
        <v>5</v>
      </c>
      <c r="F8240" t="s">
        <v>70</v>
      </c>
      <c r="G8240">
        <v>69</v>
      </c>
      <c r="H8240" t="s">
        <v>18</v>
      </c>
      <c r="I8240" t="s">
        <v>107</v>
      </c>
      <c r="J8240" t="s">
        <v>132</v>
      </c>
      <c r="K8240">
        <v>1.216073573887726</v>
      </c>
      <c r="L8240">
        <v>0</v>
      </c>
      <c r="M8240">
        <v>48.75</v>
      </c>
      <c r="N8240">
        <f>(1-Coffee_Sales[[#This Row],[Discount_Percent]])*Coffee_Sales[[#This Row],[unit_price]]*Coffee_Sales[[#This Row],[transaction_qty]]</f>
        <v>48.75</v>
      </c>
      <c r="O8240" t="str">
        <f>TEXT(Coffee_Sales[[#This Row],[transaction_date]],"mmm-yyyy")</f>
        <v>Apr-2023</v>
      </c>
      <c r="P8240">
        <f>HOUR(Coffee_Sales[[#This Row],[transaction_time]])</f>
        <v>18</v>
      </c>
    </row>
    <row r="8241" spans="1:16" x14ac:dyDescent="0.3">
      <c r="A8241">
        <v>63607</v>
      </c>
      <c r="B8241" s="1">
        <v>45027</v>
      </c>
      <c r="C8241" s="2">
        <v>0.3787962962962963</v>
      </c>
      <c r="D8241">
        <v>1</v>
      </c>
      <c r="E8241">
        <v>3</v>
      </c>
      <c r="F8241" t="s">
        <v>78</v>
      </c>
      <c r="G8241">
        <v>39</v>
      </c>
      <c r="H8241" t="s">
        <v>14</v>
      </c>
      <c r="I8241" t="s">
        <v>15</v>
      </c>
      <c r="J8241" t="s">
        <v>47</v>
      </c>
      <c r="K8241">
        <v>1.995240560140334</v>
      </c>
      <c r="L8241">
        <v>0</v>
      </c>
      <c r="M8241">
        <v>63.75</v>
      </c>
      <c r="N8241">
        <f>(1-Coffee_Sales[[#This Row],[Discount_Percent]])*Coffee_Sales[[#This Row],[unit_price]]*Coffee_Sales[[#This Row],[transaction_qty]]</f>
        <v>63.75</v>
      </c>
      <c r="O8241" t="str">
        <f>TEXT(Coffee_Sales[[#This Row],[transaction_date]],"mmm-yyyy")</f>
        <v>Apr-2023</v>
      </c>
      <c r="P8241">
        <f>HOUR(Coffee_Sales[[#This Row],[transaction_time]])</f>
        <v>9</v>
      </c>
    </row>
    <row r="8242" spans="1:16" x14ac:dyDescent="0.3">
      <c r="A8242">
        <v>97977</v>
      </c>
      <c r="B8242" s="1">
        <v>45063</v>
      </c>
      <c r="C8242" s="2">
        <v>0.3057523148148148</v>
      </c>
      <c r="D8242">
        <v>1</v>
      </c>
      <c r="E8242">
        <v>8</v>
      </c>
      <c r="F8242" t="s">
        <v>58</v>
      </c>
      <c r="G8242">
        <v>72</v>
      </c>
      <c r="H8242" t="s">
        <v>18</v>
      </c>
      <c r="I8242" t="s">
        <v>19</v>
      </c>
      <c r="J8242" t="s">
        <v>82</v>
      </c>
      <c r="K8242">
        <v>1.163387376716396</v>
      </c>
      <c r="L8242">
        <v>0</v>
      </c>
      <c r="M8242">
        <v>48.75</v>
      </c>
      <c r="N8242">
        <f>(1-Coffee_Sales[[#This Row],[Discount_Percent]])*Coffee_Sales[[#This Row],[unit_price]]*Coffee_Sales[[#This Row],[transaction_qty]]</f>
        <v>48.75</v>
      </c>
      <c r="O8242" t="str">
        <f>TEXT(Coffee_Sales[[#This Row],[transaction_date]],"mmm-yyyy")</f>
        <v>May-2023</v>
      </c>
      <c r="P8242">
        <f>HOUR(Coffee_Sales[[#This Row],[transaction_time]])</f>
        <v>7</v>
      </c>
    </row>
    <row r="8243" spans="1:16" x14ac:dyDescent="0.3">
      <c r="A8243">
        <v>32257</v>
      </c>
      <c r="B8243" s="1">
        <v>44983</v>
      </c>
      <c r="C8243" s="2">
        <v>0.48790509259259257</v>
      </c>
      <c r="D8243">
        <v>1</v>
      </c>
      <c r="E8243">
        <v>3</v>
      </c>
      <c r="F8243" t="s">
        <v>58</v>
      </c>
      <c r="G8243">
        <v>46</v>
      </c>
      <c r="H8243" t="s">
        <v>32</v>
      </c>
      <c r="I8243" t="s">
        <v>36</v>
      </c>
      <c r="J8243" t="s">
        <v>39</v>
      </c>
      <c r="K8243">
        <v>0.91132907695924192</v>
      </c>
      <c r="L8243">
        <v>0</v>
      </c>
      <c r="M8243">
        <v>37.5</v>
      </c>
      <c r="N8243">
        <f>(1-Coffee_Sales[[#This Row],[Discount_Percent]])*Coffee_Sales[[#This Row],[unit_price]]*Coffee_Sales[[#This Row],[transaction_qty]]</f>
        <v>37.5</v>
      </c>
      <c r="O8243" t="str">
        <f>TEXT(Coffee_Sales[[#This Row],[transaction_date]],"mmm-yyyy")</f>
        <v>Feb-2023</v>
      </c>
      <c r="P8243">
        <f>HOUR(Coffee_Sales[[#This Row],[transaction_time]])</f>
        <v>11</v>
      </c>
    </row>
    <row r="8244" spans="1:16" x14ac:dyDescent="0.3">
      <c r="A8244">
        <v>58032</v>
      </c>
      <c r="B8244" s="1">
        <v>45020</v>
      </c>
      <c r="C8244" s="2">
        <v>0.71225694444444443</v>
      </c>
      <c r="D8244">
        <v>1</v>
      </c>
      <c r="E8244">
        <v>3</v>
      </c>
      <c r="F8244" t="s">
        <v>46</v>
      </c>
      <c r="G8244">
        <v>31</v>
      </c>
      <c r="H8244" t="s">
        <v>14</v>
      </c>
      <c r="I8244" t="s">
        <v>22</v>
      </c>
      <c r="J8244" t="s">
        <v>53</v>
      </c>
      <c r="K8244">
        <v>1.0892521715061221</v>
      </c>
      <c r="L8244">
        <v>0</v>
      </c>
      <c r="M8244">
        <v>33</v>
      </c>
      <c r="N8244">
        <f>(1-Coffee_Sales[[#This Row],[Discount_Percent]])*Coffee_Sales[[#This Row],[unit_price]]*Coffee_Sales[[#This Row],[transaction_qty]]</f>
        <v>33</v>
      </c>
      <c r="O8244" t="str">
        <f>TEXT(Coffee_Sales[[#This Row],[transaction_date]],"mmm-yyyy")</f>
        <v>Apr-2023</v>
      </c>
      <c r="P8244">
        <f>HOUR(Coffee_Sales[[#This Row],[transaction_time]])</f>
        <v>17</v>
      </c>
    </row>
    <row r="8245" spans="1:16" x14ac:dyDescent="0.3">
      <c r="A8245">
        <v>22116</v>
      </c>
      <c r="B8245" s="1">
        <v>44966</v>
      </c>
      <c r="C8245" s="2">
        <v>0.43442129629629628</v>
      </c>
      <c r="D8245">
        <v>2</v>
      </c>
      <c r="E8245">
        <v>3</v>
      </c>
      <c r="F8245" t="s">
        <v>62</v>
      </c>
      <c r="G8245">
        <v>47</v>
      </c>
      <c r="H8245" t="s">
        <v>32</v>
      </c>
      <c r="I8245" t="s">
        <v>36</v>
      </c>
      <c r="J8245" t="s">
        <v>37</v>
      </c>
      <c r="K8245">
        <v>2.5059027988917082</v>
      </c>
      <c r="L8245">
        <v>0</v>
      </c>
      <c r="M8245">
        <v>45</v>
      </c>
      <c r="N8245">
        <f>(1-Coffee_Sales[[#This Row],[Discount_Percent]])*Coffee_Sales[[#This Row],[unit_price]]*Coffee_Sales[[#This Row],[transaction_qty]]</f>
        <v>90</v>
      </c>
      <c r="O8245" t="str">
        <f>TEXT(Coffee_Sales[[#This Row],[transaction_date]],"mmm-yyyy")</f>
        <v>Feb-2023</v>
      </c>
      <c r="P8245">
        <f>HOUR(Coffee_Sales[[#This Row],[transaction_time]])</f>
        <v>10</v>
      </c>
    </row>
    <row r="8246" spans="1:16" x14ac:dyDescent="0.3">
      <c r="A8246">
        <v>144207</v>
      </c>
      <c r="B8246" s="1">
        <v>45103</v>
      </c>
      <c r="C8246" s="2">
        <v>0.3956365740740741</v>
      </c>
      <c r="D8246">
        <v>2</v>
      </c>
      <c r="E8246">
        <v>3</v>
      </c>
      <c r="F8246" t="s">
        <v>94</v>
      </c>
      <c r="G8246">
        <v>40</v>
      </c>
      <c r="H8246" t="s">
        <v>14</v>
      </c>
      <c r="I8246" t="s">
        <v>15</v>
      </c>
      <c r="J8246" t="s">
        <v>100</v>
      </c>
      <c r="K8246">
        <v>3.2505746295564388</v>
      </c>
      <c r="L8246">
        <v>0</v>
      </c>
      <c r="M8246">
        <v>56.25</v>
      </c>
      <c r="N8246">
        <f>(1-Coffee_Sales[[#This Row],[Discount_Percent]])*Coffee_Sales[[#This Row],[unit_price]]*Coffee_Sales[[#This Row],[transaction_qty]]</f>
        <v>112.5</v>
      </c>
      <c r="O8246" t="str">
        <f>TEXT(Coffee_Sales[[#This Row],[transaction_date]],"mmm-yyyy")</f>
        <v>Jun-2023</v>
      </c>
      <c r="P8246">
        <f>HOUR(Coffee_Sales[[#This Row],[transaction_time]])</f>
        <v>9</v>
      </c>
    </row>
    <row r="8247" spans="1:16" x14ac:dyDescent="0.3">
      <c r="A8247">
        <v>30868</v>
      </c>
      <c r="B8247" s="1">
        <v>44981</v>
      </c>
      <c r="C8247" s="2">
        <v>0.32650462962962962</v>
      </c>
      <c r="D8247">
        <v>1</v>
      </c>
      <c r="E8247">
        <v>8</v>
      </c>
      <c r="F8247" t="s">
        <v>62</v>
      </c>
      <c r="G8247">
        <v>49</v>
      </c>
      <c r="H8247" t="s">
        <v>32</v>
      </c>
      <c r="I8247" t="s">
        <v>44</v>
      </c>
      <c r="J8247" t="s">
        <v>91</v>
      </c>
      <c r="K8247">
        <v>1.0983527614478139</v>
      </c>
      <c r="L8247">
        <v>0.05</v>
      </c>
      <c r="M8247">
        <v>45</v>
      </c>
      <c r="N8247">
        <f>(1-Coffee_Sales[[#This Row],[Discount_Percent]])*Coffee_Sales[[#This Row],[unit_price]]*Coffee_Sales[[#This Row],[transaction_qty]]</f>
        <v>42.75</v>
      </c>
      <c r="O8247" t="str">
        <f>TEXT(Coffee_Sales[[#This Row],[transaction_date]],"mmm-yyyy")</f>
        <v>Feb-2023</v>
      </c>
      <c r="P8247">
        <f>HOUR(Coffee_Sales[[#This Row],[transaction_time]])</f>
        <v>7</v>
      </c>
    </row>
    <row r="8248" spans="1:16" x14ac:dyDescent="0.3">
      <c r="A8248">
        <v>5982</v>
      </c>
      <c r="B8248" s="1">
        <v>44937</v>
      </c>
      <c r="C8248" s="2">
        <v>0.61384259259259255</v>
      </c>
      <c r="D8248">
        <v>2</v>
      </c>
      <c r="E8248">
        <v>5</v>
      </c>
      <c r="F8248" t="s">
        <v>97</v>
      </c>
      <c r="G8248">
        <v>27</v>
      </c>
      <c r="H8248" t="s">
        <v>14</v>
      </c>
      <c r="I8248" t="s">
        <v>29</v>
      </c>
      <c r="J8248" t="s">
        <v>30</v>
      </c>
      <c r="K8248">
        <v>3.1974098627647112</v>
      </c>
      <c r="L8248">
        <v>0</v>
      </c>
      <c r="M8248">
        <v>52.5</v>
      </c>
      <c r="N8248">
        <f>(1-Coffee_Sales[[#This Row],[Discount_Percent]])*Coffee_Sales[[#This Row],[unit_price]]*Coffee_Sales[[#This Row],[transaction_qty]]</f>
        <v>105</v>
      </c>
      <c r="O8248" t="str">
        <f>TEXT(Coffee_Sales[[#This Row],[transaction_date]],"mmm-yyyy")</f>
        <v>Jan-2023</v>
      </c>
      <c r="P8248">
        <f>HOUR(Coffee_Sales[[#This Row],[transaction_time]])</f>
        <v>14</v>
      </c>
    </row>
    <row r="8249" spans="1:16" x14ac:dyDescent="0.3">
      <c r="A8249">
        <v>119248</v>
      </c>
      <c r="B8249" s="1">
        <v>45082</v>
      </c>
      <c r="C8249" s="2">
        <v>0.61462962962962964</v>
      </c>
      <c r="D8249">
        <v>2</v>
      </c>
      <c r="E8249">
        <v>3</v>
      </c>
      <c r="F8249" t="s">
        <v>111</v>
      </c>
      <c r="G8249">
        <v>26</v>
      </c>
      <c r="H8249" t="s">
        <v>14</v>
      </c>
      <c r="I8249" t="s">
        <v>29</v>
      </c>
      <c r="J8249" t="s">
        <v>134</v>
      </c>
      <c r="K8249">
        <v>2.29095369243089</v>
      </c>
      <c r="L8249">
        <v>0</v>
      </c>
      <c r="M8249">
        <v>45</v>
      </c>
      <c r="N8249">
        <f>(1-Coffee_Sales[[#This Row],[Discount_Percent]])*Coffee_Sales[[#This Row],[unit_price]]*Coffee_Sales[[#This Row],[transaction_qty]]</f>
        <v>90</v>
      </c>
      <c r="O8249" t="str">
        <f>TEXT(Coffee_Sales[[#This Row],[transaction_date]],"mmm-yyyy")</f>
        <v>Jun-2023</v>
      </c>
      <c r="P8249">
        <f>HOUR(Coffee_Sales[[#This Row],[transaction_time]])</f>
        <v>14</v>
      </c>
    </row>
    <row r="8250" spans="1:16" x14ac:dyDescent="0.3">
      <c r="A8250">
        <v>5089</v>
      </c>
      <c r="B8250" s="1">
        <v>44936</v>
      </c>
      <c r="C8250" s="2">
        <v>0.33784722222222224</v>
      </c>
      <c r="D8250">
        <v>1</v>
      </c>
      <c r="E8250">
        <v>3</v>
      </c>
      <c r="F8250" t="s">
        <v>54</v>
      </c>
      <c r="G8250">
        <v>49</v>
      </c>
      <c r="H8250" t="s">
        <v>32</v>
      </c>
      <c r="I8250" t="s">
        <v>44</v>
      </c>
      <c r="J8250" t="s">
        <v>91</v>
      </c>
      <c r="K8250">
        <v>0.95207642291149686</v>
      </c>
      <c r="L8250">
        <v>0</v>
      </c>
      <c r="M8250">
        <v>45</v>
      </c>
      <c r="N8250">
        <f>(1-Coffee_Sales[[#This Row],[Discount_Percent]])*Coffee_Sales[[#This Row],[unit_price]]*Coffee_Sales[[#This Row],[transaction_qty]]</f>
        <v>45</v>
      </c>
      <c r="O8250" t="str">
        <f>TEXT(Coffee_Sales[[#This Row],[transaction_date]],"mmm-yyyy")</f>
        <v>Jan-2023</v>
      </c>
      <c r="P8250">
        <f>HOUR(Coffee_Sales[[#This Row],[transaction_time]])</f>
        <v>8</v>
      </c>
    </row>
    <row r="8251" spans="1:16" x14ac:dyDescent="0.3">
      <c r="A8251">
        <v>131164</v>
      </c>
      <c r="B8251" s="1">
        <v>45092</v>
      </c>
      <c r="C8251" s="2">
        <v>0.44721064814814815</v>
      </c>
      <c r="D8251">
        <v>1</v>
      </c>
      <c r="E8251">
        <v>5</v>
      </c>
      <c r="F8251" t="s">
        <v>131</v>
      </c>
      <c r="G8251">
        <v>13</v>
      </c>
      <c r="H8251" t="s">
        <v>64</v>
      </c>
      <c r="I8251" t="s">
        <v>65</v>
      </c>
      <c r="J8251" t="s">
        <v>66</v>
      </c>
      <c r="K8251">
        <v>3.0469337537465919</v>
      </c>
      <c r="L8251">
        <v>0</v>
      </c>
      <c r="M8251">
        <v>134.25</v>
      </c>
      <c r="N8251">
        <f>(1-Coffee_Sales[[#This Row],[Discount_Percent]])*Coffee_Sales[[#This Row],[unit_price]]*Coffee_Sales[[#This Row],[transaction_qty]]</f>
        <v>134.25</v>
      </c>
      <c r="O8251" t="str">
        <f>TEXT(Coffee_Sales[[#This Row],[transaction_date]],"mmm-yyyy")</f>
        <v>Jun-2023</v>
      </c>
      <c r="P8251">
        <f>HOUR(Coffee_Sales[[#This Row],[transaction_time]])</f>
        <v>10</v>
      </c>
    </row>
    <row r="8252" spans="1:16" x14ac:dyDescent="0.3">
      <c r="A8252">
        <v>85387</v>
      </c>
      <c r="B8252" s="1">
        <v>45051</v>
      </c>
      <c r="C8252" s="2">
        <v>0.70043981481481477</v>
      </c>
      <c r="D8252">
        <v>2</v>
      </c>
      <c r="E8252">
        <v>3</v>
      </c>
      <c r="F8252" t="s">
        <v>94</v>
      </c>
      <c r="G8252">
        <v>52</v>
      </c>
      <c r="H8252" t="s">
        <v>32</v>
      </c>
      <c r="I8252" t="s">
        <v>33</v>
      </c>
      <c r="J8252" t="s">
        <v>110</v>
      </c>
      <c r="K8252">
        <v>1.5785422637834701</v>
      </c>
      <c r="L8252">
        <v>0</v>
      </c>
      <c r="M8252">
        <v>37.5</v>
      </c>
      <c r="N8252">
        <f>(1-Coffee_Sales[[#This Row],[Discount_Percent]])*Coffee_Sales[[#This Row],[unit_price]]*Coffee_Sales[[#This Row],[transaction_qty]]</f>
        <v>75</v>
      </c>
      <c r="O8252" t="str">
        <f>TEXT(Coffee_Sales[[#This Row],[transaction_date]],"mmm-yyyy")</f>
        <v>May-2023</v>
      </c>
      <c r="P8252">
        <f>HOUR(Coffee_Sales[[#This Row],[transaction_time]])</f>
        <v>16</v>
      </c>
    </row>
    <row r="8253" spans="1:16" x14ac:dyDescent="0.3">
      <c r="A8253">
        <v>104482</v>
      </c>
      <c r="B8253" s="1">
        <v>45068</v>
      </c>
      <c r="C8253" s="2">
        <v>0.72873842592592597</v>
      </c>
      <c r="D8253">
        <v>2</v>
      </c>
      <c r="E8253">
        <v>3</v>
      </c>
      <c r="F8253" t="s">
        <v>133</v>
      </c>
      <c r="G8253">
        <v>53</v>
      </c>
      <c r="H8253" t="s">
        <v>32</v>
      </c>
      <c r="I8253" t="s">
        <v>33</v>
      </c>
      <c r="J8253" t="s">
        <v>129</v>
      </c>
      <c r="K8253">
        <v>1.8257928396807721</v>
      </c>
      <c r="L8253">
        <v>0</v>
      </c>
      <c r="M8253">
        <v>45</v>
      </c>
      <c r="N8253">
        <f>(1-Coffee_Sales[[#This Row],[Discount_Percent]])*Coffee_Sales[[#This Row],[unit_price]]*Coffee_Sales[[#This Row],[transaction_qty]]</f>
        <v>90</v>
      </c>
      <c r="O8253" t="str">
        <f>TEXT(Coffee_Sales[[#This Row],[transaction_date]],"mmm-yyyy")</f>
        <v>May-2023</v>
      </c>
      <c r="P8253">
        <f>HOUR(Coffee_Sales[[#This Row],[transaction_time]])</f>
        <v>17</v>
      </c>
    </row>
    <row r="8254" spans="1:16" x14ac:dyDescent="0.3">
      <c r="A8254">
        <v>136646</v>
      </c>
      <c r="B8254" s="1">
        <v>45096</v>
      </c>
      <c r="C8254" s="2">
        <v>0.74322916666666672</v>
      </c>
      <c r="D8254">
        <v>1</v>
      </c>
      <c r="E8254">
        <v>5</v>
      </c>
      <c r="F8254" t="s">
        <v>128</v>
      </c>
      <c r="G8254">
        <v>50</v>
      </c>
      <c r="H8254" t="s">
        <v>32</v>
      </c>
      <c r="I8254" t="s">
        <v>44</v>
      </c>
      <c r="J8254" t="s">
        <v>45</v>
      </c>
      <c r="K8254">
        <v>1.2446649364969189</v>
      </c>
      <c r="L8254">
        <v>0.05</v>
      </c>
      <c r="M8254">
        <v>37.5</v>
      </c>
      <c r="N8254">
        <f>(1-Coffee_Sales[[#This Row],[Discount_Percent]])*Coffee_Sales[[#This Row],[unit_price]]*Coffee_Sales[[#This Row],[transaction_qty]]</f>
        <v>35.625</v>
      </c>
      <c r="O8254" t="str">
        <f>TEXT(Coffee_Sales[[#This Row],[transaction_date]],"mmm-yyyy")</f>
        <v>Jun-2023</v>
      </c>
      <c r="P8254">
        <f>HOUR(Coffee_Sales[[#This Row],[transaction_time]])</f>
        <v>17</v>
      </c>
    </row>
    <row r="8255" spans="1:16" x14ac:dyDescent="0.3">
      <c r="A8255">
        <v>35311</v>
      </c>
      <c r="B8255" s="1">
        <v>44988</v>
      </c>
      <c r="C8255" s="2">
        <v>0.53377314814814814</v>
      </c>
      <c r="D8255">
        <v>1</v>
      </c>
      <c r="E8255">
        <v>5</v>
      </c>
      <c r="F8255" t="s">
        <v>62</v>
      </c>
      <c r="G8255">
        <v>76</v>
      </c>
      <c r="H8255" t="s">
        <v>18</v>
      </c>
      <c r="I8255" t="s">
        <v>107</v>
      </c>
      <c r="J8255" t="s">
        <v>137</v>
      </c>
      <c r="K8255">
        <v>1.314081106535766</v>
      </c>
      <c r="L8255">
        <v>0</v>
      </c>
      <c r="M8255">
        <v>52.5</v>
      </c>
      <c r="N8255">
        <f>(1-Coffee_Sales[[#This Row],[Discount_Percent]])*Coffee_Sales[[#This Row],[unit_price]]*Coffee_Sales[[#This Row],[transaction_qty]]</f>
        <v>52.5</v>
      </c>
      <c r="O8255" t="str">
        <f>TEXT(Coffee_Sales[[#This Row],[transaction_date]],"mmm-yyyy")</f>
        <v>Mar-2023</v>
      </c>
      <c r="P8255">
        <f>HOUR(Coffee_Sales[[#This Row],[transaction_time]])</f>
        <v>12</v>
      </c>
    </row>
    <row r="8256" spans="1:16" x14ac:dyDescent="0.3">
      <c r="A8256">
        <v>118847</v>
      </c>
      <c r="B8256" s="1">
        <v>45082</v>
      </c>
      <c r="C8256" s="2">
        <v>0.47313657407407406</v>
      </c>
      <c r="D8256">
        <v>2</v>
      </c>
      <c r="E8256">
        <v>5</v>
      </c>
      <c r="F8256" t="s">
        <v>42</v>
      </c>
      <c r="G8256">
        <v>26</v>
      </c>
      <c r="H8256" t="s">
        <v>14</v>
      </c>
      <c r="I8256" t="s">
        <v>29</v>
      </c>
      <c r="J8256" t="s">
        <v>134</v>
      </c>
      <c r="K8256">
        <v>2.504592722689313</v>
      </c>
      <c r="L8256">
        <v>0.1</v>
      </c>
      <c r="M8256">
        <v>45</v>
      </c>
      <c r="N8256">
        <f>(1-Coffee_Sales[[#This Row],[Discount_Percent]])*Coffee_Sales[[#This Row],[unit_price]]*Coffee_Sales[[#This Row],[transaction_qty]]</f>
        <v>81</v>
      </c>
      <c r="O8256" t="str">
        <f>TEXT(Coffee_Sales[[#This Row],[transaction_date]],"mmm-yyyy")</f>
        <v>Jun-2023</v>
      </c>
      <c r="P8256">
        <f>HOUR(Coffee_Sales[[#This Row],[transaction_time]])</f>
        <v>11</v>
      </c>
    </row>
    <row r="8257" spans="1:16" x14ac:dyDescent="0.3">
      <c r="A8257">
        <v>57694</v>
      </c>
      <c r="B8257" s="1">
        <v>45020</v>
      </c>
      <c r="C8257" s="2">
        <v>0.51324074074074078</v>
      </c>
      <c r="D8257">
        <v>1</v>
      </c>
      <c r="E8257">
        <v>5</v>
      </c>
      <c r="F8257" t="s">
        <v>133</v>
      </c>
      <c r="G8257">
        <v>28</v>
      </c>
      <c r="H8257" t="s">
        <v>14</v>
      </c>
      <c r="I8257" t="s">
        <v>22</v>
      </c>
      <c r="J8257" t="s">
        <v>117</v>
      </c>
      <c r="K8257">
        <v>0.65605820386595148</v>
      </c>
      <c r="L8257">
        <v>0</v>
      </c>
      <c r="M8257">
        <v>30</v>
      </c>
      <c r="N8257">
        <f>(1-Coffee_Sales[[#This Row],[Discount_Percent]])*Coffee_Sales[[#This Row],[unit_price]]*Coffee_Sales[[#This Row],[transaction_qty]]</f>
        <v>30</v>
      </c>
      <c r="O8257" t="str">
        <f>TEXT(Coffee_Sales[[#This Row],[transaction_date]],"mmm-yyyy")</f>
        <v>Apr-2023</v>
      </c>
      <c r="P8257">
        <f>HOUR(Coffee_Sales[[#This Row],[transaction_time]])</f>
        <v>12</v>
      </c>
    </row>
    <row r="8258" spans="1:16" x14ac:dyDescent="0.3">
      <c r="A8258">
        <v>43637</v>
      </c>
      <c r="B8258" s="1">
        <v>45000</v>
      </c>
      <c r="C8258" s="2">
        <v>0.41047453703703701</v>
      </c>
      <c r="D8258">
        <v>2</v>
      </c>
      <c r="E8258">
        <v>5</v>
      </c>
      <c r="F8258" t="s">
        <v>43</v>
      </c>
      <c r="G8258">
        <v>47</v>
      </c>
      <c r="H8258" t="s">
        <v>32</v>
      </c>
      <c r="I8258" t="s">
        <v>36</v>
      </c>
      <c r="J8258" t="s">
        <v>37</v>
      </c>
      <c r="K8258">
        <v>2.6978223575890419</v>
      </c>
      <c r="L8258">
        <v>0</v>
      </c>
      <c r="M8258">
        <v>45</v>
      </c>
      <c r="N8258">
        <f>(1-Coffee_Sales[[#This Row],[Discount_Percent]])*Coffee_Sales[[#This Row],[unit_price]]*Coffee_Sales[[#This Row],[transaction_qty]]</f>
        <v>90</v>
      </c>
      <c r="O8258" t="str">
        <f>TEXT(Coffee_Sales[[#This Row],[transaction_date]],"mmm-yyyy")</f>
        <v>Mar-2023</v>
      </c>
      <c r="P8258">
        <f>HOUR(Coffee_Sales[[#This Row],[transaction_time]])</f>
        <v>9</v>
      </c>
    </row>
    <row r="8259" spans="1:16" x14ac:dyDescent="0.3">
      <c r="A8259">
        <v>141918</v>
      </c>
      <c r="B8259" s="1">
        <v>45101</v>
      </c>
      <c r="C8259" s="2">
        <v>0.43538194444444445</v>
      </c>
      <c r="D8259">
        <v>2</v>
      </c>
      <c r="E8259">
        <v>3</v>
      </c>
      <c r="F8259" t="s">
        <v>111</v>
      </c>
      <c r="G8259">
        <v>61</v>
      </c>
      <c r="H8259" t="s">
        <v>74</v>
      </c>
      <c r="I8259" t="s">
        <v>75</v>
      </c>
      <c r="J8259" t="s">
        <v>116</v>
      </c>
      <c r="K8259">
        <v>2.8860439706813561</v>
      </c>
      <c r="L8259">
        <v>0</v>
      </c>
      <c r="M8259">
        <v>71.25</v>
      </c>
      <c r="N8259">
        <f>(1-Coffee_Sales[[#This Row],[Discount_Percent]])*Coffee_Sales[[#This Row],[unit_price]]*Coffee_Sales[[#This Row],[transaction_qty]]</f>
        <v>142.5</v>
      </c>
      <c r="O8259" t="str">
        <f>TEXT(Coffee_Sales[[#This Row],[transaction_date]],"mmm-yyyy")</f>
        <v>Jun-2023</v>
      </c>
      <c r="P8259">
        <f>HOUR(Coffee_Sales[[#This Row],[transaction_time]])</f>
        <v>10</v>
      </c>
    </row>
    <row r="8260" spans="1:16" x14ac:dyDescent="0.3">
      <c r="A8260">
        <v>144363</v>
      </c>
      <c r="B8260" s="1">
        <v>45103</v>
      </c>
      <c r="C8260" s="2">
        <v>0.44146990740740738</v>
      </c>
      <c r="D8260">
        <v>1</v>
      </c>
      <c r="E8260">
        <v>8</v>
      </c>
      <c r="F8260" t="s">
        <v>87</v>
      </c>
      <c r="G8260">
        <v>87</v>
      </c>
      <c r="H8260" t="s">
        <v>14</v>
      </c>
      <c r="I8260" t="s">
        <v>15</v>
      </c>
      <c r="J8260" t="s">
        <v>119</v>
      </c>
      <c r="K8260">
        <v>1.1317752182737519</v>
      </c>
      <c r="L8260">
        <v>0.05</v>
      </c>
      <c r="M8260">
        <v>45</v>
      </c>
      <c r="N8260">
        <f>(1-Coffee_Sales[[#This Row],[Discount_Percent]])*Coffee_Sales[[#This Row],[unit_price]]*Coffee_Sales[[#This Row],[transaction_qty]]</f>
        <v>42.75</v>
      </c>
      <c r="O8260" t="str">
        <f>TEXT(Coffee_Sales[[#This Row],[transaction_date]],"mmm-yyyy")</f>
        <v>Jun-2023</v>
      </c>
      <c r="P8260">
        <f>HOUR(Coffee_Sales[[#This Row],[transaction_time]])</f>
        <v>10</v>
      </c>
    </row>
    <row r="8261" spans="1:16" x14ac:dyDescent="0.3">
      <c r="A8261">
        <v>7992</v>
      </c>
      <c r="B8261" s="1">
        <v>44941</v>
      </c>
      <c r="C8261" s="2">
        <v>0.34409722222222222</v>
      </c>
      <c r="D8261">
        <v>2</v>
      </c>
      <c r="E8261">
        <v>8</v>
      </c>
      <c r="F8261" t="s">
        <v>46</v>
      </c>
      <c r="G8261">
        <v>56</v>
      </c>
      <c r="H8261" t="s">
        <v>32</v>
      </c>
      <c r="I8261" t="s">
        <v>33</v>
      </c>
      <c r="J8261" t="s">
        <v>135</v>
      </c>
      <c r="K8261">
        <v>1.740591849726592</v>
      </c>
      <c r="L8261">
        <v>0</v>
      </c>
      <c r="M8261">
        <v>38.25</v>
      </c>
      <c r="N8261">
        <f>(1-Coffee_Sales[[#This Row],[Discount_Percent]])*Coffee_Sales[[#This Row],[unit_price]]*Coffee_Sales[[#This Row],[transaction_qty]]</f>
        <v>76.5</v>
      </c>
      <c r="O8261" t="str">
        <f>TEXT(Coffee_Sales[[#This Row],[transaction_date]],"mmm-yyyy")</f>
        <v>Jan-2023</v>
      </c>
      <c r="P8261">
        <f>HOUR(Coffee_Sales[[#This Row],[transaction_time]])</f>
        <v>8</v>
      </c>
    </row>
    <row r="8262" spans="1:16" x14ac:dyDescent="0.3">
      <c r="A8262">
        <v>43765</v>
      </c>
      <c r="B8262" s="1">
        <v>45000</v>
      </c>
      <c r="C8262" s="2">
        <v>0.45785879629629628</v>
      </c>
      <c r="D8262">
        <v>1</v>
      </c>
      <c r="E8262">
        <v>5</v>
      </c>
      <c r="F8262" t="s">
        <v>28</v>
      </c>
      <c r="G8262">
        <v>20</v>
      </c>
      <c r="H8262" t="s">
        <v>142</v>
      </c>
      <c r="I8262" t="s">
        <v>154</v>
      </c>
      <c r="J8262" t="s">
        <v>155</v>
      </c>
      <c r="K8262">
        <v>3.6698886797093921</v>
      </c>
      <c r="L8262">
        <v>0</v>
      </c>
      <c r="M8262">
        <v>114</v>
      </c>
      <c r="N8262">
        <f>(1-Coffee_Sales[[#This Row],[Discount_Percent]])*Coffee_Sales[[#This Row],[unit_price]]*Coffee_Sales[[#This Row],[transaction_qty]]</f>
        <v>114</v>
      </c>
      <c r="O8262" t="str">
        <f>TEXT(Coffee_Sales[[#This Row],[transaction_date]],"mmm-yyyy")</f>
        <v>Mar-2023</v>
      </c>
      <c r="P8262">
        <f>HOUR(Coffee_Sales[[#This Row],[transaction_time]])</f>
        <v>10</v>
      </c>
    </row>
    <row r="8263" spans="1:16" x14ac:dyDescent="0.3">
      <c r="A8263">
        <v>84157</v>
      </c>
      <c r="B8263" s="1">
        <v>45050</v>
      </c>
      <c r="C8263" s="2">
        <v>0.62296296296296294</v>
      </c>
      <c r="D8263">
        <v>1</v>
      </c>
      <c r="E8263">
        <v>3</v>
      </c>
      <c r="F8263" t="s">
        <v>42</v>
      </c>
      <c r="G8263">
        <v>39</v>
      </c>
      <c r="H8263" t="s">
        <v>14</v>
      </c>
      <c r="I8263" t="s">
        <v>15</v>
      </c>
      <c r="J8263" t="s">
        <v>47</v>
      </c>
      <c r="K8263">
        <v>1.969060797954965</v>
      </c>
      <c r="L8263">
        <v>0</v>
      </c>
      <c r="M8263">
        <v>63.75</v>
      </c>
      <c r="N8263">
        <f>(1-Coffee_Sales[[#This Row],[Discount_Percent]])*Coffee_Sales[[#This Row],[unit_price]]*Coffee_Sales[[#This Row],[transaction_qty]]</f>
        <v>63.75</v>
      </c>
      <c r="O8263" t="str">
        <f>TEXT(Coffee_Sales[[#This Row],[transaction_date]],"mmm-yyyy")</f>
        <v>May-2023</v>
      </c>
      <c r="P8263">
        <f>HOUR(Coffee_Sales[[#This Row],[transaction_time]])</f>
        <v>14</v>
      </c>
    </row>
    <row r="8264" spans="1:16" x14ac:dyDescent="0.3">
      <c r="A8264">
        <v>81199</v>
      </c>
      <c r="B8264" s="1">
        <v>45047</v>
      </c>
      <c r="C8264" s="2">
        <v>0.70402777777777781</v>
      </c>
      <c r="D8264">
        <v>2</v>
      </c>
      <c r="E8264">
        <v>8</v>
      </c>
      <c r="F8264" t="s">
        <v>87</v>
      </c>
      <c r="G8264">
        <v>87</v>
      </c>
      <c r="H8264" t="s">
        <v>14</v>
      </c>
      <c r="I8264" t="s">
        <v>15</v>
      </c>
      <c r="J8264" t="s">
        <v>119</v>
      </c>
      <c r="K8264">
        <v>2.0899155923589561</v>
      </c>
      <c r="L8264">
        <v>0</v>
      </c>
      <c r="M8264">
        <v>45</v>
      </c>
      <c r="N8264">
        <f>(1-Coffee_Sales[[#This Row],[Discount_Percent]])*Coffee_Sales[[#This Row],[unit_price]]*Coffee_Sales[[#This Row],[transaction_qty]]</f>
        <v>90</v>
      </c>
      <c r="O8264" t="str">
        <f>TEXT(Coffee_Sales[[#This Row],[transaction_date]],"mmm-yyyy")</f>
        <v>May-2023</v>
      </c>
      <c r="P8264">
        <f>HOUR(Coffee_Sales[[#This Row],[transaction_time]])</f>
        <v>16</v>
      </c>
    </row>
    <row r="8265" spans="1:16" x14ac:dyDescent="0.3">
      <c r="A8265">
        <v>60881</v>
      </c>
      <c r="B8265" s="1">
        <v>45024</v>
      </c>
      <c r="C8265" s="2">
        <v>0.39215277777777779</v>
      </c>
      <c r="D8265">
        <v>1</v>
      </c>
      <c r="E8265">
        <v>3</v>
      </c>
      <c r="F8265" t="s">
        <v>101</v>
      </c>
      <c r="G8265">
        <v>60</v>
      </c>
      <c r="H8265" t="s">
        <v>74</v>
      </c>
      <c r="I8265" t="s">
        <v>75</v>
      </c>
      <c r="J8265" t="s">
        <v>112</v>
      </c>
      <c r="K8265">
        <v>1.858510108470508</v>
      </c>
      <c r="L8265">
        <v>0.1</v>
      </c>
      <c r="M8265">
        <v>56.25</v>
      </c>
      <c r="N8265">
        <f>(1-Coffee_Sales[[#This Row],[Discount_Percent]])*Coffee_Sales[[#This Row],[unit_price]]*Coffee_Sales[[#This Row],[transaction_qty]]</f>
        <v>50.625</v>
      </c>
      <c r="O8265" t="str">
        <f>TEXT(Coffee_Sales[[#This Row],[transaction_date]],"mmm-yyyy")</f>
        <v>Apr-2023</v>
      </c>
      <c r="P8265">
        <f>HOUR(Coffee_Sales[[#This Row],[transaction_time]])</f>
        <v>9</v>
      </c>
    </row>
    <row r="8266" spans="1:16" x14ac:dyDescent="0.3">
      <c r="A8266">
        <v>116149</v>
      </c>
      <c r="B8266" s="1">
        <v>45079</v>
      </c>
      <c r="C8266" s="2">
        <v>0.75913194444444443</v>
      </c>
      <c r="D8266">
        <v>2</v>
      </c>
      <c r="E8266">
        <v>3</v>
      </c>
      <c r="F8266" t="s">
        <v>77</v>
      </c>
      <c r="G8266">
        <v>53</v>
      </c>
      <c r="H8266" t="s">
        <v>32</v>
      </c>
      <c r="I8266" t="s">
        <v>33</v>
      </c>
      <c r="J8266" t="s">
        <v>129</v>
      </c>
      <c r="K8266">
        <v>2.019746416927461</v>
      </c>
      <c r="L8266">
        <v>0</v>
      </c>
      <c r="M8266">
        <v>45</v>
      </c>
      <c r="N8266">
        <f>(1-Coffee_Sales[[#This Row],[Discount_Percent]])*Coffee_Sales[[#This Row],[unit_price]]*Coffee_Sales[[#This Row],[transaction_qty]]</f>
        <v>90</v>
      </c>
      <c r="O8266" t="str">
        <f>TEXT(Coffee_Sales[[#This Row],[transaction_date]],"mmm-yyyy")</f>
        <v>Jun-2023</v>
      </c>
      <c r="P8266">
        <f>HOUR(Coffee_Sales[[#This Row],[transaction_time]])</f>
        <v>18</v>
      </c>
    </row>
    <row r="8267" spans="1:16" x14ac:dyDescent="0.3">
      <c r="A8267">
        <v>32504</v>
      </c>
      <c r="B8267" s="1">
        <v>44983</v>
      </c>
      <c r="C8267" s="2">
        <v>0.75640046296296293</v>
      </c>
      <c r="D8267">
        <v>1</v>
      </c>
      <c r="E8267">
        <v>3</v>
      </c>
      <c r="F8267" t="s">
        <v>96</v>
      </c>
      <c r="G8267">
        <v>74</v>
      </c>
      <c r="H8267" t="s">
        <v>18</v>
      </c>
      <c r="I8267" t="s">
        <v>107</v>
      </c>
      <c r="J8267" t="s">
        <v>108</v>
      </c>
      <c r="K8267">
        <v>1.7402356869156621</v>
      </c>
      <c r="L8267">
        <v>0.05</v>
      </c>
      <c r="M8267">
        <v>52.5</v>
      </c>
      <c r="N8267">
        <f>(1-Coffee_Sales[[#This Row],[Discount_Percent]])*Coffee_Sales[[#This Row],[unit_price]]*Coffee_Sales[[#This Row],[transaction_qty]]</f>
        <v>49.875</v>
      </c>
      <c r="O8267" t="str">
        <f>TEXT(Coffee_Sales[[#This Row],[transaction_date]],"mmm-yyyy")</f>
        <v>Feb-2023</v>
      </c>
      <c r="P8267">
        <f>HOUR(Coffee_Sales[[#This Row],[transaction_time]])</f>
        <v>18</v>
      </c>
    </row>
    <row r="8268" spans="1:16" x14ac:dyDescent="0.3">
      <c r="A8268">
        <v>103298</v>
      </c>
      <c r="B8268" s="1">
        <v>45067</v>
      </c>
      <c r="C8268" s="2">
        <v>0.65296296296296297</v>
      </c>
      <c r="D8268">
        <v>1</v>
      </c>
      <c r="E8268">
        <v>3</v>
      </c>
      <c r="F8268" t="s">
        <v>35</v>
      </c>
      <c r="G8268">
        <v>20</v>
      </c>
      <c r="H8268" t="s">
        <v>142</v>
      </c>
      <c r="I8268" t="s">
        <v>154</v>
      </c>
      <c r="J8268" t="s">
        <v>155</v>
      </c>
      <c r="K8268">
        <v>2.801179364626865</v>
      </c>
      <c r="L8268">
        <v>0.05</v>
      </c>
      <c r="M8268">
        <v>114</v>
      </c>
      <c r="N8268">
        <f>(1-Coffee_Sales[[#This Row],[Discount_Percent]])*Coffee_Sales[[#This Row],[unit_price]]*Coffee_Sales[[#This Row],[transaction_qty]]</f>
        <v>108.3</v>
      </c>
      <c r="O8268" t="str">
        <f>TEXT(Coffee_Sales[[#This Row],[transaction_date]],"mmm-yyyy")</f>
        <v>May-2023</v>
      </c>
      <c r="P8268">
        <f>HOUR(Coffee_Sales[[#This Row],[transaction_time]])</f>
        <v>15</v>
      </c>
    </row>
    <row r="8269" spans="1:16" x14ac:dyDescent="0.3">
      <c r="A8269">
        <v>62676</v>
      </c>
      <c r="B8269" s="1">
        <v>45026</v>
      </c>
      <c r="C8269" s="2">
        <v>0.36313657407407407</v>
      </c>
      <c r="D8269">
        <v>2</v>
      </c>
      <c r="E8269">
        <v>3</v>
      </c>
      <c r="F8269" t="s">
        <v>54</v>
      </c>
      <c r="G8269">
        <v>59</v>
      </c>
      <c r="H8269" t="s">
        <v>74</v>
      </c>
      <c r="I8269" t="s">
        <v>75</v>
      </c>
      <c r="J8269" t="s">
        <v>85</v>
      </c>
      <c r="K8269">
        <v>3.842830943582749</v>
      </c>
      <c r="L8269">
        <v>0</v>
      </c>
      <c r="M8269">
        <v>67.5</v>
      </c>
      <c r="N8269">
        <f>(1-Coffee_Sales[[#This Row],[Discount_Percent]])*Coffee_Sales[[#This Row],[unit_price]]*Coffee_Sales[[#This Row],[transaction_qty]]</f>
        <v>135</v>
      </c>
      <c r="O8269" t="str">
        <f>TEXT(Coffee_Sales[[#This Row],[transaction_date]],"mmm-yyyy")</f>
        <v>Apr-2023</v>
      </c>
      <c r="P8269">
        <f>HOUR(Coffee_Sales[[#This Row],[transaction_time]])</f>
        <v>8</v>
      </c>
    </row>
    <row r="8270" spans="1:16" x14ac:dyDescent="0.3">
      <c r="A8270">
        <v>93020</v>
      </c>
      <c r="B8270" s="1">
        <v>45058</v>
      </c>
      <c r="C8270" s="2">
        <v>0.61068287037037039</v>
      </c>
      <c r="D8270">
        <v>1</v>
      </c>
      <c r="E8270">
        <v>5</v>
      </c>
      <c r="F8270" t="s">
        <v>131</v>
      </c>
      <c r="G8270">
        <v>33</v>
      </c>
      <c r="H8270" t="s">
        <v>14</v>
      </c>
      <c r="I8270" t="s">
        <v>22</v>
      </c>
      <c r="J8270" t="s">
        <v>49</v>
      </c>
      <c r="K8270">
        <v>1.3219536030965611</v>
      </c>
      <c r="L8270">
        <v>0</v>
      </c>
      <c r="M8270">
        <v>52.5</v>
      </c>
      <c r="N8270">
        <f>(1-Coffee_Sales[[#This Row],[Discount_Percent]])*Coffee_Sales[[#This Row],[unit_price]]*Coffee_Sales[[#This Row],[transaction_qty]]</f>
        <v>52.5</v>
      </c>
      <c r="O8270" t="str">
        <f>TEXT(Coffee_Sales[[#This Row],[transaction_date]],"mmm-yyyy")</f>
        <v>May-2023</v>
      </c>
      <c r="P8270">
        <f>HOUR(Coffee_Sales[[#This Row],[transaction_time]])</f>
        <v>14</v>
      </c>
    </row>
    <row r="8271" spans="1:16" x14ac:dyDescent="0.3">
      <c r="A8271">
        <v>137801</v>
      </c>
      <c r="B8271" s="1">
        <v>45097</v>
      </c>
      <c r="C8271" s="2">
        <v>0.70701388888888894</v>
      </c>
      <c r="D8271">
        <v>1</v>
      </c>
      <c r="E8271">
        <v>8</v>
      </c>
      <c r="F8271" t="s">
        <v>35</v>
      </c>
      <c r="G8271">
        <v>36</v>
      </c>
      <c r="H8271" t="s">
        <v>14</v>
      </c>
      <c r="I8271" t="s">
        <v>26</v>
      </c>
      <c r="J8271" t="s">
        <v>27</v>
      </c>
      <c r="K8271">
        <v>1.352976444758164</v>
      </c>
      <c r="L8271">
        <v>0.05</v>
      </c>
      <c r="M8271">
        <v>56.25</v>
      </c>
      <c r="N8271">
        <f>(1-Coffee_Sales[[#This Row],[Discount_Percent]])*Coffee_Sales[[#This Row],[unit_price]]*Coffee_Sales[[#This Row],[transaction_qty]]</f>
        <v>53.4375</v>
      </c>
      <c r="O8271" t="str">
        <f>TEXT(Coffee_Sales[[#This Row],[transaction_date]],"mmm-yyyy")</f>
        <v>Jun-2023</v>
      </c>
      <c r="P8271">
        <f>HOUR(Coffee_Sales[[#This Row],[transaction_time]])</f>
        <v>16</v>
      </c>
    </row>
    <row r="8272" spans="1:16" x14ac:dyDescent="0.3">
      <c r="A8272">
        <v>133045</v>
      </c>
      <c r="B8272" s="1">
        <v>45094</v>
      </c>
      <c r="C8272" s="2">
        <v>0.26890046296296294</v>
      </c>
      <c r="D8272">
        <v>1</v>
      </c>
      <c r="E8272">
        <v>5</v>
      </c>
      <c r="F8272" t="s">
        <v>94</v>
      </c>
      <c r="G8272">
        <v>69</v>
      </c>
      <c r="H8272" t="s">
        <v>18</v>
      </c>
      <c r="I8272" t="s">
        <v>107</v>
      </c>
      <c r="J8272" t="s">
        <v>132</v>
      </c>
      <c r="K8272">
        <v>1.4023911075289019</v>
      </c>
      <c r="L8272">
        <v>0</v>
      </c>
      <c r="M8272">
        <v>48.75</v>
      </c>
      <c r="N8272">
        <f>(1-Coffee_Sales[[#This Row],[Discount_Percent]])*Coffee_Sales[[#This Row],[unit_price]]*Coffee_Sales[[#This Row],[transaction_qty]]</f>
        <v>48.75</v>
      </c>
      <c r="O8272" t="str">
        <f>TEXT(Coffee_Sales[[#This Row],[transaction_date]],"mmm-yyyy")</f>
        <v>Jun-2023</v>
      </c>
      <c r="P8272">
        <f>HOUR(Coffee_Sales[[#This Row],[transaction_time]])</f>
        <v>6</v>
      </c>
    </row>
    <row r="8273" spans="1:16" x14ac:dyDescent="0.3">
      <c r="A8273">
        <v>120603</v>
      </c>
      <c r="B8273" s="1">
        <v>45083</v>
      </c>
      <c r="C8273" s="2">
        <v>0.74832175925925926</v>
      </c>
      <c r="D8273">
        <v>1</v>
      </c>
      <c r="E8273">
        <v>5</v>
      </c>
      <c r="F8273" t="s">
        <v>17</v>
      </c>
      <c r="G8273">
        <v>45</v>
      </c>
      <c r="H8273" t="s">
        <v>32</v>
      </c>
      <c r="I8273" t="s">
        <v>40</v>
      </c>
      <c r="J8273" t="s">
        <v>120</v>
      </c>
      <c r="K8273">
        <v>1.435222531133499</v>
      </c>
      <c r="L8273">
        <v>0</v>
      </c>
      <c r="M8273">
        <v>45</v>
      </c>
      <c r="N8273">
        <f>(1-Coffee_Sales[[#This Row],[Discount_Percent]])*Coffee_Sales[[#This Row],[unit_price]]*Coffee_Sales[[#This Row],[transaction_qty]]</f>
        <v>45</v>
      </c>
      <c r="O8273" t="str">
        <f>TEXT(Coffee_Sales[[#This Row],[transaction_date]],"mmm-yyyy")</f>
        <v>Jun-2023</v>
      </c>
      <c r="P8273">
        <f>HOUR(Coffee_Sales[[#This Row],[transaction_time]])</f>
        <v>17</v>
      </c>
    </row>
    <row r="8274" spans="1:16" x14ac:dyDescent="0.3">
      <c r="A8274">
        <v>120871</v>
      </c>
      <c r="B8274" s="1">
        <v>45084</v>
      </c>
      <c r="C8274" s="2">
        <v>0.31760416666666669</v>
      </c>
      <c r="D8274">
        <v>1</v>
      </c>
      <c r="E8274">
        <v>5</v>
      </c>
      <c r="F8274" t="s">
        <v>97</v>
      </c>
      <c r="G8274">
        <v>71</v>
      </c>
      <c r="H8274" t="s">
        <v>18</v>
      </c>
      <c r="I8274" t="s">
        <v>79</v>
      </c>
      <c r="J8274" t="s">
        <v>92</v>
      </c>
      <c r="K8274">
        <v>1.822765599188801</v>
      </c>
      <c r="L8274">
        <v>0.05</v>
      </c>
      <c r="M8274">
        <v>56.25</v>
      </c>
      <c r="N8274">
        <f>(1-Coffee_Sales[[#This Row],[Discount_Percent]])*Coffee_Sales[[#This Row],[unit_price]]*Coffee_Sales[[#This Row],[transaction_qty]]</f>
        <v>53.4375</v>
      </c>
      <c r="O8274" t="str">
        <f>TEXT(Coffee_Sales[[#This Row],[transaction_date]],"mmm-yyyy")</f>
        <v>Jun-2023</v>
      </c>
      <c r="P8274">
        <f>HOUR(Coffee_Sales[[#This Row],[transaction_time]])</f>
        <v>7</v>
      </c>
    </row>
    <row r="8275" spans="1:16" x14ac:dyDescent="0.3">
      <c r="A8275">
        <v>104789</v>
      </c>
      <c r="B8275" s="1">
        <v>45069</v>
      </c>
      <c r="C8275" s="2">
        <v>0.32520833333333332</v>
      </c>
      <c r="D8275">
        <v>1</v>
      </c>
      <c r="E8275">
        <v>3</v>
      </c>
      <c r="F8275" t="s">
        <v>111</v>
      </c>
      <c r="G8275">
        <v>72</v>
      </c>
      <c r="H8275" t="s">
        <v>18</v>
      </c>
      <c r="I8275" t="s">
        <v>19</v>
      </c>
      <c r="J8275" t="s">
        <v>82</v>
      </c>
      <c r="K8275">
        <v>1.2421915853343439</v>
      </c>
      <c r="L8275">
        <v>0.05</v>
      </c>
      <c r="M8275">
        <v>48.75</v>
      </c>
      <c r="N8275">
        <f>(1-Coffee_Sales[[#This Row],[Discount_Percent]])*Coffee_Sales[[#This Row],[unit_price]]*Coffee_Sales[[#This Row],[transaction_qty]]</f>
        <v>46.3125</v>
      </c>
      <c r="O8275" t="str">
        <f>TEXT(Coffee_Sales[[#This Row],[transaction_date]],"mmm-yyyy")</f>
        <v>May-2023</v>
      </c>
      <c r="P8275">
        <f>HOUR(Coffee_Sales[[#This Row],[transaction_time]])</f>
        <v>7</v>
      </c>
    </row>
    <row r="8276" spans="1:16" x14ac:dyDescent="0.3">
      <c r="A8276">
        <v>143595</v>
      </c>
      <c r="B8276" s="1">
        <v>45102</v>
      </c>
      <c r="C8276" s="2">
        <v>0.68232638888888886</v>
      </c>
      <c r="D8276">
        <v>1</v>
      </c>
      <c r="E8276">
        <v>8</v>
      </c>
      <c r="F8276" t="s">
        <v>63</v>
      </c>
      <c r="G8276">
        <v>23</v>
      </c>
      <c r="H8276" t="s">
        <v>14</v>
      </c>
      <c r="I8276" t="s">
        <v>55</v>
      </c>
      <c r="J8276" t="s">
        <v>88</v>
      </c>
      <c r="K8276">
        <v>0.98967232313294429</v>
      </c>
      <c r="L8276">
        <v>0.05</v>
      </c>
      <c r="M8276">
        <v>37.5</v>
      </c>
      <c r="N8276">
        <f>(1-Coffee_Sales[[#This Row],[Discount_Percent]])*Coffee_Sales[[#This Row],[unit_price]]*Coffee_Sales[[#This Row],[transaction_qty]]</f>
        <v>35.625</v>
      </c>
      <c r="O8276" t="str">
        <f>TEXT(Coffee_Sales[[#This Row],[transaction_date]],"mmm-yyyy")</f>
        <v>Jun-2023</v>
      </c>
      <c r="P8276">
        <f>HOUR(Coffee_Sales[[#This Row],[transaction_time]])</f>
        <v>16</v>
      </c>
    </row>
    <row r="8277" spans="1:16" x14ac:dyDescent="0.3">
      <c r="A8277">
        <v>17308</v>
      </c>
      <c r="B8277" s="1">
        <v>44957</v>
      </c>
      <c r="C8277" s="2">
        <v>0.74711805555555555</v>
      </c>
      <c r="D8277">
        <v>1</v>
      </c>
      <c r="E8277">
        <v>5</v>
      </c>
      <c r="F8277" t="s">
        <v>13</v>
      </c>
      <c r="G8277">
        <v>79</v>
      </c>
      <c r="H8277" t="s">
        <v>18</v>
      </c>
      <c r="I8277" t="s">
        <v>19</v>
      </c>
      <c r="J8277" t="s">
        <v>20</v>
      </c>
      <c r="K8277">
        <v>1.318349243159151</v>
      </c>
      <c r="L8277">
        <v>0.05</v>
      </c>
      <c r="M8277">
        <v>56.25</v>
      </c>
      <c r="N8277">
        <f>(1-Coffee_Sales[[#This Row],[Discount_Percent]])*Coffee_Sales[[#This Row],[unit_price]]*Coffee_Sales[[#This Row],[transaction_qty]]</f>
        <v>53.4375</v>
      </c>
      <c r="O8277" t="str">
        <f>TEXT(Coffee_Sales[[#This Row],[transaction_date]],"mmm-yyyy")</f>
        <v>Jan-2023</v>
      </c>
      <c r="P8277">
        <f>HOUR(Coffee_Sales[[#This Row],[transaction_time]])</f>
        <v>17</v>
      </c>
    </row>
    <row r="8278" spans="1:16" x14ac:dyDescent="0.3">
      <c r="A8278">
        <v>8982</v>
      </c>
      <c r="B8278" s="1">
        <v>44942</v>
      </c>
      <c r="C8278" s="2">
        <v>0.5709953703703704</v>
      </c>
      <c r="D8278">
        <v>1</v>
      </c>
      <c r="E8278">
        <v>5</v>
      </c>
      <c r="F8278" t="s">
        <v>81</v>
      </c>
      <c r="G8278">
        <v>41</v>
      </c>
      <c r="H8278" t="s">
        <v>14</v>
      </c>
      <c r="I8278" t="s">
        <v>15</v>
      </c>
      <c r="J8278" t="s">
        <v>98</v>
      </c>
      <c r="K8278">
        <v>1.6917248164966541</v>
      </c>
      <c r="L8278">
        <v>0</v>
      </c>
      <c r="M8278">
        <v>63.75</v>
      </c>
      <c r="N8278">
        <f>(1-Coffee_Sales[[#This Row],[Discount_Percent]])*Coffee_Sales[[#This Row],[unit_price]]*Coffee_Sales[[#This Row],[transaction_qty]]</f>
        <v>63.75</v>
      </c>
      <c r="O8278" t="str">
        <f>TEXT(Coffee_Sales[[#This Row],[transaction_date]],"mmm-yyyy")</f>
        <v>Jan-2023</v>
      </c>
      <c r="P8278">
        <f>HOUR(Coffee_Sales[[#This Row],[transaction_time]])</f>
        <v>13</v>
      </c>
    </row>
    <row r="8279" spans="1:16" x14ac:dyDescent="0.3">
      <c r="A8279">
        <v>86413</v>
      </c>
      <c r="B8279" s="1">
        <v>45052</v>
      </c>
      <c r="C8279" s="2">
        <v>0.71675925925925921</v>
      </c>
      <c r="D8279">
        <v>2</v>
      </c>
      <c r="E8279">
        <v>5</v>
      </c>
      <c r="F8279" t="s">
        <v>81</v>
      </c>
      <c r="G8279">
        <v>42</v>
      </c>
      <c r="H8279" t="s">
        <v>32</v>
      </c>
      <c r="I8279" t="s">
        <v>40</v>
      </c>
      <c r="J8279" t="s">
        <v>99</v>
      </c>
      <c r="K8279">
        <v>2.0775542099691209</v>
      </c>
      <c r="L8279">
        <v>0</v>
      </c>
      <c r="M8279">
        <v>37.5</v>
      </c>
      <c r="N8279">
        <f>(1-Coffee_Sales[[#This Row],[Discount_Percent]])*Coffee_Sales[[#This Row],[unit_price]]*Coffee_Sales[[#This Row],[transaction_qty]]</f>
        <v>75</v>
      </c>
      <c r="O8279" t="str">
        <f>TEXT(Coffee_Sales[[#This Row],[transaction_date]],"mmm-yyyy")</f>
        <v>May-2023</v>
      </c>
      <c r="P8279">
        <f>HOUR(Coffee_Sales[[#This Row],[transaction_time]])</f>
        <v>17</v>
      </c>
    </row>
    <row r="8280" spans="1:16" x14ac:dyDescent="0.3">
      <c r="A8280">
        <v>47268</v>
      </c>
      <c r="B8280" s="1">
        <v>45005</v>
      </c>
      <c r="C8280" s="2">
        <v>0.40693287037037035</v>
      </c>
      <c r="D8280">
        <v>1</v>
      </c>
      <c r="E8280">
        <v>3</v>
      </c>
      <c r="F8280" t="s">
        <v>104</v>
      </c>
      <c r="G8280">
        <v>75</v>
      </c>
      <c r="H8280" t="s">
        <v>18</v>
      </c>
      <c r="I8280" t="s">
        <v>79</v>
      </c>
      <c r="J8280" t="s">
        <v>136</v>
      </c>
      <c r="K8280">
        <v>1.4713389752346391</v>
      </c>
      <c r="L8280">
        <v>0</v>
      </c>
      <c r="M8280">
        <v>52.5</v>
      </c>
      <c r="N8280">
        <f>(1-Coffee_Sales[[#This Row],[Discount_Percent]])*Coffee_Sales[[#This Row],[unit_price]]*Coffee_Sales[[#This Row],[transaction_qty]]</f>
        <v>52.5</v>
      </c>
      <c r="O8280" t="str">
        <f>TEXT(Coffee_Sales[[#This Row],[transaction_date]],"mmm-yyyy")</f>
        <v>Mar-2023</v>
      </c>
      <c r="P8280">
        <f>HOUR(Coffee_Sales[[#This Row],[transaction_time]])</f>
        <v>9</v>
      </c>
    </row>
    <row r="8281" spans="1:16" x14ac:dyDescent="0.3">
      <c r="A8281">
        <v>83858</v>
      </c>
      <c r="B8281" s="1">
        <v>45050</v>
      </c>
      <c r="C8281" s="2">
        <v>0.50443287037037032</v>
      </c>
      <c r="D8281">
        <v>1</v>
      </c>
      <c r="E8281">
        <v>3</v>
      </c>
      <c r="F8281" t="s">
        <v>101</v>
      </c>
      <c r="G8281">
        <v>78</v>
      </c>
      <c r="H8281" t="s">
        <v>18</v>
      </c>
      <c r="I8281" t="s">
        <v>19</v>
      </c>
      <c r="J8281" t="s">
        <v>51</v>
      </c>
      <c r="K8281">
        <v>2.2261977876620991</v>
      </c>
      <c r="L8281">
        <v>0.05</v>
      </c>
      <c r="M8281">
        <v>67.5</v>
      </c>
      <c r="N8281">
        <f>(1-Coffee_Sales[[#This Row],[Discount_Percent]])*Coffee_Sales[[#This Row],[unit_price]]*Coffee_Sales[[#This Row],[transaction_qty]]</f>
        <v>64.125</v>
      </c>
      <c r="O8281" t="str">
        <f>TEXT(Coffee_Sales[[#This Row],[transaction_date]],"mmm-yyyy")</f>
        <v>May-2023</v>
      </c>
      <c r="P8281">
        <f>HOUR(Coffee_Sales[[#This Row],[transaction_time]])</f>
        <v>12</v>
      </c>
    </row>
    <row r="8282" spans="1:16" x14ac:dyDescent="0.3">
      <c r="A8282">
        <v>23551</v>
      </c>
      <c r="B8282" s="1">
        <v>44968</v>
      </c>
      <c r="C8282" s="2">
        <v>0.7645601851851852</v>
      </c>
      <c r="D8282">
        <v>1</v>
      </c>
      <c r="E8282">
        <v>8</v>
      </c>
      <c r="F8282" t="s">
        <v>78</v>
      </c>
      <c r="G8282">
        <v>36</v>
      </c>
      <c r="H8282" t="s">
        <v>14</v>
      </c>
      <c r="I8282" t="s">
        <v>26</v>
      </c>
      <c r="J8282" t="s">
        <v>27</v>
      </c>
      <c r="K8282">
        <v>1.6233320987275071</v>
      </c>
      <c r="L8282">
        <v>0.15</v>
      </c>
      <c r="M8282">
        <v>56.25</v>
      </c>
      <c r="N8282">
        <f>(1-Coffee_Sales[[#This Row],[Discount_Percent]])*Coffee_Sales[[#This Row],[unit_price]]*Coffee_Sales[[#This Row],[transaction_qty]]</f>
        <v>47.8125</v>
      </c>
      <c r="O8282" t="str">
        <f>TEXT(Coffee_Sales[[#This Row],[transaction_date]],"mmm-yyyy")</f>
        <v>Feb-2023</v>
      </c>
      <c r="P8282">
        <f>HOUR(Coffee_Sales[[#This Row],[transaction_time]])</f>
        <v>18</v>
      </c>
    </row>
    <row r="8283" spans="1:16" x14ac:dyDescent="0.3">
      <c r="A8283">
        <v>75149</v>
      </c>
      <c r="B8283" s="1">
        <v>45040</v>
      </c>
      <c r="C8283" s="2">
        <v>0.58608796296296295</v>
      </c>
      <c r="D8283">
        <v>1</v>
      </c>
      <c r="E8283">
        <v>3</v>
      </c>
      <c r="F8283" t="s">
        <v>81</v>
      </c>
      <c r="G8283">
        <v>41</v>
      </c>
      <c r="H8283" t="s">
        <v>14</v>
      </c>
      <c r="I8283" t="s">
        <v>15</v>
      </c>
      <c r="J8283" t="s">
        <v>98</v>
      </c>
      <c r="K8283">
        <v>1.29538286610418</v>
      </c>
      <c r="L8283">
        <v>0</v>
      </c>
      <c r="M8283">
        <v>63.75</v>
      </c>
      <c r="N8283">
        <f>(1-Coffee_Sales[[#This Row],[Discount_Percent]])*Coffee_Sales[[#This Row],[unit_price]]*Coffee_Sales[[#This Row],[transaction_qty]]</f>
        <v>63.75</v>
      </c>
      <c r="O8283" t="str">
        <f>TEXT(Coffee_Sales[[#This Row],[transaction_date]],"mmm-yyyy")</f>
        <v>Apr-2023</v>
      </c>
      <c r="P8283">
        <f>HOUR(Coffee_Sales[[#This Row],[transaction_time]])</f>
        <v>14</v>
      </c>
    </row>
    <row r="8284" spans="1:16" x14ac:dyDescent="0.3">
      <c r="A8284">
        <v>110841</v>
      </c>
      <c r="B8284" s="1">
        <v>45074</v>
      </c>
      <c r="C8284" s="2">
        <v>0.6831018518518519</v>
      </c>
      <c r="D8284">
        <v>2</v>
      </c>
      <c r="E8284">
        <v>5</v>
      </c>
      <c r="F8284" t="s">
        <v>63</v>
      </c>
      <c r="G8284">
        <v>51</v>
      </c>
      <c r="H8284" t="s">
        <v>32</v>
      </c>
      <c r="I8284" t="s">
        <v>44</v>
      </c>
      <c r="J8284" t="s">
        <v>103</v>
      </c>
      <c r="K8284">
        <v>1.9517333085274939</v>
      </c>
      <c r="L8284">
        <v>0</v>
      </c>
      <c r="M8284">
        <v>45</v>
      </c>
      <c r="N8284">
        <f>(1-Coffee_Sales[[#This Row],[Discount_Percent]])*Coffee_Sales[[#This Row],[unit_price]]*Coffee_Sales[[#This Row],[transaction_qty]]</f>
        <v>90</v>
      </c>
      <c r="O8284" t="str">
        <f>TEXT(Coffee_Sales[[#This Row],[transaction_date]],"mmm-yyyy")</f>
        <v>May-2023</v>
      </c>
      <c r="P8284">
        <f>HOUR(Coffee_Sales[[#This Row],[transaction_time]])</f>
        <v>16</v>
      </c>
    </row>
    <row r="8285" spans="1:16" x14ac:dyDescent="0.3">
      <c r="A8285">
        <v>82538</v>
      </c>
      <c r="B8285" s="1">
        <v>45049</v>
      </c>
      <c r="C8285" s="2">
        <v>0.34016203703703701</v>
      </c>
      <c r="D8285">
        <v>2</v>
      </c>
      <c r="E8285">
        <v>5</v>
      </c>
      <c r="F8285" t="s">
        <v>50</v>
      </c>
      <c r="G8285">
        <v>60</v>
      </c>
      <c r="H8285" t="s">
        <v>74</v>
      </c>
      <c r="I8285" t="s">
        <v>75</v>
      </c>
      <c r="J8285" t="s">
        <v>112</v>
      </c>
      <c r="K8285">
        <v>3.2559328994486729</v>
      </c>
      <c r="L8285">
        <v>0</v>
      </c>
      <c r="M8285">
        <v>56.25</v>
      </c>
      <c r="N8285">
        <f>(1-Coffee_Sales[[#This Row],[Discount_Percent]])*Coffee_Sales[[#This Row],[unit_price]]*Coffee_Sales[[#This Row],[transaction_qty]]</f>
        <v>112.5</v>
      </c>
      <c r="O8285" t="str">
        <f>TEXT(Coffee_Sales[[#This Row],[transaction_date]],"mmm-yyyy")</f>
        <v>May-2023</v>
      </c>
      <c r="P8285">
        <f>HOUR(Coffee_Sales[[#This Row],[transaction_time]])</f>
        <v>8</v>
      </c>
    </row>
    <row r="8286" spans="1:16" x14ac:dyDescent="0.3">
      <c r="A8286">
        <v>107183</v>
      </c>
      <c r="B8286" s="1">
        <v>45071</v>
      </c>
      <c r="C8286" s="2">
        <v>0.41312500000000002</v>
      </c>
      <c r="D8286">
        <v>2</v>
      </c>
      <c r="E8286">
        <v>3</v>
      </c>
      <c r="F8286" t="s">
        <v>128</v>
      </c>
      <c r="G8286">
        <v>56</v>
      </c>
      <c r="H8286" t="s">
        <v>32</v>
      </c>
      <c r="I8286" t="s">
        <v>33</v>
      </c>
      <c r="J8286" t="s">
        <v>135</v>
      </c>
      <c r="K8286">
        <v>1.950448686832301</v>
      </c>
      <c r="L8286">
        <v>0.1</v>
      </c>
      <c r="M8286">
        <v>38.25</v>
      </c>
      <c r="N8286">
        <f>(1-Coffee_Sales[[#This Row],[Discount_Percent]])*Coffee_Sales[[#This Row],[unit_price]]*Coffee_Sales[[#This Row],[transaction_qty]]</f>
        <v>68.850000000000009</v>
      </c>
      <c r="O8286" t="str">
        <f>TEXT(Coffee_Sales[[#This Row],[transaction_date]],"mmm-yyyy")</f>
        <v>May-2023</v>
      </c>
      <c r="P8286">
        <f>HOUR(Coffee_Sales[[#This Row],[transaction_time]])</f>
        <v>9</v>
      </c>
    </row>
    <row r="8287" spans="1:16" x14ac:dyDescent="0.3">
      <c r="A8287">
        <v>109413</v>
      </c>
      <c r="B8287" s="1">
        <v>45073</v>
      </c>
      <c r="C8287" s="2">
        <v>0.43103009259259262</v>
      </c>
      <c r="D8287">
        <v>2</v>
      </c>
      <c r="E8287">
        <v>3</v>
      </c>
      <c r="F8287" t="s">
        <v>24</v>
      </c>
      <c r="G8287">
        <v>33</v>
      </c>
      <c r="H8287" t="s">
        <v>14</v>
      </c>
      <c r="I8287" t="s">
        <v>22</v>
      </c>
      <c r="J8287" t="s">
        <v>49</v>
      </c>
      <c r="K8287">
        <v>2.3137845562503081</v>
      </c>
      <c r="L8287">
        <v>0</v>
      </c>
      <c r="M8287">
        <v>52.5</v>
      </c>
      <c r="N8287">
        <f>(1-Coffee_Sales[[#This Row],[Discount_Percent]])*Coffee_Sales[[#This Row],[unit_price]]*Coffee_Sales[[#This Row],[transaction_qty]]</f>
        <v>105</v>
      </c>
      <c r="O8287" t="str">
        <f>TEXT(Coffee_Sales[[#This Row],[transaction_date]],"mmm-yyyy")</f>
        <v>May-2023</v>
      </c>
      <c r="P8287">
        <f>HOUR(Coffee_Sales[[#This Row],[transaction_time]])</f>
        <v>10</v>
      </c>
    </row>
    <row r="8288" spans="1:16" x14ac:dyDescent="0.3">
      <c r="A8288">
        <v>131967</v>
      </c>
      <c r="B8288" s="1">
        <v>45093</v>
      </c>
      <c r="C8288" s="2">
        <v>0.3424652777777778</v>
      </c>
      <c r="D8288">
        <v>1</v>
      </c>
      <c r="E8288">
        <v>8</v>
      </c>
      <c r="F8288" t="s">
        <v>46</v>
      </c>
      <c r="G8288">
        <v>46</v>
      </c>
      <c r="H8288" t="s">
        <v>32</v>
      </c>
      <c r="I8288" t="s">
        <v>36</v>
      </c>
      <c r="J8288" t="s">
        <v>39</v>
      </c>
      <c r="K8288">
        <v>1.0293628316249659</v>
      </c>
      <c r="L8288">
        <v>0</v>
      </c>
      <c r="M8288">
        <v>37.5</v>
      </c>
      <c r="N8288">
        <f>(1-Coffee_Sales[[#This Row],[Discount_Percent]])*Coffee_Sales[[#This Row],[unit_price]]*Coffee_Sales[[#This Row],[transaction_qty]]</f>
        <v>37.5</v>
      </c>
      <c r="O8288" t="str">
        <f>TEXT(Coffee_Sales[[#This Row],[transaction_date]],"mmm-yyyy")</f>
        <v>Jun-2023</v>
      </c>
      <c r="P8288">
        <f>HOUR(Coffee_Sales[[#This Row],[transaction_time]])</f>
        <v>8</v>
      </c>
    </row>
    <row r="8289" spans="1:16" x14ac:dyDescent="0.3">
      <c r="A8289">
        <v>114910</v>
      </c>
      <c r="B8289" s="1">
        <v>45078</v>
      </c>
      <c r="C8289" s="2">
        <v>0.71663194444444445</v>
      </c>
      <c r="D8289">
        <v>2</v>
      </c>
      <c r="E8289">
        <v>8</v>
      </c>
      <c r="F8289" t="s">
        <v>31</v>
      </c>
      <c r="G8289">
        <v>55</v>
      </c>
      <c r="H8289" t="s">
        <v>32</v>
      </c>
      <c r="I8289" t="s">
        <v>33</v>
      </c>
      <c r="J8289" t="s">
        <v>93</v>
      </c>
      <c r="K8289">
        <v>3.971267417999758</v>
      </c>
      <c r="L8289">
        <v>0.15</v>
      </c>
      <c r="M8289">
        <v>60</v>
      </c>
      <c r="N8289">
        <f>(1-Coffee_Sales[[#This Row],[Discount_Percent]])*Coffee_Sales[[#This Row],[unit_price]]*Coffee_Sales[[#This Row],[transaction_qty]]</f>
        <v>102</v>
      </c>
      <c r="O8289" t="str">
        <f>TEXT(Coffee_Sales[[#This Row],[transaction_date]],"mmm-yyyy")</f>
        <v>Jun-2023</v>
      </c>
      <c r="P8289">
        <f>HOUR(Coffee_Sales[[#This Row],[transaction_time]])</f>
        <v>17</v>
      </c>
    </row>
    <row r="8290" spans="1:16" x14ac:dyDescent="0.3">
      <c r="A8290">
        <v>57544</v>
      </c>
      <c r="B8290" s="1">
        <v>45020</v>
      </c>
      <c r="C8290" s="2">
        <v>0.40378472222222223</v>
      </c>
      <c r="D8290">
        <v>2</v>
      </c>
      <c r="E8290">
        <v>8</v>
      </c>
      <c r="F8290" t="s">
        <v>111</v>
      </c>
      <c r="G8290">
        <v>58</v>
      </c>
      <c r="H8290" t="s">
        <v>74</v>
      </c>
      <c r="I8290" t="s">
        <v>75</v>
      </c>
      <c r="J8290" t="s">
        <v>76</v>
      </c>
      <c r="K8290">
        <v>3.3956853534539042</v>
      </c>
      <c r="L8290">
        <v>0.1</v>
      </c>
      <c r="M8290">
        <v>52.5</v>
      </c>
      <c r="N8290">
        <f>(1-Coffee_Sales[[#This Row],[Discount_Percent]])*Coffee_Sales[[#This Row],[unit_price]]*Coffee_Sales[[#This Row],[transaction_qty]]</f>
        <v>94.5</v>
      </c>
      <c r="O8290" t="str">
        <f>TEXT(Coffee_Sales[[#This Row],[transaction_date]],"mmm-yyyy")</f>
        <v>Apr-2023</v>
      </c>
      <c r="P8290">
        <f>HOUR(Coffee_Sales[[#This Row],[transaction_time]])</f>
        <v>9</v>
      </c>
    </row>
    <row r="8291" spans="1:16" x14ac:dyDescent="0.3">
      <c r="A8291">
        <v>139358</v>
      </c>
      <c r="B8291" s="1">
        <v>45099</v>
      </c>
      <c r="C8291" s="2">
        <v>0.35556712962962961</v>
      </c>
      <c r="D8291">
        <v>1</v>
      </c>
      <c r="E8291">
        <v>5</v>
      </c>
      <c r="F8291" t="s">
        <v>46</v>
      </c>
      <c r="G8291">
        <v>38</v>
      </c>
      <c r="H8291" t="s">
        <v>14</v>
      </c>
      <c r="I8291" t="s">
        <v>15</v>
      </c>
      <c r="J8291" t="s">
        <v>16</v>
      </c>
      <c r="K8291">
        <v>1.4922054589884699</v>
      </c>
      <c r="L8291">
        <v>0</v>
      </c>
      <c r="M8291">
        <v>56.25</v>
      </c>
      <c r="N8291">
        <f>(1-Coffee_Sales[[#This Row],[Discount_Percent]])*Coffee_Sales[[#This Row],[unit_price]]*Coffee_Sales[[#This Row],[transaction_qty]]</f>
        <v>56.25</v>
      </c>
      <c r="O8291" t="str">
        <f>TEXT(Coffee_Sales[[#This Row],[transaction_date]],"mmm-yyyy")</f>
        <v>Jun-2023</v>
      </c>
      <c r="P8291">
        <f>HOUR(Coffee_Sales[[#This Row],[transaction_time]])</f>
        <v>8</v>
      </c>
    </row>
    <row r="8292" spans="1:16" x14ac:dyDescent="0.3">
      <c r="A8292">
        <v>123128</v>
      </c>
      <c r="B8292" s="1">
        <v>45085</v>
      </c>
      <c r="C8292" s="2">
        <v>0.80895833333333333</v>
      </c>
      <c r="D8292">
        <v>2</v>
      </c>
      <c r="E8292">
        <v>3</v>
      </c>
      <c r="F8292" t="s">
        <v>70</v>
      </c>
      <c r="G8292">
        <v>25</v>
      </c>
      <c r="H8292" t="s">
        <v>14</v>
      </c>
      <c r="I8292" t="s">
        <v>29</v>
      </c>
      <c r="J8292" t="s">
        <v>71</v>
      </c>
      <c r="K8292">
        <v>1.346893349405228</v>
      </c>
      <c r="L8292">
        <v>0.1</v>
      </c>
      <c r="M8292">
        <v>33</v>
      </c>
      <c r="N8292">
        <f>(1-Coffee_Sales[[#This Row],[Discount_Percent]])*Coffee_Sales[[#This Row],[unit_price]]*Coffee_Sales[[#This Row],[transaction_qty]]</f>
        <v>59.4</v>
      </c>
      <c r="O8292" t="str">
        <f>TEXT(Coffee_Sales[[#This Row],[transaction_date]],"mmm-yyyy")</f>
        <v>Jun-2023</v>
      </c>
      <c r="P8292">
        <f>HOUR(Coffee_Sales[[#This Row],[transaction_time]])</f>
        <v>19</v>
      </c>
    </row>
    <row r="8293" spans="1:16" x14ac:dyDescent="0.3">
      <c r="A8293">
        <v>69552</v>
      </c>
      <c r="B8293" s="1">
        <v>45034</v>
      </c>
      <c r="C8293" s="2">
        <v>0.32442129629629629</v>
      </c>
      <c r="D8293">
        <v>2</v>
      </c>
      <c r="E8293">
        <v>8</v>
      </c>
      <c r="F8293" t="s">
        <v>35</v>
      </c>
      <c r="G8293">
        <v>23</v>
      </c>
      <c r="H8293" t="s">
        <v>14</v>
      </c>
      <c r="I8293" t="s">
        <v>55</v>
      </c>
      <c r="J8293" t="s">
        <v>88</v>
      </c>
      <c r="K8293">
        <v>1.806790457781132</v>
      </c>
      <c r="L8293">
        <v>0</v>
      </c>
      <c r="M8293">
        <v>37.5</v>
      </c>
      <c r="N8293">
        <f>(1-Coffee_Sales[[#This Row],[Discount_Percent]])*Coffee_Sales[[#This Row],[unit_price]]*Coffee_Sales[[#This Row],[transaction_qty]]</f>
        <v>75</v>
      </c>
      <c r="O8293" t="str">
        <f>TEXT(Coffee_Sales[[#This Row],[transaction_date]],"mmm-yyyy")</f>
        <v>Apr-2023</v>
      </c>
      <c r="P8293">
        <f>HOUR(Coffee_Sales[[#This Row],[transaction_time]])</f>
        <v>7</v>
      </c>
    </row>
    <row r="8294" spans="1:16" x14ac:dyDescent="0.3">
      <c r="A8294">
        <v>98867</v>
      </c>
      <c r="B8294" s="1">
        <v>45063</v>
      </c>
      <c r="C8294" s="2">
        <v>0.82305555555555554</v>
      </c>
      <c r="D8294">
        <v>2</v>
      </c>
      <c r="E8294">
        <v>3</v>
      </c>
      <c r="F8294" t="s">
        <v>46</v>
      </c>
      <c r="G8294">
        <v>49</v>
      </c>
      <c r="H8294" t="s">
        <v>32</v>
      </c>
      <c r="I8294" t="s">
        <v>44</v>
      </c>
      <c r="J8294" t="s">
        <v>91</v>
      </c>
      <c r="K8294">
        <v>2.914900570273717</v>
      </c>
      <c r="L8294">
        <v>0</v>
      </c>
      <c r="M8294">
        <v>45</v>
      </c>
      <c r="N8294">
        <f>(1-Coffee_Sales[[#This Row],[Discount_Percent]])*Coffee_Sales[[#This Row],[unit_price]]*Coffee_Sales[[#This Row],[transaction_qty]]</f>
        <v>90</v>
      </c>
      <c r="O8294" t="str">
        <f>TEXT(Coffee_Sales[[#This Row],[transaction_date]],"mmm-yyyy")</f>
        <v>May-2023</v>
      </c>
      <c r="P8294">
        <f>HOUR(Coffee_Sales[[#This Row],[transaction_time]])</f>
        <v>19</v>
      </c>
    </row>
    <row r="8295" spans="1:16" x14ac:dyDescent="0.3">
      <c r="A8295">
        <v>10162</v>
      </c>
      <c r="B8295" s="1">
        <v>44944</v>
      </c>
      <c r="C8295" s="2">
        <v>0.64907407407407403</v>
      </c>
      <c r="D8295">
        <v>2</v>
      </c>
      <c r="E8295">
        <v>3</v>
      </c>
      <c r="F8295" t="s">
        <v>48</v>
      </c>
      <c r="G8295">
        <v>39</v>
      </c>
      <c r="H8295" t="s">
        <v>14</v>
      </c>
      <c r="I8295" t="s">
        <v>15</v>
      </c>
      <c r="J8295" t="s">
        <v>47</v>
      </c>
      <c r="K8295">
        <v>3.928086511153833</v>
      </c>
      <c r="L8295">
        <v>0</v>
      </c>
      <c r="M8295">
        <v>63.75</v>
      </c>
      <c r="N8295">
        <f>(1-Coffee_Sales[[#This Row],[Discount_Percent]])*Coffee_Sales[[#This Row],[unit_price]]*Coffee_Sales[[#This Row],[transaction_qty]]</f>
        <v>127.5</v>
      </c>
      <c r="O8295" t="str">
        <f>TEXT(Coffee_Sales[[#This Row],[transaction_date]],"mmm-yyyy")</f>
        <v>Jan-2023</v>
      </c>
      <c r="P8295">
        <f>HOUR(Coffee_Sales[[#This Row],[transaction_time]])</f>
        <v>15</v>
      </c>
    </row>
    <row r="8296" spans="1:16" x14ac:dyDescent="0.3">
      <c r="A8296">
        <v>95022</v>
      </c>
      <c r="B8296" s="1">
        <v>45060</v>
      </c>
      <c r="C8296" s="2">
        <v>0.43965277777777778</v>
      </c>
      <c r="D8296">
        <v>2</v>
      </c>
      <c r="E8296">
        <v>8</v>
      </c>
      <c r="F8296" t="s">
        <v>42</v>
      </c>
      <c r="G8296">
        <v>40</v>
      </c>
      <c r="H8296" t="s">
        <v>14</v>
      </c>
      <c r="I8296" t="s">
        <v>15</v>
      </c>
      <c r="J8296" t="s">
        <v>100</v>
      </c>
      <c r="K8296">
        <v>2.593015285174725</v>
      </c>
      <c r="L8296">
        <v>0.1</v>
      </c>
      <c r="M8296">
        <v>56.25</v>
      </c>
      <c r="N8296">
        <f>(1-Coffee_Sales[[#This Row],[Discount_Percent]])*Coffee_Sales[[#This Row],[unit_price]]*Coffee_Sales[[#This Row],[transaction_qty]]</f>
        <v>101.25</v>
      </c>
      <c r="O8296" t="str">
        <f>TEXT(Coffee_Sales[[#This Row],[transaction_date]],"mmm-yyyy")</f>
        <v>May-2023</v>
      </c>
      <c r="P8296">
        <f>HOUR(Coffee_Sales[[#This Row],[transaction_time]])</f>
        <v>10</v>
      </c>
    </row>
    <row r="8297" spans="1:16" x14ac:dyDescent="0.3">
      <c r="A8297">
        <v>23337</v>
      </c>
      <c r="B8297" s="1">
        <v>44968</v>
      </c>
      <c r="C8297" s="2">
        <v>0.43971064814814814</v>
      </c>
      <c r="D8297">
        <v>1</v>
      </c>
      <c r="E8297">
        <v>3</v>
      </c>
      <c r="F8297" t="s">
        <v>101</v>
      </c>
      <c r="G8297">
        <v>42</v>
      </c>
      <c r="H8297" t="s">
        <v>32</v>
      </c>
      <c r="I8297" t="s">
        <v>40</v>
      </c>
      <c r="J8297" t="s">
        <v>99</v>
      </c>
      <c r="K8297">
        <v>0.82928012002187779</v>
      </c>
      <c r="L8297">
        <v>0.05</v>
      </c>
      <c r="M8297">
        <v>37.5</v>
      </c>
      <c r="N8297">
        <f>(1-Coffee_Sales[[#This Row],[Discount_Percent]])*Coffee_Sales[[#This Row],[unit_price]]*Coffee_Sales[[#This Row],[transaction_qty]]</f>
        <v>35.625</v>
      </c>
      <c r="O8297" t="str">
        <f>TEXT(Coffee_Sales[[#This Row],[transaction_date]],"mmm-yyyy")</f>
        <v>Feb-2023</v>
      </c>
      <c r="P8297">
        <f>HOUR(Coffee_Sales[[#This Row],[transaction_time]])</f>
        <v>10</v>
      </c>
    </row>
    <row r="8298" spans="1:16" x14ac:dyDescent="0.3">
      <c r="A8298">
        <v>106123</v>
      </c>
      <c r="B8298" s="1">
        <v>45070</v>
      </c>
      <c r="C8298" s="2">
        <v>0.43402777777777779</v>
      </c>
      <c r="D8298">
        <v>2</v>
      </c>
      <c r="E8298">
        <v>5</v>
      </c>
      <c r="F8298" t="s">
        <v>77</v>
      </c>
      <c r="G8298">
        <v>59</v>
      </c>
      <c r="H8298" t="s">
        <v>74</v>
      </c>
      <c r="I8298" t="s">
        <v>75</v>
      </c>
      <c r="J8298" t="s">
        <v>85</v>
      </c>
      <c r="K8298">
        <v>3.3881497448605362</v>
      </c>
      <c r="L8298">
        <v>0</v>
      </c>
      <c r="M8298">
        <v>67.5</v>
      </c>
      <c r="N8298">
        <f>(1-Coffee_Sales[[#This Row],[Discount_Percent]])*Coffee_Sales[[#This Row],[unit_price]]*Coffee_Sales[[#This Row],[transaction_qty]]</f>
        <v>135</v>
      </c>
      <c r="O8298" t="str">
        <f>TEXT(Coffee_Sales[[#This Row],[transaction_date]],"mmm-yyyy")</f>
        <v>May-2023</v>
      </c>
      <c r="P8298">
        <f>HOUR(Coffee_Sales[[#This Row],[transaction_time]])</f>
        <v>10</v>
      </c>
    </row>
    <row r="8299" spans="1:16" x14ac:dyDescent="0.3">
      <c r="A8299">
        <v>105733</v>
      </c>
      <c r="B8299" s="1">
        <v>45070</v>
      </c>
      <c r="C8299" s="2">
        <v>0.28966435185185185</v>
      </c>
      <c r="D8299">
        <v>2</v>
      </c>
      <c r="E8299">
        <v>8</v>
      </c>
      <c r="F8299" t="s">
        <v>50</v>
      </c>
      <c r="G8299">
        <v>52</v>
      </c>
      <c r="H8299" t="s">
        <v>32</v>
      </c>
      <c r="I8299" t="s">
        <v>33</v>
      </c>
      <c r="J8299" t="s">
        <v>110</v>
      </c>
      <c r="K8299">
        <v>1.855576830370183</v>
      </c>
      <c r="L8299">
        <v>0.15</v>
      </c>
      <c r="M8299">
        <v>37.5</v>
      </c>
      <c r="N8299">
        <f>(1-Coffee_Sales[[#This Row],[Discount_Percent]])*Coffee_Sales[[#This Row],[unit_price]]*Coffee_Sales[[#This Row],[transaction_qty]]</f>
        <v>63.75</v>
      </c>
      <c r="O8299" t="str">
        <f>TEXT(Coffee_Sales[[#This Row],[transaction_date]],"mmm-yyyy")</f>
        <v>May-2023</v>
      </c>
      <c r="P8299">
        <f>HOUR(Coffee_Sales[[#This Row],[transaction_time]])</f>
        <v>6</v>
      </c>
    </row>
    <row r="8300" spans="1:16" x14ac:dyDescent="0.3">
      <c r="A8300">
        <v>80047</v>
      </c>
      <c r="B8300" s="1">
        <v>45046</v>
      </c>
      <c r="C8300" s="2">
        <v>0.45072916666666668</v>
      </c>
      <c r="D8300">
        <v>1</v>
      </c>
      <c r="E8300">
        <v>3</v>
      </c>
      <c r="F8300" t="s">
        <v>48</v>
      </c>
      <c r="G8300">
        <v>59</v>
      </c>
      <c r="H8300" t="s">
        <v>74</v>
      </c>
      <c r="I8300" t="s">
        <v>75</v>
      </c>
      <c r="J8300" t="s">
        <v>85</v>
      </c>
      <c r="K8300">
        <v>2.224496294654954</v>
      </c>
      <c r="L8300">
        <v>0</v>
      </c>
      <c r="M8300">
        <v>67.5</v>
      </c>
      <c r="N8300">
        <f>(1-Coffee_Sales[[#This Row],[Discount_Percent]])*Coffee_Sales[[#This Row],[unit_price]]*Coffee_Sales[[#This Row],[transaction_qty]]</f>
        <v>67.5</v>
      </c>
      <c r="O8300" t="str">
        <f>TEXT(Coffee_Sales[[#This Row],[transaction_date]],"mmm-yyyy")</f>
        <v>Apr-2023</v>
      </c>
      <c r="P8300">
        <f>HOUR(Coffee_Sales[[#This Row],[transaction_time]])</f>
        <v>10</v>
      </c>
    </row>
    <row r="8301" spans="1:16" x14ac:dyDescent="0.3">
      <c r="A8301">
        <v>23086</v>
      </c>
      <c r="B8301" s="1">
        <v>44968</v>
      </c>
      <c r="C8301" s="2">
        <v>0.3087847222222222</v>
      </c>
      <c r="D8301">
        <v>1</v>
      </c>
      <c r="E8301">
        <v>3</v>
      </c>
      <c r="F8301" t="s">
        <v>35</v>
      </c>
      <c r="G8301">
        <v>31</v>
      </c>
      <c r="H8301" t="s">
        <v>14</v>
      </c>
      <c r="I8301" t="s">
        <v>22</v>
      </c>
      <c r="J8301" t="s">
        <v>53</v>
      </c>
      <c r="K8301">
        <v>0.73544668578413641</v>
      </c>
      <c r="L8301">
        <v>0.05</v>
      </c>
      <c r="M8301">
        <v>33</v>
      </c>
      <c r="N8301">
        <f>(1-Coffee_Sales[[#This Row],[Discount_Percent]])*Coffee_Sales[[#This Row],[unit_price]]*Coffee_Sales[[#This Row],[transaction_qty]]</f>
        <v>31.349999999999998</v>
      </c>
      <c r="O8301" t="str">
        <f>TEXT(Coffee_Sales[[#This Row],[transaction_date]],"mmm-yyyy")</f>
        <v>Feb-2023</v>
      </c>
      <c r="P8301">
        <f>HOUR(Coffee_Sales[[#This Row],[transaction_time]])</f>
        <v>7</v>
      </c>
    </row>
    <row r="8302" spans="1:16" x14ac:dyDescent="0.3">
      <c r="A8302">
        <v>139555</v>
      </c>
      <c r="B8302" s="1">
        <v>45099</v>
      </c>
      <c r="C8302" s="2">
        <v>0.42550925925925925</v>
      </c>
      <c r="D8302">
        <v>1</v>
      </c>
      <c r="E8302">
        <v>8</v>
      </c>
      <c r="F8302" t="s">
        <v>28</v>
      </c>
      <c r="G8302">
        <v>34</v>
      </c>
      <c r="H8302" t="s">
        <v>14</v>
      </c>
      <c r="I8302" t="s">
        <v>26</v>
      </c>
      <c r="J8302" t="s">
        <v>57</v>
      </c>
      <c r="K8302">
        <v>0.83874514799629374</v>
      </c>
      <c r="L8302">
        <v>0.05</v>
      </c>
      <c r="M8302">
        <v>36.75</v>
      </c>
      <c r="N8302">
        <f>(1-Coffee_Sales[[#This Row],[Discount_Percent]])*Coffee_Sales[[#This Row],[unit_price]]*Coffee_Sales[[#This Row],[transaction_qty]]</f>
        <v>34.912500000000001</v>
      </c>
      <c r="O8302" t="str">
        <f>TEXT(Coffee_Sales[[#This Row],[transaction_date]],"mmm-yyyy")</f>
        <v>Jun-2023</v>
      </c>
      <c r="P8302">
        <f>HOUR(Coffee_Sales[[#This Row],[transaction_time]])</f>
        <v>10</v>
      </c>
    </row>
    <row r="8303" spans="1:16" x14ac:dyDescent="0.3">
      <c r="A8303">
        <v>29972</v>
      </c>
      <c r="B8303" s="1">
        <v>44979</v>
      </c>
      <c r="C8303" s="2">
        <v>0.52020833333333338</v>
      </c>
      <c r="D8303">
        <v>1</v>
      </c>
      <c r="E8303">
        <v>8</v>
      </c>
      <c r="F8303" t="s">
        <v>104</v>
      </c>
      <c r="G8303">
        <v>77</v>
      </c>
      <c r="H8303" t="s">
        <v>18</v>
      </c>
      <c r="I8303" t="s">
        <v>19</v>
      </c>
      <c r="J8303" t="s">
        <v>115</v>
      </c>
      <c r="K8303">
        <v>1.344578913537992</v>
      </c>
      <c r="L8303">
        <v>0</v>
      </c>
      <c r="M8303">
        <v>45</v>
      </c>
      <c r="N8303">
        <f>(1-Coffee_Sales[[#This Row],[Discount_Percent]])*Coffee_Sales[[#This Row],[unit_price]]*Coffee_Sales[[#This Row],[transaction_qty]]</f>
        <v>45</v>
      </c>
      <c r="O8303" t="str">
        <f>TEXT(Coffee_Sales[[#This Row],[transaction_date]],"mmm-yyyy")</f>
        <v>Feb-2023</v>
      </c>
      <c r="P8303">
        <f>HOUR(Coffee_Sales[[#This Row],[transaction_time]])</f>
        <v>12</v>
      </c>
    </row>
    <row r="8304" spans="1:16" x14ac:dyDescent="0.3">
      <c r="A8304">
        <v>79083</v>
      </c>
      <c r="B8304" s="1">
        <v>45045</v>
      </c>
      <c r="C8304" s="2">
        <v>0.41918981481481482</v>
      </c>
      <c r="D8304">
        <v>1</v>
      </c>
      <c r="E8304">
        <v>3</v>
      </c>
      <c r="F8304" t="s">
        <v>48</v>
      </c>
      <c r="G8304">
        <v>79</v>
      </c>
      <c r="H8304" t="s">
        <v>18</v>
      </c>
      <c r="I8304" t="s">
        <v>19</v>
      </c>
      <c r="J8304" t="s">
        <v>20</v>
      </c>
      <c r="K8304">
        <v>1.34349246002587</v>
      </c>
      <c r="L8304">
        <v>0</v>
      </c>
      <c r="M8304">
        <v>56.25</v>
      </c>
      <c r="N8304">
        <f>(1-Coffee_Sales[[#This Row],[Discount_Percent]])*Coffee_Sales[[#This Row],[unit_price]]*Coffee_Sales[[#This Row],[transaction_qty]]</f>
        <v>56.25</v>
      </c>
      <c r="O8304" t="str">
        <f>TEXT(Coffee_Sales[[#This Row],[transaction_date]],"mmm-yyyy")</f>
        <v>Apr-2023</v>
      </c>
      <c r="P8304">
        <f>HOUR(Coffee_Sales[[#This Row],[transaction_time]])</f>
        <v>10</v>
      </c>
    </row>
    <row r="8305" spans="1:16" x14ac:dyDescent="0.3">
      <c r="A8305">
        <v>55438</v>
      </c>
      <c r="B8305" s="1">
        <v>45017</v>
      </c>
      <c r="C8305" s="2">
        <v>0.59642361111111108</v>
      </c>
      <c r="D8305">
        <v>1</v>
      </c>
      <c r="E8305">
        <v>5</v>
      </c>
      <c r="F8305" t="s">
        <v>96</v>
      </c>
      <c r="G8305">
        <v>32</v>
      </c>
      <c r="H8305" t="s">
        <v>14</v>
      </c>
      <c r="I8305" t="s">
        <v>22</v>
      </c>
      <c r="J8305" t="s">
        <v>23</v>
      </c>
      <c r="K8305">
        <v>1.3710872361450011</v>
      </c>
      <c r="L8305">
        <v>0.1</v>
      </c>
      <c r="M8305">
        <v>45</v>
      </c>
      <c r="N8305">
        <f>(1-Coffee_Sales[[#This Row],[Discount_Percent]])*Coffee_Sales[[#This Row],[unit_price]]*Coffee_Sales[[#This Row],[transaction_qty]]</f>
        <v>40.5</v>
      </c>
      <c r="O8305" t="str">
        <f>TEXT(Coffee_Sales[[#This Row],[transaction_date]],"mmm-yyyy")</f>
        <v>Apr-2023</v>
      </c>
      <c r="P8305">
        <f>HOUR(Coffee_Sales[[#This Row],[transaction_time]])</f>
        <v>14</v>
      </c>
    </row>
    <row r="8306" spans="1:16" x14ac:dyDescent="0.3">
      <c r="A8306">
        <v>11763</v>
      </c>
      <c r="B8306" s="1">
        <v>44947</v>
      </c>
      <c r="C8306" s="2">
        <v>0.42532407407407408</v>
      </c>
      <c r="D8306">
        <v>1</v>
      </c>
      <c r="E8306">
        <v>8</v>
      </c>
      <c r="F8306" t="s">
        <v>38</v>
      </c>
      <c r="G8306">
        <v>26</v>
      </c>
      <c r="H8306" t="s">
        <v>14</v>
      </c>
      <c r="I8306" t="s">
        <v>29</v>
      </c>
      <c r="J8306" t="s">
        <v>134</v>
      </c>
      <c r="K8306">
        <v>1.4758019033690919</v>
      </c>
      <c r="L8306">
        <v>0</v>
      </c>
      <c r="M8306">
        <v>45</v>
      </c>
      <c r="N8306">
        <f>(1-Coffee_Sales[[#This Row],[Discount_Percent]])*Coffee_Sales[[#This Row],[unit_price]]*Coffee_Sales[[#This Row],[transaction_qty]]</f>
        <v>45</v>
      </c>
      <c r="O8306" t="str">
        <f>TEXT(Coffee_Sales[[#This Row],[transaction_date]],"mmm-yyyy")</f>
        <v>Jan-2023</v>
      </c>
      <c r="P8306">
        <f>HOUR(Coffee_Sales[[#This Row],[transaction_time]])</f>
        <v>10</v>
      </c>
    </row>
    <row r="8307" spans="1:16" x14ac:dyDescent="0.3">
      <c r="A8307">
        <v>19604</v>
      </c>
      <c r="B8307" s="1">
        <v>44961</v>
      </c>
      <c r="C8307" s="2">
        <v>0.80033564814814817</v>
      </c>
      <c r="D8307">
        <v>2</v>
      </c>
      <c r="E8307">
        <v>8</v>
      </c>
      <c r="F8307" t="s">
        <v>42</v>
      </c>
      <c r="G8307">
        <v>23</v>
      </c>
      <c r="H8307" t="s">
        <v>14</v>
      </c>
      <c r="I8307" t="s">
        <v>55</v>
      </c>
      <c r="J8307" t="s">
        <v>88</v>
      </c>
      <c r="K8307">
        <v>2.2988634574096229</v>
      </c>
      <c r="L8307">
        <v>0.05</v>
      </c>
      <c r="M8307">
        <v>37.5</v>
      </c>
      <c r="N8307">
        <f>(1-Coffee_Sales[[#This Row],[Discount_Percent]])*Coffee_Sales[[#This Row],[unit_price]]*Coffee_Sales[[#This Row],[transaction_qty]]</f>
        <v>71.25</v>
      </c>
      <c r="O8307" t="str">
        <f>TEXT(Coffee_Sales[[#This Row],[transaction_date]],"mmm-yyyy")</f>
        <v>Feb-2023</v>
      </c>
      <c r="P8307">
        <f>HOUR(Coffee_Sales[[#This Row],[transaction_time]])</f>
        <v>19</v>
      </c>
    </row>
    <row r="8308" spans="1:16" x14ac:dyDescent="0.3">
      <c r="A8308">
        <v>44571</v>
      </c>
      <c r="B8308" s="1">
        <v>45001</v>
      </c>
      <c r="C8308" s="2">
        <v>0.52494212962962961</v>
      </c>
      <c r="D8308">
        <v>1</v>
      </c>
      <c r="E8308">
        <v>5</v>
      </c>
      <c r="F8308" t="s">
        <v>87</v>
      </c>
      <c r="G8308">
        <v>75</v>
      </c>
      <c r="H8308" t="s">
        <v>18</v>
      </c>
      <c r="I8308" t="s">
        <v>79</v>
      </c>
      <c r="J8308" t="s">
        <v>136</v>
      </c>
      <c r="K8308">
        <v>1.62495978627199</v>
      </c>
      <c r="L8308">
        <v>0</v>
      </c>
      <c r="M8308">
        <v>52.5</v>
      </c>
      <c r="N8308">
        <f>(1-Coffee_Sales[[#This Row],[Discount_Percent]])*Coffee_Sales[[#This Row],[unit_price]]*Coffee_Sales[[#This Row],[transaction_qty]]</f>
        <v>52.5</v>
      </c>
      <c r="O8308" t="str">
        <f>TEXT(Coffee_Sales[[#This Row],[transaction_date]],"mmm-yyyy")</f>
        <v>Mar-2023</v>
      </c>
      <c r="P8308">
        <f>HOUR(Coffee_Sales[[#This Row],[transaction_time]])</f>
        <v>12</v>
      </c>
    </row>
    <row r="8309" spans="1:16" x14ac:dyDescent="0.3">
      <c r="A8309">
        <v>24963</v>
      </c>
      <c r="B8309" s="1">
        <v>44971</v>
      </c>
      <c r="C8309" s="2">
        <v>0.38638888888888889</v>
      </c>
      <c r="D8309">
        <v>2</v>
      </c>
      <c r="E8309">
        <v>8</v>
      </c>
      <c r="F8309" t="s">
        <v>42</v>
      </c>
      <c r="G8309">
        <v>37</v>
      </c>
      <c r="H8309" t="s">
        <v>14</v>
      </c>
      <c r="I8309" t="s">
        <v>15</v>
      </c>
      <c r="J8309" t="s">
        <v>95</v>
      </c>
      <c r="K8309">
        <v>2.5947024039181832</v>
      </c>
      <c r="L8309">
        <v>0.05</v>
      </c>
      <c r="M8309">
        <v>45</v>
      </c>
      <c r="N8309">
        <f>(1-Coffee_Sales[[#This Row],[Discount_Percent]])*Coffee_Sales[[#This Row],[unit_price]]*Coffee_Sales[[#This Row],[transaction_qty]]</f>
        <v>85.5</v>
      </c>
      <c r="O8309" t="str">
        <f>TEXT(Coffee_Sales[[#This Row],[transaction_date]],"mmm-yyyy")</f>
        <v>Feb-2023</v>
      </c>
      <c r="P8309">
        <f>HOUR(Coffee_Sales[[#This Row],[transaction_time]])</f>
        <v>9</v>
      </c>
    </row>
    <row r="8310" spans="1:16" x14ac:dyDescent="0.3">
      <c r="A8310">
        <v>6381</v>
      </c>
      <c r="B8310" s="1">
        <v>44938</v>
      </c>
      <c r="C8310" s="2">
        <v>0.42881944444444442</v>
      </c>
      <c r="D8310">
        <v>1</v>
      </c>
      <c r="E8310">
        <v>5</v>
      </c>
      <c r="F8310" t="s">
        <v>97</v>
      </c>
      <c r="G8310">
        <v>18</v>
      </c>
      <c r="H8310" t="s">
        <v>64</v>
      </c>
      <c r="I8310" t="s">
        <v>152</v>
      </c>
      <c r="J8310" t="s">
        <v>153</v>
      </c>
      <c r="K8310">
        <v>4.558595601185746</v>
      </c>
      <c r="L8310">
        <v>0</v>
      </c>
      <c r="M8310">
        <v>164.25</v>
      </c>
      <c r="N8310">
        <f>(1-Coffee_Sales[[#This Row],[Discount_Percent]])*Coffee_Sales[[#This Row],[unit_price]]*Coffee_Sales[[#This Row],[transaction_qty]]</f>
        <v>164.25</v>
      </c>
      <c r="O8310" t="str">
        <f>TEXT(Coffee_Sales[[#This Row],[transaction_date]],"mmm-yyyy")</f>
        <v>Jan-2023</v>
      </c>
      <c r="P8310">
        <f>HOUR(Coffee_Sales[[#This Row],[transaction_time]])</f>
        <v>10</v>
      </c>
    </row>
    <row r="8311" spans="1:16" x14ac:dyDescent="0.3">
      <c r="A8311">
        <v>79020</v>
      </c>
      <c r="B8311" s="1">
        <v>45045</v>
      </c>
      <c r="C8311" s="2">
        <v>0.36679398148148146</v>
      </c>
      <c r="D8311">
        <v>2</v>
      </c>
      <c r="E8311">
        <v>8</v>
      </c>
      <c r="F8311" t="s">
        <v>90</v>
      </c>
      <c r="G8311">
        <v>87</v>
      </c>
      <c r="H8311" t="s">
        <v>14</v>
      </c>
      <c r="I8311" t="s">
        <v>15</v>
      </c>
      <c r="J8311" t="s">
        <v>119</v>
      </c>
      <c r="K8311">
        <v>1.6728273311419251</v>
      </c>
      <c r="L8311">
        <v>0</v>
      </c>
      <c r="M8311">
        <v>31.5</v>
      </c>
      <c r="N8311">
        <f>(1-Coffee_Sales[[#This Row],[Discount_Percent]])*Coffee_Sales[[#This Row],[unit_price]]*Coffee_Sales[[#This Row],[transaction_qty]]</f>
        <v>63</v>
      </c>
      <c r="O8311" t="str">
        <f>TEXT(Coffee_Sales[[#This Row],[transaction_date]],"mmm-yyyy")</f>
        <v>Apr-2023</v>
      </c>
      <c r="P8311">
        <f>HOUR(Coffee_Sales[[#This Row],[transaction_time]])</f>
        <v>8</v>
      </c>
    </row>
    <row r="8312" spans="1:16" x14ac:dyDescent="0.3">
      <c r="A8312">
        <v>114219</v>
      </c>
      <c r="B8312" s="1">
        <v>45078</v>
      </c>
      <c r="C8312" s="2">
        <v>0.44324074074074077</v>
      </c>
      <c r="D8312">
        <v>1</v>
      </c>
      <c r="E8312">
        <v>8</v>
      </c>
      <c r="F8312" t="s">
        <v>13</v>
      </c>
      <c r="G8312">
        <v>57</v>
      </c>
      <c r="H8312" t="s">
        <v>32</v>
      </c>
      <c r="I8312" t="s">
        <v>33</v>
      </c>
      <c r="J8312" t="s">
        <v>34</v>
      </c>
      <c r="K8312">
        <v>1.254412597184837</v>
      </c>
      <c r="L8312">
        <v>0</v>
      </c>
      <c r="M8312">
        <v>46.5</v>
      </c>
      <c r="N8312">
        <f>(1-Coffee_Sales[[#This Row],[Discount_Percent]])*Coffee_Sales[[#This Row],[unit_price]]*Coffee_Sales[[#This Row],[transaction_qty]]</f>
        <v>46.5</v>
      </c>
      <c r="O8312" t="str">
        <f>TEXT(Coffee_Sales[[#This Row],[transaction_date]],"mmm-yyyy")</f>
        <v>Jun-2023</v>
      </c>
      <c r="P8312">
        <f>HOUR(Coffee_Sales[[#This Row],[transaction_time]])</f>
        <v>10</v>
      </c>
    </row>
    <row r="8313" spans="1:16" x14ac:dyDescent="0.3">
      <c r="A8313">
        <v>128529</v>
      </c>
      <c r="B8313" s="1">
        <v>45090</v>
      </c>
      <c r="C8313" s="2">
        <v>0.41268518518518521</v>
      </c>
      <c r="D8313">
        <v>1</v>
      </c>
      <c r="E8313">
        <v>8</v>
      </c>
      <c r="F8313" t="s">
        <v>87</v>
      </c>
      <c r="G8313">
        <v>12</v>
      </c>
      <c r="H8313" t="s">
        <v>64</v>
      </c>
      <c r="I8313" t="s">
        <v>159</v>
      </c>
      <c r="J8313" t="s">
        <v>160</v>
      </c>
      <c r="K8313">
        <v>3.9904924553221321</v>
      </c>
      <c r="L8313">
        <v>0.1</v>
      </c>
      <c r="M8313">
        <v>134.25</v>
      </c>
      <c r="N8313">
        <f>(1-Coffee_Sales[[#This Row],[Discount_Percent]])*Coffee_Sales[[#This Row],[unit_price]]*Coffee_Sales[[#This Row],[transaction_qty]]</f>
        <v>120.825</v>
      </c>
      <c r="O8313" t="str">
        <f>TEXT(Coffee_Sales[[#This Row],[transaction_date]],"mmm-yyyy")</f>
        <v>Jun-2023</v>
      </c>
      <c r="P8313">
        <f>HOUR(Coffee_Sales[[#This Row],[transaction_time]])</f>
        <v>9</v>
      </c>
    </row>
    <row r="8314" spans="1:16" x14ac:dyDescent="0.3">
      <c r="A8314">
        <v>44491</v>
      </c>
      <c r="B8314" s="1">
        <v>45001</v>
      </c>
      <c r="C8314" s="2">
        <v>0.45555555555555555</v>
      </c>
      <c r="D8314">
        <v>1</v>
      </c>
      <c r="E8314">
        <v>5</v>
      </c>
      <c r="F8314" t="s">
        <v>50</v>
      </c>
      <c r="G8314">
        <v>71</v>
      </c>
      <c r="H8314" t="s">
        <v>18</v>
      </c>
      <c r="I8314" t="s">
        <v>79</v>
      </c>
      <c r="J8314" t="s">
        <v>92</v>
      </c>
      <c r="K8314">
        <v>1.853121998569444</v>
      </c>
      <c r="L8314">
        <v>0</v>
      </c>
      <c r="M8314">
        <v>56.25</v>
      </c>
      <c r="N8314">
        <f>(1-Coffee_Sales[[#This Row],[Discount_Percent]])*Coffee_Sales[[#This Row],[unit_price]]*Coffee_Sales[[#This Row],[transaction_qty]]</f>
        <v>56.25</v>
      </c>
      <c r="O8314" t="str">
        <f>TEXT(Coffee_Sales[[#This Row],[transaction_date]],"mmm-yyyy")</f>
        <v>Mar-2023</v>
      </c>
      <c r="P8314">
        <f>HOUR(Coffee_Sales[[#This Row],[transaction_time]])</f>
        <v>10</v>
      </c>
    </row>
    <row r="8315" spans="1:16" x14ac:dyDescent="0.3">
      <c r="A8315">
        <v>9323</v>
      </c>
      <c r="B8315" s="1">
        <v>44943</v>
      </c>
      <c r="C8315" s="2">
        <v>0.3712847222222222</v>
      </c>
      <c r="D8315">
        <v>1</v>
      </c>
      <c r="E8315">
        <v>5</v>
      </c>
      <c r="F8315" t="s">
        <v>42</v>
      </c>
      <c r="G8315">
        <v>84</v>
      </c>
      <c r="H8315" t="s">
        <v>67</v>
      </c>
      <c r="I8315" t="s">
        <v>72</v>
      </c>
      <c r="J8315" t="s">
        <v>140</v>
      </c>
      <c r="K8315">
        <v>0.30318374044205593</v>
      </c>
      <c r="L8315">
        <v>0</v>
      </c>
      <c r="M8315">
        <v>12</v>
      </c>
      <c r="N8315">
        <f>(1-Coffee_Sales[[#This Row],[Discount_Percent]])*Coffee_Sales[[#This Row],[unit_price]]*Coffee_Sales[[#This Row],[transaction_qty]]</f>
        <v>12</v>
      </c>
      <c r="O8315" t="str">
        <f>TEXT(Coffee_Sales[[#This Row],[transaction_date]],"mmm-yyyy")</f>
        <v>Jan-2023</v>
      </c>
      <c r="P8315">
        <f>HOUR(Coffee_Sales[[#This Row],[transaction_time]])</f>
        <v>8</v>
      </c>
    </row>
    <row r="8316" spans="1:16" x14ac:dyDescent="0.3">
      <c r="A8316">
        <v>48903</v>
      </c>
      <c r="B8316" s="1">
        <v>45007</v>
      </c>
      <c r="C8316" s="2">
        <v>0.69070601851851854</v>
      </c>
      <c r="D8316">
        <v>1</v>
      </c>
      <c r="E8316">
        <v>3</v>
      </c>
      <c r="F8316" t="s">
        <v>13</v>
      </c>
      <c r="G8316">
        <v>49</v>
      </c>
      <c r="H8316" t="s">
        <v>32</v>
      </c>
      <c r="I8316" t="s">
        <v>44</v>
      </c>
      <c r="J8316" t="s">
        <v>91</v>
      </c>
      <c r="K8316">
        <v>1.262553102091587</v>
      </c>
      <c r="L8316">
        <v>0.1</v>
      </c>
      <c r="M8316">
        <v>45</v>
      </c>
      <c r="N8316">
        <f>(1-Coffee_Sales[[#This Row],[Discount_Percent]])*Coffee_Sales[[#This Row],[unit_price]]*Coffee_Sales[[#This Row],[transaction_qty]]</f>
        <v>40.5</v>
      </c>
      <c r="O8316" t="str">
        <f>TEXT(Coffee_Sales[[#This Row],[transaction_date]],"mmm-yyyy")</f>
        <v>Mar-2023</v>
      </c>
      <c r="P8316">
        <f>HOUR(Coffee_Sales[[#This Row],[transaction_time]])</f>
        <v>16</v>
      </c>
    </row>
    <row r="8317" spans="1:16" x14ac:dyDescent="0.3">
      <c r="A8317">
        <v>39118</v>
      </c>
      <c r="B8317" s="1">
        <v>44994</v>
      </c>
      <c r="C8317" s="2">
        <v>0.30800925925925926</v>
      </c>
      <c r="D8317">
        <v>1</v>
      </c>
      <c r="E8317">
        <v>3</v>
      </c>
      <c r="F8317" t="s">
        <v>24</v>
      </c>
      <c r="G8317">
        <v>38</v>
      </c>
      <c r="H8317" t="s">
        <v>14</v>
      </c>
      <c r="I8317" t="s">
        <v>15</v>
      </c>
      <c r="J8317" t="s">
        <v>16</v>
      </c>
      <c r="K8317">
        <v>1.650995881959338</v>
      </c>
      <c r="L8317">
        <v>0.05</v>
      </c>
      <c r="M8317">
        <v>56.25</v>
      </c>
      <c r="N8317">
        <f>(1-Coffee_Sales[[#This Row],[Discount_Percent]])*Coffee_Sales[[#This Row],[unit_price]]*Coffee_Sales[[#This Row],[transaction_qty]]</f>
        <v>53.4375</v>
      </c>
      <c r="O8317" t="str">
        <f>TEXT(Coffee_Sales[[#This Row],[transaction_date]],"mmm-yyyy")</f>
        <v>Mar-2023</v>
      </c>
      <c r="P8317">
        <f>HOUR(Coffee_Sales[[#This Row],[transaction_time]])</f>
        <v>7</v>
      </c>
    </row>
    <row r="8318" spans="1:16" x14ac:dyDescent="0.3">
      <c r="A8318">
        <v>101064</v>
      </c>
      <c r="B8318" s="1">
        <v>45065</v>
      </c>
      <c r="C8318" s="2">
        <v>0.63410879629629635</v>
      </c>
      <c r="D8318">
        <v>1</v>
      </c>
      <c r="E8318">
        <v>5</v>
      </c>
      <c r="F8318" t="s">
        <v>31</v>
      </c>
      <c r="G8318">
        <v>87</v>
      </c>
      <c r="H8318" t="s">
        <v>14</v>
      </c>
      <c r="I8318" t="s">
        <v>15</v>
      </c>
      <c r="J8318" t="s">
        <v>119</v>
      </c>
      <c r="K8318">
        <v>0.97983537430169232</v>
      </c>
      <c r="L8318">
        <v>0</v>
      </c>
      <c r="M8318">
        <v>45</v>
      </c>
      <c r="N8318">
        <f>(1-Coffee_Sales[[#This Row],[Discount_Percent]])*Coffee_Sales[[#This Row],[unit_price]]*Coffee_Sales[[#This Row],[transaction_qty]]</f>
        <v>45</v>
      </c>
      <c r="O8318" t="str">
        <f>TEXT(Coffee_Sales[[#This Row],[transaction_date]],"mmm-yyyy")</f>
        <v>May-2023</v>
      </c>
      <c r="P8318">
        <f>HOUR(Coffee_Sales[[#This Row],[transaction_time]])</f>
        <v>15</v>
      </c>
    </row>
    <row r="8319" spans="1:16" x14ac:dyDescent="0.3">
      <c r="A8319">
        <v>132973</v>
      </c>
      <c r="B8319" s="1">
        <v>45093</v>
      </c>
      <c r="C8319" s="2">
        <v>0.78723379629629631</v>
      </c>
      <c r="D8319">
        <v>1</v>
      </c>
      <c r="E8319">
        <v>8</v>
      </c>
      <c r="F8319" t="s">
        <v>97</v>
      </c>
      <c r="G8319">
        <v>52</v>
      </c>
      <c r="H8319" t="s">
        <v>32</v>
      </c>
      <c r="I8319" t="s">
        <v>33</v>
      </c>
      <c r="J8319" t="s">
        <v>110</v>
      </c>
      <c r="K8319">
        <v>0.87662834610092033</v>
      </c>
      <c r="L8319">
        <v>0.15</v>
      </c>
      <c r="M8319">
        <v>37.5</v>
      </c>
      <c r="N8319">
        <f>(1-Coffee_Sales[[#This Row],[Discount_Percent]])*Coffee_Sales[[#This Row],[unit_price]]*Coffee_Sales[[#This Row],[transaction_qty]]</f>
        <v>31.875</v>
      </c>
      <c r="O8319" t="str">
        <f>TEXT(Coffee_Sales[[#This Row],[transaction_date]],"mmm-yyyy")</f>
        <v>Jun-2023</v>
      </c>
      <c r="P8319">
        <f>HOUR(Coffee_Sales[[#This Row],[transaction_time]])</f>
        <v>18</v>
      </c>
    </row>
    <row r="8320" spans="1:16" x14ac:dyDescent="0.3">
      <c r="A8320">
        <v>34076</v>
      </c>
      <c r="B8320" s="1">
        <v>44986</v>
      </c>
      <c r="C8320" s="2">
        <v>0.60473379629629631</v>
      </c>
      <c r="D8320">
        <v>2</v>
      </c>
      <c r="E8320">
        <v>3</v>
      </c>
      <c r="F8320" t="s">
        <v>28</v>
      </c>
      <c r="G8320">
        <v>32</v>
      </c>
      <c r="H8320" t="s">
        <v>14</v>
      </c>
      <c r="I8320" t="s">
        <v>22</v>
      </c>
      <c r="J8320" t="s">
        <v>23</v>
      </c>
      <c r="K8320">
        <v>1.9706813419530691</v>
      </c>
      <c r="L8320">
        <v>0.05</v>
      </c>
      <c r="M8320">
        <v>45</v>
      </c>
      <c r="N8320">
        <f>(1-Coffee_Sales[[#This Row],[Discount_Percent]])*Coffee_Sales[[#This Row],[unit_price]]*Coffee_Sales[[#This Row],[transaction_qty]]</f>
        <v>85.5</v>
      </c>
      <c r="O8320" t="str">
        <f>TEXT(Coffee_Sales[[#This Row],[transaction_date]],"mmm-yyyy")</f>
        <v>Mar-2023</v>
      </c>
      <c r="P8320">
        <f>HOUR(Coffee_Sales[[#This Row],[transaction_time]])</f>
        <v>14</v>
      </c>
    </row>
    <row r="8321" spans="1:16" x14ac:dyDescent="0.3">
      <c r="A8321">
        <v>53825</v>
      </c>
      <c r="B8321" s="1">
        <v>45015</v>
      </c>
      <c r="C8321" s="2">
        <v>0.31011574074074072</v>
      </c>
      <c r="D8321">
        <v>2</v>
      </c>
      <c r="E8321">
        <v>8</v>
      </c>
      <c r="F8321" t="s">
        <v>62</v>
      </c>
      <c r="G8321">
        <v>29</v>
      </c>
      <c r="H8321" t="s">
        <v>14</v>
      </c>
      <c r="I8321" t="s">
        <v>22</v>
      </c>
      <c r="J8321" t="s">
        <v>89</v>
      </c>
      <c r="K8321">
        <v>2.005017205287539</v>
      </c>
      <c r="L8321">
        <v>0</v>
      </c>
      <c r="M8321">
        <v>37.5</v>
      </c>
      <c r="N8321">
        <f>(1-Coffee_Sales[[#This Row],[Discount_Percent]])*Coffee_Sales[[#This Row],[unit_price]]*Coffee_Sales[[#This Row],[transaction_qty]]</f>
        <v>75</v>
      </c>
      <c r="O8321" t="str">
        <f>TEXT(Coffee_Sales[[#This Row],[transaction_date]],"mmm-yyyy")</f>
        <v>Mar-2023</v>
      </c>
      <c r="P8321">
        <f>HOUR(Coffee_Sales[[#This Row],[transaction_time]])</f>
        <v>7</v>
      </c>
    </row>
    <row r="8322" spans="1:16" x14ac:dyDescent="0.3">
      <c r="A8322">
        <v>122461</v>
      </c>
      <c r="B8322" s="1">
        <v>45085</v>
      </c>
      <c r="C8322" s="2">
        <v>0.44765046296296296</v>
      </c>
      <c r="D8322">
        <v>2</v>
      </c>
      <c r="E8322">
        <v>5</v>
      </c>
      <c r="F8322" t="s">
        <v>102</v>
      </c>
      <c r="G8322">
        <v>47</v>
      </c>
      <c r="H8322" t="s">
        <v>32</v>
      </c>
      <c r="I8322" t="s">
        <v>36</v>
      </c>
      <c r="J8322" t="s">
        <v>37</v>
      </c>
      <c r="K8322">
        <v>2.8428824974478668</v>
      </c>
      <c r="L8322">
        <v>0</v>
      </c>
      <c r="M8322">
        <v>45</v>
      </c>
      <c r="N8322">
        <f>(1-Coffee_Sales[[#This Row],[Discount_Percent]])*Coffee_Sales[[#This Row],[unit_price]]*Coffee_Sales[[#This Row],[transaction_qty]]</f>
        <v>90</v>
      </c>
      <c r="O8322" t="str">
        <f>TEXT(Coffee_Sales[[#This Row],[transaction_date]],"mmm-yyyy")</f>
        <v>Jun-2023</v>
      </c>
      <c r="P8322">
        <f>HOUR(Coffee_Sales[[#This Row],[transaction_time]])</f>
        <v>10</v>
      </c>
    </row>
    <row r="8323" spans="1:16" x14ac:dyDescent="0.3">
      <c r="A8323">
        <v>49287</v>
      </c>
      <c r="B8323" s="1">
        <v>45008</v>
      </c>
      <c r="C8323" s="2">
        <v>0.4259722222222222</v>
      </c>
      <c r="D8323">
        <v>1</v>
      </c>
      <c r="E8323">
        <v>3</v>
      </c>
      <c r="F8323" t="s">
        <v>24</v>
      </c>
      <c r="G8323">
        <v>27</v>
      </c>
      <c r="H8323" t="s">
        <v>14</v>
      </c>
      <c r="I8323" t="s">
        <v>29</v>
      </c>
      <c r="J8323" t="s">
        <v>30</v>
      </c>
      <c r="K8323">
        <v>1.2626449947151099</v>
      </c>
      <c r="L8323">
        <v>0.05</v>
      </c>
      <c r="M8323">
        <v>52.5</v>
      </c>
      <c r="N8323">
        <f>(1-Coffee_Sales[[#This Row],[Discount_Percent]])*Coffee_Sales[[#This Row],[unit_price]]*Coffee_Sales[[#This Row],[transaction_qty]]</f>
        <v>49.875</v>
      </c>
      <c r="O8323" t="str">
        <f>TEXT(Coffee_Sales[[#This Row],[transaction_date]],"mmm-yyyy")</f>
        <v>Mar-2023</v>
      </c>
      <c r="P8323">
        <f>HOUR(Coffee_Sales[[#This Row],[transaction_time]])</f>
        <v>10</v>
      </c>
    </row>
    <row r="8324" spans="1:16" x14ac:dyDescent="0.3">
      <c r="A8324">
        <v>18441</v>
      </c>
      <c r="B8324" s="1">
        <v>44959</v>
      </c>
      <c r="C8324" s="2">
        <v>0.81733796296296302</v>
      </c>
      <c r="D8324">
        <v>1</v>
      </c>
      <c r="E8324">
        <v>8</v>
      </c>
      <c r="F8324" t="s">
        <v>70</v>
      </c>
      <c r="G8324">
        <v>33</v>
      </c>
      <c r="H8324" t="s">
        <v>14</v>
      </c>
      <c r="I8324" t="s">
        <v>22</v>
      </c>
      <c r="J8324" t="s">
        <v>49</v>
      </c>
      <c r="K8324">
        <v>1.605748354043977</v>
      </c>
      <c r="L8324">
        <v>0.05</v>
      </c>
      <c r="M8324">
        <v>52.5</v>
      </c>
      <c r="N8324">
        <f>(1-Coffee_Sales[[#This Row],[Discount_Percent]])*Coffee_Sales[[#This Row],[unit_price]]*Coffee_Sales[[#This Row],[transaction_qty]]</f>
        <v>49.875</v>
      </c>
      <c r="O8324" t="str">
        <f>TEXT(Coffee_Sales[[#This Row],[transaction_date]],"mmm-yyyy")</f>
        <v>Feb-2023</v>
      </c>
      <c r="P8324">
        <f>HOUR(Coffee_Sales[[#This Row],[transaction_time]])</f>
        <v>19</v>
      </c>
    </row>
    <row r="8325" spans="1:16" x14ac:dyDescent="0.3">
      <c r="A8325">
        <v>16624</v>
      </c>
      <c r="B8325" s="1">
        <v>44956</v>
      </c>
      <c r="C8325" s="2">
        <v>0.43410879629629628</v>
      </c>
      <c r="D8325">
        <v>2</v>
      </c>
      <c r="E8325">
        <v>3</v>
      </c>
      <c r="F8325" t="s">
        <v>17</v>
      </c>
      <c r="G8325">
        <v>43</v>
      </c>
      <c r="H8325" t="s">
        <v>32</v>
      </c>
      <c r="I8325" t="s">
        <v>40</v>
      </c>
      <c r="J8325" t="s">
        <v>124</v>
      </c>
      <c r="K8325">
        <v>2.4705243970899402</v>
      </c>
      <c r="L8325">
        <v>0</v>
      </c>
      <c r="M8325">
        <v>45</v>
      </c>
      <c r="N8325">
        <f>(1-Coffee_Sales[[#This Row],[Discount_Percent]])*Coffee_Sales[[#This Row],[unit_price]]*Coffee_Sales[[#This Row],[transaction_qty]]</f>
        <v>90</v>
      </c>
      <c r="O8325" t="str">
        <f>TEXT(Coffee_Sales[[#This Row],[transaction_date]],"mmm-yyyy")</f>
        <v>Jan-2023</v>
      </c>
      <c r="P8325">
        <f>HOUR(Coffee_Sales[[#This Row],[transaction_time]])</f>
        <v>10</v>
      </c>
    </row>
    <row r="8326" spans="1:16" x14ac:dyDescent="0.3">
      <c r="A8326">
        <v>35809</v>
      </c>
      <c r="B8326" s="1">
        <v>44989</v>
      </c>
      <c r="C8326" s="2">
        <v>0.36162037037037037</v>
      </c>
      <c r="D8326">
        <v>2</v>
      </c>
      <c r="E8326">
        <v>5</v>
      </c>
      <c r="F8326" t="s">
        <v>111</v>
      </c>
      <c r="G8326">
        <v>40</v>
      </c>
      <c r="H8326" t="s">
        <v>14</v>
      </c>
      <c r="I8326" t="s">
        <v>15</v>
      </c>
      <c r="J8326" t="s">
        <v>100</v>
      </c>
      <c r="K8326">
        <v>3.6524988165766672</v>
      </c>
      <c r="L8326">
        <v>0</v>
      </c>
      <c r="M8326">
        <v>56.25</v>
      </c>
      <c r="N8326">
        <f>(1-Coffee_Sales[[#This Row],[Discount_Percent]])*Coffee_Sales[[#This Row],[unit_price]]*Coffee_Sales[[#This Row],[transaction_qty]]</f>
        <v>112.5</v>
      </c>
      <c r="O8326" t="str">
        <f>TEXT(Coffee_Sales[[#This Row],[transaction_date]],"mmm-yyyy")</f>
        <v>Mar-2023</v>
      </c>
      <c r="P8326">
        <f>HOUR(Coffee_Sales[[#This Row],[transaction_time]])</f>
        <v>8</v>
      </c>
    </row>
    <row r="8327" spans="1:16" x14ac:dyDescent="0.3">
      <c r="A8327">
        <v>105468</v>
      </c>
      <c r="B8327" s="1">
        <v>45069</v>
      </c>
      <c r="C8327" s="2">
        <v>0.66771990740740739</v>
      </c>
      <c r="D8327">
        <v>2</v>
      </c>
      <c r="E8327">
        <v>3</v>
      </c>
      <c r="F8327" t="s">
        <v>113</v>
      </c>
      <c r="G8327">
        <v>46</v>
      </c>
      <c r="H8327" t="s">
        <v>32</v>
      </c>
      <c r="I8327" t="s">
        <v>36</v>
      </c>
      <c r="J8327" t="s">
        <v>39</v>
      </c>
      <c r="K8327">
        <v>1.674691597577018</v>
      </c>
      <c r="L8327">
        <v>0</v>
      </c>
      <c r="M8327">
        <v>37.5</v>
      </c>
      <c r="N8327">
        <f>(1-Coffee_Sales[[#This Row],[Discount_Percent]])*Coffee_Sales[[#This Row],[unit_price]]*Coffee_Sales[[#This Row],[transaction_qty]]</f>
        <v>75</v>
      </c>
      <c r="O8327" t="str">
        <f>TEXT(Coffee_Sales[[#This Row],[transaction_date]],"mmm-yyyy")</f>
        <v>May-2023</v>
      </c>
      <c r="P8327">
        <f>HOUR(Coffee_Sales[[#This Row],[transaction_time]])</f>
        <v>16</v>
      </c>
    </row>
    <row r="8328" spans="1:16" x14ac:dyDescent="0.3">
      <c r="A8328">
        <v>135842</v>
      </c>
      <c r="B8328" s="1">
        <v>45096</v>
      </c>
      <c r="C8328" s="2">
        <v>0.36466435185185186</v>
      </c>
      <c r="D8328">
        <v>1</v>
      </c>
      <c r="E8328">
        <v>3</v>
      </c>
      <c r="F8328" t="s">
        <v>70</v>
      </c>
      <c r="G8328">
        <v>23</v>
      </c>
      <c r="H8328" t="s">
        <v>14</v>
      </c>
      <c r="I8328" t="s">
        <v>55</v>
      </c>
      <c r="J8328" t="s">
        <v>88</v>
      </c>
      <c r="K8328">
        <v>1.18702967947625</v>
      </c>
      <c r="L8328">
        <v>0</v>
      </c>
      <c r="M8328">
        <v>37.5</v>
      </c>
      <c r="N8328">
        <f>(1-Coffee_Sales[[#This Row],[Discount_Percent]])*Coffee_Sales[[#This Row],[unit_price]]*Coffee_Sales[[#This Row],[transaction_qty]]</f>
        <v>37.5</v>
      </c>
      <c r="O8328" t="str">
        <f>TEXT(Coffee_Sales[[#This Row],[transaction_date]],"mmm-yyyy")</f>
        <v>Jun-2023</v>
      </c>
      <c r="P8328">
        <f>HOUR(Coffee_Sales[[#This Row],[transaction_time]])</f>
        <v>8</v>
      </c>
    </row>
    <row r="8329" spans="1:16" x14ac:dyDescent="0.3">
      <c r="A8329">
        <v>14991</v>
      </c>
      <c r="B8329" s="1">
        <v>44953</v>
      </c>
      <c r="C8329" s="2">
        <v>0.36971064814814814</v>
      </c>
      <c r="D8329">
        <v>1</v>
      </c>
      <c r="E8329">
        <v>8</v>
      </c>
      <c r="F8329" t="s">
        <v>25</v>
      </c>
      <c r="G8329">
        <v>65</v>
      </c>
      <c r="H8329" t="s">
        <v>67</v>
      </c>
      <c r="I8329" t="s">
        <v>68</v>
      </c>
      <c r="J8329" t="s">
        <v>69</v>
      </c>
      <c r="K8329">
        <v>0.25550439887211052</v>
      </c>
      <c r="L8329">
        <v>0</v>
      </c>
      <c r="M8329">
        <v>12</v>
      </c>
      <c r="N8329">
        <f>(1-Coffee_Sales[[#This Row],[Discount_Percent]])*Coffee_Sales[[#This Row],[unit_price]]*Coffee_Sales[[#This Row],[transaction_qty]]</f>
        <v>12</v>
      </c>
      <c r="O8329" t="str">
        <f>TEXT(Coffee_Sales[[#This Row],[transaction_date]],"mmm-yyyy")</f>
        <v>Jan-2023</v>
      </c>
      <c r="P8329">
        <f>HOUR(Coffee_Sales[[#This Row],[transaction_time]])</f>
        <v>8</v>
      </c>
    </row>
    <row r="8330" spans="1:16" x14ac:dyDescent="0.3">
      <c r="A8330">
        <v>113609</v>
      </c>
      <c r="B8330" s="1">
        <v>45077</v>
      </c>
      <c r="C8330" s="2">
        <v>0.45222222222222225</v>
      </c>
      <c r="D8330">
        <v>1</v>
      </c>
      <c r="E8330">
        <v>3</v>
      </c>
      <c r="F8330" t="s">
        <v>38</v>
      </c>
      <c r="G8330">
        <v>35</v>
      </c>
      <c r="H8330" t="s">
        <v>14</v>
      </c>
      <c r="I8330" t="s">
        <v>26</v>
      </c>
      <c r="J8330" t="s">
        <v>84</v>
      </c>
      <c r="K8330">
        <v>1.0141770265978349</v>
      </c>
      <c r="L8330">
        <v>0</v>
      </c>
      <c r="M8330">
        <v>46.5</v>
      </c>
      <c r="N8330">
        <f>(1-Coffee_Sales[[#This Row],[Discount_Percent]])*Coffee_Sales[[#This Row],[unit_price]]*Coffee_Sales[[#This Row],[transaction_qty]]</f>
        <v>46.5</v>
      </c>
      <c r="O8330" t="str">
        <f>TEXT(Coffee_Sales[[#This Row],[transaction_date]],"mmm-yyyy")</f>
        <v>May-2023</v>
      </c>
      <c r="P8330">
        <f>HOUR(Coffee_Sales[[#This Row],[transaction_time]])</f>
        <v>10</v>
      </c>
    </row>
    <row r="8331" spans="1:16" x14ac:dyDescent="0.3">
      <c r="A8331">
        <v>143401</v>
      </c>
      <c r="B8331" s="1">
        <v>45102</v>
      </c>
      <c r="C8331" s="2">
        <v>0.56815972222222222</v>
      </c>
      <c r="D8331">
        <v>2</v>
      </c>
      <c r="E8331">
        <v>8</v>
      </c>
      <c r="F8331" t="s">
        <v>54</v>
      </c>
      <c r="G8331">
        <v>41</v>
      </c>
      <c r="H8331" t="s">
        <v>14</v>
      </c>
      <c r="I8331" t="s">
        <v>15</v>
      </c>
      <c r="J8331" t="s">
        <v>98</v>
      </c>
      <c r="K8331">
        <v>3.4602093004532821</v>
      </c>
      <c r="L8331">
        <v>0.05</v>
      </c>
      <c r="M8331">
        <v>63.75</v>
      </c>
      <c r="N8331">
        <f>(1-Coffee_Sales[[#This Row],[Discount_Percent]])*Coffee_Sales[[#This Row],[unit_price]]*Coffee_Sales[[#This Row],[transaction_qty]]</f>
        <v>121.125</v>
      </c>
      <c r="O8331" t="str">
        <f>TEXT(Coffee_Sales[[#This Row],[transaction_date]],"mmm-yyyy")</f>
        <v>Jun-2023</v>
      </c>
      <c r="P8331">
        <f>HOUR(Coffee_Sales[[#This Row],[transaction_time]])</f>
        <v>13</v>
      </c>
    </row>
    <row r="8332" spans="1:16" x14ac:dyDescent="0.3">
      <c r="A8332">
        <v>115941</v>
      </c>
      <c r="B8332" s="1">
        <v>45079</v>
      </c>
      <c r="C8332" s="2">
        <v>0.67953703703703705</v>
      </c>
      <c r="D8332">
        <v>1</v>
      </c>
      <c r="E8332">
        <v>5</v>
      </c>
      <c r="F8332" t="s">
        <v>28</v>
      </c>
      <c r="G8332">
        <v>59</v>
      </c>
      <c r="H8332" t="s">
        <v>74</v>
      </c>
      <c r="I8332" t="s">
        <v>75</v>
      </c>
      <c r="J8332" t="s">
        <v>85</v>
      </c>
      <c r="K8332">
        <v>1.5800686161264079</v>
      </c>
      <c r="L8332">
        <v>0.05</v>
      </c>
      <c r="M8332">
        <v>67.5</v>
      </c>
      <c r="N8332">
        <f>(1-Coffee_Sales[[#This Row],[Discount_Percent]])*Coffee_Sales[[#This Row],[unit_price]]*Coffee_Sales[[#This Row],[transaction_qty]]</f>
        <v>64.125</v>
      </c>
      <c r="O8332" t="str">
        <f>TEXT(Coffee_Sales[[#This Row],[transaction_date]],"mmm-yyyy")</f>
        <v>Jun-2023</v>
      </c>
      <c r="P8332">
        <f>HOUR(Coffee_Sales[[#This Row],[transaction_time]])</f>
        <v>16</v>
      </c>
    </row>
    <row r="8333" spans="1:16" x14ac:dyDescent="0.3">
      <c r="A8333">
        <v>122612</v>
      </c>
      <c r="B8333" s="1">
        <v>45085</v>
      </c>
      <c r="C8333" s="2">
        <v>0.50097222222222226</v>
      </c>
      <c r="D8333">
        <v>2</v>
      </c>
      <c r="E8333">
        <v>5</v>
      </c>
      <c r="F8333" t="s">
        <v>77</v>
      </c>
      <c r="G8333">
        <v>40</v>
      </c>
      <c r="H8333" t="s">
        <v>14</v>
      </c>
      <c r="I8333" t="s">
        <v>15</v>
      </c>
      <c r="J8333" t="s">
        <v>100</v>
      </c>
      <c r="K8333">
        <v>2.8208323892727698</v>
      </c>
      <c r="L8333">
        <v>0</v>
      </c>
      <c r="M8333">
        <v>56.25</v>
      </c>
      <c r="N8333">
        <f>(1-Coffee_Sales[[#This Row],[Discount_Percent]])*Coffee_Sales[[#This Row],[unit_price]]*Coffee_Sales[[#This Row],[transaction_qty]]</f>
        <v>112.5</v>
      </c>
      <c r="O8333" t="str">
        <f>TEXT(Coffee_Sales[[#This Row],[transaction_date]],"mmm-yyyy")</f>
        <v>Jun-2023</v>
      </c>
      <c r="P8333">
        <f>HOUR(Coffee_Sales[[#This Row],[transaction_time]])</f>
        <v>12</v>
      </c>
    </row>
    <row r="8334" spans="1:16" x14ac:dyDescent="0.3">
      <c r="A8334">
        <v>149163</v>
      </c>
      <c r="B8334" s="1">
        <v>45107</v>
      </c>
      <c r="C8334" s="2">
        <v>0.58018518518518514</v>
      </c>
      <c r="D8334">
        <v>2</v>
      </c>
      <c r="E8334">
        <v>3</v>
      </c>
      <c r="F8334" t="s">
        <v>63</v>
      </c>
      <c r="G8334">
        <v>49</v>
      </c>
      <c r="H8334" t="s">
        <v>32</v>
      </c>
      <c r="I8334" t="s">
        <v>44</v>
      </c>
      <c r="J8334" t="s">
        <v>91</v>
      </c>
      <c r="K8334">
        <v>2.036309229194706</v>
      </c>
      <c r="L8334">
        <v>0</v>
      </c>
      <c r="M8334">
        <v>45</v>
      </c>
      <c r="N8334">
        <f>(1-Coffee_Sales[[#This Row],[Discount_Percent]])*Coffee_Sales[[#This Row],[unit_price]]*Coffee_Sales[[#This Row],[transaction_qty]]</f>
        <v>90</v>
      </c>
      <c r="O8334" t="str">
        <f>TEXT(Coffee_Sales[[#This Row],[transaction_date]],"mmm-yyyy")</f>
        <v>Jun-2023</v>
      </c>
      <c r="P8334">
        <f>HOUR(Coffee_Sales[[#This Row],[transaction_time]])</f>
        <v>13</v>
      </c>
    </row>
    <row r="8335" spans="1:16" x14ac:dyDescent="0.3">
      <c r="A8335">
        <v>126797</v>
      </c>
      <c r="B8335" s="1">
        <v>45088</v>
      </c>
      <c r="C8335" s="2">
        <v>0.81092592592592594</v>
      </c>
      <c r="D8335">
        <v>1</v>
      </c>
      <c r="E8335">
        <v>3</v>
      </c>
      <c r="F8335" t="s">
        <v>62</v>
      </c>
      <c r="G8335">
        <v>79</v>
      </c>
      <c r="H8335" t="s">
        <v>18</v>
      </c>
      <c r="I8335" t="s">
        <v>19</v>
      </c>
      <c r="J8335" t="s">
        <v>20</v>
      </c>
      <c r="K8335">
        <v>1.5511461744105659</v>
      </c>
      <c r="L8335">
        <v>0</v>
      </c>
      <c r="M8335">
        <v>56.25</v>
      </c>
      <c r="N8335">
        <f>(1-Coffee_Sales[[#This Row],[Discount_Percent]])*Coffee_Sales[[#This Row],[unit_price]]*Coffee_Sales[[#This Row],[transaction_qty]]</f>
        <v>56.25</v>
      </c>
      <c r="O8335" t="str">
        <f>TEXT(Coffee_Sales[[#This Row],[transaction_date]],"mmm-yyyy")</f>
        <v>Jun-2023</v>
      </c>
      <c r="P8335">
        <f>HOUR(Coffee_Sales[[#This Row],[transaction_time]])</f>
        <v>19</v>
      </c>
    </row>
    <row r="8336" spans="1:16" x14ac:dyDescent="0.3">
      <c r="A8336">
        <v>101490</v>
      </c>
      <c r="B8336" s="1">
        <v>45066</v>
      </c>
      <c r="C8336" s="2">
        <v>0.35295138888888888</v>
      </c>
      <c r="D8336">
        <v>1</v>
      </c>
      <c r="E8336">
        <v>5</v>
      </c>
      <c r="F8336" t="s">
        <v>54</v>
      </c>
      <c r="G8336">
        <v>73</v>
      </c>
      <c r="H8336" t="s">
        <v>18</v>
      </c>
      <c r="I8336" t="s">
        <v>79</v>
      </c>
      <c r="J8336" t="s">
        <v>80</v>
      </c>
      <c r="K8336">
        <v>1.2856436368167381</v>
      </c>
      <c r="L8336">
        <v>0</v>
      </c>
      <c r="M8336">
        <v>56.25</v>
      </c>
      <c r="N8336">
        <f>(1-Coffee_Sales[[#This Row],[Discount_Percent]])*Coffee_Sales[[#This Row],[unit_price]]*Coffee_Sales[[#This Row],[transaction_qty]]</f>
        <v>56.25</v>
      </c>
      <c r="O8336" t="str">
        <f>TEXT(Coffee_Sales[[#This Row],[transaction_date]],"mmm-yyyy")</f>
        <v>May-2023</v>
      </c>
      <c r="P8336">
        <f>HOUR(Coffee_Sales[[#This Row],[transaction_time]])</f>
        <v>8</v>
      </c>
    </row>
    <row r="8337" spans="1:16" x14ac:dyDescent="0.3">
      <c r="A8337">
        <v>93850</v>
      </c>
      <c r="B8337" s="1">
        <v>45059</v>
      </c>
      <c r="C8337" s="2">
        <v>0.44133101851851853</v>
      </c>
      <c r="D8337">
        <v>1</v>
      </c>
      <c r="E8337">
        <v>8</v>
      </c>
      <c r="F8337" t="s">
        <v>111</v>
      </c>
      <c r="G8337">
        <v>61</v>
      </c>
      <c r="H8337" t="s">
        <v>74</v>
      </c>
      <c r="I8337" t="s">
        <v>75</v>
      </c>
      <c r="J8337" t="s">
        <v>116</v>
      </c>
      <c r="K8337">
        <v>1.93566602378811</v>
      </c>
      <c r="L8337">
        <v>0.15</v>
      </c>
      <c r="M8337">
        <v>71.25</v>
      </c>
      <c r="N8337">
        <f>(1-Coffee_Sales[[#This Row],[Discount_Percent]])*Coffee_Sales[[#This Row],[unit_price]]*Coffee_Sales[[#This Row],[transaction_qty]]</f>
        <v>60.5625</v>
      </c>
      <c r="O8337" t="str">
        <f>TEXT(Coffee_Sales[[#This Row],[transaction_date]],"mmm-yyyy")</f>
        <v>May-2023</v>
      </c>
      <c r="P8337">
        <f>HOUR(Coffee_Sales[[#This Row],[transaction_time]])</f>
        <v>10</v>
      </c>
    </row>
    <row r="8338" spans="1:16" x14ac:dyDescent="0.3">
      <c r="A8338">
        <v>50115</v>
      </c>
      <c r="B8338" s="1">
        <v>45009</v>
      </c>
      <c r="C8338" s="2">
        <v>0.49260416666666668</v>
      </c>
      <c r="D8338">
        <v>1</v>
      </c>
      <c r="E8338">
        <v>3</v>
      </c>
      <c r="F8338" t="s">
        <v>42</v>
      </c>
      <c r="G8338">
        <v>38</v>
      </c>
      <c r="H8338" t="s">
        <v>14</v>
      </c>
      <c r="I8338" t="s">
        <v>15</v>
      </c>
      <c r="J8338" t="s">
        <v>16</v>
      </c>
      <c r="K8338">
        <v>1.169275659117905</v>
      </c>
      <c r="L8338">
        <v>0.05</v>
      </c>
      <c r="M8338">
        <v>56.25</v>
      </c>
      <c r="N8338">
        <f>(1-Coffee_Sales[[#This Row],[Discount_Percent]])*Coffee_Sales[[#This Row],[unit_price]]*Coffee_Sales[[#This Row],[transaction_qty]]</f>
        <v>53.4375</v>
      </c>
      <c r="O8338" t="str">
        <f>TEXT(Coffee_Sales[[#This Row],[transaction_date]],"mmm-yyyy")</f>
        <v>Mar-2023</v>
      </c>
      <c r="P8338">
        <f>HOUR(Coffee_Sales[[#This Row],[transaction_time]])</f>
        <v>11</v>
      </c>
    </row>
    <row r="8339" spans="1:16" x14ac:dyDescent="0.3">
      <c r="A8339">
        <v>43245</v>
      </c>
      <c r="B8339" s="1">
        <v>44999</v>
      </c>
      <c r="C8339" s="2">
        <v>0.71190972222222226</v>
      </c>
      <c r="D8339">
        <v>1</v>
      </c>
      <c r="E8339">
        <v>3</v>
      </c>
      <c r="F8339" t="s">
        <v>13</v>
      </c>
      <c r="G8339">
        <v>37</v>
      </c>
      <c r="H8339" t="s">
        <v>14</v>
      </c>
      <c r="I8339" t="s">
        <v>15</v>
      </c>
      <c r="J8339" t="s">
        <v>95</v>
      </c>
      <c r="K8339">
        <v>1.208176739504911</v>
      </c>
      <c r="L8339">
        <v>0</v>
      </c>
      <c r="M8339">
        <v>45</v>
      </c>
      <c r="N8339">
        <f>(1-Coffee_Sales[[#This Row],[Discount_Percent]])*Coffee_Sales[[#This Row],[unit_price]]*Coffee_Sales[[#This Row],[transaction_qty]]</f>
        <v>45</v>
      </c>
      <c r="O8339" t="str">
        <f>TEXT(Coffee_Sales[[#This Row],[transaction_date]],"mmm-yyyy")</f>
        <v>Mar-2023</v>
      </c>
      <c r="P8339">
        <f>HOUR(Coffee_Sales[[#This Row],[transaction_time]])</f>
        <v>17</v>
      </c>
    </row>
    <row r="8340" spans="1:16" x14ac:dyDescent="0.3">
      <c r="A8340">
        <v>124975</v>
      </c>
      <c r="B8340" s="1">
        <v>45087</v>
      </c>
      <c r="C8340" s="2">
        <v>0.41629629629629628</v>
      </c>
      <c r="D8340">
        <v>2</v>
      </c>
      <c r="E8340">
        <v>3</v>
      </c>
      <c r="F8340" t="s">
        <v>97</v>
      </c>
      <c r="G8340">
        <v>26</v>
      </c>
      <c r="H8340" t="s">
        <v>14</v>
      </c>
      <c r="I8340" t="s">
        <v>29</v>
      </c>
      <c r="J8340" t="s">
        <v>134</v>
      </c>
      <c r="K8340">
        <v>2.444856873679524</v>
      </c>
      <c r="L8340">
        <v>0</v>
      </c>
      <c r="M8340">
        <v>45</v>
      </c>
      <c r="N8340">
        <f>(1-Coffee_Sales[[#This Row],[Discount_Percent]])*Coffee_Sales[[#This Row],[unit_price]]*Coffee_Sales[[#This Row],[transaction_qty]]</f>
        <v>90</v>
      </c>
      <c r="O8340" t="str">
        <f>TEXT(Coffee_Sales[[#This Row],[transaction_date]],"mmm-yyyy")</f>
        <v>Jun-2023</v>
      </c>
      <c r="P8340">
        <f>HOUR(Coffee_Sales[[#This Row],[transaction_time]])</f>
        <v>9</v>
      </c>
    </row>
    <row r="8341" spans="1:16" x14ac:dyDescent="0.3">
      <c r="A8341">
        <v>13023</v>
      </c>
      <c r="B8341" s="1">
        <v>44949</v>
      </c>
      <c r="C8341" s="2">
        <v>0.69300925925925927</v>
      </c>
      <c r="D8341">
        <v>1</v>
      </c>
      <c r="E8341">
        <v>3</v>
      </c>
      <c r="F8341" t="s">
        <v>50</v>
      </c>
      <c r="G8341">
        <v>73</v>
      </c>
      <c r="H8341" t="s">
        <v>18</v>
      </c>
      <c r="I8341" t="s">
        <v>79</v>
      </c>
      <c r="J8341" t="s">
        <v>80</v>
      </c>
      <c r="K8341">
        <v>1.286196103827365</v>
      </c>
      <c r="L8341">
        <v>0</v>
      </c>
      <c r="M8341">
        <v>56.25</v>
      </c>
      <c r="N8341">
        <f>(1-Coffee_Sales[[#This Row],[Discount_Percent]])*Coffee_Sales[[#This Row],[unit_price]]*Coffee_Sales[[#This Row],[transaction_qty]]</f>
        <v>56.25</v>
      </c>
      <c r="O8341" t="str">
        <f>TEXT(Coffee_Sales[[#This Row],[transaction_date]],"mmm-yyyy")</f>
        <v>Jan-2023</v>
      </c>
      <c r="P8341">
        <f>HOUR(Coffee_Sales[[#This Row],[transaction_time]])</f>
        <v>16</v>
      </c>
    </row>
    <row r="8342" spans="1:16" x14ac:dyDescent="0.3">
      <c r="A8342">
        <v>117467</v>
      </c>
      <c r="B8342" s="1">
        <v>45080</v>
      </c>
      <c r="C8342" s="2">
        <v>0.82817129629629627</v>
      </c>
      <c r="D8342">
        <v>2</v>
      </c>
      <c r="E8342">
        <v>8</v>
      </c>
      <c r="F8342" t="s">
        <v>17</v>
      </c>
      <c r="G8342">
        <v>61</v>
      </c>
      <c r="H8342" t="s">
        <v>74</v>
      </c>
      <c r="I8342" t="s">
        <v>75</v>
      </c>
      <c r="J8342" t="s">
        <v>116</v>
      </c>
      <c r="K8342">
        <v>3.1890023856544079</v>
      </c>
      <c r="L8342">
        <v>0.05</v>
      </c>
      <c r="M8342">
        <v>71.25</v>
      </c>
      <c r="N8342">
        <f>(1-Coffee_Sales[[#This Row],[Discount_Percent]])*Coffee_Sales[[#This Row],[unit_price]]*Coffee_Sales[[#This Row],[transaction_qty]]</f>
        <v>135.375</v>
      </c>
      <c r="O8342" t="str">
        <f>TEXT(Coffee_Sales[[#This Row],[transaction_date]],"mmm-yyyy")</f>
        <v>Jun-2023</v>
      </c>
      <c r="P8342">
        <f>HOUR(Coffee_Sales[[#This Row],[transaction_time]])</f>
        <v>19</v>
      </c>
    </row>
    <row r="8343" spans="1:16" x14ac:dyDescent="0.3">
      <c r="A8343">
        <v>78060</v>
      </c>
      <c r="B8343" s="1">
        <v>45043</v>
      </c>
      <c r="C8343" s="2">
        <v>0.73469907407407409</v>
      </c>
      <c r="D8343">
        <v>2</v>
      </c>
      <c r="E8343">
        <v>5</v>
      </c>
      <c r="F8343" t="s">
        <v>113</v>
      </c>
      <c r="G8343">
        <v>34</v>
      </c>
      <c r="H8343" t="s">
        <v>14</v>
      </c>
      <c r="I8343" t="s">
        <v>26</v>
      </c>
      <c r="J8343" t="s">
        <v>57</v>
      </c>
      <c r="K8343">
        <v>1.906600667965253</v>
      </c>
      <c r="L8343">
        <v>0</v>
      </c>
      <c r="M8343">
        <v>36.75</v>
      </c>
      <c r="N8343">
        <f>(1-Coffee_Sales[[#This Row],[Discount_Percent]])*Coffee_Sales[[#This Row],[unit_price]]*Coffee_Sales[[#This Row],[transaction_qty]]</f>
        <v>73.5</v>
      </c>
      <c r="O8343" t="str">
        <f>TEXT(Coffee_Sales[[#This Row],[transaction_date]],"mmm-yyyy")</f>
        <v>Apr-2023</v>
      </c>
      <c r="P8343">
        <f>HOUR(Coffee_Sales[[#This Row],[transaction_time]])</f>
        <v>17</v>
      </c>
    </row>
    <row r="8344" spans="1:16" x14ac:dyDescent="0.3">
      <c r="A8344">
        <v>132109</v>
      </c>
      <c r="B8344" s="1">
        <v>45093</v>
      </c>
      <c r="C8344" s="2">
        <v>0.37572916666666667</v>
      </c>
      <c r="D8344">
        <v>1</v>
      </c>
      <c r="E8344">
        <v>5</v>
      </c>
      <c r="F8344" t="s">
        <v>87</v>
      </c>
      <c r="G8344">
        <v>55</v>
      </c>
      <c r="H8344" t="s">
        <v>32</v>
      </c>
      <c r="I8344" t="s">
        <v>33</v>
      </c>
      <c r="J8344" t="s">
        <v>93</v>
      </c>
      <c r="K8344">
        <v>1.8561617492039399</v>
      </c>
      <c r="L8344">
        <v>0.1</v>
      </c>
      <c r="M8344">
        <v>60</v>
      </c>
      <c r="N8344">
        <f>(1-Coffee_Sales[[#This Row],[Discount_Percent]])*Coffee_Sales[[#This Row],[unit_price]]*Coffee_Sales[[#This Row],[transaction_qty]]</f>
        <v>54</v>
      </c>
      <c r="O8344" t="str">
        <f>TEXT(Coffee_Sales[[#This Row],[transaction_date]],"mmm-yyyy")</f>
        <v>Jun-2023</v>
      </c>
      <c r="P8344">
        <f>HOUR(Coffee_Sales[[#This Row],[transaction_time]])</f>
        <v>9</v>
      </c>
    </row>
    <row r="8345" spans="1:16" x14ac:dyDescent="0.3">
      <c r="A8345">
        <v>135671</v>
      </c>
      <c r="B8345" s="1">
        <v>45096</v>
      </c>
      <c r="C8345" s="2">
        <v>0.32960648148148147</v>
      </c>
      <c r="D8345">
        <v>1</v>
      </c>
      <c r="E8345">
        <v>8</v>
      </c>
      <c r="F8345" t="s">
        <v>70</v>
      </c>
      <c r="G8345">
        <v>71</v>
      </c>
      <c r="H8345" t="s">
        <v>18</v>
      </c>
      <c r="I8345" t="s">
        <v>79</v>
      </c>
      <c r="J8345" t="s">
        <v>92</v>
      </c>
      <c r="K8345">
        <v>1.5241813267818149</v>
      </c>
      <c r="L8345">
        <v>0.05</v>
      </c>
      <c r="M8345">
        <v>56.25</v>
      </c>
      <c r="N8345">
        <f>(1-Coffee_Sales[[#This Row],[Discount_Percent]])*Coffee_Sales[[#This Row],[unit_price]]*Coffee_Sales[[#This Row],[transaction_qty]]</f>
        <v>53.4375</v>
      </c>
      <c r="O8345" t="str">
        <f>TEXT(Coffee_Sales[[#This Row],[transaction_date]],"mmm-yyyy")</f>
        <v>Jun-2023</v>
      </c>
      <c r="P8345">
        <f>HOUR(Coffee_Sales[[#This Row],[transaction_time]])</f>
        <v>7</v>
      </c>
    </row>
    <row r="8346" spans="1:16" x14ac:dyDescent="0.3">
      <c r="A8346">
        <v>69821</v>
      </c>
      <c r="B8346" s="1">
        <v>45034</v>
      </c>
      <c r="C8346" s="2">
        <v>0.41842592592592592</v>
      </c>
      <c r="D8346">
        <v>1</v>
      </c>
      <c r="E8346">
        <v>3</v>
      </c>
      <c r="F8346" t="s">
        <v>70</v>
      </c>
      <c r="G8346">
        <v>36</v>
      </c>
      <c r="H8346" t="s">
        <v>14</v>
      </c>
      <c r="I8346" t="s">
        <v>26</v>
      </c>
      <c r="J8346" t="s">
        <v>27</v>
      </c>
      <c r="K8346">
        <v>1.148945622817741</v>
      </c>
      <c r="L8346">
        <v>0</v>
      </c>
      <c r="M8346">
        <v>56.25</v>
      </c>
      <c r="N8346">
        <f>(1-Coffee_Sales[[#This Row],[Discount_Percent]])*Coffee_Sales[[#This Row],[unit_price]]*Coffee_Sales[[#This Row],[transaction_qty]]</f>
        <v>56.25</v>
      </c>
      <c r="O8346" t="str">
        <f>TEXT(Coffee_Sales[[#This Row],[transaction_date]],"mmm-yyyy")</f>
        <v>Apr-2023</v>
      </c>
      <c r="P8346">
        <f>HOUR(Coffee_Sales[[#This Row],[transaction_time]])</f>
        <v>10</v>
      </c>
    </row>
    <row r="8347" spans="1:16" x14ac:dyDescent="0.3">
      <c r="A8347">
        <v>33388</v>
      </c>
      <c r="B8347" s="1">
        <v>44985</v>
      </c>
      <c r="C8347" s="2">
        <v>0.48545138888888889</v>
      </c>
      <c r="D8347">
        <v>1</v>
      </c>
      <c r="E8347">
        <v>8</v>
      </c>
      <c r="F8347" t="s">
        <v>114</v>
      </c>
      <c r="G8347">
        <v>58</v>
      </c>
      <c r="H8347" t="s">
        <v>74</v>
      </c>
      <c r="I8347" t="s">
        <v>75</v>
      </c>
      <c r="J8347" t="s">
        <v>76</v>
      </c>
      <c r="K8347">
        <v>1.2229096648725699</v>
      </c>
      <c r="L8347">
        <v>0.1</v>
      </c>
      <c r="M8347">
        <v>52.5</v>
      </c>
      <c r="N8347">
        <f>(1-Coffee_Sales[[#This Row],[Discount_Percent]])*Coffee_Sales[[#This Row],[unit_price]]*Coffee_Sales[[#This Row],[transaction_qty]]</f>
        <v>47.25</v>
      </c>
      <c r="O8347" t="str">
        <f>TEXT(Coffee_Sales[[#This Row],[transaction_date]],"mmm-yyyy")</f>
        <v>Feb-2023</v>
      </c>
      <c r="P8347">
        <f>HOUR(Coffee_Sales[[#This Row],[transaction_time]])</f>
        <v>11</v>
      </c>
    </row>
    <row r="8348" spans="1:16" x14ac:dyDescent="0.3">
      <c r="A8348">
        <v>140381</v>
      </c>
      <c r="B8348" s="1">
        <v>45100</v>
      </c>
      <c r="C8348" s="2">
        <v>0.31040509259259258</v>
      </c>
      <c r="D8348">
        <v>1</v>
      </c>
      <c r="E8348">
        <v>8</v>
      </c>
      <c r="F8348" t="s">
        <v>114</v>
      </c>
      <c r="G8348">
        <v>73</v>
      </c>
      <c r="H8348" t="s">
        <v>18</v>
      </c>
      <c r="I8348" t="s">
        <v>79</v>
      </c>
      <c r="J8348" t="s">
        <v>80</v>
      </c>
      <c r="K8348">
        <v>1.266628047090651</v>
      </c>
      <c r="L8348">
        <v>0.05</v>
      </c>
      <c r="M8348">
        <v>56.25</v>
      </c>
      <c r="N8348">
        <f>(1-Coffee_Sales[[#This Row],[Discount_Percent]])*Coffee_Sales[[#This Row],[unit_price]]*Coffee_Sales[[#This Row],[transaction_qty]]</f>
        <v>53.4375</v>
      </c>
      <c r="O8348" t="str">
        <f>TEXT(Coffee_Sales[[#This Row],[transaction_date]],"mmm-yyyy")</f>
        <v>Jun-2023</v>
      </c>
      <c r="P8348">
        <f>HOUR(Coffee_Sales[[#This Row],[transaction_time]])</f>
        <v>7</v>
      </c>
    </row>
    <row r="8349" spans="1:16" x14ac:dyDescent="0.3">
      <c r="A8349">
        <v>70573</v>
      </c>
      <c r="B8349" s="1">
        <v>45035</v>
      </c>
      <c r="C8349" s="2">
        <v>0.35268518518518521</v>
      </c>
      <c r="D8349">
        <v>1</v>
      </c>
      <c r="E8349">
        <v>3</v>
      </c>
      <c r="F8349" t="s">
        <v>104</v>
      </c>
      <c r="G8349">
        <v>57</v>
      </c>
      <c r="H8349" t="s">
        <v>32</v>
      </c>
      <c r="I8349" t="s">
        <v>33</v>
      </c>
      <c r="J8349" t="s">
        <v>34</v>
      </c>
      <c r="K8349">
        <v>1.5296481907320709</v>
      </c>
      <c r="L8349">
        <v>0.05</v>
      </c>
      <c r="M8349">
        <v>46.5</v>
      </c>
      <c r="N8349">
        <f>(1-Coffee_Sales[[#This Row],[Discount_Percent]])*Coffee_Sales[[#This Row],[unit_price]]*Coffee_Sales[[#This Row],[transaction_qty]]</f>
        <v>44.174999999999997</v>
      </c>
      <c r="O8349" t="str">
        <f>TEXT(Coffee_Sales[[#This Row],[transaction_date]],"mmm-yyyy")</f>
        <v>Apr-2023</v>
      </c>
      <c r="P8349">
        <f>HOUR(Coffee_Sales[[#This Row],[transaction_time]])</f>
        <v>8</v>
      </c>
    </row>
    <row r="8350" spans="1:16" x14ac:dyDescent="0.3">
      <c r="A8350">
        <v>57881</v>
      </c>
      <c r="B8350" s="1">
        <v>45020</v>
      </c>
      <c r="C8350" s="2">
        <v>0.62203703703703705</v>
      </c>
      <c r="D8350">
        <v>1</v>
      </c>
      <c r="E8350">
        <v>5</v>
      </c>
      <c r="F8350" t="s">
        <v>17</v>
      </c>
      <c r="G8350">
        <v>30</v>
      </c>
      <c r="H8350" t="s">
        <v>14</v>
      </c>
      <c r="I8350" t="s">
        <v>22</v>
      </c>
      <c r="J8350" t="s">
        <v>109</v>
      </c>
      <c r="K8350">
        <v>1.219284322419504</v>
      </c>
      <c r="L8350">
        <v>0.15</v>
      </c>
      <c r="M8350">
        <v>45</v>
      </c>
      <c r="N8350">
        <f>(1-Coffee_Sales[[#This Row],[Discount_Percent]])*Coffee_Sales[[#This Row],[unit_price]]*Coffee_Sales[[#This Row],[transaction_qty]]</f>
        <v>38.25</v>
      </c>
      <c r="O8350" t="str">
        <f>TEXT(Coffee_Sales[[#This Row],[transaction_date]],"mmm-yyyy")</f>
        <v>Apr-2023</v>
      </c>
      <c r="P8350">
        <f>HOUR(Coffee_Sales[[#This Row],[transaction_time]])</f>
        <v>14</v>
      </c>
    </row>
    <row r="8351" spans="1:16" x14ac:dyDescent="0.3">
      <c r="A8351">
        <v>60247</v>
      </c>
      <c r="B8351" s="1">
        <v>45023</v>
      </c>
      <c r="C8351" s="2">
        <v>0.44792824074074072</v>
      </c>
      <c r="D8351">
        <v>1</v>
      </c>
      <c r="E8351">
        <v>3</v>
      </c>
      <c r="F8351" t="s">
        <v>17</v>
      </c>
      <c r="G8351">
        <v>79</v>
      </c>
      <c r="H8351" t="s">
        <v>18</v>
      </c>
      <c r="I8351" t="s">
        <v>19</v>
      </c>
      <c r="J8351" t="s">
        <v>20</v>
      </c>
      <c r="K8351">
        <v>1.390034149756834</v>
      </c>
      <c r="L8351">
        <v>0</v>
      </c>
      <c r="M8351">
        <v>56.25</v>
      </c>
      <c r="N8351">
        <f>(1-Coffee_Sales[[#This Row],[Discount_Percent]])*Coffee_Sales[[#This Row],[unit_price]]*Coffee_Sales[[#This Row],[transaction_qty]]</f>
        <v>56.25</v>
      </c>
      <c r="O8351" t="str">
        <f>TEXT(Coffee_Sales[[#This Row],[transaction_date]],"mmm-yyyy")</f>
        <v>Apr-2023</v>
      </c>
      <c r="P8351">
        <f>HOUR(Coffee_Sales[[#This Row],[transaction_time]])</f>
        <v>10</v>
      </c>
    </row>
    <row r="8352" spans="1:16" x14ac:dyDescent="0.3">
      <c r="A8352">
        <v>15744</v>
      </c>
      <c r="B8352" s="1">
        <v>44954</v>
      </c>
      <c r="C8352" s="2">
        <v>0.61554398148148148</v>
      </c>
      <c r="D8352">
        <v>1</v>
      </c>
      <c r="E8352">
        <v>3</v>
      </c>
      <c r="F8352" t="s">
        <v>35</v>
      </c>
      <c r="G8352">
        <v>45</v>
      </c>
      <c r="H8352" t="s">
        <v>32</v>
      </c>
      <c r="I8352" t="s">
        <v>40</v>
      </c>
      <c r="J8352" t="s">
        <v>120</v>
      </c>
      <c r="K8352">
        <v>1.001980389823155</v>
      </c>
      <c r="L8352">
        <v>0</v>
      </c>
      <c r="M8352">
        <v>45</v>
      </c>
      <c r="N8352">
        <f>(1-Coffee_Sales[[#This Row],[Discount_Percent]])*Coffee_Sales[[#This Row],[unit_price]]*Coffee_Sales[[#This Row],[transaction_qty]]</f>
        <v>45</v>
      </c>
      <c r="O8352" t="str">
        <f>TEXT(Coffee_Sales[[#This Row],[transaction_date]],"mmm-yyyy")</f>
        <v>Jan-2023</v>
      </c>
      <c r="P8352">
        <f>HOUR(Coffee_Sales[[#This Row],[transaction_time]])</f>
        <v>14</v>
      </c>
    </row>
    <row r="8353" spans="1:16" x14ac:dyDescent="0.3">
      <c r="A8353">
        <v>23507</v>
      </c>
      <c r="B8353" s="1">
        <v>44968</v>
      </c>
      <c r="C8353" s="2">
        <v>0.68101851851851847</v>
      </c>
      <c r="D8353">
        <v>2</v>
      </c>
      <c r="E8353">
        <v>8</v>
      </c>
      <c r="F8353" t="s">
        <v>54</v>
      </c>
      <c r="G8353">
        <v>24</v>
      </c>
      <c r="H8353" t="s">
        <v>14</v>
      </c>
      <c r="I8353" t="s">
        <v>55</v>
      </c>
      <c r="J8353" t="s">
        <v>86</v>
      </c>
      <c r="K8353">
        <v>2.940871615700674</v>
      </c>
      <c r="L8353">
        <v>0.1</v>
      </c>
      <c r="M8353">
        <v>45</v>
      </c>
      <c r="N8353">
        <f>(1-Coffee_Sales[[#This Row],[Discount_Percent]])*Coffee_Sales[[#This Row],[unit_price]]*Coffee_Sales[[#This Row],[transaction_qty]]</f>
        <v>81</v>
      </c>
      <c r="O8353" t="str">
        <f>TEXT(Coffee_Sales[[#This Row],[transaction_date]],"mmm-yyyy")</f>
        <v>Feb-2023</v>
      </c>
      <c r="P8353">
        <f>HOUR(Coffee_Sales[[#This Row],[transaction_time]])</f>
        <v>16</v>
      </c>
    </row>
    <row r="8354" spans="1:16" x14ac:dyDescent="0.3">
      <c r="A8354">
        <v>28610</v>
      </c>
      <c r="B8354" s="1">
        <v>44977</v>
      </c>
      <c r="C8354" s="2">
        <v>0.36956018518518519</v>
      </c>
      <c r="D8354">
        <v>1</v>
      </c>
      <c r="E8354">
        <v>8</v>
      </c>
      <c r="F8354" t="s">
        <v>94</v>
      </c>
      <c r="G8354">
        <v>24</v>
      </c>
      <c r="H8354" t="s">
        <v>14</v>
      </c>
      <c r="I8354" t="s">
        <v>55</v>
      </c>
      <c r="J8354" t="s">
        <v>86</v>
      </c>
      <c r="K8354">
        <v>0.98853666861487621</v>
      </c>
      <c r="L8354">
        <v>0.05</v>
      </c>
      <c r="M8354">
        <v>45</v>
      </c>
      <c r="N8354">
        <f>(1-Coffee_Sales[[#This Row],[Discount_Percent]])*Coffee_Sales[[#This Row],[unit_price]]*Coffee_Sales[[#This Row],[transaction_qty]]</f>
        <v>42.75</v>
      </c>
      <c r="O8354" t="str">
        <f>TEXT(Coffee_Sales[[#This Row],[transaction_date]],"mmm-yyyy")</f>
        <v>Feb-2023</v>
      </c>
      <c r="P8354">
        <f>HOUR(Coffee_Sales[[#This Row],[transaction_time]])</f>
        <v>8</v>
      </c>
    </row>
    <row r="8355" spans="1:16" x14ac:dyDescent="0.3">
      <c r="A8355">
        <v>10225</v>
      </c>
      <c r="B8355" s="1">
        <v>44944</v>
      </c>
      <c r="C8355" s="2">
        <v>0.7292939814814815</v>
      </c>
      <c r="D8355">
        <v>2</v>
      </c>
      <c r="E8355">
        <v>3</v>
      </c>
      <c r="F8355" t="s">
        <v>28</v>
      </c>
      <c r="G8355">
        <v>28</v>
      </c>
      <c r="H8355" t="s">
        <v>14</v>
      </c>
      <c r="I8355" t="s">
        <v>22</v>
      </c>
      <c r="J8355" t="s">
        <v>117</v>
      </c>
      <c r="K8355">
        <v>1.561279250606471</v>
      </c>
      <c r="L8355">
        <v>0.1</v>
      </c>
      <c r="M8355">
        <v>30</v>
      </c>
      <c r="N8355">
        <f>(1-Coffee_Sales[[#This Row],[Discount_Percent]])*Coffee_Sales[[#This Row],[unit_price]]*Coffee_Sales[[#This Row],[transaction_qty]]</f>
        <v>54</v>
      </c>
      <c r="O8355" t="str">
        <f>TEXT(Coffee_Sales[[#This Row],[transaction_date]],"mmm-yyyy")</f>
        <v>Jan-2023</v>
      </c>
      <c r="P8355">
        <f>HOUR(Coffee_Sales[[#This Row],[transaction_time]])</f>
        <v>17</v>
      </c>
    </row>
    <row r="8356" spans="1:16" x14ac:dyDescent="0.3">
      <c r="A8356">
        <v>25081</v>
      </c>
      <c r="B8356" s="1">
        <v>44971</v>
      </c>
      <c r="C8356" s="2">
        <v>0.41825231481481484</v>
      </c>
      <c r="D8356">
        <v>1</v>
      </c>
      <c r="E8356">
        <v>5</v>
      </c>
      <c r="F8356" t="s">
        <v>128</v>
      </c>
      <c r="G8356">
        <v>43</v>
      </c>
      <c r="H8356" t="s">
        <v>32</v>
      </c>
      <c r="I8356" t="s">
        <v>40</v>
      </c>
      <c r="J8356" t="s">
        <v>124</v>
      </c>
      <c r="K8356">
        <v>1.381611617654364</v>
      </c>
      <c r="L8356">
        <v>0</v>
      </c>
      <c r="M8356">
        <v>45</v>
      </c>
      <c r="N8356">
        <f>(1-Coffee_Sales[[#This Row],[Discount_Percent]])*Coffee_Sales[[#This Row],[unit_price]]*Coffee_Sales[[#This Row],[transaction_qty]]</f>
        <v>45</v>
      </c>
      <c r="O8356" t="str">
        <f>TEXT(Coffee_Sales[[#This Row],[transaction_date]],"mmm-yyyy")</f>
        <v>Feb-2023</v>
      </c>
      <c r="P8356">
        <f>HOUR(Coffee_Sales[[#This Row],[transaction_time]])</f>
        <v>10</v>
      </c>
    </row>
    <row r="8357" spans="1:16" x14ac:dyDescent="0.3">
      <c r="A8357">
        <v>37204</v>
      </c>
      <c r="B8357" s="1">
        <v>44991</v>
      </c>
      <c r="C8357" s="2">
        <v>0.4647337962962963</v>
      </c>
      <c r="D8357">
        <v>1</v>
      </c>
      <c r="E8357">
        <v>8</v>
      </c>
      <c r="F8357" t="s">
        <v>102</v>
      </c>
      <c r="G8357">
        <v>33</v>
      </c>
      <c r="H8357" t="s">
        <v>14</v>
      </c>
      <c r="I8357" t="s">
        <v>22</v>
      </c>
      <c r="J8357" t="s">
        <v>49</v>
      </c>
      <c r="K8357">
        <v>1.5279213484852101</v>
      </c>
      <c r="L8357">
        <v>0.05</v>
      </c>
      <c r="M8357">
        <v>52.5</v>
      </c>
      <c r="N8357">
        <f>(1-Coffee_Sales[[#This Row],[Discount_Percent]])*Coffee_Sales[[#This Row],[unit_price]]*Coffee_Sales[[#This Row],[transaction_qty]]</f>
        <v>49.875</v>
      </c>
      <c r="O8357" t="str">
        <f>TEXT(Coffee_Sales[[#This Row],[transaction_date]],"mmm-yyyy")</f>
        <v>Mar-2023</v>
      </c>
      <c r="P8357">
        <f>HOUR(Coffee_Sales[[#This Row],[transaction_time]])</f>
        <v>11</v>
      </c>
    </row>
    <row r="8358" spans="1:16" x14ac:dyDescent="0.3">
      <c r="A8358">
        <v>3318</v>
      </c>
      <c r="B8358" s="1">
        <v>44933</v>
      </c>
      <c r="C8358" s="2">
        <v>0.3210763888888889</v>
      </c>
      <c r="D8358">
        <v>2</v>
      </c>
      <c r="E8358">
        <v>5</v>
      </c>
      <c r="F8358" t="s">
        <v>101</v>
      </c>
      <c r="G8358">
        <v>57</v>
      </c>
      <c r="H8358" t="s">
        <v>32</v>
      </c>
      <c r="I8358" t="s">
        <v>33</v>
      </c>
      <c r="J8358" t="s">
        <v>34</v>
      </c>
      <c r="K8358">
        <v>2.7504073558280648</v>
      </c>
      <c r="L8358">
        <v>0</v>
      </c>
      <c r="M8358">
        <v>46.5</v>
      </c>
      <c r="N8358">
        <f>(1-Coffee_Sales[[#This Row],[Discount_Percent]])*Coffee_Sales[[#This Row],[unit_price]]*Coffee_Sales[[#This Row],[transaction_qty]]</f>
        <v>93</v>
      </c>
      <c r="O8358" t="str">
        <f>TEXT(Coffee_Sales[[#This Row],[transaction_date]],"mmm-yyyy")</f>
        <v>Jan-2023</v>
      </c>
      <c r="P8358">
        <f>HOUR(Coffee_Sales[[#This Row],[transaction_time]])</f>
        <v>7</v>
      </c>
    </row>
    <row r="8359" spans="1:16" x14ac:dyDescent="0.3">
      <c r="A8359">
        <v>10006</v>
      </c>
      <c r="B8359" s="1">
        <v>44944</v>
      </c>
      <c r="C8359" s="2">
        <v>0.43957175925925923</v>
      </c>
      <c r="D8359">
        <v>1</v>
      </c>
      <c r="E8359">
        <v>3</v>
      </c>
      <c r="F8359" t="s">
        <v>43</v>
      </c>
      <c r="G8359">
        <v>73</v>
      </c>
      <c r="H8359" t="s">
        <v>18</v>
      </c>
      <c r="I8359" t="s">
        <v>79</v>
      </c>
      <c r="J8359" t="s">
        <v>80</v>
      </c>
      <c r="K8359">
        <v>1.4768557242836431</v>
      </c>
      <c r="L8359">
        <v>0</v>
      </c>
      <c r="M8359">
        <v>56.25</v>
      </c>
      <c r="N8359">
        <f>(1-Coffee_Sales[[#This Row],[Discount_Percent]])*Coffee_Sales[[#This Row],[unit_price]]*Coffee_Sales[[#This Row],[transaction_qty]]</f>
        <v>56.25</v>
      </c>
      <c r="O8359" t="str">
        <f>TEXT(Coffee_Sales[[#This Row],[transaction_date]],"mmm-yyyy")</f>
        <v>Jan-2023</v>
      </c>
      <c r="P8359">
        <f>HOUR(Coffee_Sales[[#This Row],[transaction_time]])</f>
        <v>10</v>
      </c>
    </row>
    <row r="8360" spans="1:16" x14ac:dyDescent="0.3">
      <c r="A8360">
        <v>30651</v>
      </c>
      <c r="B8360" s="1">
        <v>44980</v>
      </c>
      <c r="C8360" s="2">
        <v>0.64900462962962968</v>
      </c>
      <c r="D8360">
        <v>2</v>
      </c>
      <c r="E8360">
        <v>3</v>
      </c>
      <c r="F8360" t="s">
        <v>35</v>
      </c>
      <c r="G8360">
        <v>42</v>
      </c>
      <c r="H8360" t="s">
        <v>32</v>
      </c>
      <c r="I8360" t="s">
        <v>40</v>
      </c>
      <c r="J8360" t="s">
        <v>99</v>
      </c>
      <c r="K8360">
        <v>2.4483143200888682</v>
      </c>
      <c r="L8360">
        <v>0</v>
      </c>
      <c r="M8360">
        <v>37.5</v>
      </c>
      <c r="N8360">
        <f>(1-Coffee_Sales[[#This Row],[Discount_Percent]])*Coffee_Sales[[#This Row],[unit_price]]*Coffee_Sales[[#This Row],[transaction_qty]]</f>
        <v>75</v>
      </c>
      <c r="O8360" t="str">
        <f>TEXT(Coffee_Sales[[#This Row],[transaction_date]],"mmm-yyyy")</f>
        <v>Feb-2023</v>
      </c>
      <c r="P8360">
        <f>HOUR(Coffee_Sales[[#This Row],[transaction_time]])</f>
        <v>15</v>
      </c>
    </row>
    <row r="8361" spans="1:16" x14ac:dyDescent="0.3">
      <c r="A8361">
        <v>32012</v>
      </c>
      <c r="B8361" s="1">
        <v>44983</v>
      </c>
      <c r="C8361" s="2">
        <v>0.31813657407407409</v>
      </c>
      <c r="D8361">
        <v>1</v>
      </c>
      <c r="E8361">
        <v>5</v>
      </c>
      <c r="F8361" t="s">
        <v>94</v>
      </c>
      <c r="G8361">
        <v>23</v>
      </c>
      <c r="H8361" t="s">
        <v>14</v>
      </c>
      <c r="I8361" t="s">
        <v>55</v>
      </c>
      <c r="J8361" t="s">
        <v>88</v>
      </c>
      <c r="K8361">
        <v>1.170731920750038</v>
      </c>
      <c r="L8361">
        <v>0</v>
      </c>
      <c r="M8361">
        <v>37.5</v>
      </c>
      <c r="N8361">
        <f>(1-Coffee_Sales[[#This Row],[Discount_Percent]])*Coffee_Sales[[#This Row],[unit_price]]*Coffee_Sales[[#This Row],[transaction_qty]]</f>
        <v>37.5</v>
      </c>
      <c r="O8361" t="str">
        <f>TEXT(Coffee_Sales[[#This Row],[transaction_date]],"mmm-yyyy")</f>
        <v>Feb-2023</v>
      </c>
      <c r="P8361">
        <f>HOUR(Coffee_Sales[[#This Row],[transaction_time]])</f>
        <v>7</v>
      </c>
    </row>
    <row r="8362" spans="1:16" x14ac:dyDescent="0.3">
      <c r="A8362">
        <v>116856</v>
      </c>
      <c r="B8362" s="1">
        <v>45080</v>
      </c>
      <c r="C8362" s="2">
        <v>0.58364583333333331</v>
      </c>
      <c r="D8362">
        <v>1</v>
      </c>
      <c r="E8362">
        <v>3</v>
      </c>
      <c r="F8362" t="s">
        <v>17</v>
      </c>
      <c r="G8362">
        <v>55</v>
      </c>
      <c r="H8362" t="s">
        <v>32</v>
      </c>
      <c r="I8362" t="s">
        <v>33</v>
      </c>
      <c r="J8362" t="s">
        <v>93</v>
      </c>
      <c r="K8362">
        <v>1.3498455652993739</v>
      </c>
      <c r="L8362">
        <v>0</v>
      </c>
      <c r="M8362">
        <v>60</v>
      </c>
      <c r="N8362">
        <f>(1-Coffee_Sales[[#This Row],[Discount_Percent]])*Coffee_Sales[[#This Row],[unit_price]]*Coffee_Sales[[#This Row],[transaction_qty]]</f>
        <v>60</v>
      </c>
      <c r="O8362" t="str">
        <f>TEXT(Coffee_Sales[[#This Row],[transaction_date]],"mmm-yyyy")</f>
        <v>Jun-2023</v>
      </c>
      <c r="P8362">
        <f>HOUR(Coffee_Sales[[#This Row],[transaction_time]])</f>
        <v>14</v>
      </c>
    </row>
    <row r="8363" spans="1:16" x14ac:dyDescent="0.3">
      <c r="A8363">
        <v>62492</v>
      </c>
      <c r="B8363" s="1">
        <v>45026</v>
      </c>
      <c r="C8363" s="2">
        <v>0.29689814814814813</v>
      </c>
      <c r="D8363">
        <v>2</v>
      </c>
      <c r="E8363">
        <v>8</v>
      </c>
      <c r="F8363" t="s">
        <v>87</v>
      </c>
      <c r="G8363">
        <v>39</v>
      </c>
      <c r="H8363" t="s">
        <v>14</v>
      </c>
      <c r="I8363" t="s">
        <v>15</v>
      </c>
      <c r="J8363" t="s">
        <v>47</v>
      </c>
      <c r="K8363">
        <v>4.0245732157304204</v>
      </c>
      <c r="L8363">
        <v>0.05</v>
      </c>
      <c r="M8363">
        <v>63.75</v>
      </c>
      <c r="N8363">
        <f>(1-Coffee_Sales[[#This Row],[Discount_Percent]])*Coffee_Sales[[#This Row],[unit_price]]*Coffee_Sales[[#This Row],[transaction_qty]]</f>
        <v>121.125</v>
      </c>
      <c r="O8363" t="str">
        <f>TEXT(Coffee_Sales[[#This Row],[transaction_date]],"mmm-yyyy")</f>
        <v>Apr-2023</v>
      </c>
      <c r="P8363">
        <f>HOUR(Coffee_Sales[[#This Row],[transaction_time]])</f>
        <v>7</v>
      </c>
    </row>
    <row r="8364" spans="1:16" x14ac:dyDescent="0.3">
      <c r="A8364">
        <v>106117</v>
      </c>
      <c r="B8364" s="1">
        <v>45070</v>
      </c>
      <c r="C8364" s="2">
        <v>0.43160879629629628</v>
      </c>
      <c r="D8364">
        <v>2</v>
      </c>
      <c r="E8364">
        <v>8</v>
      </c>
      <c r="F8364" t="s">
        <v>35</v>
      </c>
      <c r="G8364">
        <v>28</v>
      </c>
      <c r="H8364" t="s">
        <v>14</v>
      </c>
      <c r="I8364" t="s">
        <v>22</v>
      </c>
      <c r="J8364" t="s">
        <v>117</v>
      </c>
      <c r="K8364">
        <v>1.8132829844334979</v>
      </c>
      <c r="L8364">
        <v>0</v>
      </c>
      <c r="M8364">
        <v>30</v>
      </c>
      <c r="N8364">
        <f>(1-Coffee_Sales[[#This Row],[Discount_Percent]])*Coffee_Sales[[#This Row],[unit_price]]*Coffee_Sales[[#This Row],[transaction_qty]]</f>
        <v>60</v>
      </c>
      <c r="O8364" t="str">
        <f>TEXT(Coffee_Sales[[#This Row],[transaction_date]],"mmm-yyyy")</f>
        <v>May-2023</v>
      </c>
      <c r="P8364">
        <f>HOUR(Coffee_Sales[[#This Row],[transaction_time]])</f>
        <v>10</v>
      </c>
    </row>
    <row r="8365" spans="1:16" x14ac:dyDescent="0.3">
      <c r="A8365">
        <v>96058</v>
      </c>
      <c r="B8365" s="1">
        <v>45061</v>
      </c>
      <c r="C8365" s="2">
        <v>0.4259027777777778</v>
      </c>
      <c r="D8365">
        <v>1</v>
      </c>
      <c r="E8365">
        <v>3</v>
      </c>
      <c r="F8365" t="s">
        <v>111</v>
      </c>
      <c r="G8365">
        <v>64</v>
      </c>
      <c r="H8365" t="s">
        <v>67</v>
      </c>
      <c r="I8365" t="s">
        <v>72</v>
      </c>
      <c r="J8365" t="s">
        <v>118</v>
      </c>
      <c r="K8365">
        <v>0.32746070310333492</v>
      </c>
      <c r="L8365">
        <v>0</v>
      </c>
      <c r="M8365">
        <v>12</v>
      </c>
      <c r="N8365">
        <f>(1-Coffee_Sales[[#This Row],[Discount_Percent]])*Coffee_Sales[[#This Row],[unit_price]]*Coffee_Sales[[#This Row],[transaction_qty]]</f>
        <v>12</v>
      </c>
      <c r="O8365" t="str">
        <f>TEXT(Coffee_Sales[[#This Row],[transaction_date]],"mmm-yyyy")</f>
        <v>May-2023</v>
      </c>
      <c r="P8365">
        <f>HOUR(Coffee_Sales[[#This Row],[transaction_time]])</f>
        <v>10</v>
      </c>
    </row>
    <row r="8366" spans="1:16" x14ac:dyDescent="0.3">
      <c r="A8366">
        <v>147028</v>
      </c>
      <c r="B8366" s="1">
        <v>45105</v>
      </c>
      <c r="C8366" s="2">
        <v>0.65401620370370372</v>
      </c>
      <c r="D8366">
        <v>1</v>
      </c>
      <c r="E8366">
        <v>5</v>
      </c>
      <c r="F8366" t="s">
        <v>114</v>
      </c>
      <c r="G8366">
        <v>42</v>
      </c>
      <c r="H8366" t="s">
        <v>32</v>
      </c>
      <c r="I8366" t="s">
        <v>40</v>
      </c>
      <c r="J8366" t="s">
        <v>99</v>
      </c>
      <c r="K8366">
        <v>0.99143955594333466</v>
      </c>
      <c r="L8366">
        <v>0</v>
      </c>
      <c r="M8366">
        <v>37.5</v>
      </c>
      <c r="N8366">
        <f>(1-Coffee_Sales[[#This Row],[Discount_Percent]])*Coffee_Sales[[#This Row],[unit_price]]*Coffee_Sales[[#This Row],[transaction_qty]]</f>
        <v>37.5</v>
      </c>
      <c r="O8366" t="str">
        <f>TEXT(Coffee_Sales[[#This Row],[transaction_date]],"mmm-yyyy")</f>
        <v>Jun-2023</v>
      </c>
      <c r="P8366">
        <f>HOUR(Coffee_Sales[[#This Row],[transaction_time]])</f>
        <v>15</v>
      </c>
    </row>
    <row r="8367" spans="1:16" x14ac:dyDescent="0.3">
      <c r="A8367">
        <v>60311</v>
      </c>
      <c r="B8367" s="1">
        <v>45023</v>
      </c>
      <c r="C8367" s="2">
        <v>0.48746527777777776</v>
      </c>
      <c r="D8367">
        <v>1</v>
      </c>
      <c r="E8367">
        <v>3</v>
      </c>
      <c r="F8367" t="s">
        <v>70</v>
      </c>
      <c r="G8367">
        <v>27</v>
      </c>
      <c r="H8367" t="s">
        <v>14</v>
      </c>
      <c r="I8367" t="s">
        <v>29</v>
      </c>
      <c r="J8367" t="s">
        <v>30</v>
      </c>
      <c r="K8367">
        <v>1.215472664270089</v>
      </c>
      <c r="L8367">
        <v>0</v>
      </c>
      <c r="M8367">
        <v>52.5</v>
      </c>
      <c r="N8367">
        <f>(1-Coffee_Sales[[#This Row],[Discount_Percent]])*Coffee_Sales[[#This Row],[unit_price]]*Coffee_Sales[[#This Row],[transaction_qty]]</f>
        <v>52.5</v>
      </c>
      <c r="O8367" t="str">
        <f>TEXT(Coffee_Sales[[#This Row],[transaction_date]],"mmm-yyyy")</f>
        <v>Apr-2023</v>
      </c>
      <c r="P8367">
        <f>HOUR(Coffee_Sales[[#This Row],[transaction_time]])</f>
        <v>11</v>
      </c>
    </row>
    <row r="8368" spans="1:16" x14ac:dyDescent="0.3">
      <c r="A8368">
        <v>41886</v>
      </c>
      <c r="B8368" s="1">
        <v>44997</v>
      </c>
      <c r="C8368" s="2">
        <v>0.78460648148148149</v>
      </c>
      <c r="D8368">
        <v>2</v>
      </c>
      <c r="E8368">
        <v>8</v>
      </c>
      <c r="F8368" t="s">
        <v>113</v>
      </c>
      <c r="G8368">
        <v>50</v>
      </c>
      <c r="H8368" t="s">
        <v>32</v>
      </c>
      <c r="I8368" t="s">
        <v>44</v>
      </c>
      <c r="J8368" t="s">
        <v>45</v>
      </c>
      <c r="K8368">
        <v>2.052667573333812</v>
      </c>
      <c r="L8368">
        <v>0.1</v>
      </c>
      <c r="M8368">
        <v>37.5</v>
      </c>
      <c r="N8368">
        <f>(1-Coffee_Sales[[#This Row],[Discount_Percent]])*Coffee_Sales[[#This Row],[unit_price]]*Coffee_Sales[[#This Row],[transaction_qty]]</f>
        <v>67.5</v>
      </c>
      <c r="O8368" t="str">
        <f>TEXT(Coffee_Sales[[#This Row],[transaction_date]],"mmm-yyyy")</f>
        <v>Mar-2023</v>
      </c>
      <c r="P8368">
        <f>HOUR(Coffee_Sales[[#This Row],[transaction_time]])</f>
        <v>18</v>
      </c>
    </row>
    <row r="8369" spans="1:16" x14ac:dyDescent="0.3">
      <c r="A8369">
        <v>81696</v>
      </c>
      <c r="B8369" s="1">
        <v>45048</v>
      </c>
      <c r="C8369" s="2">
        <v>0.48751157407407408</v>
      </c>
      <c r="D8369">
        <v>1</v>
      </c>
      <c r="E8369">
        <v>8</v>
      </c>
      <c r="F8369" t="s">
        <v>48</v>
      </c>
      <c r="G8369">
        <v>71</v>
      </c>
      <c r="H8369" t="s">
        <v>18</v>
      </c>
      <c r="I8369" t="s">
        <v>79</v>
      </c>
      <c r="J8369" t="s">
        <v>92</v>
      </c>
      <c r="K8369">
        <v>1.2826015342233461</v>
      </c>
      <c r="L8369">
        <v>0</v>
      </c>
      <c r="M8369">
        <v>56.25</v>
      </c>
      <c r="N8369">
        <f>(1-Coffee_Sales[[#This Row],[Discount_Percent]])*Coffee_Sales[[#This Row],[unit_price]]*Coffee_Sales[[#This Row],[transaction_qty]]</f>
        <v>56.25</v>
      </c>
      <c r="O8369" t="str">
        <f>TEXT(Coffee_Sales[[#This Row],[transaction_date]],"mmm-yyyy")</f>
        <v>May-2023</v>
      </c>
      <c r="P8369">
        <f>HOUR(Coffee_Sales[[#This Row],[transaction_time]])</f>
        <v>11</v>
      </c>
    </row>
    <row r="8370" spans="1:16" x14ac:dyDescent="0.3">
      <c r="A8370">
        <v>19611</v>
      </c>
      <c r="B8370" s="1">
        <v>44961</v>
      </c>
      <c r="C8370" s="2">
        <v>0.80766203703703698</v>
      </c>
      <c r="D8370">
        <v>1</v>
      </c>
      <c r="E8370">
        <v>8</v>
      </c>
      <c r="F8370" t="s">
        <v>97</v>
      </c>
      <c r="G8370">
        <v>76</v>
      </c>
      <c r="H8370" t="s">
        <v>18</v>
      </c>
      <c r="I8370" t="s">
        <v>107</v>
      </c>
      <c r="J8370" t="s">
        <v>137</v>
      </c>
      <c r="K8370">
        <v>1.31715758506818</v>
      </c>
      <c r="L8370">
        <v>0</v>
      </c>
      <c r="M8370">
        <v>52.5</v>
      </c>
      <c r="N8370">
        <f>(1-Coffee_Sales[[#This Row],[Discount_Percent]])*Coffee_Sales[[#This Row],[unit_price]]*Coffee_Sales[[#This Row],[transaction_qty]]</f>
        <v>52.5</v>
      </c>
      <c r="O8370" t="str">
        <f>TEXT(Coffee_Sales[[#This Row],[transaction_date]],"mmm-yyyy")</f>
        <v>Feb-2023</v>
      </c>
      <c r="P8370">
        <f>HOUR(Coffee_Sales[[#This Row],[transaction_time]])</f>
        <v>19</v>
      </c>
    </row>
    <row r="8371" spans="1:16" x14ac:dyDescent="0.3">
      <c r="A8371">
        <v>31726</v>
      </c>
      <c r="B8371" s="1">
        <v>44982</v>
      </c>
      <c r="C8371" s="2">
        <v>0.51306712962962964</v>
      </c>
      <c r="D8371">
        <v>1</v>
      </c>
      <c r="E8371">
        <v>8</v>
      </c>
      <c r="F8371" t="s">
        <v>111</v>
      </c>
      <c r="G8371">
        <v>49</v>
      </c>
      <c r="H8371" t="s">
        <v>32</v>
      </c>
      <c r="I8371" t="s">
        <v>44</v>
      </c>
      <c r="J8371" t="s">
        <v>91</v>
      </c>
      <c r="K8371">
        <v>1.432140156345707</v>
      </c>
      <c r="L8371">
        <v>0.1</v>
      </c>
      <c r="M8371">
        <v>45</v>
      </c>
      <c r="N8371">
        <f>(1-Coffee_Sales[[#This Row],[Discount_Percent]])*Coffee_Sales[[#This Row],[unit_price]]*Coffee_Sales[[#This Row],[transaction_qty]]</f>
        <v>40.5</v>
      </c>
      <c r="O8371" t="str">
        <f>TEXT(Coffee_Sales[[#This Row],[transaction_date]],"mmm-yyyy")</f>
        <v>Feb-2023</v>
      </c>
      <c r="P8371">
        <f>HOUR(Coffee_Sales[[#This Row],[transaction_time]])</f>
        <v>12</v>
      </c>
    </row>
    <row r="8372" spans="1:16" x14ac:dyDescent="0.3">
      <c r="A8372">
        <v>87129</v>
      </c>
      <c r="B8372" s="1">
        <v>45053</v>
      </c>
      <c r="C8372" s="2">
        <v>0.42391203703703706</v>
      </c>
      <c r="D8372">
        <v>1</v>
      </c>
      <c r="E8372">
        <v>5</v>
      </c>
      <c r="F8372" t="s">
        <v>87</v>
      </c>
      <c r="G8372">
        <v>71</v>
      </c>
      <c r="H8372" t="s">
        <v>18</v>
      </c>
      <c r="I8372" t="s">
        <v>79</v>
      </c>
      <c r="J8372" t="s">
        <v>92</v>
      </c>
      <c r="K8372">
        <v>1.7577514212053711</v>
      </c>
      <c r="L8372">
        <v>0.05</v>
      </c>
      <c r="M8372">
        <v>56.25</v>
      </c>
      <c r="N8372">
        <f>(1-Coffee_Sales[[#This Row],[Discount_Percent]])*Coffee_Sales[[#This Row],[unit_price]]*Coffee_Sales[[#This Row],[transaction_qty]]</f>
        <v>53.4375</v>
      </c>
      <c r="O8372" t="str">
        <f>TEXT(Coffee_Sales[[#This Row],[transaction_date]],"mmm-yyyy")</f>
        <v>May-2023</v>
      </c>
      <c r="P8372">
        <f>HOUR(Coffee_Sales[[#This Row],[transaction_time]])</f>
        <v>10</v>
      </c>
    </row>
    <row r="8373" spans="1:16" x14ac:dyDescent="0.3">
      <c r="A8373">
        <v>5681</v>
      </c>
      <c r="B8373" s="1">
        <v>44937</v>
      </c>
      <c r="C8373" s="2">
        <v>0.33962962962962961</v>
      </c>
      <c r="D8373">
        <v>1</v>
      </c>
      <c r="E8373">
        <v>5</v>
      </c>
      <c r="F8373" t="s">
        <v>77</v>
      </c>
      <c r="G8373">
        <v>70</v>
      </c>
      <c r="H8373" t="s">
        <v>18</v>
      </c>
      <c r="I8373" t="s">
        <v>19</v>
      </c>
      <c r="J8373" t="s">
        <v>83</v>
      </c>
      <c r="K8373">
        <v>1.3409280784576489</v>
      </c>
      <c r="L8373">
        <v>0.05</v>
      </c>
      <c r="M8373">
        <v>48.75</v>
      </c>
      <c r="N8373">
        <f>(1-Coffee_Sales[[#This Row],[Discount_Percent]])*Coffee_Sales[[#This Row],[unit_price]]*Coffee_Sales[[#This Row],[transaction_qty]]</f>
        <v>46.3125</v>
      </c>
      <c r="O8373" t="str">
        <f>TEXT(Coffee_Sales[[#This Row],[transaction_date]],"mmm-yyyy")</f>
        <v>Jan-2023</v>
      </c>
      <c r="P8373">
        <f>HOUR(Coffee_Sales[[#This Row],[transaction_time]])</f>
        <v>8</v>
      </c>
    </row>
    <row r="8374" spans="1:16" x14ac:dyDescent="0.3">
      <c r="A8374">
        <v>121829</v>
      </c>
      <c r="B8374" s="1">
        <v>45084</v>
      </c>
      <c r="C8374" s="2">
        <v>0.7846643518518519</v>
      </c>
      <c r="D8374">
        <v>1</v>
      </c>
      <c r="E8374">
        <v>3</v>
      </c>
      <c r="F8374" t="s">
        <v>48</v>
      </c>
      <c r="G8374">
        <v>42</v>
      </c>
      <c r="H8374" t="s">
        <v>32</v>
      </c>
      <c r="I8374" t="s">
        <v>40</v>
      </c>
      <c r="J8374" t="s">
        <v>99</v>
      </c>
      <c r="K8374">
        <v>1.0515553034554801</v>
      </c>
      <c r="L8374">
        <v>0.05</v>
      </c>
      <c r="M8374">
        <v>37.5</v>
      </c>
      <c r="N8374">
        <f>(1-Coffee_Sales[[#This Row],[Discount_Percent]])*Coffee_Sales[[#This Row],[unit_price]]*Coffee_Sales[[#This Row],[transaction_qty]]</f>
        <v>35.625</v>
      </c>
      <c r="O8374" t="str">
        <f>TEXT(Coffee_Sales[[#This Row],[transaction_date]],"mmm-yyyy")</f>
        <v>Jun-2023</v>
      </c>
      <c r="P8374">
        <f>HOUR(Coffee_Sales[[#This Row],[transaction_time]])</f>
        <v>18</v>
      </c>
    </row>
    <row r="8375" spans="1:16" x14ac:dyDescent="0.3">
      <c r="A8375">
        <v>9686</v>
      </c>
      <c r="B8375" s="1">
        <v>44944</v>
      </c>
      <c r="C8375" s="2">
        <v>0.27057870370370368</v>
      </c>
      <c r="D8375">
        <v>1</v>
      </c>
      <c r="E8375">
        <v>5</v>
      </c>
      <c r="F8375" t="s">
        <v>97</v>
      </c>
      <c r="G8375">
        <v>70</v>
      </c>
      <c r="H8375" t="s">
        <v>18</v>
      </c>
      <c r="I8375" t="s">
        <v>19</v>
      </c>
      <c r="J8375" t="s">
        <v>83</v>
      </c>
      <c r="K8375">
        <v>1.141696224735758</v>
      </c>
      <c r="L8375">
        <v>0.1</v>
      </c>
      <c r="M8375">
        <v>48.75</v>
      </c>
      <c r="N8375">
        <f>(1-Coffee_Sales[[#This Row],[Discount_Percent]])*Coffee_Sales[[#This Row],[unit_price]]*Coffee_Sales[[#This Row],[transaction_qty]]</f>
        <v>43.875</v>
      </c>
      <c r="O8375" t="str">
        <f>TEXT(Coffee_Sales[[#This Row],[transaction_date]],"mmm-yyyy")</f>
        <v>Jan-2023</v>
      </c>
      <c r="P8375">
        <f>HOUR(Coffee_Sales[[#This Row],[transaction_time]])</f>
        <v>6</v>
      </c>
    </row>
    <row r="8376" spans="1:16" x14ac:dyDescent="0.3">
      <c r="A8376">
        <v>99207</v>
      </c>
      <c r="B8376" s="1">
        <v>45064</v>
      </c>
      <c r="C8376" s="2">
        <v>0.36170138888888886</v>
      </c>
      <c r="D8376">
        <v>1</v>
      </c>
      <c r="E8376">
        <v>8</v>
      </c>
      <c r="F8376" t="s">
        <v>17</v>
      </c>
      <c r="G8376">
        <v>43</v>
      </c>
      <c r="H8376" t="s">
        <v>32</v>
      </c>
      <c r="I8376" t="s">
        <v>40</v>
      </c>
      <c r="J8376" t="s">
        <v>124</v>
      </c>
      <c r="K8376">
        <v>1.1515577161215891</v>
      </c>
      <c r="L8376">
        <v>0</v>
      </c>
      <c r="M8376">
        <v>45</v>
      </c>
      <c r="N8376">
        <f>(1-Coffee_Sales[[#This Row],[Discount_Percent]])*Coffee_Sales[[#This Row],[unit_price]]*Coffee_Sales[[#This Row],[transaction_qty]]</f>
        <v>45</v>
      </c>
      <c r="O8376" t="str">
        <f>TEXT(Coffee_Sales[[#This Row],[transaction_date]],"mmm-yyyy")</f>
        <v>May-2023</v>
      </c>
      <c r="P8376">
        <f>HOUR(Coffee_Sales[[#This Row],[transaction_time]])</f>
        <v>8</v>
      </c>
    </row>
    <row r="8377" spans="1:16" x14ac:dyDescent="0.3">
      <c r="A8377">
        <v>98359</v>
      </c>
      <c r="B8377" s="1">
        <v>45063</v>
      </c>
      <c r="C8377" s="2">
        <v>0.41714120370370372</v>
      </c>
      <c r="D8377">
        <v>2</v>
      </c>
      <c r="E8377">
        <v>3</v>
      </c>
      <c r="F8377" t="s">
        <v>104</v>
      </c>
      <c r="G8377">
        <v>45</v>
      </c>
      <c r="H8377" t="s">
        <v>32</v>
      </c>
      <c r="I8377" t="s">
        <v>40</v>
      </c>
      <c r="J8377" t="s">
        <v>120</v>
      </c>
      <c r="K8377">
        <v>2.5342403027973011</v>
      </c>
      <c r="L8377">
        <v>0.15</v>
      </c>
      <c r="M8377">
        <v>45</v>
      </c>
      <c r="N8377">
        <f>(1-Coffee_Sales[[#This Row],[Discount_Percent]])*Coffee_Sales[[#This Row],[unit_price]]*Coffee_Sales[[#This Row],[transaction_qty]]</f>
        <v>76.5</v>
      </c>
      <c r="O8377" t="str">
        <f>TEXT(Coffee_Sales[[#This Row],[transaction_date]],"mmm-yyyy")</f>
        <v>May-2023</v>
      </c>
      <c r="P8377">
        <f>HOUR(Coffee_Sales[[#This Row],[transaction_time]])</f>
        <v>10</v>
      </c>
    </row>
    <row r="8378" spans="1:16" x14ac:dyDescent="0.3">
      <c r="A8378">
        <v>114587</v>
      </c>
      <c r="B8378" s="1">
        <v>45078</v>
      </c>
      <c r="C8378" s="2">
        <v>0.58833333333333337</v>
      </c>
      <c r="D8378">
        <v>2</v>
      </c>
      <c r="E8378">
        <v>3</v>
      </c>
      <c r="F8378" t="s">
        <v>42</v>
      </c>
      <c r="G8378">
        <v>41</v>
      </c>
      <c r="H8378" t="s">
        <v>14</v>
      </c>
      <c r="I8378" t="s">
        <v>15</v>
      </c>
      <c r="J8378" t="s">
        <v>98</v>
      </c>
      <c r="K8378">
        <v>3.9597075181343442</v>
      </c>
      <c r="L8378">
        <v>0.1</v>
      </c>
      <c r="M8378">
        <v>63.75</v>
      </c>
      <c r="N8378">
        <f>(1-Coffee_Sales[[#This Row],[Discount_Percent]])*Coffee_Sales[[#This Row],[unit_price]]*Coffee_Sales[[#This Row],[transaction_qty]]</f>
        <v>114.75</v>
      </c>
      <c r="O8378" t="str">
        <f>TEXT(Coffee_Sales[[#This Row],[transaction_date]],"mmm-yyyy")</f>
        <v>Jun-2023</v>
      </c>
      <c r="P8378">
        <f>HOUR(Coffee_Sales[[#This Row],[transaction_time]])</f>
        <v>14</v>
      </c>
    </row>
    <row r="8379" spans="1:16" x14ac:dyDescent="0.3">
      <c r="A8379">
        <v>97579</v>
      </c>
      <c r="B8379" s="1">
        <v>45062</v>
      </c>
      <c r="C8379" s="2">
        <v>0.60143518518518524</v>
      </c>
      <c r="D8379">
        <v>1</v>
      </c>
      <c r="E8379">
        <v>8</v>
      </c>
      <c r="F8379" t="s">
        <v>87</v>
      </c>
      <c r="G8379">
        <v>35</v>
      </c>
      <c r="H8379" t="s">
        <v>14</v>
      </c>
      <c r="I8379" t="s">
        <v>26</v>
      </c>
      <c r="J8379" t="s">
        <v>84</v>
      </c>
      <c r="K8379">
        <v>1.409360996558193</v>
      </c>
      <c r="L8379">
        <v>0</v>
      </c>
      <c r="M8379">
        <v>46.5</v>
      </c>
      <c r="N8379">
        <f>(1-Coffee_Sales[[#This Row],[Discount_Percent]])*Coffee_Sales[[#This Row],[unit_price]]*Coffee_Sales[[#This Row],[transaction_qty]]</f>
        <v>46.5</v>
      </c>
      <c r="O8379" t="str">
        <f>TEXT(Coffee_Sales[[#This Row],[transaction_date]],"mmm-yyyy")</f>
        <v>May-2023</v>
      </c>
      <c r="P8379">
        <f>HOUR(Coffee_Sales[[#This Row],[transaction_time]])</f>
        <v>14</v>
      </c>
    </row>
    <row r="8380" spans="1:16" x14ac:dyDescent="0.3">
      <c r="A8380">
        <v>81372</v>
      </c>
      <c r="B8380" s="1">
        <v>45047</v>
      </c>
      <c r="C8380" s="2">
        <v>0.78008101851851852</v>
      </c>
      <c r="D8380">
        <v>1</v>
      </c>
      <c r="E8380">
        <v>3</v>
      </c>
      <c r="F8380" t="s">
        <v>50</v>
      </c>
      <c r="G8380">
        <v>57</v>
      </c>
      <c r="H8380" t="s">
        <v>32</v>
      </c>
      <c r="I8380" t="s">
        <v>33</v>
      </c>
      <c r="J8380" t="s">
        <v>34</v>
      </c>
      <c r="K8380">
        <v>1.193189368549183</v>
      </c>
      <c r="L8380">
        <v>0.05</v>
      </c>
      <c r="M8380">
        <v>46.5</v>
      </c>
      <c r="N8380">
        <f>(1-Coffee_Sales[[#This Row],[Discount_Percent]])*Coffee_Sales[[#This Row],[unit_price]]*Coffee_Sales[[#This Row],[transaction_qty]]</f>
        <v>44.174999999999997</v>
      </c>
      <c r="O8380" t="str">
        <f>TEXT(Coffee_Sales[[#This Row],[transaction_date]],"mmm-yyyy")</f>
        <v>May-2023</v>
      </c>
      <c r="P8380">
        <f>HOUR(Coffee_Sales[[#This Row],[transaction_time]])</f>
        <v>18</v>
      </c>
    </row>
    <row r="8381" spans="1:16" x14ac:dyDescent="0.3">
      <c r="A8381">
        <v>80150</v>
      </c>
      <c r="B8381" s="1">
        <v>45046</v>
      </c>
      <c r="C8381" s="2">
        <v>0.53497685185185184</v>
      </c>
      <c r="D8381">
        <v>1</v>
      </c>
      <c r="E8381">
        <v>8</v>
      </c>
      <c r="F8381" t="s">
        <v>46</v>
      </c>
      <c r="G8381">
        <v>78</v>
      </c>
      <c r="H8381" t="s">
        <v>18</v>
      </c>
      <c r="I8381" t="s">
        <v>19</v>
      </c>
      <c r="J8381" t="s">
        <v>51</v>
      </c>
      <c r="K8381">
        <v>1.868905075590187</v>
      </c>
      <c r="L8381">
        <v>0.05</v>
      </c>
      <c r="M8381">
        <v>67.5</v>
      </c>
      <c r="N8381">
        <f>(1-Coffee_Sales[[#This Row],[Discount_Percent]])*Coffee_Sales[[#This Row],[unit_price]]*Coffee_Sales[[#This Row],[transaction_qty]]</f>
        <v>64.125</v>
      </c>
      <c r="O8381" t="str">
        <f>TEXT(Coffee_Sales[[#This Row],[transaction_date]],"mmm-yyyy")</f>
        <v>Apr-2023</v>
      </c>
      <c r="P8381">
        <f>HOUR(Coffee_Sales[[#This Row],[transaction_time]])</f>
        <v>12</v>
      </c>
    </row>
    <row r="8382" spans="1:16" x14ac:dyDescent="0.3">
      <c r="A8382">
        <v>44961</v>
      </c>
      <c r="B8382" s="1">
        <v>45002</v>
      </c>
      <c r="C8382" s="2">
        <v>0.33613425925925927</v>
      </c>
      <c r="D8382">
        <v>1</v>
      </c>
      <c r="E8382">
        <v>8</v>
      </c>
      <c r="F8382" t="s">
        <v>38</v>
      </c>
      <c r="G8382">
        <v>59</v>
      </c>
      <c r="H8382" t="s">
        <v>74</v>
      </c>
      <c r="I8382" t="s">
        <v>75</v>
      </c>
      <c r="J8382" t="s">
        <v>85</v>
      </c>
      <c r="K8382">
        <v>1.786565242025395</v>
      </c>
      <c r="L8382">
        <v>0</v>
      </c>
      <c r="M8382">
        <v>67.5</v>
      </c>
      <c r="N8382">
        <f>(1-Coffee_Sales[[#This Row],[Discount_Percent]])*Coffee_Sales[[#This Row],[unit_price]]*Coffee_Sales[[#This Row],[transaction_qty]]</f>
        <v>67.5</v>
      </c>
      <c r="O8382" t="str">
        <f>TEXT(Coffee_Sales[[#This Row],[transaction_date]],"mmm-yyyy")</f>
        <v>Mar-2023</v>
      </c>
      <c r="P8382">
        <f>HOUR(Coffee_Sales[[#This Row],[transaction_time]])</f>
        <v>8</v>
      </c>
    </row>
    <row r="8383" spans="1:16" x14ac:dyDescent="0.3">
      <c r="A8383">
        <v>25776</v>
      </c>
      <c r="B8383" s="1">
        <v>44972</v>
      </c>
      <c r="C8383" s="2">
        <v>0.46741898148148148</v>
      </c>
      <c r="D8383">
        <v>2</v>
      </c>
      <c r="E8383">
        <v>8</v>
      </c>
      <c r="F8383" t="s">
        <v>94</v>
      </c>
      <c r="G8383">
        <v>55</v>
      </c>
      <c r="H8383" t="s">
        <v>32</v>
      </c>
      <c r="I8383" t="s">
        <v>33</v>
      </c>
      <c r="J8383" t="s">
        <v>93</v>
      </c>
      <c r="K8383">
        <v>3.7269161035164262</v>
      </c>
      <c r="L8383">
        <v>0</v>
      </c>
      <c r="M8383">
        <v>60</v>
      </c>
      <c r="N8383">
        <f>(1-Coffee_Sales[[#This Row],[Discount_Percent]])*Coffee_Sales[[#This Row],[unit_price]]*Coffee_Sales[[#This Row],[transaction_qty]]</f>
        <v>120</v>
      </c>
      <c r="O8383" t="str">
        <f>TEXT(Coffee_Sales[[#This Row],[transaction_date]],"mmm-yyyy")</f>
        <v>Feb-2023</v>
      </c>
      <c r="P8383">
        <f>HOUR(Coffee_Sales[[#This Row],[transaction_time]])</f>
        <v>11</v>
      </c>
    </row>
    <row r="8384" spans="1:16" x14ac:dyDescent="0.3">
      <c r="A8384">
        <v>42455</v>
      </c>
      <c r="B8384" s="1">
        <v>44998</v>
      </c>
      <c r="C8384" s="2">
        <v>0.5971643518518519</v>
      </c>
      <c r="D8384">
        <v>2</v>
      </c>
      <c r="E8384">
        <v>8</v>
      </c>
      <c r="F8384" t="s">
        <v>70</v>
      </c>
      <c r="G8384">
        <v>22</v>
      </c>
      <c r="H8384" t="s">
        <v>14</v>
      </c>
      <c r="I8384" t="s">
        <v>55</v>
      </c>
      <c r="J8384" t="s">
        <v>56</v>
      </c>
      <c r="K8384">
        <v>1.469674998124348</v>
      </c>
      <c r="L8384">
        <v>0.15</v>
      </c>
      <c r="M8384">
        <v>30</v>
      </c>
      <c r="N8384">
        <f>(1-Coffee_Sales[[#This Row],[Discount_Percent]])*Coffee_Sales[[#This Row],[unit_price]]*Coffee_Sales[[#This Row],[transaction_qty]]</f>
        <v>51</v>
      </c>
      <c r="O8384" t="str">
        <f>TEXT(Coffee_Sales[[#This Row],[transaction_date]],"mmm-yyyy")</f>
        <v>Mar-2023</v>
      </c>
      <c r="P8384">
        <f>HOUR(Coffee_Sales[[#This Row],[transaction_time]])</f>
        <v>14</v>
      </c>
    </row>
    <row r="8385" spans="1:16" x14ac:dyDescent="0.3">
      <c r="A8385">
        <v>78866</v>
      </c>
      <c r="B8385" s="1">
        <v>45044</v>
      </c>
      <c r="C8385" s="2">
        <v>0.75296296296296295</v>
      </c>
      <c r="D8385">
        <v>2</v>
      </c>
      <c r="E8385">
        <v>5</v>
      </c>
      <c r="F8385" t="s">
        <v>50</v>
      </c>
      <c r="G8385">
        <v>72</v>
      </c>
      <c r="H8385" t="s">
        <v>18</v>
      </c>
      <c r="I8385" t="s">
        <v>19</v>
      </c>
      <c r="J8385" t="s">
        <v>82</v>
      </c>
      <c r="K8385">
        <v>1.746308934692675</v>
      </c>
      <c r="L8385">
        <v>0</v>
      </c>
      <c r="M8385">
        <v>39.75</v>
      </c>
      <c r="N8385">
        <f>(1-Coffee_Sales[[#This Row],[Discount_Percent]])*Coffee_Sales[[#This Row],[unit_price]]*Coffee_Sales[[#This Row],[transaction_qty]]</f>
        <v>79.5</v>
      </c>
      <c r="O8385" t="str">
        <f>TEXT(Coffee_Sales[[#This Row],[transaction_date]],"mmm-yyyy")</f>
        <v>Apr-2023</v>
      </c>
      <c r="P8385">
        <f>HOUR(Coffee_Sales[[#This Row],[transaction_time]])</f>
        <v>18</v>
      </c>
    </row>
    <row r="8386" spans="1:16" x14ac:dyDescent="0.3">
      <c r="A8386">
        <v>60827</v>
      </c>
      <c r="B8386" s="1">
        <v>45024</v>
      </c>
      <c r="C8386" s="2">
        <v>0.3722685185185185</v>
      </c>
      <c r="D8386">
        <v>1</v>
      </c>
      <c r="E8386">
        <v>5</v>
      </c>
      <c r="F8386" t="s">
        <v>25</v>
      </c>
      <c r="G8386">
        <v>54</v>
      </c>
      <c r="H8386" t="s">
        <v>32</v>
      </c>
      <c r="I8386" t="s">
        <v>33</v>
      </c>
      <c r="J8386" t="s">
        <v>127</v>
      </c>
      <c r="K8386">
        <v>1.12103024660655</v>
      </c>
      <c r="L8386">
        <v>0</v>
      </c>
      <c r="M8386">
        <v>37.5</v>
      </c>
      <c r="N8386">
        <f>(1-Coffee_Sales[[#This Row],[Discount_Percent]])*Coffee_Sales[[#This Row],[unit_price]]*Coffee_Sales[[#This Row],[transaction_qty]]</f>
        <v>37.5</v>
      </c>
      <c r="O8386" t="str">
        <f>TEXT(Coffee_Sales[[#This Row],[transaction_date]],"mmm-yyyy")</f>
        <v>Apr-2023</v>
      </c>
      <c r="P8386">
        <f>HOUR(Coffee_Sales[[#This Row],[transaction_time]])</f>
        <v>8</v>
      </c>
    </row>
    <row r="8387" spans="1:16" x14ac:dyDescent="0.3">
      <c r="A8387">
        <v>8005</v>
      </c>
      <c r="B8387" s="1">
        <v>44941</v>
      </c>
      <c r="C8387" s="2">
        <v>0.35348379629629628</v>
      </c>
      <c r="D8387">
        <v>2</v>
      </c>
      <c r="E8387">
        <v>3</v>
      </c>
      <c r="F8387" t="s">
        <v>101</v>
      </c>
      <c r="G8387">
        <v>33</v>
      </c>
      <c r="H8387" t="s">
        <v>14</v>
      </c>
      <c r="I8387" t="s">
        <v>22</v>
      </c>
      <c r="J8387" t="s">
        <v>49</v>
      </c>
      <c r="K8387">
        <v>2.811880083835443</v>
      </c>
      <c r="L8387">
        <v>0.05</v>
      </c>
      <c r="M8387">
        <v>52.5</v>
      </c>
      <c r="N8387">
        <f>(1-Coffee_Sales[[#This Row],[Discount_Percent]])*Coffee_Sales[[#This Row],[unit_price]]*Coffee_Sales[[#This Row],[transaction_qty]]</f>
        <v>99.75</v>
      </c>
      <c r="O8387" t="str">
        <f>TEXT(Coffee_Sales[[#This Row],[transaction_date]],"mmm-yyyy")</f>
        <v>Jan-2023</v>
      </c>
      <c r="P8387">
        <f>HOUR(Coffee_Sales[[#This Row],[transaction_time]])</f>
        <v>8</v>
      </c>
    </row>
    <row r="8388" spans="1:16" x14ac:dyDescent="0.3">
      <c r="A8388">
        <v>7704</v>
      </c>
      <c r="B8388" s="1">
        <v>44940</v>
      </c>
      <c r="C8388" s="2">
        <v>0.56943287037037038</v>
      </c>
      <c r="D8388">
        <v>1</v>
      </c>
      <c r="E8388">
        <v>5</v>
      </c>
      <c r="F8388" t="s">
        <v>104</v>
      </c>
      <c r="G8388">
        <v>78</v>
      </c>
      <c r="H8388" t="s">
        <v>18</v>
      </c>
      <c r="I8388" t="s">
        <v>19</v>
      </c>
      <c r="J8388" t="s">
        <v>51</v>
      </c>
      <c r="K8388">
        <v>1.372025403881189</v>
      </c>
      <c r="L8388">
        <v>0</v>
      </c>
      <c r="M8388">
        <v>67.5</v>
      </c>
      <c r="N8388">
        <f>(1-Coffee_Sales[[#This Row],[Discount_Percent]])*Coffee_Sales[[#This Row],[unit_price]]*Coffee_Sales[[#This Row],[transaction_qty]]</f>
        <v>67.5</v>
      </c>
      <c r="O8388" t="str">
        <f>TEXT(Coffee_Sales[[#This Row],[transaction_date]],"mmm-yyyy")</f>
        <v>Jan-2023</v>
      </c>
      <c r="P8388">
        <f>HOUR(Coffee_Sales[[#This Row],[transaction_time]])</f>
        <v>13</v>
      </c>
    </row>
    <row r="8389" spans="1:16" x14ac:dyDescent="0.3">
      <c r="A8389">
        <v>37470</v>
      </c>
      <c r="B8389" s="1">
        <v>44991</v>
      </c>
      <c r="C8389" s="2">
        <v>0.66060185185185183</v>
      </c>
      <c r="D8389">
        <v>1</v>
      </c>
      <c r="E8389">
        <v>3</v>
      </c>
      <c r="F8389" t="s">
        <v>21</v>
      </c>
      <c r="G8389">
        <v>79</v>
      </c>
      <c r="H8389" t="s">
        <v>18</v>
      </c>
      <c r="I8389" t="s">
        <v>19</v>
      </c>
      <c r="J8389" t="s">
        <v>20</v>
      </c>
      <c r="K8389">
        <v>1.6250686945869539</v>
      </c>
      <c r="L8389">
        <v>0</v>
      </c>
      <c r="M8389">
        <v>56.25</v>
      </c>
      <c r="N8389">
        <f>(1-Coffee_Sales[[#This Row],[Discount_Percent]])*Coffee_Sales[[#This Row],[unit_price]]*Coffee_Sales[[#This Row],[transaction_qty]]</f>
        <v>56.25</v>
      </c>
      <c r="O8389" t="str">
        <f>TEXT(Coffee_Sales[[#This Row],[transaction_date]],"mmm-yyyy")</f>
        <v>Mar-2023</v>
      </c>
      <c r="P8389">
        <f>HOUR(Coffee_Sales[[#This Row],[transaction_time]])</f>
        <v>15</v>
      </c>
    </row>
    <row r="8390" spans="1:16" x14ac:dyDescent="0.3">
      <c r="A8390">
        <v>8596</v>
      </c>
      <c r="B8390" s="1">
        <v>44942</v>
      </c>
      <c r="C8390" s="2">
        <v>0.31569444444444444</v>
      </c>
      <c r="D8390">
        <v>1</v>
      </c>
      <c r="E8390">
        <v>5</v>
      </c>
      <c r="F8390" t="s">
        <v>24</v>
      </c>
      <c r="G8390">
        <v>39</v>
      </c>
      <c r="H8390" t="s">
        <v>14</v>
      </c>
      <c r="I8390" t="s">
        <v>15</v>
      </c>
      <c r="J8390" t="s">
        <v>47</v>
      </c>
      <c r="K8390">
        <v>1.6192106068148031</v>
      </c>
      <c r="L8390">
        <v>0.05</v>
      </c>
      <c r="M8390">
        <v>63.75</v>
      </c>
      <c r="N8390">
        <f>(1-Coffee_Sales[[#This Row],[Discount_Percent]])*Coffee_Sales[[#This Row],[unit_price]]*Coffee_Sales[[#This Row],[transaction_qty]]</f>
        <v>60.5625</v>
      </c>
      <c r="O8390" t="str">
        <f>TEXT(Coffee_Sales[[#This Row],[transaction_date]],"mmm-yyyy")</f>
        <v>Jan-2023</v>
      </c>
      <c r="P8390">
        <f>HOUR(Coffee_Sales[[#This Row],[transaction_time]])</f>
        <v>7</v>
      </c>
    </row>
    <row r="8391" spans="1:16" x14ac:dyDescent="0.3">
      <c r="A8391">
        <v>126286</v>
      </c>
      <c r="B8391" s="1">
        <v>45088</v>
      </c>
      <c r="C8391" s="2">
        <v>0.45027777777777778</v>
      </c>
      <c r="D8391">
        <v>1</v>
      </c>
      <c r="E8391">
        <v>5</v>
      </c>
      <c r="F8391" t="s">
        <v>63</v>
      </c>
      <c r="G8391">
        <v>58</v>
      </c>
      <c r="H8391" t="s">
        <v>74</v>
      </c>
      <c r="I8391" t="s">
        <v>75</v>
      </c>
      <c r="J8391" t="s">
        <v>76</v>
      </c>
      <c r="K8391">
        <v>1.686863009859829</v>
      </c>
      <c r="L8391">
        <v>0.05</v>
      </c>
      <c r="M8391">
        <v>52.5</v>
      </c>
      <c r="N8391">
        <f>(1-Coffee_Sales[[#This Row],[Discount_Percent]])*Coffee_Sales[[#This Row],[unit_price]]*Coffee_Sales[[#This Row],[transaction_qty]]</f>
        <v>49.875</v>
      </c>
      <c r="O8391" t="str">
        <f>TEXT(Coffee_Sales[[#This Row],[transaction_date]],"mmm-yyyy")</f>
        <v>Jun-2023</v>
      </c>
      <c r="P8391">
        <f>HOUR(Coffee_Sales[[#This Row],[transaction_time]])</f>
        <v>10</v>
      </c>
    </row>
    <row r="8392" spans="1:16" x14ac:dyDescent="0.3">
      <c r="A8392">
        <v>144105</v>
      </c>
      <c r="B8392" s="1">
        <v>45103</v>
      </c>
      <c r="C8392" s="2">
        <v>0.3636226851851852</v>
      </c>
      <c r="D8392">
        <v>2</v>
      </c>
      <c r="E8392">
        <v>3</v>
      </c>
      <c r="F8392" t="s">
        <v>90</v>
      </c>
      <c r="G8392">
        <v>43</v>
      </c>
      <c r="H8392" t="s">
        <v>32</v>
      </c>
      <c r="I8392" t="s">
        <v>40</v>
      </c>
      <c r="J8392" t="s">
        <v>124</v>
      </c>
      <c r="K8392">
        <v>2.2727819970246679</v>
      </c>
      <c r="L8392">
        <v>0</v>
      </c>
      <c r="M8392">
        <v>45</v>
      </c>
      <c r="N8392">
        <f>(1-Coffee_Sales[[#This Row],[Discount_Percent]])*Coffee_Sales[[#This Row],[unit_price]]*Coffee_Sales[[#This Row],[transaction_qty]]</f>
        <v>90</v>
      </c>
      <c r="O8392" t="str">
        <f>TEXT(Coffee_Sales[[#This Row],[transaction_date]],"mmm-yyyy")</f>
        <v>Jun-2023</v>
      </c>
      <c r="P8392">
        <f>HOUR(Coffee_Sales[[#This Row],[transaction_time]])</f>
        <v>8</v>
      </c>
    </row>
    <row r="8393" spans="1:16" x14ac:dyDescent="0.3">
      <c r="A8393">
        <v>58494</v>
      </c>
      <c r="B8393" s="1">
        <v>45021</v>
      </c>
      <c r="C8393" s="2">
        <v>0.51746527777777773</v>
      </c>
      <c r="D8393">
        <v>1</v>
      </c>
      <c r="E8393">
        <v>8</v>
      </c>
      <c r="F8393" t="s">
        <v>94</v>
      </c>
      <c r="G8393">
        <v>36</v>
      </c>
      <c r="H8393" t="s">
        <v>14</v>
      </c>
      <c r="I8393" t="s">
        <v>26</v>
      </c>
      <c r="J8393" t="s">
        <v>27</v>
      </c>
      <c r="K8393">
        <v>1.807776170021536</v>
      </c>
      <c r="L8393">
        <v>0.15</v>
      </c>
      <c r="M8393">
        <v>56.25</v>
      </c>
      <c r="N8393">
        <f>(1-Coffee_Sales[[#This Row],[Discount_Percent]])*Coffee_Sales[[#This Row],[unit_price]]*Coffee_Sales[[#This Row],[transaction_qty]]</f>
        <v>47.8125</v>
      </c>
      <c r="O8393" t="str">
        <f>TEXT(Coffee_Sales[[#This Row],[transaction_date]],"mmm-yyyy")</f>
        <v>Apr-2023</v>
      </c>
      <c r="P8393">
        <f>HOUR(Coffee_Sales[[#This Row],[transaction_time]])</f>
        <v>12</v>
      </c>
    </row>
    <row r="8394" spans="1:16" x14ac:dyDescent="0.3">
      <c r="A8394">
        <v>68313</v>
      </c>
      <c r="B8394" s="1">
        <v>45032</v>
      </c>
      <c r="C8394" s="2">
        <v>0.50453703703703701</v>
      </c>
      <c r="D8394">
        <v>1</v>
      </c>
      <c r="E8394">
        <v>3</v>
      </c>
      <c r="F8394" t="s">
        <v>38</v>
      </c>
      <c r="G8394">
        <v>27</v>
      </c>
      <c r="H8394" t="s">
        <v>14</v>
      </c>
      <c r="I8394" t="s">
        <v>29</v>
      </c>
      <c r="J8394" t="s">
        <v>30</v>
      </c>
      <c r="K8394">
        <v>1.0785351952733251</v>
      </c>
      <c r="L8394">
        <v>0</v>
      </c>
      <c r="M8394">
        <v>52.5</v>
      </c>
      <c r="N8394">
        <f>(1-Coffee_Sales[[#This Row],[Discount_Percent]])*Coffee_Sales[[#This Row],[unit_price]]*Coffee_Sales[[#This Row],[transaction_qty]]</f>
        <v>52.5</v>
      </c>
      <c r="O8394" t="str">
        <f>TEXT(Coffee_Sales[[#This Row],[transaction_date]],"mmm-yyyy")</f>
        <v>Apr-2023</v>
      </c>
      <c r="P8394">
        <f>HOUR(Coffee_Sales[[#This Row],[transaction_time]])</f>
        <v>12</v>
      </c>
    </row>
    <row r="8395" spans="1:16" x14ac:dyDescent="0.3">
      <c r="A8395">
        <v>22421</v>
      </c>
      <c r="B8395" s="1">
        <v>44967</v>
      </c>
      <c r="C8395" s="2">
        <v>0.28718749999999998</v>
      </c>
      <c r="D8395">
        <v>1</v>
      </c>
      <c r="E8395">
        <v>8</v>
      </c>
      <c r="F8395" t="s">
        <v>17</v>
      </c>
      <c r="G8395">
        <v>45</v>
      </c>
      <c r="H8395" t="s">
        <v>32</v>
      </c>
      <c r="I8395" t="s">
        <v>40</v>
      </c>
      <c r="J8395" t="s">
        <v>120</v>
      </c>
      <c r="K8395">
        <v>1.0706024087566131</v>
      </c>
      <c r="L8395">
        <v>0</v>
      </c>
      <c r="M8395">
        <v>45</v>
      </c>
      <c r="N8395">
        <f>(1-Coffee_Sales[[#This Row],[Discount_Percent]])*Coffee_Sales[[#This Row],[unit_price]]*Coffee_Sales[[#This Row],[transaction_qty]]</f>
        <v>45</v>
      </c>
      <c r="O8395" t="str">
        <f>TEXT(Coffee_Sales[[#This Row],[transaction_date]],"mmm-yyyy")</f>
        <v>Feb-2023</v>
      </c>
      <c r="P8395">
        <f>HOUR(Coffee_Sales[[#This Row],[transaction_time]])</f>
        <v>6</v>
      </c>
    </row>
    <row r="8396" spans="1:16" x14ac:dyDescent="0.3">
      <c r="A8396">
        <v>96168</v>
      </c>
      <c r="B8396" s="1">
        <v>45061</v>
      </c>
      <c r="C8396" s="2">
        <v>0.45391203703703703</v>
      </c>
      <c r="D8396">
        <v>1</v>
      </c>
      <c r="E8396">
        <v>3</v>
      </c>
      <c r="F8396" t="s">
        <v>25</v>
      </c>
      <c r="G8396">
        <v>25</v>
      </c>
      <c r="H8396" t="s">
        <v>14</v>
      </c>
      <c r="I8396" t="s">
        <v>29</v>
      </c>
      <c r="J8396" t="s">
        <v>71</v>
      </c>
      <c r="K8396">
        <v>0.75320969322028941</v>
      </c>
      <c r="L8396">
        <v>0</v>
      </c>
      <c r="M8396">
        <v>33</v>
      </c>
      <c r="N8396">
        <f>(1-Coffee_Sales[[#This Row],[Discount_Percent]])*Coffee_Sales[[#This Row],[unit_price]]*Coffee_Sales[[#This Row],[transaction_qty]]</f>
        <v>33</v>
      </c>
      <c r="O8396" t="str">
        <f>TEXT(Coffee_Sales[[#This Row],[transaction_date]],"mmm-yyyy")</f>
        <v>May-2023</v>
      </c>
      <c r="P8396">
        <f>HOUR(Coffee_Sales[[#This Row],[transaction_time]])</f>
        <v>10</v>
      </c>
    </row>
    <row r="8397" spans="1:16" x14ac:dyDescent="0.3">
      <c r="A8397">
        <v>51103</v>
      </c>
      <c r="B8397" s="1">
        <v>45010</v>
      </c>
      <c r="C8397" s="2">
        <v>0.81821759259259264</v>
      </c>
      <c r="D8397">
        <v>2</v>
      </c>
      <c r="E8397">
        <v>3</v>
      </c>
      <c r="F8397" t="s">
        <v>38</v>
      </c>
      <c r="G8397">
        <v>45</v>
      </c>
      <c r="H8397" t="s">
        <v>32</v>
      </c>
      <c r="I8397" t="s">
        <v>40</v>
      </c>
      <c r="J8397" t="s">
        <v>120</v>
      </c>
      <c r="K8397">
        <v>2.1550747670740358</v>
      </c>
      <c r="L8397">
        <v>0.05</v>
      </c>
      <c r="M8397">
        <v>45</v>
      </c>
      <c r="N8397">
        <f>(1-Coffee_Sales[[#This Row],[Discount_Percent]])*Coffee_Sales[[#This Row],[unit_price]]*Coffee_Sales[[#This Row],[transaction_qty]]</f>
        <v>85.5</v>
      </c>
      <c r="O8397" t="str">
        <f>TEXT(Coffee_Sales[[#This Row],[transaction_date]],"mmm-yyyy")</f>
        <v>Mar-2023</v>
      </c>
      <c r="P8397">
        <f>HOUR(Coffee_Sales[[#This Row],[transaction_time]])</f>
        <v>19</v>
      </c>
    </row>
    <row r="8398" spans="1:16" x14ac:dyDescent="0.3">
      <c r="A8398">
        <v>39779</v>
      </c>
      <c r="B8398" s="1">
        <v>44994</v>
      </c>
      <c r="C8398" s="2">
        <v>0.8147685185185185</v>
      </c>
      <c r="D8398">
        <v>1</v>
      </c>
      <c r="E8398">
        <v>3</v>
      </c>
      <c r="F8398" t="s">
        <v>81</v>
      </c>
      <c r="G8398">
        <v>57</v>
      </c>
      <c r="H8398" t="s">
        <v>32</v>
      </c>
      <c r="I8398" t="s">
        <v>33</v>
      </c>
      <c r="J8398" t="s">
        <v>34</v>
      </c>
      <c r="K8398">
        <v>1.1843679976325909</v>
      </c>
      <c r="L8398">
        <v>0</v>
      </c>
      <c r="M8398">
        <v>46.5</v>
      </c>
      <c r="N8398">
        <f>(1-Coffee_Sales[[#This Row],[Discount_Percent]])*Coffee_Sales[[#This Row],[unit_price]]*Coffee_Sales[[#This Row],[transaction_qty]]</f>
        <v>46.5</v>
      </c>
      <c r="O8398" t="str">
        <f>TEXT(Coffee_Sales[[#This Row],[transaction_date]],"mmm-yyyy")</f>
        <v>Mar-2023</v>
      </c>
      <c r="P8398">
        <f>HOUR(Coffee_Sales[[#This Row],[transaction_time]])</f>
        <v>19</v>
      </c>
    </row>
    <row r="8399" spans="1:16" x14ac:dyDescent="0.3">
      <c r="A8399">
        <v>13494</v>
      </c>
      <c r="B8399" s="1">
        <v>44950</v>
      </c>
      <c r="C8399" s="2">
        <v>0.54182870370370373</v>
      </c>
      <c r="D8399">
        <v>1</v>
      </c>
      <c r="E8399">
        <v>5</v>
      </c>
      <c r="F8399" t="s">
        <v>35</v>
      </c>
      <c r="G8399">
        <v>63</v>
      </c>
      <c r="H8399" t="s">
        <v>67</v>
      </c>
      <c r="I8399" t="s">
        <v>72</v>
      </c>
      <c r="J8399" t="s">
        <v>73</v>
      </c>
      <c r="K8399">
        <v>0.32801395502631919</v>
      </c>
      <c r="L8399">
        <v>0</v>
      </c>
      <c r="M8399">
        <v>12</v>
      </c>
      <c r="N8399">
        <f>(1-Coffee_Sales[[#This Row],[Discount_Percent]])*Coffee_Sales[[#This Row],[unit_price]]*Coffee_Sales[[#This Row],[transaction_qty]]</f>
        <v>12</v>
      </c>
      <c r="O8399" t="str">
        <f>TEXT(Coffee_Sales[[#This Row],[transaction_date]],"mmm-yyyy")</f>
        <v>Jan-2023</v>
      </c>
      <c r="P8399">
        <f>HOUR(Coffee_Sales[[#This Row],[transaction_time]])</f>
        <v>13</v>
      </c>
    </row>
    <row r="8400" spans="1:16" x14ac:dyDescent="0.3">
      <c r="A8400">
        <v>51983</v>
      </c>
      <c r="B8400" s="1">
        <v>45012</v>
      </c>
      <c r="C8400" s="2">
        <v>0.38813657407407409</v>
      </c>
      <c r="D8400">
        <v>3</v>
      </c>
      <c r="E8400">
        <v>5</v>
      </c>
      <c r="F8400" t="s">
        <v>113</v>
      </c>
      <c r="G8400">
        <v>58</v>
      </c>
      <c r="H8400" t="s">
        <v>74</v>
      </c>
      <c r="I8400" t="s">
        <v>75</v>
      </c>
      <c r="J8400" t="s">
        <v>76</v>
      </c>
      <c r="K8400">
        <v>3.447415902501771</v>
      </c>
      <c r="L8400">
        <v>0.1</v>
      </c>
      <c r="M8400">
        <v>52.5</v>
      </c>
      <c r="N8400">
        <f>(1-Coffee_Sales[[#This Row],[Discount_Percent]])*Coffee_Sales[[#This Row],[unit_price]]*Coffee_Sales[[#This Row],[transaction_qty]]</f>
        <v>141.75</v>
      </c>
      <c r="O8400" t="str">
        <f>TEXT(Coffee_Sales[[#This Row],[transaction_date]],"mmm-yyyy")</f>
        <v>Mar-2023</v>
      </c>
      <c r="P8400">
        <f>HOUR(Coffee_Sales[[#This Row],[transaction_time]])</f>
        <v>9</v>
      </c>
    </row>
    <row r="8401" spans="1:16" x14ac:dyDescent="0.3">
      <c r="A8401">
        <v>118570</v>
      </c>
      <c r="B8401" s="1">
        <v>45081</v>
      </c>
      <c r="C8401" s="2">
        <v>0.81653935185185189</v>
      </c>
      <c r="D8401">
        <v>2</v>
      </c>
      <c r="E8401">
        <v>3</v>
      </c>
      <c r="F8401" t="s">
        <v>58</v>
      </c>
      <c r="G8401">
        <v>28</v>
      </c>
      <c r="H8401" t="s">
        <v>14</v>
      </c>
      <c r="I8401" t="s">
        <v>22</v>
      </c>
      <c r="J8401" t="s">
        <v>117</v>
      </c>
      <c r="K8401">
        <v>1.23453146596555</v>
      </c>
      <c r="L8401">
        <v>0</v>
      </c>
      <c r="M8401">
        <v>30</v>
      </c>
      <c r="N8401">
        <f>(1-Coffee_Sales[[#This Row],[Discount_Percent]])*Coffee_Sales[[#This Row],[unit_price]]*Coffee_Sales[[#This Row],[transaction_qty]]</f>
        <v>60</v>
      </c>
      <c r="O8401" t="str">
        <f>TEXT(Coffee_Sales[[#This Row],[transaction_date]],"mmm-yyyy")</f>
        <v>Jun-2023</v>
      </c>
      <c r="P8401">
        <f>HOUR(Coffee_Sales[[#This Row],[transaction_time]])</f>
        <v>19</v>
      </c>
    </row>
    <row r="8402" spans="1:16" x14ac:dyDescent="0.3">
      <c r="A8402">
        <v>133390</v>
      </c>
      <c r="B8402" s="1">
        <v>45094</v>
      </c>
      <c r="C8402" s="2">
        <v>0.37337962962962962</v>
      </c>
      <c r="D8402">
        <v>2</v>
      </c>
      <c r="E8402">
        <v>3</v>
      </c>
      <c r="F8402" t="s">
        <v>81</v>
      </c>
      <c r="G8402">
        <v>58</v>
      </c>
      <c r="H8402" t="s">
        <v>74</v>
      </c>
      <c r="I8402" t="s">
        <v>75</v>
      </c>
      <c r="J8402" t="s">
        <v>76</v>
      </c>
      <c r="K8402">
        <v>2.8013493579342872</v>
      </c>
      <c r="L8402">
        <v>0.05</v>
      </c>
      <c r="M8402">
        <v>52.5</v>
      </c>
      <c r="N8402">
        <f>(1-Coffee_Sales[[#This Row],[Discount_Percent]])*Coffee_Sales[[#This Row],[unit_price]]*Coffee_Sales[[#This Row],[transaction_qty]]</f>
        <v>99.75</v>
      </c>
      <c r="O8402" t="str">
        <f>TEXT(Coffee_Sales[[#This Row],[transaction_date]],"mmm-yyyy")</f>
        <v>Jun-2023</v>
      </c>
      <c r="P8402">
        <f>HOUR(Coffee_Sales[[#This Row],[transaction_time]])</f>
        <v>8</v>
      </c>
    </row>
    <row r="8403" spans="1:16" x14ac:dyDescent="0.3">
      <c r="A8403">
        <v>108748</v>
      </c>
      <c r="B8403" s="1">
        <v>45072</v>
      </c>
      <c r="C8403" s="2">
        <v>0.70482638888888893</v>
      </c>
      <c r="D8403">
        <v>1</v>
      </c>
      <c r="E8403">
        <v>3</v>
      </c>
      <c r="F8403" t="s">
        <v>58</v>
      </c>
      <c r="G8403">
        <v>77</v>
      </c>
      <c r="H8403" t="s">
        <v>18</v>
      </c>
      <c r="I8403" t="s">
        <v>19</v>
      </c>
      <c r="J8403" t="s">
        <v>115</v>
      </c>
      <c r="K8403">
        <v>0.94107897050684297</v>
      </c>
      <c r="L8403">
        <v>0</v>
      </c>
      <c r="M8403">
        <v>45</v>
      </c>
      <c r="N8403">
        <f>(1-Coffee_Sales[[#This Row],[Discount_Percent]])*Coffee_Sales[[#This Row],[unit_price]]*Coffee_Sales[[#This Row],[transaction_qty]]</f>
        <v>45</v>
      </c>
      <c r="O8403" t="str">
        <f>TEXT(Coffee_Sales[[#This Row],[transaction_date]],"mmm-yyyy")</f>
        <v>May-2023</v>
      </c>
      <c r="P8403">
        <f>HOUR(Coffee_Sales[[#This Row],[transaction_time]])</f>
        <v>16</v>
      </c>
    </row>
    <row r="8404" spans="1:16" x14ac:dyDescent="0.3">
      <c r="A8404">
        <v>29508</v>
      </c>
      <c r="B8404" s="1">
        <v>44978</v>
      </c>
      <c r="C8404" s="2">
        <v>0.59097222222222223</v>
      </c>
      <c r="D8404">
        <v>2</v>
      </c>
      <c r="E8404">
        <v>3</v>
      </c>
      <c r="F8404" t="s">
        <v>81</v>
      </c>
      <c r="G8404">
        <v>56</v>
      </c>
      <c r="H8404" t="s">
        <v>32</v>
      </c>
      <c r="I8404" t="s">
        <v>33</v>
      </c>
      <c r="J8404" t="s">
        <v>135</v>
      </c>
      <c r="K8404">
        <v>1.955000431811712</v>
      </c>
      <c r="L8404">
        <v>0.15</v>
      </c>
      <c r="M8404">
        <v>38.25</v>
      </c>
      <c r="N8404">
        <f>(1-Coffee_Sales[[#This Row],[Discount_Percent]])*Coffee_Sales[[#This Row],[unit_price]]*Coffee_Sales[[#This Row],[transaction_qty]]</f>
        <v>65.024999999999991</v>
      </c>
      <c r="O8404" t="str">
        <f>TEXT(Coffee_Sales[[#This Row],[transaction_date]],"mmm-yyyy")</f>
        <v>Feb-2023</v>
      </c>
      <c r="P8404">
        <f>HOUR(Coffee_Sales[[#This Row],[transaction_time]])</f>
        <v>14</v>
      </c>
    </row>
    <row r="8405" spans="1:16" x14ac:dyDescent="0.3">
      <c r="A8405">
        <v>39800</v>
      </c>
      <c r="B8405" s="1">
        <v>44994</v>
      </c>
      <c r="C8405" s="2">
        <v>0.83923611111111107</v>
      </c>
      <c r="D8405">
        <v>1</v>
      </c>
      <c r="E8405">
        <v>5</v>
      </c>
      <c r="F8405" t="s">
        <v>70</v>
      </c>
      <c r="G8405">
        <v>70</v>
      </c>
      <c r="H8405" t="s">
        <v>18</v>
      </c>
      <c r="I8405" t="s">
        <v>19</v>
      </c>
      <c r="J8405" t="s">
        <v>83</v>
      </c>
      <c r="K8405">
        <v>1.5928320402400959</v>
      </c>
      <c r="L8405">
        <v>0</v>
      </c>
      <c r="M8405">
        <v>60.899999999999991</v>
      </c>
      <c r="N8405">
        <f>(1-Coffee_Sales[[#This Row],[Discount_Percent]])*Coffee_Sales[[#This Row],[unit_price]]*Coffee_Sales[[#This Row],[transaction_qty]]</f>
        <v>60.899999999999991</v>
      </c>
      <c r="O8405" t="str">
        <f>TEXT(Coffee_Sales[[#This Row],[transaction_date]],"mmm-yyyy")</f>
        <v>Mar-2023</v>
      </c>
      <c r="P8405">
        <f>HOUR(Coffee_Sales[[#This Row],[transaction_time]])</f>
        <v>20</v>
      </c>
    </row>
    <row r="8406" spans="1:16" x14ac:dyDescent="0.3">
      <c r="A8406">
        <v>4820</v>
      </c>
      <c r="B8406" s="1">
        <v>44935</v>
      </c>
      <c r="C8406" s="2">
        <v>0.54758101851851848</v>
      </c>
      <c r="D8406">
        <v>1</v>
      </c>
      <c r="E8406">
        <v>5</v>
      </c>
      <c r="F8406" t="s">
        <v>128</v>
      </c>
      <c r="G8406">
        <v>31</v>
      </c>
      <c r="H8406" t="s">
        <v>14</v>
      </c>
      <c r="I8406" t="s">
        <v>22</v>
      </c>
      <c r="J8406" t="s">
        <v>53</v>
      </c>
      <c r="K8406">
        <v>0.90002759749964323</v>
      </c>
      <c r="L8406">
        <v>0</v>
      </c>
      <c r="M8406">
        <v>33</v>
      </c>
      <c r="N8406">
        <f>(1-Coffee_Sales[[#This Row],[Discount_Percent]])*Coffee_Sales[[#This Row],[unit_price]]*Coffee_Sales[[#This Row],[transaction_qty]]</f>
        <v>33</v>
      </c>
      <c r="O8406" t="str">
        <f>TEXT(Coffee_Sales[[#This Row],[transaction_date]],"mmm-yyyy")</f>
        <v>Jan-2023</v>
      </c>
      <c r="P8406">
        <f>HOUR(Coffee_Sales[[#This Row],[transaction_time]])</f>
        <v>13</v>
      </c>
    </row>
    <row r="8407" spans="1:16" x14ac:dyDescent="0.3">
      <c r="A8407">
        <v>72732</v>
      </c>
      <c r="B8407" s="1">
        <v>45037</v>
      </c>
      <c r="C8407" s="2">
        <v>0.62528935185185186</v>
      </c>
      <c r="D8407">
        <v>1</v>
      </c>
      <c r="E8407">
        <v>5</v>
      </c>
      <c r="F8407" t="s">
        <v>58</v>
      </c>
      <c r="G8407">
        <v>27</v>
      </c>
      <c r="H8407" t="s">
        <v>14</v>
      </c>
      <c r="I8407" t="s">
        <v>29</v>
      </c>
      <c r="J8407" t="s">
        <v>30</v>
      </c>
      <c r="K8407">
        <v>1.6034985669289159</v>
      </c>
      <c r="L8407">
        <v>0</v>
      </c>
      <c r="M8407">
        <v>52.5</v>
      </c>
      <c r="N8407">
        <f>(1-Coffee_Sales[[#This Row],[Discount_Percent]])*Coffee_Sales[[#This Row],[unit_price]]*Coffee_Sales[[#This Row],[transaction_qty]]</f>
        <v>52.5</v>
      </c>
      <c r="O8407" t="str">
        <f>TEXT(Coffee_Sales[[#This Row],[transaction_date]],"mmm-yyyy")</f>
        <v>Apr-2023</v>
      </c>
      <c r="P8407">
        <f>HOUR(Coffee_Sales[[#This Row],[transaction_time]])</f>
        <v>15</v>
      </c>
    </row>
    <row r="8408" spans="1:16" x14ac:dyDescent="0.3">
      <c r="A8408">
        <v>141856</v>
      </c>
      <c r="B8408" s="1">
        <v>45101</v>
      </c>
      <c r="C8408" s="2">
        <v>0.42135416666666664</v>
      </c>
      <c r="D8408">
        <v>1</v>
      </c>
      <c r="E8408">
        <v>5</v>
      </c>
      <c r="F8408" t="s">
        <v>104</v>
      </c>
      <c r="G8408">
        <v>55</v>
      </c>
      <c r="H8408" t="s">
        <v>32</v>
      </c>
      <c r="I8408" t="s">
        <v>33</v>
      </c>
      <c r="J8408" t="s">
        <v>93</v>
      </c>
      <c r="K8408">
        <v>1.997024271345553</v>
      </c>
      <c r="L8408">
        <v>0.1</v>
      </c>
      <c r="M8408">
        <v>60</v>
      </c>
      <c r="N8408">
        <f>(1-Coffee_Sales[[#This Row],[Discount_Percent]])*Coffee_Sales[[#This Row],[unit_price]]*Coffee_Sales[[#This Row],[transaction_qty]]</f>
        <v>54</v>
      </c>
      <c r="O8408" t="str">
        <f>TEXT(Coffee_Sales[[#This Row],[transaction_date]],"mmm-yyyy")</f>
        <v>Jun-2023</v>
      </c>
      <c r="P8408">
        <f>HOUR(Coffee_Sales[[#This Row],[transaction_time]])</f>
        <v>10</v>
      </c>
    </row>
    <row r="8409" spans="1:16" x14ac:dyDescent="0.3">
      <c r="A8409">
        <v>8880</v>
      </c>
      <c r="B8409" s="1">
        <v>44942</v>
      </c>
      <c r="C8409" s="2">
        <v>0.44854166666666667</v>
      </c>
      <c r="D8409">
        <v>2</v>
      </c>
      <c r="E8409">
        <v>3</v>
      </c>
      <c r="F8409" t="s">
        <v>63</v>
      </c>
      <c r="G8409">
        <v>52</v>
      </c>
      <c r="H8409" t="s">
        <v>32</v>
      </c>
      <c r="I8409" t="s">
        <v>33</v>
      </c>
      <c r="J8409" t="s">
        <v>110</v>
      </c>
      <c r="K8409">
        <v>2.2584937731439392</v>
      </c>
      <c r="L8409">
        <v>0.1</v>
      </c>
      <c r="M8409">
        <v>37.5</v>
      </c>
      <c r="N8409">
        <f>(1-Coffee_Sales[[#This Row],[Discount_Percent]])*Coffee_Sales[[#This Row],[unit_price]]*Coffee_Sales[[#This Row],[transaction_qty]]</f>
        <v>67.5</v>
      </c>
      <c r="O8409" t="str">
        <f>TEXT(Coffee_Sales[[#This Row],[transaction_date]],"mmm-yyyy")</f>
        <v>Jan-2023</v>
      </c>
      <c r="P8409">
        <f>HOUR(Coffee_Sales[[#This Row],[transaction_time]])</f>
        <v>10</v>
      </c>
    </row>
    <row r="8410" spans="1:16" x14ac:dyDescent="0.3">
      <c r="A8410">
        <v>84536</v>
      </c>
      <c r="B8410" s="1">
        <v>45050</v>
      </c>
      <c r="C8410" s="2">
        <v>0.78785879629629629</v>
      </c>
      <c r="D8410">
        <v>1</v>
      </c>
      <c r="E8410">
        <v>8</v>
      </c>
      <c r="F8410" t="s">
        <v>48</v>
      </c>
      <c r="G8410">
        <v>87</v>
      </c>
      <c r="H8410" t="s">
        <v>14</v>
      </c>
      <c r="I8410" t="s">
        <v>15</v>
      </c>
      <c r="J8410" t="s">
        <v>119</v>
      </c>
      <c r="K8410">
        <v>1.1941660970378609</v>
      </c>
      <c r="L8410">
        <v>0</v>
      </c>
      <c r="M8410">
        <v>45</v>
      </c>
      <c r="N8410">
        <f>(1-Coffee_Sales[[#This Row],[Discount_Percent]])*Coffee_Sales[[#This Row],[unit_price]]*Coffee_Sales[[#This Row],[transaction_qty]]</f>
        <v>45</v>
      </c>
      <c r="O8410" t="str">
        <f>TEXT(Coffee_Sales[[#This Row],[transaction_date]],"mmm-yyyy")</f>
        <v>May-2023</v>
      </c>
      <c r="P8410">
        <f>HOUR(Coffee_Sales[[#This Row],[transaction_time]])</f>
        <v>18</v>
      </c>
    </row>
    <row r="8411" spans="1:16" x14ac:dyDescent="0.3">
      <c r="A8411">
        <v>53150</v>
      </c>
      <c r="B8411" s="1">
        <v>45013</v>
      </c>
      <c r="C8411" s="2">
        <v>0.80245370370370372</v>
      </c>
      <c r="D8411">
        <v>1</v>
      </c>
      <c r="E8411">
        <v>8</v>
      </c>
      <c r="F8411" t="s">
        <v>58</v>
      </c>
      <c r="G8411">
        <v>59</v>
      </c>
      <c r="H8411" t="s">
        <v>74</v>
      </c>
      <c r="I8411" t="s">
        <v>75</v>
      </c>
      <c r="J8411" t="s">
        <v>85</v>
      </c>
      <c r="K8411">
        <v>1.9080360429662231</v>
      </c>
      <c r="L8411">
        <v>0.05</v>
      </c>
      <c r="M8411">
        <v>67.5</v>
      </c>
      <c r="N8411">
        <f>(1-Coffee_Sales[[#This Row],[Discount_Percent]])*Coffee_Sales[[#This Row],[unit_price]]*Coffee_Sales[[#This Row],[transaction_qty]]</f>
        <v>64.125</v>
      </c>
      <c r="O8411" t="str">
        <f>TEXT(Coffee_Sales[[#This Row],[transaction_date]],"mmm-yyyy")</f>
        <v>Mar-2023</v>
      </c>
      <c r="P8411">
        <f>HOUR(Coffee_Sales[[#This Row],[transaction_time]])</f>
        <v>19</v>
      </c>
    </row>
    <row r="8412" spans="1:16" x14ac:dyDescent="0.3">
      <c r="A8412">
        <v>69431</v>
      </c>
      <c r="B8412" s="1">
        <v>45034</v>
      </c>
      <c r="C8412" s="2">
        <v>0.27627314814814813</v>
      </c>
      <c r="D8412">
        <v>1</v>
      </c>
      <c r="E8412">
        <v>8</v>
      </c>
      <c r="F8412" t="s">
        <v>13</v>
      </c>
      <c r="G8412">
        <v>78</v>
      </c>
      <c r="H8412" t="s">
        <v>18</v>
      </c>
      <c r="I8412" t="s">
        <v>19</v>
      </c>
      <c r="J8412" t="s">
        <v>51</v>
      </c>
      <c r="K8412">
        <v>1.8463632947976301</v>
      </c>
      <c r="L8412">
        <v>0</v>
      </c>
      <c r="M8412">
        <v>67.5</v>
      </c>
      <c r="N8412">
        <f>(1-Coffee_Sales[[#This Row],[Discount_Percent]])*Coffee_Sales[[#This Row],[unit_price]]*Coffee_Sales[[#This Row],[transaction_qty]]</f>
        <v>67.5</v>
      </c>
      <c r="O8412" t="str">
        <f>TEXT(Coffee_Sales[[#This Row],[transaction_date]],"mmm-yyyy")</f>
        <v>Apr-2023</v>
      </c>
      <c r="P8412">
        <f>HOUR(Coffee_Sales[[#This Row],[transaction_time]])</f>
        <v>6</v>
      </c>
    </row>
    <row r="8413" spans="1:16" x14ac:dyDescent="0.3">
      <c r="A8413">
        <v>29563</v>
      </c>
      <c r="B8413" s="1">
        <v>44978</v>
      </c>
      <c r="C8413" s="2">
        <v>0.70333333333333337</v>
      </c>
      <c r="D8413">
        <v>1</v>
      </c>
      <c r="E8413">
        <v>3</v>
      </c>
      <c r="F8413" t="s">
        <v>78</v>
      </c>
      <c r="G8413">
        <v>27</v>
      </c>
      <c r="H8413" t="s">
        <v>14</v>
      </c>
      <c r="I8413" t="s">
        <v>29</v>
      </c>
      <c r="J8413" t="s">
        <v>30</v>
      </c>
      <c r="K8413">
        <v>1.0635462463051659</v>
      </c>
      <c r="L8413">
        <v>0.15</v>
      </c>
      <c r="M8413">
        <v>52.5</v>
      </c>
      <c r="N8413">
        <f>(1-Coffee_Sales[[#This Row],[Discount_Percent]])*Coffee_Sales[[#This Row],[unit_price]]*Coffee_Sales[[#This Row],[transaction_qty]]</f>
        <v>44.625</v>
      </c>
      <c r="O8413" t="str">
        <f>TEXT(Coffee_Sales[[#This Row],[transaction_date]],"mmm-yyyy")</f>
        <v>Feb-2023</v>
      </c>
      <c r="P8413">
        <f>HOUR(Coffee_Sales[[#This Row],[transaction_time]])</f>
        <v>16</v>
      </c>
    </row>
    <row r="8414" spans="1:16" x14ac:dyDescent="0.3">
      <c r="A8414">
        <v>131892</v>
      </c>
      <c r="B8414" s="1">
        <v>45093</v>
      </c>
      <c r="C8414" s="2">
        <v>0.32461805555555556</v>
      </c>
      <c r="D8414">
        <v>1</v>
      </c>
      <c r="E8414">
        <v>8</v>
      </c>
      <c r="F8414" t="s">
        <v>63</v>
      </c>
      <c r="G8414">
        <v>54</v>
      </c>
      <c r="H8414" t="s">
        <v>32</v>
      </c>
      <c r="I8414" t="s">
        <v>33</v>
      </c>
      <c r="J8414" t="s">
        <v>127</v>
      </c>
      <c r="K8414">
        <v>1.074863814665336</v>
      </c>
      <c r="L8414">
        <v>0.1</v>
      </c>
      <c r="M8414">
        <v>37.5</v>
      </c>
      <c r="N8414">
        <f>(1-Coffee_Sales[[#This Row],[Discount_Percent]])*Coffee_Sales[[#This Row],[unit_price]]*Coffee_Sales[[#This Row],[transaction_qty]]</f>
        <v>33.75</v>
      </c>
      <c r="O8414" t="str">
        <f>TEXT(Coffee_Sales[[#This Row],[transaction_date]],"mmm-yyyy")</f>
        <v>Jun-2023</v>
      </c>
      <c r="P8414">
        <f>HOUR(Coffee_Sales[[#This Row],[transaction_time]])</f>
        <v>7</v>
      </c>
    </row>
    <row r="8415" spans="1:16" x14ac:dyDescent="0.3">
      <c r="A8415">
        <v>57783</v>
      </c>
      <c r="B8415" s="1">
        <v>45020</v>
      </c>
      <c r="C8415" s="2">
        <v>0.56709490740740742</v>
      </c>
      <c r="D8415">
        <v>2</v>
      </c>
      <c r="E8415">
        <v>3</v>
      </c>
      <c r="F8415" t="s">
        <v>28</v>
      </c>
      <c r="G8415">
        <v>24</v>
      </c>
      <c r="H8415" t="s">
        <v>14</v>
      </c>
      <c r="I8415" t="s">
        <v>55</v>
      </c>
      <c r="J8415" t="s">
        <v>86</v>
      </c>
      <c r="K8415">
        <v>2.4573804727678712</v>
      </c>
      <c r="L8415">
        <v>0.15</v>
      </c>
      <c r="M8415">
        <v>45</v>
      </c>
      <c r="N8415">
        <f>(1-Coffee_Sales[[#This Row],[Discount_Percent]])*Coffee_Sales[[#This Row],[unit_price]]*Coffee_Sales[[#This Row],[transaction_qty]]</f>
        <v>76.5</v>
      </c>
      <c r="O8415" t="str">
        <f>TEXT(Coffee_Sales[[#This Row],[transaction_date]],"mmm-yyyy")</f>
        <v>Apr-2023</v>
      </c>
      <c r="P8415">
        <f>HOUR(Coffee_Sales[[#This Row],[transaction_time]])</f>
        <v>13</v>
      </c>
    </row>
    <row r="8416" spans="1:16" x14ac:dyDescent="0.3">
      <c r="A8416">
        <v>128648</v>
      </c>
      <c r="B8416" s="1">
        <v>45090</v>
      </c>
      <c r="C8416" s="2">
        <v>0.43842592592592594</v>
      </c>
      <c r="D8416">
        <v>1</v>
      </c>
      <c r="E8416">
        <v>8</v>
      </c>
      <c r="F8416" t="s">
        <v>90</v>
      </c>
      <c r="G8416">
        <v>48</v>
      </c>
      <c r="H8416" t="s">
        <v>32</v>
      </c>
      <c r="I8416" t="s">
        <v>44</v>
      </c>
      <c r="J8416" t="s">
        <v>52</v>
      </c>
      <c r="K8416">
        <v>1.1832422243235901</v>
      </c>
      <c r="L8416">
        <v>0.1</v>
      </c>
      <c r="M8416">
        <v>37.5</v>
      </c>
      <c r="N8416">
        <f>(1-Coffee_Sales[[#This Row],[Discount_Percent]])*Coffee_Sales[[#This Row],[unit_price]]*Coffee_Sales[[#This Row],[transaction_qty]]</f>
        <v>33.75</v>
      </c>
      <c r="O8416" t="str">
        <f>TEXT(Coffee_Sales[[#This Row],[transaction_date]],"mmm-yyyy")</f>
        <v>Jun-2023</v>
      </c>
      <c r="P8416">
        <f>HOUR(Coffee_Sales[[#This Row],[transaction_time]])</f>
        <v>10</v>
      </c>
    </row>
    <row r="8417" spans="1:16" x14ac:dyDescent="0.3">
      <c r="A8417">
        <v>82751</v>
      </c>
      <c r="B8417" s="1">
        <v>45049</v>
      </c>
      <c r="C8417" s="2">
        <v>0.47685185185185186</v>
      </c>
      <c r="D8417">
        <v>1</v>
      </c>
      <c r="E8417">
        <v>3</v>
      </c>
      <c r="F8417" t="s">
        <v>50</v>
      </c>
      <c r="G8417">
        <v>78</v>
      </c>
      <c r="H8417" t="s">
        <v>18</v>
      </c>
      <c r="I8417" t="s">
        <v>19</v>
      </c>
      <c r="J8417" t="s">
        <v>51</v>
      </c>
      <c r="K8417">
        <v>2.2068380408067112</v>
      </c>
      <c r="L8417">
        <v>0.1</v>
      </c>
      <c r="M8417">
        <v>67.5</v>
      </c>
      <c r="N8417">
        <f>(1-Coffee_Sales[[#This Row],[Discount_Percent]])*Coffee_Sales[[#This Row],[unit_price]]*Coffee_Sales[[#This Row],[transaction_qty]]</f>
        <v>60.75</v>
      </c>
      <c r="O8417" t="str">
        <f>TEXT(Coffee_Sales[[#This Row],[transaction_date]],"mmm-yyyy")</f>
        <v>May-2023</v>
      </c>
      <c r="P8417">
        <f>HOUR(Coffee_Sales[[#This Row],[transaction_time]])</f>
        <v>11</v>
      </c>
    </row>
    <row r="8418" spans="1:16" x14ac:dyDescent="0.3">
      <c r="A8418">
        <v>29192</v>
      </c>
      <c r="B8418" s="1">
        <v>44978</v>
      </c>
      <c r="C8418" s="2">
        <v>0.37077546296296299</v>
      </c>
      <c r="D8418">
        <v>2</v>
      </c>
      <c r="E8418">
        <v>3</v>
      </c>
      <c r="F8418" t="s">
        <v>46</v>
      </c>
      <c r="G8418">
        <v>53</v>
      </c>
      <c r="H8418" t="s">
        <v>32</v>
      </c>
      <c r="I8418" t="s">
        <v>33</v>
      </c>
      <c r="J8418" t="s">
        <v>129</v>
      </c>
      <c r="K8418">
        <v>2.0695085824890072</v>
      </c>
      <c r="L8418">
        <v>0</v>
      </c>
      <c r="M8418">
        <v>45</v>
      </c>
      <c r="N8418">
        <f>(1-Coffee_Sales[[#This Row],[Discount_Percent]])*Coffee_Sales[[#This Row],[unit_price]]*Coffee_Sales[[#This Row],[transaction_qty]]</f>
        <v>90</v>
      </c>
      <c r="O8418" t="str">
        <f>TEXT(Coffee_Sales[[#This Row],[transaction_date]],"mmm-yyyy")</f>
        <v>Feb-2023</v>
      </c>
      <c r="P8418">
        <f>HOUR(Coffee_Sales[[#This Row],[transaction_time]])</f>
        <v>8</v>
      </c>
    </row>
    <row r="8419" spans="1:16" x14ac:dyDescent="0.3">
      <c r="A8419">
        <v>35858</v>
      </c>
      <c r="B8419" s="1">
        <v>44989</v>
      </c>
      <c r="C8419" s="2">
        <v>0.41927083333333331</v>
      </c>
      <c r="D8419">
        <v>1</v>
      </c>
      <c r="E8419">
        <v>5</v>
      </c>
      <c r="F8419" t="s">
        <v>13</v>
      </c>
      <c r="G8419">
        <v>47</v>
      </c>
      <c r="H8419" t="s">
        <v>32</v>
      </c>
      <c r="I8419" t="s">
        <v>36</v>
      </c>
      <c r="J8419" t="s">
        <v>37</v>
      </c>
      <c r="K8419">
        <v>1.157590094956813</v>
      </c>
      <c r="L8419">
        <v>0.1</v>
      </c>
      <c r="M8419">
        <v>45</v>
      </c>
      <c r="N8419">
        <f>(1-Coffee_Sales[[#This Row],[Discount_Percent]])*Coffee_Sales[[#This Row],[unit_price]]*Coffee_Sales[[#This Row],[transaction_qty]]</f>
        <v>40.5</v>
      </c>
      <c r="O8419" t="str">
        <f>TEXT(Coffee_Sales[[#This Row],[transaction_date]],"mmm-yyyy")</f>
        <v>Mar-2023</v>
      </c>
      <c r="P8419">
        <f>HOUR(Coffee_Sales[[#This Row],[transaction_time]])</f>
        <v>10</v>
      </c>
    </row>
    <row r="8420" spans="1:16" x14ac:dyDescent="0.3">
      <c r="A8420">
        <v>123920</v>
      </c>
      <c r="B8420" s="1">
        <v>45086</v>
      </c>
      <c r="C8420" s="2">
        <v>0.46612268518518518</v>
      </c>
      <c r="D8420">
        <v>1</v>
      </c>
      <c r="E8420">
        <v>8</v>
      </c>
      <c r="F8420" t="s">
        <v>87</v>
      </c>
      <c r="G8420">
        <v>43</v>
      </c>
      <c r="H8420" t="s">
        <v>32</v>
      </c>
      <c r="I8420" t="s">
        <v>40</v>
      </c>
      <c r="J8420" t="s">
        <v>124</v>
      </c>
      <c r="K8420">
        <v>1.0435771163736629</v>
      </c>
      <c r="L8420">
        <v>0.05</v>
      </c>
      <c r="M8420">
        <v>45</v>
      </c>
      <c r="N8420">
        <f>(1-Coffee_Sales[[#This Row],[Discount_Percent]])*Coffee_Sales[[#This Row],[unit_price]]*Coffee_Sales[[#This Row],[transaction_qty]]</f>
        <v>42.75</v>
      </c>
      <c r="O8420" t="str">
        <f>TEXT(Coffee_Sales[[#This Row],[transaction_date]],"mmm-yyyy")</f>
        <v>Jun-2023</v>
      </c>
      <c r="P8420">
        <f>HOUR(Coffee_Sales[[#This Row],[transaction_time]])</f>
        <v>11</v>
      </c>
    </row>
    <row r="8421" spans="1:16" x14ac:dyDescent="0.3">
      <c r="A8421">
        <v>6364</v>
      </c>
      <c r="B8421" s="1">
        <v>44938</v>
      </c>
      <c r="C8421" s="2">
        <v>0.41917824074074073</v>
      </c>
      <c r="D8421">
        <v>1</v>
      </c>
      <c r="E8421">
        <v>5</v>
      </c>
      <c r="F8421" t="s">
        <v>114</v>
      </c>
      <c r="G8421">
        <v>79</v>
      </c>
      <c r="H8421" t="s">
        <v>18</v>
      </c>
      <c r="I8421" t="s">
        <v>19</v>
      </c>
      <c r="J8421" t="s">
        <v>20</v>
      </c>
      <c r="K8421">
        <v>1.762602900835087</v>
      </c>
      <c r="L8421">
        <v>0.15</v>
      </c>
      <c r="M8421">
        <v>56.25</v>
      </c>
      <c r="N8421">
        <f>(1-Coffee_Sales[[#This Row],[Discount_Percent]])*Coffee_Sales[[#This Row],[unit_price]]*Coffee_Sales[[#This Row],[transaction_qty]]</f>
        <v>47.8125</v>
      </c>
      <c r="O8421" t="str">
        <f>TEXT(Coffee_Sales[[#This Row],[transaction_date]],"mmm-yyyy")</f>
        <v>Jan-2023</v>
      </c>
      <c r="P8421">
        <f>HOUR(Coffee_Sales[[#This Row],[transaction_time]])</f>
        <v>10</v>
      </c>
    </row>
    <row r="8422" spans="1:16" x14ac:dyDescent="0.3">
      <c r="A8422">
        <v>138558</v>
      </c>
      <c r="B8422" s="1">
        <v>45098</v>
      </c>
      <c r="C8422" s="2">
        <v>0.43824074074074076</v>
      </c>
      <c r="D8422">
        <v>1</v>
      </c>
      <c r="E8422">
        <v>8</v>
      </c>
      <c r="F8422" t="s">
        <v>77</v>
      </c>
      <c r="G8422">
        <v>65</v>
      </c>
      <c r="H8422" t="s">
        <v>67</v>
      </c>
      <c r="I8422" t="s">
        <v>68</v>
      </c>
      <c r="J8422" t="s">
        <v>69</v>
      </c>
      <c r="K8422">
        <v>0.30850739661076948</v>
      </c>
      <c r="L8422">
        <v>0</v>
      </c>
      <c r="M8422">
        <v>12</v>
      </c>
      <c r="N8422">
        <f>(1-Coffee_Sales[[#This Row],[Discount_Percent]])*Coffee_Sales[[#This Row],[unit_price]]*Coffee_Sales[[#This Row],[transaction_qty]]</f>
        <v>12</v>
      </c>
      <c r="O8422" t="str">
        <f>TEXT(Coffee_Sales[[#This Row],[transaction_date]],"mmm-yyyy")</f>
        <v>Jun-2023</v>
      </c>
      <c r="P8422">
        <f>HOUR(Coffee_Sales[[#This Row],[transaction_time]])</f>
        <v>10</v>
      </c>
    </row>
    <row r="8423" spans="1:16" x14ac:dyDescent="0.3">
      <c r="A8423">
        <v>87475</v>
      </c>
      <c r="B8423" s="1">
        <v>45053</v>
      </c>
      <c r="C8423" s="2">
        <v>0.62839120370370372</v>
      </c>
      <c r="D8423">
        <v>2</v>
      </c>
      <c r="E8423">
        <v>8</v>
      </c>
      <c r="F8423" t="s">
        <v>50</v>
      </c>
      <c r="G8423">
        <v>41</v>
      </c>
      <c r="H8423" t="s">
        <v>14</v>
      </c>
      <c r="I8423" t="s">
        <v>15</v>
      </c>
      <c r="J8423" t="s">
        <v>98</v>
      </c>
      <c r="K8423">
        <v>3.8188077936196612</v>
      </c>
      <c r="L8423">
        <v>0</v>
      </c>
      <c r="M8423">
        <v>63.75</v>
      </c>
      <c r="N8423">
        <f>(1-Coffee_Sales[[#This Row],[Discount_Percent]])*Coffee_Sales[[#This Row],[unit_price]]*Coffee_Sales[[#This Row],[transaction_qty]]</f>
        <v>127.5</v>
      </c>
      <c r="O8423" t="str">
        <f>TEXT(Coffee_Sales[[#This Row],[transaction_date]],"mmm-yyyy")</f>
        <v>May-2023</v>
      </c>
      <c r="P8423">
        <f>HOUR(Coffee_Sales[[#This Row],[transaction_time]])</f>
        <v>15</v>
      </c>
    </row>
    <row r="8424" spans="1:16" x14ac:dyDescent="0.3">
      <c r="A8424">
        <v>62216</v>
      </c>
      <c r="B8424" s="1">
        <v>45025</v>
      </c>
      <c r="C8424" s="2">
        <v>0.60586805555555556</v>
      </c>
      <c r="D8424">
        <v>2</v>
      </c>
      <c r="E8424">
        <v>5</v>
      </c>
      <c r="F8424" t="s">
        <v>62</v>
      </c>
      <c r="G8424">
        <v>32</v>
      </c>
      <c r="H8424" t="s">
        <v>14</v>
      </c>
      <c r="I8424" t="s">
        <v>22</v>
      </c>
      <c r="J8424" t="s">
        <v>23</v>
      </c>
      <c r="K8424">
        <v>2.726325819719976</v>
      </c>
      <c r="L8424">
        <v>0</v>
      </c>
      <c r="M8424">
        <v>45</v>
      </c>
      <c r="N8424">
        <f>(1-Coffee_Sales[[#This Row],[Discount_Percent]])*Coffee_Sales[[#This Row],[unit_price]]*Coffee_Sales[[#This Row],[transaction_qty]]</f>
        <v>90</v>
      </c>
      <c r="O8424" t="str">
        <f>TEXT(Coffee_Sales[[#This Row],[transaction_date]],"mmm-yyyy")</f>
        <v>Apr-2023</v>
      </c>
      <c r="P8424">
        <f>HOUR(Coffee_Sales[[#This Row],[transaction_time]])</f>
        <v>14</v>
      </c>
    </row>
    <row r="8425" spans="1:16" x14ac:dyDescent="0.3">
      <c r="A8425">
        <v>91084</v>
      </c>
      <c r="B8425" s="1">
        <v>45056</v>
      </c>
      <c r="C8425" s="2">
        <v>0.74995370370370373</v>
      </c>
      <c r="D8425">
        <v>1</v>
      </c>
      <c r="E8425">
        <v>8</v>
      </c>
      <c r="F8425" t="s">
        <v>35</v>
      </c>
      <c r="G8425">
        <v>43</v>
      </c>
      <c r="H8425" t="s">
        <v>32</v>
      </c>
      <c r="I8425" t="s">
        <v>40</v>
      </c>
      <c r="J8425" t="s">
        <v>124</v>
      </c>
      <c r="K8425">
        <v>1.493084391568209</v>
      </c>
      <c r="L8425">
        <v>0.05</v>
      </c>
      <c r="M8425">
        <v>45</v>
      </c>
      <c r="N8425">
        <f>(1-Coffee_Sales[[#This Row],[Discount_Percent]])*Coffee_Sales[[#This Row],[unit_price]]*Coffee_Sales[[#This Row],[transaction_qty]]</f>
        <v>42.75</v>
      </c>
      <c r="O8425" t="str">
        <f>TEXT(Coffee_Sales[[#This Row],[transaction_date]],"mmm-yyyy")</f>
        <v>May-2023</v>
      </c>
      <c r="P8425">
        <f>HOUR(Coffee_Sales[[#This Row],[transaction_time]])</f>
        <v>17</v>
      </c>
    </row>
    <row r="8426" spans="1:16" x14ac:dyDescent="0.3">
      <c r="A8426">
        <v>127881</v>
      </c>
      <c r="B8426" s="1">
        <v>45089</v>
      </c>
      <c r="C8426" s="2">
        <v>0.74684027777777773</v>
      </c>
      <c r="D8426">
        <v>1</v>
      </c>
      <c r="E8426">
        <v>5</v>
      </c>
      <c r="F8426" t="s">
        <v>62</v>
      </c>
      <c r="G8426">
        <v>43</v>
      </c>
      <c r="H8426" t="s">
        <v>32</v>
      </c>
      <c r="I8426" t="s">
        <v>40</v>
      </c>
      <c r="J8426" t="s">
        <v>124</v>
      </c>
      <c r="K8426">
        <v>1.421795565858557</v>
      </c>
      <c r="L8426">
        <v>0</v>
      </c>
      <c r="M8426">
        <v>45</v>
      </c>
      <c r="N8426">
        <f>(1-Coffee_Sales[[#This Row],[Discount_Percent]])*Coffee_Sales[[#This Row],[unit_price]]*Coffee_Sales[[#This Row],[transaction_qty]]</f>
        <v>45</v>
      </c>
      <c r="O8426" t="str">
        <f>TEXT(Coffee_Sales[[#This Row],[transaction_date]],"mmm-yyyy")</f>
        <v>Jun-2023</v>
      </c>
      <c r="P8426">
        <f>HOUR(Coffee_Sales[[#This Row],[transaction_time]])</f>
        <v>17</v>
      </c>
    </row>
    <row r="8427" spans="1:16" x14ac:dyDescent="0.3">
      <c r="A8427">
        <v>122093</v>
      </c>
      <c r="B8427" s="1">
        <v>45085</v>
      </c>
      <c r="C8427" s="2">
        <v>0.34780092592592593</v>
      </c>
      <c r="D8427">
        <v>1</v>
      </c>
      <c r="E8427">
        <v>5</v>
      </c>
      <c r="F8427" t="s">
        <v>94</v>
      </c>
      <c r="G8427">
        <v>77</v>
      </c>
      <c r="H8427" t="s">
        <v>18</v>
      </c>
      <c r="I8427" t="s">
        <v>19</v>
      </c>
      <c r="J8427" t="s">
        <v>115</v>
      </c>
      <c r="K8427">
        <v>1.314439133100183</v>
      </c>
      <c r="L8427">
        <v>0</v>
      </c>
      <c r="M8427">
        <v>45</v>
      </c>
      <c r="N8427">
        <f>(1-Coffee_Sales[[#This Row],[Discount_Percent]])*Coffee_Sales[[#This Row],[unit_price]]*Coffee_Sales[[#This Row],[transaction_qty]]</f>
        <v>45</v>
      </c>
      <c r="O8427" t="str">
        <f>TEXT(Coffee_Sales[[#This Row],[transaction_date]],"mmm-yyyy")</f>
        <v>Jun-2023</v>
      </c>
      <c r="P8427">
        <f>HOUR(Coffee_Sales[[#This Row],[transaction_time]])</f>
        <v>8</v>
      </c>
    </row>
    <row r="8428" spans="1:16" x14ac:dyDescent="0.3">
      <c r="A8428">
        <v>113512</v>
      </c>
      <c r="B8428" s="1">
        <v>45077</v>
      </c>
      <c r="C8428" s="2">
        <v>0.43172453703703706</v>
      </c>
      <c r="D8428">
        <v>2</v>
      </c>
      <c r="E8428">
        <v>3</v>
      </c>
      <c r="F8428" t="s">
        <v>43</v>
      </c>
      <c r="G8428">
        <v>26</v>
      </c>
      <c r="H8428" t="s">
        <v>14</v>
      </c>
      <c r="I8428" t="s">
        <v>29</v>
      </c>
      <c r="J8428" t="s">
        <v>134</v>
      </c>
      <c r="K8428">
        <v>2.8597454872908741</v>
      </c>
      <c r="L8428">
        <v>0</v>
      </c>
      <c r="M8428">
        <v>45</v>
      </c>
      <c r="N8428">
        <f>(1-Coffee_Sales[[#This Row],[Discount_Percent]])*Coffee_Sales[[#This Row],[unit_price]]*Coffee_Sales[[#This Row],[transaction_qty]]</f>
        <v>90</v>
      </c>
      <c r="O8428" t="str">
        <f>TEXT(Coffee_Sales[[#This Row],[transaction_date]],"mmm-yyyy")</f>
        <v>May-2023</v>
      </c>
      <c r="P8428">
        <f>HOUR(Coffee_Sales[[#This Row],[transaction_time]])</f>
        <v>10</v>
      </c>
    </row>
    <row r="8429" spans="1:16" x14ac:dyDescent="0.3">
      <c r="A8429">
        <v>118021</v>
      </c>
      <c r="B8429" s="1">
        <v>45081</v>
      </c>
      <c r="C8429" s="2">
        <v>0.59187500000000004</v>
      </c>
      <c r="D8429">
        <v>1</v>
      </c>
      <c r="E8429">
        <v>8</v>
      </c>
      <c r="F8429" t="s">
        <v>133</v>
      </c>
      <c r="G8429">
        <v>30</v>
      </c>
      <c r="H8429" t="s">
        <v>14</v>
      </c>
      <c r="I8429" t="s">
        <v>22</v>
      </c>
      <c r="J8429" t="s">
        <v>109</v>
      </c>
      <c r="K8429">
        <v>0.90848493575343792</v>
      </c>
      <c r="L8429">
        <v>0</v>
      </c>
      <c r="M8429">
        <v>45</v>
      </c>
      <c r="N8429">
        <f>(1-Coffee_Sales[[#This Row],[Discount_Percent]])*Coffee_Sales[[#This Row],[unit_price]]*Coffee_Sales[[#This Row],[transaction_qty]]</f>
        <v>45</v>
      </c>
      <c r="O8429" t="str">
        <f>TEXT(Coffee_Sales[[#This Row],[transaction_date]],"mmm-yyyy")</f>
        <v>Jun-2023</v>
      </c>
      <c r="P8429">
        <f>HOUR(Coffee_Sales[[#This Row],[transaction_time]])</f>
        <v>14</v>
      </c>
    </row>
    <row r="8430" spans="1:16" x14ac:dyDescent="0.3">
      <c r="A8430">
        <v>73486</v>
      </c>
      <c r="B8430" s="1">
        <v>45038</v>
      </c>
      <c r="C8430" s="2">
        <v>0.61980324074074078</v>
      </c>
      <c r="D8430">
        <v>2</v>
      </c>
      <c r="E8430">
        <v>3</v>
      </c>
      <c r="F8430" t="s">
        <v>21</v>
      </c>
      <c r="G8430">
        <v>57</v>
      </c>
      <c r="H8430" t="s">
        <v>32</v>
      </c>
      <c r="I8430" t="s">
        <v>33</v>
      </c>
      <c r="J8430" t="s">
        <v>34</v>
      </c>
      <c r="K8430">
        <v>2.717295515830302</v>
      </c>
      <c r="L8430">
        <v>0</v>
      </c>
      <c r="M8430">
        <v>46.5</v>
      </c>
      <c r="N8430">
        <f>(1-Coffee_Sales[[#This Row],[Discount_Percent]])*Coffee_Sales[[#This Row],[unit_price]]*Coffee_Sales[[#This Row],[transaction_qty]]</f>
        <v>93</v>
      </c>
      <c r="O8430" t="str">
        <f>TEXT(Coffee_Sales[[#This Row],[transaction_date]],"mmm-yyyy")</f>
        <v>Apr-2023</v>
      </c>
      <c r="P8430">
        <f>HOUR(Coffee_Sales[[#This Row],[transaction_time]])</f>
        <v>14</v>
      </c>
    </row>
    <row r="8431" spans="1:16" x14ac:dyDescent="0.3">
      <c r="A8431">
        <v>18461</v>
      </c>
      <c r="B8431" s="1">
        <v>44960</v>
      </c>
      <c r="C8431" s="2">
        <v>0.29497685185185185</v>
      </c>
      <c r="D8431">
        <v>1</v>
      </c>
      <c r="E8431">
        <v>5</v>
      </c>
      <c r="F8431" t="s">
        <v>35</v>
      </c>
      <c r="G8431">
        <v>78</v>
      </c>
      <c r="H8431" t="s">
        <v>18</v>
      </c>
      <c r="I8431" t="s">
        <v>19</v>
      </c>
      <c r="J8431" t="s">
        <v>51</v>
      </c>
      <c r="K8431">
        <v>2.132708447967905</v>
      </c>
      <c r="L8431">
        <v>0</v>
      </c>
      <c r="M8431">
        <v>67.5</v>
      </c>
      <c r="N8431">
        <f>(1-Coffee_Sales[[#This Row],[Discount_Percent]])*Coffee_Sales[[#This Row],[unit_price]]*Coffee_Sales[[#This Row],[transaction_qty]]</f>
        <v>67.5</v>
      </c>
      <c r="O8431" t="str">
        <f>TEXT(Coffee_Sales[[#This Row],[transaction_date]],"mmm-yyyy")</f>
        <v>Feb-2023</v>
      </c>
      <c r="P8431">
        <f>HOUR(Coffee_Sales[[#This Row],[transaction_time]])</f>
        <v>7</v>
      </c>
    </row>
    <row r="8432" spans="1:16" x14ac:dyDescent="0.3">
      <c r="A8432">
        <v>90352</v>
      </c>
      <c r="B8432" s="1">
        <v>45056</v>
      </c>
      <c r="C8432" s="2">
        <v>0.36700231481481482</v>
      </c>
      <c r="D8432">
        <v>2</v>
      </c>
      <c r="E8432">
        <v>3</v>
      </c>
      <c r="F8432" t="s">
        <v>28</v>
      </c>
      <c r="G8432">
        <v>50</v>
      </c>
      <c r="H8432" t="s">
        <v>32</v>
      </c>
      <c r="I8432" t="s">
        <v>44</v>
      </c>
      <c r="J8432" t="s">
        <v>45</v>
      </c>
      <c r="K8432">
        <v>2.300917687172042</v>
      </c>
      <c r="L8432">
        <v>0.1</v>
      </c>
      <c r="M8432">
        <v>37.5</v>
      </c>
      <c r="N8432">
        <f>(1-Coffee_Sales[[#This Row],[Discount_Percent]])*Coffee_Sales[[#This Row],[unit_price]]*Coffee_Sales[[#This Row],[transaction_qty]]</f>
        <v>67.5</v>
      </c>
      <c r="O8432" t="str">
        <f>TEXT(Coffee_Sales[[#This Row],[transaction_date]],"mmm-yyyy")</f>
        <v>May-2023</v>
      </c>
      <c r="P8432">
        <f>HOUR(Coffee_Sales[[#This Row],[transaction_time]])</f>
        <v>8</v>
      </c>
    </row>
    <row r="8433" spans="1:16" x14ac:dyDescent="0.3">
      <c r="A8433">
        <v>109834</v>
      </c>
      <c r="B8433" s="1">
        <v>45073</v>
      </c>
      <c r="C8433" s="2">
        <v>0.65446759259259257</v>
      </c>
      <c r="D8433">
        <v>1</v>
      </c>
      <c r="E8433">
        <v>5</v>
      </c>
      <c r="F8433" t="s">
        <v>43</v>
      </c>
      <c r="G8433">
        <v>24</v>
      </c>
      <c r="H8433" t="s">
        <v>14</v>
      </c>
      <c r="I8433" t="s">
        <v>55</v>
      </c>
      <c r="J8433" t="s">
        <v>86</v>
      </c>
      <c r="K8433">
        <v>1.147378062995114</v>
      </c>
      <c r="L8433">
        <v>0.05</v>
      </c>
      <c r="M8433">
        <v>45</v>
      </c>
      <c r="N8433">
        <f>(1-Coffee_Sales[[#This Row],[Discount_Percent]])*Coffee_Sales[[#This Row],[unit_price]]*Coffee_Sales[[#This Row],[transaction_qty]]</f>
        <v>42.75</v>
      </c>
      <c r="O8433" t="str">
        <f>TEXT(Coffee_Sales[[#This Row],[transaction_date]],"mmm-yyyy")</f>
        <v>May-2023</v>
      </c>
      <c r="P8433">
        <f>HOUR(Coffee_Sales[[#This Row],[transaction_time]])</f>
        <v>15</v>
      </c>
    </row>
    <row r="8434" spans="1:16" x14ac:dyDescent="0.3">
      <c r="A8434">
        <v>23193</v>
      </c>
      <c r="B8434" s="1">
        <v>44968</v>
      </c>
      <c r="C8434" s="2">
        <v>0.35980324074074072</v>
      </c>
      <c r="D8434">
        <v>2</v>
      </c>
      <c r="E8434">
        <v>5</v>
      </c>
      <c r="F8434" t="s">
        <v>90</v>
      </c>
      <c r="G8434">
        <v>23</v>
      </c>
      <c r="H8434" t="s">
        <v>14</v>
      </c>
      <c r="I8434" t="s">
        <v>55</v>
      </c>
      <c r="J8434" t="s">
        <v>88</v>
      </c>
      <c r="K8434">
        <v>2.4359564761352108</v>
      </c>
      <c r="L8434">
        <v>0</v>
      </c>
      <c r="M8434">
        <v>37.5</v>
      </c>
      <c r="N8434">
        <f>(1-Coffee_Sales[[#This Row],[Discount_Percent]])*Coffee_Sales[[#This Row],[unit_price]]*Coffee_Sales[[#This Row],[transaction_qty]]</f>
        <v>75</v>
      </c>
      <c r="O8434" t="str">
        <f>TEXT(Coffee_Sales[[#This Row],[transaction_date]],"mmm-yyyy")</f>
        <v>Feb-2023</v>
      </c>
      <c r="P8434">
        <f>HOUR(Coffee_Sales[[#This Row],[transaction_time]])</f>
        <v>8</v>
      </c>
    </row>
    <row r="8435" spans="1:16" x14ac:dyDescent="0.3">
      <c r="A8435">
        <v>10208</v>
      </c>
      <c r="B8435" s="1">
        <v>44944</v>
      </c>
      <c r="C8435" s="2">
        <v>0.70785879629629633</v>
      </c>
      <c r="D8435">
        <v>2</v>
      </c>
      <c r="E8435">
        <v>5</v>
      </c>
      <c r="F8435" t="s">
        <v>131</v>
      </c>
      <c r="G8435">
        <v>32</v>
      </c>
      <c r="H8435" t="s">
        <v>14</v>
      </c>
      <c r="I8435" t="s">
        <v>22</v>
      </c>
      <c r="J8435" t="s">
        <v>23</v>
      </c>
      <c r="K8435">
        <v>1.965079043830612</v>
      </c>
      <c r="L8435">
        <v>0.05</v>
      </c>
      <c r="M8435">
        <v>45</v>
      </c>
      <c r="N8435">
        <f>(1-Coffee_Sales[[#This Row],[Discount_Percent]])*Coffee_Sales[[#This Row],[unit_price]]*Coffee_Sales[[#This Row],[transaction_qty]]</f>
        <v>85.5</v>
      </c>
      <c r="O8435" t="str">
        <f>TEXT(Coffee_Sales[[#This Row],[transaction_date]],"mmm-yyyy")</f>
        <v>Jan-2023</v>
      </c>
      <c r="P8435">
        <f>HOUR(Coffee_Sales[[#This Row],[transaction_time]])</f>
        <v>16</v>
      </c>
    </row>
    <row r="8436" spans="1:16" x14ac:dyDescent="0.3">
      <c r="A8436">
        <v>129382</v>
      </c>
      <c r="B8436" s="1">
        <v>45091</v>
      </c>
      <c r="C8436" s="2">
        <v>0.34679398148148149</v>
      </c>
      <c r="D8436">
        <v>1</v>
      </c>
      <c r="E8436">
        <v>8</v>
      </c>
      <c r="F8436" t="s">
        <v>43</v>
      </c>
      <c r="G8436">
        <v>69</v>
      </c>
      <c r="H8436" t="s">
        <v>18</v>
      </c>
      <c r="I8436" t="s">
        <v>107</v>
      </c>
      <c r="J8436" t="s">
        <v>132</v>
      </c>
      <c r="K8436">
        <v>1.0000252084958541</v>
      </c>
      <c r="L8436">
        <v>0.05</v>
      </c>
      <c r="M8436">
        <v>48.75</v>
      </c>
      <c r="N8436">
        <f>(1-Coffee_Sales[[#This Row],[Discount_Percent]])*Coffee_Sales[[#This Row],[unit_price]]*Coffee_Sales[[#This Row],[transaction_qty]]</f>
        <v>46.3125</v>
      </c>
      <c r="O8436" t="str">
        <f>TEXT(Coffee_Sales[[#This Row],[transaction_date]],"mmm-yyyy")</f>
        <v>Jun-2023</v>
      </c>
      <c r="P8436">
        <f>HOUR(Coffee_Sales[[#This Row],[transaction_time]])</f>
        <v>8</v>
      </c>
    </row>
    <row r="8437" spans="1:16" x14ac:dyDescent="0.3">
      <c r="A8437">
        <v>106576</v>
      </c>
      <c r="B8437" s="1">
        <v>45070</v>
      </c>
      <c r="C8437" s="2">
        <v>0.67760416666666667</v>
      </c>
      <c r="D8437">
        <v>1</v>
      </c>
      <c r="E8437">
        <v>3</v>
      </c>
      <c r="F8437" t="s">
        <v>114</v>
      </c>
      <c r="G8437">
        <v>60</v>
      </c>
      <c r="H8437" t="s">
        <v>74</v>
      </c>
      <c r="I8437" t="s">
        <v>75</v>
      </c>
      <c r="J8437" t="s">
        <v>112</v>
      </c>
      <c r="K8437">
        <v>1.689939434499464</v>
      </c>
      <c r="L8437">
        <v>0</v>
      </c>
      <c r="M8437">
        <v>56.25</v>
      </c>
      <c r="N8437">
        <f>(1-Coffee_Sales[[#This Row],[Discount_Percent]])*Coffee_Sales[[#This Row],[unit_price]]*Coffee_Sales[[#This Row],[transaction_qty]]</f>
        <v>56.25</v>
      </c>
      <c r="O8437" t="str">
        <f>TEXT(Coffee_Sales[[#This Row],[transaction_date]],"mmm-yyyy")</f>
        <v>May-2023</v>
      </c>
      <c r="P8437">
        <f>HOUR(Coffee_Sales[[#This Row],[transaction_time]])</f>
        <v>16</v>
      </c>
    </row>
    <row r="8438" spans="1:16" x14ac:dyDescent="0.3">
      <c r="A8438">
        <v>130856</v>
      </c>
      <c r="B8438" s="1">
        <v>45092</v>
      </c>
      <c r="C8438" s="2">
        <v>0.3803009259259259</v>
      </c>
      <c r="D8438">
        <v>1</v>
      </c>
      <c r="E8438">
        <v>3</v>
      </c>
      <c r="F8438" t="s">
        <v>101</v>
      </c>
      <c r="G8438">
        <v>64</v>
      </c>
      <c r="H8438" t="s">
        <v>67</v>
      </c>
      <c r="I8438" t="s">
        <v>72</v>
      </c>
      <c r="J8438" t="s">
        <v>118</v>
      </c>
      <c r="K8438">
        <v>0.32798475702546248</v>
      </c>
      <c r="L8438">
        <v>0</v>
      </c>
      <c r="M8438">
        <v>12</v>
      </c>
      <c r="N8438">
        <f>(1-Coffee_Sales[[#This Row],[Discount_Percent]])*Coffee_Sales[[#This Row],[unit_price]]*Coffee_Sales[[#This Row],[transaction_qty]]</f>
        <v>12</v>
      </c>
      <c r="O8438" t="str">
        <f>TEXT(Coffee_Sales[[#This Row],[transaction_date]],"mmm-yyyy")</f>
        <v>Jun-2023</v>
      </c>
      <c r="P8438">
        <f>HOUR(Coffee_Sales[[#This Row],[transaction_time]])</f>
        <v>9</v>
      </c>
    </row>
    <row r="8439" spans="1:16" x14ac:dyDescent="0.3">
      <c r="A8439">
        <v>27975</v>
      </c>
      <c r="B8439" s="1">
        <v>44976</v>
      </c>
      <c r="C8439" s="2">
        <v>0.36287037037037034</v>
      </c>
      <c r="D8439">
        <v>2</v>
      </c>
      <c r="E8439">
        <v>8</v>
      </c>
      <c r="F8439" t="s">
        <v>46</v>
      </c>
      <c r="G8439">
        <v>58</v>
      </c>
      <c r="H8439" t="s">
        <v>74</v>
      </c>
      <c r="I8439" t="s">
        <v>75</v>
      </c>
      <c r="J8439" t="s">
        <v>76</v>
      </c>
      <c r="K8439">
        <v>3.4690117685587039</v>
      </c>
      <c r="L8439">
        <v>0.05</v>
      </c>
      <c r="M8439">
        <v>52.5</v>
      </c>
      <c r="N8439">
        <f>(1-Coffee_Sales[[#This Row],[Discount_Percent]])*Coffee_Sales[[#This Row],[unit_price]]*Coffee_Sales[[#This Row],[transaction_qty]]</f>
        <v>99.75</v>
      </c>
      <c r="O8439" t="str">
        <f>TEXT(Coffee_Sales[[#This Row],[transaction_date]],"mmm-yyyy")</f>
        <v>Feb-2023</v>
      </c>
      <c r="P8439">
        <f>HOUR(Coffee_Sales[[#This Row],[transaction_time]])</f>
        <v>8</v>
      </c>
    </row>
    <row r="8440" spans="1:16" x14ac:dyDescent="0.3">
      <c r="A8440">
        <v>98931</v>
      </c>
      <c r="B8440" s="1">
        <v>45064</v>
      </c>
      <c r="C8440" s="2">
        <v>0.2863310185185185</v>
      </c>
      <c r="D8440">
        <v>2</v>
      </c>
      <c r="E8440">
        <v>8</v>
      </c>
      <c r="F8440" t="s">
        <v>58</v>
      </c>
      <c r="G8440">
        <v>59</v>
      </c>
      <c r="H8440" t="s">
        <v>74</v>
      </c>
      <c r="I8440" t="s">
        <v>75</v>
      </c>
      <c r="J8440" t="s">
        <v>85</v>
      </c>
      <c r="K8440">
        <v>3.3467215954910019</v>
      </c>
      <c r="L8440">
        <v>0</v>
      </c>
      <c r="M8440">
        <v>67.5</v>
      </c>
      <c r="N8440">
        <f>(1-Coffee_Sales[[#This Row],[Discount_Percent]])*Coffee_Sales[[#This Row],[unit_price]]*Coffee_Sales[[#This Row],[transaction_qty]]</f>
        <v>135</v>
      </c>
      <c r="O8440" t="str">
        <f>TEXT(Coffee_Sales[[#This Row],[transaction_date]],"mmm-yyyy")</f>
        <v>May-2023</v>
      </c>
      <c r="P8440">
        <f>HOUR(Coffee_Sales[[#This Row],[transaction_time]])</f>
        <v>6</v>
      </c>
    </row>
    <row r="8441" spans="1:16" x14ac:dyDescent="0.3">
      <c r="A8441">
        <v>105676</v>
      </c>
      <c r="B8441" s="1">
        <v>45069</v>
      </c>
      <c r="C8441" s="2">
        <v>0.81957175925925929</v>
      </c>
      <c r="D8441">
        <v>1</v>
      </c>
      <c r="E8441">
        <v>3</v>
      </c>
      <c r="F8441" t="s">
        <v>63</v>
      </c>
      <c r="G8441">
        <v>78</v>
      </c>
      <c r="H8441" t="s">
        <v>18</v>
      </c>
      <c r="I8441" t="s">
        <v>19</v>
      </c>
      <c r="J8441" t="s">
        <v>51</v>
      </c>
      <c r="K8441">
        <v>1.87746654775267</v>
      </c>
      <c r="L8441">
        <v>0.05</v>
      </c>
      <c r="M8441">
        <v>67.5</v>
      </c>
      <c r="N8441">
        <f>(1-Coffee_Sales[[#This Row],[Discount_Percent]])*Coffee_Sales[[#This Row],[unit_price]]*Coffee_Sales[[#This Row],[transaction_qty]]</f>
        <v>64.125</v>
      </c>
      <c r="O8441" t="str">
        <f>TEXT(Coffee_Sales[[#This Row],[transaction_date]],"mmm-yyyy")</f>
        <v>May-2023</v>
      </c>
      <c r="P8441">
        <f>HOUR(Coffee_Sales[[#This Row],[transaction_time]])</f>
        <v>19</v>
      </c>
    </row>
    <row r="8442" spans="1:16" x14ac:dyDescent="0.3">
      <c r="A8442">
        <v>21006</v>
      </c>
      <c r="B8442" s="1">
        <v>44964</v>
      </c>
      <c r="C8442" s="2">
        <v>0.48050925925925925</v>
      </c>
      <c r="D8442">
        <v>2</v>
      </c>
      <c r="E8442">
        <v>8</v>
      </c>
      <c r="F8442" t="s">
        <v>46</v>
      </c>
      <c r="G8442">
        <v>29</v>
      </c>
      <c r="H8442" t="s">
        <v>14</v>
      </c>
      <c r="I8442" t="s">
        <v>22</v>
      </c>
      <c r="J8442" t="s">
        <v>89</v>
      </c>
      <c r="K8442">
        <v>2.2299415338984439</v>
      </c>
      <c r="L8442">
        <v>0</v>
      </c>
      <c r="M8442">
        <v>37.5</v>
      </c>
      <c r="N8442">
        <f>(1-Coffee_Sales[[#This Row],[Discount_Percent]])*Coffee_Sales[[#This Row],[unit_price]]*Coffee_Sales[[#This Row],[transaction_qty]]</f>
        <v>75</v>
      </c>
      <c r="O8442" t="str">
        <f>TEXT(Coffee_Sales[[#This Row],[transaction_date]],"mmm-yyyy")</f>
        <v>Feb-2023</v>
      </c>
      <c r="P8442">
        <f>HOUR(Coffee_Sales[[#This Row],[transaction_time]])</f>
        <v>11</v>
      </c>
    </row>
    <row r="8443" spans="1:16" x14ac:dyDescent="0.3">
      <c r="A8443">
        <v>99007</v>
      </c>
      <c r="B8443" s="1">
        <v>45064</v>
      </c>
      <c r="C8443" s="2">
        <v>0.30796296296296294</v>
      </c>
      <c r="D8443">
        <v>1</v>
      </c>
      <c r="E8443">
        <v>3</v>
      </c>
      <c r="F8443" t="s">
        <v>25</v>
      </c>
      <c r="G8443">
        <v>84</v>
      </c>
      <c r="H8443" t="s">
        <v>67</v>
      </c>
      <c r="I8443" t="s">
        <v>72</v>
      </c>
      <c r="J8443" t="s">
        <v>140</v>
      </c>
      <c r="K8443">
        <v>0.36690606230134271</v>
      </c>
      <c r="L8443">
        <v>0</v>
      </c>
      <c r="M8443">
        <v>12</v>
      </c>
      <c r="N8443">
        <f>(1-Coffee_Sales[[#This Row],[Discount_Percent]])*Coffee_Sales[[#This Row],[unit_price]]*Coffee_Sales[[#This Row],[transaction_qty]]</f>
        <v>12</v>
      </c>
      <c r="O8443" t="str">
        <f>TEXT(Coffee_Sales[[#This Row],[transaction_date]],"mmm-yyyy")</f>
        <v>May-2023</v>
      </c>
      <c r="P8443">
        <f>HOUR(Coffee_Sales[[#This Row],[transaction_time]])</f>
        <v>7</v>
      </c>
    </row>
    <row r="8444" spans="1:16" x14ac:dyDescent="0.3">
      <c r="A8444">
        <v>87964</v>
      </c>
      <c r="B8444" s="1">
        <v>45054</v>
      </c>
      <c r="C8444" s="2">
        <v>0.36368055555555556</v>
      </c>
      <c r="D8444">
        <v>2</v>
      </c>
      <c r="E8444">
        <v>8</v>
      </c>
      <c r="F8444" t="s">
        <v>38</v>
      </c>
      <c r="G8444">
        <v>59</v>
      </c>
      <c r="H8444" t="s">
        <v>74</v>
      </c>
      <c r="I8444" t="s">
        <v>75</v>
      </c>
      <c r="J8444" t="s">
        <v>85</v>
      </c>
      <c r="K8444">
        <v>3.322758460214231</v>
      </c>
      <c r="L8444">
        <v>0.15</v>
      </c>
      <c r="M8444">
        <v>67.5</v>
      </c>
      <c r="N8444">
        <f>(1-Coffee_Sales[[#This Row],[Discount_Percent]])*Coffee_Sales[[#This Row],[unit_price]]*Coffee_Sales[[#This Row],[transaction_qty]]</f>
        <v>114.75</v>
      </c>
      <c r="O8444" t="str">
        <f>TEXT(Coffee_Sales[[#This Row],[transaction_date]],"mmm-yyyy")</f>
        <v>May-2023</v>
      </c>
      <c r="P8444">
        <f>HOUR(Coffee_Sales[[#This Row],[transaction_time]])</f>
        <v>8</v>
      </c>
    </row>
    <row r="8445" spans="1:16" x14ac:dyDescent="0.3">
      <c r="A8445">
        <v>117457</v>
      </c>
      <c r="B8445" s="1">
        <v>45080</v>
      </c>
      <c r="C8445" s="2">
        <v>0.82488425925925923</v>
      </c>
      <c r="D8445">
        <v>2</v>
      </c>
      <c r="E8445">
        <v>8</v>
      </c>
      <c r="F8445" t="s">
        <v>113</v>
      </c>
      <c r="G8445">
        <v>61</v>
      </c>
      <c r="H8445" t="s">
        <v>74</v>
      </c>
      <c r="I8445" t="s">
        <v>75</v>
      </c>
      <c r="J8445" t="s">
        <v>116</v>
      </c>
      <c r="K8445">
        <v>3.9591876410386031</v>
      </c>
      <c r="L8445">
        <v>0</v>
      </c>
      <c r="M8445">
        <v>71.25</v>
      </c>
      <c r="N8445">
        <f>(1-Coffee_Sales[[#This Row],[Discount_Percent]])*Coffee_Sales[[#This Row],[unit_price]]*Coffee_Sales[[#This Row],[transaction_qty]]</f>
        <v>142.5</v>
      </c>
      <c r="O8445" t="str">
        <f>TEXT(Coffee_Sales[[#This Row],[transaction_date]],"mmm-yyyy")</f>
        <v>Jun-2023</v>
      </c>
      <c r="P8445">
        <f>HOUR(Coffee_Sales[[#This Row],[transaction_time]])</f>
        <v>19</v>
      </c>
    </row>
    <row r="8446" spans="1:16" x14ac:dyDescent="0.3">
      <c r="A8446">
        <v>17348</v>
      </c>
      <c r="B8446" s="1">
        <v>44958</v>
      </c>
      <c r="C8446" s="2">
        <v>0.3074189814814815</v>
      </c>
      <c r="D8446">
        <v>1</v>
      </c>
      <c r="E8446">
        <v>5</v>
      </c>
      <c r="F8446" t="s">
        <v>101</v>
      </c>
      <c r="G8446">
        <v>40</v>
      </c>
      <c r="H8446" t="s">
        <v>14</v>
      </c>
      <c r="I8446" t="s">
        <v>15</v>
      </c>
      <c r="J8446" t="s">
        <v>100</v>
      </c>
      <c r="K8446">
        <v>1.740255533227566</v>
      </c>
      <c r="L8446">
        <v>0.05</v>
      </c>
      <c r="M8446">
        <v>56.25</v>
      </c>
      <c r="N8446">
        <f>(1-Coffee_Sales[[#This Row],[Discount_Percent]])*Coffee_Sales[[#This Row],[unit_price]]*Coffee_Sales[[#This Row],[transaction_qty]]</f>
        <v>53.4375</v>
      </c>
      <c r="O8446" t="str">
        <f>TEXT(Coffee_Sales[[#This Row],[transaction_date]],"mmm-yyyy")</f>
        <v>Feb-2023</v>
      </c>
      <c r="P8446">
        <f>HOUR(Coffee_Sales[[#This Row],[transaction_time]])</f>
        <v>7</v>
      </c>
    </row>
    <row r="8447" spans="1:16" x14ac:dyDescent="0.3">
      <c r="A8447">
        <v>127467</v>
      </c>
      <c r="B8447" s="1">
        <v>45089</v>
      </c>
      <c r="C8447" s="2">
        <v>0.45473379629629629</v>
      </c>
      <c r="D8447">
        <v>2</v>
      </c>
      <c r="E8447">
        <v>5</v>
      </c>
      <c r="F8447" t="s">
        <v>54</v>
      </c>
      <c r="G8447">
        <v>33</v>
      </c>
      <c r="H8447" t="s">
        <v>14</v>
      </c>
      <c r="I8447" t="s">
        <v>22</v>
      </c>
      <c r="J8447" t="s">
        <v>49</v>
      </c>
      <c r="K8447">
        <v>2.5352472859184458</v>
      </c>
      <c r="L8447">
        <v>0</v>
      </c>
      <c r="M8447">
        <v>52.5</v>
      </c>
      <c r="N8447">
        <f>(1-Coffee_Sales[[#This Row],[Discount_Percent]])*Coffee_Sales[[#This Row],[unit_price]]*Coffee_Sales[[#This Row],[transaction_qty]]</f>
        <v>105</v>
      </c>
      <c r="O8447" t="str">
        <f>TEXT(Coffee_Sales[[#This Row],[transaction_date]],"mmm-yyyy")</f>
        <v>Jun-2023</v>
      </c>
      <c r="P8447">
        <f>HOUR(Coffee_Sales[[#This Row],[transaction_time]])</f>
        <v>10</v>
      </c>
    </row>
    <row r="8448" spans="1:16" x14ac:dyDescent="0.3">
      <c r="A8448">
        <v>123527</v>
      </c>
      <c r="B8448" s="1">
        <v>45086</v>
      </c>
      <c r="C8448" s="2">
        <v>0.37949074074074074</v>
      </c>
      <c r="D8448">
        <v>2</v>
      </c>
      <c r="E8448">
        <v>8</v>
      </c>
      <c r="F8448" t="s">
        <v>96</v>
      </c>
      <c r="G8448">
        <v>61</v>
      </c>
      <c r="H8448" t="s">
        <v>74</v>
      </c>
      <c r="I8448" t="s">
        <v>75</v>
      </c>
      <c r="J8448" t="s">
        <v>116</v>
      </c>
      <c r="K8448">
        <v>3.6763626622302819</v>
      </c>
      <c r="L8448">
        <v>0</v>
      </c>
      <c r="M8448">
        <v>71.25</v>
      </c>
      <c r="N8448">
        <f>(1-Coffee_Sales[[#This Row],[Discount_Percent]])*Coffee_Sales[[#This Row],[unit_price]]*Coffee_Sales[[#This Row],[transaction_qty]]</f>
        <v>142.5</v>
      </c>
      <c r="O8448" t="str">
        <f>TEXT(Coffee_Sales[[#This Row],[transaction_date]],"mmm-yyyy")</f>
        <v>Jun-2023</v>
      </c>
      <c r="P8448">
        <f>HOUR(Coffee_Sales[[#This Row],[transaction_time]])</f>
        <v>9</v>
      </c>
    </row>
    <row r="8449" spans="1:16" x14ac:dyDescent="0.3">
      <c r="A8449">
        <v>104707</v>
      </c>
      <c r="B8449" s="1">
        <v>45069</v>
      </c>
      <c r="C8449" s="2">
        <v>0.29988425925925927</v>
      </c>
      <c r="D8449">
        <v>3</v>
      </c>
      <c r="E8449">
        <v>5</v>
      </c>
      <c r="F8449" t="s">
        <v>96</v>
      </c>
      <c r="G8449">
        <v>43</v>
      </c>
      <c r="H8449" t="s">
        <v>32</v>
      </c>
      <c r="I8449" t="s">
        <v>40</v>
      </c>
      <c r="J8449" t="s">
        <v>124</v>
      </c>
      <c r="K8449">
        <v>2.9543903011269079</v>
      </c>
      <c r="L8449">
        <v>0</v>
      </c>
      <c r="M8449">
        <v>45</v>
      </c>
      <c r="N8449">
        <f>(1-Coffee_Sales[[#This Row],[Discount_Percent]])*Coffee_Sales[[#This Row],[unit_price]]*Coffee_Sales[[#This Row],[transaction_qty]]</f>
        <v>135</v>
      </c>
      <c r="O8449" t="str">
        <f>TEXT(Coffee_Sales[[#This Row],[transaction_date]],"mmm-yyyy")</f>
        <v>May-2023</v>
      </c>
      <c r="P8449">
        <f>HOUR(Coffee_Sales[[#This Row],[transaction_time]])</f>
        <v>7</v>
      </c>
    </row>
    <row r="8450" spans="1:16" x14ac:dyDescent="0.3">
      <c r="A8450">
        <v>32475</v>
      </c>
      <c r="B8450" s="1">
        <v>44983</v>
      </c>
      <c r="C8450" s="2">
        <v>0.73138888888888887</v>
      </c>
      <c r="D8450">
        <v>1</v>
      </c>
      <c r="E8450">
        <v>3</v>
      </c>
      <c r="F8450" t="s">
        <v>131</v>
      </c>
      <c r="G8450">
        <v>60</v>
      </c>
      <c r="H8450" t="s">
        <v>74</v>
      </c>
      <c r="I8450" t="s">
        <v>75</v>
      </c>
      <c r="J8450" t="s">
        <v>112</v>
      </c>
      <c r="K8450">
        <v>1.78689307584263</v>
      </c>
      <c r="L8450">
        <v>0</v>
      </c>
      <c r="M8450">
        <v>56.25</v>
      </c>
      <c r="N8450">
        <f>(1-Coffee_Sales[[#This Row],[Discount_Percent]])*Coffee_Sales[[#This Row],[unit_price]]*Coffee_Sales[[#This Row],[transaction_qty]]</f>
        <v>56.25</v>
      </c>
      <c r="O8450" t="str">
        <f>TEXT(Coffee_Sales[[#This Row],[transaction_date]],"mmm-yyyy")</f>
        <v>Feb-2023</v>
      </c>
      <c r="P8450">
        <f>HOUR(Coffee_Sales[[#This Row],[transaction_time]])</f>
        <v>17</v>
      </c>
    </row>
    <row r="8451" spans="1:16" x14ac:dyDescent="0.3">
      <c r="A8451">
        <v>108059</v>
      </c>
      <c r="B8451" s="1">
        <v>45072</v>
      </c>
      <c r="C8451" s="2">
        <v>0.35193287037037035</v>
      </c>
      <c r="D8451">
        <v>1</v>
      </c>
      <c r="E8451">
        <v>8</v>
      </c>
      <c r="F8451" t="s">
        <v>97</v>
      </c>
      <c r="G8451">
        <v>79</v>
      </c>
      <c r="H8451" t="s">
        <v>18</v>
      </c>
      <c r="I8451" t="s">
        <v>19</v>
      </c>
      <c r="J8451" t="s">
        <v>20</v>
      </c>
      <c r="K8451">
        <v>1.285750048541658</v>
      </c>
      <c r="L8451">
        <v>0</v>
      </c>
      <c r="M8451">
        <v>56.25</v>
      </c>
      <c r="N8451">
        <f>(1-Coffee_Sales[[#This Row],[Discount_Percent]])*Coffee_Sales[[#This Row],[unit_price]]*Coffee_Sales[[#This Row],[transaction_qty]]</f>
        <v>56.25</v>
      </c>
      <c r="O8451" t="str">
        <f>TEXT(Coffee_Sales[[#This Row],[transaction_date]],"mmm-yyyy")</f>
        <v>May-2023</v>
      </c>
      <c r="P8451">
        <f>HOUR(Coffee_Sales[[#This Row],[transaction_time]])</f>
        <v>8</v>
      </c>
    </row>
    <row r="8452" spans="1:16" x14ac:dyDescent="0.3">
      <c r="A8452">
        <v>115072</v>
      </c>
      <c r="B8452" s="1">
        <v>45078</v>
      </c>
      <c r="C8452" s="2">
        <v>0.78142361111111114</v>
      </c>
      <c r="D8452">
        <v>2</v>
      </c>
      <c r="E8452">
        <v>3</v>
      </c>
      <c r="F8452" t="s">
        <v>96</v>
      </c>
      <c r="G8452">
        <v>22</v>
      </c>
      <c r="H8452" t="s">
        <v>14</v>
      </c>
      <c r="I8452" t="s">
        <v>55</v>
      </c>
      <c r="J8452" t="s">
        <v>56</v>
      </c>
      <c r="K8452">
        <v>1.4611865705461931</v>
      </c>
      <c r="L8452">
        <v>0</v>
      </c>
      <c r="M8452">
        <v>30</v>
      </c>
      <c r="N8452">
        <f>(1-Coffee_Sales[[#This Row],[Discount_Percent]])*Coffee_Sales[[#This Row],[unit_price]]*Coffee_Sales[[#This Row],[transaction_qty]]</f>
        <v>60</v>
      </c>
      <c r="O8452" t="str">
        <f>TEXT(Coffee_Sales[[#This Row],[transaction_date]],"mmm-yyyy")</f>
        <v>Jun-2023</v>
      </c>
      <c r="P8452">
        <f>HOUR(Coffee_Sales[[#This Row],[transaction_time]])</f>
        <v>18</v>
      </c>
    </row>
    <row r="8453" spans="1:16" x14ac:dyDescent="0.3">
      <c r="A8453">
        <v>3953</v>
      </c>
      <c r="B8453" s="1">
        <v>44934</v>
      </c>
      <c r="C8453" s="2">
        <v>0.37324074074074076</v>
      </c>
      <c r="D8453">
        <v>1</v>
      </c>
      <c r="E8453">
        <v>5</v>
      </c>
      <c r="F8453" t="s">
        <v>46</v>
      </c>
      <c r="G8453">
        <v>74</v>
      </c>
      <c r="H8453" t="s">
        <v>18</v>
      </c>
      <c r="I8453" t="s">
        <v>107</v>
      </c>
      <c r="J8453" t="s">
        <v>108</v>
      </c>
      <c r="K8453">
        <v>1.669492344220332</v>
      </c>
      <c r="L8453">
        <v>0</v>
      </c>
      <c r="M8453">
        <v>52.5</v>
      </c>
      <c r="N8453">
        <f>(1-Coffee_Sales[[#This Row],[Discount_Percent]])*Coffee_Sales[[#This Row],[unit_price]]*Coffee_Sales[[#This Row],[transaction_qty]]</f>
        <v>52.5</v>
      </c>
      <c r="O8453" t="str">
        <f>TEXT(Coffee_Sales[[#This Row],[transaction_date]],"mmm-yyyy")</f>
        <v>Jan-2023</v>
      </c>
      <c r="P8453">
        <f>HOUR(Coffee_Sales[[#This Row],[transaction_time]])</f>
        <v>8</v>
      </c>
    </row>
    <row r="8454" spans="1:16" x14ac:dyDescent="0.3">
      <c r="A8454">
        <v>104326</v>
      </c>
      <c r="B8454" s="1">
        <v>45068</v>
      </c>
      <c r="C8454" s="2">
        <v>0.62723379629629628</v>
      </c>
      <c r="D8454">
        <v>2</v>
      </c>
      <c r="E8454">
        <v>8</v>
      </c>
      <c r="F8454" t="s">
        <v>62</v>
      </c>
      <c r="G8454">
        <v>30</v>
      </c>
      <c r="H8454" t="s">
        <v>14</v>
      </c>
      <c r="I8454" t="s">
        <v>22</v>
      </c>
      <c r="J8454" t="s">
        <v>109</v>
      </c>
      <c r="K8454">
        <v>2.1662151241539349</v>
      </c>
      <c r="L8454">
        <v>0.05</v>
      </c>
      <c r="M8454">
        <v>45</v>
      </c>
      <c r="N8454">
        <f>(1-Coffee_Sales[[#This Row],[Discount_Percent]])*Coffee_Sales[[#This Row],[unit_price]]*Coffee_Sales[[#This Row],[transaction_qty]]</f>
        <v>85.5</v>
      </c>
      <c r="O8454" t="str">
        <f>TEXT(Coffee_Sales[[#This Row],[transaction_date]],"mmm-yyyy")</f>
        <v>May-2023</v>
      </c>
      <c r="P8454">
        <f>HOUR(Coffee_Sales[[#This Row],[transaction_time]])</f>
        <v>15</v>
      </c>
    </row>
    <row r="8455" spans="1:16" x14ac:dyDescent="0.3">
      <c r="A8455">
        <v>68047</v>
      </c>
      <c r="B8455" s="1">
        <v>45032</v>
      </c>
      <c r="C8455" s="2">
        <v>0.40233796296296298</v>
      </c>
      <c r="D8455">
        <v>1</v>
      </c>
      <c r="E8455">
        <v>3</v>
      </c>
      <c r="F8455" t="s">
        <v>25</v>
      </c>
      <c r="G8455">
        <v>44</v>
      </c>
      <c r="H8455" t="s">
        <v>32</v>
      </c>
      <c r="I8455" t="s">
        <v>40</v>
      </c>
      <c r="J8455" t="s">
        <v>41</v>
      </c>
      <c r="K8455">
        <v>1.0292263555600849</v>
      </c>
      <c r="L8455">
        <v>0</v>
      </c>
      <c r="M8455">
        <v>37.5</v>
      </c>
      <c r="N8455">
        <f>(1-Coffee_Sales[[#This Row],[Discount_Percent]])*Coffee_Sales[[#This Row],[unit_price]]*Coffee_Sales[[#This Row],[transaction_qty]]</f>
        <v>37.5</v>
      </c>
      <c r="O8455" t="str">
        <f>TEXT(Coffee_Sales[[#This Row],[transaction_date]],"mmm-yyyy")</f>
        <v>Apr-2023</v>
      </c>
      <c r="P8455">
        <f>HOUR(Coffee_Sales[[#This Row],[transaction_time]])</f>
        <v>9</v>
      </c>
    </row>
    <row r="8456" spans="1:16" x14ac:dyDescent="0.3">
      <c r="A8456">
        <v>14785</v>
      </c>
      <c r="B8456" s="1">
        <v>44952</v>
      </c>
      <c r="C8456" s="2">
        <v>0.69152777777777774</v>
      </c>
      <c r="D8456">
        <v>1</v>
      </c>
      <c r="E8456">
        <v>8</v>
      </c>
      <c r="F8456" t="s">
        <v>101</v>
      </c>
      <c r="G8456">
        <v>72</v>
      </c>
      <c r="H8456" t="s">
        <v>18</v>
      </c>
      <c r="I8456" t="s">
        <v>19</v>
      </c>
      <c r="J8456" t="s">
        <v>82</v>
      </c>
      <c r="K8456">
        <v>1.010759889388702</v>
      </c>
      <c r="L8456">
        <v>0.1</v>
      </c>
      <c r="M8456">
        <v>48.75</v>
      </c>
      <c r="N8456">
        <f>(1-Coffee_Sales[[#This Row],[Discount_Percent]])*Coffee_Sales[[#This Row],[unit_price]]*Coffee_Sales[[#This Row],[transaction_qty]]</f>
        <v>43.875</v>
      </c>
      <c r="O8456" t="str">
        <f>TEXT(Coffee_Sales[[#This Row],[transaction_date]],"mmm-yyyy")</f>
        <v>Jan-2023</v>
      </c>
      <c r="P8456">
        <f>HOUR(Coffee_Sales[[#This Row],[transaction_time]])</f>
        <v>16</v>
      </c>
    </row>
    <row r="8457" spans="1:16" x14ac:dyDescent="0.3">
      <c r="A8457">
        <v>102567</v>
      </c>
      <c r="B8457" s="1">
        <v>45067</v>
      </c>
      <c r="C8457" s="2">
        <v>0.34711805555555558</v>
      </c>
      <c r="D8457">
        <v>2</v>
      </c>
      <c r="E8457">
        <v>3</v>
      </c>
      <c r="F8457" t="s">
        <v>90</v>
      </c>
      <c r="G8457">
        <v>45</v>
      </c>
      <c r="H8457" t="s">
        <v>32</v>
      </c>
      <c r="I8457" t="s">
        <v>40</v>
      </c>
      <c r="J8457" t="s">
        <v>120</v>
      </c>
      <c r="K8457">
        <v>2.830066379258521</v>
      </c>
      <c r="L8457">
        <v>0</v>
      </c>
      <c r="M8457">
        <v>45</v>
      </c>
      <c r="N8457">
        <f>(1-Coffee_Sales[[#This Row],[Discount_Percent]])*Coffee_Sales[[#This Row],[unit_price]]*Coffee_Sales[[#This Row],[transaction_qty]]</f>
        <v>90</v>
      </c>
      <c r="O8457" t="str">
        <f>TEXT(Coffee_Sales[[#This Row],[transaction_date]],"mmm-yyyy")</f>
        <v>May-2023</v>
      </c>
      <c r="P8457">
        <f>HOUR(Coffee_Sales[[#This Row],[transaction_time]])</f>
        <v>8</v>
      </c>
    </row>
    <row r="8458" spans="1:16" x14ac:dyDescent="0.3">
      <c r="A8458">
        <v>22075</v>
      </c>
      <c r="B8458" s="1">
        <v>44966</v>
      </c>
      <c r="C8458" s="2">
        <v>0.41954861111111114</v>
      </c>
      <c r="D8458">
        <v>1</v>
      </c>
      <c r="E8458">
        <v>5</v>
      </c>
      <c r="F8458" t="s">
        <v>77</v>
      </c>
      <c r="G8458">
        <v>53</v>
      </c>
      <c r="H8458" t="s">
        <v>32</v>
      </c>
      <c r="I8458" t="s">
        <v>33</v>
      </c>
      <c r="J8458" t="s">
        <v>129</v>
      </c>
      <c r="K8458">
        <v>1.114299965510557</v>
      </c>
      <c r="L8458">
        <v>0</v>
      </c>
      <c r="M8458">
        <v>45</v>
      </c>
      <c r="N8458">
        <f>(1-Coffee_Sales[[#This Row],[Discount_Percent]])*Coffee_Sales[[#This Row],[unit_price]]*Coffee_Sales[[#This Row],[transaction_qty]]</f>
        <v>45</v>
      </c>
      <c r="O8458" t="str">
        <f>TEXT(Coffee_Sales[[#This Row],[transaction_date]],"mmm-yyyy")</f>
        <v>Feb-2023</v>
      </c>
      <c r="P8458">
        <f>HOUR(Coffee_Sales[[#This Row],[transaction_time]])</f>
        <v>10</v>
      </c>
    </row>
    <row r="8459" spans="1:16" x14ac:dyDescent="0.3">
      <c r="A8459">
        <v>23362</v>
      </c>
      <c r="B8459" s="1">
        <v>44968</v>
      </c>
      <c r="C8459" s="2">
        <v>0.45746527777777779</v>
      </c>
      <c r="D8459">
        <v>2</v>
      </c>
      <c r="E8459">
        <v>3</v>
      </c>
      <c r="F8459" t="s">
        <v>96</v>
      </c>
      <c r="G8459">
        <v>53</v>
      </c>
      <c r="H8459" t="s">
        <v>32</v>
      </c>
      <c r="I8459" t="s">
        <v>33</v>
      </c>
      <c r="J8459" t="s">
        <v>129</v>
      </c>
      <c r="K8459">
        <v>2.5416239454444649</v>
      </c>
      <c r="L8459">
        <v>0.05</v>
      </c>
      <c r="M8459">
        <v>45</v>
      </c>
      <c r="N8459">
        <f>(1-Coffee_Sales[[#This Row],[Discount_Percent]])*Coffee_Sales[[#This Row],[unit_price]]*Coffee_Sales[[#This Row],[transaction_qty]]</f>
        <v>85.5</v>
      </c>
      <c r="O8459" t="str">
        <f>TEXT(Coffee_Sales[[#This Row],[transaction_date]],"mmm-yyyy")</f>
        <v>Feb-2023</v>
      </c>
      <c r="P8459">
        <f>HOUR(Coffee_Sales[[#This Row],[transaction_time]])</f>
        <v>10</v>
      </c>
    </row>
    <row r="8460" spans="1:16" x14ac:dyDescent="0.3">
      <c r="A8460">
        <v>45841</v>
      </c>
      <c r="B8460" s="1">
        <v>45003</v>
      </c>
      <c r="C8460" s="2">
        <v>0.41305555555555556</v>
      </c>
      <c r="D8460">
        <v>1</v>
      </c>
      <c r="E8460">
        <v>3</v>
      </c>
      <c r="F8460" t="s">
        <v>43</v>
      </c>
      <c r="G8460">
        <v>75</v>
      </c>
      <c r="H8460" t="s">
        <v>18</v>
      </c>
      <c r="I8460" t="s">
        <v>79</v>
      </c>
      <c r="J8460" t="s">
        <v>136</v>
      </c>
      <c r="K8460">
        <v>1.0802297305863859</v>
      </c>
      <c r="L8460">
        <v>0</v>
      </c>
      <c r="M8460">
        <v>52.5</v>
      </c>
      <c r="N8460">
        <f>(1-Coffee_Sales[[#This Row],[Discount_Percent]])*Coffee_Sales[[#This Row],[unit_price]]*Coffee_Sales[[#This Row],[transaction_qty]]</f>
        <v>52.5</v>
      </c>
      <c r="O8460" t="str">
        <f>TEXT(Coffee_Sales[[#This Row],[transaction_date]],"mmm-yyyy")</f>
        <v>Mar-2023</v>
      </c>
      <c r="P8460">
        <f>HOUR(Coffee_Sales[[#This Row],[transaction_time]])</f>
        <v>9</v>
      </c>
    </row>
    <row r="8461" spans="1:16" x14ac:dyDescent="0.3">
      <c r="A8461">
        <v>133979</v>
      </c>
      <c r="B8461" s="1">
        <v>45094</v>
      </c>
      <c r="C8461" s="2">
        <v>0.68027777777777776</v>
      </c>
      <c r="D8461">
        <v>1</v>
      </c>
      <c r="E8461">
        <v>3</v>
      </c>
      <c r="F8461" t="s">
        <v>54</v>
      </c>
      <c r="G8461">
        <v>56</v>
      </c>
      <c r="H8461" t="s">
        <v>32</v>
      </c>
      <c r="I8461" t="s">
        <v>33</v>
      </c>
      <c r="J8461" t="s">
        <v>135</v>
      </c>
      <c r="K8461">
        <v>1.1067128034019591</v>
      </c>
      <c r="L8461">
        <v>0</v>
      </c>
      <c r="M8461">
        <v>38.25</v>
      </c>
      <c r="N8461">
        <f>(1-Coffee_Sales[[#This Row],[Discount_Percent]])*Coffee_Sales[[#This Row],[unit_price]]*Coffee_Sales[[#This Row],[transaction_qty]]</f>
        <v>38.25</v>
      </c>
      <c r="O8461" t="str">
        <f>TEXT(Coffee_Sales[[#This Row],[transaction_date]],"mmm-yyyy")</f>
        <v>Jun-2023</v>
      </c>
      <c r="P8461">
        <f>HOUR(Coffee_Sales[[#This Row],[transaction_time]])</f>
        <v>16</v>
      </c>
    </row>
    <row r="8462" spans="1:16" x14ac:dyDescent="0.3">
      <c r="A8462">
        <v>57368</v>
      </c>
      <c r="B8462" s="1">
        <v>45019</v>
      </c>
      <c r="C8462" s="2">
        <v>0.76837962962962958</v>
      </c>
      <c r="D8462">
        <v>1</v>
      </c>
      <c r="E8462">
        <v>3</v>
      </c>
      <c r="F8462" t="s">
        <v>48</v>
      </c>
      <c r="G8462">
        <v>75</v>
      </c>
      <c r="H8462" t="s">
        <v>18</v>
      </c>
      <c r="I8462" t="s">
        <v>79</v>
      </c>
      <c r="J8462" t="s">
        <v>136</v>
      </c>
      <c r="K8462">
        <v>1.0764698633557399</v>
      </c>
      <c r="L8462">
        <v>0</v>
      </c>
      <c r="M8462">
        <v>52.5</v>
      </c>
      <c r="N8462">
        <f>(1-Coffee_Sales[[#This Row],[Discount_Percent]])*Coffee_Sales[[#This Row],[unit_price]]*Coffee_Sales[[#This Row],[transaction_qty]]</f>
        <v>52.5</v>
      </c>
      <c r="O8462" t="str">
        <f>TEXT(Coffee_Sales[[#This Row],[transaction_date]],"mmm-yyyy")</f>
        <v>Apr-2023</v>
      </c>
      <c r="P8462">
        <f>HOUR(Coffee_Sales[[#This Row],[transaction_time]])</f>
        <v>18</v>
      </c>
    </row>
    <row r="8463" spans="1:16" x14ac:dyDescent="0.3">
      <c r="A8463">
        <v>102087</v>
      </c>
      <c r="B8463" s="1">
        <v>45066</v>
      </c>
      <c r="C8463" s="2">
        <v>0.54958333333333331</v>
      </c>
      <c r="D8463">
        <v>1</v>
      </c>
      <c r="E8463">
        <v>3</v>
      </c>
      <c r="F8463" t="s">
        <v>78</v>
      </c>
      <c r="G8463">
        <v>40</v>
      </c>
      <c r="H8463" t="s">
        <v>14</v>
      </c>
      <c r="I8463" t="s">
        <v>15</v>
      </c>
      <c r="J8463" t="s">
        <v>100</v>
      </c>
      <c r="K8463">
        <v>1.198885611674438</v>
      </c>
      <c r="L8463">
        <v>0.1</v>
      </c>
      <c r="M8463">
        <v>56.25</v>
      </c>
      <c r="N8463">
        <f>(1-Coffee_Sales[[#This Row],[Discount_Percent]])*Coffee_Sales[[#This Row],[unit_price]]*Coffee_Sales[[#This Row],[transaction_qty]]</f>
        <v>50.625</v>
      </c>
      <c r="O8463" t="str">
        <f>TEXT(Coffee_Sales[[#This Row],[transaction_date]],"mmm-yyyy")</f>
        <v>May-2023</v>
      </c>
      <c r="P8463">
        <f>HOUR(Coffee_Sales[[#This Row],[transaction_time]])</f>
        <v>13</v>
      </c>
    </row>
    <row r="8464" spans="1:16" x14ac:dyDescent="0.3">
      <c r="A8464">
        <v>124995</v>
      </c>
      <c r="B8464" s="1">
        <v>45087</v>
      </c>
      <c r="C8464" s="2">
        <v>0.42031249999999998</v>
      </c>
      <c r="D8464">
        <v>2</v>
      </c>
      <c r="E8464">
        <v>8</v>
      </c>
      <c r="F8464" t="s">
        <v>102</v>
      </c>
      <c r="G8464">
        <v>84</v>
      </c>
      <c r="H8464" t="s">
        <v>67</v>
      </c>
      <c r="I8464" t="s">
        <v>72</v>
      </c>
      <c r="J8464" t="s">
        <v>140</v>
      </c>
      <c r="K8464">
        <v>0.71347736470059009</v>
      </c>
      <c r="L8464">
        <v>0.05</v>
      </c>
      <c r="M8464">
        <v>12</v>
      </c>
      <c r="N8464">
        <f>(1-Coffee_Sales[[#This Row],[Discount_Percent]])*Coffee_Sales[[#This Row],[unit_price]]*Coffee_Sales[[#This Row],[transaction_qty]]</f>
        <v>22.799999999999997</v>
      </c>
      <c r="O8464" t="str">
        <f>TEXT(Coffee_Sales[[#This Row],[transaction_date]],"mmm-yyyy")</f>
        <v>Jun-2023</v>
      </c>
      <c r="P8464">
        <f>HOUR(Coffee_Sales[[#This Row],[transaction_time]])</f>
        <v>10</v>
      </c>
    </row>
    <row r="8465" spans="1:16" x14ac:dyDescent="0.3">
      <c r="A8465">
        <v>121726</v>
      </c>
      <c r="B8465" s="1">
        <v>45084</v>
      </c>
      <c r="C8465" s="2">
        <v>0.69677083333333334</v>
      </c>
      <c r="D8465">
        <v>1</v>
      </c>
      <c r="E8465">
        <v>3</v>
      </c>
      <c r="F8465" t="s">
        <v>111</v>
      </c>
      <c r="G8465">
        <v>33</v>
      </c>
      <c r="H8465" t="s">
        <v>14</v>
      </c>
      <c r="I8465" t="s">
        <v>22</v>
      </c>
      <c r="J8465" t="s">
        <v>49</v>
      </c>
      <c r="K8465">
        <v>1.1875207562215011</v>
      </c>
      <c r="L8465">
        <v>0</v>
      </c>
      <c r="M8465">
        <v>52.5</v>
      </c>
      <c r="N8465">
        <f>(1-Coffee_Sales[[#This Row],[Discount_Percent]])*Coffee_Sales[[#This Row],[unit_price]]*Coffee_Sales[[#This Row],[transaction_qty]]</f>
        <v>52.5</v>
      </c>
      <c r="O8465" t="str">
        <f>TEXT(Coffee_Sales[[#This Row],[transaction_date]],"mmm-yyyy")</f>
        <v>Jun-2023</v>
      </c>
      <c r="P8465">
        <f>HOUR(Coffee_Sales[[#This Row],[transaction_time]])</f>
        <v>16</v>
      </c>
    </row>
    <row r="8466" spans="1:16" x14ac:dyDescent="0.3">
      <c r="A8466">
        <v>53316</v>
      </c>
      <c r="B8466" s="1">
        <v>45014</v>
      </c>
      <c r="C8466" s="2">
        <v>0.43373842592592593</v>
      </c>
      <c r="D8466">
        <v>1</v>
      </c>
      <c r="E8466">
        <v>5</v>
      </c>
      <c r="F8466" t="s">
        <v>31</v>
      </c>
      <c r="G8466">
        <v>77</v>
      </c>
      <c r="H8466" t="s">
        <v>18</v>
      </c>
      <c r="I8466" t="s">
        <v>19</v>
      </c>
      <c r="J8466" t="s">
        <v>115</v>
      </c>
      <c r="K8466">
        <v>0.90263747891789636</v>
      </c>
      <c r="L8466">
        <v>0</v>
      </c>
      <c r="M8466">
        <v>45</v>
      </c>
      <c r="N8466">
        <f>(1-Coffee_Sales[[#This Row],[Discount_Percent]])*Coffee_Sales[[#This Row],[unit_price]]*Coffee_Sales[[#This Row],[transaction_qty]]</f>
        <v>45</v>
      </c>
      <c r="O8466" t="str">
        <f>TEXT(Coffee_Sales[[#This Row],[transaction_date]],"mmm-yyyy")</f>
        <v>Mar-2023</v>
      </c>
      <c r="P8466">
        <f>HOUR(Coffee_Sales[[#This Row],[transaction_time]])</f>
        <v>10</v>
      </c>
    </row>
    <row r="8467" spans="1:16" x14ac:dyDescent="0.3">
      <c r="A8467">
        <v>147647</v>
      </c>
      <c r="B8467" s="1">
        <v>45106</v>
      </c>
      <c r="C8467" s="2">
        <v>0.46375</v>
      </c>
      <c r="D8467">
        <v>1</v>
      </c>
      <c r="E8467">
        <v>8</v>
      </c>
      <c r="F8467" t="s">
        <v>78</v>
      </c>
      <c r="G8467">
        <v>46</v>
      </c>
      <c r="H8467" t="s">
        <v>32</v>
      </c>
      <c r="I8467" t="s">
        <v>36</v>
      </c>
      <c r="J8467" t="s">
        <v>39</v>
      </c>
      <c r="K8467">
        <v>1.123668498914359</v>
      </c>
      <c r="L8467">
        <v>0.1</v>
      </c>
      <c r="M8467">
        <v>37.5</v>
      </c>
      <c r="N8467">
        <f>(1-Coffee_Sales[[#This Row],[Discount_Percent]])*Coffee_Sales[[#This Row],[unit_price]]*Coffee_Sales[[#This Row],[transaction_qty]]</f>
        <v>33.75</v>
      </c>
      <c r="O8467" t="str">
        <f>TEXT(Coffee_Sales[[#This Row],[transaction_date]],"mmm-yyyy")</f>
        <v>Jun-2023</v>
      </c>
      <c r="P8467">
        <f>HOUR(Coffee_Sales[[#This Row],[transaction_time]])</f>
        <v>11</v>
      </c>
    </row>
    <row r="8468" spans="1:16" x14ac:dyDescent="0.3">
      <c r="A8468">
        <v>6372</v>
      </c>
      <c r="B8468" s="1">
        <v>44938</v>
      </c>
      <c r="C8468" s="2">
        <v>0.42393518518518519</v>
      </c>
      <c r="D8468">
        <v>1</v>
      </c>
      <c r="E8468">
        <v>8</v>
      </c>
      <c r="F8468" t="s">
        <v>58</v>
      </c>
      <c r="G8468">
        <v>22</v>
      </c>
      <c r="H8468" t="s">
        <v>14</v>
      </c>
      <c r="I8468" t="s">
        <v>55</v>
      </c>
      <c r="J8468" t="s">
        <v>56</v>
      </c>
      <c r="K8468">
        <v>0.82528913227067213</v>
      </c>
      <c r="L8468">
        <v>0</v>
      </c>
      <c r="M8468">
        <v>30</v>
      </c>
      <c r="N8468">
        <f>(1-Coffee_Sales[[#This Row],[Discount_Percent]])*Coffee_Sales[[#This Row],[unit_price]]*Coffee_Sales[[#This Row],[transaction_qty]]</f>
        <v>30</v>
      </c>
      <c r="O8468" t="str">
        <f>TEXT(Coffee_Sales[[#This Row],[transaction_date]],"mmm-yyyy")</f>
        <v>Jan-2023</v>
      </c>
      <c r="P8468">
        <f>HOUR(Coffee_Sales[[#This Row],[transaction_time]])</f>
        <v>10</v>
      </c>
    </row>
    <row r="8469" spans="1:16" x14ac:dyDescent="0.3">
      <c r="A8469">
        <v>75381</v>
      </c>
      <c r="B8469" s="1">
        <v>45040</v>
      </c>
      <c r="C8469" s="2">
        <v>0.76003472222222224</v>
      </c>
      <c r="D8469">
        <v>2</v>
      </c>
      <c r="E8469">
        <v>5</v>
      </c>
      <c r="F8469" t="s">
        <v>96</v>
      </c>
      <c r="G8469">
        <v>61</v>
      </c>
      <c r="H8469" t="s">
        <v>74</v>
      </c>
      <c r="I8469" t="s">
        <v>75</v>
      </c>
      <c r="J8469" t="s">
        <v>116</v>
      </c>
      <c r="K8469">
        <v>3.7616566005231569</v>
      </c>
      <c r="L8469">
        <v>0</v>
      </c>
      <c r="M8469">
        <v>71.25</v>
      </c>
      <c r="N8469">
        <f>(1-Coffee_Sales[[#This Row],[Discount_Percent]])*Coffee_Sales[[#This Row],[unit_price]]*Coffee_Sales[[#This Row],[transaction_qty]]</f>
        <v>142.5</v>
      </c>
      <c r="O8469" t="str">
        <f>TEXT(Coffee_Sales[[#This Row],[transaction_date]],"mmm-yyyy")</f>
        <v>Apr-2023</v>
      </c>
      <c r="P8469">
        <f>HOUR(Coffee_Sales[[#This Row],[transaction_time]])</f>
        <v>18</v>
      </c>
    </row>
    <row r="8470" spans="1:16" x14ac:dyDescent="0.3">
      <c r="A8470">
        <v>100461</v>
      </c>
      <c r="B8470" s="1">
        <v>45065</v>
      </c>
      <c r="C8470" s="2">
        <v>0.36299768518518516</v>
      </c>
      <c r="D8470">
        <v>1</v>
      </c>
      <c r="E8470">
        <v>5</v>
      </c>
      <c r="F8470" t="s">
        <v>70</v>
      </c>
      <c r="G8470">
        <v>23</v>
      </c>
      <c r="H8470" t="s">
        <v>14</v>
      </c>
      <c r="I8470" t="s">
        <v>55</v>
      </c>
      <c r="J8470" t="s">
        <v>88</v>
      </c>
      <c r="K8470">
        <v>1.1025344320980679</v>
      </c>
      <c r="L8470">
        <v>0</v>
      </c>
      <c r="M8470">
        <v>37.5</v>
      </c>
      <c r="N8470">
        <f>(1-Coffee_Sales[[#This Row],[Discount_Percent]])*Coffee_Sales[[#This Row],[unit_price]]*Coffee_Sales[[#This Row],[transaction_qty]]</f>
        <v>37.5</v>
      </c>
      <c r="O8470" t="str">
        <f>TEXT(Coffee_Sales[[#This Row],[transaction_date]],"mmm-yyyy")</f>
        <v>May-2023</v>
      </c>
      <c r="P8470">
        <f>HOUR(Coffee_Sales[[#This Row],[transaction_time]])</f>
        <v>8</v>
      </c>
    </row>
    <row r="8471" spans="1:16" x14ac:dyDescent="0.3">
      <c r="A8471">
        <v>2961</v>
      </c>
      <c r="B8471" s="1">
        <v>44932</v>
      </c>
      <c r="C8471" s="2">
        <v>0.55563657407407407</v>
      </c>
      <c r="D8471">
        <v>2</v>
      </c>
      <c r="E8471">
        <v>8</v>
      </c>
      <c r="F8471" t="s">
        <v>35</v>
      </c>
      <c r="G8471">
        <v>25</v>
      </c>
      <c r="H8471" t="s">
        <v>14</v>
      </c>
      <c r="I8471" t="s">
        <v>29</v>
      </c>
      <c r="J8471" t="s">
        <v>71</v>
      </c>
      <c r="K8471">
        <v>2.1865669411114941</v>
      </c>
      <c r="L8471">
        <v>0</v>
      </c>
      <c r="M8471">
        <v>33</v>
      </c>
      <c r="N8471">
        <f>(1-Coffee_Sales[[#This Row],[Discount_Percent]])*Coffee_Sales[[#This Row],[unit_price]]*Coffee_Sales[[#This Row],[transaction_qty]]</f>
        <v>66</v>
      </c>
      <c r="O8471" t="str">
        <f>TEXT(Coffee_Sales[[#This Row],[transaction_date]],"mmm-yyyy")</f>
        <v>Jan-2023</v>
      </c>
      <c r="P8471">
        <f>HOUR(Coffee_Sales[[#This Row],[transaction_time]])</f>
        <v>13</v>
      </c>
    </row>
    <row r="8472" spans="1:16" x14ac:dyDescent="0.3">
      <c r="A8472">
        <v>82218</v>
      </c>
      <c r="B8472" s="1">
        <v>45048</v>
      </c>
      <c r="C8472" s="2">
        <v>0.69828703703703698</v>
      </c>
      <c r="D8472">
        <v>1</v>
      </c>
      <c r="E8472">
        <v>3</v>
      </c>
      <c r="F8472" t="s">
        <v>35</v>
      </c>
      <c r="G8472">
        <v>46</v>
      </c>
      <c r="H8472" t="s">
        <v>32</v>
      </c>
      <c r="I8472" t="s">
        <v>36</v>
      </c>
      <c r="J8472" t="s">
        <v>39</v>
      </c>
      <c r="K8472">
        <v>1.1399353779012369</v>
      </c>
      <c r="L8472">
        <v>0</v>
      </c>
      <c r="M8472">
        <v>37.5</v>
      </c>
      <c r="N8472">
        <f>(1-Coffee_Sales[[#This Row],[Discount_Percent]])*Coffee_Sales[[#This Row],[unit_price]]*Coffee_Sales[[#This Row],[transaction_qty]]</f>
        <v>37.5</v>
      </c>
      <c r="O8472" t="str">
        <f>TEXT(Coffee_Sales[[#This Row],[transaction_date]],"mmm-yyyy")</f>
        <v>May-2023</v>
      </c>
      <c r="P8472">
        <f>HOUR(Coffee_Sales[[#This Row],[transaction_time]])</f>
        <v>16</v>
      </c>
    </row>
    <row r="8473" spans="1:16" x14ac:dyDescent="0.3">
      <c r="A8473">
        <v>54073</v>
      </c>
      <c r="B8473" s="1">
        <v>45015</v>
      </c>
      <c r="C8473" s="2">
        <v>0.43381944444444442</v>
      </c>
      <c r="D8473">
        <v>1</v>
      </c>
      <c r="E8473">
        <v>5</v>
      </c>
      <c r="F8473" t="s">
        <v>50</v>
      </c>
      <c r="G8473">
        <v>13</v>
      </c>
      <c r="H8473" t="s">
        <v>64</v>
      </c>
      <c r="I8473" t="s">
        <v>65</v>
      </c>
      <c r="J8473" t="s">
        <v>66</v>
      </c>
      <c r="K8473">
        <v>3.9703329770282521</v>
      </c>
      <c r="L8473">
        <v>0.1</v>
      </c>
      <c r="M8473">
        <v>134.25</v>
      </c>
      <c r="N8473">
        <f>(1-Coffee_Sales[[#This Row],[Discount_Percent]])*Coffee_Sales[[#This Row],[unit_price]]*Coffee_Sales[[#This Row],[transaction_qty]]</f>
        <v>120.825</v>
      </c>
      <c r="O8473" t="str">
        <f>TEXT(Coffee_Sales[[#This Row],[transaction_date]],"mmm-yyyy")</f>
        <v>Mar-2023</v>
      </c>
      <c r="P8473">
        <f>HOUR(Coffee_Sales[[#This Row],[transaction_time]])</f>
        <v>10</v>
      </c>
    </row>
    <row r="8474" spans="1:16" x14ac:dyDescent="0.3">
      <c r="A8474">
        <v>147376</v>
      </c>
      <c r="B8474" s="1">
        <v>45106</v>
      </c>
      <c r="C8474" s="2">
        <v>0.3162152777777778</v>
      </c>
      <c r="D8474">
        <v>1</v>
      </c>
      <c r="E8474">
        <v>5</v>
      </c>
      <c r="F8474" t="s">
        <v>43</v>
      </c>
      <c r="G8474">
        <v>34</v>
      </c>
      <c r="H8474" t="s">
        <v>14</v>
      </c>
      <c r="I8474" t="s">
        <v>26</v>
      </c>
      <c r="J8474" t="s">
        <v>57</v>
      </c>
      <c r="K8474">
        <v>1.0076361463540879</v>
      </c>
      <c r="L8474">
        <v>0</v>
      </c>
      <c r="M8474">
        <v>36.75</v>
      </c>
      <c r="N8474">
        <f>(1-Coffee_Sales[[#This Row],[Discount_Percent]])*Coffee_Sales[[#This Row],[unit_price]]*Coffee_Sales[[#This Row],[transaction_qty]]</f>
        <v>36.75</v>
      </c>
      <c r="O8474" t="str">
        <f>TEXT(Coffee_Sales[[#This Row],[transaction_date]],"mmm-yyyy")</f>
        <v>Jun-2023</v>
      </c>
      <c r="P8474">
        <f>HOUR(Coffee_Sales[[#This Row],[transaction_time]])</f>
        <v>7</v>
      </c>
    </row>
    <row r="8475" spans="1:16" x14ac:dyDescent="0.3">
      <c r="A8475">
        <v>148374</v>
      </c>
      <c r="B8475" s="1">
        <v>45107</v>
      </c>
      <c r="C8475" s="2">
        <v>0.26695601851851852</v>
      </c>
      <c r="D8475">
        <v>2</v>
      </c>
      <c r="E8475">
        <v>5</v>
      </c>
      <c r="F8475" t="s">
        <v>101</v>
      </c>
      <c r="G8475">
        <v>54</v>
      </c>
      <c r="H8475" t="s">
        <v>32</v>
      </c>
      <c r="I8475" t="s">
        <v>33</v>
      </c>
      <c r="J8475" t="s">
        <v>127</v>
      </c>
      <c r="K8475">
        <v>2.3288975215865979</v>
      </c>
      <c r="L8475">
        <v>0</v>
      </c>
      <c r="M8475">
        <v>37.5</v>
      </c>
      <c r="N8475">
        <f>(1-Coffee_Sales[[#This Row],[Discount_Percent]])*Coffee_Sales[[#This Row],[unit_price]]*Coffee_Sales[[#This Row],[transaction_qty]]</f>
        <v>75</v>
      </c>
      <c r="O8475" t="str">
        <f>TEXT(Coffee_Sales[[#This Row],[transaction_date]],"mmm-yyyy")</f>
        <v>Jun-2023</v>
      </c>
      <c r="P8475">
        <f>HOUR(Coffee_Sales[[#This Row],[transaction_time]])</f>
        <v>6</v>
      </c>
    </row>
    <row r="8476" spans="1:16" x14ac:dyDescent="0.3">
      <c r="A8476">
        <v>42849</v>
      </c>
      <c r="B8476" s="1">
        <v>44999</v>
      </c>
      <c r="C8476" s="2">
        <v>0.3865972222222222</v>
      </c>
      <c r="D8476">
        <v>1</v>
      </c>
      <c r="E8476">
        <v>5</v>
      </c>
      <c r="F8476" t="s">
        <v>70</v>
      </c>
      <c r="G8476">
        <v>30</v>
      </c>
      <c r="H8476" t="s">
        <v>14</v>
      </c>
      <c r="I8476" t="s">
        <v>22</v>
      </c>
      <c r="J8476" t="s">
        <v>109</v>
      </c>
      <c r="K8476">
        <v>0.97604738598499674</v>
      </c>
      <c r="L8476">
        <v>0.1</v>
      </c>
      <c r="M8476">
        <v>45</v>
      </c>
      <c r="N8476">
        <f>(1-Coffee_Sales[[#This Row],[Discount_Percent]])*Coffee_Sales[[#This Row],[unit_price]]*Coffee_Sales[[#This Row],[transaction_qty]]</f>
        <v>40.5</v>
      </c>
      <c r="O8476" t="str">
        <f>TEXT(Coffee_Sales[[#This Row],[transaction_date]],"mmm-yyyy")</f>
        <v>Mar-2023</v>
      </c>
      <c r="P8476">
        <f>HOUR(Coffee_Sales[[#This Row],[transaction_time]])</f>
        <v>9</v>
      </c>
    </row>
    <row r="8477" spans="1:16" x14ac:dyDescent="0.3">
      <c r="A8477">
        <v>123045</v>
      </c>
      <c r="B8477" s="1">
        <v>45085</v>
      </c>
      <c r="C8477" s="2">
        <v>0.77085648148148145</v>
      </c>
      <c r="D8477">
        <v>1</v>
      </c>
      <c r="E8477">
        <v>5</v>
      </c>
      <c r="F8477" t="s">
        <v>111</v>
      </c>
      <c r="G8477">
        <v>59</v>
      </c>
      <c r="H8477" t="s">
        <v>74</v>
      </c>
      <c r="I8477" t="s">
        <v>75</v>
      </c>
      <c r="J8477" t="s">
        <v>85</v>
      </c>
      <c r="K8477">
        <v>1.615579980541797</v>
      </c>
      <c r="L8477">
        <v>0</v>
      </c>
      <c r="M8477">
        <v>67.5</v>
      </c>
      <c r="N8477">
        <f>(1-Coffee_Sales[[#This Row],[Discount_Percent]])*Coffee_Sales[[#This Row],[unit_price]]*Coffee_Sales[[#This Row],[transaction_qty]]</f>
        <v>67.5</v>
      </c>
      <c r="O8477" t="str">
        <f>TEXT(Coffee_Sales[[#This Row],[transaction_date]],"mmm-yyyy")</f>
        <v>Jun-2023</v>
      </c>
      <c r="P8477">
        <f>HOUR(Coffee_Sales[[#This Row],[transaction_time]])</f>
        <v>18</v>
      </c>
    </row>
    <row r="8478" spans="1:16" x14ac:dyDescent="0.3">
      <c r="A8478">
        <v>27059</v>
      </c>
      <c r="B8478" s="1">
        <v>44974</v>
      </c>
      <c r="C8478" s="2">
        <v>0.61943287037037043</v>
      </c>
      <c r="D8478">
        <v>2</v>
      </c>
      <c r="E8478">
        <v>3</v>
      </c>
      <c r="F8478" t="s">
        <v>102</v>
      </c>
      <c r="G8478">
        <v>61</v>
      </c>
      <c r="H8478" t="s">
        <v>74</v>
      </c>
      <c r="I8478" t="s">
        <v>75</v>
      </c>
      <c r="J8478" t="s">
        <v>116</v>
      </c>
      <c r="K8478">
        <v>4.5881190926366422</v>
      </c>
      <c r="L8478">
        <v>0</v>
      </c>
      <c r="M8478">
        <v>71.25</v>
      </c>
      <c r="N8478">
        <f>(1-Coffee_Sales[[#This Row],[Discount_Percent]])*Coffee_Sales[[#This Row],[unit_price]]*Coffee_Sales[[#This Row],[transaction_qty]]</f>
        <v>142.5</v>
      </c>
      <c r="O8478" t="str">
        <f>TEXT(Coffee_Sales[[#This Row],[transaction_date]],"mmm-yyyy")</f>
        <v>Feb-2023</v>
      </c>
      <c r="P8478">
        <f>HOUR(Coffee_Sales[[#This Row],[transaction_time]])</f>
        <v>14</v>
      </c>
    </row>
    <row r="8479" spans="1:16" x14ac:dyDescent="0.3">
      <c r="A8479">
        <v>40296</v>
      </c>
      <c r="B8479" s="1">
        <v>44995</v>
      </c>
      <c r="C8479" s="2">
        <v>0.5113078703703704</v>
      </c>
      <c r="D8479">
        <v>1</v>
      </c>
      <c r="E8479">
        <v>3</v>
      </c>
      <c r="F8479" t="s">
        <v>97</v>
      </c>
      <c r="G8479">
        <v>84</v>
      </c>
      <c r="H8479" t="s">
        <v>67</v>
      </c>
      <c r="I8479" t="s">
        <v>72</v>
      </c>
      <c r="J8479" t="s">
        <v>140</v>
      </c>
      <c r="K8479">
        <v>0.29598520781761101</v>
      </c>
      <c r="L8479">
        <v>0</v>
      </c>
      <c r="M8479">
        <v>12</v>
      </c>
      <c r="N8479">
        <f>(1-Coffee_Sales[[#This Row],[Discount_Percent]])*Coffee_Sales[[#This Row],[unit_price]]*Coffee_Sales[[#This Row],[transaction_qty]]</f>
        <v>12</v>
      </c>
      <c r="O8479" t="str">
        <f>TEXT(Coffee_Sales[[#This Row],[transaction_date]],"mmm-yyyy")</f>
        <v>Mar-2023</v>
      </c>
      <c r="P8479">
        <f>HOUR(Coffee_Sales[[#This Row],[transaction_time]])</f>
        <v>12</v>
      </c>
    </row>
    <row r="8480" spans="1:16" x14ac:dyDescent="0.3">
      <c r="A8480">
        <v>94055</v>
      </c>
      <c r="B8480" s="1">
        <v>45059</v>
      </c>
      <c r="C8480" s="2">
        <v>0.53415509259259264</v>
      </c>
      <c r="D8480">
        <v>2</v>
      </c>
      <c r="E8480">
        <v>3</v>
      </c>
      <c r="F8480" t="s">
        <v>101</v>
      </c>
      <c r="G8480">
        <v>24</v>
      </c>
      <c r="H8480" t="s">
        <v>14</v>
      </c>
      <c r="I8480" t="s">
        <v>55</v>
      </c>
      <c r="J8480" t="s">
        <v>86</v>
      </c>
      <c r="K8480">
        <v>2.215612228313256</v>
      </c>
      <c r="L8480">
        <v>0.05</v>
      </c>
      <c r="M8480">
        <v>45</v>
      </c>
      <c r="N8480">
        <f>(1-Coffee_Sales[[#This Row],[Discount_Percent]])*Coffee_Sales[[#This Row],[unit_price]]*Coffee_Sales[[#This Row],[transaction_qty]]</f>
        <v>85.5</v>
      </c>
      <c r="O8480" t="str">
        <f>TEXT(Coffee_Sales[[#This Row],[transaction_date]],"mmm-yyyy")</f>
        <v>May-2023</v>
      </c>
      <c r="P8480">
        <f>HOUR(Coffee_Sales[[#This Row],[transaction_time]])</f>
        <v>12</v>
      </c>
    </row>
    <row r="8481" spans="1:16" x14ac:dyDescent="0.3">
      <c r="A8481">
        <v>34274</v>
      </c>
      <c r="B8481" s="1">
        <v>44986</v>
      </c>
      <c r="C8481" s="2">
        <v>0.73469907407407409</v>
      </c>
      <c r="D8481">
        <v>2</v>
      </c>
      <c r="E8481">
        <v>3</v>
      </c>
      <c r="F8481" t="s">
        <v>35</v>
      </c>
      <c r="G8481">
        <v>31</v>
      </c>
      <c r="H8481" t="s">
        <v>14</v>
      </c>
      <c r="I8481" t="s">
        <v>22</v>
      </c>
      <c r="J8481" t="s">
        <v>53</v>
      </c>
      <c r="K8481">
        <v>1.3585253671936079</v>
      </c>
      <c r="L8481">
        <v>0</v>
      </c>
      <c r="M8481">
        <v>33</v>
      </c>
      <c r="N8481">
        <f>(1-Coffee_Sales[[#This Row],[Discount_Percent]])*Coffee_Sales[[#This Row],[unit_price]]*Coffee_Sales[[#This Row],[transaction_qty]]</f>
        <v>66</v>
      </c>
      <c r="O8481" t="str">
        <f>TEXT(Coffee_Sales[[#This Row],[transaction_date]],"mmm-yyyy")</f>
        <v>Mar-2023</v>
      </c>
      <c r="P8481">
        <f>HOUR(Coffee_Sales[[#This Row],[transaction_time]])</f>
        <v>17</v>
      </c>
    </row>
    <row r="8482" spans="1:16" x14ac:dyDescent="0.3">
      <c r="A8482">
        <v>111457</v>
      </c>
      <c r="B8482" s="1">
        <v>45075</v>
      </c>
      <c r="C8482" s="2">
        <v>0.50695601851851857</v>
      </c>
      <c r="D8482">
        <v>1</v>
      </c>
      <c r="E8482">
        <v>3</v>
      </c>
      <c r="F8482" t="s">
        <v>62</v>
      </c>
      <c r="G8482">
        <v>77</v>
      </c>
      <c r="H8482" t="s">
        <v>18</v>
      </c>
      <c r="I8482" t="s">
        <v>19</v>
      </c>
      <c r="J8482" t="s">
        <v>115</v>
      </c>
      <c r="K8482">
        <v>1.4981874771863031</v>
      </c>
      <c r="L8482">
        <v>0</v>
      </c>
      <c r="M8482">
        <v>45</v>
      </c>
      <c r="N8482">
        <f>(1-Coffee_Sales[[#This Row],[Discount_Percent]])*Coffee_Sales[[#This Row],[unit_price]]*Coffee_Sales[[#This Row],[transaction_qty]]</f>
        <v>45</v>
      </c>
      <c r="O8482" t="str">
        <f>TEXT(Coffee_Sales[[#This Row],[transaction_date]],"mmm-yyyy")</f>
        <v>May-2023</v>
      </c>
      <c r="P8482">
        <f>HOUR(Coffee_Sales[[#This Row],[transaction_time]])</f>
        <v>12</v>
      </c>
    </row>
    <row r="8483" spans="1:16" x14ac:dyDescent="0.3">
      <c r="A8483">
        <v>51090</v>
      </c>
      <c r="B8483" s="1">
        <v>45010</v>
      </c>
      <c r="C8483" s="2">
        <v>0.80013888888888884</v>
      </c>
      <c r="D8483">
        <v>1</v>
      </c>
      <c r="E8483">
        <v>3</v>
      </c>
      <c r="F8483" t="s">
        <v>133</v>
      </c>
      <c r="G8483">
        <v>58</v>
      </c>
      <c r="H8483" t="s">
        <v>74</v>
      </c>
      <c r="I8483" t="s">
        <v>75</v>
      </c>
      <c r="J8483" t="s">
        <v>76</v>
      </c>
      <c r="K8483">
        <v>1.576447285135935</v>
      </c>
      <c r="L8483">
        <v>0.15</v>
      </c>
      <c r="M8483">
        <v>52.5</v>
      </c>
      <c r="N8483">
        <f>(1-Coffee_Sales[[#This Row],[Discount_Percent]])*Coffee_Sales[[#This Row],[unit_price]]*Coffee_Sales[[#This Row],[transaction_qty]]</f>
        <v>44.625</v>
      </c>
      <c r="O8483" t="str">
        <f>TEXT(Coffee_Sales[[#This Row],[transaction_date]],"mmm-yyyy")</f>
        <v>Mar-2023</v>
      </c>
      <c r="P8483">
        <f>HOUR(Coffee_Sales[[#This Row],[transaction_time]])</f>
        <v>19</v>
      </c>
    </row>
    <row r="8484" spans="1:16" x14ac:dyDescent="0.3">
      <c r="A8484">
        <v>145179</v>
      </c>
      <c r="B8484" s="1">
        <v>45104</v>
      </c>
      <c r="C8484" s="2">
        <v>0.35325231481481484</v>
      </c>
      <c r="D8484">
        <v>1</v>
      </c>
      <c r="E8484">
        <v>5</v>
      </c>
      <c r="F8484" t="s">
        <v>35</v>
      </c>
      <c r="G8484">
        <v>74</v>
      </c>
      <c r="H8484" t="s">
        <v>18</v>
      </c>
      <c r="I8484" t="s">
        <v>107</v>
      </c>
      <c r="J8484" t="s">
        <v>108</v>
      </c>
      <c r="K8484">
        <v>1.1005459644372799</v>
      </c>
      <c r="L8484">
        <v>0.1</v>
      </c>
      <c r="M8484">
        <v>52.5</v>
      </c>
      <c r="N8484">
        <f>(1-Coffee_Sales[[#This Row],[Discount_Percent]])*Coffee_Sales[[#This Row],[unit_price]]*Coffee_Sales[[#This Row],[transaction_qty]]</f>
        <v>47.25</v>
      </c>
      <c r="O8484" t="str">
        <f>TEXT(Coffee_Sales[[#This Row],[transaction_date]],"mmm-yyyy")</f>
        <v>Jun-2023</v>
      </c>
      <c r="P8484">
        <f>HOUR(Coffee_Sales[[#This Row],[transaction_time]])</f>
        <v>8</v>
      </c>
    </row>
    <row r="8485" spans="1:16" x14ac:dyDescent="0.3">
      <c r="A8485">
        <v>106267</v>
      </c>
      <c r="B8485" s="1">
        <v>45070</v>
      </c>
      <c r="C8485" s="2">
        <v>0.4990162037037037</v>
      </c>
      <c r="D8485">
        <v>1</v>
      </c>
      <c r="E8485">
        <v>3</v>
      </c>
      <c r="F8485" t="s">
        <v>54</v>
      </c>
      <c r="G8485">
        <v>30</v>
      </c>
      <c r="H8485" t="s">
        <v>14</v>
      </c>
      <c r="I8485" t="s">
        <v>22</v>
      </c>
      <c r="J8485" t="s">
        <v>109</v>
      </c>
      <c r="K8485">
        <v>0.94071965076103048</v>
      </c>
      <c r="L8485">
        <v>0.05</v>
      </c>
      <c r="M8485">
        <v>45</v>
      </c>
      <c r="N8485">
        <f>(1-Coffee_Sales[[#This Row],[Discount_Percent]])*Coffee_Sales[[#This Row],[unit_price]]*Coffee_Sales[[#This Row],[transaction_qty]]</f>
        <v>42.75</v>
      </c>
      <c r="O8485" t="str">
        <f>TEXT(Coffee_Sales[[#This Row],[transaction_date]],"mmm-yyyy")</f>
        <v>May-2023</v>
      </c>
      <c r="P8485">
        <f>HOUR(Coffee_Sales[[#This Row],[transaction_time]])</f>
        <v>11</v>
      </c>
    </row>
    <row r="8486" spans="1:16" x14ac:dyDescent="0.3">
      <c r="A8486">
        <v>116460</v>
      </c>
      <c r="B8486" s="1">
        <v>45080</v>
      </c>
      <c r="C8486" s="2">
        <v>0.41195601851851854</v>
      </c>
      <c r="D8486">
        <v>2</v>
      </c>
      <c r="E8486">
        <v>8</v>
      </c>
      <c r="F8486" t="s">
        <v>21</v>
      </c>
      <c r="G8486">
        <v>37</v>
      </c>
      <c r="H8486" t="s">
        <v>14</v>
      </c>
      <c r="I8486" t="s">
        <v>15</v>
      </c>
      <c r="J8486" t="s">
        <v>95</v>
      </c>
      <c r="K8486">
        <v>2.1352962967552349</v>
      </c>
      <c r="L8486">
        <v>0</v>
      </c>
      <c r="M8486">
        <v>45</v>
      </c>
      <c r="N8486">
        <f>(1-Coffee_Sales[[#This Row],[Discount_Percent]])*Coffee_Sales[[#This Row],[unit_price]]*Coffee_Sales[[#This Row],[transaction_qty]]</f>
        <v>90</v>
      </c>
      <c r="O8486" t="str">
        <f>TEXT(Coffee_Sales[[#This Row],[transaction_date]],"mmm-yyyy")</f>
        <v>Jun-2023</v>
      </c>
      <c r="P8486">
        <f>HOUR(Coffee_Sales[[#This Row],[transaction_time]])</f>
        <v>9</v>
      </c>
    </row>
    <row r="8487" spans="1:16" x14ac:dyDescent="0.3">
      <c r="A8487">
        <v>60601</v>
      </c>
      <c r="B8487" s="1">
        <v>45023</v>
      </c>
      <c r="C8487" s="2">
        <v>0.81732638888888887</v>
      </c>
      <c r="D8487">
        <v>2</v>
      </c>
      <c r="E8487">
        <v>3</v>
      </c>
      <c r="F8487" t="s">
        <v>42</v>
      </c>
      <c r="G8487">
        <v>39</v>
      </c>
      <c r="H8487" t="s">
        <v>14</v>
      </c>
      <c r="I8487" t="s">
        <v>15</v>
      </c>
      <c r="J8487" t="s">
        <v>47</v>
      </c>
      <c r="K8487">
        <v>2.9482023542191822</v>
      </c>
      <c r="L8487">
        <v>0</v>
      </c>
      <c r="M8487">
        <v>63.75</v>
      </c>
      <c r="N8487">
        <f>(1-Coffee_Sales[[#This Row],[Discount_Percent]])*Coffee_Sales[[#This Row],[unit_price]]*Coffee_Sales[[#This Row],[transaction_qty]]</f>
        <v>127.5</v>
      </c>
      <c r="O8487" t="str">
        <f>TEXT(Coffee_Sales[[#This Row],[transaction_date]],"mmm-yyyy")</f>
        <v>Apr-2023</v>
      </c>
      <c r="P8487">
        <f>HOUR(Coffee_Sales[[#This Row],[transaction_time]])</f>
        <v>19</v>
      </c>
    </row>
    <row r="8488" spans="1:16" x14ac:dyDescent="0.3">
      <c r="A8488">
        <v>49602</v>
      </c>
      <c r="B8488" s="1">
        <v>45008</v>
      </c>
      <c r="C8488" s="2">
        <v>0.71655092592592595</v>
      </c>
      <c r="D8488">
        <v>1</v>
      </c>
      <c r="E8488">
        <v>3</v>
      </c>
      <c r="F8488" t="s">
        <v>50</v>
      </c>
      <c r="G8488">
        <v>45</v>
      </c>
      <c r="H8488" t="s">
        <v>32</v>
      </c>
      <c r="I8488" t="s">
        <v>40</v>
      </c>
      <c r="J8488" t="s">
        <v>120</v>
      </c>
      <c r="K8488">
        <v>1.4451102252422121</v>
      </c>
      <c r="L8488">
        <v>0</v>
      </c>
      <c r="M8488">
        <v>45</v>
      </c>
      <c r="N8488">
        <f>(1-Coffee_Sales[[#This Row],[Discount_Percent]])*Coffee_Sales[[#This Row],[unit_price]]*Coffee_Sales[[#This Row],[transaction_qty]]</f>
        <v>45</v>
      </c>
      <c r="O8488" t="str">
        <f>TEXT(Coffee_Sales[[#This Row],[transaction_date]],"mmm-yyyy")</f>
        <v>Mar-2023</v>
      </c>
      <c r="P8488">
        <f>HOUR(Coffee_Sales[[#This Row],[transaction_time]])</f>
        <v>17</v>
      </c>
    </row>
    <row r="8489" spans="1:16" x14ac:dyDescent="0.3">
      <c r="A8489">
        <v>70796</v>
      </c>
      <c r="B8489" s="1">
        <v>45035</v>
      </c>
      <c r="C8489" s="2">
        <v>0.42318287037037039</v>
      </c>
      <c r="D8489">
        <v>1</v>
      </c>
      <c r="E8489">
        <v>8</v>
      </c>
      <c r="F8489" t="s">
        <v>133</v>
      </c>
      <c r="G8489">
        <v>10</v>
      </c>
      <c r="H8489" t="s">
        <v>59</v>
      </c>
      <c r="I8489" t="s">
        <v>144</v>
      </c>
      <c r="J8489" t="s">
        <v>145</v>
      </c>
      <c r="K8489">
        <v>3.972248330443533</v>
      </c>
      <c r="L8489">
        <v>0</v>
      </c>
      <c r="M8489">
        <v>150</v>
      </c>
      <c r="N8489">
        <f>(1-Coffee_Sales[[#This Row],[Discount_Percent]])*Coffee_Sales[[#This Row],[unit_price]]*Coffee_Sales[[#This Row],[transaction_qty]]</f>
        <v>150</v>
      </c>
      <c r="O8489" t="str">
        <f>TEXT(Coffee_Sales[[#This Row],[transaction_date]],"mmm-yyyy")</f>
        <v>Apr-2023</v>
      </c>
      <c r="P8489">
        <f>HOUR(Coffee_Sales[[#This Row],[transaction_time]])</f>
        <v>10</v>
      </c>
    </row>
    <row r="8490" spans="1:16" x14ac:dyDescent="0.3">
      <c r="A8490">
        <v>7350</v>
      </c>
      <c r="B8490" s="1">
        <v>44940</v>
      </c>
      <c r="C8490" s="2">
        <v>0.34675925925925927</v>
      </c>
      <c r="D8490">
        <v>2</v>
      </c>
      <c r="E8490">
        <v>3</v>
      </c>
      <c r="F8490" t="s">
        <v>63</v>
      </c>
      <c r="G8490">
        <v>34</v>
      </c>
      <c r="H8490" t="s">
        <v>14</v>
      </c>
      <c r="I8490" t="s">
        <v>26</v>
      </c>
      <c r="J8490" t="s">
        <v>57</v>
      </c>
      <c r="K8490">
        <v>2.223048668536781</v>
      </c>
      <c r="L8490">
        <v>0.05</v>
      </c>
      <c r="M8490">
        <v>36.75</v>
      </c>
      <c r="N8490">
        <f>(1-Coffee_Sales[[#This Row],[Discount_Percent]])*Coffee_Sales[[#This Row],[unit_price]]*Coffee_Sales[[#This Row],[transaction_qty]]</f>
        <v>69.825000000000003</v>
      </c>
      <c r="O8490" t="str">
        <f>TEXT(Coffee_Sales[[#This Row],[transaction_date]],"mmm-yyyy")</f>
        <v>Jan-2023</v>
      </c>
      <c r="P8490">
        <f>HOUR(Coffee_Sales[[#This Row],[transaction_time]])</f>
        <v>8</v>
      </c>
    </row>
    <row r="8491" spans="1:16" x14ac:dyDescent="0.3">
      <c r="A8491">
        <v>10094</v>
      </c>
      <c r="B8491" s="1">
        <v>44944</v>
      </c>
      <c r="C8491" s="2">
        <v>0.53658564814814813</v>
      </c>
      <c r="D8491">
        <v>2</v>
      </c>
      <c r="E8491">
        <v>5</v>
      </c>
      <c r="F8491" t="s">
        <v>101</v>
      </c>
      <c r="G8491">
        <v>64</v>
      </c>
      <c r="H8491" t="s">
        <v>67</v>
      </c>
      <c r="I8491" t="s">
        <v>72</v>
      </c>
      <c r="J8491" t="s">
        <v>118</v>
      </c>
      <c r="K8491">
        <v>0.74201022604364253</v>
      </c>
      <c r="L8491">
        <v>0</v>
      </c>
      <c r="M8491">
        <v>12</v>
      </c>
      <c r="N8491">
        <f>(1-Coffee_Sales[[#This Row],[Discount_Percent]])*Coffee_Sales[[#This Row],[unit_price]]*Coffee_Sales[[#This Row],[transaction_qty]]</f>
        <v>24</v>
      </c>
      <c r="O8491" t="str">
        <f>TEXT(Coffee_Sales[[#This Row],[transaction_date]],"mmm-yyyy")</f>
        <v>Jan-2023</v>
      </c>
      <c r="P8491">
        <f>HOUR(Coffee_Sales[[#This Row],[transaction_time]])</f>
        <v>12</v>
      </c>
    </row>
    <row r="8492" spans="1:16" x14ac:dyDescent="0.3">
      <c r="A8492">
        <v>63255</v>
      </c>
      <c r="B8492" s="1">
        <v>45026</v>
      </c>
      <c r="C8492" s="2">
        <v>0.74353009259259262</v>
      </c>
      <c r="D8492">
        <v>1</v>
      </c>
      <c r="E8492">
        <v>5</v>
      </c>
      <c r="F8492" t="s">
        <v>90</v>
      </c>
      <c r="G8492">
        <v>49</v>
      </c>
      <c r="H8492" t="s">
        <v>32</v>
      </c>
      <c r="I8492" t="s">
        <v>44</v>
      </c>
      <c r="J8492" t="s">
        <v>91</v>
      </c>
      <c r="K8492">
        <v>1.013818020526001</v>
      </c>
      <c r="L8492">
        <v>0.1</v>
      </c>
      <c r="M8492">
        <v>45</v>
      </c>
      <c r="N8492">
        <f>(1-Coffee_Sales[[#This Row],[Discount_Percent]])*Coffee_Sales[[#This Row],[unit_price]]*Coffee_Sales[[#This Row],[transaction_qty]]</f>
        <v>40.5</v>
      </c>
      <c r="O8492" t="str">
        <f>TEXT(Coffee_Sales[[#This Row],[transaction_date]],"mmm-yyyy")</f>
        <v>Apr-2023</v>
      </c>
      <c r="P8492">
        <f>HOUR(Coffee_Sales[[#This Row],[transaction_time]])</f>
        <v>17</v>
      </c>
    </row>
    <row r="8493" spans="1:16" x14ac:dyDescent="0.3">
      <c r="A8493">
        <v>48656</v>
      </c>
      <c r="B8493" s="1">
        <v>45007</v>
      </c>
      <c r="C8493" s="2">
        <v>0.45781250000000001</v>
      </c>
      <c r="D8493">
        <v>1</v>
      </c>
      <c r="E8493">
        <v>8</v>
      </c>
      <c r="F8493" t="s">
        <v>87</v>
      </c>
      <c r="G8493">
        <v>51</v>
      </c>
      <c r="H8493" t="s">
        <v>32</v>
      </c>
      <c r="I8493" t="s">
        <v>44</v>
      </c>
      <c r="J8493" t="s">
        <v>103</v>
      </c>
      <c r="K8493">
        <v>1.418977117991671</v>
      </c>
      <c r="L8493">
        <v>0</v>
      </c>
      <c r="M8493">
        <v>45</v>
      </c>
      <c r="N8493">
        <f>(1-Coffee_Sales[[#This Row],[Discount_Percent]])*Coffee_Sales[[#This Row],[unit_price]]*Coffee_Sales[[#This Row],[transaction_qty]]</f>
        <v>45</v>
      </c>
      <c r="O8493" t="str">
        <f>TEXT(Coffee_Sales[[#This Row],[transaction_date]],"mmm-yyyy")</f>
        <v>Mar-2023</v>
      </c>
      <c r="P8493">
        <f>HOUR(Coffee_Sales[[#This Row],[transaction_time]])</f>
        <v>10</v>
      </c>
    </row>
    <row r="8494" spans="1:16" x14ac:dyDescent="0.3">
      <c r="A8494">
        <v>21254</v>
      </c>
      <c r="B8494" s="1">
        <v>44965</v>
      </c>
      <c r="C8494" s="2">
        <v>0.31269675925925927</v>
      </c>
      <c r="D8494">
        <v>1</v>
      </c>
      <c r="E8494">
        <v>5</v>
      </c>
      <c r="F8494" t="s">
        <v>77</v>
      </c>
      <c r="G8494">
        <v>1</v>
      </c>
      <c r="H8494" t="s">
        <v>59</v>
      </c>
      <c r="I8494" t="s">
        <v>60</v>
      </c>
      <c r="J8494" t="s">
        <v>61</v>
      </c>
      <c r="K8494">
        <v>7.3128541068130133</v>
      </c>
      <c r="L8494">
        <v>0</v>
      </c>
      <c r="M8494">
        <v>270</v>
      </c>
      <c r="N8494">
        <f>(1-Coffee_Sales[[#This Row],[Discount_Percent]])*Coffee_Sales[[#This Row],[unit_price]]*Coffee_Sales[[#This Row],[transaction_qty]]</f>
        <v>270</v>
      </c>
      <c r="O8494" t="str">
        <f>TEXT(Coffee_Sales[[#This Row],[transaction_date]],"mmm-yyyy")</f>
        <v>Feb-2023</v>
      </c>
      <c r="P8494">
        <f>HOUR(Coffee_Sales[[#This Row],[transaction_time]])</f>
        <v>7</v>
      </c>
    </row>
    <row r="8495" spans="1:16" x14ac:dyDescent="0.3">
      <c r="A8495">
        <v>137107</v>
      </c>
      <c r="B8495" s="1">
        <v>45097</v>
      </c>
      <c r="C8495" s="2">
        <v>0.37744212962962964</v>
      </c>
      <c r="D8495">
        <v>1</v>
      </c>
      <c r="E8495">
        <v>8</v>
      </c>
      <c r="F8495" t="s">
        <v>17</v>
      </c>
      <c r="G8495">
        <v>45</v>
      </c>
      <c r="H8495" t="s">
        <v>32</v>
      </c>
      <c r="I8495" t="s">
        <v>40</v>
      </c>
      <c r="J8495" t="s">
        <v>120</v>
      </c>
      <c r="K8495">
        <v>0.93685305624838033</v>
      </c>
      <c r="L8495">
        <v>0.05</v>
      </c>
      <c r="M8495">
        <v>45</v>
      </c>
      <c r="N8495">
        <f>(1-Coffee_Sales[[#This Row],[Discount_Percent]])*Coffee_Sales[[#This Row],[unit_price]]*Coffee_Sales[[#This Row],[transaction_qty]]</f>
        <v>42.75</v>
      </c>
      <c r="O8495" t="str">
        <f>TEXT(Coffee_Sales[[#This Row],[transaction_date]],"mmm-yyyy")</f>
        <v>Jun-2023</v>
      </c>
      <c r="P8495">
        <f>HOUR(Coffee_Sales[[#This Row],[transaction_time]])</f>
        <v>9</v>
      </c>
    </row>
    <row r="8496" spans="1:16" x14ac:dyDescent="0.3">
      <c r="A8496">
        <v>140988</v>
      </c>
      <c r="B8496" s="1">
        <v>45100</v>
      </c>
      <c r="C8496" s="2">
        <v>0.55828703703703708</v>
      </c>
      <c r="D8496">
        <v>1</v>
      </c>
      <c r="E8496">
        <v>5</v>
      </c>
      <c r="F8496" t="s">
        <v>35</v>
      </c>
      <c r="G8496">
        <v>36</v>
      </c>
      <c r="H8496" t="s">
        <v>14</v>
      </c>
      <c r="I8496" t="s">
        <v>26</v>
      </c>
      <c r="J8496" t="s">
        <v>27</v>
      </c>
      <c r="K8496">
        <v>1.735625958325993</v>
      </c>
      <c r="L8496">
        <v>0</v>
      </c>
      <c r="M8496">
        <v>56.25</v>
      </c>
      <c r="N8496">
        <f>(1-Coffee_Sales[[#This Row],[Discount_Percent]])*Coffee_Sales[[#This Row],[unit_price]]*Coffee_Sales[[#This Row],[transaction_qty]]</f>
        <v>56.25</v>
      </c>
      <c r="O8496" t="str">
        <f>TEXT(Coffee_Sales[[#This Row],[transaction_date]],"mmm-yyyy")</f>
        <v>Jun-2023</v>
      </c>
      <c r="P8496">
        <f>HOUR(Coffee_Sales[[#This Row],[transaction_time]])</f>
        <v>13</v>
      </c>
    </row>
    <row r="8497" spans="1:16" x14ac:dyDescent="0.3">
      <c r="A8497">
        <v>97237</v>
      </c>
      <c r="B8497" s="1">
        <v>45062</v>
      </c>
      <c r="C8497" s="2">
        <v>0.4286226851851852</v>
      </c>
      <c r="D8497">
        <v>1</v>
      </c>
      <c r="E8497">
        <v>5</v>
      </c>
      <c r="F8497" t="s">
        <v>31</v>
      </c>
      <c r="G8497">
        <v>78</v>
      </c>
      <c r="H8497" t="s">
        <v>18</v>
      </c>
      <c r="I8497" t="s">
        <v>19</v>
      </c>
      <c r="J8497" t="s">
        <v>51</v>
      </c>
      <c r="K8497">
        <v>1.3698059186355891</v>
      </c>
      <c r="L8497">
        <v>0.1</v>
      </c>
      <c r="M8497">
        <v>67.5</v>
      </c>
      <c r="N8497">
        <f>(1-Coffee_Sales[[#This Row],[Discount_Percent]])*Coffee_Sales[[#This Row],[unit_price]]*Coffee_Sales[[#This Row],[transaction_qty]]</f>
        <v>60.75</v>
      </c>
      <c r="O8497" t="str">
        <f>TEXT(Coffee_Sales[[#This Row],[transaction_date]],"mmm-yyyy")</f>
        <v>May-2023</v>
      </c>
      <c r="P8497">
        <f>HOUR(Coffee_Sales[[#This Row],[transaction_time]])</f>
        <v>10</v>
      </c>
    </row>
    <row r="8498" spans="1:16" x14ac:dyDescent="0.3">
      <c r="A8498">
        <v>119180</v>
      </c>
      <c r="B8498" s="1">
        <v>45082</v>
      </c>
      <c r="C8498" s="2">
        <v>0.5925231481481481</v>
      </c>
      <c r="D8498">
        <v>2</v>
      </c>
      <c r="E8498">
        <v>8</v>
      </c>
      <c r="F8498" t="s">
        <v>63</v>
      </c>
      <c r="G8498">
        <v>39</v>
      </c>
      <c r="H8498" t="s">
        <v>14</v>
      </c>
      <c r="I8498" t="s">
        <v>15</v>
      </c>
      <c r="J8498" t="s">
        <v>47</v>
      </c>
      <c r="K8498">
        <v>2.5597104242061999</v>
      </c>
      <c r="L8498">
        <v>0.15</v>
      </c>
      <c r="M8498">
        <v>63.75</v>
      </c>
      <c r="N8498">
        <f>(1-Coffee_Sales[[#This Row],[Discount_Percent]])*Coffee_Sales[[#This Row],[unit_price]]*Coffee_Sales[[#This Row],[transaction_qty]]</f>
        <v>108.375</v>
      </c>
      <c r="O8498" t="str">
        <f>TEXT(Coffee_Sales[[#This Row],[transaction_date]],"mmm-yyyy")</f>
        <v>Jun-2023</v>
      </c>
      <c r="P8498">
        <f>HOUR(Coffee_Sales[[#This Row],[transaction_time]])</f>
        <v>14</v>
      </c>
    </row>
    <row r="8499" spans="1:16" x14ac:dyDescent="0.3">
      <c r="A8499">
        <v>16668</v>
      </c>
      <c r="B8499" s="1">
        <v>44956</v>
      </c>
      <c r="C8499" s="2">
        <v>0.4713310185185185</v>
      </c>
      <c r="D8499">
        <v>2</v>
      </c>
      <c r="E8499">
        <v>8</v>
      </c>
      <c r="F8499" t="s">
        <v>97</v>
      </c>
      <c r="G8499">
        <v>37</v>
      </c>
      <c r="H8499" t="s">
        <v>14</v>
      </c>
      <c r="I8499" t="s">
        <v>15</v>
      </c>
      <c r="J8499" t="s">
        <v>95</v>
      </c>
      <c r="K8499">
        <v>2.3332594143811169</v>
      </c>
      <c r="L8499">
        <v>0</v>
      </c>
      <c r="M8499">
        <v>45</v>
      </c>
      <c r="N8499">
        <f>(1-Coffee_Sales[[#This Row],[Discount_Percent]])*Coffee_Sales[[#This Row],[unit_price]]*Coffee_Sales[[#This Row],[transaction_qty]]</f>
        <v>90</v>
      </c>
      <c r="O8499" t="str">
        <f>TEXT(Coffee_Sales[[#This Row],[transaction_date]],"mmm-yyyy")</f>
        <v>Jan-2023</v>
      </c>
      <c r="P8499">
        <f>HOUR(Coffee_Sales[[#This Row],[transaction_time]])</f>
        <v>11</v>
      </c>
    </row>
    <row r="8500" spans="1:16" x14ac:dyDescent="0.3">
      <c r="A8500">
        <v>38618</v>
      </c>
      <c r="B8500" s="1">
        <v>44993</v>
      </c>
      <c r="C8500" s="2">
        <v>0.42618055555555556</v>
      </c>
      <c r="D8500">
        <v>1</v>
      </c>
      <c r="E8500">
        <v>8</v>
      </c>
      <c r="F8500" t="s">
        <v>62</v>
      </c>
      <c r="G8500">
        <v>30</v>
      </c>
      <c r="H8500" t="s">
        <v>14</v>
      </c>
      <c r="I8500" t="s">
        <v>22</v>
      </c>
      <c r="J8500" t="s">
        <v>109</v>
      </c>
      <c r="K8500">
        <v>1.3979143558937051</v>
      </c>
      <c r="L8500">
        <v>0</v>
      </c>
      <c r="M8500">
        <v>45</v>
      </c>
      <c r="N8500">
        <f>(1-Coffee_Sales[[#This Row],[Discount_Percent]])*Coffee_Sales[[#This Row],[unit_price]]*Coffee_Sales[[#This Row],[transaction_qty]]</f>
        <v>45</v>
      </c>
      <c r="O8500" t="str">
        <f>TEXT(Coffee_Sales[[#This Row],[transaction_date]],"mmm-yyyy")</f>
        <v>Mar-2023</v>
      </c>
      <c r="P8500">
        <f>HOUR(Coffee_Sales[[#This Row],[transaction_time]])</f>
        <v>10</v>
      </c>
    </row>
    <row r="8501" spans="1:16" x14ac:dyDescent="0.3">
      <c r="A8501">
        <v>57344</v>
      </c>
      <c r="B8501" s="1">
        <v>45019</v>
      </c>
      <c r="C8501" s="2">
        <v>0.75601851851851853</v>
      </c>
      <c r="D8501">
        <v>2</v>
      </c>
      <c r="E8501">
        <v>5</v>
      </c>
      <c r="F8501" t="s">
        <v>50</v>
      </c>
      <c r="G8501">
        <v>59</v>
      </c>
      <c r="H8501" t="s">
        <v>74</v>
      </c>
      <c r="I8501" t="s">
        <v>75</v>
      </c>
      <c r="J8501" t="s">
        <v>85</v>
      </c>
      <c r="K8501">
        <v>3.9310112017063878</v>
      </c>
      <c r="L8501">
        <v>0</v>
      </c>
      <c r="M8501">
        <v>67.5</v>
      </c>
      <c r="N8501">
        <f>(1-Coffee_Sales[[#This Row],[Discount_Percent]])*Coffee_Sales[[#This Row],[unit_price]]*Coffee_Sales[[#This Row],[transaction_qty]]</f>
        <v>135</v>
      </c>
      <c r="O8501" t="str">
        <f>TEXT(Coffee_Sales[[#This Row],[transaction_date]],"mmm-yyyy")</f>
        <v>Apr-2023</v>
      </c>
      <c r="P8501">
        <f>HOUR(Coffee_Sales[[#This Row],[transaction_time]])</f>
        <v>18</v>
      </c>
    </row>
    <row r="8502" spans="1:16" x14ac:dyDescent="0.3">
      <c r="A8502">
        <v>105604</v>
      </c>
      <c r="B8502" s="1">
        <v>45069</v>
      </c>
      <c r="C8502" s="2">
        <v>0.76541666666666663</v>
      </c>
      <c r="D8502">
        <v>2</v>
      </c>
      <c r="E8502">
        <v>3</v>
      </c>
      <c r="F8502" t="s">
        <v>38</v>
      </c>
      <c r="G8502">
        <v>45</v>
      </c>
      <c r="H8502" t="s">
        <v>32</v>
      </c>
      <c r="I8502" t="s">
        <v>40</v>
      </c>
      <c r="J8502" t="s">
        <v>120</v>
      </c>
      <c r="K8502">
        <v>2.4906086007881578</v>
      </c>
      <c r="L8502">
        <v>0.05</v>
      </c>
      <c r="M8502">
        <v>45</v>
      </c>
      <c r="N8502">
        <f>(1-Coffee_Sales[[#This Row],[Discount_Percent]])*Coffee_Sales[[#This Row],[unit_price]]*Coffee_Sales[[#This Row],[transaction_qty]]</f>
        <v>85.5</v>
      </c>
      <c r="O8502" t="str">
        <f>TEXT(Coffee_Sales[[#This Row],[transaction_date]],"mmm-yyyy")</f>
        <v>May-2023</v>
      </c>
      <c r="P8502">
        <f>HOUR(Coffee_Sales[[#This Row],[transaction_time]])</f>
        <v>18</v>
      </c>
    </row>
    <row r="8503" spans="1:16" x14ac:dyDescent="0.3">
      <c r="A8503">
        <v>36004</v>
      </c>
      <c r="B8503" s="1">
        <v>44989</v>
      </c>
      <c r="C8503" s="2">
        <v>0.54114583333333333</v>
      </c>
      <c r="D8503">
        <v>1</v>
      </c>
      <c r="E8503">
        <v>3</v>
      </c>
      <c r="F8503" t="s">
        <v>17</v>
      </c>
      <c r="G8503">
        <v>69</v>
      </c>
      <c r="H8503" t="s">
        <v>18</v>
      </c>
      <c r="I8503" t="s">
        <v>107</v>
      </c>
      <c r="J8503" t="s">
        <v>132</v>
      </c>
      <c r="K8503">
        <v>1.4239392541671549</v>
      </c>
      <c r="L8503">
        <v>0</v>
      </c>
      <c r="M8503">
        <v>48.75</v>
      </c>
      <c r="N8503">
        <f>(1-Coffee_Sales[[#This Row],[Discount_Percent]])*Coffee_Sales[[#This Row],[unit_price]]*Coffee_Sales[[#This Row],[transaction_qty]]</f>
        <v>48.75</v>
      </c>
      <c r="O8503" t="str">
        <f>TEXT(Coffee_Sales[[#This Row],[transaction_date]],"mmm-yyyy")</f>
        <v>Mar-2023</v>
      </c>
      <c r="P8503">
        <f>HOUR(Coffee_Sales[[#This Row],[transaction_time]])</f>
        <v>12</v>
      </c>
    </row>
    <row r="8504" spans="1:16" x14ac:dyDescent="0.3">
      <c r="A8504">
        <v>65746</v>
      </c>
      <c r="B8504" s="1">
        <v>45029</v>
      </c>
      <c r="C8504" s="2">
        <v>0.64940972222222226</v>
      </c>
      <c r="D8504">
        <v>1</v>
      </c>
      <c r="E8504">
        <v>8</v>
      </c>
      <c r="F8504" t="s">
        <v>62</v>
      </c>
      <c r="G8504">
        <v>71</v>
      </c>
      <c r="H8504" t="s">
        <v>18</v>
      </c>
      <c r="I8504" t="s">
        <v>79</v>
      </c>
      <c r="J8504" t="s">
        <v>92</v>
      </c>
      <c r="K8504">
        <v>1.6645233150926131</v>
      </c>
      <c r="L8504">
        <v>0.05</v>
      </c>
      <c r="M8504">
        <v>56.25</v>
      </c>
      <c r="N8504">
        <f>(1-Coffee_Sales[[#This Row],[Discount_Percent]])*Coffee_Sales[[#This Row],[unit_price]]*Coffee_Sales[[#This Row],[transaction_qty]]</f>
        <v>53.4375</v>
      </c>
      <c r="O8504" t="str">
        <f>TEXT(Coffee_Sales[[#This Row],[transaction_date]],"mmm-yyyy")</f>
        <v>Apr-2023</v>
      </c>
      <c r="P8504">
        <f>HOUR(Coffee_Sales[[#This Row],[transaction_time]])</f>
        <v>15</v>
      </c>
    </row>
    <row r="8505" spans="1:16" x14ac:dyDescent="0.3">
      <c r="A8505">
        <v>102181</v>
      </c>
      <c r="B8505" s="1">
        <v>45066</v>
      </c>
      <c r="C8505" s="2">
        <v>0.62491898148148151</v>
      </c>
      <c r="D8505">
        <v>1</v>
      </c>
      <c r="E8505">
        <v>5</v>
      </c>
      <c r="F8505" t="s">
        <v>24</v>
      </c>
      <c r="G8505">
        <v>18</v>
      </c>
      <c r="H8505" t="s">
        <v>64</v>
      </c>
      <c r="I8505" t="s">
        <v>152</v>
      </c>
      <c r="J8505" t="s">
        <v>153</v>
      </c>
      <c r="K8505">
        <v>3.3458169368161781</v>
      </c>
      <c r="L8505">
        <v>0</v>
      </c>
      <c r="M8505">
        <v>164.25</v>
      </c>
      <c r="N8505">
        <f>(1-Coffee_Sales[[#This Row],[Discount_Percent]])*Coffee_Sales[[#This Row],[unit_price]]*Coffee_Sales[[#This Row],[transaction_qty]]</f>
        <v>164.25</v>
      </c>
      <c r="O8505" t="str">
        <f>TEXT(Coffee_Sales[[#This Row],[transaction_date]],"mmm-yyyy")</f>
        <v>May-2023</v>
      </c>
      <c r="P8505">
        <f>HOUR(Coffee_Sales[[#This Row],[transaction_time]])</f>
        <v>14</v>
      </c>
    </row>
    <row r="8506" spans="1:16" x14ac:dyDescent="0.3">
      <c r="A8506">
        <v>58884</v>
      </c>
      <c r="B8506" s="1">
        <v>45021</v>
      </c>
      <c r="C8506" s="2">
        <v>0.73988425925925927</v>
      </c>
      <c r="D8506">
        <v>1</v>
      </c>
      <c r="E8506">
        <v>3</v>
      </c>
      <c r="F8506" t="s">
        <v>63</v>
      </c>
      <c r="G8506">
        <v>79</v>
      </c>
      <c r="H8506" t="s">
        <v>18</v>
      </c>
      <c r="I8506" t="s">
        <v>19</v>
      </c>
      <c r="J8506" t="s">
        <v>20</v>
      </c>
      <c r="K8506">
        <v>1.7599763794381911</v>
      </c>
      <c r="L8506">
        <v>0.05</v>
      </c>
      <c r="M8506">
        <v>56.25</v>
      </c>
      <c r="N8506">
        <f>(1-Coffee_Sales[[#This Row],[Discount_Percent]])*Coffee_Sales[[#This Row],[unit_price]]*Coffee_Sales[[#This Row],[transaction_qty]]</f>
        <v>53.4375</v>
      </c>
      <c r="O8506" t="str">
        <f>TEXT(Coffee_Sales[[#This Row],[transaction_date]],"mmm-yyyy")</f>
        <v>Apr-2023</v>
      </c>
      <c r="P8506">
        <f>HOUR(Coffee_Sales[[#This Row],[transaction_time]])</f>
        <v>17</v>
      </c>
    </row>
    <row r="8507" spans="1:16" x14ac:dyDescent="0.3">
      <c r="A8507">
        <v>85356</v>
      </c>
      <c r="B8507" s="1">
        <v>45051</v>
      </c>
      <c r="C8507" s="2">
        <v>0.6857523148148148</v>
      </c>
      <c r="D8507">
        <v>1</v>
      </c>
      <c r="E8507">
        <v>8</v>
      </c>
      <c r="F8507" t="s">
        <v>63</v>
      </c>
      <c r="G8507">
        <v>48</v>
      </c>
      <c r="H8507" t="s">
        <v>32</v>
      </c>
      <c r="I8507" t="s">
        <v>44</v>
      </c>
      <c r="J8507" t="s">
        <v>52</v>
      </c>
      <c r="K8507">
        <v>0.88333604564156909</v>
      </c>
      <c r="L8507">
        <v>0.05</v>
      </c>
      <c r="M8507">
        <v>37.5</v>
      </c>
      <c r="N8507">
        <f>(1-Coffee_Sales[[#This Row],[Discount_Percent]])*Coffee_Sales[[#This Row],[unit_price]]*Coffee_Sales[[#This Row],[transaction_qty]]</f>
        <v>35.625</v>
      </c>
      <c r="O8507" t="str">
        <f>TEXT(Coffee_Sales[[#This Row],[transaction_date]],"mmm-yyyy")</f>
        <v>May-2023</v>
      </c>
      <c r="P8507">
        <f>HOUR(Coffee_Sales[[#This Row],[transaction_time]])</f>
        <v>16</v>
      </c>
    </row>
    <row r="8508" spans="1:16" x14ac:dyDescent="0.3">
      <c r="A8508">
        <v>99341</v>
      </c>
      <c r="B8508" s="1">
        <v>45064</v>
      </c>
      <c r="C8508" s="2">
        <v>0.4042013888888889</v>
      </c>
      <c r="D8508">
        <v>1</v>
      </c>
      <c r="E8508">
        <v>8</v>
      </c>
      <c r="F8508" t="s">
        <v>87</v>
      </c>
      <c r="G8508">
        <v>70</v>
      </c>
      <c r="H8508" t="s">
        <v>18</v>
      </c>
      <c r="I8508" t="s">
        <v>19</v>
      </c>
      <c r="J8508" t="s">
        <v>83</v>
      </c>
      <c r="K8508">
        <v>1.624733311864536</v>
      </c>
      <c r="L8508">
        <v>0</v>
      </c>
      <c r="M8508">
        <v>48.75</v>
      </c>
      <c r="N8508">
        <f>(1-Coffee_Sales[[#This Row],[Discount_Percent]])*Coffee_Sales[[#This Row],[unit_price]]*Coffee_Sales[[#This Row],[transaction_qty]]</f>
        <v>48.75</v>
      </c>
      <c r="O8508" t="str">
        <f>TEXT(Coffee_Sales[[#This Row],[transaction_date]],"mmm-yyyy")</f>
        <v>May-2023</v>
      </c>
      <c r="P8508">
        <f>HOUR(Coffee_Sales[[#This Row],[transaction_time]])</f>
        <v>9</v>
      </c>
    </row>
    <row r="8509" spans="1:16" x14ac:dyDescent="0.3">
      <c r="A8509">
        <v>136213</v>
      </c>
      <c r="B8509" s="1">
        <v>45096</v>
      </c>
      <c r="C8509" s="2">
        <v>0.45459490740740743</v>
      </c>
      <c r="D8509">
        <v>1</v>
      </c>
      <c r="E8509">
        <v>5</v>
      </c>
      <c r="F8509" t="s">
        <v>35</v>
      </c>
      <c r="G8509">
        <v>44</v>
      </c>
      <c r="H8509" t="s">
        <v>32</v>
      </c>
      <c r="I8509" t="s">
        <v>40</v>
      </c>
      <c r="J8509" t="s">
        <v>41</v>
      </c>
      <c r="K8509">
        <v>0.9519086652988118</v>
      </c>
      <c r="L8509">
        <v>0</v>
      </c>
      <c r="M8509">
        <v>37.5</v>
      </c>
      <c r="N8509">
        <f>(1-Coffee_Sales[[#This Row],[Discount_Percent]])*Coffee_Sales[[#This Row],[unit_price]]*Coffee_Sales[[#This Row],[transaction_qty]]</f>
        <v>37.5</v>
      </c>
      <c r="O8509" t="str">
        <f>TEXT(Coffee_Sales[[#This Row],[transaction_date]],"mmm-yyyy")</f>
        <v>Jun-2023</v>
      </c>
      <c r="P8509">
        <f>HOUR(Coffee_Sales[[#This Row],[transaction_time]])</f>
        <v>10</v>
      </c>
    </row>
    <row r="8510" spans="1:16" x14ac:dyDescent="0.3">
      <c r="A8510">
        <v>78794</v>
      </c>
      <c r="B8510" s="1">
        <v>45044</v>
      </c>
      <c r="C8510" s="2">
        <v>0.7167824074074074</v>
      </c>
      <c r="D8510">
        <v>2</v>
      </c>
      <c r="E8510">
        <v>3</v>
      </c>
      <c r="F8510" t="s">
        <v>31</v>
      </c>
      <c r="G8510">
        <v>37</v>
      </c>
      <c r="H8510" t="s">
        <v>14</v>
      </c>
      <c r="I8510" t="s">
        <v>15</v>
      </c>
      <c r="J8510" t="s">
        <v>95</v>
      </c>
      <c r="K8510">
        <v>1.9008683952551371</v>
      </c>
      <c r="L8510">
        <v>0</v>
      </c>
      <c r="M8510">
        <v>45</v>
      </c>
      <c r="N8510">
        <f>(1-Coffee_Sales[[#This Row],[Discount_Percent]])*Coffee_Sales[[#This Row],[unit_price]]*Coffee_Sales[[#This Row],[transaction_qty]]</f>
        <v>90</v>
      </c>
      <c r="O8510" t="str">
        <f>TEXT(Coffee_Sales[[#This Row],[transaction_date]],"mmm-yyyy")</f>
        <v>Apr-2023</v>
      </c>
      <c r="P8510">
        <f>HOUR(Coffee_Sales[[#This Row],[transaction_time]])</f>
        <v>17</v>
      </c>
    </row>
    <row r="8511" spans="1:16" x14ac:dyDescent="0.3">
      <c r="A8511">
        <v>106729</v>
      </c>
      <c r="B8511" s="1">
        <v>45070</v>
      </c>
      <c r="C8511" s="2">
        <v>0.77141203703703709</v>
      </c>
      <c r="D8511">
        <v>2</v>
      </c>
      <c r="E8511">
        <v>8</v>
      </c>
      <c r="F8511" t="s">
        <v>46</v>
      </c>
      <c r="G8511">
        <v>39</v>
      </c>
      <c r="H8511" t="s">
        <v>14</v>
      </c>
      <c r="I8511" t="s">
        <v>15</v>
      </c>
      <c r="J8511" t="s">
        <v>47</v>
      </c>
      <c r="K8511">
        <v>3.7605120400415282</v>
      </c>
      <c r="L8511">
        <v>0</v>
      </c>
      <c r="M8511">
        <v>63.75</v>
      </c>
      <c r="N8511">
        <f>(1-Coffee_Sales[[#This Row],[Discount_Percent]])*Coffee_Sales[[#This Row],[unit_price]]*Coffee_Sales[[#This Row],[transaction_qty]]</f>
        <v>127.5</v>
      </c>
      <c r="O8511" t="str">
        <f>TEXT(Coffee_Sales[[#This Row],[transaction_date]],"mmm-yyyy")</f>
        <v>May-2023</v>
      </c>
      <c r="P8511">
        <f>HOUR(Coffee_Sales[[#This Row],[transaction_time]])</f>
        <v>18</v>
      </c>
    </row>
    <row r="8512" spans="1:16" x14ac:dyDescent="0.3">
      <c r="A8512">
        <v>101357</v>
      </c>
      <c r="B8512" s="1">
        <v>45066</v>
      </c>
      <c r="C8512" s="2">
        <v>0.3278935185185185</v>
      </c>
      <c r="D8512">
        <v>1</v>
      </c>
      <c r="E8512">
        <v>3</v>
      </c>
      <c r="F8512" t="s">
        <v>102</v>
      </c>
      <c r="G8512">
        <v>24</v>
      </c>
      <c r="H8512" t="s">
        <v>14</v>
      </c>
      <c r="I8512" t="s">
        <v>55</v>
      </c>
      <c r="J8512" t="s">
        <v>86</v>
      </c>
      <c r="K8512">
        <v>1.3886844148453681</v>
      </c>
      <c r="L8512">
        <v>0</v>
      </c>
      <c r="M8512">
        <v>45</v>
      </c>
      <c r="N8512">
        <f>(1-Coffee_Sales[[#This Row],[Discount_Percent]])*Coffee_Sales[[#This Row],[unit_price]]*Coffee_Sales[[#This Row],[transaction_qty]]</f>
        <v>45</v>
      </c>
      <c r="O8512" t="str">
        <f>TEXT(Coffee_Sales[[#This Row],[transaction_date]],"mmm-yyyy")</f>
        <v>May-2023</v>
      </c>
      <c r="P8512">
        <f>HOUR(Coffee_Sales[[#This Row],[transaction_time]])</f>
        <v>7</v>
      </c>
    </row>
    <row r="8513" spans="1:16" x14ac:dyDescent="0.3">
      <c r="A8513">
        <v>46494</v>
      </c>
      <c r="B8513" s="1">
        <v>45004</v>
      </c>
      <c r="C8513" s="2">
        <v>0.3803009259259259</v>
      </c>
      <c r="D8513">
        <v>2</v>
      </c>
      <c r="E8513">
        <v>3</v>
      </c>
      <c r="F8513" t="s">
        <v>28</v>
      </c>
      <c r="G8513">
        <v>39</v>
      </c>
      <c r="H8513" t="s">
        <v>14</v>
      </c>
      <c r="I8513" t="s">
        <v>15</v>
      </c>
      <c r="J8513" t="s">
        <v>47</v>
      </c>
      <c r="K8513">
        <v>3.1421443487066738</v>
      </c>
      <c r="L8513">
        <v>0</v>
      </c>
      <c r="M8513">
        <v>63.75</v>
      </c>
      <c r="N8513">
        <f>(1-Coffee_Sales[[#This Row],[Discount_Percent]])*Coffee_Sales[[#This Row],[unit_price]]*Coffee_Sales[[#This Row],[transaction_qty]]</f>
        <v>127.5</v>
      </c>
      <c r="O8513" t="str">
        <f>TEXT(Coffee_Sales[[#This Row],[transaction_date]],"mmm-yyyy")</f>
        <v>Mar-2023</v>
      </c>
      <c r="P8513">
        <f>HOUR(Coffee_Sales[[#This Row],[transaction_time]])</f>
        <v>9</v>
      </c>
    </row>
    <row r="8514" spans="1:16" x14ac:dyDescent="0.3">
      <c r="A8514">
        <v>139012</v>
      </c>
      <c r="B8514" s="1">
        <v>45098</v>
      </c>
      <c r="C8514" s="2">
        <v>0.76399305555555552</v>
      </c>
      <c r="D8514">
        <v>3</v>
      </c>
      <c r="E8514">
        <v>5</v>
      </c>
      <c r="F8514" t="s">
        <v>96</v>
      </c>
      <c r="G8514">
        <v>40</v>
      </c>
      <c r="H8514" t="s">
        <v>14</v>
      </c>
      <c r="I8514" t="s">
        <v>15</v>
      </c>
      <c r="J8514" t="s">
        <v>100</v>
      </c>
      <c r="K8514">
        <v>4.0216468335786146</v>
      </c>
      <c r="L8514">
        <v>0.1</v>
      </c>
      <c r="M8514">
        <v>56.25</v>
      </c>
      <c r="N8514">
        <f>(1-Coffee_Sales[[#This Row],[Discount_Percent]])*Coffee_Sales[[#This Row],[unit_price]]*Coffee_Sales[[#This Row],[transaction_qty]]</f>
        <v>151.875</v>
      </c>
      <c r="O8514" t="str">
        <f>TEXT(Coffee_Sales[[#This Row],[transaction_date]],"mmm-yyyy")</f>
        <v>Jun-2023</v>
      </c>
      <c r="P8514">
        <f>HOUR(Coffee_Sales[[#This Row],[transaction_time]])</f>
        <v>18</v>
      </c>
    </row>
    <row r="8515" spans="1:16" x14ac:dyDescent="0.3">
      <c r="A8515">
        <v>100056</v>
      </c>
      <c r="B8515" s="1">
        <v>45064</v>
      </c>
      <c r="C8515" s="2">
        <v>0.82668981481481485</v>
      </c>
      <c r="D8515">
        <v>1</v>
      </c>
      <c r="E8515">
        <v>8</v>
      </c>
      <c r="F8515" t="s">
        <v>113</v>
      </c>
      <c r="G8515">
        <v>60</v>
      </c>
      <c r="H8515" t="s">
        <v>74</v>
      </c>
      <c r="I8515" t="s">
        <v>75</v>
      </c>
      <c r="J8515" t="s">
        <v>112</v>
      </c>
      <c r="K8515">
        <v>1.358977110786014</v>
      </c>
      <c r="L8515">
        <v>0.1</v>
      </c>
      <c r="M8515">
        <v>56.25</v>
      </c>
      <c r="N8515">
        <f>(1-Coffee_Sales[[#This Row],[Discount_Percent]])*Coffee_Sales[[#This Row],[unit_price]]*Coffee_Sales[[#This Row],[transaction_qty]]</f>
        <v>50.625</v>
      </c>
      <c r="O8515" t="str">
        <f>TEXT(Coffee_Sales[[#This Row],[transaction_date]],"mmm-yyyy")</f>
        <v>May-2023</v>
      </c>
      <c r="P8515">
        <f>HOUR(Coffee_Sales[[#This Row],[transaction_time]])</f>
        <v>19</v>
      </c>
    </row>
    <row r="8516" spans="1:16" x14ac:dyDescent="0.3">
      <c r="A8516">
        <v>14806</v>
      </c>
      <c r="B8516" s="1">
        <v>44952</v>
      </c>
      <c r="C8516" s="2">
        <v>0.719212962962963</v>
      </c>
      <c r="D8516">
        <v>3</v>
      </c>
      <c r="E8516">
        <v>5</v>
      </c>
      <c r="F8516" t="s">
        <v>102</v>
      </c>
      <c r="G8516">
        <v>53</v>
      </c>
      <c r="H8516" t="s">
        <v>32</v>
      </c>
      <c r="I8516" t="s">
        <v>33</v>
      </c>
      <c r="J8516" t="s">
        <v>129</v>
      </c>
      <c r="K8516">
        <v>3.925229615961527</v>
      </c>
      <c r="L8516">
        <v>0.1</v>
      </c>
      <c r="M8516">
        <v>45</v>
      </c>
      <c r="N8516">
        <f>(1-Coffee_Sales[[#This Row],[Discount_Percent]])*Coffee_Sales[[#This Row],[unit_price]]*Coffee_Sales[[#This Row],[transaction_qty]]</f>
        <v>121.5</v>
      </c>
      <c r="O8516" t="str">
        <f>TEXT(Coffee_Sales[[#This Row],[transaction_date]],"mmm-yyyy")</f>
        <v>Jan-2023</v>
      </c>
      <c r="P8516">
        <f>HOUR(Coffee_Sales[[#This Row],[transaction_time]])</f>
        <v>17</v>
      </c>
    </row>
    <row r="8517" spans="1:16" x14ac:dyDescent="0.3">
      <c r="A8517">
        <v>24899</v>
      </c>
      <c r="B8517" s="1">
        <v>44971</v>
      </c>
      <c r="C8517" s="2">
        <v>0.3649189814814815</v>
      </c>
      <c r="D8517">
        <v>1</v>
      </c>
      <c r="E8517">
        <v>8</v>
      </c>
      <c r="F8517" t="s">
        <v>113</v>
      </c>
      <c r="G8517">
        <v>35</v>
      </c>
      <c r="H8517" t="s">
        <v>14</v>
      </c>
      <c r="I8517" t="s">
        <v>26</v>
      </c>
      <c r="J8517" t="s">
        <v>84</v>
      </c>
      <c r="K8517">
        <v>1.3936345106612149</v>
      </c>
      <c r="L8517">
        <v>0</v>
      </c>
      <c r="M8517">
        <v>46.5</v>
      </c>
      <c r="N8517">
        <f>(1-Coffee_Sales[[#This Row],[Discount_Percent]])*Coffee_Sales[[#This Row],[unit_price]]*Coffee_Sales[[#This Row],[transaction_qty]]</f>
        <v>46.5</v>
      </c>
      <c r="O8517" t="str">
        <f>TEXT(Coffee_Sales[[#This Row],[transaction_date]],"mmm-yyyy")</f>
        <v>Feb-2023</v>
      </c>
      <c r="P8517">
        <f>HOUR(Coffee_Sales[[#This Row],[transaction_time]])</f>
        <v>8</v>
      </c>
    </row>
    <row r="8518" spans="1:16" x14ac:dyDescent="0.3">
      <c r="A8518">
        <v>65892</v>
      </c>
      <c r="B8518" s="1">
        <v>45029</v>
      </c>
      <c r="C8518" s="2">
        <v>0.80333333333333334</v>
      </c>
      <c r="D8518">
        <v>1</v>
      </c>
      <c r="E8518">
        <v>8</v>
      </c>
      <c r="F8518" t="s">
        <v>78</v>
      </c>
      <c r="G8518">
        <v>74</v>
      </c>
      <c r="H8518" t="s">
        <v>18</v>
      </c>
      <c r="I8518" t="s">
        <v>107</v>
      </c>
      <c r="J8518" t="s">
        <v>108</v>
      </c>
      <c r="K8518">
        <v>1.080856840026569</v>
      </c>
      <c r="L8518">
        <v>0.05</v>
      </c>
      <c r="M8518">
        <v>52.5</v>
      </c>
      <c r="N8518">
        <f>(1-Coffee_Sales[[#This Row],[Discount_Percent]])*Coffee_Sales[[#This Row],[unit_price]]*Coffee_Sales[[#This Row],[transaction_qty]]</f>
        <v>49.875</v>
      </c>
      <c r="O8518" t="str">
        <f>TEXT(Coffee_Sales[[#This Row],[transaction_date]],"mmm-yyyy")</f>
        <v>Apr-2023</v>
      </c>
      <c r="P8518">
        <f>HOUR(Coffee_Sales[[#This Row],[transaction_time]])</f>
        <v>19</v>
      </c>
    </row>
    <row r="8519" spans="1:16" x14ac:dyDescent="0.3">
      <c r="A8519">
        <v>21705</v>
      </c>
      <c r="B8519" s="1">
        <v>44965</v>
      </c>
      <c r="C8519" s="2">
        <v>0.68079861111111106</v>
      </c>
      <c r="D8519">
        <v>1</v>
      </c>
      <c r="E8519">
        <v>8</v>
      </c>
      <c r="F8519" t="s">
        <v>70</v>
      </c>
      <c r="G8519">
        <v>57</v>
      </c>
      <c r="H8519" t="s">
        <v>32</v>
      </c>
      <c r="I8519" t="s">
        <v>33</v>
      </c>
      <c r="J8519" t="s">
        <v>34</v>
      </c>
      <c r="K8519">
        <v>0.97755430487264405</v>
      </c>
      <c r="L8519">
        <v>0</v>
      </c>
      <c r="M8519">
        <v>46.5</v>
      </c>
      <c r="N8519">
        <f>(1-Coffee_Sales[[#This Row],[Discount_Percent]])*Coffee_Sales[[#This Row],[unit_price]]*Coffee_Sales[[#This Row],[transaction_qty]]</f>
        <v>46.5</v>
      </c>
      <c r="O8519" t="str">
        <f>TEXT(Coffee_Sales[[#This Row],[transaction_date]],"mmm-yyyy")</f>
        <v>Feb-2023</v>
      </c>
      <c r="P8519">
        <f>HOUR(Coffee_Sales[[#This Row],[transaction_time]])</f>
        <v>16</v>
      </c>
    </row>
    <row r="8520" spans="1:16" x14ac:dyDescent="0.3">
      <c r="A8520">
        <v>4761</v>
      </c>
      <c r="B8520" s="1">
        <v>44935</v>
      </c>
      <c r="C8520" s="2">
        <v>0.46517361111111111</v>
      </c>
      <c r="D8520">
        <v>2</v>
      </c>
      <c r="E8520">
        <v>3</v>
      </c>
      <c r="F8520" t="s">
        <v>31</v>
      </c>
      <c r="G8520">
        <v>47</v>
      </c>
      <c r="H8520" t="s">
        <v>32</v>
      </c>
      <c r="I8520" t="s">
        <v>36</v>
      </c>
      <c r="J8520" t="s">
        <v>37</v>
      </c>
      <c r="K8520">
        <v>2.4512200681286158</v>
      </c>
      <c r="L8520">
        <v>0</v>
      </c>
      <c r="M8520">
        <v>45</v>
      </c>
      <c r="N8520">
        <f>(1-Coffee_Sales[[#This Row],[Discount_Percent]])*Coffee_Sales[[#This Row],[unit_price]]*Coffee_Sales[[#This Row],[transaction_qty]]</f>
        <v>90</v>
      </c>
      <c r="O8520" t="str">
        <f>TEXT(Coffee_Sales[[#This Row],[transaction_date]],"mmm-yyyy")</f>
        <v>Jan-2023</v>
      </c>
      <c r="P8520">
        <f>HOUR(Coffee_Sales[[#This Row],[transaction_time]])</f>
        <v>11</v>
      </c>
    </row>
    <row r="8521" spans="1:16" x14ac:dyDescent="0.3">
      <c r="A8521">
        <v>79582</v>
      </c>
      <c r="B8521" s="1">
        <v>45045</v>
      </c>
      <c r="C8521" s="2">
        <v>0.7920949074074074</v>
      </c>
      <c r="D8521">
        <v>1</v>
      </c>
      <c r="E8521">
        <v>3</v>
      </c>
      <c r="F8521" t="s">
        <v>77</v>
      </c>
      <c r="G8521">
        <v>23</v>
      </c>
      <c r="H8521" t="s">
        <v>14</v>
      </c>
      <c r="I8521" t="s">
        <v>55</v>
      </c>
      <c r="J8521" t="s">
        <v>88</v>
      </c>
      <c r="K8521">
        <v>0.82690306692281323</v>
      </c>
      <c r="L8521">
        <v>0</v>
      </c>
      <c r="M8521">
        <v>37.5</v>
      </c>
      <c r="N8521">
        <f>(1-Coffee_Sales[[#This Row],[Discount_Percent]])*Coffee_Sales[[#This Row],[unit_price]]*Coffee_Sales[[#This Row],[transaction_qty]]</f>
        <v>37.5</v>
      </c>
      <c r="O8521" t="str">
        <f>TEXT(Coffee_Sales[[#This Row],[transaction_date]],"mmm-yyyy")</f>
        <v>Apr-2023</v>
      </c>
      <c r="P8521">
        <f>HOUR(Coffee_Sales[[#This Row],[transaction_time]])</f>
        <v>19</v>
      </c>
    </row>
    <row r="8522" spans="1:16" x14ac:dyDescent="0.3">
      <c r="A8522">
        <v>26790</v>
      </c>
      <c r="B8522" s="1">
        <v>44974</v>
      </c>
      <c r="C8522" s="2">
        <v>0.36694444444444446</v>
      </c>
      <c r="D8522">
        <v>2</v>
      </c>
      <c r="E8522">
        <v>5</v>
      </c>
      <c r="F8522" t="s">
        <v>87</v>
      </c>
      <c r="G8522">
        <v>65</v>
      </c>
      <c r="H8522" t="s">
        <v>67</v>
      </c>
      <c r="I8522" t="s">
        <v>68</v>
      </c>
      <c r="J8522" t="s">
        <v>69</v>
      </c>
      <c r="K8522">
        <v>0.65525648715702534</v>
      </c>
      <c r="L8522">
        <v>0</v>
      </c>
      <c r="M8522">
        <v>12</v>
      </c>
      <c r="N8522">
        <f>(1-Coffee_Sales[[#This Row],[Discount_Percent]])*Coffee_Sales[[#This Row],[unit_price]]*Coffee_Sales[[#This Row],[transaction_qty]]</f>
        <v>24</v>
      </c>
      <c r="O8522" t="str">
        <f>TEXT(Coffee_Sales[[#This Row],[transaction_date]],"mmm-yyyy")</f>
        <v>Feb-2023</v>
      </c>
      <c r="P8522">
        <f>HOUR(Coffee_Sales[[#This Row],[transaction_time]])</f>
        <v>8</v>
      </c>
    </row>
    <row r="8523" spans="1:16" x14ac:dyDescent="0.3">
      <c r="A8523">
        <v>76899</v>
      </c>
      <c r="B8523" s="1">
        <v>45042</v>
      </c>
      <c r="C8523" s="2">
        <v>0.56769675925925922</v>
      </c>
      <c r="D8523">
        <v>1</v>
      </c>
      <c r="E8523">
        <v>3</v>
      </c>
      <c r="F8523" t="s">
        <v>97</v>
      </c>
      <c r="G8523">
        <v>72</v>
      </c>
      <c r="H8523" t="s">
        <v>18</v>
      </c>
      <c r="I8523" t="s">
        <v>19</v>
      </c>
      <c r="J8523" t="s">
        <v>82</v>
      </c>
      <c r="K8523">
        <v>1.3491471382528679</v>
      </c>
      <c r="L8523">
        <v>0</v>
      </c>
      <c r="M8523">
        <v>48.75</v>
      </c>
      <c r="N8523">
        <f>(1-Coffee_Sales[[#This Row],[Discount_Percent]])*Coffee_Sales[[#This Row],[unit_price]]*Coffee_Sales[[#This Row],[transaction_qty]]</f>
        <v>48.75</v>
      </c>
      <c r="O8523" t="str">
        <f>TEXT(Coffee_Sales[[#This Row],[transaction_date]],"mmm-yyyy")</f>
        <v>Apr-2023</v>
      </c>
      <c r="P8523">
        <f>HOUR(Coffee_Sales[[#This Row],[transaction_time]])</f>
        <v>13</v>
      </c>
    </row>
    <row r="8524" spans="1:16" x14ac:dyDescent="0.3">
      <c r="A8524">
        <v>106504</v>
      </c>
      <c r="B8524" s="1">
        <v>45070</v>
      </c>
      <c r="C8524" s="2">
        <v>0.62584490740740739</v>
      </c>
      <c r="D8524">
        <v>3</v>
      </c>
      <c r="E8524">
        <v>5</v>
      </c>
      <c r="F8524" t="s">
        <v>25</v>
      </c>
      <c r="G8524">
        <v>42</v>
      </c>
      <c r="H8524" t="s">
        <v>32</v>
      </c>
      <c r="I8524" t="s">
        <v>40</v>
      </c>
      <c r="J8524" t="s">
        <v>99</v>
      </c>
      <c r="K8524">
        <v>3.514855578601058</v>
      </c>
      <c r="L8524">
        <v>0</v>
      </c>
      <c r="M8524">
        <v>37.5</v>
      </c>
      <c r="N8524">
        <f>(1-Coffee_Sales[[#This Row],[Discount_Percent]])*Coffee_Sales[[#This Row],[unit_price]]*Coffee_Sales[[#This Row],[transaction_qty]]</f>
        <v>112.5</v>
      </c>
      <c r="O8524" t="str">
        <f>TEXT(Coffee_Sales[[#This Row],[transaction_date]],"mmm-yyyy")</f>
        <v>May-2023</v>
      </c>
      <c r="P8524">
        <f>HOUR(Coffee_Sales[[#This Row],[transaction_time]])</f>
        <v>15</v>
      </c>
    </row>
    <row r="8525" spans="1:16" x14ac:dyDescent="0.3">
      <c r="A8525">
        <v>106954</v>
      </c>
      <c r="B8525" s="1">
        <v>45071</v>
      </c>
      <c r="C8525" s="2">
        <v>0.32800925925925928</v>
      </c>
      <c r="D8525">
        <v>1</v>
      </c>
      <c r="E8525">
        <v>5</v>
      </c>
      <c r="F8525" t="s">
        <v>46</v>
      </c>
      <c r="G8525">
        <v>22</v>
      </c>
      <c r="H8525" t="s">
        <v>14</v>
      </c>
      <c r="I8525" t="s">
        <v>55</v>
      </c>
      <c r="J8525" t="s">
        <v>56</v>
      </c>
      <c r="K8525">
        <v>0.829437577403211</v>
      </c>
      <c r="L8525">
        <v>0.15</v>
      </c>
      <c r="M8525">
        <v>30</v>
      </c>
      <c r="N8525">
        <f>(1-Coffee_Sales[[#This Row],[Discount_Percent]])*Coffee_Sales[[#This Row],[unit_price]]*Coffee_Sales[[#This Row],[transaction_qty]]</f>
        <v>25.5</v>
      </c>
      <c r="O8525" t="str">
        <f>TEXT(Coffee_Sales[[#This Row],[transaction_date]],"mmm-yyyy")</f>
        <v>May-2023</v>
      </c>
      <c r="P8525">
        <f>HOUR(Coffee_Sales[[#This Row],[transaction_time]])</f>
        <v>7</v>
      </c>
    </row>
    <row r="8526" spans="1:16" x14ac:dyDescent="0.3">
      <c r="A8526">
        <v>16795</v>
      </c>
      <c r="B8526" s="1">
        <v>44956</v>
      </c>
      <c r="C8526" s="2">
        <v>0.66476851851851848</v>
      </c>
      <c r="D8526">
        <v>1</v>
      </c>
      <c r="E8526">
        <v>3</v>
      </c>
      <c r="F8526" t="s">
        <v>113</v>
      </c>
      <c r="G8526">
        <v>77</v>
      </c>
      <c r="H8526" t="s">
        <v>18</v>
      </c>
      <c r="I8526" t="s">
        <v>19</v>
      </c>
      <c r="J8526" t="s">
        <v>115</v>
      </c>
      <c r="K8526">
        <v>1.177549836840116</v>
      </c>
      <c r="L8526">
        <v>0</v>
      </c>
      <c r="M8526">
        <v>45</v>
      </c>
      <c r="N8526">
        <f>(1-Coffee_Sales[[#This Row],[Discount_Percent]])*Coffee_Sales[[#This Row],[unit_price]]*Coffee_Sales[[#This Row],[transaction_qty]]</f>
        <v>45</v>
      </c>
      <c r="O8526" t="str">
        <f>TEXT(Coffee_Sales[[#This Row],[transaction_date]],"mmm-yyyy")</f>
        <v>Jan-2023</v>
      </c>
      <c r="P8526">
        <f>HOUR(Coffee_Sales[[#This Row],[transaction_time]])</f>
        <v>15</v>
      </c>
    </row>
    <row r="8527" spans="1:16" x14ac:dyDescent="0.3">
      <c r="A8527">
        <v>13139</v>
      </c>
      <c r="B8527" s="1">
        <v>44950</v>
      </c>
      <c r="C8527" s="2">
        <v>0.26180555555555557</v>
      </c>
      <c r="D8527">
        <v>1</v>
      </c>
      <c r="E8527">
        <v>5</v>
      </c>
      <c r="F8527" t="s">
        <v>114</v>
      </c>
      <c r="G8527">
        <v>50</v>
      </c>
      <c r="H8527" t="s">
        <v>32</v>
      </c>
      <c r="I8527" t="s">
        <v>44</v>
      </c>
      <c r="J8527" t="s">
        <v>45</v>
      </c>
      <c r="K8527">
        <v>1.238747836285657</v>
      </c>
      <c r="L8527">
        <v>0.1</v>
      </c>
      <c r="M8527">
        <v>37.5</v>
      </c>
      <c r="N8527">
        <f>(1-Coffee_Sales[[#This Row],[Discount_Percent]])*Coffee_Sales[[#This Row],[unit_price]]*Coffee_Sales[[#This Row],[transaction_qty]]</f>
        <v>33.75</v>
      </c>
      <c r="O8527" t="str">
        <f>TEXT(Coffee_Sales[[#This Row],[transaction_date]],"mmm-yyyy")</f>
        <v>Jan-2023</v>
      </c>
      <c r="P8527">
        <f>HOUR(Coffee_Sales[[#This Row],[transaction_time]])</f>
        <v>6</v>
      </c>
    </row>
    <row r="8528" spans="1:16" x14ac:dyDescent="0.3">
      <c r="A8528">
        <v>85487</v>
      </c>
      <c r="B8528" s="1">
        <v>45051</v>
      </c>
      <c r="C8528" s="2">
        <v>0.74067129629629624</v>
      </c>
      <c r="D8528">
        <v>1</v>
      </c>
      <c r="E8528">
        <v>5</v>
      </c>
      <c r="F8528" t="s">
        <v>113</v>
      </c>
      <c r="G8528">
        <v>34</v>
      </c>
      <c r="H8528" t="s">
        <v>14</v>
      </c>
      <c r="I8528" t="s">
        <v>26</v>
      </c>
      <c r="J8528" t="s">
        <v>57</v>
      </c>
      <c r="K8528">
        <v>1.007384627464051</v>
      </c>
      <c r="L8528">
        <v>0</v>
      </c>
      <c r="M8528">
        <v>36.75</v>
      </c>
      <c r="N8528">
        <f>(1-Coffee_Sales[[#This Row],[Discount_Percent]])*Coffee_Sales[[#This Row],[unit_price]]*Coffee_Sales[[#This Row],[transaction_qty]]</f>
        <v>36.75</v>
      </c>
      <c r="O8528" t="str">
        <f>TEXT(Coffee_Sales[[#This Row],[transaction_date]],"mmm-yyyy")</f>
        <v>May-2023</v>
      </c>
      <c r="P8528">
        <f>HOUR(Coffee_Sales[[#This Row],[transaction_time]])</f>
        <v>17</v>
      </c>
    </row>
    <row r="8529" spans="1:16" x14ac:dyDescent="0.3">
      <c r="A8529">
        <v>74873</v>
      </c>
      <c r="B8529" s="1">
        <v>45040</v>
      </c>
      <c r="C8529" s="2">
        <v>0.41601851851851851</v>
      </c>
      <c r="D8529">
        <v>2</v>
      </c>
      <c r="E8529">
        <v>3</v>
      </c>
      <c r="F8529" t="s">
        <v>46</v>
      </c>
      <c r="G8529">
        <v>47</v>
      </c>
      <c r="H8529" t="s">
        <v>32</v>
      </c>
      <c r="I8529" t="s">
        <v>36</v>
      </c>
      <c r="J8529" t="s">
        <v>37</v>
      </c>
      <c r="K8529">
        <v>2.0623725379257598</v>
      </c>
      <c r="L8529">
        <v>0</v>
      </c>
      <c r="M8529">
        <v>45</v>
      </c>
      <c r="N8529">
        <f>(1-Coffee_Sales[[#This Row],[Discount_Percent]])*Coffee_Sales[[#This Row],[unit_price]]*Coffee_Sales[[#This Row],[transaction_qty]]</f>
        <v>90</v>
      </c>
      <c r="O8529" t="str">
        <f>TEXT(Coffee_Sales[[#This Row],[transaction_date]],"mmm-yyyy")</f>
        <v>Apr-2023</v>
      </c>
      <c r="P8529">
        <f>HOUR(Coffee_Sales[[#This Row],[transaction_time]])</f>
        <v>9</v>
      </c>
    </row>
    <row r="8530" spans="1:16" x14ac:dyDescent="0.3">
      <c r="A8530">
        <v>55938</v>
      </c>
      <c r="B8530" s="1">
        <v>45018</v>
      </c>
      <c r="C8530" s="2">
        <v>0.41421296296296295</v>
      </c>
      <c r="D8530">
        <v>2</v>
      </c>
      <c r="E8530">
        <v>8</v>
      </c>
      <c r="F8530" t="s">
        <v>46</v>
      </c>
      <c r="G8530">
        <v>41</v>
      </c>
      <c r="H8530" t="s">
        <v>14</v>
      </c>
      <c r="I8530" t="s">
        <v>15</v>
      </c>
      <c r="J8530" t="s">
        <v>98</v>
      </c>
      <c r="K8530">
        <v>3.0939217041637419</v>
      </c>
      <c r="L8530">
        <v>0</v>
      </c>
      <c r="M8530">
        <v>63.75</v>
      </c>
      <c r="N8530">
        <f>(1-Coffee_Sales[[#This Row],[Discount_Percent]])*Coffee_Sales[[#This Row],[unit_price]]*Coffee_Sales[[#This Row],[transaction_qty]]</f>
        <v>127.5</v>
      </c>
      <c r="O8530" t="str">
        <f>TEXT(Coffee_Sales[[#This Row],[transaction_date]],"mmm-yyyy")</f>
        <v>Apr-2023</v>
      </c>
      <c r="P8530">
        <f>HOUR(Coffee_Sales[[#This Row],[transaction_time]])</f>
        <v>9</v>
      </c>
    </row>
    <row r="8531" spans="1:16" x14ac:dyDescent="0.3">
      <c r="A8531">
        <v>62093</v>
      </c>
      <c r="B8531" s="1">
        <v>45025</v>
      </c>
      <c r="C8531" s="2">
        <v>0.47460648148148149</v>
      </c>
      <c r="D8531">
        <v>1</v>
      </c>
      <c r="E8531">
        <v>3</v>
      </c>
      <c r="F8531" t="s">
        <v>104</v>
      </c>
      <c r="G8531">
        <v>34</v>
      </c>
      <c r="H8531" t="s">
        <v>14</v>
      </c>
      <c r="I8531" t="s">
        <v>26</v>
      </c>
      <c r="J8531" t="s">
        <v>57</v>
      </c>
      <c r="K8531">
        <v>0.91377307545667197</v>
      </c>
      <c r="L8531">
        <v>0.05</v>
      </c>
      <c r="M8531">
        <v>36.75</v>
      </c>
      <c r="N8531">
        <f>(1-Coffee_Sales[[#This Row],[Discount_Percent]])*Coffee_Sales[[#This Row],[unit_price]]*Coffee_Sales[[#This Row],[transaction_qty]]</f>
        <v>34.912500000000001</v>
      </c>
      <c r="O8531" t="str">
        <f>TEXT(Coffee_Sales[[#This Row],[transaction_date]],"mmm-yyyy")</f>
        <v>Apr-2023</v>
      </c>
      <c r="P8531">
        <f>HOUR(Coffee_Sales[[#This Row],[transaction_time]])</f>
        <v>11</v>
      </c>
    </row>
    <row r="8532" spans="1:16" x14ac:dyDescent="0.3">
      <c r="A8532">
        <v>106008</v>
      </c>
      <c r="B8532" s="1">
        <v>45070</v>
      </c>
      <c r="C8532" s="2">
        <v>0.3971527777777778</v>
      </c>
      <c r="D8532">
        <v>1</v>
      </c>
      <c r="E8532">
        <v>8</v>
      </c>
      <c r="F8532" t="s">
        <v>43</v>
      </c>
      <c r="G8532">
        <v>87</v>
      </c>
      <c r="H8532" t="s">
        <v>14</v>
      </c>
      <c r="I8532" t="s">
        <v>15</v>
      </c>
      <c r="J8532" t="s">
        <v>119</v>
      </c>
      <c r="K8532">
        <v>0.66798672005637516</v>
      </c>
      <c r="L8532">
        <v>0</v>
      </c>
      <c r="M8532">
        <v>31.5</v>
      </c>
      <c r="N8532">
        <f>(1-Coffee_Sales[[#This Row],[Discount_Percent]])*Coffee_Sales[[#This Row],[unit_price]]*Coffee_Sales[[#This Row],[transaction_qty]]</f>
        <v>31.5</v>
      </c>
      <c r="O8532" t="str">
        <f>TEXT(Coffee_Sales[[#This Row],[transaction_date]],"mmm-yyyy")</f>
        <v>May-2023</v>
      </c>
      <c r="P8532">
        <f>HOUR(Coffee_Sales[[#This Row],[transaction_time]])</f>
        <v>9</v>
      </c>
    </row>
    <row r="8533" spans="1:16" x14ac:dyDescent="0.3">
      <c r="A8533">
        <v>57689</v>
      </c>
      <c r="B8533" s="1">
        <v>45020</v>
      </c>
      <c r="C8533" s="2">
        <v>0.51124999999999998</v>
      </c>
      <c r="D8533">
        <v>2</v>
      </c>
      <c r="E8533">
        <v>5</v>
      </c>
      <c r="F8533" t="s">
        <v>46</v>
      </c>
      <c r="G8533">
        <v>53</v>
      </c>
      <c r="H8533" t="s">
        <v>32</v>
      </c>
      <c r="I8533" t="s">
        <v>33</v>
      </c>
      <c r="J8533" t="s">
        <v>129</v>
      </c>
      <c r="K8533">
        <v>2.9783615882097241</v>
      </c>
      <c r="L8533">
        <v>0</v>
      </c>
      <c r="M8533">
        <v>45</v>
      </c>
      <c r="N8533">
        <f>(1-Coffee_Sales[[#This Row],[Discount_Percent]])*Coffee_Sales[[#This Row],[unit_price]]*Coffee_Sales[[#This Row],[transaction_qty]]</f>
        <v>90</v>
      </c>
      <c r="O8533" t="str">
        <f>TEXT(Coffee_Sales[[#This Row],[transaction_date]],"mmm-yyyy")</f>
        <v>Apr-2023</v>
      </c>
      <c r="P8533">
        <f>HOUR(Coffee_Sales[[#This Row],[transaction_time]])</f>
        <v>12</v>
      </c>
    </row>
    <row r="8534" spans="1:16" x14ac:dyDescent="0.3">
      <c r="A8534">
        <v>29349</v>
      </c>
      <c r="B8534" s="1">
        <v>44978</v>
      </c>
      <c r="C8534" s="2">
        <v>0.42844907407407407</v>
      </c>
      <c r="D8534">
        <v>2</v>
      </c>
      <c r="E8534">
        <v>8</v>
      </c>
      <c r="F8534" t="s">
        <v>62</v>
      </c>
      <c r="G8534">
        <v>46</v>
      </c>
      <c r="H8534" t="s">
        <v>32</v>
      </c>
      <c r="I8534" t="s">
        <v>36</v>
      </c>
      <c r="J8534" t="s">
        <v>39</v>
      </c>
      <c r="K8534">
        <v>1.9429524138077661</v>
      </c>
      <c r="L8534">
        <v>0</v>
      </c>
      <c r="M8534">
        <v>37.5</v>
      </c>
      <c r="N8534">
        <f>(1-Coffee_Sales[[#This Row],[Discount_Percent]])*Coffee_Sales[[#This Row],[unit_price]]*Coffee_Sales[[#This Row],[transaction_qty]]</f>
        <v>75</v>
      </c>
      <c r="O8534" t="str">
        <f>TEXT(Coffee_Sales[[#This Row],[transaction_date]],"mmm-yyyy")</f>
        <v>Feb-2023</v>
      </c>
      <c r="P8534">
        <f>HOUR(Coffee_Sales[[#This Row],[transaction_time]])</f>
        <v>10</v>
      </c>
    </row>
    <row r="8535" spans="1:16" x14ac:dyDescent="0.3">
      <c r="A8535">
        <v>98491</v>
      </c>
      <c r="B8535" s="1">
        <v>45063</v>
      </c>
      <c r="C8535" s="2">
        <v>0.45391203703703703</v>
      </c>
      <c r="D8535">
        <v>1</v>
      </c>
      <c r="E8535">
        <v>8</v>
      </c>
      <c r="F8535" t="s">
        <v>96</v>
      </c>
      <c r="G8535">
        <v>78</v>
      </c>
      <c r="H8535" t="s">
        <v>18</v>
      </c>
      <c r="I8535" t="s">
        <v>19</v>
      </c>
      <c r="J8535" t="s">
        <v>51</v>
      </c>
      <c r="K8535">
        <v>1.5413860364312639</v>
      </c>
      <c r="L8535">
        <v>0</v>
      </c>
      <c r="M8535">
        <v>67.5</v>
      </c>
      <c r="N8535">
        <f>(1-Coffee_Sales[[#This Row],[Discount_Percent]])*Coffee_Sales[[#This Row],[unit_price]]*Coffee_Sales[[#This Row],[transaction_qty]]</f>
        <v>67.5</v>
      </c>
      <c r="O8535" t="str">
        <f>TEXT(Coffee_Sales[[#This Row],[transaction_date]],"mmm-yyyy")</f>
        <v>May-2023</v>
      </c>
      <c r="P8535">
        <f>HOUR(Coffee_Sales[[#This Row],[transaction_time]])</f>
        <v>10</v>
      </c>
    </row>
    <row r="8536" spans="1:16" x14ac:dyDescent="0.3">
      <c r="A8536">
        <v>36064</v>
      </c>
      <c r="B8536" s="1">
        <v>44989</v>
      </c>
      <c r="C8536" s="2">
        <v>0.58621527777777782</v>
      </c>
      <c r="D8536">
        <v>2</v>
      </c>
      <c r="E8536">
        <v>5</v>
      </c>
      <c r="F8536" t="s">
        <v>42</v>
      </c>
      <c r="G8536">
        <v>40</v>
      </c>
      <c r="H8536" t="s">
        <v>14</v>
      </c>
      <c r="I8536" t="s">
        <v>15</v>
      </c>
      <c r="J8536" t="s">
        <v>100</v>
      </c>
      <c r="K8536">
        <v>2.9379969259480991</v>
      </c>
      <c r="L8536">
        <v>0.05</v>
      </c>
      <c r="M8536">
        <v>56.25</v>
      </c>
      <c r="N8536">
        <f>(1-Coffee_Sales[[#This Row],[Discount_Percent]])*Coffee_Sales[[#This Row],[unit_price]]*Coffee_Sales[[#This Row],[transaction_qty]]</f>
        <v>106.875</v>
      </c>
      <c r="O8536" t="str">
        <f>TEXT(Coffee_Sales[[#This Row],[transaction_date]],"mmm-yyyy")</f>
        <v>Mar-2023</v>
      </c>
      <c r="P8536">
        <f>HOUR(Coffee_Sales[[#This Row],[transaction_time]])</f>
        <v>14</v>
      </c>
    </row>
    <row r="8537" spans="1:16" x14ac:dyDescent="0.3">
      <c r="A8537">
        <v>87469</v>
      </c>
      <c r="B8537" s="1">
        <v>45053</v>
      </c>
      <c r="C8537" s="2">
        <v>0.62054398148148149</v>
      </c>
      <c r="D8537">
        <v>1</v>
      </c>
      <c r="E8537">
        <v>3</v>
      </c>
      <c r="F8537" t="s">
        <v>54</v>
      </c>
      <c r="G8537">
        <v>51</v>
      </c>
      <c r="H8537" t="s">
        <v>32</v>
      </c>
      <c r="I8537" t="s">
        <v>44</v>
      </c>
      <c r="J8537" t="s">
        <v>103</v>
      </c>
      <c r="K8537">
        <v>1.3056626684517729</v>
      </c>
      <c r="L8537">
        <v>0</v>
      </c>
      <c r="M8537">
        <v>45</v>
      </c>
      <c r="N8537">
        <f>(1-Coffee_Sales[[#This Row],[Discount_Percent]])*Coffee_Sales[[#This Row],[unit_price]]*Coffee_Sales[[#This Row],[transaction_qty]]</f>
        <v>45</v>
      </c>
      <c r="O8537" t="str">
        <f>TEXT(Coffee_Sales[[#This Row],[transaction_date]],"mmm-yyyy")</f>
        <v>May-2023</v>
      </c>
      <c r="P8537">
        <f>HOUR(Coffee_Sales[[#This Row],[transaction_time]])</f>
        <v>14</v>
      </c>
    </row>
    <row r="8538" spans="1:16" x14ac:dyDescent="0.3">
      <c r="A8538">
        <v>25972</v>
      </c>
      <c r="B8538" s="1">
        <v>44972</v>
      </c>
      <c r="C8538" s="2">
        <v>0.77638888888888891</v>
      </c>
      <c r="D8538">
        <v>1</v>
      </c>
      <c r="E8538">
        <v>3</v>
      </c>
      <c r="F8538" t="s">
        <v>25</v>
      </c>
      <c r="G8538">
        <v>22</v>
      </c>
      <c r="H8538" t="s">
        <v>14</v>
      </c>
      <c r="I8538" t="s">
        <v>55</v>
      </c>
      <c r="J8538" t="s">
        <v>56</v>
      </c>
      <c r="K8538">
        <v>0.94549977396320894</v>
      </c>
      <c r="L8538">
        <v>0</v>
      </c>
      <c r="M8538">
        <v>30</v>
      </c>
      <c r="N8538">
        <f>(1-Coffee_Sales[[#This Row],[Discount_Percent]])*Coffee_Sales[[#This Row],[unit_price]]*Coffee_Sales[[#This Row],[transaction_qty]]</f>
        <v>30</v>
      </c>
      <c r="O8538" t="str">
        <f>TEXT(Coffee_Sales[[#This Row],[transaction_date]],"mmm-yyyy")</f>
        <v>Feb-2023</v>
      </c>
      <c r="P8538">
        <f>HOUR(Coffee_Sales[[#This Row],[transaction_time]])</f>
        <v>18</v>
      </c>
    </row>
    <row r="8539" spans="1:16" x14ac:dyDescent="0.3">
      <c r="A8539">
        <v>111279</v>
      </c>
      <c r="B8539" s="1">
        <v>45075</v>
      </c>
      <c r="C8539" s="2">
        <v>0.40096064814814814</v>
      </c>
      <c r="D8539">
        <v>1</v>
      </c>
      <c r="E8539">
        <v>8</v>
      </c>
      <c r="F8539" t="s">
        <v>104</v>
      </c>
      <c r="G8539">
        <v>40</v>
      </c>
      <c r="H8539" t="s">
        <v>14</v>
      </c>
      <c r="I8539" t="s">
        <v>15</v>
      </c>
      <c r="J8539" t="s">
        <v>100</v>
      </c>
      <c r="K8539">
        <v>1.209327696137857</v>
      </c>
      <c r="L8539">
        <v>0.1</v>
      </c>
      <c r="M8539">
        <v>56.25</v>
      </c>
      <c r="N8539">
        <f>(1-Coffee_Sales[[#This Row],[Discount_Percent]])*Coffee_Sales[[#This Row],[unit_price]]*Coffee_Sales[[#This Row],[transaction_qty]]</f>
        <v>50.625</v>
      </c>
      <c r="O8539" t="str">
        <f>TEXT(Coffee_Sales[[#This Row],[transaction_date]],"mmm-yyyy")</f>
        <v>May-2023</v>
      </c>
      <c r="P8539">
        <f>HOUR(Coffee_Sales[[#This Row],[transaction_time]])</f>
        <v>9</v>
      </c>
    </row>
    <row r="8540" spans="1:16" x14ac:dyDescent="0.3">
      <c r="A8540">
        <v>56158</v>
      </c>
      <c r="B8540" s="1">
        <v>45018</v>
      </c>
      <c r="C8540" s="2">
        <v>0.57188657407407406</v>
      </c>
      <c r="D8540">
        <v>1</v>
      </c>
      <c r="E8540">
        <v>5</v>
      </c>
      <c r="F8540" t="s">
        <v>24</v>
      </c>
      <c r="G8540">
        <v>58</v>
      </c>
      <c r="H8540" t="s">
        <v>74</v>
      </c>
      <c r="I8540" t="s">
        <v>75</v>
      </c>
      <c r="J8540" t="s">
        <v>76</v>
      </c>
      <c r="K8540">
        <v>1.420466325328678</v>
      </c>
      <c r="L8540">
        <v>0</v>
      </c>
      <c r="M8540">
        <v>52.5</v>
      </c>
      <c r="N8540">
        <f>(1-Coffee_Sales[[#This Row],[Discount_Percent]])*Coffee_Sales[[#This Row],[unit_price]]*Coffee_Sales[[#This Row],[transaction_qty]]</f>
        <v>52.5</v>
      </c>
      <c r="O8540" t="str">
        <f>TEXT(Coffee_Sales[[#This Row],[transaction_date]],"mmm-yyyy")</f>
        <v>Apr-2023</v>
      </c>
      <c r="P8540">
        <f>HOUR(Coffee_Sales[[#This Row],[transaction_time]])</f>
        <v>13</v>
      </c>
    </row>
    <row r="8541" spans="1:16" x14ac:dyDescent="0.3">
      <c r="A8541">
        <v>129324</v>
      </c>
      <c r="B8541" s="1">
        <v>45091</v>
      </c>
      <c r="C8541" s="2">
        <v>0.3376851851851852</v>
      </c>
      <c r="D8541">
        <v>2</v>
      </c>
      <c r="E8541">
        <v>5</v>
      </c>
      <c r="F8541" t="s">
        <v>50</v>
      </c>
      <c r="G8541">
        <v>45</v>
      </c>
      <c r="H8541" t="s">
        <v>32</v>
      </c>
      <c r="I8541" t="s">
        <v>40</v>
      </c>
      <c r="J8541" t="s">
        <v>120</v>
      </c>
      <c r="K8541">
        <v>1.9462617636171591</v>
      </c>
      <c r="L8541">
        <v>0.05</v>
      </c>
      <c r="M8541">
        <v>45</v>
      </c>
      <c r="N8541">
        <f>(1-Coffee_Sales[[#This Row],[Discount_Percent]])*Coffee_Sales[[#This Row],[unit_price]]*Coffee_Sales[[#This Row],[transaction_qty]]</f>
        <v>85.5</v>
      </c>
      <c r="O8541" t="str">
        <f>TEXT(Coffee_Sales[[#This Row],[transaction_date]],"mmm-yyyy")</f>
        <v>Jun-2023</v>
      </c>
      <c r="P8541">
        <f>HOUR(Coffee_Sales[[#This Row],[transaction_time]])</f>
        <v>8</v>
      </c>
    </row>
    <row r="8542" spans="1:16" x14ac:dyDescent="0.3">
      <c r="A8542">
        <v>24033</v>
      </c>
      <c r="B8542" s="1">
        <v>44969</v>
      </c>
      <c r="C8542" s="2">
        <v>0.59796296296296292</v>
      </c>
      <c r="D8542">
        <v>1</v>
      </c>
      <c r="E8542">
        <v>5</v>
      </c>
      <c r="F8542" t="s">
        <v>128</v>
      </c>
      <c r="G8542">
        <v>32</v>
      </c>
      <c r="H8542" t="s">
        <v>14</v>
      </c>
      <c r="I8542" t="s">
        <v>22</v>
      </c>
      <c r="J8542" t="s">
        <v>23</v>
      </c>
      <c r="K8542">
        <v>1.1484887265400989</v>
      </c>
      <c r="L8542">
        <v>0.05</v>
      </c>
      <c r="M8542">
        <v>45</v>
      </c>
      <c r="N8542">
        <f>(1-Coffee_Sales[[#This Row],[Discount_Percent]])*Coffee_Sales[[#This Row],[unit_price]]*Coffee_Sales[[#This Row],[transaction_qty]]</f>
        <v>42.75</v>
      </c>
      <c r="O8542" t="str">
        <f>TEXT(Coffee_Sales[[#This Row],[transaction_date]],"mmm-yyyy")</f>
        <v>Feb-2023</v>
      </c>
      <c r="P8542">
        <f>HOUR(Coffee_Sales[[#This Row],[transaction_time]])</f>
        <v>14</v>
      </c>
    </row>
    <row r="8543" spans="1:16" x14ac:dyDescent="0.3">
      <c r="A8543">
        <v>115761</v>
      </c>
      <c r="B8543" s="1">
        <v>45079</v>
      </c>
      <c r="C8543" s="2">
        <v>0.60810185185185184</v>
      </c>
      <c r="D8543">
        <v>2</v>
      </c>
      <c r="E8543">
        <v>5</v>
      </c>
      <c r="F8543" t="s">
        <v>46</v>
      </c>
      <c r="G8543">
        <v>32</v>
      </c>
      <c r="H8543" t="s">
        <v>14</v>
      </c>
      <c r="I8543" t="s">
        <v>22</v>
      </c>
      <c r="J8543" t="s">
        <v>23</v>
      </c>
      <c r="K8543">
        <v>2.1909694600619991</v>
      </c>
      <c r="L8543">
        <v>0.15</v>
      </c>
      <c r="M8543">
        <v>45</v>
      </c>
      <c r="N8543">
        <f>(1-Coffee_Sales[[#This Row],[Discount_Percent]])*Coffee_Sales[[#This Row],[unit_price]]*Coffee_Sales[[#This Row],[transaction_qty]]</f>
        <v>76.5</v>
      </c>
      <c r="O8543" t="str">
        <f>TEXT(Coffee_Sales[[#This Row],[transaction_date]],"mmm-yyyy")</f>
        <v>Jun-2023</v>
      </c>
      <c r="P8543">
        <f>HOUR(Coffee_Sales[[#This Row],[transaction_time]])</f>
        <v>14</v>
      </c>
    </row>
    <row r="8544" spans="1:16" x14ac:dyDescent="0.3">
      <c r="A8544">
        <v>144201</v>
      </c>
      <c r="B8544" s="1">
        <v>45103</v>
      </c>
      <c r="C8544" s="2">
        <v>0.39321759259259259</v>
      </c>
      <c r="D8544">
        <v>1</v>
      </c>
      <c r="E8544">
        <v>3</v>
      </c>
      <c r="F8544" t="s">
        <v>81</v>
      </c>
      <c r="G8544">
        <v>35</v>
      </c>
      <c r="H8544" t="s">
        <v>14</v>
      </c>
      <c r="I8544" t="s">
        <v>26</v>
      </c>
      <c r="J8544" t="s">
        <v>84</v>
      </c>
      <c r="K8544">
        <v>1.0513580842853609</v>
      </c>
      <c r="L8544">
        <v>0</v>
      </c>
      <c r="M8544">
        <v>46.5</v>
      </c>
      <c r="N8544">
        <f>(1-Coffee_Sales[[#This Row],[Discount_Percent]])*Coffee_Sales[[#This Row],[unit_price]]*Coffee_Sales[[#This Row],[transaction_qty]]</f>
        <v>46.5</v>
      </c>
      <c r="O8544" t="str">
        <f>TEXT(Coffee_Sales[[#This Row],[transaction_date]],"mmm-yyyy")</f>
        <v>Jun-2023</v>
      </c>
      <c r="P8544">
        <f>HOUR(Coffee_Sales[[#This Row],[transaction_time]])</f>
        <v>9</v>
      </c>
    </row>
    <row r="8545" spans="1:16" x14ac:dyDescent="0.3">
      <c r="A8545">
        <v>136883</v>
      </c>
      <c r="B8545" s="1">
        <v>45097</v>
      </c>
      <c r="C8545" s="2">
        <v>0.3357060185185185</v>
      </c>
      <c r="D8545">
        <v>2</v>
      </c>
      <c r="E8545">
        <v>8</v>
      </c>
      <c r="F8545" t="s">
        <v>70</v>
      </c>
      <c r="G8545">
        <v>63</v>
      </c>
      <c r="H8545" t="s">
        <v>67</v>
      </c>
      <c r="I8545" t="s">
        <v>72</v>
      </c>
      <c r="J8545" t="s">
        <v>73</v>
      </c>
      <c r="K8545">
        <v>0.5890702257279572</v>
      </c>
      <c r="L8545">
        <v>0.05</v>
      </c>
      <c r="M8545">
        <v>12</v>
      </c>
      <c r="N8545">
        <f>(1-Coffee_Sales[[#This Row],[Discount_Percent]])*Coffee_Sales[[#This Row],[unit_price]]*Coffee_Sales[[#This Row],[transaction_qty]]</f>
        <v>22.799999999999997</v>
      </c>
      <c r="O8545" t="str">
        <f>TEXT(Coffee_Sales[[#This Row],[transaction_date]],"mmm-yyyy")</f>
        <v>Jun-2023</v>
      </c>
      <c r="P8545">
        <f>HOUR(Coffee_Sales[[#This Row],[transaction_time]])</f>
        <v>8</v>
      </c>
    </row>
    <row r="8546" spans="1:16" x14ac:dyDescent="0.3">
      <c r="A8546">
        <v>65927</v>
      </c>
      <c r="B8546" s="1">
        <v>45030</v>
      </c>
      <c r="C8546" s="2">
        <v>0.3067361111111111</v>
      </c>
      <c r="D8546">
        <v>1</v>
      </c>
      <c r="E8546">
        <v>5</v>
      </c>
      <c r="F8546" t="s">
        <v>111</v>
      </c>
      <c r="G8546">
        <v>77</v>
      </c>
      <c r="H8546" t="s">
        <v>18</v>
      </c>
      <c r="I8546" t="s">
        <v>19</v>
      </c>
      <c r="J8546" t="s">
        <v>115</v>
      </c>
      <c r="K8546">
        <v>1.261167095592638</v>
      </c>
      <c r="L8546">
        <v>0</v>
      </c>
      <c r="M8546">
        <v>45</v>
      </c>
      <c r="N8546">
        <f>(1-Coffee_Sales[[#This Row],[Discount_Percent]])*Coffee_Sales[[#This Row],[unit_price]]*Coffee_Sales[[#This Row],[transaction_qty]]</f>
        <v>45</v>
      </c>
      <c r="O8546" t="str">
        <f>TEXT(Coffee_Sales[[#This Row],[transaction_date]],"mmm-yyyy")</f>
        <v>Apr-2023</v>
      </c>
      <c r="P8546">
        <f>HOUR(Coffee_Sales[[#This Row],[transaction_time]])</f>
        <v>7</v>
      </c>
    </row>
    <row r="8547" spans="1:16" x14ac:dyDescent="0.3">
      <c r="A8547">
        <v>91791</v>
      </c>
      <c r="B8547" s="1">
        <v>45057</v>
      </c>
      <c r="C8547" s="2">
        <v>0.46043981481481483</v>
      </c>
      <c r="D8547">
        <v>1</v>
      </c>
      <c r="E8547">
        <v>8</v>
      </c>
      <c r="F8547" t="s">
        <v>97</v>
      </c>
      <c r="G8547">
        <v>74</v>
      </c>
      <c r="H8547" t="s">
        <v>18</v>
      </c>
      <c r="I8547" t="s">
        <v>107</v>
      </c>
      <c r="J8547" t="s">
        <v>108</v>
      </c>
      <c r="K8547">
        <v>1.390456631249944</v>
      </c>
      <c r="L8547">
        <v>0.05</v>
      </c>
      <c r="M8547">
        <v>52.5</v>
      </c>
      <c r="N8547">
        <f>(1-Coffee_Sales[[#This Row],[Discount_Percent]])*Coffee_Sales[[#This Row],[unit_price]]*Coffee_Sales[[#This Row],[transaction_qty]]</f>
        <v>49.875</v>
      </c>
      <c r="O8547" t="str">
        <f>TEXT(Coffee_Sales[[#This Row],[transaction_date]],"mmm-yyyy")</f>
        <v>May-2023</v>
      </c>
      <c r="P8547">
        <f>HOUR(Coffee_Sales[[#This Row],[transaction_time]])</f>
        <v>11</v>
      </c>
    </row>
    <row r="8548" spans="1:16" x14ac:dyDescent="0.3">
      <c r="A8548">
        <v>91730</v>
      </c>
      <c r="B8548" s="1">
        <v>45057</v>
      </c>
      <c r="C8548" s="2">
        <v>0.44177083333333333</v>
      </c>
      <c r="D8548">
        <v>2</v>
      </c>
      <c r="E8548">
        <v>8</v>
      </c>
      <c r="F8548" t="s">
        <v>70</v>
      </c>
      <c r="G8548">
        <v>22</v>
      </c>
      <c r="H8548" t="s">
        <v>14</v>
      </c>
      <c r="I8548" t="s">
        <v>55</v>
      </c>
      <c r="J8548" t="s">
        <v>56</v>
      </c>
      <c r="K8548">
        <v>1.357563580259296</v>
      </c>
      <c r="L8548">
        <v>0</v>
      </c>
      <c r="M8548">
        <v>30</v>
      </c>
      <c r="N8548">
        <f>(1-Coffee_Sales[[#This Row],[Discount_Percent]])*Coffee_Sales[[#This Row],[unit_price]]*Coffee_Sales[[#This Row],[transaction_qty]]</f>
        <v>60</v>
      </c>
      <c r="O8548" t="str">
        <f>TEXT(Coffee_Sales[[#This Row],[transaction_date]],"mmm-yyyy")</f>
        <v>May-2023</v>
      </c>
      <c r="P8548">
        <f>HOUR(Coffee_Sales[[#This Row],[transaction_time]])</f>
        <v>10</v>
      </c>
    </row>
    <row r="8549" spans="1:16" x14ac:dyDescent="0.3">
      <c r="A8549">
        <v>29283</v>
      </c>
      <c r="B8549" s="1">
        <v>44978</v>
      </c>
      <c r="C8549" s="2">
        <v>0.40199074074074076</v>
      </c>
      <c r="D8549">
        <v>1</v>
      </c>
      <c r="E8549">
        <v>8</v>
      </c>
      <c r="F8549" t="s">
        <v>48</v>
      </c>
      <c r="G8549">
        <v>57</v>
      </c>
      <c r="H8549" t="s">
        <v>32</v>
      </c>
      <c r="I8549" t="s">
        <v>33</v>
      </c>
      <c r="J8549" t="s">
        <v>34</v>
      </c>
      <c r="K8549">
        <v>1.3183368162487501</v>
      </c>
      <c r="L8549">
        <v>0</v>
      </c>
      <c r="M8549">
        <v>46.5</v>
      </c>
      <c r="N8549">
        <f>(1-Coffee_Sales[[#This Row],[Discount_Percent]])*Coffee_Sales[[#This Row],[unit_price]]*Coffee_Sales[[#This Row],[transaction_qty]]</f>
        <v>46.5</v>
      </c>
      <c r="O8549" t="str">
        <f>TEXT(Coffee_Sales[[#This Row],[transaction_date]],"mmm-yyyy")</f>
        <v>Feb-2023</v>
      </c>
      <c r="P8549">
        <f>HOUR(Coffee_Sales[[#This Row],[transaction_time]])</f>
        <v>9</v>
      </c>
    </row>
    <row r="8550" spans="1:16" x14ac:dyDescent="0.3">
      <c r="A8550">
        <v>32553</v>
      </c>
      <c r="B8550" s="1">
        <v>44983</v>
      </c>
      <c r="C8550" s="2">
        <v>0.82722222222222219</v>
      </c>
      <c r="D8550">
        <v>2</v>
      </c>
      <c r="E8550">
        <v>3</v>
      </c>
      <c r="F8550" t="s">
        <v>78</v>
      </c>
      <c r="G8550">
        <v>60</v>
      </c>
      <c r="H8550" t="s">
        <v>74</v>
      </c>
      <c r="I8550" t="s">
        <v>75</v>
      </c>
      <c r="J8550" t="s">
        <v>112</v>
      </c>
      <c r="K8550">
        <v>3.167817814847254</v>
      </c>
      <c r="L8550">
        <v>0.1</v>
      </c>
      <c r="M8550">
        <v>56.25</v>
      </c>
      <c r="N8550">
        <f>(1-Coffee_Sales[[#This Row],[Discount_Percent]])*Coffee_Sales[[#This Row],[unit_price]]*Coffee_Sales[[#This Row],[transaction_qty]]</f>
        <v>101.25</v>
      </c>
      <c r="O8550" t="str">
        <f>TEXT(Coffee_Sales[[#This Row],[transaction_date]],"mmm-yyyy")</f>
        <v>Feb-2023</v>
      </c>
      <c r="P8550">
        <f>HOUR(Coffee_Sales[[#This Row],[transaction_time]])</f>
        <v>19</v>
      </c>
    </row>
    <row r="8551" spans="1:16" x14ac:dyDescent="0.3">
      <c r="A8551">
        <v>121360</v>
      </c>
      <c r="B8551" s="1">
        <v>45084</v>
      </c>
      <c r="C8551" s="2">
        <v>0.44542824074074072</v>
      </c>
      <c r="D8551">
        <v>1</v>
      </c>
      <c r="E8551">
        <v>5</v>
      </c>
      <c r="F8551" t="s">
        <v>77</v>
      </c>
      <c r="G8551">
        <v>28</v>
      </c>
      <c r="H8551" t="s">
        <v>14</v>
      </c>
      <c r="I8551" t="s">
        <v>22</v>
      </c>
      <c r="J8551" t="s">
        <v>117</v>
      </c>
      <c r="K8551">
        <v>0.96172395357679963</v>
      </c>
      <c r="L8551">
        <v>0</v>
      </c>
      <c r="M8551">
        <v>30</v>
      </c>
      <c r="N8551">
        <f>(1-Coffee_Sales[[#This Row],[Discount_Percent]])*Coffee_Sales[[#This Row],[unit_price]]*Coffee_Sales[[#This Row],[transaction_qty]]</f>
        <v>30</v>
      </c>
      <c r="O8551" t="str">
        <f>TEXT(Coffee_Sales[[#This Row],[transaction_date]],"mmm-yyyy")</f>
        <v>Jun-2023</v>
      </c>
      <c r="P8551">
        <f>HOUR(Coffee_Sales[[#This Row],[transaction_time]])</f>
        <v>10</v>
      </c>
    </row>
    <row r="8552" spans="1:16" x14ac:dyDescent="0.3">
      <c r="A8552">
        <v>47230</v>
      </c>
      <c r="B8552" s="1">
        <v>45005</v>
      </c>
      <c r="C8552" s="2">
        <v>0.39504629629629628</v>
      </c>
      <c r="D8552">
        <v>1</v>
      </c>
      <c r="E8552">
        <v>8</v>
      </c>
      <c r="F8552" t="s">
        <v>25</v>
      </c>
      <c r="G8552">
        <v>44</v>
      </c>
      <c r="H8552" t="s">
        <v>32</v>
      </c>
      <c r="I8552" t="s">
        <v>40</v>
      </c>
      <c r="J8552" t="s">
        <v>41</v>
      </c>
      <c r="K8552">
        <v>0.7927077823891262</v>
      </c>
      <c r="L8552">
        <v>0.1</v>
      </c>
      <c r="M8552">
        <v>37.5</v>
      </c>
      <c r="N8552">
        <f>(1-Coffee_Sales[[#This Row],[Discount_Percent]])*Coffee_Sales[[#This Row],[unit_price]]*Coffee_Sales[[#This Row],[transaction_qty]]</f>
        <v>33.75</v>
      </c>
      <c r="O8552" t="str">
        <f>TEXT(Coffee_Sales[[#This Row],[transaction_date]],"mmm-yyyy")</f>
        <v>Mar-2023</v>
      </c>
      <c r="P8552">
        <f>HOUR(Coffee_Sales[[#This Row],[transaction_time]])</f>
        <v>9</v>
      </c>
    </row>
    <row r="8553" spans="1:16" x14ac:dyDescent="0.3">
      <c r="A8553">
        <v>23147</v>
      </c>
      <c r="B8553" s="1">
        <v>44968</v>
      </c>
      <c r="C8553" s="2">
        <v>0.33987268518518521</v>
      </c>
      <c r="D8553">
        <v>1</v>
      </c>
      <c r="E8553">
        <v>8</v>
      </c>
      <c r="F8553" t="s">
        <v>24</v>
      </c>
      <c r="G8553">
        <v>31</v>
      </c>
      <c r="H8553" t="s">
        <v>14</v>
      </c>
      <c r="I8553" t="s">
        <v>22</v>
      </c>
      <c r="J8553" t="s">
        <v>53</v>
      </c>
      <c r="K8553">
        <v>1.0599440214240059</v>
      </c>
      <c r="L8553">
        <v>0.1</v>
      </c>
      <c r="M8553">
        <v>33</v>
      </c>
      <c r="N8553">
        <f>(1-Coffee_Sales[[#This Row],[Discount_Percent]])*Coffee_Sales[[#This Row],[unit_price]]*Coffee_Sales[[#This Row],[transaction_qty]]</f>
        <v>29.7</v>
      </c>
      <c r="O8553" t="str">
        <f>TEXT(Coffee_Sales[[#This Row],[transaction_date]],"mmm-yyyy")</f>
        <v>Feb-2023</v>
      </c>
      <c r="P8553">
        <f>HOUR(Coffee_Sales[[#This Row],[transaction_time]])</f>
        <v>8</v>
      </c>
    </row>
    <row r="8554" spans="1:16" x14ac:dyDescent="0.3">
      <c r="A8554">
        <v>75689</v>
      </c>
      <c r="B8554" s="1">
        <v>45041</v>
      </c>
      <c r="C8554" s="2">
        <v>0.37958333333333333</v>
      </c>
      <c r="D8554">
        <v>1</v>
      </c>
      <c r="E8554">
        <v>5</v>
      </c>
      <c r="F8554" t="s">
        <v>113</v>
      </c>
      <c r="G8554">
        <v>53</v>
      </c>
      <c r="H8554" t="s">
        <v>32</v>
      </c>
      <c r="I8554" t="s">
        <v>33</v>
      </c>
      <c r="J8554" t="s">
        <v>129</v>
      </c>
      <c r="K8554">
        <v>1.111074493530867</v>
      </c>
      <c r="L8554">
        <v>0</v>
      </c>
      <c r="M8554">
        <v>45</v>
      </c>
      <c r="N8554">
        <f>(1-Coffee_Sales[[#This Row],[Discount_Percent]])*Coffee_Sales[[#This Row],[unit_price]]*Coffee_Sales[[#This Row],[transaction_qty]]</f>
        <v>45</v>
      </c>
      <c r="O8554" t="str">
        <f>TEXT(Coffee_Sales[[#This Row],[transaction_date]],"mmm-yyyy")</f>
        <v>Apr-2023</v>
      </c>
      <c r="P8554">
        <f>HOUR(Coffee_Sales[[#This Row],[transaction_time]])</f>
        <v>9</v>
      </c>
    </row>
    <row r="8555" spans="1:16" x14ac:dyDescent="0.3">
      <c r="A8555">
        <v>70600</v>
      </c>
      <c r="B8555" s="1">
        <v>45035</v>
      </c>
      <c r="C8555" s="2">
        <v>0.35996527777777776</v>
      </c>
      <c r="D8555">
        <v>2</v>
      </c>
      <c r="E8555">
        <v>5</v>
      </c>
      <c r="F8555" t="s">
        <v>133</v>
      </c>
      <c r="G8555">
        <v>28</v>
      </c>
      <c r="H8555" t="s">
        <v>14</v>
      </c>
      <c r="I8555" t="s">
        <v>22</v>
      </c>
      <c r="J8555" t="s">
        <v>117</v>
      </c>
      <c r="K8555">
        <v>1.669444416957762</v>
      </c>
      <c r="L8555">
        <v>0</v>
      </c>
      <c r="M8555">
        <v>30</v>
      </c>
      <c r="N8555">
        <f>(1-Coffee_Sales[[#This Row],[Discount_Percent]])*Coffee_Sales[[#This Row],[unit_price]]*Coffee_Sales[[#This Row],[transaction_qty]]</f>
        <v>60</v>
      </c>
      <c r="O8555" t="str">
        <f>TEXT(Coffee_Sales[[#This Row],[transaction_date]],"mmm-yyyy")</f>
        <v>Apr-2023</v>
      </c>
      <c r="P8555">
        <f>HOUR(Coffee_Sales[[#This Row],[transaction_time]])</f>
        <v>8</v>
      </c>
    </row>
    <row r="8556" spans="1:16" x14ac:dyDescent="0.3">
      <c r="A8556">
        <v>148178</v>
      </c>
      <c r="B8556" s="1">
        <v>45106</v>
      </c>
      <c r="C8556" s="2">
        <v>0.72431712962962957</v>
      </c>
      <c r="D8556">
        <v>2</v>
      </c>
      <c r="E8556">
        <v>3</v>
      </c>
      <c r="F8556" t="s">
        <v>28</v>
      </c>
      <c r="G8556">
        <v>41</v>
      </c>
      <c r="H8556" t="s">
        <v>14</v>
      </c>
      <c r="I8556" t="s">
        <v>15</v>
      </c>
      <c r="J8556" t="s">
        <v>98</v>
      </c>
      <c r="K8556">
        <v>3.560447036565749</v>
      </c>
      <c r="L8556">
        <v>0</v>
      </c>
      <c r="M8556">
        <v>63.75</v>
      </c>
      <c r="N8556">
        <f>(1-Coffee_Sales[[#This Row],[Discount_Percent]])*Coffee_Sales[[#This Row],[unit_price]]*Coffee_Sales[[#This Row],[transaction_qty]]</f>
        <v>127.5</v>
      </c>
      <c r="O8556" t="str">
        <f>TEXT(Coffee_Sales[[#This Row],[transaction_date]],"mmm-yyyy")</f>
        <v>Jun-2023</v>
      </c>
      <c r="P8556">
        <f>HOUR(Coffee_Sales[[#This Row],[transaction_time]])</f>
        <v>17</v>
      </c>
    </row>
    <row r="8557" spans="1:16" x14ac:dyDescent="0.3">
      <c r="A8557">
        <v>66151</v>
      </c>
      <c r="B8557" s="1">
        <v>45030</v>
      </c>
      <c r="C8557" s="2">
        <v>0.39461805555555557</v>
      </c>
      <c r="D8557">
        <v>1</v>
      </c>
      <c r="E8557">
        <v>5</v>
      </c>
      <c r="F8557" t="s">
        <v>54</v>
      </c>
      <c r="G8557">
        <v>53</v>
      </c>
      <c r="H8557" t="s">
        <v>32</v>
      </c>
      <c r="I8557" t="s">
        <v>33</v>
      </c>
      <c r="J8557" t="s">
        <v>129</v>
      </c>
      <c r="K8557">
        <v>1.0922688980563899</v>
      </c>
      <c r="L8557">
        <v>0.15</v>
      </c>
      <c r="M8557">
        <v>45</v>
      </c>
      <c r="N8557">
        <f>(1-Coffee_Sales[[#This Row],[Discount_Percent]])*Coffee_Sales[[#This Row],[unit_price]]*Coffee_Sales[[#This Row],[transaction_qty]]</f>
        <v>38.25</v>
      </c>
      <c r="O8557" t="str">
        <f>TEXT(Coffee_Sales[[#This Row],[transaction_date]],"mmm-yyyy")</f>
        <v>Apr-2023</v>
      </c>
      <c r="P8557">
        <f>HOUR(Coffee_Sales[[#This Row],[transaction_time]])</f>
        <v>9</v>
      </c>
    </row>
    <row r="8558" spans="1:16" x14ac:dyDescent="0.3">
      <c r="A8558">
        <v>27458</v>
      </c>
      <c r="B8558" s="1">
        <v>44975</v>
      </c>
      <c r="C8558" s="2">
        <v>0.42003472222222221</v>
      </c>
      <c r="D8558">
        <v>1</v>
      </c>
      <c r="E8558">
        <v>8</v>
      </c>
      <c r="F8558" t="s">
        <v>48</v>
      </c>
      <c r="G8558">
        <v>65</v>
      </c>
      <c r="H8558" t="s">
        <v>67</v>
      </c>
      <c r="I8558" t="s">
        <v>68</v>
      </c>
      <c r="J8558" t="s">
        <v>69</v>
      </c>
      <c r="K8558">
        <v>0.38926500277921938</v>
      </c>
      <c r="L8558">
        <v>0</v>
      </c>
      <c r="M8558">
        <v>12</v>
      </c>
      <c r="N8558">
        <f>(1-Coffee_Sales[[#This Row],[Discount_Percent]])*Coffee_Sales[[#This Row],[unit_price]]*Coffee_Sales[[#This Row],[transaction_qty]]</f>
        <v>12</v>
      </c>
      <c r="O8558" t="str">
        <f>TEXT(Coffee_Sales[[#This Row],[transaction_date]],"mmm-yyyy")</f>
        <v>Feb-2023</v>
      </c>
      <c r="P8558">
        <f>HOUR(Coffee_Sales[[#This Row],[transaction_time]])</f>
        <v>10</v>
      </c>
    </row>
    <row r="8559" spans="1:16" x14ac:dyDescent="0.3">
      <c r="A8559">
        <v>90598</v>
      </c>
      <c r="B8559" s="1">
        <v>45056</v>
      </c>
      <c r="C8559" s="2">
        <v>0.42944444444444446</v>
      </c>
      <c r="D8559">
        <v>1</v>
      </c>
      <c r="E8559">
        <v>8</v>
      </c>
      <c r="F8559" t="s">
        <v>96</v>
      </c>
      <c r="G8559">
        <v>42</v>
      </c>
      <c r="H8559" t="s">
        <v>32</v>
      </c>
      <c r="I8559" t="s">
        <v>40</v>
      </c>
      <c r="J8559" t="s">
        <v>99</v>
      </c>
      <c r="K8559">
        <v>0.95314710852428264</v>
      </c>
      <c r="L8559">
        <v>0</v>
      </c>
      <c r="M8559">
        <v>37.5</v>
      </c>
      <c r="N8559">
        <f>(1-Coffee_Sales[[#This Row],[Discount_Percent]])*Coffee_Sales[[#This Row],[unit_price]]*Coffee_Sales[[#This Row],[transaction_qty]]</f>
        <v>37.5</v>
      </c>
      <c r="O8559" t="str">
        <f>TEXT(Coffee_Sales[[#This Row],[transaction_date]],"mmm-yyyy")</f>
        <v>May-2023</v>
      </c>
      <c r="P8559">
        <f>HOUR(Coffee_Sales[[#This Row],[transaction_time]])</f>
        <v>10</v>
      </c>
    </row>
    <row r="8560" spans="1:16" x14ac:dyDescent="0.3">
      <c r="A8560">
        <v>65956</v>
      </c>
      <c r="B8560" s="1">
        <v>45030</v>
      </c>
      <c r="C8560" s="2">
        <v>0.33791666666666664</v>
      </c>
      <c r="D8560">
        <v>1</v>
      </c>
      <c r="E8560">
        <v>8</v>
      </c>
      <c r="F8560" t="s">
        <v>96</v>
      </c>
      <c r="G8560">
        <v>77</v>
      </c>
      <c r="H8560" t="s">
        <v>18</v>
      </c>
      <c r="I8560" t="s">
        <v>19</v>
      </c>
      <c r="J8560" t="s">
        <v>115</v>
      </c>
      <c r="K8560">
        <v>1.036780928416587</v>
      </c>
      <c r="L8560">
        <v>0.05</v>
      </c>
      <c r="M8560">
        <v>45</v>
      </c>
      <c r="N8560">
        <f>(1-Coffee_Sales[[#This Row],[Discount_Percent]])*Coffee_Sales[[#This Row],[unit_price]]*Coffee_Sales[[#This Row],[transaction_qty]]</f>
        <v>42.75</v>
      </c>
      <c r="O8560" t="str">
        <f>TEXT(Coffee_Sales[[#This Row],[transaction_date]],"mmm-yyyy")</f>
        <v>Apr-2023</v>
      </c>
      <c r="P8560">
        <f>HOUR(Coffee_Sales[[#This Row],[transaction_time]])</f>
        <v>8</v>
      </c>
    </row>
    <row r="8561" spans="1:16" x14ac:dyDescent="0.3">
      <c r="A8561">
        <v>9729</v>
      </c>
      <c r="B8561" s="1">
        <v>44944</v>
      </c>
      <c r="C8561" s="2">
        <v>0.30435185185185187</v>
      </c>
      <c r="D8561">
        <v>1</v>
      </c>
      <c r="E8561">
        <v>8</v>
      </c>
      <c r="F8561" t="s">
        <v>43</v>
      </c>
      <c r="G8561">
        <v>32</v>
      </c>
      <c r="H8561" t="s">
        <v>14</v>
      </c>
      <c r="I8561" t="s">
        <v>22</v>
      </c>
      <c r="J8561" t="s">
        <v>23</v>
      </c>
      <c r="K8561">
        <v>1.0030723452680439</v>
      </c>
      <c r="L8561">
        <v>0.1</v>
      </c>
      <c r="M8561">
        <v>45</v>
      </c>
      <c r="N8561">
        <f>(1-Coffee_Sales[[#This Row],[Discount_Percent]])*Coffee_Sales[[#This Row],[unit_price]]*Coffee_Sales[[#This Row],[transaction_qty]]</f>
        <v>40.5</v>
      </c>
      <c r="O8561" t="str">
        <f>TEXT(Coffee_Sales[[#This Row],[transaction_date]],"mmm-yyyy")</f>
        <v>Jan-2023</v>
      </c>
      <c r="P8561">
        <f>HOUR(Coffee_Sales[[#This Row],[transaction_time]])</f>
        <v>7</v>
      </c>
    </row>
    <row r="8562" spans="1:16" x14ac:dyDescent="0.3">
      <c r="A8562">
        <v>43911</v>
      </c>
      <c r="B8562" s="1">
        <v>45000</v>
      </c>
      <c r="C8562" s="2">
        <v>0.62784722222222222</v>
      </c>
      <c r="D8562">
        <v>2</v>
      </c>
      <c r="E8562">
        <v>8</v>
      </c>
      <c r="F8562" t="s">
        <v>111</v>
      </c>
      <c r="G8562">
        <v>54</v>
      </c>
      <c r="H8562" t="s">
        <v>32</v>
      </c>
      <c r="I8562" t="s">
        <v>33</v>
      </c>
      <c r="J8562" t="s">
        <v>127</v>
      </c>
      <c r="K8562">
        <v>2.3294696106062251</v>
      </c>
      <c r="L8562">
        <v>0.05</v>
      </c>
      <c r="M8562">
        <v>37.5</v>
      </c>
      <c r="N8562">
        <f>(1-Coffee_Sales[[#This Row],[Discount_Percent]])*Coffee_Sales[[#This Row],[unit_price]]*Coffee_Sales[[#This Row],[transaction_qty]]</f>
        <v>71.25</v>
      </c>
      <c r="O8562" t="str">
        <f>TEXT(Coffee_Sales[[#This Row],[transaction_date]],"mmm-yyyy")</f>
        <v>Mar-2023</v>
      </c>
      <c r="P8562">
        <f>HOUR(Coffee_Sales[[#This Row],[transaction_time]])</f>
        <v>15</v>
      </c>
    </row>
    <row r="8563" spans="1:16" x14ac:dyDescent="0.3">
      <c r="A8563">
        <v>145865</v>
      </c>
      <c r="B8563" s="1">
        <v>45104</v>
      </c>
      <c r="C8563" s="2">
        <v>0.58712962962962967</v>
      </c>
      <c r="D8563">
        <v>1</v>
      </c>
      <c r="E8563">
        <v>3</v>
      </c>
      <c r="F8563" t="s">
        <v>58</v>
      </c>
      <c r="G8563">
        <v>47</v>
      </c>
      <c r="H8563" t="s">
        <v>32</v>
      </c>
      <c r="I8563" t="s">
        <v>36</v>
      </c>
      <c r="J8563" t="s">
        <v>37</v>
      </c>
      <c r="K8563">
        <v>0.9615485699530959</v>
      </c>
      <c r="L8563">
        <v>0.05</v>
      </c>
      <c r="M8563">
        <v>45</v>
      </c>
      <c r="N8563">
        <f>(1-Coffee_Sales[[#This Row],[Discount_Percent]])*Coffee_Sales[[#This Row],[unit_price]]*Coffee_Sales[[#This Row],[transaction_qty]]</f>
        <v>42.75</v>
      </c>
      <c r="O8563" t="str">
        <f>TEXT(Coffee_Sales[[#This Row],[transaction_date]],"mmm-yyyy")</f>
        <v>Jun-2023</v>
      </c>
      <c r="P8563">
        <f>HOUR(Coffee_Sales[[#This Row],[transaction_time]])</f>
        <v>14</v>
      </c>
    </row>
    <row r="8564" spans="1:16" x14ac:dyDescent="0.3">
      <c r="A8564">
        <v>67426</v>
      </c>
      <c r="B8564" s="1">
        <v>45031</v>
      </c>
      <c r="C8564" s="2">
        <v>0.58924768518518522</v>
      </c>
      <c r="D8564">
        <v>1</v>
      </c>
      <c r="E8564">
        <v>5</v>
      </c>
      <c r="F8564" t="s">
        <v>87</v>
      </c>
      <c r="G8564">
        <v>63</v>
      </c>
      <c r="H8564" t="s">
        <v>67</v>
      </c>
      <c r="I8564" t="s">
        <v>72</v>
      </c>
      <c r="J8564" t="s">
        <v>73</v>
      </c>
      <c r="K8564">
        <v>0.29501662530440931</v>
      </c>
      <c r="L8564">
        <v>0</v>
      </c>
      <c r="M8564">
        <v>12</v>
      </c>
      <c r="N8564">
        <f>(1-Coffee_Sales[[#This Row],[Discount_Percent]])*Coffee_Sales[[#This Row],[unit_price]]*Coffee_Sales[[#This Row],[transaction_qty]]</f>
        <v>12</v>
      </c>
      <c r="O8564" t="str">
        <f>TEXT(Coffee_Sales[[#This Row],[transaction_date]],"mmm-yyyy")</f>
        <v>Apr-2023</v>
      </c>
      <c r="P8564">
        <f>HOUR(Coffee_Sales[[#This Row],[transaction_time]])</f>
        <v>14</v>
      </c>
    </row>
    <row r="8565" spans="1:16" x14ac:dyDescent="0.3">
      <c r="A8565">
        <v>28701</v>
      </c>
      <c r="B8565" s="1">
        <v>44977</v>
      </c>
      <c r="C8565" s="2">
        <v>0.40190972222222221</v>
      </c>
      <c r="D8565">
        <v>1</v>
      </c>
      <c r="E8565">
        <v>3</v>
      </c>
      <c r="F8565" t="s">
        <v>114</v>
      </c>
      <c r="G8565">
        <v>60</v>
      </c>
      <c r="H8565" t="s">
        <v>74</v>
      </c>
      <c r="I8565" t="s">
        <v>75</v>
      </c>
      <c r="J8565" t="s">
        <v>112</v>
      </c>
      <c r="K8565">
        <v>1.213608899384488</v>
      </c>
      <c r="L8565">
        <v>0</v>
      </c>
      <c r="M8565">
        <v>56.25</v>
      </c>
      <c r="N8565">
        <f>(1-Coffee_Sales[[#This Row],[Discount_Percent]])*Coffee_Sales[[#This Row],[unit_price]]*Coffee_Sales[[#This Row],[transaction_qty]]</f>
        <v>56.25</v>
      </c>
      <c r="O8565" t="str">
        <f>TEXT(Coffee_Sales[[#This Row],[transaction_date]],"mmm-yyyy")</f>
        <v>Feb-2023</v>
      </c>
      <c r="P8565">
        <f>HOUR(Coffee_Sales[[#This Row],[transaction_time]])</f>
        <v>9</v>
      </c>
    </row>
    <row r="8566" spans="1:16" x14ac:dyDescent="0.3">
      <c r="A8566">
        <v>47989</v>
      </c>
      <c r="B8566" s="1">
        <v>45006</v>
      </c>
      <c r="C8566" s="2">
        <v>0.42516203703703703</v>
      </c>
      <c r="D8566">
        <v>1</v>
      </c>
      <c r="E8566">
        <v>8</v>
      </c>
      <c r="F8566" t="s">
        <v>17</v>
      </c>
      <c r="G8566">
        <v>50</v>
      </c>
      <c r="H8566" t="s">
        <v>32</v>
      </c>
      <c r="I8566" t="s">
        <v>44</v>
      </c>
      <c r="J8566" t="s">
        <v>45</v>
      </c>
      <c r="K8566">
        <v>1.0073596414449011</v>
      </c>
      <c r="L8566">
        <v>0</v>
      </c>
      <c r="M8566">
        <v>37.5</v>
      </c>
      <c r="N8566">
        <f>(1-Coffee_Sales[[#This Row],[Discount_Percent]])*Coffee_Sales[[#This Row],[unit_price]]*Coffee_Sales[[#This Row],[transaction_qty]]</f>
        <v>37.5</v>
      </c>
      <c r="O8566" t="str">
        <f>TEXT(Coffee_Sales[[#This Row],[transaction_date]],"mmm-yyyy")</f>
        <v>Mar-2023</v>
      </c>
      <c r="P8566">
        <f>HOUR(Coffee_Sales[[#This Row],[transaction_time]])</f>
        <v>10</v>
      </c>
    </row>
    <row r="8567" spans="1:16" x14ac:dyDescent="0.3">
      <c r="A8567">
        <v>55156</v>
      </c>
      <c r="B8567" s="1">
        <v>45017</v>
      </c>
      <c r="C8567" s="2">
        <v>0.4493287037037037</v>
      </c>
      <c r="D8567">
        <v>2</v>
      </c>
      <c r="E8567">
        <v>5</v>
      </c>
      <c r="F8567" t="s">
        <v>58</v>
      </c>
      <c r="G8567">
        <v>33</v>
      </c>
      <c r="H8567" t="s">
        <v>14</v>
      </c>
      <c r="I8567" t="s">
        <v>22</v>
      </c>
      <c r="J8567" t="s">
        <v>49</v>
      </c>
      <c r="K8567">
        <v>2.7411533168639171</v>
      </c>
      <c r="L8567">
        <v>0.1</v>
      </c>
      <c r="M8567">
        <v>52.5</v>
      </c>
      <c r="N8567">
        <f>(1-Coffee_Sales[[#This Row],[Discount_Percent]])*Coffee_Sales[[#This Row],[unit_price]]*Coffee_Sales[[#This Row],[transaction_qty]]</f>
        <v>94.5</v>
      </c>
      <c r="O8567" t="str">
        <f>TEXT(Coffee_Sales[[#This Row],[transaction_date]],"mmm-yyyy")</f>
        <v>Apr-2023</v>
      </c>
      <c r="P8567">
        <f>HOUR(Coffee_Sales[[#This Row],[transaction_time]])</f>
        <v>10</v>
      </c>
    </row>
    <row r="8568" spans="1:16" x14ac:dyDescent="0.3">
      <c r="A8568">
        <v>65950</v>
      </c>
      <c r="B8568" s="1">
        <v>45030</v>
      </c>
      <c r="C8568" s="2">
        <v>0.33608796296296295</v>
      </c>
      <c r="D8568">
        <v>1</v>
      </c>
      <c r="E8568">
        <v>8</v>
      </c>
      <c r="F8568" t="s">
        <v>35</v>
      </c>
      <c r="G8568">
        <v>71</v>
      </c>
      <c r="H8568" t="s">
        <v>18</v>
      </c>
      <c r="I8568" t="s">
        <v>79</v>
      </c>
      <c r="J8568" t="s">
        <v>92</v>
      </c>
      <c r="K8568">
        <v>1.185721292228497</v>
      </c>
      <c r="L8568">
        <v>0.05</v>
      </c>
      <c r="M8568">
        <v>56.25</v>
      </c>
      <c r="N8568">
        <f>(1-Coffee_Sales[[#This Row],[Discount_Percent]])*Coffee_Sales[[#This Row],[unit_price]]*Coffee_Sales[[#This Row],[transaction_qty]]</f>
        <v>53.4375</v>
      </c>
      <c r="O8568" t="str">
        <f>TEXT(Coffee_Sales[[#This Row],[transaction_date]],"mmm-yyyy")</f>
        <v>Apr-2023</v>
      </c>
      <c r="P8568">
        <f>HOUR(Coffee_Sales[[#This Row],[transaction_time]])</f>
        <v>8</v>
      </c>
    </row>
    <row r="8569" spans="1:16" x14ac:dyDescent="0.3">
      <c r="A8569">
        <v>44145</v>
      </c>
      <c r="B8569" s="1">
        <v>45001</v>
      </c>
      <c r="C8569" s="2">
        <v>0.31333333333333335</v>
      </c>
      <c r="D8569">
        <v>2</v>
      </c>
      <c r="E8569">
        <v>3</v>
      </c>
      <c r="F8569" t="s">
        <v>111</v>
      </c>
      <c r="G8569">
        <v>31</v>
      </c>
      <c r="H8569" t="s">
        <v>14</v>
      </c>
      <c r="I8569" t="s">
        <v>22</v>
      </c>
      <c r="J8569" t="s">
        <v>53</v>
      </c>
      <c r="K8569">
        <v>1.4080796018478889</v>
      </c>
      <c r="L8569">
        <v>0.05</v>
      </c>
      <c r="M8569">
        <v>33</v>
      </c>
      <c r="N8569">
        <f>(1-Coffee_Sales[[#This Row],[Discount_Percent]])*Coffee_Sales[[#This Row],[unit_price]]*Coffee_Sales[[#This Row],[transaction_qty]]</f>
        <v>62.699999999999996</v>
      </c>
      <c r="O8569" t="str">
        <f>TEXT(Coffee_Sales[[#This Row],[transaction_date]],"mmm-yyyy")</f>
        <v>Mar-2023</v>
      </c>
      <c r="P8569">
        <f>HOUR(Coffee_Sales[[#This Row],[transaction_time]])</f>
        <v>7</v>
      </c>
    </row>
    <row r="8570" spans="1:16" x14ac:dyDescent="0.3">
      <c r="A8570">
        <v>109631</v>
      </c>
      <c r="B8570" s="1">
        <v>45073</v>
      </c>
      <c r="C8570" s="2">
        <v>0.52511574074074074</v>
      </c>
      <c r="D8570">
        <v>2</v>
      </c>
      <c r="E8570">
        <v>3</v>
      </c>
      <c r="F8570" t="s">
        <v>38</v>
      </c>
      <c r="G8570">
        <v>39</v>
      </c>
      <c r="H8570" t="s">
        <v>14</v>
      </c>
      <c r="I8570" t="s">
        <v>15</v>
      </c>
      <c r="J8570" t="s">
        <v>47</v>
      </c>
      <c r="K8570">
        <v>3.4881265152726968</v>
      </c>
      <c r="L8570">
        <v>0.05</v>
      </c>
      <c r="M8570">
        <v>63.75</v>
      </c>
      <c r="N8570">
        <f>(1-Coffee_Sales[[#This Row],[Discount_Percent]])*Coffee_Sales[[#This Row],[unit_price]]*Coffee_Sales[[#This Row],[transaction_qty]]</f>
        <v>121.125</v>
      </c>
      <c r="O8570" t="str">
        <f>TEXT(Coffee_Sales[[#This Row],[transaction_date]],"mmm-yyyy")</f>
        <v>May-2023</v>
      </c>
      <c r="P8570">
        <f>HOUR(Coffee_Sales[[#This Row],[transaction_time]])</f>
        <v>12</v>
      </c>
    </row>
    <row r="8571" spans="1:16" x14ac:dyDescent="0.3">
      <c r="A8571">
        <v>139308</v>
      </c>
      <c r="B8571" s="1">
        <v>45099</v>
      </c>
      <c r="C8571" s="2">
        <v>0.33927083333333335</v>
      </c>
      <c r="D8571">
        <v>2</v>
      </c>
      <c r="E8571">
        <v>3</v>
      </c>
      <c r="F8571" t="s">
        <v>63</v>
      </c>
      <c r="G8571">
        <v>45</v>
      </c>
      <c r="H8571" t="s">
        <v>32</v>
      </c>
      <c r="I8571" t="s">
        <v>40</v>
      </c>
      <c r="J8571" t="s">
        <v>120</v>
      </c>
      <c r="K8571">
        <v>2.6707048420371819</v>
      </c>
      <c r="L8571">
        <v>0</v>
      </c>
      <c r="M8571">
        <v>45</v>
      </c>
      <c r="N8571">
        <f>(1-Coffee_Sales[[#This Row],[Discount_Percent]])*Coffee_Sales[[#This Row],[unit_price]]*Coffee_Sales[[#This Row],[transaction_qty]]</f>
        <v>90</v>
      </c>
      <c r="O8571" t="str">
        <f>TEXT(Coffee_Sales[[#This Row],[transaction_date]],"mmm-yyyy")</f>
        <v>Jun-2023</v>
      </c>
      <c r="P8571">
        <f>HOUR(Coffee_Sales[[#This Row],[transaction_time]])</f>
        <v>8</v>
      </c>
    </row>
    <row r="8572" spans="1:16" x14ac:dyDescent="0.3">
      <c r="A8572">
        <v>123733</v>
      </c>
      <c r="B8572" s="1">
        <v>45086</v>
      </c>
      <c r="C8572" s="2">
        <v>0.42252314814814818</v>
      </c>
      <c r="D8572">
        <v>1</v>
      </c>
      <c r="E8572">
        <v>8</v>
      </c>
      <c r="F8572" t="s">
        <v>101</v>
      </c>
      <c r="G8572">
        <v>37</v>
      </c>
      <c r="H8572" t="s">
        <v>14</v>
      </c>
      <c r="I8572" t="s">
        <v>15</v>
      </c>
      <c r="J8572" t="s">
        <v>95</v>
      </c>
      <c r="K8572">
        <v>1.2640977392614421</v>
      </c>
      <c r="L8572">
        <v>0</v>
      </c>
      <c r="M8572">
        <v>45</v>
      </c>
      <c r="N8572">
        <f>(1-Coffee_Sales[[#This Row],[Discount_Percent]])*Coffee_Sales[[#This Row],[unit_price]]*Coffee_Sales[[#This Row],[transaction_qty]]</f>
        <v>45</v>
      </c>
      <c r="O8572" t="str">
        <f>TEXT(Coffee_Sales[[#This Row],[transaction_date]],"mmm-yyyy")</f>
        <v>Jun-2023</v>
      </c>
      <c r="P8572">
        <f>HOUR(Coffee_Sales[[#This Row],[transaction_time]])</f>
        <v>10</v>
      </c>
    </row>
    <row r="8573" spans="1:16" x14ac:dyDescent="0.3">
      <c r="A8573">
        <v>86055</v>
      </c>
      <c r="B8573" s="1">
        <v>45052</v>
      </c>
      <c r="C8573" s="2">
        <v>0.55891203703703707</v>
      </c>
      <c r="D8573">
        <v>1</v>
      </c>
      <c r="E8573">
        <v>3</v>
      </c>
      <c r="F8573" t="s">
        <v>70</v>
      </c>
      <c r="G8573">
        <v>57</v>
      </c>
      <c r="H8573" t="s">
        <v>32</v>
      </c>
      <c r="I8573" t="s">
        <v>33</v>
      </c>
      <c r="J8573" t="s">
        <v>34</v>
      </c>
      <c r="K8573">
        <v>1.309586116311555</v>
      </c>
      <c r="L8573">
        <v>0</v>
      </c>
      <c r="M8573">
        <v>46.5</v>
      </c>
      <c r="N8573">
        <f>(1-Coffee_Sales[[#This Row],[Discount_Percent]])*Coffee_Sales[[#This Row],[unit_price]]*Coffee_Sales[[#This Row],[transaction_qty]]</f>
        <v>46.5</v>
      </c>
      <c r="O8573" t="str">
        <f>TEXT(Coffee_Sales[[#This Row],[transaction_date]],"mmm-yyyy")</f>
        <v>May-2023</v>
      </c>
      <c r="P8573">
        <f>HOUR(Coffee_Sales[[#This Row],[transaction_time]])</f>
        <v>13</v>
      </c>
    </row>
    <row r="8574" spans="1:16" x14ac:dyDescent="0.3">
      <c r="A8574">
        <v>89730</v>
      </c>
      <c r="B8574" s="1">
        <v>45055</v>
      </c>
      <c r="C8574" s="2">
        <v>0.59726851851851848</v>
      </c>
      <c r="D8574">
        <v>1</v>
      </c>
      <c r="E8574">
        <v>8</v>
      </c>
      <c r="F8574" t="s">
        <v>58</v>
      </c>
      <c r="G8574">
        <v>22</v>
      </c>
      <c r="H8574" t="s">
        <v>14</v>
      </c>
      <c r="I8574" t="s">
        <v>55</v>
      </c>
      <c r="J8574" t="s">
        <v>56</v>
      </c>
      <c r="K8574">
        <v>0.88525325000688238</v>
      </c>
      <c r="L8574">
        <v>0</v>
      </c>
      <c r="M8574">
        <v>30</v>
      </c>
      <c r="N8574">
        <f>(1-Coffee_Sales[[#This Row],[Discount_Percent]])*Coffee_Sales[[#This Row],[unit_price]]*Coffee_Sales[[#This Row],[transaction_qty]]</f>
        <v>30</v>
      </c>
      <c r="O8574" t="str">
        <f>TEXT(Coffee_Sales[[#This Row],[transaction_date]],"mmm-yyyy")</f>
        <v>May-2023</v>
      </c>
      <c r="P8574">
        <f>HOUR(Coffee_Sales[[#This Row],[transaction_time]])</f>
        <v>14</v>
      </c>
    </row>
    <row r="8575" spans="1:16" x14ac:dyDescent="0.3">
      <c r="A8575">
        <v>123075</v>
      </c>
      <c r="B8575" s="1">
        <v>45085</v>
      </c>
      <c r="C8575" s="2">
        <v>0.78259259259259262</v>
      </c>
      <c r="D8575">
        <v>1</v>
      </c>
      <c r="E8575">
        <v>8</v>
      </c>
      <c r="F8575" t="s">
        <v>25</v>
      </c>
      <c r="G8575">
        <v>5</v>
      </c>
      <c r="H8575" t="s">
        <v>59</v>
      </c>
      <c r="I8575" t="s">
        <v>146</v>
      </c>
      <c r="J8575" t="s">
        <v>147</v>
      </c>
      <c r="K8575">
        <v>6.6942611870011017</v>
      </c>
      <c r="L8575">
        <v>0.05</v>
      </c>
      <c r="M8575">
        <v>225</v>
      </c>
      <c r="N8575">
        <f>(1-Coffee_Sales[[#This Row],[Discount_Percent]])*Coffee_Sales[[#This Row],[unit_price]]*Coffee_Sales[[#This Row],[transaction_qty]]</f>
        <v>213.75</v>
      </c>
      <c r="O8575" t="str">
        <f>TEXT(Coffee_Sales[[#This Row],[transaction_date]],"mmm-yyyy")</f>
        <v>Jun-2023</v>
      </c>
      <c r="P8575">
        <f>HOUR(Coffee_Sales[[#This Row],[transaction_time]])</f>
        <v>18</v>
      </c>
    </row>
    <row r="8576" spans="1:16" x14ac:dyDescent="0.3">
      <c r="A8576">
        <v>72577</v>
      </c>
      <c r="B8576" s="1">
        <v>45037</v>
      </c>
      <c r="C8576" s="2">
        <v>0.45682870370370371</v>
      </c>
      <c r="D8576">
        <v>2</v>
      </c>
      <c r="E8576">
        <v>8</v>
      </c>
      <c r="F8576" t="s">
        <v>17</v>
      </c>
      <c r="G8576">
        <v>38</v>
      </c>
      <c r="H8576" t="s">
        <v>14</v>
      </c>
      <c r="I8576" t="s">
        <v>15</v>
      </c>
      <c r="J8576" t="s">
        <v>16</v>
      </c>
      <c r="K8576">
        <v>2.45840559528042</v>
      </c>
      <c r="L8576">
        <v>0</v>
      </c>
      <c r="M8576">
        <v>56.25</v>
      </c>
      <c r="N8576">
        <f>(1-Coffee_Sales[[#This Row],[Discount_Percent]])*Coffee_Sales[[#This Row],[unit_price]]*Coffee_Sales[[#This Row],[transaction_qty]]</f>
        <v>112.5</v>
      </c>
      <c r="O8576" t="str">
        <f>TEXT(Coffee_Sales[[#This Row],[transaction_date]],"mmm-yyyy")</f>
        <v>Apr-2023</v>
      </c>
      <c r="P8576">
        <f>HOUR(Coffee_Sales[[#This Row],[transaction_time]])</f>
        <v>10</v>
      </c>
    </row>
    <row r="8577" spans="1:16" x14ac:dyDescent="0.3">
      <c r="A8577">
        <v>143382</v>
      </c>
      <c r="B8577" s="1">
        <v>45102</v>
      </c>
      <c r="C8577" s="2">
        <v>0.55739583333333331</v>
      </c>
      <c r="D8577">
        <v>1</v>
      </c>
      <c r="E8577">
        <v>5</v>
      </c>
      <c r="F8577" t="s">
        <v>81</v>
      </c>
      <c r="G8577">
        <v>61</v>
      </c>
      <c r="H8577" t="s">
        <v>74</v>
      </c>
      <c r="I8577" t="s">
        <v>75</v>
      </c>
      <c r="J8577" t="s">
        <v>116</v>
      </c>
      <c r="K8577">
        <v>2.308631175349571</v>
      </c>
      <c r="L8577">
        <v>0.05</v>
      </c>
      <c r="M8577">
        <v>71.25</v>
      </c>
      <c r="N8577">
        <f>(1-Coffee_Sales[[#This Row],[Discount_Percent]])*Coffee_Sales[[#This Row],[unit_price]]*Coffee_Sales[[#This Row],[transaction_qty]]</f>
        <v>67.6875</v>
      </c>
      <c r="O8577" t="str">
        <f>TEXT(Coffee_Sales[[#This Row],[transaction_date]],"mmm-yyyy")</f>
        <v>Jun-2023</v>
      </c>
      <c r="P8577">
        <f>HOUR(Coffee_Sales[[#This Row],[transaction_time]])</f>
        <v>13</v>
      </c>
    </row>
    <row r="8578" spans="1:16" x14ac:dyDescent="0.3">
      <c r="A8578">
        <v>36881</v>
      </c>
      <c r="B8578" s="1">
        <v>44990</v>
      </c>
      <c r="C8578" s="2">
        <v>0.6928009259259259</v>
      </c>
      <c r="D8578">
        <v>2</v>
      </c>
      <c r="E8578">
        <v>3</v>
      </c>
      <c r="F8578" t="s">
        <v>38</v>
      </c>
      <c r="G8578">
        <v>50</v>
      </c>
      <c r="H8578" t="s">
        <v>32</v>
      </c>
      <c r="I8578" t="s">
        <v>44</v>
      </c>
      <c r="J8578" t="s">
        <v>45</v>
      </c>
      <c r="K8578">
        <v>1.822388817900406</v>
      </c>
      <c r="L8578">
        <v>0.05</v>
      </c>
      <c r="M8578">
        <v>37.5</v>
      </c>
      <c r="N8578">
        <f>(1-Coffee_Sales[[#This Row],[Discount_Percent]])*Coffee_Sales[[#This Row],[unit_price]]*Coffee_Sales[[#This Row],[transaction_qty]]</f>
        <v>71.25</v>
      </c>
      <c r="O8578" t="str">
        <f>TEXT(Coffee_Sales[[#This Row],[transaction_date]],"mmm-yyyy")</f>
        <v>Mar-2023</v>
      </c>
      <c r="P8578">
        <f>HOUR(Coffee_Sales[[#This Row],[transaction_time]])</f>
        <v>16</v>
      </c>
    </row>
    <row r="8579" spans="1:16" x14ac:dyDescent="0.3">
      <c r="A8579">
        <v>2201</v>
      </c>
      <c r="B8579" s="1">
        <v>44931</v>
      </c>
      <c r="C8579" s="2">
        <v>0.30467592592592591</v>
      </c>
      <c r="D8579">
        <v>1</v>
      </c>
      <c r="E8579">
        <v>5</v>
      </c>
      <c r="F8579" t="s">
        <v>54</v>
      </c>
      <c r="G8579">
        <v>48</v>
      </c>
      <c r="H8579" t="s">
        <v>32</v>
      </c>
      <c r="I8579" t="s">
        <v>44</v>
      </c>
      <c r="J8579" t="s">
        <v>52</v>
      </c>
      <c r="K8579">
        <v>1.1635899742717739</v>
      </c>
      <c r="L8579">
        <v>0</v>
      </c>
      <c r="M8579">
        <v>37.5</v>
      </c>
      <c r="N8579">
        <f>(1-Coffee_Sales[[#This Row],[Discount_Percent]])*Coffee_Sales[[#This Row],[unit_price]]*Coffee_Sales[[#This Row],[transaction_qty]]</f>
        <v>37.5</v>
      </c>
      <c r="O8579" t="str">
        <f>TEXT(Coffee_Sales[[#This Row],[transaction_date]],"mmm-yyyy")</f>
        <v>Jan-2023</v>
      </c>
      <c r="P8579">
        <f>HOUR(Coffee_Sales[[#This Row],[transaction_time]])</f>
        <v>7</v>
      </c>
    </row>
    <row r="8580" spans="1:16" x14ac:dyDescent="0.3">
      <c r="A8580">
        <v>52644</v>
      </c>
      <c r="B8580" s="1">
        <v>45013</v>
      </c>
      <c r="C8580" s="2">
        <v>0.38256944444444446</v>
      </c>
      <c r="D8580">
        <v>1</v>
      </c>
      <c r="E8580">
        <v>5</v>
      </c>
      <c r="F8580" t="s">
        <v>21</v>
      </c>
      <c r="G8580">
        <v>33</v>
      </c>
      <c r="H8580" t="s">
        <v>14</v>
      </c>
      <c r="I8580" t="s">
        <v>22</v>
      </c>
      <c r="J8580" t="s">
        <v>49</v>
      </c>
      <c r="K8580">
        <v>1.508845874624156</v>
      </c>
      <c r="L8580">
        <v>0</v>
      </c>
      <c r="M8580">
        <v>52.5</v>
      </c>
      <c r="N8580">
        <f>(1-Coffee_Sales[[#This Row],[Discount_Percent]])*Coffee_Sales[[#This Row],[unit_price]]*Coffee_Sales[[#This Row],[transaction_qty]]</f>
        <v>52.5</v>
      </c>
      <c r="O8580" t="str">
        <f>TEXT(Coffee_Sales[[#This Row],[transaction_date]],"mmm-yyyy")</f>
        <v>Mar-2023</v>
      </c>
      <c r="P8580">
        <f>HOUR(Coffee_Sales[[#This Row],[transaction_time]])</f>
        <v>9</v>
      </c>
    </row>
    <row r="8581" spans="1:16" x14ac:dyDescent="0.3">
      <c r="A8581">
        <v>136715</v>
      </c>
      <c r="B8581" s="1">
        <v>45096</v>
      </c>
      <c r="C8581" s="2">
        <v>0.79525462962962967</v>
      </c>
      <c r="D8581">
        <v>1</v>
      </c>
      <c r="E8581">
        <v>8</v>
      </c>
      <c r="F8581" t="s">
        <v>35</v>
      </c>
      <c r="G8581">
        <v>37</v>
      </c>
      <c r="H8581" t="s">
        <v>14</v>
      </c>
      <c r="I8581" t="s">
        <v>15</v>
      </c>
      <c r="J8581" t="s">
        <v>95</v>
      </c>
      <c r="K8581">
        <v>1.463074179519098</v>
      </c>
      <c r="L8581">
        <v>0</v>
      </c>
      <c r="M8581">
        <v>45</v>
      </c>
      <c r="N8581">
        <f>(1-Coffee_Sales[[#This Row],[Discount_Percent]])*Coffee_Sales[[#This Row],[unit_price]]*Coffee_Sales[[#This Row],[transaction_qty]]</f>
        <v>45</v>
      </c>
      <c r="O8581" t="str">
        <f>TEXT(Coffee_Sales[[#This Row],[transaction_date]],"mmm-yyyy")</f>
        <v>Jun-2023</v>
      </c>
      <c r="P8581">
        <f>HOUR(Coffee_Sales[[#This Row],[transaction_time]])</f>
        <v>19</v>
      </c>
    </row>
    <row r="8582" spans="1:16" x14ac:dyDescent="0.3">
      <c r="A8582">
        <v>44137</v>
      </c>
      <c r="B8582" s="1">
        <v>45001</v>
      </c>
      <c r="C8582" s="2">
        <v>0.31140046296296298</v>
      </c>
      <c r="D8582">
        <v>1</v>
      </c>
      <c r="E8582">
        <v>3</v>
      </c>
      <c r="F8582" t="s">
        <v>63</v>
      </c>
      <c r="G8582">
        <v>31</v>
      </c>
      <c r="H8582" t="s">
        <v>14</v>
      </c>
      <c r="I8582" t="s">
        <v>22</v>
      </c>
      <c r="J8582" t="s">
        <v>53</v>
      </c>
      <c r="K8582">
        <v>0.98121159978359684</v>
      </c>
      <c r="L8582">
        <v>0</v>
      </c>
      <c r="M8582">
        <v>33</v>
      </c>
      <c r="N8582">
        <f>(1-Coffee_Sales[[#This Row],[Discount_Percent]])*Coffee_Sales[[#This Row],[unit_price]]*Coffee_Sales[[#This Row],[transaction_qty]]</f>
        <v>33</v>
      </c>
      <c r="O8582" t="str">
        <f>TEXT(Coffee_Sales[[#This Row],[transaction_date]],"mmm-yyyy")</f>
        <v>Mar-2023</v>
      </c>
      <c r="P8582">
        <f>HOUR(Coffee_Sales[[#This Row],[transaction_time]])</f>
        <v>7</v>
      </c>
    </row>
    <row r="8583" spans="1:16" x14ac:dyDescent="0.3">
      <c r="A8583">
        <v>118350</v>
      </c>
      <c r="B8583" s="1">
        <v>45081</v>
      </c>
      <c r="C8583" s="2">
        <v>0.71677083333333336</v>
      </c>
      <c r="D8583">
        <v>2</v>
      </c>
      <c r="E8583">
        <v>5</v>
      </c>
      <c r="F8583" t="s">
        <v>101</v>
      </c>
      <c r="G8583">
        <v>39</v>
      </c>
      <c r="H8583" t="s">
        <v>14</v>
      </c>
      <c r="I8583" t="s">
        <v>15</v>
      </c>
      <c r="J8583" t="s">
        <v>47</v>
      </c>
      <c r="K8583">
        <v>2.9436841791006891</v>
      </c>
      <c r="L8583">
        <v>0.05</v>
      </c>
      <c r="M8583">
        <v>63.75</v>
      </c>
      <c r="N8583">
        <f>(1-Coffee_Sales[[#This Row],[Discount_Percent]])*Coffee_Sales[[#This Row],[unit_price]]*Coffee_Sales[[#This Row],[transaction_qty]]</f>
        <v>121.125</v>
      </c>
      <c r="O8583" t="str">
        <f>TEXT(Coffee_Sales[[#This Row],[transaction_date]],"mmm-yyyy")</f>
        <v>Jun-2023</v>
      </c>
      <c r="P8583">
        <f>HOUR(Coffee_Sales[[#This Row],[transaction_time]])</f>
        <v>17</v>
      </c>
    </row>
    <row r="8584" spans="1:16" x14ac:dyDescent="0.3">
      <c r="A8584">
        <v>129230</v>
      </c>
      <c r="B8584" s="1">
        <v>45090</v>
      </c>
      <c r="C8584" s="2">
        <v>0.83241898148148152</v>
      </c>
      <c r="D8584">
        <v>1</v>
      </c>
      <c r="E8584">
        <v>3</v>
      </c>
      <c r="F8584" t="s">
        <v>101</v>
      </c>
      <c r="G8584">
        <v>51</v>
      </c>
      <c r="H8584" t="s">
        <v>32</v>
      </c>
      <c r="I8584" t="s">
        <v>44</v>
      </c>
      <c r="J8584" t="s">
        <v>103</v>
      </c>
      <c r="K8584">
        <v>0.96899080527164472</v>
      </c>
      <c r="L8584">
        <v>0</v>
      </c>
      <c r="M8584">
        <v>45</v>
      </c>
      <c r="N8584">
        <f>(1-Coffee_Sales[[#This Row],[Discount_Percent]])*Coffee_Sales[[#This Row],[unit_price]]*Coffee_Sales[[#This Row],[transaction_qty]]</f>
        <v>45</v>
      </c>
      <c r="O8584" t="str">
        <f>TEXT(Coffee_Sales[[#This Row],[transaction_date]],"mmm-yyyy")</f>
        <v>Jun-2023</v>
      </c>
      <c r="P8584">
        <f>HOUR(Coffee_Sales[[#This Row],[transaction_time]])</f>
        <v>19</v>
      </c>
    </row>
    <row r="8585" spans="1:16" x14ac:dyDescent="0.3">
      <c r="A8585">
        <v>117175</v>
      </c>
      <c r="B8585" s="1">
        <v>45080</v>
      </c>
      <c r="C8585" s="2">
        <v>0.70045138888888892</v>
      </c>
      <c r="D8585">
        <v>1</v>
      </c>
      <c r="E8585">
        <v>8</v>
      </c>
      <c r="F8585" t="s">
        <v>31</v>
      </c>
      <c r="G8585">
        <v>60</v>
      </c>
      <c r="H8585" t="s">
        <v>74</v>
      </c>
      <c r="I8585" t="s">
        <v>75</v>
      </c>
      <c r="J8585" t="s">
        <v>112</v>
      </c>
      <c r="K8585">
        <v>1.7088546360732251</v>
      </c>
      <c r="L8585">
        <v>0.1</v>
      </c>
      <c r="M8585">
        <v>56.25</v>
      </c>
      <c r="N8585">
        <f>(1-Coffee_Sales[[#This Row],[Discount_Percent]])*Coffee_Sales[[#This Row],[unit_price]]*Coffee_Sales[[#This Row],[transaction_qty]]</f>
        <v>50.625</v>
      </c>
      <c r="O8585" t="str">
        <f>TEXT(Coffee_Sales[[#This Row],[transaction_date]],"mmm-yyyy")</f>
        <v>Jun-2023</v>
      </c>
      <c r="P8585">
        <f>HOUR(Coffee_Sales[[#This Row],[transaction_time]])</f>
        <v>16</v>
      </c>
    </row>
    <row r="8586" spans="1:16" x14ac:dyDescent="0.3">
      <c r="A8586">
        <v>140540</v>
      </c>
      <c r="B8586" s="1">
        <v>45100</v>
      </c>
      <c r="C8586" s="2">
        <v>0.36979166666666669</v>
      </c>
      <c r="D8586">
        <v>3</v>
      </c>
      <c r="E8586">
        <v>5</v>
      </c>
      <c r="F8586" t="s">
        <v>77</v>
      </c>
      <c r="G8586">
        <v>72</v>
      </c>
      <c r="H8586" t="s">
        <v>18</v>
      </c>
      <c r="I8586" t="s">
        <v>19</v>
      </c>
      <c r="J8586" t="s">
        <v>82</v>
      </c>
      <c r="K8586">
        <v>3.2379589355783138</v>
      </c>
      <c r="L8586">
        <v>0.05</v>
      </c>
      <c r="M8586">
        <v>39.75</v>
      </c>
      <c r="N8586">
        <f>(1-Coffee_Sales[[#This Row],[Discount_Percent]])*Coffee_Sales[[#This Row],[unit_price]]*Coffee_Sales[[#This Row],[transaction_qty]]</f>
        <v>113.28749999999999</v>
      </c>
      <c r="O8586" t="str">
        <f>TEXT(Coffee_Sales[[#This Row],[transaction_date]],"mmm-yyyy")</f>
        <v>Jun-2023</v>
      </c>
      <c r="P8586">
        <f>HOUR(Coffee_Sales[[#This Row],[transaction_time]])</f>
        <v>8</v>
      </c>
    </row>
    <row r="8587" spans="1:16" x14ac:dyDescent="0.3">
      <c r="A8587">
        <v>52508</v>
      </c>
      <c r="B8587" s="1">
        <v>45012</v>
      </c>
      <c r="C8587" s="2">
        <v>0.79024305555555552</v>
      </c>
      <c r="D8587">
        <v>2</v>
      </c>
      <c r="E8587">
        <v>3</v>
      </c>
      <c r="F8587" t="s">
        <v>62</v>
      </c>
      <c r="G8587">
        <v>23</v>
      </c>
      <c r="H8587" t="s">
        <v>14</v>
      </c>
      <c r="I8587" t="s">
        <v>55</v>
      </c>
      <c r="J8587" t="s">
        <v>88</v>
      </c>
      <c r="K8587">
        <v>2.0296759520627941</v>
      </c>
      <c r="L8587">
        <v>0</v>
      </c>
      <c r="M8587">
        <v>37.5</v>
      </c>
      <c r="N8587">
        <f>(1-Coffee_Sales[[#This Row],[Discount_Percent]])*Coffee_Sales[[#This Row],[unit_price]]*Coffee_Sales[[#This Row],[transaction_qty]]</f>
        <v>75</v>
      </c>
      <c r="O8587" t="str">
        <f>TEXT(Coffee_Sales[[#This Row],[transaction_date]],"mmm-yyyy")</f>
        <v>Mar-2023</v>
      </c>
      <c r="P8587">
        <f>HOUR(Coffee_Sales[[#This Row],[transaction_time]])</f>
        <v>18</v>
      </c>
    </row>
    <row r="8588" spans="1:16" x14ac:dyDescent="0.3">
      <c r="A8588">
        <v>107891</v>
      </c>
      <c r="B8588" s="1">
        <v>45072</v>
      </c>
      <c r="C8588" s="2">
        <v>0.28796296296296298</v>
      </c>
      <c r="D8588">
        <v>1</v>
      </c>
      <c r="E8588">
        <v>5</v>
      </c>
      <c r="F8588" t="s">
        <v>102</v>
      </c>
      <c r="G8588">
        <v>29</v>
      </c>
      <c r="H8588" t="s">
        <v>14</v>
      </c>
      <c r="I8588" t="s">
        <v>22</v>
      </c>
      <c r="J8588" t="s">
        <v>89</v>
      </c>
      <c r="K8588">
        <v>0.81321234712013313</v>
      </c>
      <c r="L8588">
        <v>0.05</v>
      </c>
      <c r="M8588">
        <v>37.5</v>
      </c>
      <c r="N8588">
        <f>(1-Coffee_Sales[[#This Row],[Discount_Percent]])*Coffee_Sales[[#This Row],[unit_price]]*Coffee_Sales[[#This Row],[transaction_qty]]</f>
        <v>35.625</v>
      </c>
      <c r="O8588" t="str">
        <f>TEXT(Coffee_Sales[[#This Row],[transaction_date]],"mmm-yyyy")</f>
        <v>May-2023</v>
      </c>
      <c r="P8588">
        <f>HOUR(Coffee_Sales[[#This Row],[transaction_time]])</f>
        <v>6</v>
      </c>
    </row>
    <row r="8589" spans="1:16" x14ac:dyDescent="0.3">
      <c r="A8589">
        <v>126301</v>
      </c>
      <c r="B8589" s="1">
        <v>45088</v>
      </c>
      <c r="C8589" s="2">
        <v>0.4543402777777778</v>
      </c>
      <c r="D8589">
        <v>1</v>
      </c>
      <c r="E8589">
        <v>3</v>
      </c>
      <c r="F8589" t="s">
        <v>28</v>
      </c>
      <c r="G8589">
        <v>1</v>
      </c>
      <c r="H8589" t="s">
        <v>59</v>
      </c>
      <c r="I8589" t="s">
        <v>60</v>
      </c>
      <c r="J8589" t="s">
        <v>61</v>
      </c>
      <c r="K8589">
        <v>6.2539234096471006</v>
      </c>
      <c r="L8589">
        <v>0.05</v>
      </c>
      <c r="M8589">
        <v>270</v>
      </c>
      <c r="N8589">
        <f>(1-Coffee_Sales[[#This Row],[Discount_Percent]])*Coffee_Sales[[#This Row],[unit_price]]*Coffee_Sales[[#This Row],[transaction_qty]]</f>
        <v>256.5</v>
      </c>
      <c r="O8589" t="str">
        <f>TEXT(Coffee_Sales[[#This Row],[transaction_date]],"mmm-yyyy")</f>
        <v>Jun-2023</v>
      </c>
      <c r="P8589">
        <f>HOUR(Coffee_Sales[[#This Row],[transaction_time]])</f>
        <v>10</v>
      </c>
    </row>
    <row r="8590" spans="1:16" x14ac:dyDescent="0.3">
      <c r="A8590">
        <v>72622</v>
      </c>
      <c r="B8590" s="1">
        <v>45037</v>
      </c>
      <c r="C8590" s="2">
        <v>0.50212962962962959</v>
      </c>
      <c r="D8590">
        <v>1</v>
      </c>
      <c r="E8590">
        <v>8</v>
      </c>
      <c r="F8590" t="s">
        <v>96</v>
      </c>
      <c r="G8590">
        <v>59</v>
      </c>
      <c r="H8590" t="s">
        <v>74</v>
      </c>
      <c r="I8590" t="s">
        <v>75</v>
      </c>
      <c r="J8590" t="s">
        <v>85</v>
      </c>
      <c r="K8590">
        <v>1.7882305034687549</v>
      </c>
      <c r="L8590">
        <v>0.05</v>
      </c>
      <c r="M8590">
        <v>67.5</v>
      </c>
      <c r="N8590">
        <f>(1-Coffee_Sales[[#This Row],[Discount_Percent]])*Coffee_Sales[[#This Row],[unit_price]]*Coffee_Sales[[#This Row],[transaction_qty]]</f>
        <v>64.125</v>
      </c>
      <c r="O8590" t="str">
        <f>TEXT(Coffee_Sales[[#This Row],[transaction_date]],"mmm-yyyy")</f>
        <v>Apr-2023</v>
      </c>
      <c r="P8590">
        <f>HOUR(Coffee_Sales[[#This Row],[transaction_time]])</f>
        <v>12</v>
      </c>
    </row>
    <row r="8591" spans="1:16" x14ac:dyDescent="0.3">
      <c r="A8591">
        <v>9350</v>
      </c>
      <c r="B8591" s="1">
        <v>44943</v>
      </c>
      <c r="C8591" s="2">
        <v>0.38971064814814815</v>
      </c>
      <c r="D8591">
        <v>2</v>
      </c>
      <c r="E8591">
        <v>8</v>
      </c>
      <c r="F8591" t="s">
        <v>24</v>
      </c>
      <c r="G8591">
        <v>54</v>
      </c>
      <c r="H8591" t="s">
        <v>32</v>
      </c>
      <c r="I8591" t="s">
        <v>33</v>
      </c>
      <c r="J8591" t="s">
        <v>127</v>
      </c>
      <c r="K8591">
        <v>1.8292527995282271</v>
      </c>
      <c r="L8591">
        <v>0</v>
      </c>
      <c r="M8591">
        <v>37.5</v>
      </c>
      <c r="N8591">
        <f>(1-Coffee_Sales[[#This Row],[Discount_Percent]])*Coffee_Sales[[#This Row],[unit_price]]*Coffee_Sales[[#This Row],[transaction_qty]]</f>
        <v>75</v>
      </c>
      <c r="O8591" t="str">
        <f>TEXT(Coffee_Sales[[#This Row],[transaction_date]],"mmm-yyyy")</f>
        <v>Jan-2023</v>
      </c>
      <c r="P8591">
        <f>HOUR(Coffee_Sales[[#This Row],[transaction_time]])</f>
        <v>9</v>
      </c>
    </row>
    <row r="8592" spans="1:16" x14ac:dyDescent="0.3">
      <c r="A8592">
        <v>7959</v>
      </c>
      <c r="B8592" s="1">
        <v>44941</v>
      </c>
      <c r="C8592" s="2">
        <v>0.32751157407407405</v>
      </c>
      <c r="D8592">
        <v>1</v>
      </c>
      <c r="E8592">
        <v>8</v>
      </c>
      <c r="F8592" t="s">
        <v>42</v>
      </c>
      <c r="G8592">
        <v>24</v>
      </c>
      <c r="H8592" t="s">
        <v>14</v>
      </c>
      <c r="I8592" t="s">
        <v>55</v>
      </c>
      <c r="J8592" t="s">
        <v>86</v>
      </c>
      <c r="K8592">
        <v>0.99158696765438004</v>
      </c>
      <c r="L8592">
        <v>0</v>
      </c>
      <c r="M8592">
        <v>45</v>
      </c>
      <c r="N8592">
        <f>(1-Coffee_Sales[[#This Row],[Discount_Percent]])*Coffee_Sales[[#This Row],[unit_price]]*Coffee_Sales[[#This Row],[transaction_qty]]</f>
        <v>45</v>
      </c>
      <c r="O8592" t="str">
        <f>TEXT(Coffee_Sales[[#This Row],[transaction_date]],"mmm-yyyy")</f>
        <v>Jan-2023</v>
      </c>
      <c r="P8592">
        <f>HOUR(Coffee_Sales[[#This Row],[transaction_time]])</f>
        <v>7</v>
      </c>
    </row>
    <row r="8593" spans="1:16" x14ac:dyDescent="0.3">
      <c r="A8593">
        <v>22196</v>
      </c>
      <c r="B8593" s="1">
        <v>44966</v>
      </c>
      <c r="C8593" s="2">
        <v>0.47866898148148146</v>
      </c>
      <c r="D8593">
        <v>2</v>
      </c>
      <c r="E8593">
        <v>8</v>
      </c>
      <c r="F8593" t="s">
        <v>104</v>
      </c>
      <c r="G8593">
        <v>65</v>
      </c>
      <c r="H8593" t="s">
        <v>67</v>
      </c>
      <c r="I8593" t="s">
        <v>68</v>
      </c>
      <c r="J8593" t="s">
        <v>69</v>
      </c>
      <c r="K8593">
        <v>0.79694753471182578</v>
      </c>
      <c r="L8593">
        <v>0</v>
      </c>
      <c r="M8593">
        <v>12</v>
      </c>
      <c r="N8593">
        <f>(1-Coffee_Sales[[#This Row],[Discount_Percent]])*Coffee_Sales[[#This Row],[unit_price]]*Coffee_Sales[[#This Row],[transaction_qty]]</f>
        <v>24</v>
      </c>
      <c r="O8593" t="str">
        <f>TEXT(Coffee_Sales[[#This Row],[transaction_date]],"mmm-yyyy")</f>
        <v>Feb-2023</v>
      </c>
      <c r="P8593">
        <f>HOUR(Coffee_Sales[[#This Row],[transaction_time]])</f>
        <v>11</v>
      </c>
    </row>
    <row r="8594" spans="1:16" x14ac:dyDescent="0.3">
      <c r="A8594">
        <v>65093</v>
      </c>
      <c r="B8594" s="1">
        <v>45029</v>
      </c>
      <c r="C8594" s="2">
        <v>0.31545138888888891</v>
      </c>
      <c r="D8594">
        <v>1</v>
      </c>
      <c r="E8594">
        <v>3</v>
      </c>
      <c r="F8594" t="s">
        <v>81</v>
      </c>
      <c r="G8594">
        <v>63</v>
      </c>
      <c r="H8594" t="s">
        <v>67</v>
      </c>
      <c r="I8594" t="s">
        <v>72</v>
      </c>
      <c r="J8594" t="s">
        <v>73</v>
      </c>
      <c r="K8594">
        <v>0.33553759503199232</v>
      </c>
      <c r="L8594">
        <v>0</v>
      </c>
      <c r="M8594">
        <v>12</v>
      </c>
      <c r="N8594">
        <f>(1-Coffee_Sales[[#This Row],[Discount_Percent]])*Coffee_Sales[[#This Row],[unit_price]]*Coffee_Sales[[#This Row],[transaction_qty]]</f>
        <v>12</v>
      </c>
      <c r="O8594" t="str">
        <f>TEXT(Coffee_Sales[[#This Row],[transaction_date]],"mmm-yyyy")</f>
        <v>Apr-2023</v>
      </c>
      <c r="P8594">
        <f>HOUR(Coffee_Sales[[#This Row],[transaction_time]])</f>
        <v>7</v>
      </c>
    </row>
    <row r="8595" spans="1:16" x14ac:dyDescent="0.3">
      <c r="A8595">
        <v>5316</v>
      </c>
      <c r="B8595" s="1">
        <v>44936</v>
      </c>
      <c r="C8595" s="2">
        <v>0.44210648148148146</v>
      </c>
      <c r="D8595">
        <v>1</v>
      </c>
      <c r="E8595">
        <v>5</v>
      </c>
      <c r="F8595" t="s">
        <v>113</v>
      </c>
      <c r="G8595">
        <v>33</v>
      </c>
      <c r="H8595" t="s">
        <v>14</v>
      </c>
      <c r="I8595" t="s">
        <v>22</v>
      </c>
      <c r="J8595" t="s">
        <v>49</v>
      </c>
      <c r="K8595">
        <v>1.1149297829060449</v>
      </c>
      <c r="L8595">
        <v>0.05</v>
      </c>
      <c r="M8595">
        <v>52.5</v>
      </c>
      <c r="N8595">
        <f>(1-Coffee_Sales[[#This Row],[Discount_Percent]])*Coffee_Sales[[#This Row],[unit_price]]*Coffee_Sales[[#This Row],[transaction_qty]]</f>
        <v>49.875</v>
      </c>
      <c r="O8595" t="str">
        <f>TEXT(Coffee_Sales[[#This Row],[transaction_date]],"mmm-yyyy")</f>
        <v>Jan-2023</v>
      </c>
      <c r="P8595">
        <f>HOUR(Coffee_Sales[[#This Row],[transaction_time]])</f>
        <v>10</v>
      </c>
    </row>
    <row r="8596" spans="1:16" x14ac:dyDescent="0.3">
      <c r="A8596">
        <v>66506</v>
      </c>
      <c r="B8596" s="1">
        <v>45030</v>
      </c>
      <c r="C8596" s="2">
        <v>0.55386574074074069</v>
      </c>
      <c r="D8596">
        <v>1</v>
      </c>
      <c r="E8596">
        <v>5</v>
      </c>
      <c r="F8596" t="s">
        <v>128</v>
      </c>
      <c r="G8596">
        <v>69</v>
      </c>
      <c r="H8596" t="s">
        <v>18</v>
      </c>
      <c r="I8596" t="s">
        <v>107</v>
      </c>
      <c r="J8596" t="s">
        <v>132</v>
      </c>
      <c r="K8596">
        <v>1.1437965299514321</v>
      </c>
      <c r="L8596">
        <v>0.05</v>
      </c>
      <c r="M8596">
        <v>48.75</v>
      </c>
      <c r="N8596">
        <f>(1-Coffee_Sales[[#This Row],[Discount_Percent]])*Coffee_Sales[[#This Row],[unit_price]]*Coffee_Sales[[#This Row],[transaction_qty]]</f>
        <v>46.3125</v>
      </c>
      <c r="O8596" t="str">
        <f>TEXT(Coffee_Sales[[#This Row],[transaction_date]],"mmm-yyyy")</f>
        <v>Apr-2023</v>
      </c>
      <c r="P8596">
        <f>HOUR(Coffee_Sales[[#This Row],[transaction_time]])</f>
        <v>13</v>
      </c>
    </row>
    <row r="8597" spans="1:16" x14ac:dyDescent="0.3">
      <c r="A8597">
        <v>123940</v>
      </c>
      <c r="B8597" s="1">
        <v>45086</v>
      </c>
      <c r="C8597" s="2">
        <v>0.47415509259259259</v>
      </c>
      <c r="D8597">
        <v>2</v>
      </c>
      <c r="E8597">
        <v>8</v>
      </c>
      <c r="F8597" t="s">
        <v>70</v>
      </c>
      <c r="G8597">
        <v>50</v>
      </c>
      <c r="H8597" t="s">
        <v>32</v>
      </c>
      <c r="I8597" t="s">
        <v>44</v>
      </c>
      <c r="J8597" t="s">
        <v>45</v>
      </c>
      <c r="K8597">
        <v>1.9571586256659259</v>
      </c>
      <c r="L8597">
        <v>0.1</v>
      </c>
      <c r="M8597">
        <v>37.5</v>
      </c>
      <c r="N8597">
        <f>(1-Coffee_Sales[[#This Row],[Discount_Percent]])*Coffee_Sales[[#This Row],[unit_price]]*Coffee_Sales[[#This Row],[transaction_qty]]</f>
        <v>67.5</v>
      </c>
      <c r="O8597" t="str">
        <f>TEXT(Coffee_Sales[[#This Row],[transaction_date]],"mmm-yyyy")</f>
        <v>Jun-2023</v>
      </c>
      <c r="P8597">
        <f>HOUR(Coffee_Sales[[#This Row],[transaction_time]])</f>
        <v>11</v>
      </c>
    </row>
    <row r="8598" spans="1:16" x14ac:dyDescent="0.3">
      <c r="A8598">
        <v>94722</v>
      </c>
      <c r="B8598" s="1">
        <v>45060</v>
      </c>
      <c r="C8598" s="2">
        <v>0.38641203703703703</v>
      </c>
      <c r="D8598">
        <v>2</v>
      </c>
      <c r="E8598">
        <v>8</v>
      </c>
      <c r="F8598" t="s">
        <v>94</v>
      </c>
      <c r="G8598">
        <v>34</v>
      </c>
      <c r="H8598" t="s">
        <v>14</v>
      </c>
      <c r="I8598" t="s">
        <v>26</v>
      </c>
      <c r="J8598" t="s">
        <v>57</v>
      </c>
      <c r="K8598">
        <v>1.9309483635055691</v>
      </c>
      <c r="L8598">
        <v>0</v>
      </c>
      <c r="M8598">
        <v>36.75</v>
      </c>
      <c r="N8598">
        <f>(1-Coffee_Sales[[#This Row],[Discount_Percent]])*Coffee_Sales[[#This Row],[unit_price]]*Coffee_Sales[[#This Row],[transaction_qty]]</f>
        <v>73.5</v>
      </c>
      <c r="O8598" t="str">
        <f>TEXT(Coffee_Sales[[#This Row],[transaction_date]],"mmm-yyyy")</f>
        <v>May-2023</v>
      </c>
      <c r="P8598">
        <f>HOUR(Coffee_Sales[[#This Row],[transaction_time]])</f>
        <v>9</v>
      </c>
    </row>
    <row r="8599" spans="1:16" x14ac:dyDescent="0.3">
      <c r="A8599">
        <v>10289</v>
      </c>
      <c r="B8599" s="1">
        <v>44945</v>
      </c>
      <c r="C8599" s="2">
        <v>0.28259259259259262</v>
      </c>
      <c r="D8599">
        <v>1</v>
      </c>
      <c r="E8599">
        <v>5</v>
      </c>
      <c r="F8599" t="s">
        <v>24</v>
      </c>
      <c r="G8599">
        <v>73</v>
      </c>
      <c r="H8599" t="s">
        <v>18</v>
      </c>
      <c r="I8599" t="s">
        <v>79</v>
      </c>
      <c r="J8599" t="s">
        <v>80</v>
      </c>
      <c r="K8599">
        <v>1.6141724267966719</v>
      </c>
      <c r="L8599">
        <v>0</v>
      </c>
      <c r="M8599">
        <v>56.25</v>
      </c>
      <c r="N8599">
        <f>(1-Coffee_Sales[[#This Row],[Discount_Percent]])*Coffee_Sales[[#This Row],[unit_price]]*Coffee_Sales[[#This Row],[transaction_qty]]</f>
        <v>56.25</v>
      </c>
      <c r="O8599" t="str">
        <f>TEXT(Coffee_Sales[[#This Row],[transaction_date]],"mmm-yyyy")</f>
        <v>Jan-2023</v>
      </c>
      <c r="P8599">
        <f>HOUR(Coffee_Sales[[#This Row],[transaction_time]])</f>
        <v>6</v>
      </c>
    </row>
    <row r="8600" spans="1:16" x14ac:dyDescent="0.3">
      <c r="A8600">
        <v>94735</v>
      </c>
      <c r="B8600" s="1">
        <v>45060</v>
      </c>
      <c r="C8600" s="2">
        <v>0.38833333333333331</v>
      </c>
      <c r="D8600">
        <v>1</v>
      </c>
      <c r="E8600">
        <v>8</v>
      </c>
      <c r="F8600" t="s">
        <v>50</v>
      </c>
      <c r="G8600">
        <v>74</v>
      </c>
      <c r="H8600" t="s">
        <v>18</v>
      </c>
      <c r="I8600" t="s">
        <v>107</v>
      </c>
      <c r="J8600" t="s">
        <v>108</v>
      </c>
      <c r="K8600">
        <v>1.38563562645094</v>
      </c>
      <c r="L8600">
        <v>0.05</v>
      </c>
      <c r="M8600">
        <v>52.5</v>
      </c>
      <c r="N8600">
        <f>(1-Coffee_Sales[[#This Row],[Discount_Percent]])*Coffee_Sales[[#This Row],[unit_price]]*Coffee_Sales[[#This Row],[transaction_qty]]</f>
        <v>49.875</v>
      </c>
      <c r="O8600" t="str">
        <f>TEXT(Coffee_Sales[[#This Row],[transaction_date]],"mmm-yyyy")</f>
        <v>May-2023</v>
      </c>
      <c r="P8600">
        <f>HOUR(Coffee_Sales[[#This Row],[transaction_time]])</f>
        <v>9</v>
      </c>
    </row>
    <row r="8601" spans="1:16" x14ac:dyDescent="0.3">
      <c r="A8601">
        <v>93090</v>
      </c>
      <c r="B8601" s="1">
        <v>45058</v>
      </c>
      <c r="C8601" s="2">
        <v>0.67481481481481487</v>
      </c>
      <c r="D8601">
        <v>1</v>
      </c>
      <c r="E8601">
        <v>3</v>
      </c>
      <c r="F8601" t="s">
        <v>81</v>
      </c>
      <c r="G8601">
        <v>63</v>
      </c>
      <c r="H8601" t="s">
        <v>67</v>
      </c>
      <c r="I8601" t="s">
        <v>72</v>
      </c>
      <c r="J8601" t="s">
        <v>73</v>
      </c>
      <c r="K8601">
        <v>0.29513868808584748</v>
      </c>
      <c r="L8601">
        <v>0</v>
      </c>
      <c r="M8601">
        <v>12</v>
      </c>
      <c r="N8601">
        <f>(1-Coffee_Sales[[#This Row],[Discount_Percent]])*Coffee_Sales[[#This Row],[unit_price]]*Coffee_Sales[[#This Row],[transaction_qty]]</f>
        <v>12</v>
      </c>
      <c r="O8601" t="str">
        <f>TEXT(Coffee_Sales[[#This Row],[transaction_date]],"mmm-yyyy")</f>
        <v>May-2023</v>
      </c>
      <c r="P8601">
        <f>HOUR(Coffee_Sales[[#This Row],[transaction_time]])</f>
        <v>16</v>
      </c>
    </row>
    <row r="8602" spans="1:16" x14ac:dyDescent="0.3">
      <c r="A8602">
        <v>1518</v>
      </c>
      <c r="B8602" s="1">
        <v>44929</v>
      </c>
      <c r="C8602" s="2">
        <v>0.68197916666666669</v>
      </c>
      <c r="D8602">
        <v>1</v>
      </c>
      <c r="E8602">
        <v>3</v>
      </c>
      <c r="F8602" t="s">
        <v>43</v>
      </c>
      <c r="G8602">
        <v>37</v>
      </c>
      <c r="H8602" t="s">
        <v>14</v>
      </c>
      <c r="I8602" t="s">
        <v>15</v>
      </c>
      <c r="J8602" t="s">
        <v>95</v>
      </c>
      <c r="K8602">
        <v>1.2489821769427241</v>
      </c>
      <c r="L8602">
        <v>0</v>
      </c>
      <c r="M8602">
        <v>45</v>
      </c>
      <c r="N8602">
        <f>(1-Coffee_Sales[[#This Row],[Discount_Percent]])*Coffee_Sales[[#This Row],[unit_price]]*Coffee_Sales[[#This Row],[transaction_qty]]</f>
        <v>45</v>
      </c>
      <c r="O8602" t="str">
        <f>TEXT(Coffee_Sales[[#This Row],[transaction_date]],"mmm-yyyy")</f>
        <v>Jan-2023</v>
      </c>
      <c r="P8602">
        <f>HOUR(Coffee_Sales[[#This Row],[transaction_time]])</f>
        <v>16</v>
      </c>
    </row>
    <row r="8603" spans="1:16" x14ac:dyDescent="0.3">
      <c r="A8603">
        <v>43352</v>
      </c>
      <c r="B8603" s="1">
        <v>45000</v>
      </c>
      <c r="C8603" s="2">
        <v>0.27524305555555556</v>
      </c>
      <c r="D8603">
        <v>1</v>
      </c>
      <c r="E8603">
        <v>5</v>
      </c>
      <c r="F8603" t="s">
        <v>54</v>
      </c>
      <c r="G8603">
        <v>84</v>
      </c>
      <c r="H8603" t="s">
        <v>67</v>
      </c>
      <c r="I8603" t="s">
        <v>72</v>
      </c>
      <c r="J8603" t="s">
        <v>140</v>
      </c>
      <c r="K8603">
        <v>0.28573549657725228</v>
      </c>
      <c r="L8603">
        <v>0</v>
      </c>
      <c r="M8603">
        <v>12</v>
      </c>
      <c r="N8603">
        <f>(1-Coffee_Sales[[#This Row],[Discount_Percent]])*Coffee_Sales[[#This Row],[unit_price]]*Coffee_Sales[[#This Row],[transaction_qty]]</f>
        <v>12</v>
      </c>
      <c r="O8603" t="str">
        <f>TEXT(Coffee_Sales[[#This Row],[transaction_date]],"mmm-yyyy")</f>
        <v>Mar-2023</v>
      </c>
      <c r="P8603">
        <f>HOUR(Coffee_Sales[[#This Row],[transaction_time]])</f>
        <v>6</v>
      </c>
    </row>
    <row r="8604" spans="1:16" x14ac:dyDescent="0.3">
      <c r="A8604">
        <v>85829</v>
      </c>
      <c r="B8604" s="1">
        <v>45052</v>
      </c>
      <c r="C8604" s="2">
        <v>0.43682870370370369</v>
      </c>
      <c r="D8604">
        <v>1</v>
      </c>
      <c r="E8604">
        <v>5</v>
      </c>
      <c r="F8604" t="s">
        <v>101</v>
      </c>
      <c r="G8604">
        <v>41</v>
      </c>
      <c r="H8604" t="s">
        <v>14</v>
      </c>
      <c r="I8604" t="s">
        <v>15</v>
      </c>
      <c r="J8604" t="s">
        <v>98</v>
      </c>
      <c r="K8604">
        <v>1.3929526068286719</v>
      </c>
      <c r="L8604">
        <v>0</v>
      </c>
      <c r="M8604">
        <v>63.75</v>
      </c>
      <c r="N8604">
        <f>(1-Coffee_Sales[[#This Row],[Discount_Percent]])*Coffee_Sales[[#This Row],[unit_price]]*Coffee_Sales[[#This Row],[transaction_qty]]</f>
        <v>63.75</v>
      </c>
      <c r="O8604" t="str">
        <f>TEXT(Coffee_Sales[[#This Row],[transaction_date]],"mmm-yyyy")</f>
        <v>May-2023</v>
      </c>
      <c r="P8604">
        <f>HOUR(Coffee_Sales[[#This Row],[transaction_time]])</f>
        <v>10</v>
      </c>
    </row>
    <row r="8605" spans="1:16" x14ac:dyDescent="0.3">
      <c r="A8605">
        <v>145626</v>
      </c>
      <c r="B8605" s="1">
        <v>45104</v>
      </c>
      <c r="C8605" s="2">
        <v>0.45230324074074074</v>
      </c>
      <c r="D8605">
        <v>3</v>
      </c>
      <c r="E8605">
        <v>5</v>
      </c>
      <c r="F8605" t="s">
        <v>48</v>
      </c>
      <c r="G8605">
        <v>59</v>
      </c>
      <c r="H8605" t="s">
        <v>74</v>
      </c>
      <c r="I8605" t="s">
        <v>75</v>
      </c>
      <c r="J8605" t="s">
        <v>85</v>
      </c>
      <c r="K8605">
        <v>6.3323509099008746</v>
      </c>
      <c r="L8605">
        <v>0.05</v>
      </c>
      <c r="M8605">
        <v>67.5</v>
      </c>
      <c r="N8605">
        <f>(1-Coffee_Sales[[#This Row],[Discount_Percent]])*Coffee_Sales[[#This Row],[unit_price]]*Coffee_Sales[[#This Row],[transaction_qty]]</f>
        <v>192.375</v>
      </c>
      <c r="O8605" t="str">
        <f>TEXT(Coffee_Sales[[#This Row],[transaction_date]],"mmm-yyyy")</f>
        <v>Jun-2023</v>
      </c>
      <c r="P8605">
        <f>HOUR(Coffee_Sales[[#This Row],[transaction_time]])</f>
        <v>10</v>
      </c>
    </row>
    <row r="8606" spans="1:16" x14ac:dyDescent="0.3">
      <c r="A8606">
        <v>121387</v>
      </c>
      <c r="B8606" s="1">
        <v>45084</v>
      </c>
      <c r="C8606" s="2">
        <v>0.450625</v>
      </c>
      <c r="D8606">
        <v>1</v>
      </c>
      <c r="E8606">
        <v>8</v>
      </c>
      <c r="F8606" t="s">
        <v>42</v>
      </c>
      <c r="G8606">
        <v>25</v>
      </c>
      <c r="H8606" t="s">
        <v>14</v>
      </c>
      <c r="I8606" t="s">
        <v>29</v>
      </c>
      <c r="J8606" t="s">
        <v>71</v>
      </c>
      <c r="K8606">
        <v>0.90131930996033338</v>
      </c>
      <c r="L8606">
        <v>0</v>
      </c>
      <c r="M8606">
        <v>33</v>
      </c>
      <c r="N8606">
        <f>(1-Coffee_Sales[[#This Row],[Discount_Percent]])*Coffee_Sales[[#This Row],[unit_price]]*Coffee_Sales[[#This Row],[transaction_qty]]</f>
        <v>33</v>
      </c>
      <c r="O8606" t="str">
        <f>TEXT(Coffee_Sales[[#This Row],[transaction_date]],"mmm-yyyy")</f>
        <v>Jun-2023</v>
      </c>
      <c r="P8606">
        <f>HOUR(Coffee_Sales[[#This Row],[transaction_time]])</f>
        <v>10</v>
      </c>
    </row>
    <row r="8607" spans="1:16" x14ac:dyDescent="0.3">
      <c r="A8607">
        <v>104130</v>
      </c>
      <c r="B8607" s="1">
        <v>45068</v>
      </c>
      <c r="C8607" s="2">
        <v>0.50806712962962963</v>
      </c>
      <c r="D8607">
        <v>1</v>
      </c>
      <c r="E8607">
        <v>5</v>
      </c>
      <c r="F8607" t="s">
        <v>62</v>
      </c>
      <c r="G8607">
        <v>29</v>
      </c>
      <c r="H8607" t="s">
        <v>14</v>
      </c>
      <c r="I8607" t="s">
        <v>22</v>
      </c>
      <c r="J8607" t="s">
        <v>89</v>
      </c>
      <c r="K8607">
        <v>1.0459899543574589</v>
      </c>
      <c r="L8607">
        <v>0.05</v>
      </c>
      <c r="M8607">
        <v>37.5</v>
      </c>
      <c r="N8607">
        <f>(1-Coffee_Sales[[#This Row],[Discount_Percent]])*Coffee_Sales[[#This Row],[unit_price]]*Coffee_Sales[[#This Row],[transaction_qty]]</f>
        <v>35.625</v>
      </c>
      <c r="O8607" t="str">
        <f>TEXT(Coffee_Sales[[#This Row],[transaction_date]],"mmm-yyyy")</f>
        <v>May-2023</v>
      </c>
      <c r="P8607">
        <f>HOUR(Coffee_Sales[[#This Row],[transaction_time]])</f>
        <v>12</v>
      </c>
    </row>
    <row r="8608" spans="1:16" x14ac:dyDescent="0.3">
      <c r="A8608">
        <v>47551</v>
      </c>
      <c r="B8608" s="1">
        <v>45005</v>
      </c>
      <c r="C8608" s="2">
        <v>0.65188657407407402</v>
      </c>
      <c r="D8608">
        <v>1</v>
      </c>
      <c r="E8608">
        <v>5</v>
      </c>
      <c r="F8608" t="s">
        <v>38</v>
      </c>
      <c r="G8608">
        <v>69</v>
      </c>
      <c r="H8608" t="s">
        <v>18</v>
      </c>
      <c r="I8608" t="s">
        <v>107</v>
      </c>
      <c r="J8608" t="s">
        <v>132</v>
      </c>
      <c r="K8608">
        <v>1.178147877367677</v>
      </c>
      <c r="L8608">
        <v>0.1</v>
      </c>
      <c r="M8608">
        <v>48.75</v>
      </c>
      <c r="N8608">
        <f>(1-Coffee_Sales[[#This Row],[Discount_Percent]])*Coffee_Sales[[#This Row],[unit_price]]*Coffee_Sales[[#This Row],[transaction_qty]]</f>
        <v>43.875</v>
      </c>
      <c r="O8608" t="str">
        <f>TEXT(Coffee_Sales[[#This Row],[transaction_date]],"mmm-yyyy")</f>
        <v>Mar-2023</v>
      </c>
      <c r="P8608">
        <f>HOUR(Coffee_Sales[[#This Row],[transaction_time]])</f>
        <v>15</v>
      </c>
    </row>
    <row r="8609" spans="1:16" x14ac:dyDescent="0.3">
      <c r="A8609">
        <v>148245</v>
      </c>
      <c r="B8609" s="1">
        <v>45106</v>
      </c>
      <c r="C8609" s="2">
        <v>0.75480324074074079</v>
      </c>
      <c r="D8609">
        <v>1</v>
      </c>
      <c r="E8609">
        <v>3</v>
      </c>
      <c r="F8609" t="s">
        <v>96</v>
      </c>
      <c r="G8609">
        <v>38</v>
      </c>
      <c r="H8609" t="s">
        <v>14</v>
      </c>
      <c r="I8609" t="s">
        <v>15</v>
      </c>
      <c r="J8609" t="s">
        <v>16</v>
      </c>
      <c r="K8609">
        <v>1.6875994010565529</v>
      </c>
      <c r="L8609">
        <v>0</v>
      </c>
      <c r="M8609">
        <v>56.25</v>
      </c>
      <c r="N8609">
        <f>(1-Coffee_Sales[[#This Row],[Discount_Percent]])*Coffee_Sales[[#This Row],[unit_price]]*Coffee_Sales[[#This Row],[transaction_qty]]</f>
        <v>56.25</v>
      </c>
      <c r="O8609" t="str">
        <f>TEXT(Coffee_Sales[[#This Row],[transaction_date]],"mmm-yyyy")</f>
        <v>Jun-2023</v>
      </c>
      <c r="P8609">
        <f>HOUR(Coffee_Sales[[#This Row],[transaction_time]])</f>
        <v>18</v>
      </c>
    </row>
    <row r="8610" spans="1:16" x14ac:dyDescent="0.3">
      <c r="A8610">
        <v>105224</v>
      </c>
      <c r="B8610" s="1">
        <v>45069</v>
      </c>
      <c r="C8610" s="2">
        <v>0.49210648148148151</v>
      </c>
      <c r="D8610">
        <v>1</v>
      </c>
      <c r="E8610">
        <v>8</v>
      </c>
      <c r="F8610" t="s">
        <v>131</v>
      </c>
      <c r="G8610">
        <v>55</v>
      </c>
      <c r="H8610" t="s">
        <v>32</v>
      </c>
      <c r="I8610" t="s">
        <v>33</v>
      </c>
      <c r="J8610" t="s">
        <v>93</v>
      </c>
      <c r="K8610">
        <v>1.4877992680381791</v>
      </c>
      <c r="L8610">
        <v>0.1</v>
      </c>
      <c r="M8610">
        <v>60</v>
      </c>
      <c r="N8610">
        <f>(1-Coffee_Sales[[#This Row],[Discount_Percent]])*Coffee_Sales[[#This Row],[unit_price]]*Coffee_Sales[[#This Row],[transaction_qty]]</f>
        <v>54</v>
      </c>
      <c r="O8610" t="str">
        <f>TEXT(Coffee_Sales[[#This Row],[transaction_date]],"mmm-yyyy")</f>
        <v>May-2023</v>
      </c>
      <c r="P8610">
        <f>HOUR(Coffee_Sales[[#This Row],[transaction_time]])</f>
        <v>11</v>
      </c>
    </row>
    <row r="8611" spans="1:16" x14ac:dyDescent="0.3">
      <c r="A8611">
        <v>9168</v>
      </c>
      <c r="B8611" s="1">
        <v>44943</v>
      </c>
      <c r="C8611" s="2">
        <v>0.27929398148148149</v>
      </c>
      <c r="D8611">
        <v>1</v>
      </c>
      <c r="E8611">
        <v>5</v>
      </c>
      <c r="F8611" t="s">
        <v>77</v>
      </c>
      <c r="G8611">
        <v>23</v>
      </c>
      <c r="H8611" t="s">
        <v>14</v>
      </c>
      <c r="I8611" t="s">
        <v>55</v>
      </c>
      <c r="J8611" t="s">
        <v>88</v>
      </c>
      <c r="K8611">
        <v>0.81125537913425605</v>
      </c>
      <c r="L8611">
        <v>0</v>
      </c>
      <c r="M8611">
        <v>37.5</v>
      </c>
      <c r="N8611">
        <f>(1-Coffee_Sales[[#This Row],[Discount_Percent]])*Coffee_Sales[[#This Row],[unit_price]]*Coffee_Sales[[#This Row],[transaction_qty]]</f>
        <v>37.5</v>
      </c>
      <c r="O8611" t="str">
        <f>TEXT(Coffee_Sales[[#This Row],[transaction_date]],"mmm-yyyy")</f>
        <v>Jan-2023</v>
      </c>
      <c r="P8611">
        <f>HOUR(Coffee_Sales[[#This Row],[transaction_time]])</f>
        <v>6</v>
      </c>
    </row>
    <row r="8612" spans="1:16" x14ac:dyDescent="0.3">
      <c r="A8612">
        <v>133213</v>
      </c>
      <c r="B8612" s="1">
        <v>45094</v>
      </c>
      <c r="C8612" s="2">
        <v>0.32043981481481482</v>
      </c>
      <c r="D8612">
        <v>2</v>
      </c>
      <c r="E8612">
        <v>3</v>
      </c>
      <c r="F8612" t="s">
        <v>81</v>
      </c>
      <c r="G8612">
        <v>25</v>
      </c>
      <c r="H8612" t="s">
        <v>14</v>
      </c>
      <c r="I8612" t="s">
        <v>29</v>
      </c>
      <c r="J8612" t="s">
        <v>71</v>
      </c>
      <c r="K8612">
        <v>1.832044192181612</v>
      </c>
      <c r="L8612">
        <v>0.1</v>
      </c>
      <c r="M8612">
        <v>33</v>
      </c>
      <c r="N8612">
        <f>(1-Coffee_Sales[[#This Row],[Discount_Percent]])*Coffee_Sales[[#This Row],[unit_price]]*Coffee_Sales[[#This Row],[transaction_qty]]</f>
        <v>59.4</v>
      </c>
      <c r="O8612" t="str">
        <f>TEXT(Coffee_Sales[[#This Row],[transaction_date]],"mmm-yyyy")</f>
        <v>Jun-2023</v>
      </c>
      <c r="P8612">
        <f>HOUR(Coffee_Sales[[#This Row],[transaction_time]])</f>
        <v>7</v>
      </c>
    </row>
    <row r="8613" spans="1:16" x14ac:dyDescent="0.3">
      <c r="A8613">
        <v>34448</v>
      </c>
      <c r="B8613" s="1">
        <v>44987</v>
      </c>
      <c r="C8613" s="2">
        <v>0.38275462962962964</v>
      </c>
      <c r="D8613">
        <v>1</v>
      </c>
      <c r="E8613">
        <v>8</v>
      </c>
      <c r="F8613" t="s">
        <v>133</v>
      </c>
      <c r="G8613">
        <v>59</v>
      </c>
      <c r="H8613" t="s">
        <v>74</v>
      </c>
      <c r="I8613" t="s">
        <v>75</v>
      </c>
      <c r="J8613" t="s">
        <v>85</v>
      </c>
      <c r="K8613">
        <v>1.430085870018702</v>
      </c>
      <c r="L8613">
        <v>0</v>
      </c>
      <c r="M8613">
        <v>67.5</v>
      </c>
      <c r="N8613">
        <f>(1-Coffee_Sales[[#This Row],[Discount_Percent]])*Coffee_Sales[[#This Row],[unit_price]]*Coffee_Sales[[#This Row],[transaction_qty]]</f>
        <v>67.5</v>
      </c>
      <c r="O8613" t="str">
        <f>TEXT(Coffee_Sales[[#This Row],[transaction_date]],"mmm-yyyy")</f>
        <v>Mar-2023</v>
      </c>
      <c r="P8613">
        <f>HOUR(Coffee_Sales[[#This Row],[transaction_time]])</f>
        <v>9</v>
      </c>
    </row>
    <row r="8614" spans="1:16" x14ac:dyDescent="0.3">
      <c r="A8614">
        <v>133315</v>
      </c>
      <c r="B8614" s="1">
        <v>45094</v>
      </c>
      <c r="C8614" s="2">
        <v>0.34743055555555558</v>
      </c>
      <c r="D8614">
        <v>1</v>
      </c>
      <c r="E8614">
        <v>5</v>
      </c>
      <c r="F8614" t="s">
        <v>77</v>
      </c>
      <c r="G8614">
        <v>69</v>
      </c>
      <c r="H8614" t="s">
        <v>18</v>
      </c>
      <c r="I8614" t="s">
        <v>107</v>
      </c>
      <c r="J8614" t="s">
        <v>132</v>
      </c>
      <c r="K8614">
        <v>0.97944356969323909</v>
      </c>
      <c r="L8614">
        <v>0.05</v>
      </c>
      <c r="M8614">
        <v>48.75</v>
      </c>
      <c r="N8614">
        <f>(1-Coffee_Sales[[#This Row],[Discount_Percent]])*Coffee_Sales[[#This Row],[unit_price]]*Coffee_Sales[[#This Row],[transaction_qty]]</f>
        <v>46.3125</v>
      </c>
      <c r="O8614" t="str">
        <f>TEXT(Coffee_Sales[[#This Row],[transaction_date]],"mmm-yyyy")</f>
        <v>Jun-2023</v>
      </c>
      <c r="P8614">
        <f>HOUR(Coffee_Sales[[#This Row],[transaction_time]])</f>
        <v>8</v>
      </c>
    </row>
    <row r="8615" spans="1:16" x14ac:dyDescent="0.3">
      <c r="A8615">
        <v>143816</v>
      </c>
      <c r="B8615" s="1">
        <v>45103</v>
      </c>
      <c r="C8615" s="2">
        <v>0.26247685185185188</v>
      </c>
      <c r="D8615">
        <v>1</v>
      </c>
      <c r="E8615">
        <v>5</v>
      </c>
      <c r="F8615" t="s">
        <v>38</v>
      </c>
      <c r="G8615">
        <v>46</v>
      </c>
      <c r="H8615" t="s">
        <v>32</v>
      </c>
      <c r="I8615" t="s">
        <v>36</v>
      </c>
      <c r="J8615" t="s">
        <v>39</v>
      </c>
      <c r="K8615">
        <v>1.1969539750260241</v>
      </c>
      <c r="L8615">
        <v>0</v>
      </c>
      <c r="M8615">
        <v>37.5</v>
      </c>
      <c r="N8615">
        <f>(1-Coffee_Sales[[#This Row],[Discount_Percent]])*Coffee_Sales[[#This Row],[unit_price]]*Coffee_Sales[[#This Row],[transaction_qty]]</f>
        <v>37.5</v>
      </c>
      <c r="O8615" t="str">
        <f>TEXT(Coffee_Sales[[#This Row],[transaction_date]],"mmm-yyyy")</f>
        <v>Jun-2023</v>
      </c>
      <c r="P8615">
        <f>HOUR(Coffee_Sales[[#This Row],[transaction_time]])</f>
        <v>6</v>
      </c>
    </row>
    <row r="8616" spans="1:16" x14ac:dyDescent="0.3">
      <c r="A8616">
        <v>20844</v>
      </c>
      <c r="B8616" s="1">
        <v>44964</v>
      </c>
      <c r="C8616" s="2">
        <v>0.39149305555555558</v>
      </c>
      <c r="D8616">
        <v>1</v>
      </c>
      <c r="E8616">
        <v>8</v>
      </c>
      <c r="F8616" t="s">
        <v>24</v>
      </c>
      <c r="G8616">
        <v>31</v>
      </c>
      <c r="H8616" t="s">
        <v>14</v>
      </c>
      <c r="I8616" t="s">
        <v>22</v>
      </c>
      <c r="J8616" t="s">
        <v>53</v>
      </c>
      <c r="K8616">
        <v>0.99745659728666225</v>
      </c>
      <c r="L8616">
        <v>0.05</v>
      </c>
      <c r="M8616">
        <v>33</v>
      </c>
      <c r="N8616">
        <f>(1-Coffee_Sales[[#This Row],[Discount_Percent]])*Coffee_Sales[[#This Row],[unit_price]]*Coffee_Sales[[#This Row],[transaction_qty]]</f>
        <v>31.349999999999998</v>
      </c>
      <c r="O8616" t="str">
        <f>TEXT(Coffee_Sales[[#This Row],[transaction_date]],"mmm-yyyy")</f>
        <v>Feb-2023</v>
      </c>
      <c r="P8616">
        <f>HOUR(Coffee_Sales[[#This Row],[transaction_time]])</f>
        <v>9</v>
      </c>
    </row>
    <row r="8617" spans="1:16" x14ac:dyDescent="0.3">
      <c r="A8617">
        <v>20246</v>
      </c>
      <c r="B8617" s="1">
        <v>44963</v>
      </c>
      <c r="C8617" s="2">
        <v>0.45149305555555558</v>
      </c>
      <c r="D8617">
        <v>2</v>
      </c>
      <c r="E8617">
        <v>8</v>
      </c>
      <c r="F8617" t="s">
        <v>21</v>
      </c>
      <c r="G8617">
        <v>37</v>
      </c>
      <c r="H8617" t="s">
        <v>14</v>
      </c>
      <c r="I8617" t="s">
        <v>15</v>
      </c>
      <c r="J8617" t="s">
        <v>95</v>
      </c>
      <c r="K8617">
        <v>1.859544298221488</v>
      </c>
      <c r="L8617">
        <v>0.05</v>
      </c>
      <c r="M8617">
        <v>45</v>
      </c>
      <c r="N8617">
        <f>(1-Coffee_Sales[[#This Row],[Discount_Percent]])*Coffee_Sales[[#This Row],[unit_price]]*Coffee_Sales[[#This Row],[transaction_qty]]</f>
        <v>85.5</v>
      </c>
      <c r="O8617" t="str">
        <f>TEXT(Coffee_Sales[[#This Row],[transaction_date]],"mmm-yyyy")</f>
        <v>Feb-2023</v>
      </c>
      <c r="P8617">
        <f>HOUR(Coffee_Sales[[#This Row],[transaction_time]])</f>
        <v>10</v>
      </c>
    </row>
    <row r="8618" spans="1:16" x14ac:dyDescent="0.3">
      <c r="A8618">
        <v>12096</v>
      </c>
      <c r="B8618" s="1">
        <v>44948</v>
      </c>
      <c r="C8618" s="2">
        <v>0.29824074074074075</v>
      </c>
      <c r="D8618">
        <v>3</v>
      </c>
      <c r="E8618">
        <v>5</v>
      </c>
      <c r="F8618" t="s">
        <v>28</v>
      </c>
      <c r="G8618">
        <v>49</v>
      </c>
      <c r="H8618" t="s">
        <v>32</v>
      </c>
      <c r="I8618" t="s">
        <v>44</v>
      </c>
      <c r="J8618" t="s">
        <v>91</v>
      </c>
      <c r="K8618">
        <v>2.7750101643335028</v>
      </c>
      <c r="L8618">
        <v>0</v>
      </c>
      <c r="M8618">
        <v>45</v>
      </c>
      <c r="N8618">
        <f>(1-Coffee_Sales[[#This Row],[Discount_Percent]])*Coffee_Sales[[#This Row],[unit_price]]*Coffee_Sales[[#This Row],[transaction_qty]]</f>
        <v>135</v>
      </c>
      <c r="O8618" t="str">
        <f>TEXT(Coffee_Sales[[#This Row],[transaction_date]],"mmm-yyyy")</f>
        <v>Jan-2023</v>
      </c>
      <c r="P8618">
        <f>HOUR(Coffee_Sales[[#This Row],[transaction_time]])</f>
        <v>7</v>
      </c>
    </row>
    <row r="8619" spans="1:16" x14ac:dyDescent="0.3">
      <c r="A8619">
        <v>115469</v>
      </c>
      <c r="B8619" s="1">
        <v>45079</v>
      </c>
      <c r="C8619" s="2">
        <v>0.49917824074074074</v>
      </c>
      <c r="D8619">
        <v>2</v>
      </c>
      <c r="E8619">
        <v>8</v>
      </c>
      <c r="F8619" t="s">
        <v>87</v>
      </c>
      <c r="G8619">
        <v>35</v>
      </c>
      <c r="H8619" t="s">
        <v>14</v>
      </c>
      <c r="I8619" t="s">
        <v>26</v>
      </c>
      <c r="J8619" t="s">
        <v>84</v>
      </c>
      <c r="K8619">
        <v>2.97884297852042</v>
      </c>
      <c r="L8619">
        <v>0.1</v>
      </c>
      <c r="M8619">
        <v>46.5</v>
      </c>
      <c r="N8619">
        <f>(1-Coffee_Sales[[#This Row],[Discount_Percent]])*Coffee_Sales[[#This Row],[unit_price]]*Coffee_Sales[[#This Row],[transaction_qty]]</f>
        <v>83.7</v>
      </c>
      <c r="O8619" t="str">
        <f>TEXT(Coffee_Sales[[#This Row],[transaction_date]],"mmm-yyyy")</f>
        <v>Jun-2023</v>
      </c>
      <c r="P8619">
        <f>HOUR(Coffee_Sales[[#This Row],[transaction_time]])</f>
        <v>11</v>
      </c>
    </row>
    <row r="8620" spans="1:16" x14ac:dyDescent="0.3">
      <c r="A8620">
        <v>52107</v>
      </c>
      <c r="B8620" s="1">
        <v>45012</v>
      </c>
      <c r="C8620" s="2">
        <v>0.43648148148148147</v>
      </c>
      <c r="D8620">
        <v>1</v>
      </c>
      <c r="E8620">
        <v>3</v>
      </c>
      <c r="F8620" t="s">
        <v>50</v>
      </c>
      <c r="G8620">
        <v>75</v>
      </c>
      <c r="H8620" t="s">
        <v>18</v>
      </c>
      <c r="I8620" t="s">
        <v>79</v>
      </c>
      <c r="J8620" t="s">
        <v>136</v>
      </c>
      <c r="K8620">
        <v>1.7395010497360039</v>
      </c>
      <c r="L8620">
        <v>0</v>
      </c>
      <c r="M8620">
        <v>52.5</v>
      </c>
      <c r="N8620">
        <f>(1-Coffee_Sales[[#This Row],[Discount_Percent]])*Coffee_Sales[[#This Row],[unit_price]]*Coffee_Sales[[#This Row],[transaction_qty]]</f>
        <v>52.5</v>
      </c>
      <c r="O8620" t="str">
        <f>TEXT(Coffee_Sales[[#This Row],[transaction_date]],"mmm-yyyy")</f>
        <v>Mar-2023</v>
      </c>
      <c r="P8620">
        <f>HOUR(Coffee_Sales[[#This Row],[transaction_time]])</f>
        <v>10</v>
      </c>
    </row>
    <row r="8621" spans="1:16" x14ac:dyDescent="0.3">
      <c r="A8621">
        <v>144750</v>
      </c>
      <c r="B8621" s="1">
        <v>45103</v>
      </c>
      <c r="C8621" s="2">
        <v>0.66729166666666662</v>
      </c>
      <c r="D8621">
        <v>1</v>
      </c>
      <c r="E8621">
        <v>3</v>
      </c>
      <c r="F8621" t="s">
        <v>46</v>
      </c>
      <c r="G8621">
        <v>25</v>
      </c>
      <c r="H8621" t="s">
        <v>14</v>
      </c>
      <c r="I8621" t="s">
        <v>29</v>
      </c>
      <c r="J8621" t="s">
        <v>71</v>
      </c>
      <c r="K8621">
        <v>1.029115989767174</v>
      </c>
      <c r="L8621">
        <v>0</v>
      </c>
      <c r="M8621">
        <v>33</v>
      </c>
      <c r="N8621">
        <f>(1-Coffee_Sales[[#This Row],[Discount_Percent]])*Coffee_Sales[[#This Row],[unit_price]]*Coffee_Sales[[#This Row],[transaction_qty]]</f>
        <v>33</v>
      </c>
      <c r="O8621" t="str">
        <f>TEXT(Coffee_Sales[[#This Row],[transaction_date]],"mmm-yyyy")</f>
        <v>Jun-2023</v>
      </c>
      <c r="P8621">
        <f>HOUR(Coffee_Sales[[#This Row],[transaction_time]])</f>
        <v>16</v>
      </c>
    </row>
    <row r="8622" spans="1:16" x14ac:dyDescent="0.3">
      <c r="A8622">
        <v>91776</v>
      </c>
      <c r="B8622" s="1">
        <v>45057</v>
      </c>
      <c r="C8622" s="2">
        <v>0.45746527777777779</v>
      </c>
      <c r="D8622">
        <v>2</v>
      </c>
      <c r="E8622">
        <v>3</v>
      </c>
      <c r="F8622" t="s">
        <v>58</v>
      </c>
      <c r="G8622">
        <v>53</v>
      </c>
      <c r="H8622" t="s">
        <v>32</v>
      </c>
      <c r="I8622" t="s">
        <v>33</v>
      </c>
      <c r="J8622" t="s">
        <v>129</v>
      </c>
      <c r="K8622">
        <v>1.804784659941302</v>
      </c>
      <c r="L8622">
        <v>0.05</v>
      </c>
      <c r="M8622">
        <v>45</v>
      </c>
      <c r="N8622">
        <f>(1-Coffee_Sales[[#This Row],[Discount_Percent]])*Coffee_Sales[[#This Row],[unit_price]]*Coffee_Sales[[#This Row],[transaction_qty]]</f>
        <v>85.5</v>
      </c>
      <c r="O8622" t="str">
        <f>TEXT(Coffee_Sales[[#This Row],[transaction_date]],"mmm-yyyy")</f>
        <v>May-2023</v>
      </c>
      <c r="P8622">
        <f>HOUR(Coffee_Sales[[#This Row],[transaction_time]])</f>
        <v>10</v>
      </c>
    </row>
    <row r="8623" spans="1:16" x14ac:dyDescent="0.3">
      <c r="A8623">
        <v>128058</v>
      </c>
      <c r="B8623" s="1">
        <v>45090</v>
      </c>
      <c r="C8623" s="2">
        <v>0.32156249999999997</v>
      </c>
      <c r="D8623">
        <v>2</v>
      </c>
      <c r="E8623">
        <v>5</v>
      </c>
      <c r="F8623" t="s">
        <v>104</v>
      </c>
      <c r="G8623">
        <v>41</v>
      </c>
      <c r="H8623" t="s">
        <v>14</v>
      </c>
      <c r="I8623" t="s">
        <v>15</v>
      </c>
      <c r="J8623" t="s">
        <v>98</v>
      </c>
      <c r="K8623">
        <v>3.9440006517618329</v>
      </c>
      <c r="L8623">
        <v>0.05</v>
      </c>
      <c r="M8623">
        <v>63.75</v>
      </c>
      <c r="N8623">
        <f>(1-Coffee_Sales[[#This Row],[Discount_Percent]])*Coffee_Sales[[#This Row],[unit_price]]*Coffee_Sales[[#This Row],[transaction_qty]]</f>
        <v>121.125</v>
      </c>
      <c r="O8623" t="str">
        <f>TEXT(Coffee_Sales[[#This Row],[transaction_date]],"mmm-yyyy")</f>
        <v>Jun-2023</v>
      </c>
      <c r="P8623">
        <f>HOUR(Coffee_Sales[[#This Row],[transaction_time]])</f>
        <v>7</v>
      </c>
    </row>
    <row r="8624" spans="1:16" x14ac:dyDescent="0.3">
      <c r="A8624">
        <v>120075</v>
      </c>
      <c r="B8624" s="1">
        <v>45083</v>
      </c>
      <c r="C8624" s="2">
        <v>0.53112268518518524</v>
      </c>
      <c r="D8624">
        <v>1</v>
      </c>
      <c r="E8624">
        <v>3</v>
      </c>
      <c r="F8624" t="s">
        <v>17</v>
      </c>
      <c r="G8624">
        <v>79</v>
      </c>
      <c r="H8624" t="s">
        <v>18</v>
      </c>
      <c r="I8624" t="s">
        <v>19</v>
      </c>
      <c r="J8624" t="s">
        <v>20</v>
      </c>
      <c r="K8624">
        <v>1.498089294958483</v>
      </c>
      <c r="L8624">
        <v>0</v>
      </c>
      <c r="M8624">
        <v>56.25</v>
      </c>
      <c r="N8624">
        <f>(1-Coffee_Sales[[#This Row],[Discount_Percent]])*Coffee_Sales[[#This Row],[unit_price]]*Coffee_Sales[[#This Row],[transaction_qty]]</f>
        <v>56.25</v>
      </c>
      <c r="O8624" t="str">
        <f>TEXT(Coffee_Sales[[#This Row],[transaction_date]],"mmm-yyyy")</f>
        <v>Jun-2023</v>
      </c>
      <c r="P8624">
        <f>HOUR(Coffee_Sales[[#This Row],[transaction_time]])</f>
        <v>12</v>
      </c>
    </row>
    <row r="8625" spans="1:16" x14ac:dyDescent="0.3">
      <c r="A8625">
        <v>122945</v>
      </c>
      <c r="B8625" s="1">
        <v>45085</v>
      </c>
      <c r="C8625" s="2">
        <v>0.70538194444444446</v>
      </c>
      <c r="D8625">
        <v>1</v>
      </c>
      <c r="E8625">
        <v>8</v>
      </c>
      <c r="F8625" t="s">
        <v>128</v>
      </c>
      <c r="G8625">
        <v>30</v>
      </c>
      <c r="H8625" t="s">
        <v>14</v>
      </c>
      <c r="I8625" t="s">
        <v>22</v>
      </c>
      <c r="J8625" t="s">
        <v>109</v>
      </c>
      <c r="K8625">
        <v>0.99094936414169332</v>
      </c>
      <c r="L8625">
        <v>0</v>
      </c>
      <c r="M8625">
        <v>45</v>
      </c>
      <c r="N8625">
        <f>(1-Coffee_Sales[[#This Row],[Discount_Percent]])*Coffee_Sales[[#This Row],[unit_price]]*Coffee_Sales[[#This Row],[transaction_qty]]</f>
        <v>45</v>
      </c>
      <c r="O8625" t="str">
        <f>TEXT(Coffee_Sales[[#This Row],[transaction_date]],"mmm-yyyy")</f>
        <v>Jun-2023</v>
      </c>
      <c r="P8625">
        <f>HOUR(Coffee_Sales[[#This Row],[transaction_time]])</f>
        <v>16</v>
      </c>
    </row>
    <row r="8626" spans="1:16" x14ac:dyDescent="0.3">
      <c r="A8626">
        <v>141555</v>
      </c>
      <c r="B8626" s="1">
        <v>45101</v>
      </c>
      <c r="C8626" s="2">
        <v>0.31837962962962962</v>
      </c>
      <c r="D8626">
        <v>1</v>
      </c>
      <c r="E8626">
        <v>8</v>
      </c>
      <c r="F8626" t="s">
        <v>94</v>
      </c>
      <c r="G8626">
        <v>55</v>
      </c>
      <c r="H8626" t="s">
        <v>32</v>
      </c>
      <c r="I8626" t="s">
        <v>33</v>
      </c>
      <c r="J8626" t="s">
        <v>93</v>
      </c>
      <c r="K8626">
        <v>1.983678711449435</v>
      </c>
      <c r="L8626">
        <v>0.15</v>
      </c>
      <c r="M8626">
        <v>60</v>
      </c>
      <c r="N8626">
        <f>(1-Coffee_Sales[[#This Row],[Discount_Percent]])*Coffee_Sales[[#This Row],[unit_price]]*Coffee_Sales[[#This Row],[transaction_qty]]</f>
        <v>51</v>
      </c>
      <c r="O8626" t="str">
        <f>TEXT(Coffee_Sales[[#This Row],[transaction_date]],"mmm-yyyy")</f>
        <v>Jun-2023</v>
      </c>
      <c r="P8626">
        <f>HOUR(Coffee_Sales[[#This Row],[transaction_time]])</f>
        <v>7</v>
      </c>
    </row>
    <row r="8627" spans="1:16" x14ac:dyDescent="0.3">
      <c r="A8627">
        <v>11479</v>
      </c>
      <c r="B8627" s="1">
        <v>44947</v>
      </c>
      <c r="C8627" s="2">
        <v>0.31666666666666665</v>
      </c>
      <c r="D8627">
        <v>3</v>
      </c>
      <c r="E8627">
        <v>5</v>
      </c>
      <c r="F8627" t="s">
        <v>62</v>
      </c>
      <c r="G8627">
        <v>32</v>
      </c>
      <c r="H8627" t="s">
        <v>14</v>
      </c>
      <c r="I8627" t="s">
        <v>22</v>
      </c>
      <c r="J8627" t="s">
        <v>23</v>
      </c>
      <c r="K8627">
        <v>3.4119198319347741</v>
      </c>
      <c r="L8627">
        <v>0.05</v>
      </c>
      <c r="M8627">
        <v>45</v>
      </c>
      <c r="N8627">
        <f>(1-Coffee_Sales[[#This Row],[Discount_Percent]])*Coffee_Sales[[#This Row],[unit_price]]*Coffee_Sales[[#This Row],[transaction_qty]]</f>
        <v>128.25</v>
      </c>
      <c r="O8627" t="str">
        <f>TEXT(Coffee_Sales[[#This Row],[transaction_date]],"mmm-yyyy")</f>
        <v>Jan-2023</v>
      </c>
      <c r="P8627">
        <f>HOUR(Coffee_Sales[[#This Row],[transaction_time]])</f>
        <v>7</v>
      </c>
    </row>
    <row r="8628" spans="1:16" x14ac:dyDescent="0.3">
      <c r="A8628">
        <v>148260</v>
      </c>
      <c r="B8628" s="1">
        <v>45106</v>
      </c>
      <c r="C8628" s="2">
        <v>0.7591782407407407</v>
      </c>
      <c r="D8628">
        <v>1</v>
      </c>
      <c r="E8628">
        <v>8</v>
      </c>
      <c r="F8628" t="s">
        <v>62</v>
      </c>
      <c r="G8628">
        <v>70</v>
      </c>
      <c r="H8628" t="s">
        <v>18</v>
      </c>
      <c r="I8628" t="s">
        <v>19</v>
      </c>
      <c r="J8628" t="s">
        <v>83</v>
      </c>
      <c r="K8628">
        <v>1.444933458234744</v>
      </c>
      <c r="L8628">
        <v>0</v>
      </c>
      <c r="M8628">
        <v>48.75</v>
      </c>
      <c r="N8628">
        <f>(1-Coffee_Sales[[#This Row],[Discount_Percent]])*Coffee_Sales[[#This Row],[unit_price]]*Coffee_Sales[[#This Row],[transaction_qty]]</f>
        <v>48.75</v>
      </c>
      <c r="O8628" t="str">
        <f>TEXT(Coffee_Sales[[#This Row],[transaction_date]],"mmm-yyyy")</f>
        <v>Jun-2023</v>
      </c>
      <c r="P8628">
        <f>HOUR(Coffee_Sales[[#This Row],[transaction_time]])</f>
        <v>18</v>
      </c>
    </row>
    <row r="8629" spans="1:16" x14ac:dyDescent="0.3">
      <c r="A8629">
        <v>116860</v>
      </c>
      <c r="B8629" s="1">
        <v>45080</v>
      </c>
      <c r="C8629" s="2">
        <v>0.58596064814814819</v>
      </c>
      <c r="D8629">
        <v>1</v>
      </c>
      <c r="E8629">
        <v>3</v>
      </c>
      <c r="F8629" t="s">
        <v>42</v>
      </c>
      <c r="G8629">
        <v>27</v>
      </c>
      <c r="H8629" t="s">
        <v>14</v>
      </c>
      <c r="I8629" t="s">
        <v>29</v>
      </c>
      <c r="J8629" t="s">
        <v>30</v>
      </c>
      <c r="K8629">
        <v>1.1463655584921879</v>
      </c>
      <c r="L8629">
        <v>0</v>
      </c>
      <c r="M8629">
        <v>52.5</v>
      </c>
      <c r="N8629">
        <f>(1-Coffee_Sales[[#This Row],[Discount_Percent]])*Coffee_Sales[[#This Row],[unit_price]]*Coffee_Sales[[#This Row],[transaction_qty]]</f>
        <v>52.5</v>
      </c>
      <c r="O8629" t="str">
        <f>TEXT(Coffee_Sales[[#This Row],[transaction_date]],"mmm-yyyy")</f>
        <v>Jun-2023</v>
      </c>
      <c r="P8629">
        <f>HOUR(Coffee_Sales[[#This Row],[transaction_time]])</f>
        <v>14</v>
      </c>
    </row>
    <row r="8630" spans="1:16" x14ac:dyDescent="0.3">
      <c r="A8630">
        <v>124942</v>
      </c>
      <c r="B8630" s="1">
        <v>45087</v>
      </c>
      <c r="C8630" s="2">
        <v>0.40715277777777775</v>
      </c>
      <c r="D8630">
        <v>1</v>
      </c>
      <c r="E8630">
        <v>3</v>
      </c>
      <c r="F8630" t="s">
        <v>62</v>
      </c>
      <c r="G8630">
        <v>60</v>
      </c>
      <c r="H8630" t="s">
        <v>74</v>
      </c>
      <c r="I8630" t="s">
        <v>75</v>
      </c>
      <c r="J8630" t="s">
        <v>112</v>
      </c>
      <c r="K8630">
        <v>1.662404138051941</v>
      </c>
      <c r="L8630">
        <v>0.15</v>
      </c>
      <c r="M8630">
        <v>56.25</v>
      </c>
      <c r="N8630">
        <f>(1-Coffee_Sales[[#This Row],[Discount_Percent]])*Coffee_Sales[[#This Row],[unit_price]]*Coffee_Sales[[#This Row],[transaction_qty]]</f>
        <v>47.8125</v>
      </c>
      <c r="O8630" t="str">
        <f>TEXT(Coffee_Sales[[#This Row],[transaction_date]],"mmm-yyyy")</f>
        <v>Jun-2023</v>
      </c>
      <c r="P8630">
        <f>HOUR(Coffee_Sales[[#This Row],[transaction_time]])</f>
        <v>9</v>
      </c>
    </row>
    <row r="8631" spans="1:16" x14ac:dyDescent="0.3">
      <c r="A8631">
        <v>140583</v>
      </c>
      <c r="B8631" s="1">
        <v>45100</v>
      </c>
      <c r="C8631" s="2">
        <v>0.38101851851851853</v>
      </c>
      <c r="D8631">
        <v>2</v>
      </c>
      <c r="E8631">
        <v>5</v>
      </c>
      <c r="F8631" t="s">
        <v>17</v>
      </c>
      <c r="G8631">
        <v>23</v>
      </c>
      <c r="H8631" t="s">
        <v>14</v>
      </c>
      <c r="I8631" t="s">
        <v>55</v>
      </c>
      <c r="J8631" t="s">
        <v>88</v>
      </c>
      <c r="K8631">
        <v>1.813244279718091</v>
      </c>
      <c r="L8631">
        <v>0.05</v>
      </c>
      <c r="M8631">
        <v>37.5</v>
      </c>
      <c r="N8631">
        <f>(1-Coffee_Sales[[#This Row],[Discount_Percent]])*Coffee_Sales[[#This Row],[unit_price]]*Coffee_Sales[[#This Row],[transaction_qty]]</f>
        <v>71.25</v>
      </c>
      <c r="O8631" t="str">
        <f>TEXT(Coffee_Sales[[#This Row],[transaction_date]],"mmm-yyyy")</f>
        <v>Jun-2023</v>
      </c>
      <c r="P8631">
        <f>HOUR(Coffee_Sales[[#This Row],[transaction_time]])</f>
        <v>9</v>
      </c>
    </row>
    <row r="8632" spans="1:16" x14ac:dyDescent="0.3">
      <c r="A8632">
        <v>90341</v>
      </c>
      <c r="B8632" s="1">
        <v>45056</v>
      </c>
      <c r="C8632" s="2">
        <v>0.36346064814814816</v>
      </c>
      <c r="D8632">
        <v>1</v>
      </c>
      <c r="E8632">
        <v>3</v>
      </c>
      <c r="F8632" t="s">
        <v>114</v>
      </c>
      <c r="G8632">
        <v>40</v>
      </c>
      <c r="H8632" t="s">
        <v>14</v>
      </c>
      <c r="I8632" t="s">
        <v>15</v>
      </c>
      <c r="J8632" t="s">
        <v>100</v>
      </c>
      <c r="K8632">
        <v>1.3693352756644519</v>
      </c>
      <c r="L8632">
        <v>0.1</v>
      </c>
      <c r="M8632">
        <v>56.25</v>
      </c>
      <c r="N8632">
        <f>(1-Coffee_Sales[[#This Row],[Discount_Percent]])*Coffee_Sales[[#This Row],[unit_price]]*Coffee_Sales[[#This Row],[transaction_qty]]</f>
        <v>50.625</v>
      </c>
      <c r="O8632" t="str">
        <f>TEXT(Coffee_Sales[[#This Row],[transaction_date]],"mmm-yyyy")</f>
        <v>May-2023</v>
      </c>
      <c r="P8632">
        <f>HOUR(Coffee_Sales[[#This Row],[transaction_time]])</f>
        <v>8</v>
      </c>
    </row>
    <row r="8633" spans="1:16" x14ac:dyDescent="0.3">
      <c r="A8633">
        <v>102654</v>
      </c>
      <c r="B8633" s="1">
        <v>45067</v>
      </c>
      <c r="C8633" s="2">
        <v>0.36820601851851853</v>
      </c>
      <c r="D8633">
        <v>1</v>
      </c>
      <c r="E8633">
        <v>8</v>
      </c>
      <c r="F8633" t="s">
        <v>50</v>
      </c>
      <c r="G8633">
        <v>59</v>
      </c>
      <c r="H8633" t="s">
        <v>74</v>
      </c>
      <c r="I8633" t="s">
        <v>75</v>
      </c>
      <c r="J8633" t="s">
        <v>85</v>
      </c>
      <c r="K8633">
        <v>2.0506558060263238</v>
      </c>
      <c r="L8633">
        <v>0</v>
      </c>
      <c r="M8633">
        <v>67.5</v>
      </c>
      <c r="N8633">
        <f>(1-Coffee_Sales[[#This Row],[Discount_Percent]])*Coffee_Sales[[#This Row],[unit_price]]*Coffee_Sales[[#This Row],[transaction_qty]]</f>
        <v>67.5</v>
      </c>
      <c r="O8633" t="str">
        <f>TEXT(Coffee_Sales[[#This Row],[transaction_date]],"mmm-yyyy")</f>
        <v>May-2023</v>
      </c>
      <c r="P8633">
        <f>HOUR(Coffee_Sales[[#This Row],[transaction_time]])</f>
        <v>8</v>
      </c>
    </row>
    <row r="8634" spans="1:16" x14ac:dyDescent="0.3">
      <c r="A8634">
        <v>88854</v>
      </c>
      <c r="B8634" s="1">
        <v>45054</v>
      </c>
      <c r="C8634" s="2">
        <v>0.80428240740740742</v>
      </c>
      <c r="D8634">
        <v>1</v>
      </c>
      <c r="E8634">
        <v>3</v>
      </c>
      <c r="F8634" t="s">
        <v>133</v>
      </c>
      <c r="G8634">
        <v>19</v>
      </c>
      <c r="H8634" t="s">
        <v>142</v>
      </c>
      <c r="I8634" t="s">
        <v>74</v>
      </c>
      <c r="J8634" t="s">
        <v>143</v>
      </c>
      <c r="K8634">
        <v>3.1554570241685118</v>
      </c>
      <c r="L8634">
        <v>0.05</v>
      </c>
      <c r="M8634">
        <v>96</v>
      </c>
      <c r="N8634">
        <f>(1-Coffee_Sales[[#This Row],[Discount_Percent]])*Coffee_Sales[[#This Row],[unit_price]]*Coffee_Sales[[#This Row],[transaction_qty]]</f>
        <v>91.199999999999989</v>
      </c>
      <c r="O8634" t="str">
        <f>TEXT(Coffee_Sales[[#This Row],[transaction_date]],"mmm-yyyy")</f>
        <v>May-2023</v>
      </c>
      <c r="P8634">
        <f>HOUR(Coffee_Sales[[#This Row],[transaction_time]])</f>
        <v>19</v>
      </c>
    </row>
    <row r="8635" spans="1:16" x14ac:dyDescent="0.3">
      <c r="A8635">
        <v>32220</v>
      </c>
      <c r="B8635" s="1">
        <v>44983</v>
      </c>
      <c r="C8635" s="2">
        <v>0.44851851851851854</v>
      </c>
      <c r="D8635">
        <v>2</v>
      </c>
      <c r="E8635">
        <v>5</v>
      </c>
      <c r="F8635" t="s">
        <v>13</v>
      </c>
      <c r="G8635">
        <v>48</v>
      </c>
      <c r="H8635" t="s">
        <v>32</v>
      </c>
      <c r="I8635" t="s">
        <v>44</v>
      </c>
      <c r="J8635" t="s">
        <v>52</v>
      </c>
      <c r="K8635">
        <v>2.0907504262146031</v>
      </c>
      <c r="L8635">
        <v>0.05</v>
      </c>
      <c r="M8635">
        <v>37.5</v>
      </c>
      <c r="N8635">
        <f>(1-Coffee_Sales[[#This Row],[Discount_Percent]])*Coffee_Sales[[#This Row],[unit_price]]*Coffee_Sales[[#This Row],[transaction_qty]]</f>
        <v>71.25</v>
      </c>
      <c r="O8635" t="str">
        <f>TEXT(Coffee_Sales[[#This Row],[transaction_date]],"mmm-yyyy")</f>
        <v>Feb-2023</v>
      </c>
      <c r="P8635">
        <f>HOUR(Coffee_Sales[[#This Row],[transaction_time]])</f>
        <v>10</v>
      </c>
    </row>
    <row r="8636" spans="1:16" x14ac:dyDescent="0.3">
      <c r="A8636">
        <v>121219</v>
      </c>
      <c r="B8636" s="1">
        <v>45084</v>
      </c>
      <c r="C8636" s="2">
        <v>0.41604166666666664</v>
      </c>
      <c r="D8636">
        <v>1</v>
      </c>
      <c r="E8636">
        <v>5</v>
      </c>
      <c r="F8636" t="s">
        <v>35</v>
      </c>
      <c r="G8636">
        <v>73</v>
      </c>
      <c r="H8636" t="s">
        <v>18</v>
      </c>
      <c r="I8636" t="s">
        <v>79</v>
      </c>
      <c r="J8636" t="s">
        <v>80</v>
      </c>
      <c r="K8636">
        <v>1.6581051360255981</v>
      </c>
      <c r="L8636">
        <v>0</v>
      </c>
      <c r="M8636">
        <v>56.25</v>
      </c>
      <c r="N8636">
        <f>(1-Coffee_Sales[[#This Row],[Discount_Percent]])*Coffee_Sales[[#This Row],[unit_price]]*Coffee_Sales[[#This Row],[transaction_qty]]</f>
        <v>56.25</v>
      </c>
      <c r="O8636" t="str">
        <f>TEXT(Coffee_Sales[[#This Row],[transaction_date]],"mmm-yyyy")</f>
        <v>Jun-2023</v>
      </c>
      <c r="P8636">
        <f>HOUR(Coffee_Sales[[#This Row],[transaction_time]])</f>
        <v>9</v>
      </c>
    </row>
    <row r="8637" spans="1:16" x14ac:dyDescent="0.3">
      <c r="A8637">
        <v>18874</v>
      </c>
      <c r="B8637" s="1">
        <v>44960</v>
      </c>
      <c r="C8637" s="2">
        <v>0.68484953703703699</v>
      </c>
      <c r="D8637">
        <v>1</v>
      </c>
      <c r="E8637">
        <v>3</v>
      </c>
      <c r="F8637" t="s">
        <v>102</v>
      </c>
      <c r="G8637">
        <v>70</v>
      </c>
      <c r="H8637" t="s">
        <v>18</v>
      </c>
      <c r="I8637" t="s">
        <v>19</v>
      </c>
      <c r="J8637" t="s">
        <v>83</v>
      </c>
      <c r="K8637">
        <v>1.099164462751089</v>
      </c>
      <c r="L8637">
        <v>0</v>
      </c>
      <c r="M8637">
        <v>48.75</v>
      </c>
      <c r="N8637">
        <f>(1-Coffee_Sales[[#This Row],[Discount_Percent]])*Coffee_Sales[[#This Row],[unit_price]]*Coffee_Sales[[#This Row],[transaction_qty]]</f>
        <v>48.75</v>
      </c>
      <c r="O8637" t="str">
        <f>TEXT(Coffee_Sales[[#This Row],[transaction_date]],"mmm-yyyy")</f>
        <v>Feb-2023</v>
      </c>
      <c r="P8637">
        <f>HOUR(Coffee_Sales[[#This Row],[transaction_time]])</f>
        <v>16</v>
      </c>
    </row>
    <row r="8638" spans="1:16" x14ac:dyDescent="0.3">
      <c r="A8638">
        <v>102006</v>
      </c>
      <c r="B8638" s="1">
        <v>45066</v>
      </c>
      <c r="C8638" s="2">
        <v>0.4654861111111111</v>
      </c>
      <c r="D8638">
        <v>3</v>
      </c>
      <c r="E8638">
        <v>5</v>
      </c>
      <c r="F8638" t="s">
        <v>50</v>
      </c>
      <c r="G8638">
        <v>31</v>
      </c>
      <c r="H8638" t="s">
        <v>14</v>
      </c>
      <c r="I8638" t="s">
        <v>22</v>
      </c>
      <c r="J8638" t="s">
        <v>53</v>
      </c>
      <c r="K8638">
        <v>2.2435192712389438</v>
      </c>
      <c r="L8638">
        <v>0.05</v>
      </c>
      <c r="M8638">
        <v>33</v>
      </c>
      <c r="N8638">
        <f>(1-Coffee_Sales[[#This Row],[Discount_Percent]])*Coffee_Sales[[#This Row],[unit_price]]*Coffee_Sales[[#This Row],[transaction_qty]]</f>
        <v>94.05</v>
      </c>
      <c r="O8638" t="str">
        <f>TEXT(Coffee_Sales[[#This Row],[transaction_date]],"mmm-yyyy")</f>
        <v>May-2023</v>
      </c>
      <c r="P8638">
        <f>HOUR(Coffee_Sales[[#This Row],[transaction_time]])</f>
        <v>11</v>
      </c>
    </row>
    <row r="8639" spans="1:16" x14ac:dyDescent="0.3">
      <c r="A8639">
        <v>80862</v>
      </c>
      <c r="B8639" s="1">
        <v>45047</v>
      </c>
      <c r="C8639" s="2">
        <v>0.55615740740740738</v>
      </c>
      <c r="D8639">
        <v>1</v>
      </c>
      <c r="E8639">
        <v>5</v>
      </c>
      <c r="F8639" t="s">
        <v>35</v>
      </c>
      <c r="G8639">
        <v>43</v>
      </c>
      <c r="H8639" t="s">
        <v>32</v>
      </c>
      <c r="I8639" t="s">
        <v>40</v>
      </c>
      <c r="J8639" t="s">
        <v>124</v>
      </c>
      <c r="K8639">
        <v>1.2257856286844251</v>
      </c>
      <c r="L8639">
        <v>0</v>
      </c>
      <c r="M8639">
        <v>45</v>
      </c>
      <c r="N8639">
        <f>(1-Coffee_Sales[[#This Row],[Discount_Percent]])*Coffee_Sales[[#This Row],[unit_price]]*Coffee_Sales[[#This Row],[transaction_qty]]</f>
        <v>45</v>
      </c>
      <c r="O8639" t="str">
        <f>TEXT(Coffee_Sales[[#This Row],[transaction_date]],"mmm-yyyy")</f>
        <v>May-2023</v>
      </c>
      <c r="P8639">
        <f>HOUR(Coffee_Sales[[#This Row],[transaction_time]])</f>
        <v>13</v>
      </c>
    </row>
    <row r="8640" spans="1:16" x14ac:dyDescent="0.3">
      <c r="A8640">
        <v>127213</v>
      </c>
      <c r="B8640" s="1">
        <v>45089</v>
      </c>
      <c r="C8640" s="2">
        <v>0.38770833333333332</v>
      </c>
      <c r="D8640">
        <v>1</v>
      </c>
      <c r="E8640">
        <v>5</v>
      </c>
      <c r="F8640" t="s">
        <v>113</v>
      </c>
      <c r="G8640">
        <v>76</v>
      </c>
      <c r="H8640" t="s">
        <v>18</v>
      </c>
      <c r="I8640" t="s">
        <v>107</v>
      </c>
      <c r="J8640" t="s">
        <v>137</v>
      </c>
      <c r="K8640">
        <v>1.3254414422737471</v>
      </c>
      <c r="L8640">
        <v>0.1</v>
      </c>
      <c r="M8640">
        <v>52.5</v>
      </c>
      <c r="N8640">
        <f>(1-Coffee_Sales[[#This Row],[Discount_Percent]])*Coffee_Sales[[#This Row],[unit_price]]*Coffee_Sales[[#This Row],[transaction_qty]]</f>
        <v>47.25</v>
      </c>
      <c r="O8640" t="str">
        <f>TEXT(Coffee_Sales[[#This Row],[transaction_date]],"mmm-yyyy")</f>
        <v>Jun-2023</v>
      </c>
      <c r="P8640">
        <f>HOUR(Coffee_Sales[[#This Row],[transaction_time]])</f>
        <v>9</v>
      </c>
    </row>
    <row r="8641" spans="1:16" x14ac:dyDescent="0.3">
      <c r="A8641">
        <v>44393</v>
      </c>
      <c r="B8641" s="1">
        <v>45001</v>
      </c>
      <c r="C8641" s="2">
        <v>0.42083333333333334</v>
      </c>
      <c r="D8641">
        <v>1</v>
      </c>
      <c r="E8641">
        <v>8</v>
      </c>
      <c r="F8641" t="s">
        <v>42</v>
      </c>
      <c r="G8641">
        <v>26</v>
      </c>
      <c r="H8641" t="s">
        <v>14</v>
      </c>
      <c r="I8641" t="s">
        <v>29</v>
      </c>
      <c r="J8641" t="s">
        <v>134</v>
      </c>
      <c r="K8641">
        <v>1.137444290407845</v>
      </c>
      <c r="L8641">
        <v>0.1</v>
      </c>
      <c r="M8641">
        <v>45</v>
      </c>
      <c r="N8641">
        <f>(1-Coffee_Sales[[#This Row],[Discount_Percent]])*Coffee_Sales[[#This Row],[unit_price]]*Coffee_Sales[[#This Row],[transaction_qty]]</f>
        <v>40.5</v>
      </c>
      <c r="O8641" t="str">
        <f>TEXT(Coffee_Sales[[#This Row],[transaction_date]],"mmm-yyyy")</f>
        <v>Mar-2023</v>
      </c>
      <c r="P8641">
        <f>HOUR(Coffee_Sales[[#This Row],[transaction_time]])</f>
        <v>10</v>
      </c>
    </row>
    <row r="8642" spans="1:16" x14ac:dyDescent="0.3">
      <c r="A8642">
        <v>6963</v>
      </c>
      <c r="B8642" s="1">
        <v>44939</v>
      </c>
      <c r="C8642" s="2">
        <v>0.42255787037037035</v>
      </c>
      <c r="D8642">
        <v>2</v>
      </c>
      <c r="E8642">
        <v>8</v>
      </c>
      <c r="F8642" t="s">
        <v>58</v>
      </c>
      <c r="G8642">
        <v>60</v>
      </c>
      <c r="H8642" t="s">
        <v>74</v>
      </c>
      <c r="I8642" t="s">
        <v>75</v>
      </c>
      <c r="J8642" t="s">
        <v>112</v>
      </c>
      <c r="K8642">
        <v>2.5092627773585661</v>
      </c>
      <c r="L8642">
        <v>0.1</v>
      </c>
      <c r="M8642">
        <v>56.25</v>
      </c>
      <c r="N8642">
        <f>(1-Coffee_Sales[[#This Row],[Discount_Percent]])*Coffee_Sales[[#This Row],[unit_price]]*Coffee_Sales[[#This Row],[transaction_qty]]</f>
        <v>101.25</v>
      </c>
      <c r="O8642" t="str">
        <f>TEXT(Coffee_Sales[[#This Row],[transaction_date]],"mmm-yyyy")</f>
        <v>Jan-2023</v>
      </c>
      <c r="P8642">
        <f>HOUR(Coffee_Sales[[#This Row],[transaction_time]])</f>
        <v>10</v>
      </c>
    </row>
    <row r="8643" spans="1:16" x14ac:dyDescent="0.3">
      <c r="A8643">
        <v>72072</v>
      </c>
      <c r="B8643" s="1">
        <v>45036</v>
      </c>
      <c r="C8643" s="2">
        <v>0.8162962962962963</v>
      </c>
      <c r="D8643">
        <v>2</v>
      </c>
      <c r="E8643">
        <v>8</v>
      </c>
      <c r="F8643" t="s">
        <v>90</v>
      </c>
      <c r="G8643">
        <v>38</v>
      </c>
      <c r="H8643" t="s">
        <v>14</v>
      </c>
      <c r="I8643" t="s">
        <v>15</v>
      </c>
      <c r="J8643" t="s">
        <v>16</v>
      </c>
      <c r="K8643">
        <v>3.1124963788152038</v>
      </c>
      <c r="L8643">
        <v>0.1</v>
      </c>
      <c r="M8643">
        <v>56.25</v>
      </c>
      <c r="N8643">
        <f>(1-Coffee_Sales[[#This Row],[Discount_Percent]])*Coffee_Sales[[#This Row],[unit_price]]*Coffee_Sales[[#This Row],[transaction_qty]]</f>
        <v>101.25</v>
      </c>
      <c r="O8643" t="str">
        <f>TEXT(Coffee_Sales[[#This Row],[transaction_date]],"mmm-yyyy")</f>
        <v>Apr-2023</v>
      </c>
      <c r="P8643">
        <f>HOUR(Coffee_Sales[[#This Row],[transaction_time]])</f>
        <v>19</v>
      </c>
    </row>
    <row r="8644" spans="1:16" x14ac:dyDescent="0.3">
      <c r="A8644">
        <v>99482</v>
      </c>
      <c r="B8644" s="1">
        <v>45064</v>
      </c>
      <c r="C8644" s="2">
        <v>0.43532407407407409</v>
      </c>
      <c r="D8644">
        <v>2</v>
      </c>
      <c r="E8644">
        <v>3</v>
      </c>
      <c r="F8644" t="s">
        <v>94</v>
      </c>
      <c r="G8644">
        <v>28</v>
      </c>
      <c r="H8644" t="s">
        <v>14</v>
      </c>
      <c r="I8644" t="s">
        <v>22</v>
      </c>
      <c r="J8644" t="s">
        <v>117</v>
      </c>
      <c r="K8644">
        <v>1.7796426561675931</v>
      </c>
      <c r="L8644">
        <v>0</v>
      </c>
      <c r="M8644">
        <v>30</v>
      </c>
      <c r="N8644">
        <f>(1-Coffee_Sales[[#This Row],[Discount_Percent]])*Coffee_Sales[[#This Row],[unit_price]]*Coffee_Sales[[#This Row],[transaction_qty]]</f>
        <v>60</v>
      </c>
      <c r="O8644" t="str">
        <f>TEXT(Coffee_Sales[[#This Row],[transaction_date]],"mmm-yyyy")</f>
        <v>May-2023</v>
      </c>
      <c r="P8644">
        <f>HOUR(Coffee_Sales[[#This Row],[transaction_time]])</f>
        <v>10</v>
      </c>
    </row>
    <row r="8645" spans="1:16" x14ac:dyDescent="0.3">
      <c r="A8645">
        <v>140495</v>
      </c>
      <c r="B8645" s="1">
        <v>45100</v>
      </c>
      <c r="C8645" s="2">
        <v>0.35018518518518521</v>
      </c>
      <c r="D8645">
        <v>1</v>
      </c>
      <c r="E8645">
        <v>8</v>
      </c>
      <c r="F8645" t="s">
        <v>42</v>
      </c>
      <c r="G8645">
        <v>40</v>
      </c>
      <c r="H8645" t="s">
        <v>14</v>
      </c>
      <c r="I8645" t="s">
        <v>15</v>
      </c>
      <c r="J8645" t="s">
        <v>100</v>
      </c>
      <c r="K8645">
        <v>1.6762238113945891</v>
      </c>
      <c r="L8645">
        <v>0</v>
      </c>
      <c r="M8645">
        <v>56.25</v>
      </c>
      <c r="N8645">
        <f>(1-Coffee_Sales[[#This Row],[Discount_Percent]])*Coffee_Sales[[#This Row],[unit_price]]*Coffee_Sales[[#This Row],[transaction_qty]]</f>
        <v>56.25</v>
      </c>
      <c r="O8645" t="str">
        <f>TEXT(Coffee_Sales[[#This Row],[transaction_date]],"mmm-yyyy")</f>
        <v>Jun-2023</v>
      </c>
      <c r="P8645">
        <f>HOUR(Coffee_Sales[[#This Row],[transaction_time]])</f>
        <v>8</v>
      </c>
    </row>
    <row r="8646" spans="1:16" x14ac:dyDescent="0.3">
      <c r="A8646">
        <v>77155</v>
      </c>
      <c r="B8646" s="1">
        <v>45042</v>
      </c>
      <c r="C8646" s="2">
        <v>0.76030092592592591</v>
      </c>
      <c r="D8646">
        <v>2</v>
      </c>
      <c r="E8646">
        <v>5</v>
      </c>
      <c r="F8646" t="s">
        <v>97</v>
      </c>
      <c r="G8646">
        <v>58</v>
      </c>
      <c r="H8646" t="s">
        <v>74</v>
      </c>
      <c r="I8646" t="s">
        <v>75</v>
      </c>
      <c r="J8646" t="s">
        <v>76</v>
      </c>
      <c r="K8646">
        <v>2.7493308090049151</v>
      </c>
      <c r="L8646">
        <v>0.1</v>
      </c>
      <c r="M8646">
        <v>52.5</v>
      </c>
      <c r="N8646">
        <f>(1-Coffee_Sales[[#This Row],[Discount_Percent]])*Coffee_Sales[[#This Row],[unit_price]]*Coffee_Sales[[#This Row],[transaction_qty]]</f>
        <v>94.5</v>
      </c>
      <c r="O8646" t="str">
        <f>TEXT(Coffee_Sales[[#This Row],[transaction_date]],"mmm-yyyy")</f>
        <v>Apr-2023</v>
      </c>
      <c r="P8646">
        <f>HOUR(Coffee_Sales[[#This Row],[transaction_time]])</f>
        <v>18</v>
      </c>
    </row>
    <row r="8647" spans="1:16" x14ac:dyDescent="0.3">
      <c r="A8647">
        <v>81877</v>
      </c>
      <c r="B8647" s="1">
        <v>45048</v>
      </c>
      <c r="C8647" s="2">
        <v>0.56248842592592596</v>
      </c>
      <c r="D8647">
        <v>1</v>
      </c>
      <c r="E8647">
        <v>3</v>
      </c>
      <c r="F8647" t="s">
        <v>133</v>
      </c>
      <c r="G8647">
        <v>56</v>
      </c>
      <c r="H8647" t="s">
        <v>32</v>
      </c>
      <c r="I8647" t="s">
        <v>33</v>
      </c>
      <c r="J8647" t="s">
        <v>135</v>
      </c>
      <c r="K8647">
        <v>1.045934416606572</v>
      </c>
      <c r="L8647">
        <v>0</v>
      </c>
      <c r="M8647">
        <v>38.25</v>
      </c>
      <c r="N8647">
        <f>(1-Coffee_Sales[[#This Row],[Discount_Percent]])*Coffee_Sales[[#This Row],[unit_price]]*Coffee_Sales[[#This Row],[transaction_qty]]</f>
        <v>38.25</v>
      </c>
      <c r="O8647" t="str">
        <f>TEXT(Coffee_Sales[[#This Row],[transaction_date]],"mmm-yyyy")</f>
        <v>May-2023</v>
      </c>
      <c r="P8647">
        <f>HOUR(Coffee_Sales[[#This Row],[transaction_time]])</f>
        <v>13</v>
      </c>
    </row>
    <row r="8648" spans="1:16" x14ac:dyDescent="0.3">
      <c r="A8648">
        <v>32375</v>
      </c>
      <c r="B8648" s="1">
        <v>44983</v>
      </c>
      <c r="C8648" s="2">
        <v>0.61305555555555558</v>
      </c>
      <c r="D8648">
        <v>2</v>
      </c>
      <c r="E8648">
        <v>3</v>
      </c>
      <c r="F8648" t="s">
        <v>43</v>
      </c>
      <c r="G8648">
        <v>39</v>
      </c>
      <c r="H8648" t="s">
        <v>14</v>
      </c>
      <c r="I8648" t="s">
        <v>15</v>
      </c>
      <c r="J8648" t="s">
        <v>47</v>
      </c>
      <c r="K8648">
        <v>3.5017946893256089</v>
      </c>
      <c r="L8648">
        <v>0</v>
      </c>
      <c r="M8648">
        <v>63.75</v>
      </c>
      <c r="N8648">
        <f>(1-Coffee_Sales[[#This Row],[Discount_Percent]])*Coffee_Sales[[#This Row],[unit_price]]*Coffee_Sales[[#This Row],[transaction_qty]]</f>
        <v>127.5</v>
      </c>
      <c r="O8648" t="str">
        <f>TEXT(Coffee_Sales[[#This Row],[transaction_date]],"mmm-yyyy")</f>
        <v>Feb-2023</v>
      </c>
      <c r="P8648">
        <f>HOUR(Coffee_Sales[[#This Row],[transaction_time]])</f>
        <v>14</v>
      </c>
    </row>
    <row r="8649" spans="1:16" x14ac:dyDescent="0.3">
      <c r="A8649">
        <v>67617</v>
      </c>
      <c r="B8649" s="1">
        <v>45031</v>
      </c>
      <c r="C8649" s="2">
        <v>0.81848379629629631</v>
      </c>
      <c r="D8649">
        <v>2</v>
      </c>
      <c r="E8649">
        <v>8</v>
      </c>
      <c r="F8649" t="s">
        <v>24</v>
      </c>
      <c r="G8649">
        <v>87</v>
      </c>
      <c r="H8649" t="s">
        <v>14</v>
      </c>
      <c r="I8649" t="s">
        <v>15</v>
      </c>
      <c r="J8649" t="s">
        <v>119</v>
      </c>
      <c r="K8649">
        <v>2.8906351930923511</v>
      </c>
      <c r="L8649">
        <v>0</v>
      </c>
      <c r="M8649">
        <v>45</v>
      </c>
      <c r="N8649">
        <f>(1-Coffee_Sales[[#This Row],[Discount_Percent]])*Coffee_Sales[[#This Row],[unit_price]]*Coffee_Sales[[#This Row],[transaction_qty]]</f>
        <v>90</v>
      </c>
      <c r="O8649" t="str">
        <f>TEXT(Coffee_Sales[[#This Row],[transaction_date]],"mmm-yyyy")</f>
        <v>Apr-2023</v>
      </c>
      <c r="P8649">
        <f>HOUR(Coffee_Sales[[#This Row],[transaction_time]])</f>
        <v>19</v>
      </c>
    </row>
    <row r="8650" spans="1:16" x14ac:dyDescent="0.3">
      <c r="A8650">
        <v>124069</v>
      </c>
      <c r="B8650" s="1">
        <v>45086</v>
      </c>
      <c r="C8650" s="2">
        <v>0.5767592592592593</v>
      </c>
      <c r="D8650">
        <v>1</v>
      </c>
      <c r="E8650">
        <v>8</v>
      </c>
      <c r="F8650" t="s">
        <v>77</v>
      </c>
      <c r="G8650">
        <v>78</v>
      </c>
      <c r="H8650" t="s">
        <v>18</v>
      </c>
      <c r="I8650" t="s">
        <v>19</v>
      </c>
      <c r="J8650" t="s">
        <v>51</v>
      </c>
      <c r="K8650">
        <v>1.6032566333788241</v>
      </c>
      <c r="L8650">
        <v>0</v>
      </c>
      <c r="M8650">
        <v>67.5</v>
      </c>
      <c r="N8650">
        <f>(1-Coffee_Sales[[#This Row],[Discount_Percent]])*Coffee_Sales[[#This Row],[unit_price]]*Coffee_Sales[[#This Row],[transaction_qty]]</f>
        <v>67.5</v>
      </c>
      <c r="O8650" t="str">
        <f>TEXT(Coffee_Sales[[#This Row],[transaction_date]],"mmm-yyyy")</f>
        <v>Jun-2023</v>
      </c>
      <c r="P8650">
        <f>HOUR(Coffee_Sales[[#This Row],[transaction_time]])</f>
        <v>13</v>
      </c>
    </row>
    <row r="8651" spans="1:16" x14ac:dyDescent="0.3">
      <c r="A8651">
        <v>125401</v>
      </c>
      <c r="B8651" s="1">
        <v>45087</v>
      </c>
      <c r="C8651" s="2">
        <v>0.64393518518518522</v>
      </c>
      <c r="D8651">
        <v>1</v>
      </c>
      <c r="E8651">
        <v>5</v>
      </c>
      <c r="F8651" t="s">
        <v>38</v>
      </c>
      <c r="G8651">
        <v>84</v>
      </c>
      <c r="H8651" t="s">
        <v>67</v>
      </c>
      <c r="I8651" t="s">
        <v>72</v>
      </c>
      <c r="J8651" t="s">
        <v>140</v>
      </c>
      <c r="K8651">
        <v>0.36580212992289429</v>
      </c>
      <c r="L8651">
        <v>0.05</v>
      </c>
      <c r="M8651">
        <v>12</v>
      </c>
      <c r="N8651">
        <f>(1-Coffee_Sales[[#This Row],[Discount_Percent]])*Coffee_Sales[[#This Row],[unit_price]]*Coffee_Sales[[#This Row],[transaction_qty]]</f>
        <v>11.399999999999999</v>
      </c>
      <c r="O8651" t="str">
        <f>TEXT(Coffee_Sales[[#This Row],[transaction_date]],"mmm-yyyy")</f>
        <v>Jun-2023</v>
      </c>
      <c r="P8651">
        <f>HOUR(Coffee_Sales[[#This Row],[transaction_time]])</f>
        <v>15</v>
      </c>
    </row>
    <row r="8652" spans="1:16" x14ac:dyDescent="0.3">
      <c r="A8652">
        <v>80678</v>
      </c>
      <c r="B8652" s="1">
        <v>45047</v>
      </c>
      <c r="C8652" s="2">
        <v>0.48592592592592593</v>
      </c>
      <c r="D8652">
        <v>2</v>
      </c>
      <c r="E8652">
        <v>5</v>
      </c>
      <c r="F8652" t="s">
        <v>43</v>
      </c>
      <c r="G8652">
        <v>27</v>
      </c>
      <c r="H8652" t="s">
        <v>14</v>
      </c>
      <c r="I8652" t="s">
        <v>29</v>
      </c>
      <c r="J8652" t="s">
        <v>30</v>
      </c>
      <c r="K8652">
        <v>3.22426491770779</v>
      </c>
      <c r="L8652">
        <v>0</v>
      </c>
      <c r="M8652">
        <v>52.5</v>
      </c>
      <c r="N8652">
        <f>(1-Coffee_Sales[[#This Row],[Discount_Percent]])*Coffee_Sales[[#This Row],[unit_price]]*Coffee_Sales[[#This Row],[transaction_qty]]</f>
        <v>105</v>
      </c>
      <c r="O8652" t="str">
        <f>TEXT(Coffee_Sales[[#This Row],[transaction_date]],"mmm-yyyy")</f>
        <v>May-2023</v>
      </c>
      <c r="P8652">
        <f>HOUR(Coffee_Sales[[#This Row],[transaction_time]])</f>
        <v>11</v>
      </c>
    </row>
    <row r="8653" spans="1:16" x14ac:dyDescent="0.3">
      <c r="A8653">
        <v>82215</v>
      </c>
      <c r="B8653" s="1">
        <v>45048</v>
      </c>
      <c r="C8653" s="2">
        <v>0.69704861111111116</v>
      </c>
      <c r="D8653">
        <v>2</v>
      </c>
      <c r="E8653">
        <v>3</v>
      </c>
      <c r="F8653" t="s">
        <v>46</v>
      </c>
      <c r="G8653">
        <v>61</v>
      </c>
      <c r="H8653" t="s">
        <v>74</v>
      </c>
      <c r="I8653" t="s">
        <v>75</v>
      </c>
      <c r="J8653" t="s">
        <v>116</v>
      </c>
      <c r="K8653">
        <v>3.9657591914729529</v>
      </c>
      <c r="L8653">
        <v>0</v>
      </c>
      <c r="M8653">
        <v>71.25</v>
      </c>
      <c r="N8653">
        <f>(1-Coffee_Sales[[#This Row],[Discount_Percent]])*Coffee_Sales[[#This Row],[unit_price]]*Coffee_Sales[[#This Row],[transaction_qty]]</f>
        <v>142.5</v>
      </c>
      <c r="O8653" t="str">
        <f>TEXT(Coffee_Sales[[#This Row],[transaction_date]],"mmm-yyyy")</f>
        <v>May-2023</v>
      </c>
      <c r="P8653">
        <f>HOUR(Coffee_Sales[[#This Row],[transaction_time]])</f>
        <v>16</v>
      </c>
    </row>
    <row r="8654" spans="1:16" x14ac:dyDescent="0.3">
      <c r="A8654">
        <v>76509</v>
      </c>
      <c r="B8654" s="1">
        <v>45042</v>
      </c>
      <c r="C8654" s="2">
        <v>0.3591435185185185</v>
      </c>
      <c r="D8654">
        <v>2</v>
      </c>
      <c r="E8654">
        <v>8</v>
      </c>
      <c r="F8654" t="s">
        <v>77</v>
      </c>
      <c r="G8654">
        <v>28</v>
      </c>
      <c r="H8654" t="s">
        <v>14</v>
      </c>
      <c r="I8654" t="s">
        <v>22</v>
      </c>
      <c r="J8654" t="s">
        <v>117</v>
      </c>
      <c r="K8654">
        <v>1.8177773267057591</v>
      </c>
      <c r="L8654">
        <v>0.15</v>
      </c>
      <c r="M8654">
        <v>30</v>
      </c>
      <c r="N8654">
        <f>(1-Coffee_Sales[[#This Row],[Discount_Percent]])*Coffee_Sales[[#This Row],[unit_price]]*Coffee_Sales[[#This Row],[transaction_qty]]</f>
        <v>51</v>
      </c>
      <c r="O8654" t="str">
        <f>TEXT(Coffee_Sales[[#This Row],[transaction_date]],"mmm-yyyy")</f>
        <v>Apr-2023</v>
      </c>
      <c r="P8654">
        <f>HOUR(Coffee_Sales[[#This Row],[transaction_time]])</f>
        <v>8</v>
      </c>
    </row>
    <row r="8655" spans="1:16" x14ac:dyDescent="0.3">
      <c r="A8655">
        <v>35524</v>
      </c>
      <c r="B8655" s="1">
        <v>44988</v>
      </c>
      <c r="C8655" s="2">
        <v>0.66563657407407406</v>
      </c>
      <c r="D8655">
        <v>2</v>
      </c>
      <c r="E8655">
        <v>3</v>
      </c>
      <c r="F8655" t="s">
        <v>50</v>
      </c>
      <c r="G8655">
        <v>40</v>
      </c>
      <c r="H8655" t="s">
        <v>14</v>
      </c>
      <c r="I8655" t="s">
        <v>15</v>
      </c>
      <c r="J8655" t="s">
        <v>100</v>
      </c>
      <c r="K8655">
        <v>2.874212599037977</v>
      </c>
      <c r="L8655">
        <v>0.05</v>
      </c>
      <c r="M8655">
        <v>56.25</v>
      </c>
      <c r="N8655">
        <f>(1-Coffee_Sales[[#This Row],[Discount_Percent]])*Coffee_Sales[[#This Row],[unit_price]]*Coffee_Sales[[#This Row],[transaction_qty]]</f>
        <v>106.875</v>
      </c>
      <c r="O8655" t="str">
        <f>TEXT(Coffee_Sales[[#This Row],[transaction_date]],"mmm-yyyy")</f>
        <v>Mar-2023</v>
      </c>
      <c r="P8655">
        <f>HOUR(Coffee_Sales[[#This Row],[transaction_time]])</f>
        <v>15</v>
      </c>
    </row>
    <row r="8656" spans="1:16" x14ac:dyDescent="0.3">
      <c r="A8656">
        <v>38175</v>
      </c>
      <c r="B8656" s="1">
        <v>44992</v>
      </c>
      <c r="C8656" s="2">
        <v>0.62289351851851849</v>
      </c>
      <c r="D8656">
        <v>1</v>
      </c>
      <c r="E8656">
        <v>8</v>
      </c>
      <c r="F8656" t="s">
        <v>54</v>
      </c>
      <c r="G8656">
        <v>23</v>
      </c>
      <c r="H8656" t="s">
        <v>14</v>
      </c>
      <c r="I8656" t="s">
        <v>55</v>
      </c>
      <c r="J8656" t="s">
        <v>88</v>
      </c>
      <c r="K8656">
        <v>1.064268330332764</v>
      </c>
      <c r="L8656">
        <v>0.05</v>
      </c>
      <c r="M8656">
        <v>37.5</v>
      </c>
      <c r="N8656">
        <f>(1-Coffee_Sales[[#This Row],[Discount_Percent]])*Coffee_Sales[[#This Row],[unit_price]]*Coffee_Sales[[#This Row],[transaction_qty]]</f>
        <v>35.625</v>
      </c>
      <c r="O8656" t="str">
        <f>TEXT(Coffee_Sales[[#This Row],[transaction_date]],"mmm-yyyy")</f>
        <v>Mar-2023</v>
      </c>
      <c r="P8656">
        <f>HOUR(Coffee_Sales[[#This Row],[transaction_time]])</f>
        <v>14</v>
      </c>
    </row>
    <row r="8657" spans="1:16" x14ac:dyDescent="0.3">
      <c r="A8657">
        <v>143892</v>
      </c>
      <c r="B8657" s="1">
        <v>45103</v>
      </c>
      <c r="C8657" s="2">
        <v>0.2991435185185185</v>
      </c>
      <c r="D8657">
        <v>1</v>
      </c>
      <c r="E8657">
        <v>3</v>
      </c>
      <c r="F8657" t="s">
        <v>13</v>
      </c>
      <c r="G8657">
        <v>55</v>
      </c>
      <c r="H8657" t="s">
        <v>32</v>
      </c>
      <c r="I8657" t="s">
        <v>33</v>
      </c>
      <c r="J8657" t="s">
        <v>93</v>
      </c>
      <c r="K8657">
        <v>1.640870621925768</v>
      </c>
      <c r="L8657">
        <v>0.05</v>
      </c>
      <c r="M8657">
        <v>60</v>
      </c>
      <c r="N8657">
        <f>(1-Coffee_Sales[[#This Row],[Discount_Percent]])*Coffee_Sales[[#This Row],[unit_price]]*Coffee_Sales[[#This Row],[transaction_qty]]</f>
        <v>57</v>
      </c>
      <c r="O8657" t="str">
        <f>TEXT(Coffee_Sales[[#This Row],[transaction_date]],"mmm-yyyy")</f>
        <v>Jun-2023</v>
      </c>
      <c r="P8657">
        <f>HOUR(Coffee_Sales[[#This Row],[transaction_time]])</f>
        <v>7</v>
      </c>
    </row>
    <row r="8658" spans="1:16" x14ac:dyDescent="0.3">
      <c r="A8658">
        <v>72443</v>
      </c>
      <c r="B8658" s="1">
        <v>45037</v>
      </c>
      <c r="C8658" s="2">
        <v>0.4183912037037037</v>
      </c>
      <c r="D8658">
        <v>1</v>
      </c>
      <c r="E8658">
        <v>8</v>
      </c>
      <c r="F8658" t="s">
        <v>104</v>
      </c>
      <c r="G8658">
        <v>47</v>
      </c>
      <c r="H8658" t="s">
        <v>32</v>
      </c>
      <c r="I8658" t="s">
        <v>36</v>
      </c>
      <c r="J8658" t="s">
        <v>37</v>
      </c>
      <c r="K8658">
        <v>1.1776984070375831</v>
      </c>
      <c r="L8658">
        <v>0.1</v>
      </c>
      <c r="M8658">
        <v>45</v>
      </c>
      <c r="N8658">
        <f>(1-Coffee_Sales[[#This Row],[Discount_Percent]])*Coffee_Sales[[#This Row],[unit_price]]*Coffee_Sales[[#This Row],[transaction_qty]]</f>
        <v>40.5</v>
      </c>
      <c r="O8658" t="str">
        <f>TEXT(Coffee_Sales[[#This Row],[transaction_date]],"mmm-yyyy")</f>
        <v>Apr-2023</v>
      </c>
      <c r="P8658">
        <f>HOUR(Coffee_Sales[[#This Row],[transaction_time]])</f>
        <v>10</v>
      </c>
    </row>
    <row r="8659" spans="1:16" x14ac:dyDescent="0.3">
      <c r="A8659">
        <v>66589</v>
      </c>
      <c r="B8659" s="1">
        <v>45030</v>
      </c>
      <c r="C8659" s="2">
        <v>0.66908564814814819</v>
      </c>
      <c r="D8659">
        <v>1</v>
      </c>
      <c r="E8659">
        <v>8</v>
      </c>
      <c r="F8659" t="s">
        <v>96</v>
      </c>
      <c r="G8659">
        <v>37</v>
      </c>
      <c r="H8659" t="s">
        <v>14</v>
      </c>
      <c r="I8659" t="s">
        <v>15</v>
      </c>
      <c r="J8659" t="s">
        <v>95</v>
      </c>
      <c r="K8659">
        <v>1.3778786865109169</v>
      </c>
      <c r="L8659">
        <v>0.05</v>
      </c>
      <c r="M8659">
        <v>45</v>
      </c>
      <c r="N8659">
        <f>(1-Coffee_Sales[[#This Row],[Discount_Percent]])*Coffee_Sales[[#This Row],[unit_price]]*Coffee_Sales[[#This Row],[transaction_qty]]</f>
        <v>42.75</v>
      </c>
      <c r="O8659" t="str">
        <f>TEXT(Coffee_Sales[[#This Row],[transaction_date]],"mmm-yyyy")</f>
        <v>Apr-2023</v>
      </c>
      <c r="P8659">
        <f>HOUR(Coffee_Sales[[#This Row],[transaction_time]])</f>
        <v>16</v>
      </c>
    </row>
    <row r="8660" spans="1:16" x14ac:dyDescent="0.3">
      <c r="A8660">
        <v>99342</v>
      </c>
      <c r="B8660" s="1">
        <v>45064</v>
      </c>
      <c r="C8660" s="2">
        <v>0.4042013888888889</v>
      </c>
      <c r="D8660">
        <v>1</v>
      </c>
      <c r="E8660">
        <v>8</v>
      </c>
      <c r="F8660" t="s">
        <v>24</v>
      </c>
      <c r="G8660">
        <v>72</v>
      </c>
      <c r="H8660" t="s">
        <v>18</v>
      </c>
      <c r="I8660" t="s">
        <v>19</v>
      </c>
      <c r="J8660" t="s">
        <v>82</v>
      </c>
      <c r="K8660">
        <v>1.523761445137406</v>
      </c>
      <c r="L8660">
        <v>0</v>
      </c>
      <c r="M8660">
        <v>48.75</v>
      </c>
      <c r="N8660">
        <f>(1-Coffee_Sales[[#This Row],[Discount_Percent]])*Coffee_Sales[[#This Row],[unit_price]]*Coffee_Sales[[#This Row],[transaction_qty]]</f>
        <v>48.75</v>
      </c>
      <c r="O8660" t="str">
        <f>TEXT(Coffee_Sales[[#This Row],[transaction_date]],"mmm-yyyy")</f>
        <v>May-2023</v>
      </c>
      <c r="P8660">
        <f>HOUR(Coffee_Sales[[#This Row],[transaction_time]])</f>
        <v>9</v>
      </c>
    </row>
    <row r="8661" spans="1:16" x14ac:dyDescent="0.3">
      <c r="A8661">
        <v>110977</v>
      </c>
      <c r="B8661" s="1">
        <v>45074</v>
      </c>
      <c r="C8661" s="2">
        <v>0.74009259259259264</v>
      </c>
      <c r="D8661">
        <v>2</v>
      </c>
      <c r="E8661">
        <v>5</v>
      </c>
      <c r="F8661" t="s">
        <v>62</v>
      </c>
      <c r="G8661">
        <v>46</v>
      </c>
      <c r="H8661" t="s">
        <v>32</v>
      </c>
      <c r="I8661" t="s">
        <v>36</v>
      </c>
      <c r="J8661" t="s">
        <v>39</v>
      </c>
      <c r="K8661">
        <v>1.6195780971263951</v>
      </c>
      <c r="L8661">
        <v>0.15</v>
      </c>
      <c r="M8661">
        <v>37.5</v>
      </c>
      <c r="N8661">
        <f>(1-Coffee_Sales[[#This Row],[Discount_Percent]])*Coffee_Sales[[#This Row],[unit_price]]*Coffee_Sales[[#This Row],[transaction_qty]]</f>
        <v>63.75</v>
      </c>
      <c r="O8661" t="str">
        <f>TEXT(Coffee_Sales[[#This Row],[transaction_date]],"mmm-yyyy")</f>
        <v>May-2023</v>
      </c>
      <c r="P8661">
        <f>HOUR(Coffee_Sales[[#This Row],[transaction_time]])</f>
        <v>17</v>
      </c>
    </row>
    <row r="8662" spans="1:16" x14ac:dyDescent="0.3">
      <c r="A8662">
        <v>46784</v>
      </c>
      <c r="B8662" s="1">
        <v>45004</v>
      </c>
      <c r="C8662" s="2">
        <v>0.58849537037037036</v>
      </c>
      <c r="D8662">
        <v>1</v>
      </c>
      <c r="E8662">
        <v>5</v>
      </c>
      <c r="F8662" t="s">
        <v>43</v>
      </c>
      <c r="G8662">
        <v>39</v>
      </c>
      <c r="H8662" t="s">
        <v>14</v>
      </c>
      <c r="I8662" t="s">
        <v>15</v>
      </c>
      <c r="J8662" t="s">
        <v>47</v>
      </c>
      <c r="K8662">
        <v>1.756334852593292</v>
      </c>
      <c r="L8662">
        <v>0</v>
      </c>
      <c r="M8662">
        <v>63.75</v>
      </c>
      <c r="N8662">
        <f>(1-Coffee_Sales[[#This Row],[Discount_Percent]])*Coffee_Sales[[#This Row],[unit_price]]*Coffee_Sales[[#This Row],[transaction_qty]]</f>
        <v>63.75</v>
      </c>
      <c r="O8662" t="str">
        <f>TEXT(Coffee_Sales[[#This Row],[transaction_date]],"mmm-yyyy")</f>
        <v>Mar-2023</v>
      </c>
      <c r="P8662">
        <f>HOUR(Coffee_Sales[[#This Row],[transaction_time]])</f>
        <v>14</v>
      </c>
    </row>
    <row r="8663" spans="1:16" x14ac:dyDescent="0.3">
      <c r="A8663">
        <v>50312</v>
      </c>
      <c r="B8663" s="1">
        <v>45009</v>
      </c>
      <c r="C8663" s="2">
        <v>0.68940972222222219</v>
      </c>
      <c r="D8663">
        <v>1</v>
      </c>
      <c r="E8663">
        <v>5</v>
      </c>
      <c r="F8663" t="s">
        <v>54</v>
      </c>
      <c r="G8663">
        <v>65</v>
      </c>
      <c r="H8663" t="s">
        <v>67</v>
      </c>
      <c r="I8663" t="s">
        <v>68</v>
      </c>
      <c r="J8663" t="s">
        <v>69</v>
      </c>
      <c r="K8663">
        <v>0.33406502245879383</v>
      </c>
      <c r="L8663">
        <v>0.1</v>
      </c>
      <c r="M8663">
        <v>12</v>
      </c>
      <c r="N8663">
        <f>(1-Coffee_Sales[[#This Row],[Discount_Percent]])*Coffee_Sales[[#This Row],[unit_price]]*Coffee_Sales[[#This Row],[transaction_qty]]</f>
        <v>10.8</v>
      </c>
      <c r="O8663" t="str">
        <f>TEXT(Coffee_Sales[[#This Row],[transaction_date]],"mmm-yyyy")</f>
        <v>Mar-2023</v>
      </c>
      <c r="P8663">
        <f>HOUR(Coffee_Sales[[#This Row],[transaction_time]])</f>
        <v>16</v>
      </c>
    </row>
    <row r="8664" spans="1:16" x14ac:dyDescent="0.3">
      <c r="A8664">
        <v>35417</v>
      </c>
      <c r="B8664" s="1">
        <v>44988</v>
      </c>
      <c r="C8664" s="2">
        <v>0.61019675925925931</v>
      </c>
      <c r="D8664">
        <v>1</v>
      </c>
      <c r="E8664">
        <v>8</v>
      </c>
      <c r="F8664" t="s">
        <v>113</v>
      </c>
      <c r="G8664">
        <v>26</v>
      </c>
      <c r="H8664" t="s">
        <v>14</v>
      </c>
      <c r="I8664" t="s">
        <v>29</v>
      </c>
      <c r="J8664" t="s">
        <v>134</v>
      </c>
      <c r="K8664">
        <v>1.478632709836295</v>
      </c>
      <c r="L8664">
        <v>0</v>
      </c>
      <c r="M8664">
        <v>45</v>
      </c>
      <c r="N8664">
        <f>(1-Coffee_Sales[[#This Row],[Discount_Percent]])*Coffee_Sales[[#This Row],[unit_price]]*Coffee_Sales[[#This Row],[transaction_qty]]</f>
        <v>45</v>
      </c>
      <c r="O8664" t="str">
        <f>TEXT(Coffee_Sales[[#This Row],[transaction_date]],"mmm-yyyy")</f>
        <v>Mar-2023</v>
      </c>
      <c r="P8664">
        <f>HOUR(Coffee_Sales[[#This Row],[transaction_time]])</f>
        <v>14</v>
      </c>
    </row>
    <row r="8665" spans="1:16" x14ac:dyDescent="0.3">
      <c r="A8665">
        <v>116480</v>
      </c>
      <c r="B8665" s="1">
        <v>45080</v>
      </c>
      <c r="C8665" s="2">
        <v>0.4314351851851852</v>
      </c>
      <c r="D8665">
        <v>2</v>
      </c>
      <c r="E8665">
        <v>8</v>
      </c>
      <c r="F8665" t="s">
        <v>38</v>
      </c>
      <c r="G8665">
        <v>54</v>
      </c>
      <c r="H8665" t="s">
        <v>32</v>
      </c>
      <c r="I8665" t="s">
        <v>33</v>
      </c>
      <c r="J8665" t="s">
        <v>127</v>
      </c>
      <c r="K8665">
        <v>2.0020236974126071</v>
      </c>
      <c r="L8665">
        <v>0</v>
      </c>
      <c r="M8665">
        <v>37.5</v>
      </c>
      <c r="N8665">
        <f>(1-Coffee_Sales[[#This Row],[Discount_Percent]])*Coffee_Sales[[#This Row],[unit_price]]*Coffee_Sales[[#This Row],[transaction_qty]]</f>
        <v>75</v>
      </c>
      <c r="O8665" t="str">
        <f>TEXT(Coffee_Sales[[#This Row],[transaction_date]],"mmm-yyyy")</f>
        <v>Jun-2023</v>
      </c>
      <c r="P8665">
        <f>HOUR(Coffee_Sales[[#This Row],[transaction_time]])</f>
        <v>10</v>
      </c>
    </row>
    <row r="8666" spans="1:16" x14ac:dyDescent="0.3">
      <c r="A8666">
        <v>134856</v>
      </c>
      <c r="B8666" s="1">
        <v>45095</v>
      </c>
      <c r="C8666" s="2">
        <v>0.44680555555555557</v>
      </c>
      <c r="D8666">
        <v>1</v>
      </c>
      <c r="E8666">
        <v>8</v>
      </c>
      <c r="F8666" t="s">
        <v>24</v>
      </c>
      <c r="G8666">
        <v>14</v>
      </c>
      <c r="H8666" t="s">
        <v>64</v>
      </c>
      <c r="I8666" t="s">
        <v>65</v>
      </c>
      <c r="J8666" t="s">
        <v>161</v>
      </c>
      <c r="K8666">
        <v>3.4830361983163098</v>
      </c>
      <c r="L8666">
        <v>0</v>
      </c>
      <c r="M8666">
        <v>134.25</v>
      </c>
      <c r="N8666">
        <f>(1-Coffee_Sales[[#This Row],[Discount_Percent]])*Coffee_Sales[[#This Row],[unit_price]]*Coffee_Sales[[#This Row],[transaction_qty]]</f>
        <v>134.25</v>
      </c>
      <c r="O8666" t="str">
        <f>TEXT(Coffee_Sales[[#This Row],[transaction_date]],"mmm-yyyy")</f>
        <v>Jun-2023</v>
      </c>
      <c r="P8666">
        <f>HOUR(Coffee_Sales[[#This Row],[transaction_time]])</f>
        <v>10</v>
      </c>
    </row>
    <row r="8667" spans="1:16" x14ac:dyDescent="0.3">
      <c r="A8667">
        <v>110096</v>
      </c>
      <c r="B8667" s="1">
        <v>45073</v>
      </c>
      <c r="C8667" s="2">
        <v>0.85081018518518514</v>
      </c>
      <c r="D8667">
        <v>2</v>
      </c>
      <c r="E8667">
        <v>8</v>
      </c>
      <c r="F8667" t="s">
        <v>25</v>
      </c>
      <c r="G8667">
        <v>49</v>
      </c>
      <c r="H8667" t="s">
        <v>32</v>
      </c>
      <c r="I8667" t="s">
        <v>44</v>
      </c>
      <c r="J8667" t="s">
        <v>91</v>
      </c>
      <c r="K8667">
        <v>2.3293909548544001</v>
      </c>
      <c r="L8667">
        <v>0</v>
      </c>
      <c r="M8667">
        <v>45</v>
      </c>
      <c r="N8667">
        <f>(1-Coffee_Sales[[#This Row],[Discount_Percent]])*Coffee_Sales[[#This Row],[unit_price]]*Coffee_Sales[[#This Row],[transaction_qty]]</f>
        <v>90</v>
      </c>
      <c r="O8667" t="str">
        <f>TEXT(Coffee_Sales[[#This Row],[transaction_date]],"mmm-yyyy")</f>
        <v>May-2023</v>
      </c>
      <c r="P8667">
        <f>HOUR(Coffee_Sales[[#This Row],[transaction_time]])</f>
        <v>20</v>
      </c>
    </row>
    <row r="8668" spans="1:16" x14ac:dyDescent="0.3">
      <c r="A8668">
        <v>80950</v>
      </c>
      <c r="B8668" s="1">
        <v>45047</v>
      </c>
      <c r="C8668" s="2">
        <v>0.59862268518518513</v>
      </c>
      <c r="D8668">
        <v>2</v>
      </c>
      <c r="E8668">
        <v>8</v>
      </c>
      <c r="F8668" t="s">
        <v>133</v>
      </c>
      <c r="G8668">
        <v>49</v>
      </c>
      <c r="H8668" t="s">
        <v>32</v>
      </c>
      <c r="I8668" t="s">
        <v>44</v>
      </c>
      <c r="J8668" t="s">
        <v>91</v>
      </c>
      <c r="K8668">
        <v>2.1515625968125391</v>
      </c>
      <c r="L8668">
        <v>0.05</v>
      </c>
      <c r="M8668">
        <v>45</v>
      </c>
      <c r="N8668">
        <f>(1-Coffee_Sales[[#This Row],[Discount_Percent]])*Coffee_Sales[[#This Row],[unit_price]]*Coffee_Sales[[#This Row],[transaction_qty]]</f>
        <v>85.5</v>
      </c>
      <c r="O8668" t="str">
        <f>TEXT(Coffee_Sales[[#This Row],[transaction_date]],"mmm-yyyy")</f>
        <v>May-2023</v>
      </c>
      <c r="P8668">
        <f>HOUR(Coffee_Sales[[#This Row],[transaction_time]])</f>
        <v>14</v>
      </c>
    </row>
    <row r="8669" spans="1:16" x14ac:dyDescent="0.3">
      <c r="A8669">
        <v>27086</v>
      </c>
      <c r="B8669" s="1">
        <v>44974</v>
      </c>
      <c r="C8669" s="2">
        <v>0.66813657407407412</v>
      </c>
      <c r="D8669">
        <v>2</v>
      </c>
      <c r="E8669">
        <v>3</v>
      </c>
      <c r="F8669" t="s">
        <v>42</v>
      </c>
      <c r="G8669">
        <v>65</v>
      </c>
      <c r="H8669" t="s">
        <v>67</v>
      </c>
      <c r="I8669" t="s">
        <v>68</v>
      </c>
      <c r="J8669" t="s">
        <v>69</v>
      </c>
      <c r="K8669">
        <v>0.74320581280287623</v>
      </c>
      <c r="L8669">
        <v>0.15</v>
      </c>
      <c r="M8669">
        <v>12</v>
      </c>
      <c r="N8669">
        <f>(1-Coffee_Sales[[#This Row],[Discount_Percent]])*Coffee_Sales[[#This Row],[unit_price]]*Coffee_Sales[[#This Row],[transaction_qty]]</f>
        <v>20.399999999999999</v>
      </c>
      <c r="O8669" t="str">
        <f>TEXT(Coffee_Sales[[#This Row],[transaction_date]],"mmm-yyyy")</f>
        <v>Feb-2023</v>
      </c>
      <c r="P8669">
        <f>HOUR(Coffee_Sales[[#This Row],[transaction_time]])</f>
        <v>16</v>
      </c>
    </row>
    <row r="8670" spans="1:16" x14ac:dyDescent="0.3">
      <c r="A8670">
        <v>72120</v>
      </c>
      <c r="B8670" s="1">
        <v>45037</v>
      </c>
      <c r="C8670" s="2">
        <v>0.31666666666666665</v>
      </c>
      <c r="D8670">
        <v>1</v>
      </c>
      <c r="E8670">
        <v>5</v>
      </c>
      <c r="F8670" t="s">
        <v>63</v>
      </c>
      <c r="G8670">
        <v>15</v>
      </c>
      <c r="H8670" t="s">
        <v>64</v>
      </c>
      <c r="I8670" t="s">
        <v>138</v>
      </c>
      <c r="J8670" t="s">
        <v>139</v>
      </c>
      <c r="K8670">
        <v>4.1583872016733556</v>
      </c>
      <c r="L8670">
        <v>0.15</v>
      </c>
      <c r="M8670">
        <v>138.75</v>
      </c>
      <c r="N8670">
        <f>(1-Coffee_Sales[[#This Row],[Discount_Percent]])*Coffee_Sales[[#This Row],[unit_price]]*Coffee_Sales[[#This Row],[transaction_qty]]</f>
        <v>117.9375</v>
      </c>
      <c r="O8670" t="str">
        <f>TEXT(Coffee_Sales[[#This Row],[transaction_date]],"mmm-yyyy")</f>
        <v>Apr-2023</v>
      </c>
      <c r="P8670">
        <f>HOUR(Coffee_Sales[[#This Row],[transaction_time]])</f>
        <v>7</v>
      </c>
    </row>
    <row r="8671" spans="1:16" x14ac:dyDescent="0.3">
      <c r="A8671">
        <v>70292</v>
      </c>
      <c r="B8671" s="1">
        <v>45034</v>
      </c>
      <c r="C8671" s="2">
        <v>0.78607638888888887</v>
      </c>
      <c r="D8671">
        <v>1</v>
      </c>
      <c r="E8671">
        <v>3</v>
      </c>
      <c r="F8671" t="s">
        <v>102</v>
      </c>
      <c r="G8671">
        <v>48</v>
      </c>
      <c r="H8671" t="s">
        <v>32</v>
      </c>
      <c r="I8671" t="s">
        <v>44</v>
      </c>
      <c r="J8671" t="s">
        <v>52</v>
      </c>
      <c r="K8671">
        <v>0.84463476738479359</v>
      </c>
      <c r="L8671">
        <v>0.15</v>
      </c>
      <c r="M8671">
        <v>37.5</v>
      </c>
      <c r="N8671">
        <f>(1-Coffee_Sales[[#This Row],[Discount_Percent]])*Coffee_Sales[[#This Row],[unit_price]]*Coffee_Sales[[#This Row],[transaction_qty]]</f>
        <v>31.875</v>
      </c>
      <c r="O8671" t="str">
        <f>TEXT(Coffee_Sales[[#This Row],[transaction_date]],"mmm-yyyy")</f>
        <v>Apr-2023</v>
      </c>
      <c r="P8671">
        <f>HOUR(Coffee_Sales[[#This Row],[transaction_time]])</f>
        <v>18</v>
      </c>
    </row>
    <row r="8672" spans="1:16" x14ac:dyDescent="0.3">
      <c r="A8672">
        <v>118079</v>
      </c>
      <c r="B8672" s="1">
        <v>45081</v>
      </c>
      <c r="C8672" s="2">
        <v>0.61325231481481479</v>
      </c>
      <c r="D8672">
        <v>2</v>
      </c>
      <c r="E8672">
        <v>8</v>
      </c>
      <c r="F8672" t="s">
        <v>70</v>
      </c>
      <c r="G8672">
        <v>26</v>
      </c>
      <c r="H8672" t="s">
        <v>14</v>
      </c>
      <c r="I8672" t="s">
        <v>29</v>
      </c>
      <c r="J8672" t="s">
        <v>134</v>
      </c>
      <c r="K8672">
        <v>1.863395259787928</v>
      </c>
      <c r="L8672">
        <v>0</v>
      </c>
      <c r="M8672">
        <v>45</v>
      </c>
      <c r="N8672">
        <f>(1-Coffee_Sales[[#This Row],[Discount_Percent]])*Coffee_Sales[[#This Row],[unit_price]]*Coffee_Sales[[#This Row],[transaction_qty]]</f>
        <v>90</v>
      </c>
      <c r="O8672" t="str">
        <f>TEXT(Coffee_Sales[[#This Row],[transaction_date]],"mmm-yyyy")</f>
        <v>Jun-2023</v>
      </c>
      <c r="P8672">
        <f>HOUR(Coffee_Sales[[#This Row],[transaction_time]])</f>
        <v>14</v>
      </c>
    </row>
    <row r="8673" spans="1:16" x14ac:dyDescent="0.3">
      <c r="A8673">
        <v>90584</v>
      </c>
      <c r="B8673" s="1">
        <v>45056</v>
      </c>
      <c r="C8673" s="2">
        <v>0.42651620370370369</v>
      </c>
      <c r="D8673">
        <v>1</v>
      </c>
      <c r="E8673">
        <v>8</v>
      </c>
      <c r="F8673" t="s">
        <v>35</v>
      </c>
      <c r="G8673">
        <v>79</v>
      </c>
      <c r="H8673" t="s">
        <v>18</v>
      </c>
      <c r="I8673" t="s">
        <v>19</v>
      </c>
      <c r="J8673" t="s">
        <v>20</v>
      </c>
      <c r="K8673">
        <v>1.7730504394745099</v>
      </c>
      <c r="L8673">
        <v>0.15</v>
      </c>
      <c r="M8673">
        <v>56.25</v>
      </c>
      <c r="N8673">
        <f>(1-Coffee_Sales[[#This Row],[Discount_Percent]])*Coffee_Sales[[#This Row],[unit_price]]*Coffee_Sales[[#This Row],[transaction_qty]]</f>
        <v>47.8125</v>
      </c>
      <c r="O8673" t="str">
        <f>TEXT(Coffee_Sales[[#This Row],[transaction_date]],"mmm-yyyy")</f>
        <v>May-2023</v>
      </c>
      <c r="P8673">
        <f>HOUR(Coffee_Sales[[#This Row],[transaction_time]])</f>
        <v>10</v>
      </c>
    </row>
    <row r="8674" spans="1:16" x14ac:dyDescent="0.3">
      <c r="A8674">
        <v>66698</v>
      </c>
      <c r="B8674" s="1">
        <v>45030</v>
      </c>
      <c r="C8674" s="2">
        <v>0.79533564814814817</v>
      </c>
      <c r="D8674">
        <v>1</v>
      </c>
      <c r="E8674">
        <v>3</v>
      </c>
      <c r="F8674" t="s">
        <v>54</v>
      </c>
      <c r="G8674">
        <v>53</v>
      </c>
      <c r="H8674" t="s">
        <v>32</v>
      </c>
      <c r="I8674" t="s">
        <v>33</v>
      </c>
      <c r="J8674" t="s">
        <v>129</v>
      </c>
      <c r="K8674">
        <v>1.201410267296869</v>
      </c>
      <c r="L8674">
        <v>0</v>
      </c>
      <c r="M8674">
        <v>45</v>
      </c>
      <c r="N8674">
        <f>(1-Coffee_Sales[[#This Row],[Discount_Percent]])*Coffee_Sales[[#This Row],[unit_price]]*Coffee_Sales[[#This Row],[transaction_qty]]</f>
        <v>45</v>
      </c>
      <c r="O8674" t="str">
        <f>TEXT(Coffee_Sales[[#This Row],[transaction_date]],"mmm-yyyy")</f>
        <v>Apr-2023</v>
      </c>
      <c r="P8674">
        <f>HOUR(Coffee_Sales[[#This Row],[transaction_time]])</f>
        <v>19</v>
      </c>
    </row>
    <row r="8675" spans="1:16" x14ac:dyDescent="0.3">
      <c r="A8675">
        <v>51254</v>
      </c>
      <c r="B8675" s="1">
        <v>45011</v>
      </c>
      <c r="C8675" s="2">
        <v>0.34394675925925927</v>
      </c>
      <c r="D8675">
        <v>3</v>
      </c>
      <c r="E8675">
        <v>5</v>
      </c>
      <c r="F8675" t="s">
        <v>113</v>
      </c>
      <c r="G8675">
        <v>40</v>
      </c>
      <c r="H8675" t="s">
        <v>14</v>
      </c>
      <c r="I8675" t="s">
        <v>15</v>
      </c>
      <c r="J8675" t="s">
        <v>100</v>
      </c>
      <c r="K8675">
        <v>5.1431034313359287</v>
      </c>
      <c r="L8675">
        <v>0.1</v>
      </c>
      <c r="M8675">
        <v>56.25</v>
      </c>
      <c r="N8675">
        <f>(1-Coffee_Sales[[#This Row],[Discount_Percent]])*Coffee_Sales[[#This Row],[unit_price]]*Coffee_Sales[[#This Row],[transaction_qty]]</f>
        <v>151.875</v>
      </c>
      <c r="O8675" t="str">
        <f>TEXT(Coffee_Sales[[#This Row],[transaction_date]],"mmm-yyyy")</f>
        <v>Mar-2023</v>
      </c>
      <c r="P8675">
        <f>HOUR(Coffee_Sales[[#This Row],[transaction_time]])</f>
        <v>8</v>
      </c>
    </row>
    <row r="8676" spans="1:16" x14ac:dyDescent="0.3">
      <c r="A8676">
        <v>95586</v>
      </c>
      <c r="B8676" s="1">
        <v>45061</v>
      </c>
      <c r="C8676" s="2">
        <v>0.30658564814814815</v>
      </c>
      <c r="D8676">
        <v>2</v>
      </c>
      <c r="E8676">
        <v>5</v>
      </c>
      <c r="F8676" t="s">
        <v>43</v>
      </c>
      <c r="G8676">
        <v>59</v>
      </c>
      <c r="H8676" t="s">
        <v>74</v>
      </c>
      <c r="I8676" t="s">
        <v>75</v>
      </c>
      <c r="J8676" t="s">
        <v>85</v>
      </c>
      <c r="K8676">
        <v>4.3918682969610314</v>
      </c>
      <c r="L8676">
        <v>0</v>
      </c>
      <c r="M8676">
        <v>67.5</v>
      </c>
      <c r="N8676">
        <f>(1-Coffee_Sales[[#This Row],[Discount_Percent]])*Coffee_Sales[[#This Row],[unit_price]]*Coffee_Sales[[#This Row],[transaction_qty]]</f>
        <v>135</v>
      </c>
      <c r="O8676" t="str">
        <f>TEXT(Coffee_Sales[[#This Row],[transaction_date]],"mmm-yyyy")</f>
        <v>May-2023</v>
      </c>
      <c r="P8676">
        <f>HOUR(Coffee_Sales[[#This Row],[transaction_time]])</f>
        <v>7</v>
      </c>
    </row>
    <row r="8677" spans="1:16" x14ac:dyDescent="0.3">
      <c r="A8677">
        <v>29426</v>
      </c>
      <c r="B8677" s="1">
        <v>44978</v>
      </c>
      <c r="C8677" s="2">
        <v>0.46597222222222223</v>
      </c>
      <c r="D8677">
        <v>2</v>
      </c>
      <c r="E8677">
        <v>5</v>
      </c>
      <c r="F8677" t="s">
        <v>101</v>
      </c>
      <c r="G8677">
        <v>87</v>
      </c>
      <c r="H8677" t="s">
        <v>14</v>
      </c>
      <c r="I8677" t="s">
        <v>15</v>
      </c>
      <c r="J8677" t="s">
        <v>119</v>
      </c>
      <c r="K8677">
        <v>2.6093959942486382</v>
      </c>
      <c r="L8677">
        <v>0</v>
      </c>
      <c r="M8677">
        <v>45</v>
      </c>
      <c r="N8677">
        <f>(1-Coffee_Sales[[#This Row],[Discount_Percent]])*Coffee_Sales[[#This Row],[unit_price]]*Coffee_Sales[[#This Row],[transaction_qty]]</f>
        <v>90</v>
      </c>
      <c r="O8677" t="str">
        <f>TEXT(Coffee_Sales[[#This Row],[transaction_date]],"mmm-yyyy")</f>
        <v>Feb-2023</v>
      </c>
      <c r="P8677">
        <f>HOUR(Coffee_Sales[[#This Row],[transaction_time]])</f>
        <v>11</v>
      </c>
    </row>
    <row r="8678" spans="1:16" x14ac:dyDescent="0.3">
      <c r="A8678">
        <v>110150</v>
      </c>
      <c r="B8678" s="1">
        <v>45074</v>
      </c>
      <c r="C8678" s="2">
        <v>0.31579861111111113</v>
      </c>
      <c r="D8678">
        <v>1</v>
      </c>
      <c r="E8678">
        <v>5</v>
      </c>
      <c r="F8678" t="s">
        <v>63</v>
      </c>
      <c r="G8678">
        <v>75</v>
      </c>
      <c r="H8678" t="s">
        <v>18</v>
      </c>
      <c r="I8678" t="s">
        <v>79</v>
      </c>
      <c r="J8678" t="s">
        <v>136</v>
      </c>
      <c r="K8678">
        <v>1.6494186623710509</v>
      </c>
      <c r="L8678">
        <v>0.15</v>
      </c>
      <c r="M8678">
        <v>52.5</v>
      </c>
      <c r="N8678">
        <f>(1-Coffee_Sales[[#This Row],[Discount_Percent]])*Coffee_Sales[[#This Row],[unit_price]]*Coffee_Sales[[#This Row],[transaction_qty]]</f>
        <v>44.625</v>
      </c>
      <c r="O8678" t="str">
        <f>TEXT(Coffee_Sales[[#This Row],[transaction_date]],"mmm-yyyy")</f>
        <v>May-2023</v>
      </c>
      <c r="P8678">
        <f>HOUR(Coffee_Sales[[#This Row],[transaction_time]])</f>
        <v>7</v>
      </c>
    </row>
    <row r="8679" spans="1:16" x14ac:dyDescent="0.3">
      <c r="A8679">
        <v>65240</v>
      </c>
      <c r="B8679" s="1">
        <v>45029</v>
      </c>
      <c r="C8679" s="2">
        <v>0.36207175925925927</v>
      </c>
      <c r="D8679">
        <v>2</v>
      </c>
      <c r="E8679">
        <v>3</v>
      </c>
      <c r="F8679" t="s">
        <v>24</v>
      </c>
      <c r="G8679">
        <v>46</v>
      </c>
      <c r="H8679" t="s">
        <v>32</v>
      </c>
      <c r="I8679" t="s">
        <v>36</v>
      </c>
      <c r="J8679" t="s">
        <v>39</v>
      </c>
      <c r="K8679">
        <v>1.7900669265657541</v>
      </c>
      <c r="L8679">
        <v>0.1</v>
      </c>
      <c r="M8679">
        <v>37.5</v>
      </c>
      <c r="N8679">
        <f>(1-Coffee_Sales[[#This Row],[Discount_Percent]])*Coffee_Sales[[#This Row],[unit_price]]*Coffee_Sales[[#This Row],[transaction_qty]]</f>
        <v>67.5</v>
      </c>
      <c r="O8679" t="str">
        <f>TEXT(Coffee_Sales[[#This Row],[transaction_date]],"mmm-yyyy")</f>
        <v>Apr-2023</v>
      </c>
      <c r="P8679">
        <f>HOUR(Coffee_Sales[[#This Row],[transaction_time]])</f>
        <v>8</v>
      </c>
    </row>
    <row r="8680" spans="1:16" x14ac:dyDescent="0.3">
      <c r="A8680">
        <v>40505</v>
      </c>
      <c r="B8680" s="1">
        <v>44995</v>
      </c>
      <c r="C8680" s="2">
        <v>0.75332175925925926</v>
      </c>
      <c r="D8680">
        <v>2</v>
      </c>
      <c r="E8680">
        <v>8</v>
      </c>
      <c r="F8680" t="s">
        <v>94</v>
      </c>
      <c r="G8680">
        <v>57</v>
      </c>
      <c r="H8680" t="s">
        <v>32</v>
      </c>
      <c r="I8680" t="s">
        <v>33</v>
      </c>
      <c r="J8680" t="s">
        <v>34</v>
      </c>
      <c r="K8680">
        <v>2.4381804870474091</v>
      </c>
      <c r="L8680">
        <v>0.05</v>
      </c>
      <c r="M8680">
        <v>46.5</v>
      </c>
      <c r="N8680">
        <f>(1-Coffee_Sales[[#This Row],[Discount_Percent]])*Coffee_Sales[[#This Row],[unit_price]]*Coffee_Sales[[#This Row],[transaction_qty]]</f>
        <v>88.35</v>
      </c>
      <c r="O8680" t="str">
        <f>TEXT(Coffee_Sales[[#This Row],[transaction_date]],"mmm-yyyy")</f>
        <v>Mar-2023</v>
      </c>
      <c r="P8680">
        <f>HOUR(Coffee_Sales[[#This Row],[transaction_time]])</f>
        <v>18</v>
      </c>
    </row>
    <row r="8681" spans="1:16" x14ac:dyDescent="0.3">
      <c r="A8681">
        <v>146750</v>
      </c>
      <c r="B8681" s="1">
        <v>45105</v>
      </c>
      <c r="C8681" s="2">
        <v>0.5278356481481481</v>
      </c>
      <c r="D8681">
        <v>2</v>
      </c>
      <c r="E8681">
        <v>3</v>
      </c>
      <c r="F8681" t="s">
        <v>81</v>
      </c>
      <c r="G8681">
        <v>27</v>
      </c>
      <c r="H8681" t="s">
        <v>14</v>
      </c>
      <c r="I8681" t="s">
        <v>29</v>
      </c>
      <c r="J8681" t="s">
        <v>30</v>
      </c>
      <c r="K8681">
        <v>3.298631740613565</v>
      </c>
      <c r="L8681">
        <v>0.05</v>
      </c>
      <c r="M8681">
        <v>52.5</v>
      </c>
      <c r="N8681">
        <f>(1-Coffee_Sales[[#This Row],[Discount_Percent]])*Coffee_Sales[[#This Row],[unit_price]]*Coffee_Sales[[#This Row],[transaction_qty]]</f>
        <v>99.75</v>
      </c>
      <c r="O8681" t="str">
        <f>TEXT(Coffee_Sales[[#This Row],[transaction_date]],"mmm-yyyy")</f>
        <v>Jun-2023</v>
      </c>
      <c r="P8681">
        <f>HOUR(Coffee_Sales[[#This Row],[transaction_time]])</f>
        <v>12</v>
      </c>
    </row>
    <row r="8682" spans="1:16" x14ac:dyDescent="0.3">
      <c r="A8682">
        <v>36560</v>
      </c>
      <c r="B8682" s="1">
        <v>44990</v>
      </c>
      <c r="C8682" s="2">
        <v>0.47531250000000003</v>
      </c>
      <c r="D8682">
        <v>1</v>
      </c>
      <c r="E8682">
        <v>3</v>
      </c>
      <c r="F8682" t="s">
        <v>24</v>
      </c>
      <c r="G8682">
        <v>45</v>
      </c>
      <c r="H8682" t="s">
        <v>32</v>
      </c>
      <c r="I8682" t="s">
        <v>40</v>
      </c>
      <c r="J8682" t="s">
        <v>120</v>
      </c>
      <c r="K8682">
        <v>1.494455046956692</v>
      </c>
      <c r="L8682">
        <v>0</v>
      </c>
      <c r="M8682">
        <v>45</v>
      </c>
      <c r="N8682">
        <f>(1-Coffee_Sales[[#This Row],[Discount_Percent]])*Coffee_Sales[[#This Row],[unit_price]]*Coffee_Sales[[#This Row],[transaction_qty]]</f>
        <v>45</v>
      </c>
      <c r="O8682" t="str">
        <f>TEXT(Coffee_Sales[[#This Row],[transaction_date]],"mmm-yyyy")</f>
        <v>Mar-2023</v>
      </c>
      <c r="P8682">
        <f>HOUR(Coffee_Sales[[#This Row],[transaction_time]])</f>
        <v>11</v>
      </c>
    </row>
    <row r="8683" spans="1:16" x14ac:dyDescent="0.3">
      <c r="A8683">
        <v>56383</v>
      </c>
      <c r="B8683" s="1">
        <v>45018</v>
      </c>
      <c r="C8683" s="2">
        <v>0.68557870370370366</v>
      </c>
      <c r="D8683">
        <v>1</v>
      </c>
      <c r="E8683">
        <v>3</v>
      </c>
      <c r="F8683" t="s">
        <v>104</v>
      </c>
      <c r="G8683">
        <v>44</v>
      </c>
      <c r="H8683" t="s">
        <v>32</v>
      </c>
      <c r="I8683" t="s">
        <v>40</v>
      </c>
      <c r="J8683" t="s">
        <v>41</v>
      </c>
      <c r="K8683">
        <v>0.84592147548789387</v>
      </c>
      <c r="L8683">
        <v>0.05</v>
      </c>
      <c r="M8683">
        <v>37.5</v>
      </c>
      <c r="N8683">
        <f>(1-Coffee_Sales[[#This Row],[Discount_Percent]])*Coffee_Sales[[#This Row],[unit_price]]*Coffee_Sales[[#This Row],[transaction_qty]]</f>
        <v>35.625</v>
      </c>
      <c r="O8683" t="str">
        <f>TEXT(Coffee_Sales[[#This Row],[transaction_date]],"mmm-yyyy")</f>
        <v>Apr-2023</v>
      </c>
      <c r="P8683">
        <f>HOUR(Coffee_Sales[[#This Row],[transaction_time]])</f>
        <v>16</v>
      </c>
    </row>
    <row r="8684" spans="1:16" x14ac:dyDescent="0.3">
      <c r="A8684">
        <v>141026</v>
      </c>
      <c r="B8684" s="1">
        <v>45100</v>
      </c>
      <c r="C8684" s="2">
        <v>0.5786458333333333</v>
      </c>
      <c r="D8684">
        <v>2</v>
      </c>
      <c r="E8684">
        <v>3</v>
      </c>
      <c r="F8684" t="s">
        <v>58</v>
      </c>
      <c r="G8684">
        <v>38</v>
      </c>
      <c r="H8684" t="s">
        <v>14</v>
      </c>
      <c r="I8684" t="s">
        <v>15</v>
      </c>
      <c r="J8684" t="s">
        <v>16</v>
      </c>
      <c r="K8684">
        <v>3.4857083907536288</v>
      </c>
      <c r="L8684">
        <v>0.05</v>
      </c>
      <c r="M8684">
        <v>56.25</v>
      </c>
      <c r="N8684">
        <f>(1-Coffee_Sales[[#This Row],[Discount_Percent]])*Coffee_Sales[[#This Row],[unit_price]]*Coffee_Sales[[#This Row],[transaction_qty]]</f>
        <v>106.875</v>
      </c>
      <c r="O8684" t="str">
        <f>TEXT(Coffee_Sales[[#This Row],[transaction_date]],"mmm-yyyy")</f>
        <v>Jun-2023</v>
      </c>
      <c r="P8684">
        <f>HOUR(Coffee_Sales[[#This Row],[transaction_time]])</f>
        <v>13</v>
      </c>
    </row>
    <row r="8685" spans="1:16" x14ac:dyDescent="0.3">
      <c r="A8685">
        <v>131124</v>
      </c>
      <c r="B8685" s="1">
        <v>45092</v>
      </c>
      <c r="C8685" s="2">
        <v>0.4403125</v>
      </c>
      <c r="D8685">
        <v>1</v>
      </c>
      <c r="E8685">
        <v>3</v>
      </c>
      <c r="F8685" t="s">
        <v>17</v>
      </c>
      <c r="G8685">
        <v>58</v>
      </c>
      <c r="H8685" t="s">
        <v>74</v>
      </c>
      <c r="I8685" t="s">
        <v>75</v>
      </c>
      <c r="J8685" t="s">
        <v>76</v>
      </c>
      <c r="K8685">
        <v>1.3256483504454639</v>
      </c>
      <c r="L8685">
        <v>0</v>
      </c>
      <c r="M8685">
        <v>52.5</v>
      </c>
      <c r="N8685">
        <f>(1-Coffee_Sales[[#This Row],[Discount_Percent]])*Coffee_Sales[[#This Row],[unit_price]]*Coffee_Sales[[#This Row],[transaction_qty]]</f>
        <v>52.5</v>
      </c>
      <c r="O8685" t="str">
        <f>TEXT(Coffee_Sales[[#This Row],[transaction_date]],"mmm-yyyy")</f>
        <v>Jun-2023</v>
      </c>
      <c r="P8685">
        <f>HOUR(Coffee_Sales[[#This Row],[transaction_time]])</f>
        <v>10</v>
      </c>
    </row>
    <row r="8686" spans="1:16" x14ac:dyDescent="0.3">
      <c r="A8686">
        <v>109421</v>
      </c>
      <c r="B8686" s="1">
        <v>45073</v>
      </c>
      <c r="C8686" s="2">
        <v>0.43336805555555558</v>
      </c>
      <c r="D8686">
        <v>2</v>
      </c>
      <c r="E8686">
        <v>5</v>
      </c>
      <c r="F8686" t="s">
        <v>97</v>
      </c>
      <c r="G8686">
        <v>58</v>
      </c>
      <c r="H8686" t="s">
        <v>74</v>
      </c>
      <c r="I8686" t="s">
        <v>75</v>
      </c>
      <c r="J8686" t="s">
        <v>76</v>
      </c>
      <c r="K8686">
        <v>3.0283093216925558</v>
      </c>
      <c r="L8686">
        <v>0</v>
      </c>
      <c r="M8686">
        <v>52.5</v>
      </c>
      <c r="N8686">
        <f>(1-Coffee_Sales[[#This Row],[Discount_Percent]])*Coffee_Sales[[#This Row],[unit_price]]*Coffee_Sales[[#This Row],[transaction_qty]]</f>
        <v>105</v>
      </c>
      <c r="O8686" t="str">
        <f>TEXT(Coffee_Sales[[#This Row],[transaction_date]],"mmm-yyyy")</f>
        <v>May-2023</v>
      </c>
      <c r="P8686">
        <f>HOUR(Coffee_Sales[[#This Row],[transaction_time]])</f>
        <v>10</v>
      </c>
    </row>
    <row r="8687" spans="1:16" x14ac:dyDescent="0.3">
      <c r="A8687">
        <v>114238</v>
      </c>
      <c r="B8687" s="1">
        <v>45078</v>
      </c>
      <c r="C8687" s="2">
        <v>0.45571759259259259</v>
      </c>
      <c r="D8687">
        <v>1</v>
      </c>
      <c r="E8687">
        <v>5</v>
      </c>
      <c r="F8687" t="s">
        <v>28</v>
      </c>
      <c r="G8687">
        <v>38</v>
      </c>
      <c r="H8687" t="s">
        <v>14</v>
      </c>
      <c r="I8687" t="s">
        <v>15</v>
      </c>
      <c r="J8687" t="s">
        <v>16</v>
      </c>
      <c r="K8687">
        <v>1.435885546263723</v>
      </c>
      <c r="L8687">
        <v>0</v>
      </c>
      <c r="M8687">
        <v>56.25</v>
      </c>
      <c r="N8687">
        <f>(1-Coffee_Sales[[#This Row],[Discount_Percent]])*Coffee_Sales[[#This Row],[unit_price]]*Coffee_Sales[[#This Row],[transaction_qty]]</f>
        <v>56.25</v>
      </c>
      <c r="O8687" t="str">
        <f>TEXT(Coffee_Sales[[#This Row],[transaction_date]],"mmm-yyyy")</f>
        <v>Jun-2023</v>
      </c>
      <c r="P8687">
        <f>HOUR(Coffee_Sales[[#This Row],[transaction_time]])</f>
        <v>10</v>
      </c>
    </row>
    <row r="8688" spans="1:16" x14ac:dyDescent="0.3">
      <c r="A8688">
        <v>52181</v>
      </c>
      <c r="B8688" s="1">
        <v>45012</v>
      </c>
      <c r="C8688" s="2">
        <v>0.46869212962962964</v>
      </c>
      <c r="D8688">
        <v>2</v>
      </c>
      <c r="E8688">
        <v>3</v>
      </c>
      <c r="F8688" t="s">
        <v>50</v>
      </c>
      <c r="G8688">
        <v>61</v>
      </c>
      <c r="H8688" t="s">
        <v>74</v>
      </c>
      <c r="I8688" t="s">
        <v>75</v>
      </c>
      <c r="J8688" t="s">
        <v>116</v>
      </c>
      <c r="K8688">
        <v>4.1502581087335848</v>
      </c>
      <c r="L8688">
        <v>0.05</v>
      </c>
      <c r="M8688">
        <v>71.25</v>
      </c>
      <c r="N8688">
        <f>(1-Coffee_Sales[[#This Row],[Discount_Percent]])*Coffee_Sales[[#This Row],[unit_price]]*Coffee_Sales[[#This Row],[transaction_qty]]</f>
        <v>135.375</v>
      </c>
      <c r="O8688" t="str">
        <f>TEXT(Coffee_Sales[[#This Row],[transaction_date]],"mmm-yyyy")</f>
        <v>Mar-2023</v>
      </c>
      <c r="P8688">
        <f>HOUR(Coffee_Sales[[#This Row],[transaction_time]])</f>
        <v>11</v>
      </c>
    </row>
    <row r="8689" spans="1:16" x14ac:dyDescent="0.3">
      <c r="A8689">
        <v>137267</v>
      </c>
      <c r="B8689" s="1">
        <v>45097</v>
      </c>
      <c r="C8689" s="2">
        <v>0.41342592592592592</v>
      </c>
      <c r="D8689">
        <v>1</v>
      </c>
      <c r="E8689">
        <v>3</v>
      </c>
      <c r="F8689" t="s">
        <v>102</v>
      </c>
      <c r="G8689">
        <v>23</v>
      </c>
      <c r="H8689" t="s">
        <v>14</v>
      </c>
      <c r="I8689" t="s">
        <v>55</v>
      </c>
      <c r="J8689" t="s">
        <v>88</v>
      </c>
      <c r="K8689">
        <v>1.206530219653873</v>
      </c>
      <c r="L8689">
        <v>0</v>
      </c>
      <c r="M8689">
        <v>37.5</v>
      </c>
      <c r="N8689">
        <f>(1-Coffee_Sales[[#This Row],[Discount_Percent]])*Coffee_Sales[[#This Row],[unit_price]]*Coffee_Sales[[#This Row],[transaction_qty]]</f>
        <v>37.5</v>
      </c>
      <c r="O8689" t="str">
        <f>TEXT(Coffee_Sales[[#This Row],[transaction_date]],"mmm-yyyy")</f>
        <v>Jun-2023</v>
      </c>
      <c r="P8689">
        <f>HOUR(Coffee_Sales[[#This Row],[transaction_time]])</f>
        <v>9</v>
      </c>
    </row>
    <row r="8690" spans="1:16" x14ac:dyDescent="0.3">
      <c r="A8690">
        <v>95065</v>
      </c>
      <c r="B8690" s="1">
        <v>45060</v>
      </c>
      <c r="C8690" s="2">
        <v>0.44773148148148151</v>
      </c>
      <c r="D8690">
        <v>1</v>
      </c>
      <c r="E8690">
        <v>5</v>
      </c>
      <c r="F8690" t="s">
        <v>54</v>
      </c>
      <c r="G8690">
        <v>32</v>
      </c>
      <c r="H8690" t="s">
        <v>14</v>
      </c>
      <c r="I8690" t="s">
        <v>22</v>
      </c>
      <c r="J8690" t="s">
        <v>23</v>
      </c>
      <c r="K8690">
        <v>1.366229994865348</v>
      </c>
      <c r="L8690">
        <v>0</v>
      </c>
      <c r="M8690">
        <v>45</v>
      </c>
      <c r="N8690">
        <f>(1-Coffee_Sales[[#This Row],[Discount_Percent]])*Coffee_Sales[[#This Row],[unit_price]]*Coffee_Sales[[#This Row],[transaction_qty]]</f>
        <v>45</v>
      </c>
      <c r="O8690" t="str">
        <f>TEXT(Coffee_Sales[[#This Row],[transaction_date]],"mmm-yyyy")</f>
        <v>May-2023</v>
      </c>
      <c r="P8690">
        <f>HOUR(Coffee_Sales[[#This Row],[transaction_time]])</f>
        <v>10</v>
      </c>
    </row>
    <row r="8691" spans="1:16" x14ac:dyDescent="0.3">
      <c r="A8691">
        <v>33563</v>
      </c>
      <c r="B8691" s="1">
        <v>44985</v>
      </c>
      <c r="C8691" s="2">
        <v>0.66192129629629626</v>
      </c>
      <c r="D8691">
        <v>1</v>
      </c>
      <c r="E8691">
        <v>3</v>
      </c>
      <c r="F8691" t="s">
        <v>63</v>
      </c>
      <c r="G8691">
        <v>74</v>
      </c>
      <c r="H8691" t="s">
        <v>18</v>
      </c>
      <c r="I8691" t="s">
        <v>107</v>
      </c>
      <c r="J8691" t="s">
        <v>108</v>
      </c>
      <c r="K8691">
        <v>1.6183590034646469</v>
      </c>
      <c r="L8691">
        <v>0</v>
      </c>
      <c r="M8691">
        <v>52.5</v>
      </c>
      <c r="N8691">
        <f>(1-Coffee_Sales[[#This Row],[Discount_Percent]])*Coffee_Sales[[#This Row],[unit_price]]*Coffee_Sales[[#This Row],[transaction_qty]]</f>
        <v>52.5</v>
      </c>
      <c r="O8691" t="str">
        <f>TEXT(Coffee_Sales[[#This Row],[transaction_date]],"mmm-yyyy")</f>
        <v>Feb-2023</v>
      </c>
      <c r="P8691">
        <f>HOUR(Coffee_Sales[[#This Row],[transaction_time]])</f>
        <v>15</v>
      </c>
    </row>
    <row r="8692" spans="1:16" x14ac:dyDescent="0.3">
      <c r="A8692">
        <v>125836</v>
      </c>
      <c r="B8692" s="1">
        <v>45088</v>
      </c>
      <c r="C8692" s="2">
        <v>0.33225694444444442</v>
      </c>
      <c r="D8692">
        <v>1</v>
      </c>
      <c r="E8692">
        <v>3</v>
      </c>
      <c r="F8692" t="s">
        <v>42</v>
      </c>
      <c r="G8692">
        <v>52</v>
      </c>
      <c r="H8692" t="s">
        <v>32</v>
      </c>
      <c r="I8692" t="s">
        <v>33</v>
      </c>
      <c r="J8692" t="s">
        <v>110</v>
      </c>
      <c r="K8692">
        <v>1.035990323780178</v>
      </c>
      <c r="L8692">
        <v>0</v>
      </c>
      <c r="M8692">
        <v>37.5</v>
      </c>
      <c r="N8692">
        <f>(1-Coffee_Sales[[#This Row],[Discount_Percent]])*Coffee_Sales[[#This Row],[unit_price]]*Coffee_Sales[[#This Row],[transaction_qty]]</f>
        <v>37.5</v>
      </c>
      <c r="O8692" t="str">
        <f>TEXT(Coffee_Sales[[#This Row],[transaction_date]],"mmm-yyyy")</f>
        <v>Jun-2023</v>
      </c>
      <c r="P8692">
        <f>HOUR(Coffee_Sales[[#This Row],[transaction_time]])</f>
        <v>7</v>
      </c>
    </row>
    <row r="8693" spans="1:16" x14ac:dyDescent="0.3">
      <c r="A8693">
        <v>36277</v>
      </c>
      <c r="B8693" s="1">
        <v>44989</v>
      </c>
      <c r="C8693" s="2">
        <v>0.72637731481481482</v>
      </c>
      <c r="D8693">
        <v>2</v>
      </c>
      <c r="E8693">
        <v>8</v>
      </c>
      <c r="F8693" t="s">
        <v>46</v>
      </c>
      <c r="G8693">
        <v>33</v>
      </c>
      <c r="H8693" t="s">
        <v>14</v>
      </c>
      <c r="I8693" t="s">
        <v>22</v>
      </c>
      <c r="J8693" t="s">
        <v>49</v>
      </c>
      <c r="K8693">
        <v>2.5784027032033801</v>
      </c>
      <c r="L8693">
        <v>0.05</v>
      </c>
      <c r="M8693">
        <v>52.5</v>
      </c>
      <c r="N8693">
        <f>(1-Coffee_Sales[[#This Row],[Discount_Percent]])*Coffee_Sales[[#This Row],[unit_price]]*Coffee_Sales[[#This Row],[transaction_qty]]</f>
        <v>99.75</v>
      </c>
      <c r="O8693" t="str">
        <f>TEXT(Coffee_Sales[[#This Row],[transaction_date]],"mmm-yyyy")</f>
        <v>Mar-2023</v>
      </c>
      <c r="P8693">
        <f>HOUR(Coffee_Sales[[#This Row],[transaction_time]])</f>
        <v>17</v>
      </c>
    </row>
    <row r="8694" spans="1:16" x14ac:dyDescent="0.3">
      <c r="A8694">
        <v>109656</v>
      </c>
      <c r="B8694" s="1">
        <v>45073</v>
      </c>
      <c r="C8694" s="2">
        <v>0.54342592592592598</v>
      </c>
      <c r="D8694">
        <v>1</v>
      </c>
      <c r="E8694">
        <v>3</v>
      </c>
      <c r="F8694" t="s">
        <v>81</v>
      </c>
      <c r="G8694">
        <v>75</v>
      </c>
      <c r="H8694" t="s">
        <v>18</v>
      </c>
      <c r="I8694" t="s">
        <v>79</v>
      </c>
      <c r="J8694" t="s">
        <v>136</v>
      </c>
      <c r="K8694">
        <v>1.56533574753755</v>
      </c>
      <c r="L8694">
        <v>0.05</v>
      </c>
      <c r="M8694">
        <v>52.5</v>
      </c>
      <c r="N8694">
        <f>(1-Coffee_Sales[[#This Row],[Discount_Percent]])*Coffee_Sales[[#This Row],[unit_price]]*Coffee_Sales[[#This Row],[transaction_qty]]</f>
        <v>49.875</v>
      </c>
      <c r="O8694" t="str">
        <f>TEXT(Coffee_Sales[[#This Row],[transaction_date]],"mmm-yyyy")</f>
        <v>May-2023</v>
      </c>
      <c r="P8694">
        <f>HOUR(Coffee_Sales[[#This Row],[transaction_time]])</f>
        <v>13</v>
      </c>
    </row>
    <row r="8695" spans="1:16" x14ac:dyDescent="0.3">
      <c r="A8695">
        <v>36812</v>
      </c>
      <c r="B8695" s="1">
        <v>44990</v>
      </c>
      <c r="C8695" s="2">
        <v>0.64094907407407409</v>
      </c>
      <c r="D8695">
        <v>1</v>
      </c>
      <c r="E8695">
        <v>5</v>
      </c>
      <c r="F8695" t="s">
        <v>17</v>
      </c>
      <c r="G8695">
        <v>76</v>
      </c>
      <c r="H8695" t="s">
        <v>18</v>
      </c>
      <c r="I8695" t="s">
        <v>107</v>
      </c>
      <c r="J8695" t="s">
        <v>137</v>
      </c>
      <c r="K8695">
        <v>1.7415510452895671</v>
      </c>
      <c r="L8695">
        <v>0</v>
      </c>
      <c r="M8695">
        <v>52.5</v>
      </c>
      <c r="N8695">
        <f>(1-Coffee_Sales[[#This Row],[Discount_Percent]])*Coffee_Sales[[#This Row],[unit_price]]*Coffee_Sales[[#This Row],[transaction_qty]]</f>
        <v>52.5</v>
      </c>
      <c r="O8695" t="str">
        <f>TEXT(Coffee_Sales[[#This Row],[transaction_date]],"mmm-yyyy")</f>
        <v>Mar-2023</v>
      </c>
      <c r="P8695">
        <f>HOUR(Coffee_Sales[[#This Row],[transaction_time]])</f>
        <v>15</v>
      </c>
    </row>
    <row r="8696" spans="1:16" x14ac:dyDescent="0.3">
      <c r="A8696">
        <v>3201</v>
      </c>
      <c r="B8696" s="1">
        <v>44932</v>
      </c>
      <c r="C8696" s="2">
        <v>0.76072916666666668</v>
      </c>
      <c r="D8696">
        <v>1</v>
      </c>
      <c r="E8696">
        <v>3</v>
      </c>
      <c r="F8696" t="s">
        <v>96</v>
      </c>
      <c r="G8696">
        <v>29</v>
      </c>
      <c r="H8696" t="s">
        <v>14</v>
      </c>
      <c r="I8696" t="s">
        <v>22</v>
      </c>
      <c r="J8696" t="s">
        <v>89</v>
      </c>
      <c r="K8696">
        <v>0.99053131786762183</v>
      </c>
      <c r="L8696">
        <v>0</v>
      </c>
      <c r="M8696">
        <v>37.5</v>
      </c>
      <c r="N8696">
        <f>(1-Coffee_Sales[[#This Row],[Discount_Percent]])*Coffee_Sales[[#This Row],[unit_price]]*Coffee_Sales[[#This Row],[transaction_qty]]</f>
        <v>37.5</v>
      </c>
      <c r="O8696" t="str">
        <f>TEXT(Coffee_Sales[[#This Row],[transaction_date]],"mmm-yyyy")</f>
        <v>Jan-2023</v>
      </c>
      <c r="P8696">
        <f>HOUR(Coffee_Sales[[#This Row],[transaction_time]])</f>
        <v>18</v>
      </c>
    </row>
    <row r="8697" spans="1:16" x14ac:dyDescent="0.3">
      <c r="A8697">
        <v>103914</v>
      </c>
      <c r="B8697" s="1">
        <v>45068</v>
      </c>
      <c r="C8697" s="2">
        <v>0.42026620370370371</v>
      </c>
      <c r="D8697">
        <v>2</v>
      </c>
      <c r="E8697">
        <v>8</v>
      </c>
      <c r="F8697" t="s">
        <v>46</v>
      </c>
      <c r="G8697">
        <v>23</v>
      </c>
      <c r="H8697" t="s">
        <v>14</v>
      </c>
      <c r="I8697" t="s">
        <v>55</v>
      </c>
      <c r="J8697" t="s">
        <v>88</v>
      </c>
      <c r="K8697">
        <v>1.8942405106410281</v>
      </c>
      <c r="L8697">
        <v>0</v>
      </c>
      <c r="M8697">
        <v>37.5</v>
      </c>
      <c r="N8697">
        <f>(1-Coffee_Sales[[#This Row],[Discount_Percent]])*Coffee_Sales[[#This Row],[unit_price]]*Coffee_Sales[[#This Row],[transaction_qty]]</f>
        <v>75</v>
      </c>
      <c r="O8697" t="str">
        <f>TEXT(Coffee_Sales[[#This Row],[transaction_date]],"mmm-yyyy")</f>
        <v>May-2023</v>
      </c>
      <c r="P8697">
        <f>HOUR(Coffee_Sales[[#This Row],[transaction_time]])</f>
        <v>10</v>
      </c>
    </row>
    <row r="8698" spans="1:16" x14ac:dyDescent="0.3">
      <c r="A8698">
        <v>102414</v>
      </c>
      <c r="B8698" s="1">
        <v>45066</v>
      </c>
      <c r="C8698" s="2">
        <v>0.82054398148148144</v>
      </c>
      <c r="D8698">
        <v>1</v>
      </c>
      <c r="E8698">
        <v>8</v>
      </c>
      <c r="F8698" t="s">
        <v>131</v>
      </c>
      <c r="G8698">
        <v>28</v>
      </c>
      <c r="H8698" t="s">
        <v>14</v>
      </c>
      <c r="I8698" t="s">
        <v>22</v>
      </c>
      <c r="J8698" t="s">
        <v>117</v>
      </c>
      <c r="K8698">
        <v>0.61485180239927617</v>
      </c>
      <c r="L8698">
        <v>0.1</v>
      </c>
      <c r="M8698">
        <v>30</v>
      </c>
      <c r="N8698">
        <f>(1-Coffee_Sales[[#This Row],[Discount_Percent]])*Coffee_Sales[[#This Row],[unit_price]]*Coffee_Sales[[#This Row],[transaction_qty]]</f>
        <v>27</v>
      </c>
      <c r="O8698" t="str">
        <f>TEXT(Coffee_Sales[[#This Row],[transaction_date]],"mmm-yyyy")</f>
        <v>May-2023</v>
      </c>
      <c r="P8698">
        <f>HOUR(Coffee_Sales[[#This Row],[transaction_time]])</f>
        <v>19</v>
      </c>
    </row>
    <row r="8699" spans="1:16" x14ac:dyDescent="0.3">
      <c r="A8699">
        <v>61133</v>
      </c>
      <c r="B8699" s="1">
        <v>45024</v>
      </c>
      <c r="C8699" s="2">
        <v>0.49103009259259262</v>
      </c>
      <c r="D8699">
        <v>1</v>
      </c>
      <c r="E8699">
        <v>5</v>
      </c>
      <c r="F8699" t="s">
        <v>131</v>
      </c>
      <c r="G8699">
        <v>76</v>
      </c>
      <c r="H8699" t="s">
        <v>18</v>
      </c>
      <c r="I8699" t="s">
        <v>107</v>
      </c>
      <c r="J8699" t="s">
        <v>137</v>
      </c>
      <c r="K8699">
        <v>1.337370437834728</v>
      </c>
      <c r="L8699">
        <v>0</v>
      </c>
      <c r="M8699">
        <v>52.5</v>
      </c>
      <c r="N8699">
        <f>(1-Coffee_Sales[[#This Row],[Discount_Percent]])*Coffee_Sales[[#This Row],[unit_price]]*Coffee_Sales[[#This Row],[transaction_qty]]</f>
        <v>52.5</v>
      </c>
      <c r="O8699" t="str">
        <f>TEXT(Coffee_Sales[[#This Row],[transaction_date]],"mmm-yyyy")</f>
        <v>Apr-2023</v>
      </c>
      <c r="P8699">
        <f>HOUR(Coffee_Sales[[#This Row],[transaction_time]])</f>
        <v>11</v>
      </c>
    </row>
    <row r="8700" spans="1:16" x14ac:dyDescent="0.3">
      <c r="A8700">
        <v>110015</v>
      </c>
      <c r="B8700" s="1">
        <v>45073</v>
      </c>
      <c r="C8700" s="2">
        <v>0.76599537037037035</v>
      </c>
      <c r="D8700">
        <v>2</v>
      </c>
      <c r="E8700">
        <v>8</v>
      </c>
      <c r="F8700" t="s">
        <v>81</v>
      </c>
      <c r="G8700">
        <v>50</v>
      </c>
      <c r="H8700" t="s">
        <v>32</v>
      </c>
      <c r="I8700" t="s">
        <v>44</v>
      </c>
      <c r="J8700" t="s">
        <v>45</v>
      </c>
      <c r="K8700">
        <v>2.0288274406218578</v>
      </c>
      <c r="L8700">
        <v>0</v>
      </c>
      <c r="M8700">
        <v>37.5</v>
      </c>
      <c r="N8700">
        <f>(1-Coffee_Sales[[#This Row],[Discount_Percent]])*Coffee_Sales[[#This Row],[unit_price]]*Coffee_Sales[[#This Row],[transaction_qty]]</f>
        <v>75</v>
      </c>
      <c r="O8700" t="str">
        <f>TEXT(Coffee_Sales[[#This Row],[transaction_date]],"mmm-yyyy")</f>
        <v>May-2023</v>
      </c>
      <c r="P8700">
        <f>HOUR(Coffee_Sales[[#This Row],[transaction_time]])</f>
        <v>18</v>
      </c>
    </row>
    <row r="8701" spans="1:16" x14ac:dyDescent="0.3">
      <c r="A8701">
        <v>61860</v>
      </c>
      <c r="B8701" s="1">
        <v>45025</v>
      </c>
      <c r="C8701" s="2">
        <v>0.39810185185185187</v>
      </c>
      <c r="D8701">
        <v>1</v>
      </c>
      <c r="E8701">
        <v>3</v>
      </c>
      <c r="F8701" t="s">
        <v>131</v>
      </c>
      <c r="G8701">
        <v>25</v>
      </c>
      <c r="H8701" t="s">
        <v>14</v>
      </c>
      <c r="I8701" t="s">
        <v>29</v>
      </c>
      <c r="J8701" t="s">
        <v>71</v>
      </c>
      <c r="K8701">
        <v>0.84770328460501054</v>
      </c>
      <c r="L8701">
        <v>0.05</v>
      </c>
      <c r="M8701">
        <v>33</v>
      </c>
      <c r="N8701">
        <f>(1-Coffee_Sales[[#This Row],[Discount_Percent]])*Coffee_Sales[[#This Row],[unit_price]]*Coffee_Sales[[#This Row],[transaction_qty]]</f>
        <v>31.349999999999998</v>
      </c>
      <c r="O8701" t="str">
        <f>TEXT(Coffee_Sales[[#This Row],[transaction_date]],"mmm-yyyy")</f>
        <v>Apr-2023</v>
      </c>
      <c r="P8701">
        <f>HOUR(Coffee_Sales[[#This Row],[transaction_time]])</f>
        <v>9</v>
      </c>
    </row>
    <row r="8702" spans="1:16" x14ac:dyDescent="0.3">
      <c r="A8702">
        <v>110632</v>
      </c>
      <c r="B8702" s="1">
        <v>45074</v>
      </c>
      <c r="C8702" s="2">
        <v>0.58383101851851849</v>
      </c>
      <c r="D8702">
        <v>2</v>
      </c>
      <c r="E8702">
        <v>3</v>
      </c>
      <c r="F8702" t="s">
        <v>102</v>
      </c>
      <c r="G8702">
        <v>29</v>
      </c>
      <c r="H8702" t="s">
        <v>14</v>
      </c>
      <c r="I8702" t="s">
        <v>22</v>
      </c>
      <c r="J8702" t="s">
        <v>89</v>
      </c>
      <c r="K8702">
        <v>1.5720993701379731</v>
      </c>
      <c r="L8702">
        <v>0</v>
      </c>
      <c r="M8702">
        <v>37.5</v>
      </c>
      <c r="N8702">
        <f>(1-Coffee_Sales[[#This Row],[Discount_Percent]])*Coffee_Sales[[#This Row],[unit_price]]*Coffee_Sales[[#This Row],[transaction_qty]]</f>
        <v>75</v>
      </c>
      <c r="O8702" t="str">
        <f>TEXT(Coffee_Sales[[#This Row],[transaction_date]],"mmm-yyyy")</f>
        <v>May-2023</v>
      </c>
      <c r="P8702">
        <f>HOUR(Coffee_Sales[[#This Row],[transaction_time]])</f>
        <v>14</v>
      </c>
    </row>
    <row r="8703" spans="1:16" x14ac:dyDescent="0.3">
      <c r="A8703">
        <v>62581</v>
      </c>
      <c r="B8703" s="1">
        <v>45026</v>
      </c>
      <c r="C8703" s="2">
        <v>0.32797453703703705</v>
      </c>
      <c r="D8703">
        <v>1</v>
      </c>
      <c r="E8703">
        <v>8</v>
      </c>
      <c r="F8703" t="s">
        <v>101</v>
      </c>
      <c r="G8703">
        <v>22</v>
      </c>
      <c r="H8703" t="s">
        <v>14</v>
      </c>
      <c r="I8703" t="s">
        <v>55</v>
      </c>
      <c r="J8703" t="s">
        <v>56</v>
      </c>
      <c r="K8703">
        <v>0.66864874175934164</v>
      </c>
      <c r="L8703">
        <v>0.1</v>
      </c>
      <c r="M8703">
        <v>30</v>
      </c>
      <c r="N8703">
        <f>(1-Coffee_Sales[[#This Row],[Discount_Percent]])*Coffee_Sales[[#This Row],[unit_price]]*Coffee_Sales[[#This Row],[transaction_qty]]</f>
        <v>27</v>
      </c>
      <c r="O8703" t="str">
        <f>TEXT(Coffee_Sales[[#This Row],[transaction_date]],"mmm-yyyy")</f>
        <v>Apr-2023</v>
      </c>
      <c r="P8703">
        <f>HOUR(Coffee_Sales[[#This Row],[transaction_time]])</f>
        <v>7</v>
      </c>
    </row>
    <row r="8704" spans="1:16" x14ac:dyDescent="0.3">
      <c r="A8704">
        <v>80223</v>
      </c>
      <c r="B8704" s="1">
        <v>45046</v>
      </c>
      <c r="C8704" s="2">
        <v>0.62114583333333329</v>
      </c>
      <c r="D8704">
        <v>1</v>
      </c>
      <c r="E8704">
        <v>3</v>
      </c>
      <c r="F8704" t="s">
        <v>87</v>
      </c>
      <c r="G8704">
        <v>59</v>
      </c>
      <c r="H8704" t="s">
        <v>74</v>
      </c>
      <c r="I8704" t="s">
        <v>75</v>
      </c>
      <c r="J8704" t="s">
        <v>85</v>
      </c>
      <c r="K8704">
        <v>1.9593191399725729</v>
      </c>
      <c r="L8704">
        <v>0</v>
      </c>
      <c r="M8704">
        <v>67.5</v>
      </c>
      <c r="N8704">
        <f>(1-Coffee_Sales[[#This Row],[Discount_Percent]])*Coffee_Sales[[#This Row],[unit_price]]*Coffee_Sales[[#This Row],[transaction_qty]]</f>
        <v>67.5</v>
      </c>
      <c r="O8704" t="str">
        <f>TEXT(Coffee_Sales[[#This Row],[transaction_date]],"mmm-yyyy")</f>
        <v>Apr-2023</v>
      </c>
      <c r="P8704">
        <f>HOUR(Coffee_Sales[[#This Row],[transaction_time]])</f>
        <v>14</v>
      </c>
    </row>
    <row r="8705" spans="1:16" x14ac:dyDescent="0.3">
      <c r="A8705">
        <v>96350</v>
      </c>
      <c r="B8705" s="1">
        <v>45061</v>
      </c>
      <c r="C8705" s="2">
        <v>0.56925925925925924</v>
      </c>
      <c r="D8705">
        <v>1</v>
      </c>
      <c r="E8705">
        <v>5</v>
      </c>
      <c r="F8705" t="s">
        <v>111</v>
      </c>
      <c r="G8705">
        <v>29</v>
      </c>
      <c r="H8705" t="s">
        <v>14</v>
      </c>
      <c r="I8705" t="s">
        <v>22</v>
      </c>
      <c r="J8705" t="s">
        <v>89</v>
      </c>
      <c r="K8705">
        <v>1.1313728181714311</v>
      </c>
      <c r="L8705">
        <v>0.05</v>
      </c>
      <c r="M8705">
        <v>37.5</v>
      </c>
      <c r="N8705">
        <f>(1-Coffee_Sales[[#This Row],[Discount_Percent]])*Coffee_Sales[[#This Row],[unit_price]]*Coffee_Sales[[#This Row],[transaction_qty]]</f>
        <v>35.625</v>
      </c>
      <c r="O8705" t="str">
        <f>TEXT(Coffee_Sales[[#This Row],[transaction_date]],"mmm-yyyy")</f>
        <v>May-2023</v>
      </c>
      <c r="P8705">
        <f>HOUR(Coffee_Sales[[#This Row],[transaction_time]])</f>
        <v>13</v>
      </c>
    </row>
    <row r="8706" spans="1:16" x14ac:dyDescent="0.3">
      <c r="A8706">
        <v>37435</v>
      </c>
      <c r="B8706" s="1">
        <v>44991</v>
      </c>
      <c r="C8706" s="2">
        <v>0.64251157407407411</v>
      </c>
      <c r="D8706">
        <v>1</v>
      </c>
      <c r="E8706">
        <v>3</v>
      </c>
      <c r="F8706" t="s">
        <v>58</v>
      </c>
      <c r="G8706">
        <v>49</v>
      </c>
      <c r="H8706" t="s">
        <v>32</v>
      </c>
      <c r="I8706" t="s">
        <v>44</v>
      </c>
      <c r="J8706" t="s">
        <v>91</v>
      </c>
      <c r="K8706">
        <v>1.342419832580356</v>
      </c>
      <c r="L8706">
        <v>0</v>
      </c>
      <c r="M8706">
        <v>45</v>
      </c>
      <c r="N8706">
        <f>(1-Coffee_Sales[[#This Row],[Discount_Percent]])*Coffee_Sales[[#This Row],[unit_price]]*Coffee_Sales[[#This Row],[transaction_qty]]</f>
        <v>45</v>
      </c>
      <c r="O8706" t="str">
        <f>TEXT(Coffee_Sales[[#This Row],[transaction_date]],"mmm-yyyy")</f>
        <v>Mar-2023</v>
      </c>
      <c r="P8706">
        <f>HOUR(Coffee_Sales[[#This Row],[transaction_time]])</f>
        <v>15</v>
      </c>
    </row>
    <row r="8707" spans="1:16" x14ac:dyDescent="0.3">
      <c r="A8707">
        <v>134263</v>
      </c>
      <c r="B8707" s="1">
        <v>45095</v>
      </c>
      <c r="C8707" s="2">
        <v>0.31298611111111113</v>
      </c>
      <c r="D8707">
        <v>2</v>
      </c>
      <c r="E8707">
        <v>3</v>
      </c>
      <c r="F8707" t="s">
        <v>58</v>
      </c>
      <c r="G8707">
        <v>56</v>
      </c>
      <c r="H8707" t="s">
        <v>32</v>
      </c>
      <c r="I8707" t="s">
        <v>33</v>
      </c>
      <c r="J8707" t="s">
        <v>135</v>
      </c>
      <c r="K8707">
        <v>2.0354905394904832</v>
      </c>
      <c r="L8707">
        <v>0</v>
      </c>
      <c r="M8707">
        <v>38.25</v>
      </c>
      <c r="N8707">
        <f>(1-Coffee_Sales[[#This Row],[Discount_Percent]])*Coffee_Sales[[#This Row],[unit_price]]*Coffee_Sales[[#This Row],[transaction_qty]]</f>
        <v>76.5</v>
      </c>
      <c r="O8707" t="str">
        <f>TEXT(Coffee_Sales[[#This Row],[transaction_date]],"mmm-yyyy")</f>
        <v>Jun-2023</v>
      </c>
      <c r="P8707">
        <f>HOUR(Coffee_Sales[[#This Row],[transaction_time]])</f>
        <v>7</v>
      </c>
    </row>
    <row r="8708" spans="1:16" x14ac:dyDescent="0.3">
      <c r="A8708">
        <v>110705</v>
      </c>
      <c r="B8708" s="1">
        <v>45074</v>
      </c>
      <c r="C8708" s="2">
        <v>0.6234143518518519</v>
      </c>
      <c r="D8708">
        <v>2</v>
      </c>
      <c r="E8708">
        <v>5</v>
      </c>
      <c r="F8708" t="s">
        <v>133</v>
      </c>
      <c r="G8708">
        <v>23</v>
      </c>
      <c r="H8708" t="s">
        <v>14</v>
      </c>
      <c r="I8708" t="s">
        <v>55</v>
      </c>
      <c r="J8708" t="s">
        <v>88</v>
      </c>
      <c r="K8708">
        <v>1.755950548771422</v>
      </c>
      <c r="L8708">
        <v>0</v>
      </c>
      <c r="M8708">
        <v>37.5</v>
      </c>
      <c r="N8708">
        <f>(1-Coffee_Sales[[#This Row],[Discount_Percent]])*Coffee_Sales[[#This Row],[unit_price]]*Coffee_Sales[[#This Row],[transaction_qty]]</f>
        <v>75</v>
      </c>
      <c r="O8708" t="str">
        <f>TEXT(Coffee_Sales[[#This Row],[transaction_date]],"mmm-yyyy")</f>
        <v>May-2023</v>
      </c>
      <c r="P8708">
        <f>HOUR(Coffee_Sales[[#This Row],[transaction_time]])</f>
        <v>14</v>
      </c>
    </row>
    <row r="8709" spans="1:16" x14ac:dyDescent="0.3">
      <c r="A8709">
        <v>19765</v>
      </c>
      <c r="B8709" s="1">
        <v>44962</v>
      </c>
      <c r="C8709" s="2">
        <v>0.46707175925925926</v>
      </c>
      <c r="D8709">
        <v>1</v>
      </c>
      <c r="E8709">
        <v>3</v>
      </c>
      <c r="F8709" t="s">
        <v>24</v>
      </c>
      <c r="G8709">
        <v>71</v>
      </c>
      <c r="H8709" t="s">
        <v>18</v>
      </c>
      <c r="I8709" t="s">
        <v>79</v>
      </c>
      <c r="J8709" t="s">
        <v>92</v>
      </c>
      <c r="K8709">
        <v>1.497585594612779</v>
      </c>
      <c r="L8709">
        <v>0.1</v>
      </c>
      <c r="M8709">
        <v>56.25</v>
      </c>
      <c r="N8709">
        <f>(1-Coffee_Sales[[#This Row],[Discount_Percent]])*Coffee_Sales[[#This Row],[unit_price]]*Coffee_Sales[[#This Row],[transaction_qty]]</f>
        <v>50.625</v>
      </c>
      <c r="O8709" t="str">
        <f>TEXT(Coffee_Sales[[#This Row],[transaction_date]],"mmm-yyyy")</f>
        <v>Feb-2023</v>
      </c>
      <c r="P8709">
        <f>HOUR(Coffee_Sales[[#This Row],[transaction_time]])</f>
        <v>11</v>
      </c>
    </row>
    <row r="8710" spans="1:16" x14ac:dyDescent="0.3">
      <c r="A8710">
        <v>108197</v>
      </c>
      <c r="B8710" s="1">
        <v>45072</v>
      </c>
      <c r="C8710" s="2">
        <v>0.39810185185185187</v>
      </c>
      <c r="D8710">
        <v>3</v>
      </c>
      <c r="E8710">
        <v>5</v>
      </c>
      <c r="F8710" t="s">
        <v>35</v>
      </c>
      <c r="G8710">
        <v>25</v>
      </c>
      <c r="H8710" t="s">
        <v>14</v>
      </c>
      <c r="I8710" t="s">
        <v>29</v>
      </c>
      <c r="J8710" t="s">
        <v>71</v>
      </c>
      <c r="K8710">
        <v>3.2105087575068918</v>
      </c>
      <c r="L8710">
        <v>0.15</v>
      </c>
      <c r="M8710">
        <v>33</v>
      </c>
      <c r="N8710">
        <f>(1-Coffee_Sales[[#This Row],[Discount_Percent]])*Coffee_Sales[[#This Row],[unit_price]]*Coffee_Sales[[#This Row],[transaction_qty]]</f>
        <v>84.15</v>
      </c>
      <c r="O8710" t="str">
        <f>TEXT(Coffee_Sales[[#This Row],[transaction_date]],"mmm-yyyy")</f>
        <v>May-2023</v>
      </c>
      <c r="P8710">
        <f>HOUR(Coffee_Sales[[#This Row],[transaction_time]])</f>
        <v>9</v>
      </c>
    </row>
    <row r="8711" spans="1:16" x14ac:dyDescent="0.3">
      <c r="A8711">
        <v>65550</v>
      </c>
      <c r="B8711" s="1">
        <v>45029</v>
      </c>
      <c r="C8711" s="2">
        <v>0.44892361111111112</v>
      </c>
      <c r="D8711">
        <v>1</v>
      </c>
      <c r="E8711">
        <v>3</v>
      </c>
      <c r="F8711" t="s">
        <v>87</v>
      </c>
      <c r="G8711">
        <v>64</v>
      </c>
      <c r="H8711" t="s">
        <v>67</v>
      </c>
      <c r="I8711" t="s">
        <v>72</v>
      </c>
      <c r="J8711" t="s">
        <v>118</v>
      </c>
      <c r="K8711">
        <v>0.28422708792960311</v>
      </c>
      <c r="L8711">
        <v>0</v>
      </c>
      <c r="M8711">
        <v>12</v>
      </c>
      <c r="N8711">
        <f>(1-Coffee_Sales[[#This Row],[Discount_Percent]])*Coffee_Sales[[#This Row],[unit_price]]*Coffee_Sales[[#This Row],[transaction_qty]]</f>
        <v>12</v>
      </c>
      <c r="O8711" t="str">
        <f>TEXT(Coffee_Sales[[#This Row],[transaction_date]],"mmm-yyyy")</f>
        <v>Apr-2023</v>
      </c>
      <c r="P8711">
        <f>HOUR(Coffee_Sales[[#This Row],[transaction_time]])</f>
        <v>10</v>
      </c>
    </row>
    <row r="8712" spans="1:16" x14ac:dyDescent="0.3">
      <c r="A8712">
        <v>31556</v>
      </c>
      <c r="B8712" s="1">
        <v>44982</v>
      </c>
      <c r="C8712" s="2">
        <v>0.38679398148148147</v>
      </c>
      <c r="D8712">
        <v>1</v>
      </c>
      <c r="E8712">
        <v>5</v>
      </c>
      <c r="F8712" t="s">
        <v>13</v>
      </c>
      <c r="G8712">
        <v>71</v>
      </c>
      <c r="H8712" t="s">
        <v>18</v>
      </c>
      <c r="I8712" t="s">
        <v>79</v>
      </c>
      <c r="J8712" t="s">
        <v>92</v>
      </c>
      <c r="K8712">
        <v>1.270522403496785</v>
      </c>
      <c r="L8712">
        <v>0.1</v>
      </c>
      <c r="M8712">
        <v>56.25</v>
      </c>
      <c r="N8712">
        <f>(1-Coffee_Sales[[#This Row],[Discount_Percent]])*Coffee_Sales[[#This Row],[unit_price]]*Coffee_Sales[[#This Row],[transaction_qty]]</f>
        <v>50.625</v>
      </c>
      <c r="O8712" t="str">
        <f>TEXT(Coffee_Sales[[#This Row],[transaction_date]],"mmm-yyyy")</f>
        <v>Feb-2023</v>
      </c>
      <c r="P8712">
        <f>HOUR(Coffee_Sales[[#This Row],[transaction_time]])</f>
        <v>9</v>
      </c>
    </row>
    <row r="8713" spans="1:16" x14ac:dyDescent="0.3">
      <c r="A8713">
        <v>142103</v>
      </c>
      <c r="B8713" s="1">
        <v>45101</v>
      </c>
      <c r="C8713" s="2">
        <v>0.51601851851851854</v>
      </c>
      <c r="D8713">
        <v>1</v>
      </c>
      <c r="E8713">
        <v>8</v>
      </c>
      <c r="F8713" t="s">
        <v>97</v>
      </c>
      <c r="G8713">
        <v>87</v>
      </c>
      <c r="H8713" t="s">
        <v>14</v>
      </c>
      <c r="I8713" t="s">
        <v>15</v>
      </c>
      <c r="J8713" t="s">
        <v>119</v>
      </c>
      <c r="K8713">
        <v>0.92841089664971799</v>
      </c>
      <c r="L8713">
        <v>0.05</v>
      </c>
      <c r="M8713">
        <v>31.5</v>
      </c>
      <c r="N8713">
        <f>(1-Coffee_Sales[[#This Row],[Discount_Percent]])*Coffee_Sales[[#This Row],[unit_price]]*Coffee_Sales[[#This Row],[transaction_qty]]</f>
        <v>29.924999999999997</v>
      </c>
      <c r="O8713" t="str">
        <f>TEXT(Coffee_Sales[[#This Row],[transaction_date]],"mmm-yyyy")</f>
        <v>Jun-2023</v>
      </c>
      <c r="P8713">
        <f>HOUR(Coffee_Sales[[#This Row],[transaction_time]])</f>
        <v>12</v>
      </c>
    </row>
    <row r="8714" spans="1:16" x14ac:dyDescent="0.3">
      <c r="A8714">
        <v>141791</v>
      </c>
      <c r="B8714" s="1">
        <v>45101</v>
      </c>
      <c r="C8714" s="2">
        <v>0.40212962962962961</v>
      </c>
      <c r="D8714">
        <v>1</v>
      </c>
      <c r="E8714">
        <v>8</v>
      </c>
      <c r="F8714" t="s">
        <v>63</v>
      </c>
      <c r="G8714">
        <v>87</v>
      </c>
      <c r="H8714" t="s">
        <v>14</v>
      </c>
      <c r="I8714" t="s">
        <v>15</v>
      </c>
      <c r="J8714" t="s">
        <v>119</v>
      </c>
      <c r="K8714">
        <v>0.77106718950099307</v>
      </c>
      <c r="L8714">
        <v>0.15</v>
      </c>
      <c r="M8714">
        <v>31.5</v>
      </c>
      <c r="N8714">
        <f>(1-Coffee_Sales[[#This Row],[Discount_Percent]])*Coffee_Sales[[#This Row],[unit_price]]*Coffee_Sales[[#This Row],[transaction_qty]]</f>
        <v>26.774999999999999</v>
      </c>
      <c r="O8714" t="str">
        <f>TEXT(Coffee_Sales[[#This Row],[transaction_date]],"mmm-yyyy")</f>
        <v>Jun-2023</v>
      </c>
      <c r="P8714">
        <f>HOUR(Coffee_Sales[[#This Row],[transaction_time]])</f>
        <v>9</v>
      </c>
    </row>
    <row r="8715" spans="1:16" x14ac:dyDescent="0.3">
      <c r="A8715">
        <v>104309</v>
      </c>
      <c r="B8715" s="1">
        <v>45068</v>
      </c>
      <c r="C8715" s="2">
        <v>0.62199074074074079</v>
      </c>
      <c r="D8715">
        <v>2</v>
      </c>
      <c r="E8715">
        <v>3</v>
      </c>
      <c r="F8715" t="s">
        <v>35</v>
      </c>
      <c r="G8715">
        <v>61</v>
      </c>
      <c r="H8715" t="s">
        <v>74</v>
      </c>
      <c r="I8715" t="s">
        <v>75</v>
      </c>
      <c r="J8715" t="s">
        <v>116</v>
      </c>
      <c r="K8715">
        <v>3.939475387996652</v>
      </c>
      <c r="L8715">
        <v>0.1</v>
      </c>
      <c r="M8715">
        <v>71.25</v>
      </c>
      <c r="N8715">
        <f>(1-Coffee_Sales[[#This Row],[Discount_Percent]])*Coffee_Sales[[#This Row],[unit_price]]*Coffee_Sales[[#This Row],[transaction_qty]]</f>
        <v>128.25</v>
      </c>
      <c r="O8715" t="str">
        <f>TEXT(Coffee_Sales[[#This Row],[transaction_date]],"mmm-yyyy")</f>
        <v>May-2023</v>
      </c>
      <c r="P8715">
        <f>HOUR(Coffee_Sales[[#This Row],[transaction_time]])</f>
        <v>14</v>
      </c>
    </row>
    <row r="8716" spans="1:16" x14ac:dyDescent="0.3">
      <c r="A8716">
        <v>53656</v>
      </c>
      <c r="B8716" s="1">
        <v>45014</v>
      </c>
      <c r="C8716" s="2">
        <v>0.72001157407407412</v>
      </c>
      <c r="D8716">
        <v>2</v>
      </c>
      <c r="E8716">
        <v>5</v>
      </c>
      <c r="F8716" t="s">
        <v>62</v>
      </c>
      <c r="G8716">
        <v>22</v>
      </c>
      <c r="H8716" t="s">
        <v>14</v>
      </c>
      <c r="I8716" t="s">
        <v>55</v>
      </c>
      <c r="J8716" t="s">
        <v>56</v>
      </c>
      <c r="K8716">
        <v>1.2887045154180461</v>
      </c>
      <c r="L8716">
        <v>0</v>
      </c>
      <c r="M8716">
        <v>30</v>
      </c>
      <c r="N8716">
        <f>(1-Coffee_Sales[[#This Row],[Discount_Percent]])*Coffee_Sales[[#This Row],[unit_price]]*Coffee_Sales[[#This Row],[transaction_qty]]</f>
        <v>60</v>
      </c>
      <c r="O8716" t="str">
        <f>TEXT(Coffee_Sales[[#This Row],[transaction_date]],"mmm-yyyy")</f>
        <v>Mar-2023</v>
      </c>
      <c r="P8716">
        <f>HOUR(Coffee_Sales[[#This Row],[transaction_time]])</f>
        <v>17</v>
      </c>
    </row>
    <row r="8717" spans="1:16" x14ac:dyDescent="0.3">
      <c r="A8717">
        <v>83059</v>
      </c>
      <c r="B8717" s="1">
        <v>45049</v>
      </c>
      <c r="C8717" s="2">
        <v>0.60991898148148149</v>
      </c>
      <c r="D8717">
        <v>1</v>
      </c>
      <c r="E8717">
        <v>3</v>
      </c>
      <c r="F8717" t="s">
        <v>21</v>
      </c>
      <c r="G8717">
        <v>40</v>
      </c>
      <c r="H8717" t="s">
        <v>14</v>
      </c>
      <c r="I8717" t="s">
        <v>15</v>
      </c>
      <c r="J8717" t="s">
        <v>100</v>
      </c>
      <c r="K8717">
        <v>1.241080831379445</v>
      </c>
      <c r="L8717">
        <v>0.05</v>
      </c>
      <c r="M8717">
        <v>56.25</v>
      </c>
      <c r="N8717">
        <f>(1-Coffee_Sales[[#This Row],[Discount_Percent]])*Coffee_Sales[[#This Row],[unit_price]]*Coffee_Sales[[#This Row],[transaction_qty]]</f>
        <v>53.4375</v>
      </c>
      <c r="O8717" t="str">
        <f>TEXT(Coffee_Sales[[#This Row],[transaction_date]],"mmm-yyyy")</f>
        <v>May-2023</v>
      </c>
      <c r="P8717">
        <f>HOUR(Coffee_Sales[[#This Row],[transaction_time]])</f>
        <v>14</v>
      </c>
    </row>
    <row r="8718" spans="1:16" x14ac:dyDescent="0.3">
      <c r="A8718">
        <v>43067</v>
      </c>
      <c r="B8718" s="1">
        <v>44999</v>
      </c>
      <c r="C8718" s="2">
        <v>0.44618055555555558</v>
      </c>
      <c r="D8718">
        <v>1</v>
      </c>
      <c r="E8718">
        <v>8</v>
      </c>
      <c r="F8718" t="s">
        <v>101</v>
      </c>
      <c r="G8718">
        <v>46</v>
      </c>
      <c r="H8718" t="s">
        <v>32</v>
      </c>
      <c r="I8718" t="s">
        <v>36</v>
      </c>
      <c r="J8718" t="s">
        <v>39</v>
      </c>
      <c r="K8718">
        <v>0.98728400084517887</v>
      </c>
      <c r="L8718">
        <v>0</v>
      </c>
      <c r="M8718">
        <v>37.5</v>
      </c>
      <c r="N8718">
        <f>(1-Coffee_Sales[[#This Row],[Discount_Percent]])*Coffee_Sales[[#This Row],[unit_price]]*Coffee_Sales[[#This Row],[transaction_qty]]</f>
        <v>37.5</v>
      </c>
      <c r="O8718" t="str">
        <f>TEXT(Coffee_Sales[[#This Row],[transaction_date]],"mmm-yyyy")</f>
        <v>Mar-2023</v>
      </c>
      <c r="P8718">
        <f>HOUR(Coffee_Sales[[#This Row],[transaction_time]])</f>
        <v>10</v>
      </c>
    </row>
    <row r="8719" spans="1:16" x14ac:dyDescent="0.3">
      <c r="A8719">
        <v>52415</v>
      </c>
      <c r="B8719" s="1">
        <v>45012</v>
      </c>
      <c r="C8719" s="2">
        <v>0.69188657407407406</v>
      </c>
      <c r="D8719">
        <v>1</v>
      </c>
      <c r="E8719">
        <v>3</v>
      </c>
      <c r="F8719" t="s">
        <v>133</v>
      </c>
      <c r="G8719">
        <v>37</v>
      </c>
      <c r="H8719" t="s">
        <v>14</v>
      </c>
      <c r="I8719" t="s">
        <v>15</v>
      </c>
      <c r="J8719" t="s">
        <v>95</v>
      </c>
      <c r="K8719">
        <v>1.0850966725118429</v>
      </c>
      <c r="L8719">
        <v>0</v>
      </c>
      <c r="M8719">
        <v>45</v>
      </c>
      <c r="N8719">
        <f>(1-Coffee_Sales[[#This Row],[Discount_Percent]])*Coffee_Sales[[#This Row],[unit_price]]*Coffee_Sales[[#This Row],[transaction_qty]]</f>
        <v>45</v>
      </c>
      <c r="O8719" t="str">
        <f>TEXT(Coffee_Sales[[#This Row],[transaction_date]],"mmm-yyyy")</f>
        <v>Mar-2023</v>
      </c>
      <c r="P8719">
        <f>HOUR(Coffee_Sales[[#This Row],[transaction_time]])</f>
        <v>16</v>
      </c>
    </row>
    <row r="8720" spans="1:16" x14ac:dyDescent="0.3">
      <c r="A8720">
        <v>48784</v>
      </c>
      <c r="B8720" s="1">
        <v>45007</v>
      </c>
      <c r="C8720" s="2">
        <v>0.5656944444444445</v>
      </c>
      <c r="D8720">
        <v>2</v>
      </c>
      <c r="E8720">
        <v>3</v>
      </c>
      <c r="F8720" t="s">
        <v>102</v>
      </c>
      <c r="G8720">
        <v>61</v>
      </c>
      <c r="H8720" t="s">
        <v>74</v>
      </c>
      <c r="I8720" t="s">
        <v>75</v>
      </c>
      <c r="J8720" t="s">
        <v>116</v>
      </c>
      <c r="K8720">
        <v>3.071635568058003</v>
      </c>
      <c r="L8720">
        <v>0</v>
      </c>
      <c r="M8720">
        <v>71.25</v>
      </c>
      <c r="N8720">
        <f>(1-Coffee_Sales[[#This Row],[Discount_Percent]])*Coffee_Sales[[#This Row],[unit_price]]*Coffee_Sales[[#This Row],[transaction_qty]]</f>
        <v>142.5</v>
      </c>
      <c r="O8720" t="str">
        <f>TEXT(Coffee_Sales[[#This Row],[transaction_date]],"mmm-yyyy")</f>
        <v>Mar-2023</v>
      </c>
      <c r="P8720">
        <f>HOUR(Coffee_Sales[[#This Row],[transaction_time]])</f>
        <v>13</v>
      </c>
    </row>
    <row r="8721" spans="1:16" x14ac:dyDescent="0.3">
      <c r="A8721">
        <v>43558</v>
      </c>
      <c r="B8721" s="1">
        <v>45000</v>
      </c>
      <c r="C8721" s="2">
        <v>0.37701388888888887</v>
      </c>
      <c r="D8721">
        <v>2</v>
      </c>
      <c r="E8721">
        <v>3</v>
      </c>
      <c r="F8721" t="s">
        <v>35</v>
      </c>
      <c r="G8721">
        <v>40</v>
      </c>
      <c r="H8721" t="s">
        <v>14</v>
      </c>
      <c r="I8721" t="s">
        <v>15</v>
      </c>
      <c r="J8721" t="s">
        <v>100</v>
      </c>
      <c r="K8721">
        <v>3.006424484882587</v>
      </c>
      <c r="L8721">
        <v>0.1</v>
      </c>
      <c r="M8721">
        <v>56.25</v>
      </c>
      <c r="N8721">
        <f>(1-Coffee_Sales[[#This Row],[Discount_Percent]])*Coffee_Sales[[#This Row],[unit_price]]*Coffee_Sales[[#This Row],[transaction_qty]]</f>
        <v>101.25</v>
      </c>
      <c r="O8721" t="str">
        <f>TEXT(Coffee_Sales[[#This Row],[transaction_date]],"mmm-yyyy")</f>
        <v>Mar-2023</v>
      </c>
      <c r="P8721">
        <f>HOUR(Coffee_Sales[[#This Row],[transaction_time]])</f>
        <v>9</v>
      </c>
    </row>
    <row r="8722" spans="1:16" x14ac:dyDescent="0.3">
      <c r="A8722">
        <v>31310</v>
      </c>
      <c r="B8722" s="1">
        <v>44981</v>
      </c>
      <c r="C8722" s="2">
        <v>0.71950231481481486</v>
      </c>
      <c r="D8722">
        <v>2</v>
      </c>
      <c r="E8722">
        <v>8</v>
      </c>
      <c r="F8722" t="s">
        <v>54</v>
      </c>
      <c r="G8722">
        <v>87</v>
      </c>
      <c r="H8722" t="s">
        <v>14</v>
      </c>
      <c r="I8722" t="s">
        <v>15</v>
      </c>
      <c r="J8722" t="s">
        <v>119</v>
      </c>
      <c r="K8722">
        <v>2.6240991114134138</v>
      </c>
      <c r="L8722">
        <v>0.1</v>
      </c>
      <c r="M8722">
        <v>45</v>
      </c>
      <c r="N8722">
        <f>(1-Coffee_Sales[[#This Row],[Discount_Percent]])*Coffee_Sales[[#This Row],[unit_price]]*Coffee_Sales[[#This Row],[transaction_qty]]</f>
        <v>81</v>
      </c>
      <c r="O8722" t="str">
        <f>TEXT(Coffee_Sales[[#This Row],[transaction_date]],"mmm-yyyy")</f>
        <v>Feb-2023</v>
      </c>
      <c r="P8722">
        <f>HOUR(Coffee_Sales[[#This Row],[transaction_time]])</f>
        <v>17</v>
      </c>
    </row>
    <row r="8723" spans="1:16" x14ac:dyDescent="0.3">
      <c r="A8723">
        <v>119009</v>
      </c>
      <c r="B8723" s="1">
        <v>45082</v>
      </c>
      <c r="C8723" s="2">
        <v>0.53260416666666666</v>
      </c>
      <c r="D8723">
        <v>1</v>
      </c>
      <c r="E8723">
        <v>8</v>
      </c>
      <c r="F8723" t="s">
        <v>133</v>
      </c>
      <c r="G8723">
        <v>45</v>
      </c>
      <c r="H8723" t="s">
        <v>32</v>
      </c>
      <c r="I8723" t="s">
        <v>40</v>
      </c>
      <c r="J8723" t="s">
        <v>120</v>
      </c>
      <c r="K8723">
        <v>1.0478003172542509</v>
      </c>
      <c r="L8723">
        <v>0.05</v>
      </c>
      <c r="M8723">
        <v>45</v>
      </c>
      <c r="N8723">
        <f>(1-Coffee_Sales[[#This Row],[Discount_Percent]])*Coffee_Sales[[#This Row],[unit_price]]*Coffee_Sales[[#This Row],[transaction_qty]]</f>
        <v>42.75</v>
      </c>
      <c r="O8723" t="str">
        <f>TEXT(Coffee_Sales[[#This Row],[transaction_date]],"mmm-yyyy")</f>
        <v>Jun-2023</v>
      </c>
      <c r="P8723">
        <f>HOUR(Coffee_Sales[[#This Row],[transaction_time]])</f>
        <v>12</v>
      </c>
    </row>
    <row r="8724" spans="1:16" x14ac:dyDescent="0.3">
      <c r="A8724">
        <v>61791</v>
      </c>
      <c r="B8724" s="1">
        <v>45025</v>
      </c>
      <c r="C8724" s="2">
        <v>0.37782407407407409</v>
      </c>
      <c r="D8724">
        <v>2</v>
      </c>
      <c r="E8724">
        <v>5</v>
      </c>
      <c r="F8724" t="s">
        <v>58</v>
      </c>
      <c r="G8724">
        <v>23</v>
      </c>
      <c r="H8724" t="s">
        <v>14</v>
      </c>
      <c r="I8724" t="s">
        <v>55</v>
      </c>
      <c r="J8724" t="s">
        <v>88</v>
      </c>
      <c r="K8724">
        <v>2.2799337452153079</v>
      </c>
      <c r="L8724">
        <v>0.15</v>
      </c>
      <c r="M8724">
        <v>37.5</v>
      </c>
      <c r="N8724">
        <f>(1-Coffee_Sales[[#This Row],[Discount_Percent]])*Coffee_Sales[[#This Row],[unit_price]]*Coffee_Sales[[#This Row],[transaction_qty]]</f>
        <v>63.75</v>
      </c>
      <c r="O8724" t="str">
        <f>TEXT(Coffee_Sales[[#This Row],[transaction_date]],"mmm-yyyy")</f>
        <v>Apr-2023</v>
      </c>
      <c r="P8724">
        <f>HOUR(Coffee_Sales[[#This Row],[transaction_time]])</f>
        <v>9</v>
      </c>
    </row>
    <row r="8725" spans="1:16" x14ac:dyDescent="0.3">
      <c r="A8725">
        <v>72532</v>
      </c>
      <c r="B8725" s="1">
        <v>45037</v>
      </c>
      <c r="C8725" s="2">
        <v>0.44332175925925926</v>
      </c>
      <c r="D8725">
        <v>2</v>
      </c>
      <c r="E8725">
        <v>8</v>
      </c>
      <c r="F8725" t="s">
        <v>62</v>
      </c>
      <c r="G8725">
        <v>53</v>
      </c>
      <c r="H8725" t="s">
        <v>32</v>
      </c>
      <c r="I8725" t="s">
        <v>33</v>
      </c>
      <c r="J8725" t="s">
        <v>129</v>
      </c>
      <c r="K8725">
        <v>2.5337626223927492</v>
      </c>
      <c r="L8725">
        <v>0.1</v>
      </c>
      <c r="M8725">
        <v>45</v>
      </c>
      <c r="N8725">
        <f>(1-Coffee_Sales[[#This Row],[Discount_Percent]])*Coffee_Sales[[#This Row],[unit_price]]*Coffee_Sales[[#This Row],[transaction_qty]]</f>
        <v>81</v>
      </c>
      <c r="O8725" t="str">
        <f>TEXT(Coffee_Sales[[#This Row],[transaction_date]],"mmm-yyyy")</f>
        <v>Apr-2023</v>
      </c>
      <c r="P8725">
        <f>HOUR(Coffee_Sales[[#This Row],[transaction_time]])</f>
        <v>10</v>
      </c>
    </row>
    <row r="8726" spans="1:16" x14ac:dyDescent="0.3">
      <c r="A8726">
        <v>56975</v>
      </c>
      <c r="B8726" s="1">
        <v>45019</v>
      </c>
      <c r="C8726" s="2">
        <v>0.53796296296296298</v>
      </c>
      <c r="D8726">
        <v>2</v>
      </c>
      <c r="E8726">
        <v>8</v>
      </c>
      <c r="F8726" t="s">
        <v>50</v>
      </c>
      <c r="G8726">
        <v>38</v>
      </c>
      <c r="H8726" t="s">
        <v>14</v>
      </c>
      <c r="I8726" t="s">
        <v>15</v>
      </c>
      <c r="J8726" t="s">
        <v>16</v>
      </c>
      <c r="K8726">
        <v>2.4514091443398089</v>
      </c>
      <c r="L8726">
        <v>0</v>
      </c>
      <c r="M8726">
        <v>56.25</v>
      </c>
      <c r="N8726">
        <f>(1-Coffee_Sales[[#This Row],[Discount_Percent]])*Coffee_Sales[[#This Row],[unit_price]]*Coffee_Sales[[#This Row],[transaction_qty]]</f>
        <v>112.5</v>
      </c>
      <c r="O8726" t="str">
        <f>TEXT(Coffee_Sales[[#This Row],[transaction_date]],"mmm-yyyy")</f>
        <v>Apr-2023</v>
      </c>
      <c r="P8726">
        <f>HOUR(Coffee_Sales[[#This Row],[transaction_time]])</f>
        <v>12</v>
      </c>
    </row>
    <row r="8727" spans="1:16" x14ac:dyDescent="0.3">
      <c r="A8727">
        <v>74697</v>
      </c>
      <c r="B8727" s="1">
        <v>45040</v>
      </c>
      <c r="C8727" s="2">
        <v>0.33510416666666665</v>
      </c>
      <c r="D8727">
        <v>1</v>
      </c>
      <c r="E8727">
        <v>3</v>
      </c>
      <c r="F8727" t="s">
        <v>28</v>
      </c>
      <c r="G8727">
        <v>28</v>
      </c>
      <c r="H8727" t="s">
        <v>14</v>
      </c>
      <c r="I8727" t="s">
        <v>22</v>
      </c>
      <c r="J8727" t="s">
        <v>117</v>
      </c>
      <c r="K8727">
        <v>0.71023106389227397</v>
      </c>
      <c r="L8727">
        <v>0</v>
      </c>
      <c r="M8727">
        <v>30</v>
      </c>
      <c r="N8727">
        <f>(1-Coffee_Sales[[#This Row],[Discount_Percent]])*Coffee_Sales[[#This Row],[unit_price]]*Coffee_Sales[[#This Row],[transaction_qty]]</f>
        <v>30</v>
      </c>
      <c r="O8727" t="str">
        <f>TEXT(Coffee_Sales[[#This Row],[transaction_date]],"mmm-yyyy")</f>
        <v>Apr-2023</v>
      </c>
      <c r="P8727">
        <f>HOUR(Coffee_Sales[[#This Row],[transaction_time]])</f>
        <v>8</v>
      </c>
    </row>
    <row r="8728" spans="1:16" x14ac:dyDescent="0.3">
      <c r="A8728">
        <v>23718</v>
      </c>
      <c r="B8728" s="1">
        <v>44969</v>
      </c>
      <c r="C8728" s="2">
        <v>0.34530092592592593</v>
      </c>
      <c r="D8728">
        <v>1</v>
      </c>
      <c r="E8728">
        <v>5</v>
      </c>
      <c r="F8728" t="s">
        <v>133</v>
      </c>
      <c r="G8728">
        <v>64</v>
      </c>
      <c r="H8728" t="s">
        <v>67</v>
      </c>
      <c r="I8728" t="s">
        <v>72</v>
      </c>
      <c r="J8728" t="s">
        <v>118</v>
      </c>
      <c r="K8728">
        <v>0.33539023916040023</v>
      </c>
      <c r="L8728">
        <v>0</v>
      </c>
      <c r="M8728">
        <v>12</v>
      </c>
      <c r="N8728">
        <f>(1-Coffee_Sales[[#This Row],[Discount_Percent]])*Coffee_Sales[[#This Row],[unit_price]]*Coffee_Sales[[#This Row],[transaction_qty]]</f>
        <v>12</v>
      </c>
      <c r="O8728" t="str">
        <f>TEXT(Coffee_Sales[[#This Row],[transaction_date]],"mmm-yyyy")</f>
        <v>Feb-2023</v>
      </c>
      <c r="P8728">
        <f>HOUR(Coffee_Sales[[#This Row],[transaction_time]])</f>
        <v>8</v>
      </c>
    </row>
    <row r="8729" spans="1:16" x14ac:dyDescent="0.3">
      <c r="A8729">
        <v>64472</v>
      </c>
      <c r="B8729" s="1">
        <v>45028</v>
      </c>
      <c r="C8729" s="2">
        <v>0.38770833333333332</v>
      </c>
      <c r="D8729">
        <v>1</v>
      </c>
      <c r="E8729">
        <v>5</v>
      </c>
      <c r="F8729" t="s">
        <v>102</v>
      </c>
      <c r="G8729">
        <v>24</v>
      </c>
      <c r="H8729" t="s">
        <v>14</v>
      </c>
      <c r="I8729" t="s">
        <v>55</v>
      </c>
      <c r="J8729" t="s">
        <v>86</v>
      </c>
      <c r="K8729">
        <v>1.3711532985549859</v>
      </c>
      <c r="L8729">
        <v>0</v>
      </c>
      <c r="M8729">
        <v>45</v>
      </c>
      <c r="N8729">
        <f>(1-Coffee_Sales[[#This Row],[Discount_Percent]])*Coffee_Sales[[#This Row],[unit_price]]*Coffee_Sales[[#This Row],[transaction_qty]]</f>
        <v>45</v>
      </c>
      <c r="O8729" t="str">
        <f>TEXT(Coffee_Sales[[#This Row],[transaction_date]],"mmm-yyyy")</f>
        <v>Apr-2023</v>
      </c>
      <c r="P8729">
        <f>HOUR(Coffee_Sales[[#This Row],[transaction_time]])</f>
        <v>9</v>
      </c>
    </row>
    <row r="8730" spans="1:16" x14ac:dyDescent="0.3">
      <c r="A8730">
        <v>62453</v>
      </c>
      <c r="B8730" s="1">
        <v>45026</v>
      </c>
      <c r="C8730" s="2">
        <v>0.27818287037037037</v>
      </c>
      <c r="D8730">
        <v>2</v>
      </c>
      <c r="E8730">
        <v>5</v>
      </c>
      <c r="F8730" t="s">
        <v>21</v>
      </c>
      <c r="G8730">
        <v>65</v>
      </c>
      <c r="H8730" t="s">
        <v>67</v>
      </c>
      <c r="I8730" t="s">
        <v>68</v>
      </c>
      <c r="J8730" t="s">
        <v>69</v>
      </c>
      <c r="K8730">
        <v>0.68609011493368444</v>
      </c>
      <c r="L8730">
        <v>0</v>
      </c>
      <c r="M8730">
        <v>12</v>
      </c>
      <c r="N8730">
        <f>(1-Coffee_Sales[[#This Row],[Discount_Percent]])*Coffee_Sales[[#This Row],[unit_price]]*Coffee_Sales[[#This Row],[transaction_qty]]</f>
        <v>24</v>
      </c>
      <c r="O8730" t="str">
        <f>TEXT(Coffee_Sales[[#This Row],[transaction_date]],"mmm-yyyy")</f>
        <v>Apr-2023</v>
      </c>
      <c r="P8730">
        <f>HOUR(Coffee_Sales[[#This Row],[transaction_time]])</f>
        <v>6</v>
      </c>
    </row>
    <row r="8731" spans="1:16" x14ac:dyDescent="0.3">
      <c r="A8731">
        <v>57751</v>
      </c>
      <c r="B8731" s="1">
        <v>45020</v>
      </c>
      <c r="C8731" s="2">
        <v>0.5443634259259259</v>
      </c>
      <c r="D8731">
        <v>1</v>
      </c>
      <c r="E8731">
        <v>8</v>
      </c>
      <c r="F8731" t="s">
        <v>113</v>
      </c>
      <c r="G8731">
        <v>25</v>
      </c>
      <c r="H8731" t="s">
        <v>14</v>
      </c>
      <c r="I8731" t="s">
        <v>29</v>
      </c>
      <c r="J8731" t="s">
        <v>71</v>
      </c>
      <c r="K8731">
        <v>0.97499417433992952</v>
      </c>
      <c r="L8731">
        <v>0</v>
      </c>
      <c r="M8731">
        <v>33</v>
      </c>
      <c r="N8731">
        <f>(1-Coffee_Sales[[#This Row],[Discount_Percent]])*Coffee_Sales[[#This Row],[unit_price]]*Coffee_Sales[[#This Row],[transaction_qty]]</f>
        <v>33</v>
      </c>
      <c r="O8731" t="str">
        <f>TEXT(Coffee_Sales[[#This Row],[transaction_date]],"mmm-yyyy")</f>
        <v>Apr-2023</v>
      </c>
      <c r="P8731">
        <f>HOUR(Coffee_Sales[[#This Row],[transaction_time]])</f>
        <v>13</v>
      </c>
    </row>
    <row r="8732" spans="1:16" x14ac:dyDescent="0.3">
      <c r="A8732">
        <v>30730</v>
      </c>
      <c r="B8732" s="1">
        <v>44980</v>
      </c>
      <c r="C8732" s="2">
        <v>0.74905092592592593</v>
      </c>
      <c r="D8732">
        <v>2</v>
      </c>
      <c r="E8732">
        <v>8</v>
      </c>
      <c r="F8732" t="s">
        <v>81</v>
      </c>
      <c r="G8732">
        <v>52</v>
      </c>
      <c r="H8732" t="s">
        <v>32</v>
      </c>
      <c r="I8732" t="s">
        <v>33</v>
      </c>
      <c r="J8732" t="s">
        <v>110</v>
      </c>
      <c r="K8732">
        <v>2.3239107120561462</v>
      </c>
      <c r="L8732">
        <v>0.1</v>
      </c>
      <c r="M8732">
        <v>37.5</v>
      </c>
      <c r="N8732">
        <f>(1-Coffee_Sales[[#This Row],[Discount_Percent]])*Coffee_Sales[[#This Row],[unit_price]]*Coffee_Sales[[#This Row],[transaction_qty]]</f>
        <v>67.5</v>
      </c>
      <c r="O8732" t="str">
        <f>TEXT(Coffee_Sales[[#This Row],[transaction_date]],"mmm-yyyy")</f>
        <v>Feb-2023</v>
      </c>
      <c r="P8732">
        <f>HOUR(Coffee_Sales[[#This Row],[transaction_time]])</f>
        <v>17</v>
      </c>
    </row>
    <row r="8733" spans="1:16" x14ac:dyDescent="0.3">
      <c r="A8733">
        <v>59250</v>
      </c>
      <c r="B8733" s="1">
        <v>45022</v>
      </c>
      <c r="C8733" s="2">
        <v>0.50579861111111113</v>
      </c>
      <c r="D8733">
        <v>1</v>
      </c>
      <c r="E8733">
        <v>3</v>
      </c>
      <c r="F8733" t="s">
        <v>48</v>
      </c>
      <c r="G8733">
        <v>35</v>
      </c>
      <c r="H8733" t="s">
        <v>14</v>
      </c>
      <c r="I8733" t="s">
        <v>26</v>
      </c>
      <c r="J8733" t="s">
        <v>84</v>
      </c>
      <c r="K8733">
        <v>1.089133593589293</v>
      </c>
      <c r="L8733">
        <v>0.1</v>
      </c>
      <c r="M8733">
        <v>46.5</v>
      </c>
      <c r="N8733">
        <f>(1-Coffee_Sales[[#This Row],[Discount_Percent]])*Coffee_Sales[[#This Row],[unit_price]]*Coffee_Sales[[#This Row],[transaction_qty]]</f>
        <v>41.85</v>
      </c>
      <c r="O8733" t="str">
        <f>TEXT(Coffee_Sales[[#This Row],[transaction_date]],"mmm-yyyy")</f>
        <v>Apr-2023</v>
      </c>
      <c r="P8733">
        <f>HOUR(Coffee_Sales[[#This Row],[transaction_time]])</f>
        <v>12</v>
      </c>
    </row>
    <row r="8734" spans="1:16" x14ac:dyDescent="0.3">
      <c r="A8734">
        <v>114888</v>
      </c>
      <c r="B8734" s="1">
        <v>45078</v>
      </c>
      <c r="C8734" s="2">
        <v>0.70743055555555556</v>
      </c>
      <c r="D8734">
        <v>1</v>
      </c>
      <c r="E8734">
        <v>3</v>
      </c>
      <c r="F8734" t="s">
        <v>35</v>
      </c>
      <c r="G8734">
        <v>58</v>
      </c>
      <c r="H8734" t="s">
        <v>74</v>
      </c>
      <c r="I8734" t="s">
        <v>75</v>
      </c>
      <c r="J8734" t="s">
        <v>76</v>
      </c>
      <c r="K8734">
        <v>1.5735510792048799</v>
      </c>
      <c r="L8734">
        <v>0.05</v>
      </c>
      <c r="M8734">
        <v>52.5</v>
      </c>
      <c r="N8734">
        <f>(1-Coffee_Sales[[#This Row],[Discount_Percent]])*Coffee_Sales[[#This Row],[unit_price]]*Coffee_Sales[[#This Row],[transaction_qty]]</f>
        <v>49.875</v>
      </c>
      <c r="O8734" t="str">
        <f>TEXT(Coffee_Sales[[#This Row],[transaction_date]],"mmm-yyyy")</f>
        <v>Jun-2023</v>
      </c>
      <c r="P8734">
        <f>HOUR(Coffee_Sales[[#This Row],[transaction_time]])</f>
        <v>16</v>
      </c>
    </row>
    <row r="8735" spans="1:16" x14ac:dyDescent="0.3">
      <c r="A8735">
        <v>68902</v>
      </c>
      <c r="B8735" s="1">
        <v>45033</v>
      </c>
      <c r="C8735" s="2">
        <v>0.38128472222222221</v>
      </c>
      <c r="D8735">
        <v>2</v>
      </c>
      <c r="E8735">
        <v>8</v>
      </c>
      <c r="F8735" t="s">
        <v>62</v>
      </c>
      <c r="G8735">
        <v>45</v>
      </c>
      <c r="H8735" t="s">
        <v>32</v>
      </c>
      <c r="I8735" t="s">
        <v>40</v>
      </c>
      <c r="J8735" t="s">
        <v>120</v>
      </c>
      <c r="K8735">
        <v>2.4549990357986831</v>
      </c>
      <c r="L8735">
        <v>0.1</v>
      </c>
      <c r="M8735">
        <v>45</v>
      </c>
      <c r="N8735">
        <f>(1-Coffee_Sales[[#This Row],[Discount_Percent]])*Coffee_Sales[[#This Row],[unit_price]]*Coffee_Sales[[#This Row],[transaction_qty]]</f>
        <v>81</v>
      </c>
      <c r="O8735" t="str">
        <f>TEXT(Coffee_Sales[[#This Row],[transaction_date]],"mmm-yyyy")</f>
        <v>Apr-2023</v>
      </c>
      <c r="P8735">
        <f>HOUR(Coffee_Sales[[#This Row],[transaction_time]])</f>
        <v>9</v>
      </c>
    </row>
    <row r="8736" spans="1:16" x14ac:dyDescent="0.3">
      <c r="A8736">
        <v>122855</v>
      </c>
      <c r="B8736" s="1">
        <v>45085</v>
      </c>
      <c r="C8736" s="2">
        <v>0.64934027777777781</v>
      </c>
      <c r="D8736">
        <v>2</v>
      </c>
      <c r="E8736">
        <v>8</v>
      </c>
      <c r="F8736" t="s">
        <v>114</v>
      </c>
      <c r="G8736">
        <v>30</v>
      </c>
      <c r="H8736" t="s">
        <v>14</v>
      </c>
      <c r="I8736" t="s">
        <v>22</v>
      </c>
      <c r="J8736" t="s">
        <v>109</v>
      </c>
      <c r="K8736">
        <v>2.53696866379667</v>
      </c>
      <c r="L8736">
        <v>0</v>
      </c>
      <c r="M8736">
        <v>45</v>
      </c>
      <c r="N8736">
        <f>(1-Coffee_Sales[[#This Row],[Discount_Percent]])*Coffee_Sales[[#This Row],[unit_price]]*Coffee_Sales[[#This Row],[transaction_qty]]</f>
        <v>90</v>
      </c>
      <c r="O8736" t="str">
        <f>TEXT(Coffee_Sales[[#This Row],[transaction_date]],"mmm-yyyy")</f>
        <v>Jun-2023</v>
      </c>
      <c r="P8736">
        <f>HOUR(Coffee_Sales[[#This Row],[transaction_time]])</f>
        <v>15</v>
      </c>
    </row>
    <row r="8737" spans="1:16" x14ac:dyDescent="0.3">
      <c r="A8737">
        <v>75185</v>
      </c>
      <c r="B8737" s="1">
        <v>45040</v>
      </c>
      <c r="C8737" s="2">
        <v>0.61083333333333334</v>
      </c>
      <c r="D8737">
        <v>2</v>
      </c>
      <c r="E8737">
        <v>3</v>
      </c>
      <c r="F8737" t="s">
        <v>78</v>
      </c>
      <c r="G8737">
        <v>33</v>
      </c>
      <c r="H8737" t="s">
        <v>14</v>
      </c>
      <c r="I8737" t="s">
        <v>22</v>
      </c>
      <c r="J8737" t="s">
        <v>49</v>
      </c>
      <c r="K8737">
        <v>2.125091669910117</v>
      </c>
      <c r="L8737">
        <v>0.1</v>
      </c>
      <c r="M8737">
        <v>52.5</v>
      </c>
      <c r="N8737">
        <f>(1-Coffee_Sales[[#This Row],[Discount_Percent]])*Coffee_Sales[[#This Row],[unit_price]]*Coffee_Sales[[#This Row],[transaction_qty]]</f>
        <v>94.5</v>
      </c>
      <c r="O8737" t="str">
        <f>TEXT(Coffee_Sales[[#This Row],[transaction_date]],"mmm-yyyy")</f>
        <v>Apr-2023</v>
      </c>
      <c r="P8737">
        <f>HOUR(Coffee_Sales[[#This Row],[transaction_time]])</f>
        <v>14</v>
      </c>
    </row>
    <row r="8738" spans="1:16" x14ac:dyDescent="0.3">
      <c r="A8738">
        <v>96815</v>
      </c>
      <c r="B8738" s="1">
        <v>45062</v>
      </c>
      <c r="C8738" s="2">
        <v>0.32254629629629628</v>
      </c>
      <c r="D8738">
        <v>1</v>
      </c>
      <c r="E8738">
        <v>5</v>
      </c>
      <c r="F8738" t="s">
        <v>131</v>
      </c>
      <c r="G8738">
        <v>72</v>
      </c>
      <c r="H8738" t="s">
        <v>18</v>
      </c>
      <c r="I8738" t="s">
        <v>19</v>
      </c>
      <c r="J8738" t="s">
        <v>82</v>
      </c>
      <c r="K8738">
        <v>1.3707900413036569</v>
      </c>
      <c r="L8738">
        <v>0</v>
      </c>
      <c r="M8738">
        <v>48.75</v>
      </c>
      <c r="N8738">
        <f>(1-Coffee_Sales[[#This Row],[Discount_Percent]])*Coffee_Sales[[#This Row],[unit_price]]*Coffee_Sales[[#This Row],[transaction_qty]]</f>
        <v>48.75</v>
      </c>
      <c r="O8738" t="str">
        <f>TEXT(Coffee_Sales[[#This Row],[transaction_date]],"mmm-yyyy")</f>
        <v>May-2023</v>
      </c>
      <c r="P8738">
        <f>HOUR(Coffee_Sales[[#This Row],[transaction_time]])</f>
        <v>7</v>
      </c>
    </row>
    <row r="8739" spans="1:16" x14ac:dyDescent="0.3">
      <c r="A8739">
        <v>81583</v>
      </c>
      <c r="B8739" s="1">
        <v>45048</v>
      </c>
      <c r="C8739" s="2">
        <v>0.40789351851851852</v>
      </c>
      <c r="D8739">
        <v>2</v>
      </c>
      <c r="E8739">
        <v>5</v>
      </c>
      <c r="F8739" t="s">
        <v>43</v>
      </c>
      <c r="G8739">
        <v>33</v>
      </c>
      <c r="H8739" t="s">
        <v>14</v>
      </c>
      <c r="I8739" t="s">
        <v>22</v>
      </c>
      <c r="J8739" t="s">
        <v>49</v>
      </c>
      <c r="K8739">
        <v>3.388024524084543</v>
      </c>
      <c r="L8739">
        <v>0</v>
      </c>
      <c r="M8739">
        <v>52.5</v>
      </c>
      <c r="N8739">
        <f>(1-Coffee_Sales[[#This Row],[Discount_Percent]])*Coffee_Sales[[#This Row],[unit_price]]*Coffee_Sales[[#This Row],[transaction_qty]]</f>
        <v>105</v>
      </c>
      <c r="O8739" t="str">
        <f>TEXT(Coffee_Sales[[#This Row],[transaction_date]],"mmm-yyyy")</f>
        <v>May-2023</v>
      </c>
      <c r="P8739">
        <f>HOUR(Coffee_Sales[[#This Row],[transaction_time]])</f>
        <v>9</v>
      </c>
    </row>
    <row r="8740" spans="1:16" x14ac:dyDescent="0.3">
      <c r="A8740">
        <v>106731</v>
      </c>
      <c r="B8740" s="1">
        <v>45070</v>
      </c>
      <c r="C8740" s="2">
        <v>0.77327546296296301</v>
      </c>
      <c r="D8740">
        <v>1</v>
      </c>
      <c r="E8740">
        <v>8</v>
      </c>
      <c r="F8740" t="s">
        <v>17</v>
      </c>
      <c r="G8740">
        <v>29</v>
      </c>
      <c r="H8740" t="s">
        <v>14</v>
      </c>
      <c r="I8740" t="s">
        <v>22</v>
      </c>
      <c r="J8740" t="s">
        <v>89</v>
      </c>
      <c r="K8740">
        <v>1.205087123713958</v>
      </c>
      <c r="L8740">
        <v>0.1</v>
      </c>
      <c r="M8740">
        <v>37.5</v>
      </c>
      <c r="N8740">
        <f>(1-Coffee_Sales[[#This Row],[Discount_Percent]])*Coffee_Sales[[#This Row],[unit_price]]*Coffee_Sales[[#This Row],[transaction_qty]]</f>
        <v>33.75</v>
      </c>
      <c r="O8740" t="str">
        <f>TEXT(Coffee_Sales[[#This Row],[transaction_date]],"mmm-yyyy")</f>
        <v>May-2023</v>
      </c>
      <c r="P8740">
        <f>HOUR(Coffee_Sales[[#This Row],[transaction_time]])</f>
        <v>18</v>
      </c>
    </row>
    <row r="8741" spans="1:16" x14ac:dyDescent="0.3">
      <c r="A8741">
        <v>81653</v>
      </c>
      <c r="B8741" s="1">
        <v>45048</v>
      </c>
      <c r="C8741" s="2">
        <v>0.46261574074074074</v>
      </c>
      <c r="D8741">
        <v>1</v>
      </c>
      <c r="E8741">
        <v>3</v>
      </c>
      <c r="F8741" t="s">
        <v>78</v>
      </c>
      <c r="G8741">
        <v>77</v>
      </c>
      <c r="H8741" t="s">
        <v>18</v>
      </c>
      <c r="I8741" t="s">
        <v>19</v>
      </c>
      <c r="J8741" t="s">
        <v>115</v>
      </c>
      <c r="K8741">
        <v>1.1455477671881611</v>
      </c>
      <c r="L8741">
        <v>0</v>
      </c>
      <c r="M8741">
        <v>45</v>
      </c>
      <c r="N8741">
        <f>(1-Coffee_Sales[[#This Row],[Discount_Percent]])*Coffee_Sales[[#This Row],[unit_price]]*Coffee_Sales[[#This Row],[transaction_qty]]</f>
        <v>45</v>
      </c>
      <c r="O8741" t="str">
        <f>TEXT(Coffee_Sales[[#This Row],[transaction_date]],"mmm-yyyy")</f>
        <v>May-2023</v>
      </c>
      <c r="P8741">
        <f>HOUR(Coffee_Sales[[#This Row],[transaction_time]])</f>
        <v>11</v>
      </c>
    </row>
    <row r="8742" spans="1:16" x14ac:dyDescent="0.3">
      <c r="A8742">
        <v>73971</v>
      </c>
      <c r="B8742" s="1">
        <v>45039</v>
      </c>
      <c r="C8742" s="2">
        <v>0.38743055555555556</v>
      </c>
      <c r="D8742">
        <v>1</v>
      </c>
      <c r="E8742">
        <v>5</v>
      </c>
      <c r="F8742" t="s">
        <v>13</v>
      </c>
      <c r="G8742">
        <v>22</v>
      </c>
      <c r="H8742" t="s">
        <v>14</v>
      </c>
      <c r="I8742" t="s">
        <v>55</v>
      </c>
      <c r="J8742" t="s">
        <v>56</v>
      </c>
      <c r="K8742">
        <v>0.76025457930469376</v>
      </c>
      <c r="L8742">
        <v>0</v>
      </c>
      <c r="M8742">
        <v>30</v>
      </c>
      <c r="N8742">
        <f>(1-Coffee_Sales[[#This Row],[Discount_Percent]])*Coffee_Sales[[#This Row],[unit_price]]*Coffee_Sales[[#This Row],[transaction_qty]]</f>
        <v>30</v>
      </c>
      <c r="O8742" t="str">
        <f>TEXT(Coffee_Sales[[#This Row],[transaction_date]],"mmm-yyyy")</f>
        <v>Apr-2023</v>
      </c>
      <c r="P8742">
        <f>HOUR(Coffee_Sales[[#This Row],[transaction_time]])</f>
        <v>9</v>
      </c>
    </row>
    <row r="8743" spans="1:16" x14ac:dyDescent="0.3">
      <c r="A8743">
        <v>16899</v>
      </c>
      <c r="B8743" s="1">
        <v>44957</v>
      </c>
      <c r="C8743" s="2">
        <v>0.29083333333333333</v>
      </c>
      <c r="D8743">
        <v>1</v>
      </c>
      <c r="E8743">
        <v>5</v>
      </c>
      <c r="F8743" t="s">
        <v>62</v>
      </c>
      <c r="G8743">
        <v>71</v>
      </c>
      <c r="H8743" t="s">
        <v>18</v>
      </c>
      <c r="I8743" t="s">
        <v>79</v>
      </c>
      <c r="J8743" t="s">
        <v>92</v>
      </c>
      <c r="K8743">
        <v>1.5609307571380091</v>
      </c>
      <c r="L8743">
        <v>0</v>
      </c>
      <c r="M8743">
        <v>56.25</v>
      </c>
      <c r="N8743">
        <f>(1-Coffee_Sales[[#This Row],[Discount_Percent]])*Coffee_Sales[[#This Row],[unit_price]]*Coffee_Sales[[#This Row],[transaction_qty]]</f>
        <v>56.25</v>
      </c>
      <c r="O8743" t="str">
        <f>TEXT(Coffee_Sales[[#This Row],[transaction_date]],"mmm-yyyy")</f>
        <v>Jan-2023</v>
      </c>
      <c r="P8743">
        <f>HOUR(Coffee_Sales[[#This Row],[transaction_time]])</f>
        <v>6</v>
      </c>
    </row>
    <row r="8744" spans="1:16" x14ac:dyDescent="0.3">
      <c r="A8744">
        <v>81846</v>
      </c>
      <c r="B8744" s="1">
        <v>45048</v>
      </c>
      <c r="C8744" s="2">
        <v>0.54880787037037038</v>
      </c>
      <c r="D8744">
        <v>1</v>
      </c>
      <c r="E8744">
        <v>8</v>
      </c>
      <c r="F8744" t="s">
        <v>133</v>
      </c>
      <c r="G8744">
        <v>78</v>
      </c>
      <c r="H8744" t="s">
        <v>18</v>
      </c>
      <c r="I8744" t="s">
        <v>19</v>
      </c>
      <c r="J8744" t="s">
        <v>51</v>
      </c>
      <c r="K8744">
        <v>1.8613406769191729</v>
      </c>
      <c r="L8744">
        <v>0.05</v>
      </c>
      <c r="M8744">
        <v>67.5</v>
      </c>
      <c r="N8744">
        <f>(1-Coffee_Sales[[#This Row],[Discount_Percent]])*Coffee_Sales[[#This Row],[unit_price]]*Coffee_Sales[[#This Row],[transaction_qty]]</f>
        <v>64.125</v>
      </c>
      <c r="O8744" t="str">
        <f>TEXT(Coffee_Sales[[#This Row],[transaction_date]],"mmm-yyyy")</f>
        <v>May-2023</v>
      </c>
      <c r="P8744">
        <f>HOUR(Coffee_Sales[[#This Row],[transaction_time]])</f>
        <v>13</v>
      </c>
    </row>
    <row r="8745" spans="1:16" x14ac:dyDescent="0.3">
      <c r="A8745">
        <v>19175</v>
      </c>
      <c r="B8745" s="1">
        <v>44961</v>
      </c>
      <c r="C8745" s="2">
        <v>0.46319444444444446</v>
      </c>
      <c r="D8745">
        <v>1</v>
      </c>
      <c r="E8745">
        <v>5</v>
      </c>
      <c r="F8745" t="s">
        <v>58</v>
      </c>
      <c r="G8745">
        <v>26</v>
      </c>
      <c r="H8745" t="s">
        <v>14</v>
      </c>
      <c r="I8745" t="s">
        <v>29</v>
      </c>
      <c r="J8745" t="s">
        <v>134</v>
      </c>
      <c r="K8745">
        <v>1.467640450295477</v>
      </c>
      <c r="L8745">
        <v>0.15</v>
      </c>
      <c r="M8745">
        <v>45</v>
      </c>
      <c r="N8745">
        <f>(1-Coffee_Sales[[#This Row],[Discount_Percent]])*Coffee_Sales[[#This Row],[unit_price]]*Coffee_Sales[[#This Row],[transaction_qty]]</f>
        <v>38.25</v>
      </c>
      <c r="O8745" t="str">
        <f>TEXT(Coffee_Sales[[#This Row],[transaction_date]],"mmm-yyyy")</f>
        <v>Feb-2023</v>
      </c>
      <c r="P8745">
        <f>HOUR(Coffee_Sales[[#This Row],[transaction_time]])</f>
        <v>11</v>
      </c>
    </row>
    <row r="8746" spans="1:16" x14ac:dyDescent="0.3">
      <c r="A8746">
        <v>144366</v>
      </c>
      <c r="B8746" s="1">
        <v>45103</v>
      </c>
      <c r="C8746" s="2">
        <v>0.44248842592592591</v>
      </c>
      <c r="D8746">
        <v>1</v>
      </c>
      <c r="E8746">
        <v>3</v>
      </c>
      <c r="F8746" t="s">
        <v>111</v>
      </c>
      <c r="G8746">
        <v>59</v>
      </c>
      <c r="H8746" t="s">
        <v>74</v>
      </c>
      <c r="I8746" t="s">
        <v>75</v>
      </c>
      <c r="J8746" t="s">
        <v>85</v>
      </c>
      <c r="K8746">
        <v>1.7851081406496641</v>
      </c>
      <c r="L8746">
        <v>0</v>
      </c>
      <c r="M8746">
        <v>67.5</v>
      </c>
      <c r="N8746">
        <f>(1-Coffee_Sales[[#This Row],[Discount_Percent]])*Coffee_Sales[[#This Row],[unit_price]]*Coffee_Sales[[#This Row],[transaction_qty]]</f>
        <v>67.5</v>
      </c>
      <c r="O8746" t="str">
        <f>TEXT(Coffee_Sales[[#This Row],[transaction_date]],"mmm-yyyy")</f>
        <v>Jun-2023</v>
      </c>
      <c r="P8746">
        <f>HOUR(Coffee_Sales[[#This Row],[transaction_time]])</f>
        <v>10</v>
      </c>
    </row>
    <row r="8747" spans="1:16" x14ac:dyDescent="0.3">
      <c r="A8747">
        <v>92715</v>
      </c>
      <c r="B8747" s="1">
        <v>45058</v>
      </c>
      <c r="C8747" s="2">
        <v>0.42518518518518517</v>
      </c>
      <c r="D8747">
        <v>1</v>
      </c>
      <c r="E8747">
        <v>3</v>
      </c>
      <c r="F8747" t="s">
        <v>101</v>
      </c>
      <c r="G8747">
        <v>79</v>
      </c>
      <c r="H8747" t="s">
        <v>18</v>
      </c>
      <c r="I8747" t="s">
        <v>19</v>
      </c>
      <c r="J8747" t="s">
        <v>20</v>
      </c>
      <c r="K8747">
        <v>1.4964453934647359</v>
      </c>
      <c r="L8747">
        <v>0.1</v>
      </c>
      <c r="M8747">
        <v>56.25</v>
      </c>
      <c r="N8747">
        <f>(1-Coffee_Sales[[#This Row],[Discount_Percent]])*Coffee_Sales[[#This Row],[unit_price]]*Coffee_Sales[[#This Row],[transaction_qty]]</f>
        <v>50.625</v>
      </c>
      <c r="O8747" t="str">
        <f>TEXT(Coffee_Sales[[#This Row],[transaction_date]],"mmm-yyyy")</f>
        <v>May-2023</v>
      </c>
      <c r="P8747">
        <f>HOUR(Coffee_Sales[[#This Row],[transaction_time]])</f>
        <v>10</v>
      </c>
    </row>
    <row r="8748" spans="1:16" x14ac:dyDescent="0.3">
      <c r="A8748">
        <v>31890</v>
      </c>
      <c r="B8748" s="1">
        <v>44982</v>
      </c>
      <c r="C8748" s="2">
        <v>0.72250000000000003</v>
      </c>
      <c r="D8748">
        <v>1</v>
      </c>
      <c r="E8748">
        <v>3</v>
      </c>
      <c r="F8748" t="s">
        <v>31</v>
      </c>
      <c r="G8748">
        <v>70</v>
      </c>
      <c r="H8748" t="s">
        <v>18</v>
      </c>
      <c r="I8748" t="s">
        <v>19</v>
      </c>
      <c r="J8748" t="s">
        <v>83</v>
      </c>
      <c r="K8748">
        <v>1.527792942937986</v>
      </c>
      <c r="L8748">
        <v>0</v>
      </c>
      <c r="M8748">
        <v>48.75</v>
      </c>
      <c r="N8748">
        <f>(1-Coffee_Sales[[#This Row],[Discount_Percent]])*Coffee_Sales[[#This Row],[unit_price]]*Coffee_Sales[[#This Row],[transaction_qty]]</f>
        <v>48.75</v>
      </c>
      <c r="O8748" t="str">
        <f>TEXT(Coffee_Sales[[#This Row],[transaction_date]],"mmm-yyyy")</f>
        <v>Feb-2023</v>
      </c>
      <c r="P8748">
        <f>HOUR(Coffee_Sales[[#This Row],[transaction_time]])</f>
        <v>17</v>
      </c>
    </row>
    <row r="8749" spans="1:16" x14ac:dyDescent="0.3">
      <c r="A8749">
        <v>128609</v>
      </c>
      <c r="B8749" s="1">
        <v>45090</v>
      </c>
      <c r="C8749" s="2">
        <v>0.43314814814814817</v>
      </c>
      <c r="D8749">
        <v>2</v>
      </c>
      <c r="E8749">
        <v>3</v>
      </c>
      <c r="F8749" t="s">
        <v>104</v>
      </c>
      <c r="G8749">
        <v>63</v>
      </c>
      <c r="H8749" t="s">
        <v>67</v>
      </c>
      <c r="I8749" t="s">
        <v>72</v>
      </c>
      <c r="J8749" t="s">
        <v>73</v>
      </c>
      <c r="K8749">
        <v>0.76677139644450321</v>
      </c>
      <c r="L8749">
        <v>0</v>
      </c>
      <c r="M8749">
        <v>12</v>
      </c>
      <c r="N8749">
        <f>(1-Coffee_Sales[[#This Row],[Discount_Percent]])*Coffee_Sales[[#This Row],[unit_price]]*Coffee_Sales[[#This Row],[transaction_qty]]</f>
        <v>24</v>
      </c>
      <c r="O8749" t="str">
        <f>TEXT(Coffee_Sales[[#This Row],[transaction_date]],"mmm-yyyy")</f>
        <v>Jun-2023</v>
      </c>
      <c r="P8749">
        <f>HOUR(Coffee_Sales[[#This Row],[transaction_time]])</f>
        <v>10</v>
      </c>
    </row>
    <row r="8750" spans="1:16" x14ac:dyDescent="0.3">
      <c r="A8750">
        <v>136938</v>
      </c>
      <c r="B8750" s="1">
        <v>45097</v>
      </c>
      <c r="C8750" s="2">
        <v>0.34995370370370371</v>
      </c>
      <c r="D8750">
        <v>1</v>
      </c>
      <c r="E8750">
        <v>3</v>
      </c>
      <c r="F8750" t="s">
        <v>111</v>
      </c>
      <c r="G8750">
        <v>54</v>
      </c>
      <c r="H8750" t="s">
        <v>32</v>
      </c>
      <c r="I8750" t="s">
        <v>33</v>
      </c>
      <c r="J8750" t="s">
        <v>127</v>
      </c>
      <c r="K8750">
        <v>1.1882137547002549</v>
      </c>
      <c r="L8750">
        <v>0</v>
      </c>
      <c r="M8750">
        <v>37.5</v>
      </c>
      <c r="N8750">
        <f>(1-Coffee_Sales[[#This Row],[Discount_Percent]])*Coffee_Sales[[#This Row],[unit_price]]*Coffee_Sales[[#This Row],[transaction_qty]]</f>
        <v>37.5</v>
      </c>
      <c r="O8750" t="str">
        <f>TEXT(Coffee_Sales[[#This Row],[transaction_date]],"mmm-yyyy")</f>
        <v>Jun-2023</v>
      </c>
      <c r="P8750">
        <f>HOUR(Coffee_Sales[[#This Row],[transaction_time]])</f>
        <v>8</v>
      </c>
    </row>
    <row r="8751" spans="1:16" x14ac:dyDescent="0.3">
      <c r="A8751">
        <v>55740</v>
      </c>
      <c r="B8751" s="1">
        <v>45017</v>
      </c>
      <c r="C8751" s="2">
        <v>0.76535879629629633</v>
      </c>
      <c r="D8751">
        <v>2</v>
      </c>
      <c r="E8751">
        <v>8</v>
      </c>
      <c r="F8751" t="s">
        <v>17</v>
      </c>
      <c r="G8751">
        <v>60</v>
      </c>
      <c r="H8751" t="s">
        <v>74</v>
      </c>
      <c r="I8751" t="s">
        <v>75</v>
      </c>
      <c r="J8751" t="s">
        <v>112</v>
      </c>
      <c r="K8751">
        <v>3.5984576302631122</v>
      </c>
      <c r="L8751">
        <v>0.05</v>
      </c>
      <c r="M8751">
        <v>56.25</v>
      </c>
      <c r="N8751">
        <f>(1-Coffee_Sales[[#This Row],[Discount_Percent]])*Coffee_Sales[[#This Row],[unit_price]]*Coffee_Sales[[#This Row],[transaction_qty]]</f>
        <v>106.875</v>
      </c>
      <c r="O8751" t="str">
        <f>TEXT(Coffee_Sales[[#This Row],[transaction_date]],"mmm-yyyy")</f>
        <v>Apr-2023</v>
      </c>
      <c r="P8751">
        <f>HOUR(Coffee_Sales[[#This Row],[transaction_time]])</f>
        <v>18</v>
      </c>
    </row>
    <row r="8752" spans="1:16" x14ac:dyDescent="0.3">
      <c r="A8752">
        <v>45057</v>
      </c>
      <c r="B8752" s="1">
        <v>45002</v>
      </c>
      <c r="C8752" s="2">
        <v>0.38233796296296296</v>
      </c>
      <c r="D8752">
        <v>2</v>
      </c>
      <c r="E8752">
        <v>3</v>
      </c>
      <c r="F8752" t="s">
        <v>102</v>
      </c>
      <c r="G8752">
        <v>49</v>
      </c>
      <c r="H8752" t="s">
        <v>32</v>
      </c>
      <c r="I8752" t="s">
        <v>44</v>
      </c>
      <c r="J8752" t="s">
        <v>91</v>
      </c>
      <c r="K8752">
        <v>2.2683501653558888</v>
      </c>
      <c r="L8752">
        <v>0</v>
      </c>
      <c r="M8752">
        <v>45</v>
      </c>
      <c r="N8752">
        <f>(1-Coffee_Sales[[#This Row],[Discount_Percent]])*Coffee_Sales[[#This Row],[unit_price]]*Coffee_Sales[[#This Row],[transaction_qty]]</f>
        <v>90</v>
      </c>
      <c r="O8752" t="str">
        <f>TEXT(Coffee_Sales[[#This Row],[transaction_date]],"mmm-yyyy")</f>
        <v>Mar-2023</v>
      </c>
      <c r="P8752">
        <f>HOUR(Coffee_Sales[[#This Row],[transaction_time]])</f>
        <v>9</v>
      </c>
    </row>
    <row r="8753" spans="1:16" x14ac:dyDescent="0.3">
      <c r="A8753">
        <v>14639</v>
      </c>
      <c r="B8753" s="1">
        <v>44952</v>
      </c>
      <c r="C8753" s="2">
        <v>0.50593750000000004</v>
      </c>
      <c r="D8753">
        <v>2</v>
      </c>
      <c r="E8753">
        <v>3</v>
      </c>
      <c r="F8753" t="s">
        <v>128</v>
      </c>
      <c r="G8753">
        <v>33</v>
      </c>
      <c r="H8753" t="s">
        <v>14</v>
      </c>
      <c r="I8753" t="s">
        <v>22</v>
      </c>
      <c r="J8753" t="s">
        <v>49</v>
      </c>
      <c r="K8753">
        <v>3.2249242866359138</v>
      </c>
      <c r="L8753">
        <v>0</v>
      </c>
      <c r="M8753">
        <v>52.5</v>
      </c>
      <c r="N8753">
        <f>(1-Coffee_Sales[[#This Row],[Discount_Percent]])*Coffee_Sales[[#This Row],[unit_price]]*Coffee_Sales[[#This Row],[transaction_qty]]</f>
        <v>105</v>
      </c>
      <c r="O8753" t="str">
        <f>TEXT(Coffee_Sales[[#This Row],[transaction_date]],"mmm-yyyy")</f>
        <v>Jan-2023</v>
      </c>
      <c r="P8753">
        <f>HOUR(Coffee_Sales[[#This Row],[transaction_time]])</f>
        <v>12</v>
      </c>
    </row>
    <row r="8754" spans="1:16" x14ac:dyDescent="0.3">
      <c r="A8754">
        <v>111076</v>
      </c>
      <c r="B8754" s="1">
        <v>45074</v>
      </c>
      <c r="C8754" s="2">
        <v>0.80430555555555561</v>
      </c>
      <c r="D8754">
        <v>2</v>
      </c>
      <c r="E8754">
        <v>3</v>
      </c>
      <c r="F8754" t="s">
        <v>128</v>
      </c>
      <c r="G8754">
        <v>36</v>
      </c>
      <c r="H8754" t="s">
        <v>14</v>
      </c>
      <c r="I8754" t="s">
        <v>26</v>
      </c>
      <c r="J8754" t="s">
        <v>27</v>
      </c>
      <c r="K8754">
        <v>3.3728547717188051</v>
      </c>
      <c r="L8754">
        <v>0</v>
      </c>
      <c r="M8754">
        <v>56.25</v>
      </c>
      <c r="N8754">
        <f>(1-Coffee_Sales[[#This Row],[Discount_Percent]])*Coffee_Sales[[#This Row],[unit_price]]*Coffee_Sales[[#This Row],[transaction_qty]]</f>
        <v>112.5</v>
      </c>
      <c r="O8754" t="str">
        <f>TEXT(Coffee_Sales[[#This Row],[transaction_date]],"mmm-yyyy")</f>
        <v>May-2023</v>
      </c>
      <c r="P8754">
        <f>HOUR(Coffee_Sales[[#This Row],[transaction_time]])</f>
        <v>19</v>
      </c>
    </row>
    <row r="8755" spans="1:16" x14ac:dyDescent="0.3">
      <c r="A8755">
        <v>47991</v>
      </c>
      <c r="B8755" s="1">
        <v>45006</v>
      </c>
      <c r="C8755" s="2">
        <v>0.42608796296296297</v>
      </c>
      <c r="D8755">
        <v>2</v>
      </c>
      <c r="E8755">
        <v>3</v>
      </c>
      <c r="F8755" t="s">
        <v>94</v>
      </c>
      <c r="G8755">
        <v>29</v>
      </c>
      <c r="H8755" t="s">
        <v>14</v>
      </c>
      <c r="I8755" t="s">
        <v>22</v>
      </c>
      <c r="J8755" t="s">
        <v>89</v>
      </c>
      <c r="K8755">
        <v>2.3264278558485598</v>
      </c>
      <c r="L8755">
        <v>0</v>
      </c>
      <c r="M8755">
        <v>37.5</v>
      </c>
      <c r="N8755">
        <f>(1-Coffee_Sales[[#This Row],[Discount_Percent]])*Coffee_Sales[[#This Row],[unit_price]]*Coffee_Sales[[#This Row],[transaction_qty]]</f>
        <v>75</v>
      </c>
      <c r="O8755" t="str">
        <f>TEXT(Coffee_Sales[[#This Row],[transaction_date]],"mmm-yyyy")</f>
        <v>Mar-2023</v>
      </c>
      <c r="P8755">
        <f>HOUR(Coffee_Sales[[#This Row],[transaction_time]])</f>
        <v>10</v>
      </c>
    </row>
    <row r="8756" spans="1:16" x14ac:dyDescent="0.3">
      <c r="A8756">
        <v>112761</v>
      </c>
      <c r="B8756" s="1">
        <v>45076</v>
      </c>
      <c r="C8756" s="2">
        <v>0.58628472222222228</v>
      </c>
      <c r="D8756">
        <v>1</v>
      </c>
      <c r="E8756">
        <v>8</v>
      </c>
      <c r="F8756" t="s">
        <v>78</v>
      </c>
      <c r="G8756">
        <v>30</v>
      </c>
      <c r="H8756" t="s">
        <v>14</v>
      </c>
      <c r="I8756" t="s">
        <v>22</v>
      </c>
      <c r="J8756" t="s">
        <v>109</v>
      </c>
      <c r="K8756">
        <v>0.92529881733089825</v>
      </c>
      <c r="L8756">
        <v>0.05</v>
      </c>
      <c r="M8756">
        <v>45</v>
      </c>
      <c r="N8756">
        <f>(1-Coffee_Sales[[#This Row],[Discount_Percent]])*Coffee_Sales[[#This Row],[unit_price]]*Coffee_Sales[[#This Row],[transaction_qty]]</f>
        <v>42.75</v>
      </c>
      <c r="O8756" t="str">
        <f>TEXT(Coffee_Sales[[#This Row],[transaction_date]],"mmm-yyyy")</f>
        <v>May-2023</v>
      </c>
      <c r="P8756">
        <f>HOUR(Coffee_Sales[[#This Row],[transaction_time]])</f>
        <v>14</v>
      </c>
    </row>
    <row r="8757" spans="1:16" x14ac:dyDescent="0.3">
      <c r="A8757">
        <v>9029</v>
      </c>
      <c r="B8757" s="1">
        <v>44942</v>
      </c>
      <c r="C8757" s="2">
        <v>0.63771990740740736</v>
      </c>
      <c r="D8757">
        <v>2</v>
      </c>
      <c r="E8757">
        <v>8</v>
      </c>
      <c r="F8757" t="s">
        <v>58</v>
      </c>
      <c r="G8757">
        <v>45</v>
      </c>
      <c r="H8757" t="s">
        <v>32</v>
      </c>
      <c r="I8757" t="s">
        <v>40</v>
      </c>
      <c r="J8757" t="s">
        <v>120</v>
      </c>
      <c r="K8757">
        <v>1.9744590442177969</v>
      </c>
      <c r="L8757">
        <v>0</v>
      </c>
      <c r="M8757">
        <v>45</v>
      </c>
      <c r="N8757">
        <f>(1-Coffee_Sales[[#This Row],[Discount_Percent]])*Coffee_Sales[[#This Row],[unit_price]]*Coffee_Sales[[#This Row],[transaction_qty]]</f>
        <v>90</v>
      </c>
      <c r="O8757" t="str">
        <f>TEXT(Coffee_Sales[[#This Row],[transaction_date]],"mmm-yyyy")</f>
        <v>Jan-2023</v>
      </c>
      <c r="P8757">
        <f>HOUR(Coffee_Sales[[#This Row],[transaction_time]])</f>
        <v>15</v>
      </c>
    </row>
    <row r="8758" spans="1:16" x14ac:dyDescent="0.3">
      <c r="A8758">
        <v>122016</v>
      </c>
      <c r="B8758" s="1">
        <v>45085</v>
      </c>
      <c r="C8758" s="2">
        <v>0.3273611111111111</v>
      </c>
      <c r="D8758">
        <v>1</v>
      </c>
      <c r="E8758">
        <v>5</v>
      </c>
      <c r="F8758" t="s">
        <v>48</v>
      </c>
      <c r="G8758">
        <v>78</v>
      </c>
      <c r="H8758" t="s">
        <v>18</v>
      </c>
      <c r="I8758" t="s">
        <v>19</v>
      </c>
      <c r="J8758" t="s">
        <v>51</v>
      </c>
      <c r="K8758">
        <v>2.042554646383631</v>
      </c>
      <c r="L8758">
        <v>0</v>
      </c>
      <c r="M8758">
        <v>67.5</v>
      </c>
      <c r="N8758">
        <f>(1-Coffee_Sales[[#This Row],[Discount_Percent]])*Coffee_Sales[[#This Row],[unit_price]]*Coffee_Sales[[#This Row],[transaction_qty]]</f>
        <v>67.5</v>
      </c>
      <c r="O8758" t="str">
        <f>TEXT(Coffee_Sales[[#This Row],[transaction_date]],"mmm-yyyy")</f>
        <v>Jun-2023</v>
      </c>
      <c r="P8758">
        <f>HOUR(Coffee_Sales[[#This Row],[transaction_time]])</f>
        <v>7</v>
      </c>
    </row>
    <row r="8759" spans="1:16" x14ac:dyDescent="0.3">
      <c r="A8759">
        <v>44146</v>
      </c>
      <c r="B8759" s="1">
        <v>45001</v>
      </c>
      <c r="C8759" s="2">
        <v>0.31512731481481482</v>
      </c>
      <c r="D8759">
        <v>1</v>
      </c>
      <c r="E8759">
        <v>5</v>
      </c>
      <c r="F8759" t="s">
        <v>78</v>
      </c>
      <c r="G8759">
        <v>34</v>
      </c>
      <c r="H8759" t="s">
        <v>14</v>
      </c>
      <c r="I8759" t="s">
        <v>26</v>
      </c>
      <c r="J8759" t="s">
        <v>57</v>
      </c>
      <c r="K8759">
        <v>1.064492515978158</v>
      </c>
      <c r="L8759">
        <v>0</v>
      </c>
      <c r="M8759">
        <v>36.75</v>
      </c>
      <c r="N8759">
        <f>(1-Coffee_Sales[[#This Row],[Discount_Percent]])*Coffee_Sales[[#This Row],[unit_price]]*Coffee_Sales[[#This Row],[transaction_qty]]</f>
        <v>36.75</v>
      </c>
      <c r="O8759" t="str">
        <f>TEXT(Coffee_Sales[[#This Row],[transaction_date]],"mmm-yyyy")</f>
        <v>Mar-2023</v>
      </c>
      <c r="P8759">
        <f>HOUR(Coffee_Sales[[#This Row],[transaction_time]])</f>
        <v>7</v>
      </c>
    </row>
    <row r="8760" spans="1:16" x14ac:dyDescent="0.3">
      <c r="A8760">
        <v>111624</v>
      </c>
      <c r="B8760" s="1">
        <v>45075</v>
      </c>
      <c r="C8760" s="2">
        <v>0.60131944444444441</v>
      </c>
      <c r="D8760">
        <v>1</v>
      </c>
      <c r="E8760">
        <v>5</v>
      </c>
      <c r="F8760" t="s">
        <v>63</v>
      </c>
      <c r="G8760">
        <v>78</v>
      </c>
      <c r="H8760" t="s">
        <v>18</v>
      </c>
      <c r="I8760" t="s">
        <v>19</v>
      </c>
      <c r="J8760" t="s">
        <v>51</v>
      </c>
      <c r="K8760">
        <v>2.061096441925502</v>
      </c>
      <c r="L8760">
        <v>0</v>
      </c>
      <c r="M8760">
        <v>67.5</v>
      </c>
      <c r="N8760">
        <f>(1-Coffee_Sales[[#This Row],[Discount_Percent]])*Coffee_Sales[[#This Row],[unit_price]]*Coffee_Sales[[#This Row],[transaction_qty]]</f>
        <v>67.5</v>
      </c>
      <c r="O8760" t="str">
        <f>TEXT(Coffee_Sales[[#This Row],[transaction_date]],"mmm-yyyy")</f>
        <v>May-2023</v>
      </c>
      <c r="P8760">
        <f>HOUR(Coffee_Sales[[#This Row],[transaction_time]])</f>
        <v>14</v>
      </c>
    </row>
    <row r="8761" spans="1:16" x14ac:dyDescent="0.3">
      <c r="A8761">
        <v>62487</v>
      </c>
      <c r="B8761" s="1">
        <v>45026</v>
      </c>
      <c r="C8761" s="2">
        <v>0.2958796296296296</v>
      </c>
      <c r="D8761">
        <v>1</v>
      </c>
      <c r="E8761">
        <v>8</v>
      </c>
      <c r="F8761" t="s">
        <v>43</v>
      </c>
      <c r="G8761">
        <v>52</v>
      </c>
      <c r="H8761" t="s">
        <v>32</v>
      </c>
      <c r="I8761" t="s">
        <v>33</v>
      </c>
      <c r="J8761" t="s">
        <v>110</v>
      </c>
      <c r="K8761">
        <v>1.004062020269588</v>
      </c>
      <c r="L8761">
        <v>0.05</v>
      </c>
      <c r="M8761">
        <v>37.5</v>
      </c>
      <c r="N8761">
        <f>(1-Coffee_Sales[[#This Row],[Discount_Percent]])*Coffee_Sales[[#This Row],[unit_price]]*Coffee_Sales[[#This Row],[transaction_qty]]</f>
        <v>35.625</v>
      </c>
      <c r="O8761" t="str">
        <f>TEXT(Coffee_Sales[[#This Row],[transaction_date]],"mmm-yyyy")</f>
        <v>Apr-2023</v>
      </c>
      <c r="P8761">
        <f>HOUR(Coffee_Sales[[#This Row],[transaction_time]])</f>
        <v>7</v>
      </c>
    </row>
    <row r="8762" spans="1:16" x14ac:dyDescent="0.3">
      <c r="A8762">
        <v>139702</v>
      </c>
      <c r="B8762" s="1">
        <v>45099</v>
      </c>
      <c r="C8762" s="2">
        <v>0.48628472222222224</v>
      </c>
      <c r="D8762">
        <v>1</v>
      </c>
      <c r="E8762">
        <v>8</v>
      </c>
      <c r="F8762" t="s">
        <v>77</v>
      </c>
      <c r="G8762">
        <v>36</v>
      </c>
      <c r="H8762" t="s">
        <v>14</v>
      </c>
      <c r="I8762" t="s">
        <v>26</v>
      </c>
      <c r="J8762" t="s">
        <v>27</v>
      </c>
      <c r="K8762">
        <v>1.8602921006443101</v>
      </c>
      <c r="L8762">
        <v>0</v>
      </c>
      <c r="M8762">
        <v>56.25</v>
      </c>
      <c r="N8762">
        <f>(1-Coffee_Sales[[#This Row],[Discount_Percent]])*Coffee_Sales[[#This Row],[unit_price]]*Coffee_Sales[[#This Row],[transaction_qty]]</f>
        <v>56.25</v>
      </c>
      <c r="O8762" t="str">
        <f>TEXT(Coffee_Sales[[#This Row],[transaction_date]],"mmm-yyyy")</f>
        <v>Jun-2023</v>
      </c>
      <c r="P8762">
        <f>HOUR(Coffee_Sales[[#This Row],[transaction_time]])</f>
        <v>11</v>
      </c>
    </row>
    <row r="8763" spans="1:16" x14ac:dyDescent="0.3">
      <c r="A8763">
        <v>110851</v>
      </c>
      <c r="B8763" s="1">
        <v>45074</v>
      </c>
      <c r="C8763" s="2">
        <v>0.68827546296296294</v>
      </c>
      <c r="D8763">
        <v>2</v>
      </c>
      <c r="E8763">
        <v>8</v>
      </c>
      <c r="F8763" t="s">
        <v>28</v>
      </c>
      <c r="G8763">
        <v>31</v>
      </c>
      <c r="H8763" t="s">
        <v>14</v>
      </c>
      <c r="I8763" t="s">
        <v>22</v>
      </c>
      <c r="J8763" t="s">
        <v>53</v>
      </c>
      <c r="K8763">
        <v>1.60919615217082</v>
      </c>
      <c r="L8763">
        <v>0</v>
      </c>
      <c r="M8763">
        <v>33</v>
      </c>
      <c r="N8763">
        <f>(1-Coffee_Sales[[#This Row],[Discount_Percent]])*Coffee_Sales[[#This Row],[unit_price]]*Coffee_Sales[[#This Row],[transaction_qty]]</f>
        <v>66</v>
      </c>
      <c r="O8763" t="str">
        <f>TEXT(Coffee_Sales[[#This Row],[transaction_date]],"mmm-yyyy")</f>
        <v>May-2023</v>
      </c>
      <c r="P8763">
        <f>HOUR(Coffee_Sales[[#This Row],[transaction_time]])</f>
        <v>16</v>
      </c>
    </row>
    <row r="8764" spans="1:16" x14ac:dyDescent="0.3">
      <c r="A8764">
        <v>69346</v>
      </c>
      <c r="B8764" s="1">
        <v>45033</v>
      </c>
      <c r="C8764" s="2">
        <v>0.72072916666666664</v>
      </c>
      <c r="D8764">
        <v>2</v>
      </c>
      <c r="E8764">
        <v>3</v>
      </c>
      <c r="F8764" t="s">
        <v>131</v>
      </c>
      <c r="G8764">
        <v>25</v>
      </c>
      <c r="H8764" t="s">
        <v>14</v>
      </c>
      <c r="I8764" t="s">
        <v>29</v>
      </c>
      <c r="J8764" t="s">
        <v>71</v>
      </c>
      <c r="K8764">
        <v>1.7396208281604759</v>
      </c>
      <c r="L8764">
        <v>0</v>
      </c>
      <c r="M8764">
        <v>33</v>
      </c>
      <c r="N8764">
        <f>(1-Coffee_Sales[[#This Row],[Discount_Percent]])*Coffee_Sales[[#This Row],[unit_price]]*Coffee_Sales[[#This Row],[transaction_qty]]</f>
        <v>66</v>
      </c>
      <c r="O8764" t="str">
        <f>TEXT(Coffee_Sales[[#This Row],[transaction_date]],"mmm-yyyy")</f>
        <v>Apr-2023</v>
      </c>
      <c r="P8764">
        <f>HOUR(Coffee_Sales[[#This Row],[transaction_time]])</f>
        <v>17</v>
      </c>
    </row>
    <row r="8765" spans="1:16" x14ac:dyDescent="0.3">
      <c r="A8765">
        <v>42200</v>
      </c>
      <c r="B8765" s="1">
        <v>44998</v>
      </c>
      <c r="C8765" s="2">
        <v>0.41252314814814817</v>
      </c>
      <c r="D8765">
        <v>2</v>
      </c>
      <c r="E8765">
        <v>3</v>
      </c>
      <c r="F8765" t="s">
        <v>133</v>
      </c>
      <c r="G8765">
        <v>45</v>
      </c>
      <c r="H8765" t="s">
        <v>32</v>
      </c>
      <c r="I8765" t="s">
        <v>40</v>
      </c>
      <c r="J8765" t="s">
        <v>120</v>
      </c>
      <c r="K8765">
        <v>1.921633286038676</v>
      </c>
      <c r="L8765">
        <v>0</v>
      </c>
      <c r="M8765">
        <v>45</v>
      </c>
      <c r="N8765">
        <f>(1-Coffee_Sales[[#This Row],[Discount_Percent]])*Coffee_Sales[[#This Row],[unit_price]]*Coffee_Sales[[#This Row],[transaction_qty]]</f>
        <v>90</v>
      </c>
      <c r="O8765" t="str">
        <f>TEXT(Coffee_Sales[[#This Row],[transaction_date]],"mmm-yyyy")</f>
        <v>Mar-2023</v>
      </c>
      <c r="P8765">
        <f>HOUR(Coffee_Sales[[#This Row],[transaction_time]])</f>
        <v>9</v>
      </c>
    </row>
    <row r="8766" spans="1:16" x14ac:dyDescent="0.3">
      <c r="A8766">
        <v>119826</v>
      </c>
      <c r="B8766" s="1">
        <v>45083</v>
      </c>
      <c r="C8766" s="2">
        <v>0.39141203703703703</v>
      </c>
      <c r="D8766">
        <v>2</v>
      </c>
      <c r="E8766">
        <v>8</v>
      </c>
      <c r="F8766" t="s">
        <v>90</v>
      </c>
      <c r="G8766">
        <v>52</v>
      </c>
      <c r="H8766" t="s">
        <v>32</v>
      </c>
      <c r="I8766" t="s">
        <v>33</v>
      </c>
      <c r="J8766" t="s">
        <v>110</v>
      </c>
      <c r="K8766">
        <v>2.3356073156715862</v>
      </c>
      <c r="L8766">
        <v>0.1</v>
      </c>
      <c r="M8766">
        <v>37.5</v>
      </c>
      <c r="N8766">
        <f>(1-Coffee_Sales[[#This Row],[Discount_Percent]])*Coffee_Sales[[#This Row],[unit_price]]*Coffee_Sales[[#This Row],[transaction_qty]]</f>
        <v>67.5</v>
      </c>
      <c r="O8766" t="str">
        <f>TEXT(Coffee_Sales[[#This Row],[transaction_date]],"mmm-yyyy")</f>
        <v>Jun-2023</v>
      </c>
      <c r="P8766">
        <f>HOUR(Coffee_Sales[[#This Row],[transaction_time]])</f>
        <v>9</v>
      </c>
    </row>
    <row r="8767" spans="1:16" x14ac:dyDescent="0.3">
      <c r="A8767">
        <v>87157</v>
      </c>
      <c r="B8767" s="1">
        <v>45053</v>
      </c>
      <c r="C8767" s="2">
        <v>0.43179398148148146</v>
      </c>
      <c r="D8767">
        <v>2</v>
      </c>
      <c r="E8767">
        <v>8</v>
      </c>
      <c r="F8767" t="s">
        <v>81</v>
      </c>
      <c r="G8767">
        <v>56</v>
      </c>
      <c r="H8767" t="s">
        <v>32</v>
      </c>
      <c r="I8767" t="s">
        <v>33</v>
      </c>
      <c r="J8767" t="s">
        <v>135</v>
      </c>
      <c r="K8767">
        <v>1.7298085690176459</v>
      </c>
      <c r="L8767">
        <v>0.05</v>
      </c>
      <c r="M8767">
        <v>38.25</v>
      </c>
      <c r="N8767">
        <f>(1-Coffee_Sales[[#This Row],[Discount_Percent]])*Coffee_Sales[[#This Row],[unit_price]]*Coffee_Sales[[#This Row],[transaction_qty]]</f>
        <v>72.674999999999997</v>
      </c>
      <c r="O8767" t="str">
        <f>TEXT(Coffee_Sales[[#This Row],[transaction_date]],"mmm-yyyy")</f>
        <v>May-2023</v>
      </c>
      <c r="P8767">
        <f>HOUR(Coffee_Sales[[#This Row],[transaction_time]])</f>
        <v>10</v>
      </c>
    </row>
    <row r="8768" spans="1:16" x14ac:dyDescent="0.3">
      <c r="A8768">
        <v>128275</v>
      </c>
      <c r="B8768" s="1">
        <v>45090</v>
      </c>
      <c r="C8768" s="2">
        <v>0.36483796296296295</v>
      </c>
      <c r="D8768">
        <v>2</v>
      </c>
      <c r="E8768">
        <v>8</v>
      </c>
      <c r="F8768" t="s">
        <v>46</v>
      </c>
      <c r="G8768">
        <v>26</v>
      </c>
      <c r="H8768" t="s">
        <v>14</v>
      </c>
      <c r="I8768" t="s">
        <v>29</v>
      </c>
      <c r="J8768" t="s">
        <v>134</v>
      </c>
      <c r="K8768">
        <v>2.0496467826399409</v>
      </c>
      <c r="L8768">
        <v>0.05</v>
      </c>
      <c r="M8768">
        <v>45</v>
      </c>
      <c r="N8768">
        <f>(1-Coffee_Sales[[#This Row],[Discount_Percent]])*Coffee_Sales[[#This Row],[unit_price]]*Coffee_Sales[[#This Row],[transaction_qty]]</f>
        <v>85.5</v>
      </c>
      <c r="O8768" t="str">
        <f>TEXT(Coffee_Sales[[#This Row],[transaction_date]],"mmm-yyyy")</f>
        <v>Jun-2023</v>
      </c>
      <c r="P8768">
        <f>HOUR(Coffee_Sales[[#This Row],[transaction_time]])</f>
        <v>8</v>
      </c>
    </row>
    <row r="8769" spans="1:16" x14ac:dyDescent="0.3">
      <c r="A8769">
        <v>2224</v>
      </c>
      <c r="B8769" s="1">
        <v>44931</v>
      </c>
      <c r="C8769" s="2">
        <v>0.35251157407407407</v>
      </c>
      <c r="D8769">
        <v>1</v>
      </c>
      <c r="E8769">
        <v>5</v>
      </c>
      <c r="F8769" t="s">
        <v>96</v>
      </c>
      <c r="G8769">
        <v>73</v>
      </c>
      <c r="H8769" t="s">
        <v>18</v>
      </c>
      <c r="I8769" t="s">
        <v>79</v>
      </c>
      <c r="J8769" t="s">
        <v>80</v>
      </c>
      <c r="K8769">
        <v>1.7796141080873349</v>
      </c>
      <c r="L8769">
        <v>0</v>
      </c>
      <c r="M8769">
        <v>56.25</v>
      </c>
      <c r="N8769">
        <f>(1-Coffee_Sales[[#This Row],[Discount_Percent]])*Coffee_Sales[[#This Row],[unit_price]]*Coffee_Sales[[#This Row],[transaction_qty]]</f>
        <v>56.25</v>
      </c>
      <c r="O8769" t="str">
        <f>TEXT(Coffee_Sales[[#This Row],[transaction_date]],"mmm-yyyy")</f>
        <v>Jan-2023</v>
      </c>
      <c r="P8769">
        <f>HOUR(Coffee_Sales[[#This Row],[transaction_time]])</f>
        <v>8</v>
      </c>
    </row>
    <row r="8770" spans="1:16" x14ac:dyDescent="0.3">
      <c r="A8770">
        <v>56832</v>
      </c>
      <c r="B8770" s="1">
        <v>45019</v>
      </c>
      <c r="C8770" s="2">
        <v>0.47685185185185186</v>
      </c>
      <c r="D8770">
        <v>1</v>
      </c>
      <c r="E8770">
        <v>3</v>
      </c>
      <c r="F8770" t="s">
        <v>50</v>
      </c>
      <c r="G8770">
        <v>78</v>
      </c>
      <c r="H8770" t="s">
        <v>18</v>
      </c>
      <c r="I8770" t="s">
        <v>19</v>
      </c>
      <c r="J8770" t="s">
        <v>51</v>
      </c>
      <c r="K8770">
        <v>1.891296698270285</v>
      </c>
      <c r="L8770">
        <v>0.05</v>
      </c>
      <c r="M8770">
        <v>67.5</v>
      </c>
      <c r="N8770">
        <f>(1-Coffee_Sales[[#This Row],[Discount_Percent]])*Coffee_Sales[[#This Row],[unit_price]]*Coffee_Sales[[#This Row],[transaction_qty]]</f>
        <v>64.125</v>
      </c>
      <c r="O8770" t="str">
        <f>TEXT(Coffee_Sales[[#This Row],[transaction_date]],"mmm-yyyy")</f>
        <v>Apr-2023</v>
      </c>
      <c r="P8770">
        <f>HOUR(Coffee_Sales[[#This Row],[transaction_time]])</f>
        <v>11</v>
      </c>
    </row>
    <row r="8771" spans="1:16" x14ac:dyDescent="0.3">
      <c r="A8771">
        <v>38034</v>
      </c>
      <c r="B8771" s="1">
        <v>44992</v>
      </c>
      <c r="C8771" s="2">
        <v>0.4503935185185185</v>
      </c>
      <c r="D8771">
        <v>1</v>
      </c>
      <c r="E8771">
        <v>8</v>
      </c>
      <c r="F8771" t="s">
        <v>50</v>
      </c>
      <c r="G8771">
        <v>26</v>
      </c>
      <c r="H8771" t="s">
        <v>14</v>
      </c>
      <c r="I8771" t="s">
        <v>29</v>
      </c>
      <c r="J8771" t="s">
        <v>134</v>
      </c>
      <c r="K8771">
        <v>1.3979084153132899</v>
      </c>
      <c r="L8771">
        <v>0.1</v>
      </c>
      <c r="M8771">
        <v>45</v>
      </c>
      <c r="N8771">
        <f>(1-Coffee_Sales[[#This Row],[Discount_Percent]])*Coffee_Sales[[#This Row],[unit_price]]*Coffee_Sales[[#This Row],[transaction_qty]]</f>
        <v>40.5</v>
      </c>
      <c r="O8771" t="str">
        <f>TEXT(Coffee_Sales[[#This Row],[transaction_date]],"mmm-yyyy")</f>
        <v>Mar-2023</v>
      </c>
      <c r="P8771">
        <f>HOUR(Coffee_Sales[[#This Row],[transaction_time]])</f>
        <v>10</v>
      </c>
    </row>
    <row r="8772" spans="1:16" x14ac:dyDescent="0.3">
      <c r="A8772">
        <v>21281</v>
      </c>
      <c r="B8772" s="1">
        <v>44965</v>
      </c>
      <c r="C8772" s="2">
        <v>0.33206018518518521</v>
      </c>
      <c r="D8772">
        <v>1</v>
      </c>
      <c r="E8772">
        <v>8</v>
      </c>
      <c r="F8772" t="s">
        <v>78</v>
      </c>
      <c r="G8772">
        <v>71</v>
      </c>
      <c r="H8772" t="s">
        <v>18</v>
      </c>
      <c r="I8772" t="s">
        <v>79</v>
      </c>
      <c r="J8772" t="s">
        <v>92</v>
      </c>
      <c r="K8772">
        <v>1.683959624656838</v>
      </c>
      <c r="L8772">
        <v>0</v>
      </c>
      <c r="M8772">
        <v>56.25</v>
      </c>
      <c r="N8772">
        <f>(1-Coffee_Sales[[#This Row],[Discount_Percent]])*Coffee_Sales[[#This Row],[unit_price]]*Coffee_Sales[[#This Row],[transaction_qty]]</f>
        <v>56.25</v>
      </c>
      <c r="O8772" t="str">
        <f>TEXT(Coffee_Sales[[#This Row],[transaction_date]],"mmm-yyyy")</f>
        <v>Feb-2023</v>
      </c>
      <c r="P8772">
        <f>HOUR(Coffee_Sales[[#This Row],[transaction_time]])</f>
        <v>7</v>
      </c>
    </row>
    <row r="8773" spans="1:16" x14ac:dyDescent="0.3">
      <c r="A8773">
        <v>79320</v>
      </c>
      <c r="B8773" s="1">
        <v>45045</v>
      </c>
      <c r="C8773" s="2">
        <v>0.60253472222222226</v>
      </c>
      <c r="D8773">
        <v>2</v>
      </c>
      <c r="E8773">
        <v>3</v>
      </c>
      <c r="F8773" t="s">
        <v>128</v>
      </c>
      <c r="G8773">
        <v>40</v>
      </c>
      <c r="H8773" t="s">
        <v>14</v>
      </c>
      <c r="I8773" t="s">
        <v>15</v>
      </c>
      <c r="J8773" t="s">
        <v>100</v>
      </c>
      <c r="K8773">
        <v>3.3551307377541839</v>
      </c>
      <c r="L8773">
        <v>0.05</v>
      </c>
      <c r="M8773">
        <v>56.25</v>
      </c>
      <c r="N8773">
        <f>(1-Coffee_Sales[[#This Row],[Discount_Percent]])*Coffee_Sales[[#This Row],[unit_price]]*Coffee_Sales[[#This Row],[transaction_qty]]</f>
        <v>106.875</v>
      </c>
      <c r="O8773" t="str">
        <f>TEXT(Coffee_Sales[[#This Row],[transaction_date]],"mmm-yyyy")</f>
        <v>Apr-2023</v>
      </c>
      <c r="P8773">
        <f>HOUR(Coffee_Sales[[#This Row],[transaction_time]])</f>
        <v>14</v>
      </c>
    </row>
    <row r="8774" spans="1:16" x14ac:dyDescent="0.3">
      <c r="A8774">
        <v>27858</v>
      </c>
      <c r="B8774" s="1">
        <v>44976</v>
      </c>
      <c r="C8774" s="2">
        <v>0.3109837962962963</v>
      </c>
      <c r="D8774">
        <v>1</v>
      </c>
      <c r="E8774">
        <v>3</v>
      </c>
      <c r="F8774" t="s">
        <v>62</v>
      </c>
      <c r="G8774">
        <v>23</v>
      </c>
      <c r="H8774" t="s">
        <v>14</v>
      </c>
      <c r="I8774" t="s">
        <v>55</v>
      </c>
      <c r="J8774" t="s">
        <v>88</v>
      </c>
      <c r="K8774">
        <v>0.97188180298711369</v>
      </c>
      <c r="L8774">
        <v>0.05</v>
      </c>
      <c r="M8774">
        <v>37.5</v>
      </c>
      <c r="N8774">
        <f>(1-Coffee_Sales[[#This Row],[Discount_Percent]])*Coffee_Sales[[#This Row],[unit_price]]*Coffee_Sales[[#This Row],[transaction_qty]]</f>
        <v>35.625</v>
      </c>
      <c r="O8774" t="str">
        <f>TEXT(Coffee_Sales[[#This Row],[transaction_date]],"mmm-yyyy")</f>
        <v>Feb-2023</v>
      </c>
      <c r="P8774">
        <f>HOUR(Coffee_Sales[[#This Row],[transaction_time]])</f>
        <v>7</v>
      </c>
    </row>
    <row r="8775" spans="1:16" x14ac:dyDescent="0.3">
      <c r="A8775">
        <v>73745</v>
      </c>
      <c r="B8775" s="1">
        <v>45039</v>
      </c>
      <c r="C8775" s="2">
        <v>0.28978009259259258</v>
      </c>
      <c r="D8775">
        <v>3</v>
      </c>
      <c r="E8775">
        <v>5</v>
      </c>
      <c r="F8775" t="s">
        <v>58</v>
      </c>
      <c r="G8775">
        <v>58</v>
      </c>
      <c r="H8775" t="s">
        <v>74</v>
      </c>
      <c r="I8775" t="s">
        <v>75</v>
      </c>
      <c r="J8775" t="s">
        <v>76</v>
      </c>
      <c r="K8775">
        <v>4.3860370433030234</v>
      </c>
      <c r="L8775">
        <v>0</v>
      </c>
      <c r="M8775">
        <v>52.5</v>
      </c>
      <c r="N8775">
        <f>(1-Coffee_Sales[[#This Row],[Discount_Percent]])*Coffee_Sales[[#This Row],[unit_price]]*Coffee_Sales[[#This Row],[transaction_qty]]</f>
        <v>157.5</v>
      </c>
      <c r="O8775" t="str">
        <f>TEXT(Coffee_Sales[[#This Row],[transaction_date]],"mmm-yyyy")</f>
        <v>Apr-2023</v>
      </c>
      <c r="P8775">
        <f>HOUR(Coffee_Sales[[#This Row],[transaction_time]])</f>
        <v>6</v>
      </c>
    </row>
    <row r="8776" spans="1:16" x14ac:dyDescent="0.3">
      <c r="A8776">
        <v>105377</v>
      </c>
      <c r="B8776" s="1">
        <v>45069</v>
      </c>
      <c r="C8776" s="2">
        <v>0.6071064814814815</v>
      </c>
      <c r="D8776">
        <v>1</v>
      </c>
      <c r="E8776">
        <v>8</v>
      </c>
      <c r="F8776" t="s">
        <v>43</v>
      </c>
      <c r="G8776">
        <v>61</v>
      </c>
      <c r="H8776" t="s">
        <v>74</v>
      </c>
      <c r="I8776" t="s">
        <v>75</v>
      </c>
      <c r="J8776" t="s">
        <v>116</v>
      </c>
      <c r="K8776">
        <v>1.47465383619401</v>
      </c>
      <c r="L8776">
        <v>0</v>
      </c>
      <c r="M8776">
        <v>71.25</v>
      </c>
      <c r="N8776">
        <f>(1-Coffee_Sales[[#This Row],[Discount_Percent]])*Coffee_Sales[[#This Row],[unit_price]]*Coffee_Sales[[#This Row],[transaction_qty]]</f>
        <v>71.25</v>
      </c>
      <c r="O8776" t="str">
        <f>TEXT(Coffee_Sales[[#This Row],[transaction_date]],"mmm-yyyy")</f>
        <v>May-2023</v>
      </c>
      <c r="P8776">
        <f>HOUR(Coffee_Sales[[#This Row],[transaction_time]])</f>
        <v>14</v>
      </c>
    </row>
    <row r="8777" spans="1:16" x14ac:dyDescent="0.3">
      <c r="A8777">
        <v>133677</v>
      </c>
      <c r="B8777" s="1">
        <v>45094</v>
      </c>
      <c r="C8777" s="2">
        <v>0.44596064814814818</v>
      </c>
      <c r="D8777">
        <v>1</v>
      </c>
      <c r="E8777">
        <v>5</v>
      </c>
      <c r="F8777" t="s">
        <v>21</v>
      </c>
      <c r="G8777">
        <v>79</v>
      </c>
      <c r="H8777" t="s">
        <v>18</v>
      </c>
      <c r="I8777" t="s">
        <v>19</v>
      </c>
      <c r="J8777" t="s">
        <v>20</v>
      </c>
      <c r="K8777">
        <v>1.7802223935397461</v>
      </c>
      <c r="L8777">
        <v>0.05</v>
      </c>
      <c r="M8777">
        <v>56.25</v>
      </c>
      <c r="N8777">
        <f>(1-Coffee_Sales[[#This Row],[Discount_Percent]])*Coffee_Sales[[#This Row],[unit_price]]*Coffee_Sales[[#This Row],[transaction_qty]]</f>
        <v>53.4375</v>
      </c>
      <c r="O8777" t="str">
        <f>TEXT(Coffee_Sales[[#This Row],[transaction_date]],"mmm-yyyy")</f>
        <v>Jun-2023</v>
      </c>
      <c r="P8777">
        <f>HOUR(Coffee_Sales[[#This Row],[transaction_time]])</f>
        <v>10</v>
      </c>
    </row>
    <row r="8778" spans="1:16" x14ac:dyDescent="0.3">
      <c r="A8778">
        <v>70999</v>
      </c>
      <c r="B8778" s="1">
        <v>45035</v>
      </c>
      <c r="C8778" s="2">
        <v>0.53325231481481483</v>
      </c>
      <c r="D8778">
        <v>2</v>
      </c>
      <c r="E8778">
        <v>8</v>
      </c>
      <c r="F8778" t="s">
        <v>78</v>
      </c>
      <c r="G8778">
        <v>61</v>
      </c>
      <c r="H8778" t="s">
        <v>74</v>
      </c>
      <c r="I8778" t="s">
        <v>75</v>
      </c>
      <c r="J8778" t="s">
        <v>116</v>
      </c>
      <c r="K8778">
        <v>2.8999849437846228</v>
      </c>
      <c r="L8778">
        <v>0</v>
      </c>
      <c r="M8778">
        <v>71.25</v>
      </c>
      <c r="N8778">
        <f>(1-Coffee_Sales[[#This Row],[Discount_Percent]])*Coffee_Sales[[#This Row],[unit_price]]*Coffee_Sales[[#This Row],[transaction_qty]]</f>
        <v>142.5</v>
      </c>
      <c r="O8778" t="str">
        <f>TEXT(Coffee_Sales[[#This Row],[transaction_date]],"mmm-yyyy")</f>
        <v>Apr-2023</v>
      </c>
      <c r="P8778">
        <f>HOUR(Coffee_Sales[[#This Row],[transaction_time]])</f>
        <v>12</v>
      </c>
    </row>
    <row r="8779" spans="1:16" x14ac:dyDescent="0.3">
      <c r="A8779">
        <v>76073</v>
      </c>
      <c r="B8779" s="1">
        <v>45041</v>
      </c>
      <c r="C8779" s="2">
        <v>0.61900462962962965</v>
      </c>
      <c r="D8779">
        <v>2</v>
      </c>
      <c r="E8779">
        <v>3</v>
      </c>
      <c r="F8779" t="s">
        <v>128</v>
      </c>
      <c r="G8779">
        <v>57</v>
      </c>
      <c r="H8779" t="s">
        <v>32</v>
      </c>
      <c r="I8779" t="s">
        <v>33</v>
      </c>
      <c r="J8779" t="s">
        <v>34</v>
      </c>
      <c r="K8779">
        <v>2.8140080861343129</v>
      </c>
      <c r="L8779">
        <v>0.05</v>
      </c>
      <c r="M8779">
        <v>46.5</v>
      </c>
      <c r="N8779">
        <f>(1-Coffee_Sales[[#This Row],[Discount_Percent]])*Coffee_Sales[[#This Row],[unit_price]]*Coffee_Sales[[#This Row],[transaction_qty]]</f>
        <v>88.35</v>
      </c>
      <c r="O8779" t="str">
        <f>TEXT(Coffee_Sales[[#This Row],[transaction_date]],"mmm-yyyy")</f>
        <v>Apr-2023</v>
      </c>
      <c r="P8779">
        <f>HOUR(Coffee_Sales[[#This Row],[transaction_time]])</f>
        <v>14</v>
      </c>
    </row>
    <row r="8780" spans="1:16" x14ac:dyDescent="0.3">
      <c r="A8780">
        <v>76743</v>
      </c>
      <c r="B8780" s="1">
        <v>45042</v>
      </c>
      <c r="C8780" s="2">
        <v>0.4541898148148148</v>
      </c>
      <c r="D8780">
        <v>1</v>
      </c>
      <c r="E8780">
        <v>8</v>
      </c>
      <c r="F8780" t="s">
        <v>113</v>
      </c>
      <c r="G8780">
        <v>27</v>
      </c>
      <c r="H8780" t="s">
        <v>14</v>
      </c>
      <c r="I8780" t="s">
        <v>29</v>
      </c>
      <c r="J8780" t="s">
        <v>30</v>
      </c>
      <c r="K8780">
        <v>1.2089882445327029</v>
      </c>
      <c r="L8780">
        <v>0.1</v>
      </c>
      <c r="M8780">
        <v>52.5</v>
      </c>
      <c r="N8780">
        <f>(1-Coffee_Sales[[#This Row],[Discount_Percent]])*Coffee_Sales[[#This Row],[unit_price]]*Coffee_Sales[[#This Row],[transaction_qty]]</f>
        <v>47.25</v>
      </c>
      <c r="O8780" t="str">
        <f>TEXT(Coffee_Sales[[#This Row],[transaction_date]],"mmm-yyyy")</f>
        <v>Apr-2023</v>
      </c>
      <c r="P8780">
        <f>HOUR(Coffee_Sales[[#This Row],[transaction_time]])</f>
        <v>10</v>
      </c>
    </row>
    <row r="8781" spans="1:16" x14ac:dyDescent="0.3">
      <c r="A8781">
        <v>35938</v>
      </c>
      <c r="B8781" s="1">
        <v>44989</v>
      </c>
      <c r="C8781" s="2">
        <v>0.50336805555555553</v>
      </c>
      <c r="D8781">
        <v>2</v>
      </c>
      <c r="E8781">
        <v>3</v>
      </c>
      <c r="F8781" t="s">
        <v>87</v>
      </c>
      <c r="G8781">
        <v>52</v>
      </c>
      <c r="H8781" t="s">
        <v>32</v>
      </c>
      <c r="I8781" t="s">
        <v>33</v>
      </c>
      <c r="J8781" t="s">
        <v>110</v>
      </c>
      <c r="K8781">
        <v>2.1610300738271788</v>
      </c>
      <c r="L8781">
        <v>0.1</v>
      </c>
      <c r="M8781">
        <v>37.5</v>
      </c>
      <c r="N8781">
        <f>(1-Coffee_Sales[[#This Row],[Discount_Percent]])*Coffee_Sales[[#This Row],[unit_price]]*Coffee_Sales[[#This Row],[transaction_qty]]</f>
        <v>67.5</v>
      </c>
      <c r="O8781" t="str">
        <f>TEXT(Coffee_Sales[[#This Row],[transaction_date]],"mmm-yyyy")</f>
        <v>Mar-2023</v>
      </c>
      <c r="P8781">
        <f>HOUR(Coffee_Sales[[#This Row],[transaction_time]])</f>
        <v>12</v>
      </c>
    </row>
    <row r="8782" spans="1:16" x14ac:dyDescent="0.3">
      <c r="A8782">
        <v>140725</v>
      </c>
      <c r="B8782" s="1">
        <v>45100</v>
      </c>
      <c r="C8782" s="2">
        <v>0.4259722222222222</v>
      </c>
      <c r="D8782">
        <v>1</v>
      </c>
      <c r="E8782">
        <v>3</v>
      </c>
      <c r="F8782" t="s">
        <v>63</v>
      </c>
      <c r="G8782">
        <v>71</v>
      </c>
      <c r="H8782" t="s">
        <v>18</v>
      </c>
      <c r="I8782" t="s">
        <v>79</v>
      </c>
      <c r="J8782" t="s">
        <v>92</v>
      </c>
      <c r="K8782">
        <v>1.767688953437015</v>
      </c>
      <c r="L8782">
        <v>0</v>
      </c>
      <c r="M8782">
        <v>56.25</v>
      </c>
      <c r="N8782">
        <f>(1-Coffee_Sales[[#This Row],[Discount_Percent]])*Coffee_Sales[[#This Row],[unit_price]]*Coffee_Sales[[#This Row],[transaction_qty]]</f>
        <v>56.25</v>
      </c>
      <c r="O8782" t="str">
        <f>TEXT(Coffee_Sales[[#This Row],[transaction_date]],"mmm-yyyy")</f>
        <v>Jun-2023</v>
      </c>
      <c r="P8782">
        <f>HOUR(Coffee_Sales[[#This Row],[transaction_time]])</f>
        <v>10</v>
      </c>
    </row>
    <row r="8783" spans="1:16" x14ac:dyDescent="0.3">
      <c r="A8783">
        <v>148465</v>
      </c>
      <c r="B8783" s="1">
        <v>45107</v>
      </c>
      <c r="C8783" s="2">
        <v>0.31368055555555557</v>
      </c>
      <c r="D8783">
        <v>1</v>
      </c>
      <c r="E8783">
        <v>8</v>
      </c>
      <c r="F8783" t="s">
        <v>63</v>
      </c>
      <c r="G8783">
        <v>31</v>
      </c>
      <c r="H8783" t="s">
        <v>14</v>
      </c>
      <c r="I8783" t="s">
        <v>22</v>
      </c>
      <c r="J8783" t="s">
        <v>53</v>
      </c>
      <c r="K8783">
        <v>0.72252875849165443</v>
      </c>
      <c r="L8783">
        <v>0</v>
      </c>
      <c r="M8783">
        <v>33</v>
      </c>
      <c r="N8783">
        <f>(1-Coffee_Sales[[#This Row],[Discount_Percent]])*Coffee_Sales[[#This Row],[unit_price]]*Coffee_Sales[[#This Row],[transaction_qty]]</f>
        <v>33</v>
      </c>
      <c r="O8783" t="str">
        <f>TEXT(Coffee_Sales[[#This Row],[transaction_date]],"mmm-yyyy")</f>
        <v>Jun-2023</v>
      </c>
      <c r="P8783">
        <f>HOUR(Coffee_Sales[[#This Row],[transaction_time]])</f>
        <v>7</v>
      </c>
    </row>
    <row r="8784" spans="1:16" x14ac:dyDescent="0.3">
      <c r="A8784">
        <v>129583</v>
      </c>
      <c r="B8784" s="1">
        <v>45091</v>
      </c>
      <c r="C8784" s="2">
        <v>0.37899305555555557</v>
      </c>
      <c r="D8784">
        <v>2</v>
      </c>
      <c r="E8784">
        <v>3</v>
      </c>
      <c r="F8784" t="s">
        <v>104</v>
      </c>
      <c r="G8784">
        <v>39</v>
      </c>
      <c r="H8784" t="s">
        <v>14</v>
      </c>
      <c r="I8784" t="s">
        <v>15</v>
      </c>
      <c r="J8784" t="s">
        <v>47</v>
      </c>
      <c r="K8784">
        <v>3.7249364712980131</v>
      </c>
      <c r="L8784">
        <v>0</v>
      </c>
      <c r="M8784">
        <v>63.75</v>
      </c>
      <c r="N8784">
        <f>(1-Coffee_Sales[[#This Row],[Discount_Percent]])*Coffee_Sales[[#This Row],[unit_price]]*Coffee_Sales[[#This Row],[transaction_qty]]</f>
        <v>127.5</v>
      </c>
      <c r="O8784" t="str">
        <f>TEXT(Coffee_Sales[[#This Row],[transaction_date]],"mmm-yyyy")</f>
        <v>Jun-2023</v>
      </c>
      <c r="P8784">
        <f>HOUR(Coffee_Sales[[#This Row],[transaction_time]])</f>
        <v>9</v>
      </c>
    </row>
    <row r="8785" spans="1:16" x14ac:dyDescent="0.3">
      <c r="A8785">
        <v>74341</v>
      </c>
      <c r="B8785" s="1">
        <v>45039</v>
      </c>
      <c r="C8785" s="2">
        <v>0.62337962962962967</v>
      </c>
      <c r="D8785">
        <v>1</v>
      </c>
      <c r="E8785">
        <v>8</v>
      </c>
      <c r="F8785" t="s">
        <v>21</v>
      </c>
      <c r="G8785">
        <v>56</v>
      </c>
      <c r="H8785" t="s">
        <v>32</v>
      </c>
      <c r="I8785" t="s">
        <v>33</v>
      </c>
      <c r="J8785" t="s">
        <v>135</v>
      </c>
      <c r="K8785">
        <v>0.93898374384431049</v>
      </c>
      <c r="L8785">
        <v>0.05</v>
      </c>
      <c r="M8785">
        <v>38.25</v>
      </c>
      <c r="N8785">
        <f>(1-Coffee_Sales[[#This Row],[Discount_Percent]])*Coffee_Sales[[#This Row],[unit_price]]*Coffee_Sales[[#This Row],[transaction_qty]]</f>
        <v>36.337499999999999</v>
      </c>
      <c r="O8785" t="str">
        <f>TEXT(Coffee_Sales[[#This Row],[transaction_date]],"mmm-yyyy")</f>
        <v>Apr-2023</v>
      </c>
      <c r="P8785">
        <f>HOUR(Coffee_Sales[[#This Row],[transaction_time]])</f>
        <v>14</v>
      </c>
    </row>
    <row r="8786" spans="1:16" x14ac:dyDescent="0.3">
      <c r="A8786">
        <v>30618</v>
      </c>
      <c r="B8786" s="1">
        <v>44980</v>
      </c>
      <c r="C8786" s="2">
        <v>0.61150462962962959</v>
      </c>
      <c r="D8786">
        <v>1</v>
      </c>
      <c r="E8786">
        <v>3</v>
      </c>
      <c r="F8786" t="s">
        <v>70</v>
      </c>
      <c r="G8786">
        <v>28</v>
      </c>
      <c r="H8786" t="s">
        <v>14</v>
      </c>
      <c r="I8786" t="s">
        <v>22</v>
      </c>
      <c r="J8786" t="s">
        <v>117</v>
      </c>
      <c r="K8786">
        <v>0.77342252596534933</v>
      </c>
      <c r="L8786">
        <v>0.1</v>
      </c>
      <c r="M8786">
        <v>30</v>
      </c>
      <c r="N8786">
        <f>(1-Coffee_Sales[[#This Row],[Discount_Percent]])*Coffee_Sales[[#This Row],[unit_price]]*Coffee_Sales[[#This Row],[transaction_qty]]</f>
        <v>27</v>
      </c>
      <c r="O8786" t="str">
        <f>TEXT(Coffee_Sales[[#This Row],[transaction_date]],"mmm-yyyy")</f>
        <v>Feb-2023</v>
      </c>
      <c r="P8786">
        <f>HOUR(Coffee_Sales[[#This Row],[transaction_time]])</f>
        <v>14</v>
      </c>
    </row>
    <row r="8787" spans="1:16" x14ac:dyDescent="0.3">
      <c r="A8787">
        <v>100150</v>
      </c>
      <c r="B8787" s="1">
        <v>45065</v>
      </c>
      <c r="C8787" s="2">
        <v>0.28978009259259258</v>
      </c>
      <c r="D8787">
        <v>2</v>
      </c>
      <c r="E8787">
        <v>8</v>
      </c>
      <c r="F8787" t="s">
        <v>101</v>
      </c>
      <c r="G8787">
        <v>28</v>
      </c>
      <c r="H8787" t="s">
        <v>14</v>
      </c>
      <c r="I8787" t="s">
        <v>22</v>
      </c>
      <c r="J8787" t="s">
        <v>117</v>
      </c>
      <c r="K8787">
        <v>1.6225949524873</v>
      </c>
      <c r="L8787">
        <v>0.05</v>
      </c>
      <c r="M8787">
        <v>30</v>
      </c>
      <c r="N8787">
        <f>(1-Coffee_Sales[[#This Row],[Discount_Percent]])*Coffee_Sales[[#This Row],[unit_price]]*Coffee_Sales[[#This Row],[transaction_qty]]</f>
        <v>57</v>
      </c>
      <c r="O8787" t="str">
        <f>TEXT(Coffee_Sales[[#This Row],[transaction_date]],"mmm-yyyy")</f>
        <v>May-2023</v>
      </c>
      <c r="P8787">
        <f>HOUR(Coffee_Sales[[#This Row],[transaction_time]])</f>
        <v>6</v>
      </c>
    </row>
    <row r="8788" spans="1:16" x14ac:dyDescent="0.3">
      <c r="A8788">
        <v>110556</v>
      </c>
      <c r="B8788" s="1">
        <v>45074</v>
      </c>
      <c r="C8788" s="2">
        <v>0.54523148148148148</v>
      </c>
      <c r="D8788">
        <v>1</v>
      </c>
      <c r="E8788">
        <v>8</v>
      </c>
      <c r="F8788" t="s">
        <v>90</v>
      </c>
      <c r="G8788">
        <v>87</v>
      </c>
      <c r="H8788" t="s">
        <v>14</v>
      </c>
      <c r="I8788" t="s">
        <v>15</v>
      </c>
      <c r="J8788" t="s">
        <v>119</v>
      </c>
      <c r="K8788">
        <v>0.84175582148761374</v>
      </c>
      <c r="L8788">
        <v>0</v>
      </c>
      <c r="M8788">
        <v>31.5</v>
      </c>
      <c r="N8788">
        <f>(1-Coffee_Sales[[#This Row],[Discount_Percent]])*Coffee_Sales[[#This Row],[unit_price]]*Coffee_Sales[[#This Row],[transaction_qty]]</f>
        <v>31.5</v>
      </c>
      <c r="O8788" t="str">
        <f>TEXT(Coffee_Sales[[#This Row],[transaction_date]],"mmm-yyyy")</f>
        <v>May-2023</v>
      </c>
      <c r="P8788">
        <f>HOUR(Coffee_Sales[[#This Row],[transaction_time]])</f>
        <v>13</v>
      </c>
    </row>
    <row r="8789" spans="1:16" x14ac:dyDescent="0.3">
      <c r="A8789">
        <v>85927</v>
      </c>
      <c r="B8789" s="1">
        <v>45052</v>
      </c>
      <c r="C8789" s="2">
        <v>0.50146990740740738</v>
      </c>
      <c r="D8789">
        <v>2</v>
      </c>
      <c r="E8789">
        <v>8</v>
      </c>
      <c r="F8789" t="s">
        <v>46</v>
      </c>
      <c r="G8789">
        <v>48</v>
      </c>
      <c r="H8789" t="s">
        <v>32</v>
      </c>
      <c r="I8789" t="s">
        <v>44</v>
      </c>
      <c r="J8789" t="s">
        <v>52</v>
      </c>
      <c r="K8789">
        <v>1.7677620859077121</v>
      </c>
      <c r="L8789">
        <v>0.1</v>
      </c>
      <c r="M8789">
        <v>37.5</v>
      </c>
      <c r="N8789">
        <f>(1-Coffee_Sales[[#This Row],[Discount_Percent]])*Coffee_Sales[[#This Row],[unit_price]]*Coffee_Sales[[#This Row],[transaction_qty]]</f>
        <v>67.5</v>
      </c>
      <c r="O8789" t="str">
        <f>TEXT(Coffee_Sales[[#This Row],[transaction_date]],"mmm-yyyy")</f>
        <v>May-2023</v>
      </c>
      <c r="P8789">
        <f>HOUR(Coffee_Sales[[#This Row],[transaction_time]])</f>
        <v>12</v>
      </c>
    </row>
    <row r="8790" spans="1:16" x14ac:dyDescent="0.3">
      <c r="A8790">
        <v>122193</v>
      </c>
      <c r="B8790" s="1">
        <v>45085</v>
      </c>
      <c r="C8790" s="2">
        <v>0.37377314814814816</v>
      </c>
      <c r="D8790">
        <v>1</v>
      </c>
      <c r="E8790">
        <v>3</v>
      </c>
      <c r="F8790" t="s">
        <v>46</v>
      </c>
      <c r="G8790">
        <v>38</v>
      </c>
      <c r="H8790" t="s">
        <v>14</v>
      </c>
      <c r="I8790" t="s">
        <v>15</v>
      </c>
      <c r="J8790" t="s">
        <v>16</v>
      </c>
      <c r="K8790">
        <v>1.80917031440742</v>
      </c>
      <c r="L8790">
        <v>0.15</v>
      </c>
      <c r="M8790">
        <v>56.25</v>
      </c>
      <c r="N8790">
        <f>(1-Coffee_Sales[[#This Row],[Discount_Percent]])*Coffee_Sales[[#This Row],[unit_price]]*Coffee_Sales[[#This Row],[transaction_qty]]</f>
        <v>47.8125</v>
      </c>
      <c r="O8790" t="str">
        <f>TEXT(Coffee_Sales[[#This Row],[transaction_date]],"mmm-yyyy")</f>
        <v>Jun-2023</v>
      </c>
      <c r="P8790">
        <f>HOUR(Coffee_Sales[[#This Row],[transaction_time]])</f>
        <v>8</v>
      </c>
    </row>
    <row r="8791" spans="1:16" x14ac:dyDescent="0.3">
      <c r="A8791">
        <v>29091</v>
      </c>
      <c r="B8791" s="1">
        <v>44978</v>
      </c>
      <c r="C8791" s="2">
        <v>0.30125000000000002</v>
      </c>
      <c r="D8791">
        <v>1</v>
      </c>
      <c r="E8791">
        <v>5</v>
      </c>
      <c r="F8791" t="s">
        <v>70</v>
      </c>
      <c r="G8791">
        <v>22</v>
      </c>
      <c r="H8791" t="s">
        <v>14</v>
      </c>
      <c r="I8791" t="s">
        <v>55</v>
      </c>
      <c r="J8791" t="s">
        <v>56</v>
      </c>
      <c r="K8791">
        <v>0.73272773521683798</v>
      </c>
      <c r="L8791">
        <v>0</v>
      </c>
      <c r="M8791">
        <v>30</v>
      </c>
      <c r="N8791">
        <f>(1-Coffee_Sales[[#This Row],[Discount_Percent]])*Coffee_Sales[[#This Row],[unit_price]]*Coffee_Sales[[#This Row],[transaction_qty]]</f>
        <v>30</v>
      </c>
      <c r="O8791" t="str">
        <f>TEXT(Coffee_Sales[[#This Row],[transaction_date]],"mmm-yyyy")</f>
        <v>Feb-2023</v>
      </c>
      <c r="P8791">
        <f>HOUR(Coffee_Sales[[#This Row],[transaction_time]])</f>
        <v>7</v>
      </c>
    </row>
    <row r="8792" spans="1:16" x14ac:dyDescent="0.3">
      <c r="A8792">
        <v>10381</v>
      </c>
      <c r="B8792" s="1">
        <v>44945</v>
      </c>
      <c r="C8792" s="2">
        <v>0.32613425925925926</v>
      </c>
      <c r="D8792">
        <v>2</v>
      </c>
      <c r="E8792">
        <v>3</v>
      </c>
      <c r="F8792" t="s">
        <v>35</v>
      </c>
      <c r="G8792">
        <v>48</v>
      </c>
      <c r="H8792" t="s">
        <v>32</v>
      </c>
      <c r="I8792" t="s">
        <v>44</v>
      </c>
      <c r="J8792" t="s">
        <v>52</v>
      </c>
      <c r="K8792">
        <v>1.6041878986014211</v>
      </c>
      <c r="L8792">
        <v>0</v>
      </c>
      <c r="M8792">
        <v>37.5</v>
      </c>
      <c r="N8792">
        <f>(1-Coffee_Sales[[#This Row],[Discount_Percent]])*Coffee_Sales[[#This Row],[unit_price]]*Coffee_Sales[[#This Row],[transaction_qty]]</f>
        <v>75</v>
      </c>
      <c r="O8792" t="str">
        <f>TEXT(Coffee_Sales[[#This Row],[transaction_date]],"mmm-yyyy")</f>
        <v>Jan-2023</v>
      </c>
      <c r="P8792">
        <f>HOUR(Coffee_Sales[[#This Row],[transaction_time]])</f>
        <v>7</v>
      </c>
    </row>
    <row r="8793" spans="1:16" x14ac:dyDescent="0.3">
      <c r="A8793">
        <v>114335</v>
      </c>
      <c r="B8793" s="1">
        <v>45078</v>
      </c>
      <c r="C8793" s="2">
        <v>0.49269675925925926</v>
      </c>
      <c r="D8793">
        <v>2</v>
      </c>
      <c r="E8793">
        <v>3</v>
      </c>
      <c r="F8793" t="s">
        <v>133</v>
      </c>
      <c r="G8793">
        <v>38</v>
      </c>
      <c r="H8793" t="s">
        <v>14</v>
      </c>
      <c r="I8793" t="s">
        <v>15</v>
      </c>
      <c r="J8793" t="s">
        <v>16</v>
      </c>
      <c r="K8793">
        <v>3.6633177044702041</v>
      </c>
      <c r="L8793">
        <v>0.05</v>
      </c>
      <c r="M8793">
        <v>56.25</v>
      </c>
      <c r="N8793">
        <f>(1-Coffee_Sales[[#This Row],[Discount_Percent]])*Coffee_Sales[[#This Row],[unit_price]]*Coffee_Sales[[#This Row],[transaction_qty]]</f>
        <v>106.875</v>
      </c>
      <c r="O8793" t="str">
        <f>TEXT(Coffee_Sales[[#This Row],[transaction_date]],"mmm-yyyy")</f>
        <v>Jun-2023</v>
      </c>
      <c r="P8793">
        <f>HOUR(Coffee_Sales[[#This Row],[transaction_time]])</f>
        <v>11</v>
      </c>
    </row>
    <row r="8794" spans="1:16" x14ac:dyDescent="0.3">
      <c r="A8794">
        <v>129809</v>
      </c>
      <c r="B8794" s="1">
        <v>45091</v>
      </c>
      <c r="C8794" s="2">
        <v>0.41813657407407406</v>
      </c>
      <c r="D8794">
        <v>1</v>
      </c>
      <c r="E8794">
        <v>8</v>
      </c>
      <c r="F8794" t="s">
        <v>114</v>
      </c>
      <c r="G8794">
        <v>50</v>
      </c>
      <c r="H8794" t="s">
        <v>32</v>
      </c>
      <c r="I8794" t="s">
        <v>44</v>
      </c>
      <c r="J8794" t="s">
        <v>45</v>
      </c>
      <c r="K8794">
        <v>1.179673330383167</v>
      </c>
      <c r="L8794">
        <v>0.05</v>
      </c>
      <c r="M8794">
        <v>37.5</v>
      </c>
      <c r="N8794">
        <f>(1-Coffee_Sales[[#This Row],[Discount_Percent]])*Coffee_Sales[[#This Row],[unit_price]]*Coffee_Sales[[#This Row],[transaction_qty]]</f>
        <v>35.625</v>
      </c>
      <c r="O8794" t="str">
        <f>TEXT(Coffee_Sales[[#This Row],[transaction_date]],"mmm-yyyy")</f>
        <v>Jun-2023</v>
      </c>
      <c r="P8794">
        <f>HOUR(Coffee_Sales[[#This Row],[transaction_time]])</f>
        <v>10</v>
      </c>
    </row>
    <row r="8795" spans="1:16" x14ac:dyDescent="0.3">
      <c r="A8795">
        <v>45991</v>
      </c>
      <c r="B8795" s="1">
        <v>45003</v>
      </c>
      <c r="C8795" s="2">
        <v>0.49400462962962965</v>
      </c>
      <c r="D8795">
        <v>1</v>
      </c>
      <c r="E8795">
        <v>5</v>
      </c>
      <c r="F8795" t="s">
        <v>104</v>
      </c>
      <c r="G8795">
        <v>48</v>
      </c>
      <c r="H8795" t="s">
        <v>32</v>
      </c>
      <c r="I8795" t="s">
        <v>44</v>
      </c>
      <c r="J8795" t="s">
        <v>52</v>
      </c>
      <c r="K8795">
        <v>0.89168403164898447</v>
      </c>
      <c r="L8795">
        <v>0.15</v>
      </c>
      <c r="M8795">
        <v>37.5</v>
      </c>
      <c r="N8795">
        <f>(1-Coffee_Sales[[#This Row],[Discount_Percent]])*Coffee_Sales[[#This Row],[unit_price]]*Coffee_Sales[[#This Row],[transaction_qty]]</f>
        <v>31.875</v>
      </c>
      <c r="O8795" t="str">
        <f>TEXT(Coffee_Sales[[#This Row],[transaction_date]],"mmm-yyyy")</f>
        <v>Mar-2023</v>
      </c>
      <c r="P8795">
        <f>HOUR(Coffee_Sales[[#This Row],[transaction_time]])</f>
        <v>11</v>
      </c>
    </row>
    <row r="8796" spans="1:16" x14ac:dyDescent="0.3">
      <c r="A8796">
        <v>65391</v>
      </c>
      <c r="B8796" s="1">
        <v>45029</v>
      </c>
      <c r="C8796" s="2">
        <v>0.41002314814814816</v>
      </c>
      <c r="D8796">
        <v>2</v>
      </c>
      <c r="E8796">
        <v>5</v>
      </c>
      <c r="F8796" t="s">
        <v>21</v>
      </c>
      <c r="G8796">
        <v>48</v>
      </c>
      <c r="H8796" t="s">
        <v>32</v>
      </c>
      <c r="I8796" t="s">
        <v>44</v>
      </c>
      <c r="J8796" t="s">
        <v>52</v>
      </c>
      <c r="K8796">
        <v>2.062718351755382</v>
      </c>
      <c r="L8796">
        <v>0</v>
      </c>
      <c r="M8796">
        <v>37.5</v>
      </c>
      <c r="N8796">
        <f>(1-Coffee_Sales[[#This Row],[Discount_Percent]])*Coffee_Sales[[#This Row],[unit_price]]*Coffee_Sales[[#This Row],[transaction_qty]]</f>
        <v>75</v>
      </c>
      <c r="O8796" t="str">
        <f>TEXT(Coffee_Sales[[#This Row],[transaction_date]],"mmm-yyyy")</f>
        <v>Apr-2023</v>
      </c>
      <c r="P8796">
        <f>HOUR(Coffee_Sales[[#This Row],[transaction_time]])</f>
        <v>9</v>
      </c>
    </row>
    <row r="8797" spans="1:16" x14ac:dyDescent="0.3">
      <c r="A8797">
        <v>103925</v>
      </c>
      <c r="B8797" s="1">
        <v>45068</v>
      </c>
      <c r="C8797" s="2">
        <v>0.42284722222222221</v>
      </c>
      <c r="D8797">
        <v>1</v>
      </c>
      <c r="E8797">
        <v>5</v>
      </c>
      <c r="F8797" t="s">
        <v>24</v>
      </c>
      <c r="G8797">
        <v>78</v>
      </c>
      <c r="H8797" t="s">
        <v>18</v>
      </c>
      <c r="I8797" t="s">
        <v>19</v>
      </c>
      <c r="J8797" t="s">
        <v>51</v>
      </c>
      <c r="K8797">
        <v>1.88680624126768</v>
      </c>
      <c r="L8797">
        <v>0</v>
      </c>
      <c r="M8797">
        <v>67.5</v>
      </c>
      <c r="N8797">
        <f>(1-Coffee_Sales[[#This Row],[Discount_Percent]])*Coffee_Sales[[#This Row],[unit_price]]*Coffee_Sales[[#This Row],[transaction_qty]]</f>
        <v>67.5</v>
      </c>
      <c r="O8797" t="str">
        <f>TEXT(Coffee_Sales[[#This Row],[transaction_date]],"mmm-yyyy")</f>
        <v>May-2023</v>
      </c>
      <c r="P8797">
        <f>HOUR(Coffee_Sales[[#This Row],[transaction_time]])</f>
        <v>10</v>
      </c>
    </row>
    <row r="8798" spans="1:16" x14ac:dyDescent="0.3">
      <c r="A8798">
        <v>113073</v>
      </c>
      <c r="B8798" s="1">
        <v>45077</v>
      </c>
      <c r="C8798" s="2">
        <v>0.29143518518518519</v>
      </c>
      <c r="D8798">
        <v>2</v>
      </c>
      <c r="E8798">
        <v>5</v>
      </c>
      <c r="F8798" t="s">
        <v>77</v>
      </c>
      <c r="G8798">
        <v>22</v>
      </c>
      <c r="H8798" t="s">
        <v>14</v>
      </c>
      <c r="I8798" t="s">
        <v>55</v>
      </c>
      <c r="J8798" t="s">
        <v>56</v>
      </c>
      <c r="K8798">
        <v>1.8904266923646109</v>
      </c>
      <c r="L8798">
        <v>0.05</v>
      </c>
      <c r="M8798">
        <v>30</v>
      </c>
      <c r="N8798">
        <f>(1-Coffee_Sales[[#This Row],[Discount_Percent]])*Coffee_Sales[[#This Row],[unit_price]]*Coffee_Sales[[#This Row],[transaction_qty]]</f>
        <v>57</v>
      </c>
      <c r="O8798" t="str">
        <f>TEXT(Coffee_Sales[[#This Row],[transaction_date]],"mmm-yyyy")</f>
        <v>May-2023</v>
      </c>
      <c r="P8798">
        <f>HOUR(Coffee_Sales[[#This Row],[transaction_time]])</f>
        <v>6</v>
      </c>
    </row>
    <row r="8799" spans="1:16" x14ac:dyDescent="0.3">
      <c r="A8799">
        <v>139368</v>
      </c>
      <c r="B8799" s="1">
        <v>45099</v>
      </c>
      <c r="C8799" s="2">
        <v>0.35859953703703706</v>
      </c>
      <c r="D8799">
        <v>1</v>
      </c>
      <c r="E8799">
        <v>5</v>
      </c>
      <c r="F8799" t="s">
        <v>96</v>
      </c>
      <c r="G8799">
        <v>70</v>
      </c>
      <c r="H8799" t="s">
        <v>18</v>
      </c>
      <c r="I8799" t="s">
        <v>19</v>
      </c>
      <c r="J8799" t="s">
        <v>83</v>
      </c>
      <c r="K8799">
        <v>1.295599473533438</v>
      </c>
      <c r="L8799">
        <v>0.1</v>
      </c>
      <c r="M8799">
        <v>48.75</v>
      </c>
      <c r="N8799">
        <f>(1-Coffee_Sales[[#This Row],[Discount_Percent]])*Coffee_Sales[[#This Row],[unit_price]]*Coffee_Sales[[#This Row],[transaction_qty]]</f>
        <v>43.875</v>
      </c>
      <c r="O8799" t="str">
        <f>TEXT(Coffee_Sales[[#This Row],[transaction_date]],"mmm-yyyy")</f>
        <v>Jun-2023</v>
      </c>
      <c r="P8799">
        <f>HOUR(Coffee_Sales[[#This Row],[transaction_time]])</f>
        <v>8</v>
      </c>
    </row>
    <row r="8800" spans="1:16" x14ac:dyDescent="0.3">
      <c r="A8800">
        <v>123921</v>
      </c>
      <c r="B8800" s="1">
        <v>45086</v>
      </c>
      <c r="C8800" s="2">
        <v>0.46619212962962964</v>
      </c>
      <c r="D8800">
        <v>1</v>
      </c>
      <c r="E8800">
        <v>3</v>
      </c>
      <c r="F8800" t="s">
        <v>54</v>
      </c>
      <c r="G8800">
        <v>22</v>
      </c>
      <c r="H8800" t="s">
        <v>14</v>
      </c>
      <c r="I8800" t="s">
        <v>55</v>
      </c>
      <c r="J8800" t="s">
        <v>56</v>
      </c>
      <c r="K8800">
        <v>0.94938187552144915</v>
      </c>
      <c r="L8800">
        <v>0.1</v>
      </c>
      <c r="M8800">
        <v>30</v>
      </c>
      <c r="N8800">
        <f>(1-Coffee_Sales[[#This Row],[Discount_Percent]])*Coffee_Sales[[#This Row],[unit_price]]*Coffee_Sales[[#This Row],[transaction_qty]]</f>
        <v>27</v>
      </c>
      <c r="O8800" t="str">
        <f>TEXT(Coffee_Sales[[#This Row],[transaction_date]],"mmm-yyyy")</f>
        <v>Jun-2023</v>
      </c>
      <c r="P8800">
        <f>HOUR(Coffee_Sales[[#This Row],[transaction_time]])</f>
        <v>11</v>
      </c>
    </row>
    <row r="8801" spans="1:16" x14ac:dyDescent="0.3">
      <c r="A8801">
        <v>54575</v>
      </c>
      <c r="B8801" s="1">
        <v>45016</v>
      </c>
      <c r="C8801" s="2">
        <v>0.38121527777777775</v>
      </c>
      <c r="D8801">
        <v>2</v>
      </c>
      <c r="E8801">
        <v>3</v>
      </c>
      <c r="F8801" t="s">
        <v>114</v>
      </c>
      <c r="G8801">
        <v>50</v>
      </c>
      <c r="H8801" t="s">
        <v>32</v>
      </c>
      <c r="I8801" t="s">
        <v>44</v>
      </c>
      <c r="J8801" t="s">
        <v>45</v>
      </c>
      <c r="K8801">
        <v>2.0233795436894599</v>
      </c>
      <c r="L8801">
        <v>0.15</v>
      </c>
      <c r="M8801">
        <v>37.5</v>
      </c>
      <c r="N8801">
        <f>(1-Coffee_Sales[[#This Row],[Discount_Percent]])*Coffee_Sales[[#This Row],[unit_price]]*Coffee_Sales[[#This Row],[transaction_qty]]</f>
        <v>63.75</v>
      </c>
      <c r="O8801" t="str">
        <f>TEXT(Coffee_Sales[[#This Row],[transaction_date]],"mmm-yyyy")</f>
        <v>Mar-2023</v>
      </c>
      <c r="P8801">
        <f>HOUR(Coffee_Sales[[#This Row],[transaction_time]])</f>
        <v>9</v>
      </c>
    </row>
    <row r="8802" spans="1:16" x14ac:dyDescent="0.3">
      <c r="A8802">
        <v>147999</v>
      </c>
      <c r="B8802" s="1">
        <v>45106</v>
      </c>
      <c r="C8802" s="2">
        <v>0.64310185185185187</v>
      </c>
      <c r="D8802">
        <v>1</v>
      </c>
      <c r="E8802">
        <v>3</v>
      </c>
      <c r="F8802" t="s">
        <v>81</v>
      </c>
      <c r="G8802">
        <v>77</v>
      </c>
      <c r="H8802" t="s">
        <v>18</v>
      </c>
      <c r="I8802" t="s">
        <v>19</v>
      </c>
      <c r="J8802" t="s">
        <v>115</v>
      </c>
      <c r="K8802">
        <v>1.041830820623006</v>
      </c>
      <c r="L8802">
        <v>0</v>
      </c>
      <c r="M8802">
        <v>45</v>
      </c>
      <c r="N8802">
        <f>(1-Coffee_Sales[[#This Row],[Discount_Percent]])*Coffee_Sales[[#This Row],[unit_price]]*Coffee_Sales[[#This Row],[transaction_qty]]</f>
        <v>45</v>
      </c>
      <c r="O8802" t="str">
        <f>TEXT(Coffee_Sales[[#This Row],[transaction_date]],"mmm-yyyy")</f>
        <v>Jun-2023</v>
      </c>
      <c r="P8802">
        <f>HOUR(Coffee_Sales[[#This Row],[transaction_time]])</f>
        <v>15</v>
      </c>
    </row>
    <row r="8803" spans="1:16" x14ac:dyDescent="0.3">
      <c r="A8803">
        <v>107794</v>
      </c>
      <c r="B8803" s="1">
        <v>45071</v>
      </c>
      <c r="C8803" s="2">
        <v>0.78141203703703699</v>
      </c>
      <c r="D8803">
        <v>1</v>
      </c>
      <c r="E8803">
        <v>3</v>
      </c>
      <c r="F8803" t="s">
        <v>102</v>
      </c>
      <c r="G8803">
        <v>54</v>
      </c>
      <c r="H8803" t="s">
        <v>32</v>
      </c>
      <c r="I8803" t="s">
        <v>33</v>
      </c>
      <c r="J8803" t="s">
        <v>127</v>
      </c>
      <c r="K8803">
        <v>1.120867821056418</v>
      </c>
      <c r="L8803">
        <v>0.1</v>
      </c>
      <c r="M8803">
        <v>37.5</v>
      </c>
      <c r="N8803">
        <f>(1-Coffee_Sales[[#This Row],[Discount_Percent]])*Coffee_Sales[[#This Row],[unit_price]]*Coffee_Sales[[#This Row],[transaction_qty]]</f>
        <v>33.75</v>
      </c>
      <c r="O8803" t="str">
        <f>TEXT(Coffee_Sales[[#This Row],[transaction_date]],"mmm-yyyy")</f>
        <v>May-2023</v>
      </c>
      <c r="P8803">
        <f>HOUR(Coffee_Sales[[#This Row],[transaction_time]])</f>
        <v>18</v>
      </c>
    </row>
    <row r="8804" spans="1:16" x14ac:dyDescent="0.3">
      <c r="A8804">
        <v>83882</v>
      </c>
      <c r="B8804" s="1">
        <v>45050</v>
      </c>
      <c r="C8804" s="2">
        <v>0.51324074074074078</v>
      </c>
      <c r="D8804">
        <v>1</v>
      </c>
      <c r="E8804">
        <v>5</v>
      </c>
      <c r="F8804" t="s">
        <v>21</v>
      </c>
      <c r="G8804">
        <v>28</v>
      </c>
      <c r="H8804" t="s">
        <v>14</v>
      </c>
      <c r="I8804" t="s">
        <v>22</v>
      </c>
      <c r="J8804" t="s">
        <v>117</v>
      </c>
      <c r="K8804">
        <v>0.80768553272810917</v>
      </c>
      <c r="L8804">
        <v>0</v>
      </c>
      <c r="M8804">
        <v>30</v>
      </c>
      <c r="N8804">
        <f>(1-Coffee_Sales[[#This Row],[Discount_Percent]])*Coffee_Sales[[#This Row],[unit_price]]*Coffee_Sales[[#This Row],[transaction_qty]]</f>
        <v>30</v>
      </c>
      <c r="O8804" t="str">
        <f>TEXT(Coffee_Sales[[#This Row],[transaction_date]],"mmm-yyyy")</f>
        <v>May-2023</v>
      </c>
      <c r="P8804">
        <f>HOUR(Coffee_Sales[[#This Row],[transaction_time]])</f>
        <v>12</v>
      </c>
    </row>
    <row r="8805" spans="1:16" x14ac:dyDescent="0.3">
      <c r="A8805">
        <v>1398</v>
      </c>
      <c r="B8805" s="1">
        <v>44929</v>
      </c>
      <c r="C8805" s="2">
        <v>0.60666666666666669</v>
      </c>
      <c r="D8805">
        <v>2</v>
      </c>
      <c r="E8805">
        <v>8</v>
      </c>
      <c r="F8805" t="s">
        <v>31</v>
      </c>
      <c r="G8805">
        <v>45</v>
      </c>
      <c r="H8805" t="s">
        <v>32</v>
      </c>
      <c r="I8805" t="s">
        <v>40</v>
      </c>
      <c r="J8805" t="s">
        <v>120</v>
      </c>
      <c r="K8805">
        <v>1.8095808367237971</v>
      </c>
      <c r="L8805">
        <v>0</v>
      </c>
      <c r="M8805">
        <v>45</v>
      </c>
      <c r="N8805">
        <f>(1-Coffee_Sales[[#This Row],[Discount_Percent]])*Coffee_Sales[[#This Row],[unit_price]]*Coffee_Sales[[#This Row],[transaction_qty]]</f>
        <v>90</v>
      </c>
      <c r="O8805" t="str">
        <f>TEXT(Coffee_Sales[[#This Row],[transaction_date]],"mmm-yyyy")</f>
        <v>Jan-2023</v>
      </c>
      <c r="P8805">
        <f>HOUR(Coffee_Sales[[#This Row],[transaction_time]])</f>
        <v>14</v>
      </c>
    </row>
    <row r="8806" spans="1:16" x14ac:dyDescent="0.3">
      <c r="A8806">
        <v>124544</v>
      </c>
      <c r="B8806" s="1">
        <v>45087</v>
      </c>
      <c r="C8806" s="2">
        <v>0.3059722222222222</v>
      </c>
      <c r="D8806">
        <v>1</v>
      </c>
      <c r="E8806">
        <v>8</v>
      </c>
      <c r="F8806" t="s">
        <v>24</v>
      </c>
      <c r="G8806">
        <v>69</v>
      </c>
      <c r="H8806" t="s">
        <v>18</v>
      </c>
      <c r="I8806" t="s">
        <v>107</v>
      </c>
      <c r="J8806" t="s">
        <v>132</v>
      </c>
      <c r="K8806">
        <v>1.178677224819876</v>
      </c>
      <c r="L8806">
        <v>0</v>
      </c>
      <c r="M8806">
        <v>48.75</v>
      </c>
      <c r="N8806">
        <f>(1-Coffee_Sales[[#This Row],[Discount_Percent]])*Coffee_Sales[[#This Row],[unit_price]]*Coffee_Sales[[#This Row],[transaction_qty]]</f>
        <v>48.75</v>
      </c>
      <c r="O8806" t="str">
        <f>TEXT(Coffee_Sales[[#This Row],[transaction_date]],"mmm-yyyy")</f>
        <v>Jun-2023</v>
      </c>
      <c r="P8806">
        <f>HOUR(Coffee_Sales[[#This Row],[transaction_time]])</f>
        <v>7</v>
      </c>
    </row>
    <row r="8807" spans="1:16" x14ac:dyDescent="0.3">
      <c r="A8807">
        <v>72464</v>
      </c>
      <c r="B8807" s="1">
        <v>45037</v>
      </c>
      <c r="C8807" s="2">
        <v>0.42443287037037036</v>
      </c>
      <c r="D8807">
        <v>1</v>
      </c>
      <c r="E8807">
        <v>8</v>
      </c>
      <c r="F8807" t="s">
        <v>13</v>
      </c>
      <c r="G8807">
        <v>76</v>
      </c>
      <c r="H8807" t="s">
        <v>18</v>
      </c>
      <c r="I8807" t="s">
        <v>107</v>
      </c>
      <c r="J8807" t="s">
        <v>137</v>
      </c>
      <c r="K8807">
        <v>1.161050260086361</v>
      </c>
      <c r="L8807">
        <v>0.1</v>
      </c>
      <c r="M8807">
        <v>52.5</v>
      </c>
      <c r="N8807">
        <f>(1-Coffee_Sales[[#This Row],[Discount_Percent]])*Coffee_Sales[[#This Row],[unit_price]]*Coffee_Sales[[#This Row],[transaction_qty]]</f>
        <v>47.25</v>
      </c>
      <c r="O8807" t="str">
        <f>TEXT(Coffee_Sales[[#This Row],[transaction_date]],"mmm-yyyy")</f>
        <v>Apr-2023</v>
      </c>
      <c r="P8807">
        <f>HOUR(Coffee_Sales[[#This Row],[transaction_time]])</f>
        <v>10</v>
      </c>
    </row>
    <row r="8808" spans="1:16" x14ac:dyDescent="0.3">
      <c r="A8808">
        <v>42625</v>
      </c>
      <c r="B8808" s="1">
        <v>44998</v>
      </c>
      <c r="C8808" s="2">
        <v>0.82900462962962962</v>
      </c>
      <c r="D8808">
        <v>1</v>
      </c>
      <c r="E8808">
        <v>3</v>
      </c>
      <c r="F8808" t="s">
        <v>54</v>
      </c>
      <c r="G8808">
        <v>24</v>
      </c>
      <c r="H8808" t="s">
        <v>14</v>
      </c>
      <c r="I8808" t="s">
        <v>55</v>
      </c>
      <c r="J8808" t="s">
        <v>86</v>
      </c>
      <c r="K8808">
        <v>1.2510914360636729</v>
      </c>
      <c r="L8808">
        <v>0.15</v>
      </c>
      <c r="M8808">
        <v>45</v>
      </c>
      <c r="N8808">
        <f>(1-Coffee_Sales[[#This Row],[Discount_Percent]])*Coffee_Sales[[#This Row],[unit_price]]*Coffee_Sales[[#This Row],[transaction_qty]]</f>
        <v>38.25</v>
      </c>
      <c r="O8808" t="str">
        <f>TEXT(Coffee_Sales[[#This Row],[transaction_date]],"mmm-yyyy")</f>
        <v>Mar-2023</v>
      </c>
      <c r="P8808">
        <f>HOUR(Coffee_Sales[[#This Row],[transaction_time]])</f>
        <v>19</v>
      </c>
    </row>
    <row r="8809" spans="1:16" x14ac:dyDescent="0.3">
      <c r="A8809">
        <v>128825</v>
      </c>
      <c r="B8809" s="1">
        <v>45090</v>
      </c>
      <c r="C8809" s="2">
        <v>0.50877314814814811</v>
      </c>
      <c r="D8809">
        <v>2</v>
      </c>
      <c r="E8809">
        <v>5</v>
      </c>
      <c r="F8809" t="s">
        <v>131</v>
      </c>
      <c r="G8809">
        <v>50</v>
      </c>
      <c r="H8809" t="s">
        <v>32</v>
      </c>
      <c r="I8809" t="s">
        <v>44</v>
      </c>
      <c r="J8809" t="s">
        <v>45</v>
      </c>
      <c r="K8809">
        <v>1.7321390768741449</v>
      </c>
      <c r="L8809">
        <v>0</v>
      </c>
      <c r="M8809">
        <v>37.5</v>
      </c>
      <c r="N8809">
        <f>(1-Coffee_Sales[[#This Row],[Discount_Percent]])*Coffee_Sales[[#This Row],[unit_price]]*Coffee_Sales[[#This Row],[transaction_qty]]</f>
        <v>75</v>
      </c>
      <c r="O8809" t="str">
        <f>TEXT(Coffee_Sales[[#This Row],[transaction_date]],"mmm-yyyy")</f>
        <v>Jun-2023</v>
      </c>
      <c r="P8809">
        <f>HOUR(Coffee_Sales[[#This Row],[transaction_time]])</f>
        <v>12</v>
      </c>
    </row>
    <row r="8810" spans="1:16" x14ac:dyDescent="0.3">
      <c r="A8810">
        <v>87960</v>
      </c>
      <c r="B8810" s="1">
        <v>45054</v>
      </c>
      <c r="C8810" s="2">
        <v>0.36281249999999998</v>
      </c>
      <c r="D8810">
        <v>2</v>
      </c>
      <c r="E8810">
        <v>3</v>
      </c>
      <c r="F8810" t="s">
        <v>35</v>
      </c>
      <c r="G8810">
        <v>50</v>
      </c>
      <c r="H8810" t="s">
        <v>32</v>
      </c>
      <c r="I8810" t="s">
        <v>44</v>
      </c>
      <c r="J8810" t="s">
        <v>45</v>
      </c>
      <c r="K8810">
        <v>2.4594908270586782</v>
      </c>
      <c r="L8810">
        <v>0</v>
      </c>
      <c r="M8810">
        <v>37.5</v>
      </c>
      <c r="N8810">
        <f>(1-Coffee_Sales[[#This Row],[Discount_Percent]])*Coffee_Sales[[#This Row],[unit_price]]*Coffee_Sales[[#This Row],[transaction_qty]]</f>
        <v>75</v>
      </c>
      <c r="O8810" t="str">
        <f>TEXT(Coffee_Sales[[#This Row],[transaction_date]],"mmm-yyyy")</f>
        <v>May-2023</v>
      </c>
      <c r="P8810">
        <f>HOUR(Coffee_Sales[[#This Row],[transaction_time]])</f>
        <v>8</v>
      </c>
    </row>
    <row r="8811" spans="1:16" x14ac:dyDescent="0.3">
      <c r="A8811">
        <v>53318</v>
      </c>
      <c r="B8811" s="1">
        <v>45014</v>
      </c>
      <c r="C8811" s="2">
        <v>0.43490740740740741</v>
      </c>
      <c r="D8811">
        <v>2</v>
      </c>
      <c r="E8811">
        <v>3</v>
      </c>
      <c r="F8811" t="s">
        <v>90</v>
      </c>
      <c r="G8811">
        <v>58</v>
      </c>
      <c r="H8811" t="s">
        <v>74</v>
      </c>
      <c r="I8811" t="s">
        <v>75</v>
      </c>
      <c r="J8811" t="s">
        <v>76</v>
      </c>
      <c r="K8811">
        <v>3.3279243444408571</v>
      </c>
      <c r="L8811">
        <v>0.1</v>
      </c>
      <c r="M8811">
        <v>52.5</v>
      </c>
      <c r="N8811">
        <f>(1-Coffee_Sales[[#This Row],[Discount_Percent]])*Coffee_Sales[[#This Row],[unit_price]]*Coffee_Sales[[#This Row],[transaction_qty]]</f>
        <v>94.5</v>
      </c>
      <c r="O8811" t="str">
        <f>TEXT(Coffee_Sales[[#This Row],[transaction_date]],"mmm-yyyy")</f>
        <v>Mar-2023</v>
      </c>
      <c r="P8811">
        <f>HOUR(Coffee_Sales[[#This Row],[transaction_time]])</f>
        <v>10</v>
      </c>
    </row>
    <row r="8812" spans="1:16" x14ac:dyDescent="0.3">
      <c r="A8812">
        <v>49849</v>
      </c>
      <c r="B8812" s="1">
        <v>45009</v>
      </c>
      <c r="C8812" s="2">
        <v>0.34535879629629629</v>
      </c>
      <c r="D8812">
        <v>1</v>
      </c>
      <c r="E8812">
        <v>5</v>
      </c>
      <c r="F8812" t="s">
        <v>25</v>
      </c>
      <c r="G8812">
        <v>73</v>
      </c>
      <c r="H8812" t="s">
        <v>18</v>
      </c>
      <c r="I8812" t="s">
        <v>79</v>
      </c>
      <c r="J8812" t="s">
        <v>80</v>
      </c>
      <c r="K8812">
        <v>1.722697055309953</v>
      </c>
      <c r="L8812">
        <v>0.05</v>
      </c>
      <c r="M8812">
        <v>56.25</v>
      </c>
      <c r="N8812">
        <f>(1-Coffee_Sales[[#This Row],[Discount_Percent]])*Coffee_Sales[[#This Row],[unit_price]]*Coffee_Sales[[#This Row],[transaction_qty]]</f>
        <v>53.4375</v>
      </c>
      <c r="O8812" t="str">
        <f>TEXT(Coffee_Sales[[#This Row],[transaction_date]],"mmm-yyyy")</f>
        <v>Mar-2023</v>
      </c>
      <c r="P8812">
        <f>HOUR(Coffee_Sales[[#This Row],[transaction_time]])</f>
        <v>8</v>
      </c>
    </row>
    <row r="8813" spans="1:16" x14ac:dyDescent="0.3">
      <c r="A8813">
        <v>3992</v>
      </c>
      <c r="B8813" s="1">
        <v>44934</v>
      </c>
      <c r="C8813" s="2">
        <v>0.39304398148148151</v>
      </c>
      <c r="D8813">
        <v>2</v>
      </c>
      <c r="E8813">
        <v>5</v>
      </c>
      <c r="F8813" t="s">
        <v>96</v>
      </c>
      <c r="G8813">
        <v>22</v>
      </c>
      <c r="H8813" t="s">
        <v>14</v>
      </c>
      <c r="I8813" t="s">
        <v>55</v>
      </c>
      <c r="J8813" t="s">
        <v>56</v>
      </c>
      <c r="K8813">
        <v>1.6784384603078251</v>
      </c>
      <c r="L8813">
        <v>0.15</v>
      </c>
      <c r="M8813">
        <v>30</v>
      </c>
      <c r="N8813">
        <f>(1-Coffee_Sales[[#This Row],[Discount_Percent]])*Coffee_Sales[[#This Row],[unit_price]]*Coffee_Sales[[#This Row],[transaction_qty]]</f>
        <v>51</v>
      </c>
      <c r="O8813" t="str">
        <f>TEXT(Coffee_Sales[[#This Row],[transaction_date]],"mmm-yyyy")</f>
        <v>Jan-2023</v>
      </c>
      <c r="P8813">
        <f>HOUR(Coffee_Sales[[#This Row],[transaction_time]])</f>
        <v>9</v>
      </c>
    </row>
    <row r="8814" spans="1:16" x14ac:dyDescent="0.3">
      <c r="A8814">
        <v>18490</v>
      </c>
      <c r="B8814" s="1">
        <v>44960</v>
      </c>
      <c r="C8814" s="2">
        <v>0.35690972222222223</v>
      </c>
      <c r="D8814">
        <v>1</v>
      </c>
      <c r="E8814">
        <v>5</v>
      </c>
      <c r="F8814" t="s">
        <v>17</v>
      </c>
      <c r="G8814">
        <v>43</v>
      </c>
      <c r="H8814" t="s">
        <v>32</v>
      </c>
      <c r="I8814" t="s">
        <v>40</v>
      </c>
      <c r="J8814" t="s">
        <v>124</v>
      </c>
      <c r="K8814">
        <v>0.99255307300454199</v>
      </c>
      <c r="L8814">
        <v>0</v>
      </c>
      <c r="M8814">
        <v>45</v>
      </c>
      <c r="N8814">
        <f>(1-Coffee_Sales[[#This Row],[Discount_Percent]])*Coffee_Sales[[#This Row],[unit_price]]*Coffee_Sales[[#This Row],[transaction_qty]]</f>
        <v>45</v>
      </c>
      <c r="O8814" t="str">
        <f>TEXT(Coffee_Sales[[#This Row],[transaction_date]],"mmm-yyyy")</f>
        <v>Feb-2023</v>
      </c>
      <c r="P8814">
        <f>HOUR(Coffee_Sales[[#This Row],[transaction_time]])</f>
        <v>8</v>
      </c>
    </row>
    <row r="8815" spans="1:16" x14ac:dyDescent="0.3">
      <c r="A8815">
        <v>79714</v>
      </c>
      <c r="B8815" s="1">
        <v>45046</v>
      </c>
      <c r="C8815" s="2">
        <v>0.32164351851851852</v>
      </c>
      <c r="D8815">
        <v>2</v>
      </c>
      <c r="E8815">
        <v>5</v>
      </c>
      <c r="F8815" t="s">
        <v>113</v>
      </c>
      <c r="G8815">
        <v>36</v>
      </c>
      <c r="H8815" t="s">
        <v>14</v>
      </c>
      <c r="I8815" t="s">
        <v>26</v>
      </c>
      <c r="J8815" t="s">
        <v>27</v>
      </c>
      <c r="K8815">
        <v>3.2306009238181042</v>
      </c>
      <c r="L8815">
        <v>0</v>
      </c>
      <c r="M8815">
        <v>56.25</v>
      </c>
      <c r="N8815">
        <f>(1-Coffee_Sales[[#This Row],[Discount_Percent]])*Coffee_Sales[[#This Row],[unit_price]]*Coffee_Sales[[#This Row],[transaction_qty]]</f>
        <v>112.5</v>
      </c>
      <c r="O8815" t="str">
        <f>TEXT(Coffee_Sales[[#This Row],[transaction_date]],"mmm-yyyy")</f>
        <v>Apr-2023</v>
      </c>
      <c r="P8815">
        <f>HOUR(Coffee_Sales[[#This Row],[transaction_time]])</f>
        <v>7</v>
      </c>
    </row>
    <row r="8816" spans="1:16" x14ac:dyDescent="0.3">
      <c r="A8816">
        <v>49304</v>
      </c>
      <c r="B8816" s="1">
        <v>45008</v>
      </c>
      <c r="C8816" s="2">
        <v>0.43540509259259258</v>
      </c>
      <c r="D8816">
        <v>1</v>
      </c>
      <c r="E8816">
        <v>5</v>
      </c>
      <c r="F8816" t="s">
        <v>131</v>
      </c>
      <c r="G8816">
        <v>24</v>
      </c>
      <c r="H8816" t="s">
        <v>14</v>
      </c>
      <c r="I8816" t="s">
        <v>55</v>
      </c>
      <c r="J8816" t="s">
        <v>86</v>
      </c>
      <c r="K8816">
        <v>1.107227283890722</v>
      </c>
      <c r="L8816">
        <v>0</v>
      </c>
      <c r="M8816">
        <v>45</v>
      </c>
      <c r="N8816">
        <f>(1-Coffee_Sales[[#This Row],[Discount_Percent]])*Coffee_Sales[[#This Row],[unit_price]]*Coffee_Sales[[#This Row],[transaction_qty]]</f>
        <v>45</v>
      </c>
      <c r="O8816" t="str">
        <f>TEXT(Coffee_Sales[[#This Row],[transaction_date]],"mmm-yyyy")</f>
        <v>Mar-2023</v>
      </c>
      <c r="P8816">
        <f>HOUR(Coffee_Sales[[#This Row],[transaction_time]])</f>
        <v>10</v>
      </c>
    </row>
    <row r="8817" spans="1:16" x14ac:dyDescent="0.3">
      <c r="A8817">
        <v>96174</v>
      </c>
      <c r="B8817" s="1">
        <v>45061</v>
      </c>
      <c r="C8817" s="2">
        <v>0.45587962962962963</v>
      </c>
      <c r="D8817">
        <v>1</v>
      </c>
      <c r="E8817">
        <v>8</v>
      </c>
      <c r="F8817" t="s">
        <v>78</v>
      </c>
      <c r="G8817">
        <v>58</v>
      </c>
      <c r="H8817" t="s">
        <v>74</v>
      </c>
      <c r="I8817" t="s">
        <v>75</v>
      </c>
      <c r="J8817" t="s">
        <v>76</v>
      </c>
      <c r="K8817">
        <v>1.253479993637562</v>
      </c>
      <c r="L8817">
        <v>0</v>
      </c>
      <c r="M8817">
        <v>52.5</v>
      </c>
      <c r="N8817">
        <f>(1-Coffee_Sales[[#This Row],[Discount_Percent]])*Coffee_Sales[[#This Row],[unit_price]]*Coffee_Sales[[#This Row],[transaction_qty]]</f>
        <v>52.5</v>
      </c>
      <c r="O8817" t="str">
        <f>TEXT(Coffee_Sales[[#This Row],[transaction_date]],"mmm-yyyy")</f>
        <v>May-2023</v>
      </c>
      <c r="P8817">
        <f>HOUR(Coffee_Sales[[#This Row],[transaction_time]])</f>
        <v>10</v>
      </c>
    </row>
    <row r="8818" spans="1:16" x14ac:dyDescent="0.3">
      <c r="A8818">
        <v>92195</v>
      </c>
      <c r="B8818" s="1">
        <v>45057</v>
      </c>
      <c r="C8818" s="2">
        <v>0.78877314814814814</v>
      </c>
      <c r="D8818">
        <v>2</v>
      </c>
      <c r="E8818">
        <v>8</v>
      </c>
      <c r="F8818" t="s">
        <v>35</v>
      </c>
      <c r="G8818">
        <v>32</v>
      </c>
      <c r="H8818" t="s">
        <v>14</v>
      </c>
      <c r="I8818" t="s">
        <v>22</v>
      </c>
      <c r="J8818" t="s">
        <v>23</v>
      </c>
      <c r="K8818">
        <v>2.2965811750939902</v>
      </c>
      <c r="L8818">
        <v>0</v>
      </c>
      <c r="M8818">
        <v>45</v>
      </c>
      <c r="N8818">
        <f>(1-Coffee_Sales[[#This Row],[Discount_Percent]])*Coffee_Sales[[#This Row],[unit_price]]*Coffee_Sales[[#This Row],[transaction_qty]]</f>
        <v>90</v>
      </c>
      <c r="O8818" t="str">
        <f>TEXT(Coffee_Sales[[#This Row],[transaction_date]],"mmm-yyyy")</f>
        <v>May-2023</v>
      </c>
      <c r="P8818">
        <f>HOUR(Coffee_Sales[[#This Row],[transaction_time]])</f>
        <v>18</v>
      </c>
    </row>
    <row r="8819" spans="1:16" x14ac:dyDescent="0.3">
      <c r="A8819">
        <v>115232</v>
      </c>
      <c r="B8819" s="1">
        <v>45079</v>
      </c>
      <c r="C8819" s="2">
        <v>0.34890046296296295</v>
      </c>
      <c r="D8819">
        <v>1</v>
      </c>
      <c r="E8819">
        <v>8</v>
      </c>
      <c r="F8819" t="s">
        <v>17</v>
      </c>
      <c r="G8819">
        <v>76</v>
      </c>
      <c r="H8819" t="s">
        <v>18</v>
      </c>
      <c r="I8819" t="s">
        <v>107</v>
      </c>
      <c r="J8819" t="s">
        <v>137</v>
      </c>
      <c r="K8819">
        <v>1.499930622280905</v>
      </c>
      <c r="L8819">
        <v>0</v>
      </c>
      <c r="M8819">
        <v>52.5</v>
      </c>
      <c r="N8819">
        <f>(1-Coffee_Sales[[#This Row],[Discount_Percent]])*Coffee_Sales[[#This Row],[unit_price]]*Coffee_Sales[[#This Row],[transaction_qty]]</f>
        <v>52.5</v>
      </c>
      <c r="O8819" t="str">
        <f>TEXT(Coffee_Sales[[#This Row],[transaction_date]],"mmm-yyyy")</f>
        <v>Jun-2023</v>
      </c>
      <c r="P8819">
        <f>HOUR(Coffee_Sales[[#This Row],[transaction_time]])</f>
        <v>8</v>
      </c>
    </row>
    <row r="8820" spans="1:16" x14ac:dyDescent="0.3">
      <c r="A8820">
        <v>90740</v>
      </c>
      <c r="B8820" s="1">
        <v>45056</v>
      </c>
      <c r="C8820" s="2">
        <v>0.4758101851851852</v>
      </c>
      <c r="D8820">
        <v>1</v>
      </c>
      <c r="E8820">
        <v>8</v>
      </c>
      <c r="F8820" t="s">
        <v>21</v>
      </c>
      <c r="G8820">
        <v>24</v>
      </c>
      <c r="H8820" t="s">
        <v>14</v>
      </c>
      <c r="I8820" t="s">
        <v>55</v>
      </c>
      <c r="J8820" t="s">
        <v>86</v>
      </c>
      <c r="K8820">
        <v>1.153767994971874</v>
      </c>
      <c r="L8820">
        <v>0</v>
      </c>
      <c r="M8820">
        <v>45</v>
      </c>
      <c r="N8820">
        <f>(1-Coffee_Sales[[#This Row],[Discount_Percent]])*Coffee_Sales[[#This Row],[unit_price]]*Coffee_Sales[[#This Row],[transaction_qty]]</f>
        <v>45</v>
      </c>
      <c r="O8820" t="str">
        <f>TEXT(Coffee_Sales[[#This Row],[transaction_date]],"mmm-yyyy")</f>
        <v>May-2023</v>
      </c>
      <c r="P8820">
        <f>HOUR(Coffee_Sales[[#This Row],[transaction_time]])</f>
        <v>11</v>
      </c>
    </row>
    <row r="8821" spans="1:16" x14ac:dyDescent="0.3">
      <c r="A8821">
        <v>118961</v>
      </c>
      <c r="B8821" s="1">
        <v>45082</v>
      </c>
      <c r="C8821" s="2">
        <v>0.51709490740740738</v>
      </c>
      <c r="D8821">
        <v>2</v>
      </c>
      <c r="E8821">
        <v>8</v>
      </c>
      <c r="F8821" t="s">
        <v>28</v>
      </c>
      <c r="G8821">
        <v>32</v>
      </c>
      <c r="H8821" t="s">
        <v>14</v>
      </c>
      <c r="I8821" t="s">
        <v>22</v>
      </c>
      <c r="J8821" t="s">
        <v>23</v>
      </c>
      <c r="K8821">
        <v>2.589281288652304</v>
      </c>
      <c r="L8821">
        <v>0</v>
      </c>
      <c r="M8821">
        <v>45</v>
      </c>
      <c r="N8821">
        <f>(1-Coffee_Sales[[#This Row],[Discount_Percent]])*Coffee_Sales[[#This Row],[unit_price]]*Coffee_Sales[[#This Row],[transaction_qty]]</f>
        <v>90</v>
      </c>
      <c r="O8821" t="str">
        <f>TEXT(Coffee_Sales[[#This Row],[transaction_date]],"mmm-yyyy")</f>
        <v>Jun-2023</v>
      </c>
      <c r="P8821">
        <f>HOUR(Coffee_Sales[[#This Row],[transaction_time]])</f>
        <v>12</v>
      </c>
    </row>
    <row r="8822" spans="1:16" x14ac:dyDescent="0.3">
      <c r="A8822">
        <v>125685</v>
      </c>
      <c r="B8822" s="1">
        <v>45088</v>
      </c>
      <c r="C8822" s="2">
        <v>0.28962962962962963</v>
      </c>
      <c r="D8822">
        <v>1</v>
      </c>
      <c r="E8822">
        <v>8</v>
      </c>
      <c r="F8822" t="s">
        <v>97</v>
      </c>
      <c r="G8822">
        <v>30</v>
      </c>
      <c r="H8822" t="s">
        <v>14</v>
      </c>
      <c r="I8822" t="s">
        <v>22</v>
      </c>
      <c r="J8822" t="s">
        <v>109</v>
      </c>
      <c r="K8822">
        <v>1.449675756868793</v>
      </c>
      <c r="L8822">
        <v>0.15</v>
      </c>
      <c r="M8822">
        <v>45</v>
      </c>
      <c r="N8822">
        <f>(1-Coffee_Sales[[#This Row],[Discount_Percent]])*Coffee_Sales[[#This Row],[unit_price]]*Coffee_Sales[[#This Row],[transaction_qty]]</f>
        <v>38.25</v>
      </c>
      <c r="O8822" t="str">
        <f>TEXT(Coffee_Sales[[#This Row],[transaction_date]],"mmm-yyyy")</f>
        <v>Jun-2023</v>
      </c>
      <c r="P8822">
        <f>HOUR(Coffee_Sales[[#This Row],[transaction_time]])</f>
        <v>6</v>
      </c>
    </row>
    <row r="8823" spans="1:16" x14ac:dyDescent="0.3">
      <c r="A8823">
        <v>16725</v>
      </c>
      <c r="B8823" s="1">
        <v>44956</v>
      </c>
      <c r="C8823" s="2">
        <v>0.54032407407407412</v>
      </c>
      <c r="D8823">
        <v>2</v>
      </c>
      <c r="E8823">
        <v>3</v>
      </c>
      <c r="F8823" t="s">
        <v>96</v>
      </c>
      <c r="G8823">
        <v>53</v>
      </c>
      <c r="H8823" t="s">
        <v>32</v>
      </c>
      <c r="I8823" t="s">
        <v>33</v>
      </c>
      <c r="J8823" t="s">
        <v>129</v>
      </c>
      <c r="K8823">
        <v>1.8086352261767831</v>
      </c>
      <c r="L8823">
        <v>0</v>
      </c>
      <c r="M8823">
        <v>45</v>
      </c>
      <c r="N8823">
        <f>(1-Coffee_Sales[[#This Row],[Discount_Percent]])*Coffee_Sales[[#This Row],[unit_price]]*Coffee_Sales[[#This Row],[transaction_qty]]</f>
        <v>90</v>
      </c>
      <c r="O8823" t="str">
        <f>TEXT(Coffee_Sales[[#This Row],[transaction_date]],"mmm-yyyy")</f>
        <v>Jan-2023</v>
      </c>
      <c r="P8823">
        <f>HOUR(Coffee_Sales[[#This Row],[transaction_time]])</f>
        <v>12</v>
      </c>
    </row>
    <row r="8824" spans="1:16" x14ac:dyDescent="0.3">
      <c r="A8824">
        <v>62634</v>
      </c>
      <c r="B8824" s="1">
        <v>45026</v>
      </c>
      <c r="C8824" s="2">
        <v>0.35114583333333332</v>
      </c>
      <c r="D8824">
        <v>1</v>
      </c>
      <c r="E8824">
        <v>8</v>
      </c>
      <c r="F8824" t="s">
        <v>77</v>
      </c>
      <c r="G8824">
        <v>87</v>
      </c>
      <c r="H8824" t="s">
        <v>14</v>
      </c>
      <c r="I8824" t="s">
        <v>15</v>
      </c>
      <c r="J8824" t="s">
        <v>119</v>
      </c>
      <c r="K8824">
        <v>1.423690527820493</v>
      </c>
      <c r="L8824">
        <v>0</v>
      </c>
      <c r="M8824">
        <v>45</v>
      </c>
      <c r="N8824">
        <f>(1-Coffee_Sales[[#This Row],[Discount_Percent]])*Coffee_Sales[[#This Row],[unit_price]]*Coffee_Sales[[#This Row],[transaction_qty]]</f>
        <v>45</v>
      </c>
      <c r="O8824" t="str">
        <f>TEXT(Coffee_Sales[[#This Row],[transaction_date]],"mmm-yyyy")</f>
        <v>Apr-2023</v>
      </c>
      <c r="P8824">
        <f>HOUR(Coffee_Sales[[#This Row],[transaction_time]])</f>
        <v>8</v>
      </c>
    </row>
    <row r="8825" spans="1:16" x14ac:dyDescent="0.3">
      <c r="A8825">
        <v>122684</v>
      </c>
      <c r="B8825" s="1">
        <v>45085</v>
      </c>
      <c r="C8825" s="2">
        <v>0.54582175925925924</v>
      </c>
      <c r="D8825">
        <v>1</v>
      </c>
      <c r="E8825">
        <v>8</v>
      </c>
      <c r="F8825" t="s">
        <v>50</v>
      </c>
      <c r="G8825">
        <v>43</v>
      </c>
      <c r="H8825" t="s">
        <v>32</v>
      </c>
      <c r="I8825" t="s">
        <v>40</v>
      </c>
      <c r="J8825" t="s">
        <v>124</v>
      </c>
      <c r="K8825">
        <v>1.4565909696983661</v>
      </c>
      <c r="L8825">
        <v>0.1</v>
      </c>
      <c r="M8825">
        <v>45</v>
      </c>
      <c r="N8825">
        <f>(1-Coffee_Sales[[#This Row],[Discount_Percent]])*Coffee_Sales[[#This Row],[unit_price]]*Coffee_Sales[[#This Row],[transaction_qty]]</f>
        <v>40.5</v>
      </c>
      <c r="O8825" t="str">
        <f>TEXT(Coffee_Sales[[#This Row],[transaction_date]],"mmm-yyyy")</f>
        <v>Jun-2023</v>
      </c>
      <c r="P8825">
        <f>HOUR(Coffee_Sales[[#This Row],[transaction_time]])</f>
        <v>13</v>
      </c>
    </row>
    <row r="8826" spans="1:16" x14ac:dyDescent="0.3">
      <c r="A8826">
        <v>142424</v>
      </c>
      <c r="B8826" s="1">
        <v>45101</v>
      </c>
      <c r="C8826" s="2">
        <v>0.69204861111111116</v>
      </c>
      <c r="D8826">
        <v>1</v>
      </c>
      <c r="E8826">
        <v>3</v>
      </c>
      <c r="F8826" t="s">
        <v>90</v>
      </c>
      <c r="G8826">
        <v>23</v>
      </c>
      <c r="H8826" t="s">
        <v>14</v>
      </c>
      <c r="I8826" t="s">
        <v>55</v>
      </c>
      <c r="J8826" t="s">
        <v>88</v>
      </c>
      <c r="K8826">
        <v>0.81073462539642205</v>
      </c>
      <c r="L8826">
        <v>0.05</v>
      </c>
      <c r="M8826">
        <v>37.5</v>
      </c>
      <c r="N8826">
        <f>(1-Coffee_Sales[[#This Row],[Discount_Percent]])*Coffee_Sales[[#This Row],[unit_price]]*Coffee_Sales[[#This Row],[transaction_qty]]</f>
        <v>35.625</v>
      </c>
      <c r="O8826" t="str">
        <f>TEXT(Coffee_Sales[[#This Row],[transaction_date]],"mmm-yyyy")</f>
        <v>Jun-2023</v>
      </c>
      <c r="P8826">
        <f>HOUR(Coffee_Sales[[#This Row],[transaction_time]])</f>
        <v>16</v>
      </c>
    </row>
    <row r="8827" spans="1:16" x14ac:dyDescent="0.3">
      <c r="A8827">
        <v>50995</v>
      </c>
      <c r="B8827" s="1">
        <v>45010</v>
      </c>
      <c r="C8827" s="2">
        <v>0.69695601851851852</v>
      </c>
      <c r="D8827">
        <v>2</v>
      </c>
      <c r="E8827">
        <v>8</v>
      </c>
      <c r="F8827" t="s">
        <v>25</v>
      </c>
      <c r="G8827">
        <v>39</v>
      </c>
      <c r="H8827" t="s">
        <v>14</v>
      </c>
      <c r="I8827" t="s">
        <v>15</v>
      </c>
      <c r="J8827" t="s">
        <v>47</v>
      </c>
      <c r="K8827">
        <v>3.7368810764820779</v>
      </c>
      <c r="L8827">
        <v>0.05</v>
      </c>
      <c r="M8827">
        <v>63.75</v>
      </c>
      <c r="N8827">
        <f>(1-Coffee_Sales[[#This Row],[Discount_Percent]])*Coffee_Sales[[#This Row],[unit_price]]*Coffee_Sales[[#This Row],[transaction_qty]]</f>
        <v>121.125</v>
      </c>
      <c r="O8827" t="str">
        <f>TEXT(Coffee_Sales[[#This Row],[transaction_date]],"mmm-yyyy")</f>
        <v>Mar-2023</v>
      </c>
      <c r="P8827">
        <f>HOUR(Coffee_Sales[[#This Row],[transaction_time]])</f>
        <v>16</v>
      </c>
    </row>
    <row r="8828" spans="1:16" x14ac:dyDescent="0.3">
      <c r="A8828">
        <v>51166</v>
      </c>
      <c r="B8828" s="1">
        <v>45011</v>
      </c>
      <c r="C8828" s="2">
        <v>0.30123842592592592</v>
      </c>
      <c r="D8828">
        <v>1</v>
      </c>
      <c r="E8828">
        <v>5</v>
      </c>
      <c r="F8828" t="s">
        <v>28</v>
      </c>
      <c r="G8828">
        <v>45</v>
      </c>
      <c r="H8828" t="s">
        <v>32</v>
      </c>
      <c r="I8828" t="s">
        <v>40</v>
      </c>
      <c r="J8828" t="s">
        <v>120</v>
      </c>
      <c r="K8828">
        <v>1.109821815555895</v>
      </c>
      <c r="L8828">
        <v>0.05</v>
      </c>
      <c r="M8828">
        <v>45</v>
      </c>
      <c r="N8828">
        <f>(1-Coffee_Sales[[#This Row],[Discount_Percent]])*Coffee_Sales[[#This Row],[unit_price]]*Coffee_Sales[[#This Row],[transaction_qty]]</f>
        <v>42.75</v>
      </c>
      <c r="O8828" t="str">
        <f>TEXT(Coffee_Sales[[#This Row],[transaction_date]],"mmm-yyyy")</f>
        <v>Mar-2023</v>
      </c>
      <c r="P8828">
        <f>HOUR(Coffee_Sales[[#This Row],[transaction_time]])</f>
        <v>7</v>
      </c>
    </row>
    <row r="8829" spans="1:16" x14ac:dyDescent="0.3">
      <c r="A8829">
        <v>72816</v>
      </c>
      <c r="B8829" s="1">
        <v>45037</v>
      </c>
      <c r="C8829" s="2">
        <v>0.7434722222222222</v>
      </c>
      <c r="D8829">
        <v>1</v>
      </c>
      <c r="E8829">
        <v>3</v>
      </c>
      <c r="F8829" t="s">
        <v>38</v>
      </c>
      <c r="G8829">
        <v>43</v>
      </c>
      <c r="H8829" t="s">
        <v>32</v>
      </c>
      <c r="I8829" t="s">
        <v>40</v>
      </c>
      <c r="J8829" t="s">
        <v>124</v>
      </c>
      <c r="K8829">
        <v>1.3025965622026601</v>
      </c>
      <c r="L8829">
        <v>0.1</v>
      </c>
      <c r="M8829">
        <v>45</v>
      </c>
      <c r="N8829">
        <f>(1-Coffee_Sales[[#This Row],[Discount_Percent]])*Coffee_Sales[[#This Row],[unit_price]]*Coffee_Sales[[#This Row],[transaction_qty]]</f>
        <v>40.5</v>
      </c>
      <c r="O8829" t="str">
        <f>TEXT(Coffee_Sales[[#This Row],[transaction_date]],"mmm-yyyy")</f>
        <v>Apr-2023</v>
      </c>
      <c r="P8829">
        <f>HOUR(Coffee_Sales[[#This Row],[transaction_time]])</f>
        <v>17</v>
      </c>
    </row>
    <row r="8830" spans="1:16" x14ac:dyDescent="0.3">
      <c r="A8830">
        <v>97455</v>
      </c>
      <c r="B8830" s="1">
        <v>45062</v>
      </c>
      <c r="C8830" s="2">
        <v>0.5096180555555555</v>
      </c>
      <c r="D8830">
        <v>1</v>
      </c>
      <c r="E8830">
        <v>8</v>
      </c>
      <c r="F8830" t="s">
        <v>48</v>
      </c>
      <c r="G8830">
        <v>61</v>
      </c>
      <c r="H8830" t="s">
        <v>74</v>
      </c>
      <c r="I8830" t="s">
        <v>75</v>
      </c>
      <c r="J8830" t="s">
        <v>116</v>
      </c>
      <c r="K8830">
        <v>2.0031184427452522</v>
      </c>
      <c r="L8830">
        <v>0.1</v>
      </c>
      <c r="M8830">
        <v>71.25</v>
      </c>
      <c r="N8830">
        <f>(1-Coffee_Sales[[#This Row],[Discount_Percent]])*Coffee_Sales[[#This Row],[unit_price]]*Coffee_Sales[[#This Row],[transaction_qty]]</f>
        <v>64.125</v>
      </c>
      <c r="O8830" t="str">
        <f>TEXT(Coffee_Sales[[#This Row],[transaction_date]],"mmm-yyyy")</f>
        <v>May-2023</v>
      </c>
      <c r="P8830">
        <f>HOUR(Coffee_Sales[[#This Row],[transaction_time]])</f>
        <v>12</v>
      </c>
    </row>
    <row r="8831" spans="1:16" x14ac:dyDescent="0.3">
      <c r="A8831">
        <v>115147</v>
      </c>
      <c r="B8831" s="1">
        <v>45078</v>
      </c>
      <c r="C8831" s="2">
        <v>0.81541666666666668</v>
      </c>
      <c r="D8831">
        <v>1</v>
      </c>
      <c r="E8831">
        <v>3</v>
      </c>
      <c r="F8831" t="s">
        <v>31</v>
      </c>
      <c r="G8831">
        <v>70</v>
      </c>
      <c r="H8831" t="s">
        <v>18</v>
      </c>
      <c r="I8831" t="s">
        <v>19</v>
      </c>
      <c r="J8831" t="s">
        <v>83</v>
      </c>
      <c r="K8831">
        <v>1.454626568189082</v>
      </c>
      <c r="L8831">
        <v>0.05</v>
      </c>
      <c r="M8831">
        <v>48.75</v>
      </c>
      <c r="N8831">
        <f>(1-Coffee_Sales[[#This Row],[Discount_Percent]])*Coffee_Sales[[#This Row],[unit_price]]*Coffee_Sales[[#This Row],[transaction_qty]]</f>
        <v>46.3125</v>
      </c>
      <c r="O8831" t="str">
        <f>TEXT(Coffee_Sales[[#This Row],[transaction_date]],"mmm-yyyy")</f>
        <v>Jun-2023</v>
      </c>
      <c r="P8831">
        <f>HOUR(Coffee_Sales[[#This Row],[transaction_time]])</f>
        <v>19</v>
      </c>
    </row>
    <row r="8832" spans="1:16" x14ac:dyDescent="0.3">
      <c r="A8832">
        <v>35735</v>
      </c>
      <c r="B8832" s="1">
        <v>44988</v>
      </c>
      <c r="C8832" s="2">
        <v>0.8053703703703704</v>
      </c>
      <c r="D8832">
        <v>2</v>
      </c>
      <c r="E8832">
        <v>3</v>
      </c>
      <c r="F8832" t="s">
        <v>62</v>
      </c>
      <c r="G8832">
        <v>52</v>
      </c>
      <c r="H8832" t="s">
        <v>32</v>
      </c>
      <c r="I8832" t="s">
        <v>33</v>
      </c>
      <c r="J8832" t="s">
        <v>110</v>
      </c>
      <c r="K8832">
        <v>2.15695599420699</v>
      </c>
      <c r="L8832">
        <v>0.1</v>
      </c>
      <c r="M8832">
        <v>37.5</v>
      </c>
      <c r="N8832">
        <f>(1-Coffee_Sales[[#This Row],[Discount_Percent]])*Coffee_Sales[[#This Row],[unit_price]]*Coffee_Sales[[#This Row],[transaction_qty]]</f>
        <v>67.5</v>
      </c>
      <c r="O8832" t="str">
        <f>TEXT(Coffee_Sales[[#This Row],[transaction_date]],"mmm-yyyy")</f>
        <v>Mar-2023</v>
      </c>
      <c r="P8832">
        <f>HOUR(Coffee_Sales[[#This Row],[transaction_time]])</f>
        <v>19</v>
      </c>
    </row>
    <row r="8833" spans="1:16" x14ac:dyDescent="0.3">
      <c r="A8833">
        <v>23178</v>
      </c>
      <c r="B8833" s="1">
        <v>44968</v>
      </c>
      <c r="C8833" s="2">
        <v>0.35341435185185183</v>
      </c>
      <c r="D8833">
        <v>1</v>
      </c>
      <c r="E8833">
        <v>8</v>
      </c>
      <c r="F8833" t="s">
        <v>13</v>
      </c>
      <c r="G8833">
        <v>30</v>
      </c>
      <c r="H8833" t="s">
        <v>14</v>
      </c>
      <c r="I8833" t="s">
        <v>22</v>
      </c>
      <c r="J8833" t="s">
        <v>109</v>
      </c>
      <c r="K8833">
        <v>1.253579759648074</v>
      </c>
      <c r="L8833">
        <v>0</v>
      </c>
      <c r="M8833">
        <v>45</v>
      </c>
      <c r="N8833">
        <f>(1-Coffee_Sales[[#This Row],[Discount_Percent]])*Coffee_Sales[[#This Row],[unit_price]]*Coffee_Sales[[#This Row],[transaction_qty]]</f>
        <v>45</v>
      </c>
      <c r="O8833" t="str">
        <f>TEXT(Coffee_Sales[[#This Row],[transaction_date]],"mmm-yyyy")</f>
        <v>Feb-2023</v>
      </c>
      <c r="P8833">
        <f>HOUR(Coffee_Sales[[#This Row],[transaction_time]])</f>
        <v>8</v>
      </c>
    </row>
    <row r="8834" spans="1:16" x14ac:dyDescent="0.3">
      <c r="A8834">
        <v>43789</v>
      </c>
      <c r="B8834" s="1">
        <v>45000</v>
      </c>
      <c r="C8834" s="2">
        <v>0.47075231481481483</v>
      </c>
      <c r="D8834">
        <v>1</v>
      </c>
      <c r="E8834">
        <v>5</v>
      </c>
      <c r="F8834" t="s">
        <v>62</v>
      </c>
      <c r="G8834">
        <v>52</v>
      </c>
      <c r="H8834" t="s">
        <v>32</v>
      </c>
      <c r="I8834" t="s">
        <v>33</v>
      </c>
      <c r="J8834" t="s">
        <v>110</v>
      </c>
      <c r="K8834">
        <v>0.88979196545382866</v>
      </c>
      <c r="L8834">
        <v>0</v>
      </c>
      <c r="M8834">
        <v>37.5</v>
      </c>
      <c r="N8834">
        <f>(1-Coffee_Sales[[#This Row],[Discount_Percent]])*Coffee_Sales[[#This Row],[unit_price]]*Coffee_Sales[[#This Row],[transaction_qty]]</f>
        <v>37.5</v>
      </c>
      <c r="O8834" t="str">
        <f>TEXT(Coffee_Sales[[#This Row],[transaction_date]],"mmm-yyyy")</f>
        <v>Mar-2023</v>
      </c>
      <c r="P8834">
        <f>HOUR(Coffee_Sales[[#This Row],[transaction_time]])</f>
        <v>11</v>
      </c>
    </row>
    <row r="8835" spans="1:16" x14ac:dyDescent="0.3">
      <c r="A8835">
        <v>92894</v>
      </c>
      <c r="B8835" s="1">
        <v>45058</v>
      </c>
      <c r="C8835" s="2">
        <v>0.51581018518518518</v>
      </c>
      <c r="D8835">
        <v>2</v>
      </c>
      <c r="E8835">
        <v>8</v>
      </c>
      <c r="F8835" t="s">
        <v>102</v>
      </c>
      <c r="G8835">
        <v>25</v>
      </c>
      <c r="H8835" t="s">
        <v>14</v>
      </c>
      <c r="I8835" t="s">
        <v>29</v>
      </c>
      <c r="J8835" t="s">
        <v>71</v>
      </c>
      <c r="K8835">
        <v>1.749848149073383</v>
      </c>
      <c r="L8835">
        <v>0.1</v>
      </c>
      <c r="M8835">
        <v>33</v>
      </c>
      <c r="N8835">
        <f>(1-Coffee_Sales[[#This Row],[Discount_Percent]])*Coffee_Sales[[#This Row],[unit_price]]*Coffee_Sales[[#This Row],[transaction_qty]]</f>
        <v>59.4</v>
      </c>
      <c r="O8835" t="str">
        <f>TEXT(Coffee_Sales[[#This Row],[transaction_date]],"mmm-yyyy")</f>
        <v>May-2023</v>
      </c>
      <c r="P8835">
        <f>HOUR(Coffee_Sales[[#This Row],[transaction_time]])</f>
        <v>12</v>
      </c>
    </row>
    <row r="8836" spans="1:16" x14ac:dyDescent="0.3">
      <c r="A8836">
        <v>85909</v>
      </c>
      <c r="B8836" s="1">
        <v>45052</v>
      </c>
      <c r="C8836" s="2">
        <v>0.49108796296296298</v>
      </c>
      <c r="D8836">
        <v>2</v>
      </c>
      <c r="E8836">
        <v>3</v>
      </c>
      <c r="F8836" t="s">
        <v>128</v>
      </c>
      <c r="G8836">
        <v>48</v>
      </c>
      <c r="H8836" t="s">
        <v>32</v>
      </c>
      <c r="I8836" t="s">
        <v>44</v>
      </c>
      <c r="J8836" t="s">
        <v>52</v>
      </c>
      <c r="K8836">
        <v>1.5564347828430241</v>
      </c>
      <c r="L8836">
        <v>0</v>
      </c>
      <c r="M8836">
        <v>37.5</v>
      </c>
      <c r="N8836">
        <f>(1-Coffee_Sales[[#This Row],[Discount_Percent]])*Coffee_Sales[[#This Row],[unit_price]]*Coffee_Sales[[#This Row],[transaction_qty]]</f>
        <v>75</v>
      </c>
      <c r="O8836" t="str">
        <f>TEXT(Coffee_Sales[[#This Row],[transaction_date]],"mmm-yyyy")</f>
        <v>May-2023</v>
      </c>
      <c r="P8836">
        <f>HOUR(Coffee_Sales[[#This Row],[transaction_time]])</f>
        <v>11</v>
      </c>
    </row>
    <row r="8837" spans="1:16" x14ac:dyDescent="0.3">
      <c r="A8837">
        <v>92847</v>
      </c>
      <c r="B8837" s="1">
        <v>45058</v>
      </c>
      <c r="C8837" s="2">
        <v>0.46848379629629627</v>
      </c>
      <c r="D8837">
        <v>2</v>
      </c>
      <c r="E8837">
        <v>8</v>
      </c>
      <c r="F8837" t="s">
        <v>77</v>
      </c>
      <c r="G8837">
        <v>24</v>
      </c>
      <c r="H8837" t="s">
        <v>14</v>
      </c>
      <c r="I8837" t="s">
        <v>55</v>
      </c>
      <c r="J8837" t="s">
        <v>86</v>
      </c>
      <c r="K8837">
        <v>2.9497435273934691</v>
      </c>
      <c r="L8837">
        <v>0.1</v>
      </c>
      <c r="M8837">
        <v>45</v>
      </c>
      <c r="N8837">
        <f>(1-Coffee_Sales[[#This Row],[Discount_Percent]])*Coffee_Sales[[#This Row],[unit_price]]*Coffee_Sales[[#This Row],[transaction_qty]]</f>
        <v>81</v>
      </c>
      <c r="O8837" t="str">
        <f>TEXT(Coffee_Sales[[#This Row],[transaction_date]],"mmm-yyyy")</f>
        <v>May-2023</v>
      </c>
      <c r="P8837">
        <f>HOUR(Coffee_Sales[[#This Row],[transaction_time]])</f>
        <v>11</v>
      </c>
    </row>
    <row r="8838" spans="1:16" x14ac:dyDescent="0.3">
      <c r="A8838">
        <v>31480</v>
      </c>
      <c r="B8838" s="1">
        <v>44982</v>
      </c>
      <c r="C8838" s="2">
        <v>0.32475694444444442</v>
      </c>
      <c r="D8838">
        <v>2</v>
      </c>
      <c r="E8838">
        <v>8</v>
      </c>
      <c r="F8838" t="s">
        <v>38</v>
      </c>
      <c r="G8838">
        <v>26</v>
      </c>
      <c r="H8838" t="s">
        <v>14</v>
      </c>
      <c r="I8838" t="s">
        <v>29</v>
      </c>
      <c r="J8838" t="s">
        <v>134</v>
      </c>
      <c r="K8838">
        <v>2.396318012841566</v>
      </c>
      <c r="L8838">
        <v>0</v>
      </c>
      <c r="M8838">
        <v>45</v>
      </c>
      <c r="N8838">
        <f>(1-Coffee_Sales[[#This Row],[Discount_Percent]])*Coffee_Sales[[#This Row],[unit_price]]*Coffee_Sales[[#This Row],[transaction_qty]]</f>
        <v>90</v>
      </c>
      <c r="O8838" t="str">
        <f>TEXT(Coffee_Sales[[#This Row],[transaction_date]],"mmm-yyyy")</f>
        <v>Feb-2023</v>
      </c>
      <c r="P8838">
        <f>HOUR(Coffee_Sales[[#This Row],[transaction_time]])</f>
        <v>7</v>
      </c>
    </row>
    <row r="8839" spans="1:16" x14ac:dyDescent="0.3">
      <c r="A8839">
        <v>26226</v>
      </c>
      <c r="B8839" s="1">
        <v>44973</v>
      </c>
      <c r="C8839" s="2">
        <v>0.38040509259259259</v>
      </c>
      <c r="D8839">
        <v>2</v>
      </c>
      <c r="E8839">
        <v>5</v>
      </c>
      <c r="F8839" t="s">
        <v>87</v>
      </c>
      <c r="G8839">
        <v>46</v>
      </c>
      <c r="H8839" t="s">
        <v>32</v>
      </c>
      <c r="I8839" t="s">
        <v>36</v>
      </c>
      <c r="J8839" t="s">
        <v>39</v>
      </c>
      <c r="K8839">
        <v>1.915775211168282</v>
      </c>
      <c r="L8839">
        <v>0</v>
      </c>
      <c r="M8839">
        <v>37.5</v>
      </c>
      <c r="N8839">
        <f>(1-Coffee_Sales[[#This Row],[Discount_Percent]])*Coffee_Sales[[#This Row],[unit_price]]*Coffee_Sales[[#This Row],[transaction_qty]]</f>
        <v>75</v>
      </c>
      <c r="O8839" t="str">
        <f>TEXT(Coffee_Sales[[#This Row],[transaction_date]],"mmm-yyyy")</f>
        <v>Feb-2023</v>
      </c>
      <c r="P8839">
        <f>HOUR(Coffee_Sales[[#This Row],[transaction_time]])</f>
        <v>9</v>
      </c>
    </row>
    <row r="8840" spans="1:16" x14ac:dyDescent="0.3">
      <c r="A8840">
        <v>55639</v>
      </c>
      <c r="B8840" s="1">
        <v>45017</v>
      </c>
      <c r="C8840" s="2">
        <v>0.71065972222222218</v>
      </c>
      <c r="D8840">
        <v>1</v>
      </c>
      <c r="E8840">
        <v>3</v>
      </c>
      <c r="F8840" t="s">
        <v>28</v>
      </c>
      <c r="G8840">
        <v>50</v>
      </c>
      <c r="H8840" t="s">
        <v>32</v>
      </c>
      <c r="I8840" t="s">
        <v>44</v>
      </c>
      <c r="J8840" t="s">
        <v>45</v>
      </c>
      <c r="K8840">
        <v>0.78990150696286321</v>
      </c>
      <c r="L8840">
        <v>0.1</v>
      </c>
      <c r="M8840">
        <v>37.5</v>
      </c>
      <c r="N8840">
        <f>(1-Coffee_Sales[[#This Row],[Discount_Percent]])*Coffee_Sales[[#This Row],[unit_price]]*Coffee_Sales[[#This Row],[transaction_qty]]</f>
        <v>33.75</v>
      </c>
      <c r="O8840" t="str">
        <f>TEXT(Coffee_Sales[[#This Row],[transaction_date]],"mmm-yyyy")</f>
        <v>Apr-2023</v>
      </c>
      <c r="P8840">
        <f>HOUR(Coffee_Sales[[#This Row],[transaction_time]])</f>
        <v>17</v>
      </c>
    </row>
    <row r="8841" spans="1:16" x14ac:dyDescent="0.3">
      <c r="A8841">
        <v>586</v>
      </c>
      <c r="B8841" s="1">
        <v>44928</v>
      </c>
      <c r="C8841" s="2">
        <v>0.35723379629629631</v>
      </c>
      <c r="D8841">
        <v>2</v>
      </c>
      <c r="E8841">
        <v>8</v>
      </c>
      <c r="F8841" t="s">
        <v>42</v>
      </c>
      <c r="G8841">
        <v>25</v>
      </c>
      <c r="H8841" t="s">
        <v>14</v>
      </c>
      <c r="I8841" t="s">
        <v>29</v>
      </c>
      <c r="J8841" t="s">
        <v>71</v>
      </c>
      <c r="K8841">
        <v>2.1567404992131438</v>
      </c>
      <c r="L8841">
        <v>0</v>
      </c>
      <c r="M8841">
        <v>33</v>
      </c>
      <c r="N8841">
        <f>(1-Coffee_Sales[[#This Row],[Discount_Percent]])*Coffee_Sales[[#This Row],[unit_price]]*Coffee_Sales[[#This Row],[transaction_qty]]</f>
        <v>66</v>
      </c>
      <c r="O8841" t="str">
        <f>TEXT(Coffee_Sales[[#This Row],[transaction_date]],"mmm-yyyy")</f>
        <v>Jan-2023</v>
      </c>
      <c r="P8841">
        <f>HOUR(Coffee_Sales[[#This Row],[transaction_time]])</f>
        <v>8</v>
      </c>
    </row>
    <row r="8842" spans="1:16" x14ac:dyDescent="0.3">
      <c r="A8842">
        <v>144188</v>
      </c>
      <c r="B8842" s="1">
        <v>45103</v>
      </c>
      <c r="C8842" s="2">
        <v>0.38821759259259259</v>
      </c>
      <c r="D8842">
        <v>1</v>
      </c>
      <c r="E8842">
        <v>5</v>
      </c>
      <c r="F8842" t="s">
        <v>43</v>
      </c>
      <c r="G8842">
        <v>69</v>
      </c>
      <c r="H8842" t="s">
        <v>18</v>
      </c>
      <c r="I8842" t="s">
        <v>107</v>
      </c>
      <c r="J8842" t="s">
        <v>132</v>
      </c>
      <c r="K8842">
        <v>1.2522252697921099</v>
      </c>
      <c r="L8842">
        <v>0.1</v>
      </c>
      <c r="M8842">
        <v>48.75</v>
      </c>
      <c r="N8842">
        <f>(1-Coffee_Sales[[#This Row],[Discount_Percent]])*Coffee_Sales[[#This Row],[unit_price]]*Coffee_Sales[[#This Row],[transaction_qty]]</f>
        <v>43.875</v>
      </c>
      <c r="O8842" t="str">
        <f>TEXT(Coffee_Sales[[#This Row],[transaction_date]],"mmm-yyyy")</f>
        <v>Jun-2023</v>
      </c>
      <c r="P8842">
        <f>HOUR(Coffee_Sales[[#This Row],[transaction_time]])</f>
        <v>9</v>
      </c>
    </row>
    <row r="8843" spans="1:16" x14ac:dyDescent="0.3">
      <c r="A8843">
        <v>43540</v>
      </c>
      <c r="B8843" s="1">
        <v>45000</v>
      </c>
      <c r="C8843" s="2">
        <v>0.36728009259259259</v>
      </c>
      <c r="D8843">
        <v>1</v>
      </c>
      <c r="E8843">
        <v>8</v>
      </c>
      <c r="F8843" t="s">
        <v>24</v>
      </c>
      <c r="G8843">
        <v>43</v>
      </c>
      <c r="H8843" t="s">
        <v>32</v>
      </c>
      <c r="I8843" t="s">
        <v>40</v>
      </c>
      <c r="J8843" t="s">
        <v>124</v>
      </c>
      <c r="K8843">
        <v>0.98782204288322584</v>
      </c>
      <c r="L8843">
        <v>0.15</v>
      </c>
      <c r="M8843">
        <v>45</v>
      </c>
      <c r="N8843">
        <f>(1-Coffee_Sales[[#This Row],[Discount_Percent]])*Coffee_Sales[[#This Row],[unit_price]]*Coffee_Sales[[#This Row],[transaction_qty]]</f>
        <v>38.25</v>
      </c>
      <c r="O8843" t="str">
        <f>TEXT(Coffee_Sales[[#This Row],[transaction_date]],"mmm-yyyy")</f>
        <v>Mar-2023</v>
      </c>
      <c r="P8843">
        <f>HOUR(Coffee_Sales[[#This Row],[transaction_time]])</f>
        <v>8</v>
      </c>
    </row>
    <row r="8844" spans="1:16" x14ac:dyDescent="0.3">
      <c r="A8844">
        <v>10658</v>
      </c>
      <c r="B8844" s="1">
        <v>44945</v>
      </c>
      <c r="C8844" s="2">
        <v>0.47060185185185183</v>
      </c>
      <c r="D8844">
        <v>2</v>
      </c>
      <c r="E8844">
        <v>5</v>
      </c>
      <c r="F8844" t="s">
        <v>25</v>
      </c>
      <c r="G8844">
        <v>31</v>
      </c>
      <c r="H8844" t="s">
        <v>14</v>
      </c>
      <c r="I8844" t="s">
        <v>22</v>
      </c>
      <c r="J8844" t="s">
        <v>53</v>
      </c>
      <c r="K8844">
        <v>1.9871035992550721</v>
      </c>
      <c r="L8844">
        <v>0.1</v>
      </c>
      <c r="M8844">
        <v>33</v>
      </c>
      <c r="N8844">
        <f>(1-Coffee_Sales[[#This Row],[Discount_Percent]])*Coffee_Sales[[#This Row],[unit_price]]*Coffee_Sales[[#This Row],[transaction_qty]]</f>
        <v>59.4</v>
      </c>
      <c r="O8844" t="str">
        <f>TEXT(Coffee_Sales[[#This Row],[transaction_date]],"mmm-yyyy")</f>
        <v>Jan-2023</v>
      </c>
      <c r="P8844">
        <f>HOUR(Coffee_Sales[[#This Row],[transaction_time]])</f>
        <v>11</v>
      </c>
    </row>
    <row r="8845" spans="1:16" x14ac:dyDescent="0.3">
      <c r="A8845">
        <v>100451</v>
      </c>
      <c r="B8845" s="1">
        <v>45065</v>
      </c>
      <c r="C8845" s="2">
        <v>0.36084490740740743</v>
      </c>
      <c r="D8845">
        <v>1</v>
      </c>
      <c r="E8845">
        <v>8</v>
      </c>
      <c r="F8845" t="s">
        <v>102</v>
      </c>
      <c r="G8845">
        <v>58</v>
      </c>
      <c r="H8845" t="s">
        <v>74</v>
      </c>
      <c r="I8845" t="s">
        <v>75</v>
      </c>
      <c r="J8845" t="s">
        <v>76</v>
      </c>
      <c r="K8845">
        <v>1.136595356033244</v>
      </c>
      <c r="L8845">
        <v>0</v>
      </c>
      <c r="M8845">
        <v>52.5</v>
      </c>
      <c r="N8845">
        <f>(1-Coffee_Sales[[#This Row],[Discount_Percent]])*Coffee_Sales[[#This Row],[unit_price]]*Coffee_Sales[[#This Row],[transaction_qty]]</f>
        <v>52.5</v>
      </c>
      <c r="O8845" t="str">
        <f>TEXT(Coffee_Sales[[#This Row],[transaction_date]],"mmm-yyyy")</f>
        <v>May-2023</v>
      </c>
      <c r="P8845">
        <f>HOUR(Coffee_Sales[[#This Row],[transaction_time]])</f>
        <v>8</v>
      </c>
    </row>
    <row r="8846" spans="1:16" x14ac:dyDescent="0.3">
      <c r="A8846">
        <v>7946</v>
      </c>
      <c r="B8846" s="1">
        <v>44941</v>
      </c>
      <c r="C8846" s="2">
        <v>0.32482638888888887</v>
      </c>
      <c r="D8846">
        <v>2</v>
      </c>
      <c r="E8846">
        <v>8</v>
      </c>
      <c r="F8846" t="s">
        <v>96</v>
      </c>
      <c r="G8846">
        <v>40</v>
      </c>
      <c r="H8846" t="s">
        <v>14</v>
      </c>
      <c r="I8846" t="s">
        <v>15</v>
      </c>
      <c r="J8846" t="s">
        <v>100</v>
      </c>
      <c r="K8846">
        <v>3.721434886088562</v>
      </c>
      <c r="L8846">
        <v>0.05</v>
      </c>
      <c r="M8846">
        <v>56.25</v>
      </c>
      <c r="N8846">
        <f>(1-Coffee_Sales[[#This Row],[Discount_Percent]])*Coffee_Sales[[#This Row],[unit_price]]*Coffee_Sales[[#This Row],[transaction_qty]]</f>
        <v>106.875</v>
      </c>
      <c r="O8846" t="str">
        <f>TEXT(Coffee_Sales[[#This Row],[transaction_date]],"mmm-yyyy")</f>
        <v>Jan-2023</v>
      </c>
      <c r="P8846">
        <f>HOUR(Coffee_Sales[[#This Row],[transaction_time]])</f>
        <v>7</v>
      </c>
    </row>
    <row r="8847" spans="1:16" x14ac:dyDescent="0.3">
      <c r="A8847">
        <v>4006</v>
      </c>
      <c r="B8847" s="1">
        <v>44934</v>
      </c>
      <c r="C8847" s="2">
        <v>0.39891203703703704</v>
      </c>
      <c r="D8847">
        <v>1</v>
      </c>
      <c r="E8847">
        <v>5</v>
      </c>
      <c r="F8847" t="s">
        <v>102</v>
      </c>
      <c r="G8847">
        <v>41</v>
      </c>
      <c r="H8847" t="s">
        <v>14</v>
      </c>
      <c r="I8847" t="s">
        <v>15</v>
      </c>
      <c r="J8847" t="s">
        <v>98</v>
      </c>
      <c r="K8847">
        <v>1.50241356523633</v>
      </c>
      <c r="L8847">
        <v>0.1</v>
      </c>
      <c r="M8847">
        <v>63.75</v>
      </c>
      <c r="N8847">
        <f>(1-Coffee_Sales[[#This Row],[Discount_Percent]])*Coffee_Sales[[#This Row],[unit_price]]*Coffee_Sales[[#This Row],[transaction_qty]]</f>
        <v>57.375</v>
      </c>
      <c r="O8847" t="str">
        <f>TEXT(Coffee_Sales[[#This Row],[transaction_date]],"mmm-yyyy")</f>
        <v>Jan-2023</v>
      </c>
      <c r="P8847">
        <f>HOUR(Coffee_Sales[[#This Row],[transaction_time]])</f>
        <v>9</v>
      </c>
    </row>
    <row r="8848" spans="1:16" x14ac:dyDescent="0.3">
      <c r="A8848">
        <v>67182</v>
      </c>
      <c r="B8848" s="1">
        <v>45031</v>
      </c>
      <c r="C8848" s="2">
        <v>0.42493055555555553</v>
      </c>
      <c r="D8848">
        <v>2</v>
      </c>
      <c r="E8848">
        <v>3</v>
      </c>
      <c r="F8848" t="s">
        <v>102</v>
      </c>
      <c r="G8848">
        <v>65</v>
      </c>
      <c r="H8848" t="s">
        <v>67</v>
      </c>
      <c r="I8848" t="s">
        <v>68</v>
      </c>
      <c r="J8848" t="s">
        <v>69</v>
      </c>
      <c r="K8848">
        <v>0.50140376922603114</v>
      </c>
      <c r="L8848">
        <v>0.05</v>
      </c>
      <c r="M8848">
        <v>12</v>
      </c>
      <c r="N8848">
        <f>(1-Coffee_Sales[[#This Row],[Discount_Percent]])*Coffee_Sales[[#This Row],[unit_price]]*Coffee_Sales[[#This Row],[transaction_qty]]</f>
        <v>22.799999999999997</v>
      </c>
      <c r="O8848" t="str">
        <f>TEXT(Coffee_Sales[[#This Row],[transaction_date]],"mmm-yyyy")</f>
        <v>Apr-2023</v>
      </c>
      <c r="P8848">
        <f>HOUR(Coffee_Sales[[#This Row],[transaction_time]])</f>
        <v>10</v>
      </c>
    </row>
    <row r="8849" spans="1:16" x14ac:dyDescent="0.3">
      <c r="A8849">
        <v>110458</v>
      </c>
      <c r="B8849" s="1">
        <v>45074</v>
      </c>
      <c r="C8849" s="2">
        <v>0.4866550925925926</v>
      </c>
      <c r="D8849">
        <v>2</v>
      </c>
      <c r="E8849">
        <v>8</v>
      </c>
      <c r="F8849" t="s">
        <v>94</v>
      </c>
      <c r="G8849">
        <v>53</v>
      </c>
      <c r="H8849" t="s">
        <v>32</v>
      </c>
      <c r="I8849" t="s">
        <v>33</v>
      </c>
      <c r="J8849" t="s">
        <v>129</v>
      </c>
      <c r="K8849">
        <v>2.211362806031925</v>
      </c>
      <c r="L8849">
        <v>0.05</v>
      </c>
      <c r="M8849">
        <v>45</v>
      </c>
      <c r="N8849">
        <f>(1-Coffee_Sales[[#This Row],[Discount_Percent]])*Coffee_Sales[[#This Row],[unit_price]]*Coffee_Sales[[#This Row],[transaction_qty]]</f>
        <v>85.5</v>
      </c>
      <c r="O8849" t="str">
        <f>TEXT(Coffee_Sales[[#This Row],[transaction_date]],"mmm-yyyy")</f>
        <v>May-2023</v>
      </c>
      <c r="P8849">
        <f>HOUR(Coffee_Sales[[#This Row],[transaction_time]])</f>
        <v>11</v>
      </c>
    </row>
    <row r="8850" spans="1:16" x14ac:dyDescent="0.3">
      <c r="A8850">
        <v>34044</v>
      </c>
      <c r="B8850" s="1">
        <v>44986</v>
      </c>
      <c r="C8850" s="2">
        <v>0.58179398148148154</v>
      </c>
      <c r="D8850">
        <v>2</v>
      </c>
      <c r="E8850">
        <v>8</v>
      </c>
      <c r="F8850" t="s">
        <v>50</v>
      </c>
      <c r="G8850">
        <v>24</v>
      </c>
      <c r="H8850" t="s">
        <v>14</v>
      </c>
      <c r="I8850" t="s">
        <v>55</v>
      </c>
      <c r="J8850" t="s">
        <v>86</v>
      </c>
      <c r="K8850">
        <v>2.4731649072234632</v>
      </c>
      <c r="L8850">
        <v>0.15</v>
      </c>
      <c r="M8850">
        <v>45</v>
      </c>
      <c r="N8850">
        <f>(1-Coffee_Sales[[#This Row],[Discount_Percent]])*Coffee_Sales[[#This Row],[unit_price]]*Coffee_Sales[[#This Row],[transaction_qty]]</f>
        <v>76.5</v>
      </c>
      <c r="O8850" t="str">
        <f>TEXT(Coffee_Sales[[#This Row],[transaction_date]],"mmm-yyyy")</f>
        <v>Mar-2023</v>
      </c>
      <c r="P8850">
        <f>HOUR(Coffee_Sales[[#This Row],[transaction_time]])</f>
        <v>13</v>
      </c>
    </row>
    <row r="8851" spans="1:16" x14ac:dyDescent="0.3">
      <c r="A8851">
        <v>79366</v>
      </c>
      <c r="B8851" s="1">
        <v>45045</v>
      </c>
      <c r="C8851" s="2">
        <v>0.63500000000000001</v>
      </c>
      <c r="D8851">
        <v>2</v>
      </c>
      <c r="E8851">
        <v>8</v>
      </c>
      <c r="F8851" t="s">
        <v>104</v>
      </c>
      <c r="G8851">
        <v>40</v>
      </c>
      <c r="H8851" t="s">
        <v>14</v>
      </c>
      <c r="I8851" t="s">
        <v>15</v>
      </c>
      <c r="J8851" t="s">
        <v>100</v>
      </c>
      <c r="K8851">
        <v>3.6826784752909232</v>
      </c>
      <c r="L8851">
        <v>0.05</v>
      </c>
      <c r="M8851">
        <v>56.25</v>
      </c>
      <c r="N8851">
        <f>(1-Coffee_Sales[[#This Row],[Discount_Percent]])*Coffee_Sales[[#This Row],[unit_price]]*Coffee_Sales[[#This Row],[transaction_qty]]</f>
        <v>106.875</v>
      </c>
      <c r="O8851" t="str">
        <f>TEXT(Coffee_Sales[[#This Row],[transaction_date]],"mmm-yyyy")</f>
        <v>Apr-2023</v>
      </c>
      <c r="P8851">
        <f>HOUR(Coffee_Sales[[#This Row],[transaction_time]])</f>
        <v>15</v>
      </c>
    </row>
    <row r="8852" spans="1:16" x14ac:dyDescent="0.3">
      <c r="A8852">
        <v>99316</v>
      </c>
      <c r="B8852" s="1">
        <v>45064</v>
      </c>
      <c r="C8852" s="2">
        <v>0.39501157407407406</v>
      </c>
      <c r="D8852">
        <v>1</v>
      </c>
      <c r="E8852">
        <v>8</v>
      </c>
      <c r="F8852" t="s">
        <v>114</v>
      </c>
      <c r="G8852">
        <v>54</v>
      </c>
      <c r="H8852" t="s">
        <v>32</v>
      </c>
      <c r="I8852" t="s">
        <v>33</v>
      </c>
      <c r="J8852" t="s">
        <v>127</v>
      </c>
      <c r="K8852">
        <v>0.78994309333868573</v>
      </c>
      <c r="L8852">
        <v>0.15</v>
      </c>
      <c r="M8852">
        <v>37.5</v>
      </c>
      <c r="N8852">
        <f>(1-Coffee_Sales[[#This Row],[Discount_Percent]])*Coffee_Sales[[#This Row],[unit_price]]*Coffee_Sales[[#This Row],[transaction_qty]]</f>
        <v>31.875</v>
      </c>
      <c r="O8852" t="str">
        <f>TEXT(Coffee_Sales[[#This Row],[transaction_date]],"mmm-yyyy")</f>
        <v>May-2023</v>
      </c>
      <c r="P8852">
        <f>HOUR(Coffee_Sales[[#This Row],[transaction_time]])</f>
        <v>9</v>
      </c>
    </row>
    <row r="8853" spans="1:16" x14ac:dyDescent="0.3">
      <c r="A8853">
        <v>89466</v>
      </c>
      <c r="B8853" s="1">
        <v>45055</v>
      </c>
      <c r="C8853" s="2">
        <v>0.43677083333333333</v>
      </c>
      <c r="D8853">
        <v>2</v>
      </c>
      <c r="E8853">
        <v>8</v>
      </c>
      <c r="F8853" t="s">
        <v>62</v>
      </c>
      <c r="G8853">
        <v>55</v>
      </c>
      <c r="H8853" t="s">
        <v>32</v>
      </c>
      <c r="I8853" t="s">
        <v>33</v>
      </c>
      <c r="J8853" t="s">
        <v>93</v>
      </c>
      <c r="K8853">
        <v>3.247526043693481</v>
      </c>
      <c r="L8853">
        <v>0</v>
      </c>
      <c r="M8853">
        <v>60</v>
      </c>
      <c r="N8853">
        <f>(1-Coffee_Sales[[#This Row],[Discount_Percent]])*Coffee_Sales[[#This Row],[unit_price]]*Coffee_Sales[[#This Row],[transaction_qty]]</f>
        <v>120</v>
      </c>
      <c r="O8853" t="str">
        <f>TEXT(Coffee_Sales[[#This Row],[transaction_date]],"mmm-yyyy")</f>
        <v>May-2023</v>
      </c>
      <c r="P8853">
        <f>HOUR(Coffee_Sales[[#This Row],[transaction_time]])</f>
        <v>10</v>
      </c>
    </row>
    <row r="8854" spans="1:16" x14ac:dyDescent="0.3">
      <c r="A8854">
        <v>15950</v>
      </c>
      <c r="B8854" s="1">
        <v>44955</v>
      </c>
      <c r="C8854" s="2">
        <v>0.30679398148148146</v>
      </c>
      <c r="D8854">
        <v>1</v>
      </c>
      <c r="E8854">
        <v>3</v>
      </c>
      <c r="F8854" t="s">
        <v>62</v>
      </c>
      <c r="G8854">
        <v>51</v>
      </c>
      <c r="H8854" t="s">
        <v>32</v>
      </c>
      <c r="I8854" t="s">
        <v>44</v>
      </c>
      <c r="J8854" t="s">
        <v>103</v>
      </c>
      <c r="K8854">
        <v>1.4826019533984309</v>
      </c>
      <c r="L8854">
        <v>0</v>
      </c>
      <c r="M8854">
        <v>45</v>
      </c>
      <c r="N8854">
        <f>(1-Coffee_Sales[[#This Row],[Discount_Percent]])*Coffee_Sales[[#This Row],[unit_price]]*Coffee_Sales[[#This Row],[transaction_qty]]</f>
        <v>45</v>
      </c>
      <c r="O8854" t="str">
        <f>TEXT(Coffee_Sales[[#This Row],[transaction_date]],"mmm-yyyy")</f>
        <v>Jan-2023</v>
      </c>
      <c r="P8854">
        <f>HOUR(Coffee_Sales[[#This Row],[transaction_time]])</f>
        <v>7</v>
      </c>
    </row>
    <row r="8855" spans="1:16" x14ac:dyDescent="0.3">
      <c r="A8855">
        <v>90914</v>
      </c>
      <c r="B8855" s="1">
        <v>45056</v>
      </c>
      <c r="C8855" s="2">
        <v>0.60798611111111112</v>
      </c>
      <c r="D8855">
        <v>2</v>
      </c>
      <c r="E8855">
        <v>3</v>
      </c>
      <c r="F8855" t="s">
        <v>24</v>
      </c>
      <c r="G8855">
        <v>42</v>
      </c>
      <c r="H8855" t="s">
        <v>32</v>
      </c>
      <c r="I8855" t="s">
        <v>40</v>
      </c>
      <c r="J8855" t="s">
        <v>99</v>
      </c>
      <c r="K8855">
        <v>1.810178928671238</v>
      </c>
      <c r="L8855">
        <v>0</v>
      </c>
      <c r="M8855">
        <v>37.5</v>
      </c>
      <c r="N8855">
        <f>(1-Coffee_Sales[[#This Row],[Discount_Percent]])*Coffee_Sales[[#This Row],[unit_price]]*Coffee_Sales[[#This Row],[transaction_qty]]</f>
        <v>75</v>
      </c>
      <c r="O8855" t="str">
        <f>TEXT(Coffee_Sales[[#This Row],[transaction_date]],"mmm-yyyy")</f>
        <v>May-2023</v>
      </c>
      <c r="P8855">
        <f>HOUR(Coffee_Sales[[#This Row],[transaction_time]])</f>
        <v>14</v>
      </c>
    </row>
    <row r="8856" spans="1:16" x14ac:dyDescent="0.3">
      <c r="A8856">
        <v>14687</v>
      </c>
      <c r="B8856" s="1">
        <v>44952</v>
      </c>
      <c r="C8856" s="2">
        <v>0.56891203703703708</v>
      </c>
      <c r="D8856">
        <v>2</v>
      </c>
      <c r="E8856">
        <v>8</v>
      </c>
      <c r="F8856" t="s">
        <v>25</v>
      </c>
      <c r="G8856">
        <v>87</v>
      </c>
      <c r="H8856" t="s">
        <v>14</v>
      </c>
      <c r="I8856" t="s">
        <v>15</v>
      </c>
      <c r="J8856" t="s">
        <v>119</v>
      </c>
      <c r="K8856">
        <v>2.4217952957084901</v>
      </c>
      <c r="L8856">
        <v>0</v>
      </c>
      <c r="M8856">
        <v>45</v>
      </c>
      <c r="N8856">
        <f>(1-Coffee_Sales[[#This Row],[Discount_Percent]])*Coffee_Sales[[#This Row],[unit_price]]*Coffee_Sales[[#This Row],[transaction_qty]]</f>
        <v>90</v>
      </c>
      <c r="O8856" t="str">
        <f>TEXT(Coffee_Sales[[#This Row],[transaction_date]],"mmm-yyyy")</f>
        <v>Jan-2023</v>
      </c>
      <c r="P8856">
        <f>HOUR(Coffee_Sales[[#This Row],[transaction_time]])</f>
        <v>13</v>
      </c>
    </row>
    <row r="8857" spans="1:16" x14ac:dyDescent="0.3">
      <c r="A8857">
        <v>16248</v>
      </c>
      <c r="B8857" s="1">
        <v>44955</v>
      </c>
      <c r="C8857" s="2">
        <v>0.64141203703703709</v>
      </c>
      <c r="D8857">
        <v>1</v>
      </c>
      <c r="E8857">
        <v>3</v>
      </c>
      <c r="F8857" t="s">
        <v>54</v>
      </c>
      <c r="G8857">
        <v>59</v>
      </c>
      <c r="H8857" t="s">
        <v>74</v>
      </c>
      <c r="I8857" t="s">
        <v>75</v>
      </c>
      <c r="J8857" t="s">
        <v>85</v>
      </c>
      <c r="K8857">
        <v>2.13808921430183</v>
      </c>
      <c r="L8857">
        <v>0.05</v>
      </c>
      <c r="M8857">
        <v>67.5</v>
      </c>
      <c r="N8857">
        <f>(1-Coffee_Sales[[#This Row],[Discount_Percent]])*Coffee_Sales[[#This Row],[unit_price]]*Coffee_Sales[[#This Row],[transaction_qty]]</f>
        <v>64.125</v>
      </c>
      <c r="O8857" t="str">
        <f>TEXT(Coffee_Sales[[#This Row],[transaction_date]],"mmm-yyyy")</f>
        <v>Jan-2023</v>
      </c>
      <c r="P8857">
        <f>HOUR(Coffee_Sales[[#This Row],[transaction_time]])</f>
        <v>15</v>
      </c>
    </row>
    <row r="8858" spans="1:16" x14ac:dyDescent="0.3">
      <c r="A8858">
        <v>36139</v>
      </c>
      <c r="B8858" s="1">
        <v>44989</v>
      </c>
      <c r="C8858" s="2">
        <v>0.62729166666666669</v>
      </c>
      <c r="D8858">
        <v>2</v>
      </c>
      <c r="E8858">
        <v>5</v>
      </c>
      <c r="F8858" t="s">
        <v>94</v>
      </c>
      <c r="G8858">
        <v>52</v>
      </c>
      <c r="H8858" t="s">
        <v>32</v>
      </c>
      <c r="I8858" t="s">
        <v>33</v>
      </c>
      <c r="J8858" t="s">
        <v>110</v>
      </c>
      <c r="K8858">
        <v>2.2857281906897402</v>
      </c>
      <c r="L8858">
        <v>0</v>
      </c>
      <c r="M8858">
        <v>37.5</v>
      </c>
      <c r="N8858">
        <f>(1-Coffee_Sales[[#This Row],[Discount_Percent]])*Coffee_Sales[[#This Row],[unit_price]]*Coffee_Sales[[#This Row],[transaction_qty]]</f>
        <v>75</v>
      </c>
      <c r="O8858" t="str">
        <f>TEXT(Coffee_Sales[[#This Row],[transaction_date]],"mmm-yyyy")</f>
        <v>Mar-2023</v>
      </c>
      <c r="P8858">
        <f>HOUR(Coffee_Sales[[#This Row],[transaction_time]])</f>
        <v>15</v>
      </c>
    </row>
    <row r="8859" spans="1:16" x14ac:dyDescent="0.3">
      <c r="A8859">
        <v>78589</v>
      </c>
      <c r="B8859" s="1">
        <v>45044</v>
      </c>
      <c r="C8859" s="2">
        <v>0.59350694444444441</v>
      </c>
      <c r="D8859">
        <v>2</v>
      </c>
      <c r="E8859">
        <v>5</v>
      </c>
      <c r="F8859" t="s">
        <v>111</v>
      </c>
      <c r="G8859">
        <v>37</v>
      </c>
      <c r="H8859" t="s">
        <v>14</v>
      </c>
      <c r="I8859" t="s">
        <v>15</v>
      </c>
      <c r="J8859" t="s">
        <v>95</v>
      </c>
      <c r="K8859">
        <v>2.9226111834529842</v>
      </c>
      <c r="L8859">
        <v>0.15</v>
      </c>
      <c r="M8859">
        <v>45</v>
      </c>
      <c r="N8859">
        <f>(1-Coffee_Sales[[#This Row],[Discount_Percent]])*Coffee_Sales[[#This Row],[unit_price]]*Coffee_Sales[[#This Row],[transaction_qty]]</f>
        <v>76.5</v>
      </c>
      <c r="O8859" t="str">
        <f>TEXT(Coffee_Sales[[#This Row],[transaction_date]],"mmm-yyyy")</f>
        <v>Apr-2023</v>
      </c>
      <c r="P8859">
        <f>HOUR(Coffee_Sales[[#This Row],[transaction_time]])</f>
        <v>14</v>
      </c>
    </row>
    <row r="8860" spans="1:16" x14ac:dyDescent="0.3">
      <c r="A8860">
        <v>23343</v>
      </c>
      <c r="B8860" s="1">
        <v>44968</v>
      </c>
      <c r="C8860" s="2">
        <v>0.44274305555555554</v>
      </c>
      <c r="D8860">
        <v>2</v>
      </c>
      <c r="E8860">
        <v>5</v>
      </c>
      <c r="F8860" t="s">
        <v>128</v>
      </c>
      <c r="G8860">
        <v>28</v>
      </c>
      <c r="H8860" t="s">
        <v>14</v>
      </c>
      <c r="I8860" t="s">
        <v>22</v>
      </c>
      <c r="J8860" t="s">
        <v>117</v>
      </c>
      <c r="K8860">
        <v>1.5405651682331409</v>
      </c>
      <c r="L8860">
        <v>0</v>
      </c>
      <c r="M8860">
        <v>30</v>
      </c>
      <c r="N8860">
        <f>(1-Coffee_Sales[[#This Row],[Discount_Percent]])*Coffee_Sales[[#This Row],[unit_price]]*Coffee_Sales[[#This Row],[transaction_qty]]</f>
        <v>60</v>
      </c>
      <c r="O8860" t="str">
        <f>TEXT(Coffee_Sales[[#This Row],[transaction_date]],"mmm-yyyy")</f>
        <v>Feb-2023</v>
      </c>
      <c r="P8860">
        <f>HOUR(Coffee_Sales[[#This Row],[transaction_time]])</f>
        <v>10</v>
      </c>
    </row>
    <row r="8861" spans="1:16" x14ac:dyDescent="0.3">
      <c r="A8861">
        <v>54837</v>
      </c>
      <c r="B8861" s="1">
        <v>45016</v>
      </c>
      <c r="C8861" s="2">
        <v>0.55736111111111108</v>
      </c>
      <c r="D8861">
        <v>2</v>
      </c>
      <c r="E8861">
        <v>8</v>
      </c>
      <c r="F8861" t="s">
        <v>101</v>
      </c>
      <c r="G8861">
        <v>44</v>
      </c>
      <c r="H8861" t="s">
        <v>32</v>
      </c>
      <c r="I8861" t="s">
        <v>40</v>
      </c>
      <c r="J8861" t="s">
        <v>41</v>
      </c>
      <c r="K8861">
        <v>1.8779705207479911</v>
      </c>
      <c r="L8861">
        <v>0</v>
      </c>
      <c r="M8861">
        <v>37.5</v>
      </c>
      <c r="N8861">
        <f>(1-Coffee_Sales[[#This Row],[Discount_Percent]])*Coffee_Sales[[#This Row],[unit_price]]*Coffee_Sales[[#This Row],[transaction_qty]]</f>
        <v>75</v>
      </c>
      <c r="O8861" t="str">
        <f>TEXT(Coffee_Sales[[#This Row],[transaction_date]],"mmm-yyyy")</f>
        <v>Mar-2023</v>
      </c>
      <c r="P8861">
        <f>HOUR(Coffee_Sales[[#This Row],[transaction_time]])</f>
        <v>13</v>
      </c>
    </row>
    <row r="8862" spans="1:16" x14ac:dyDescent="0.3">
      <c r="A8862">
        <v>71567</v>
      </c>
      <c r="B8862" s="1">
        <v>45036</v>
      </c>
      <c r="C8862" s="2">
        <v>0.40219907407407407</v>
      </c>
      <c r="D8862">
        <v>1</v>
      </c>
      <c r="E8862">
        <v>3</v>
      </c>
      <c r="F8862" t="s">
        <v>94</v>
      </c>
      <c r="G8862">
        <v>25</v>
      </c>
      <c r="H8862" t="s">
        <v>14</v>
      </c>
      <c r="I8862" t="s">
        <v>29</v>
      </c>
      <c r="J8862" t="s">
        <v>71</v>
      </c>
      <c r="K8862">
        <v>0.87747338872360459</v>
      </c>
      <c r="L8862">
        <v>0</v>
      </c>
      <c r="M8862">
        <v>33</v>
      </c>
      <c r="N8862">
        <f>(1-Coffee_Sales[[#This Row],[Discount_Percent]])*Coffee_Sales[[#This Row],[unit_price]]*Coffee_Sales[[#This Row],[transaction_qty]]</f>
        <v>33</v>
      </c>
      <c r="O8862" t="str">
        <f>TEXT(Coffee_Sales[[#This Row],[transaction_date]],"mmm-yyyy")</f>
        <v>Apr-2023</v>
      </c>
      <c r="P8862">
        <f>HOUR(Coffee_Sales[[#This Row],[transaction_time]])</f>
        <v>9</v>
      </c>
    </row>
    <row r="8863" spans="1:16" x14ac:dyDescent="0.3">
      <c r="A8863">
        <v>14137</v>
      </c>
      <c r="B8863" s="1">
        <v>44951</v>
      </c>
      <c r="C8863" s="2">
        <v>0.59285879629629634</v>
      </c>
      <c r="D8863">
        <v>1</v>
      </c>
      <c r="E8863">
        <v>5</v>
      </c>
      <c r="F8863" t="s">
        <v>24</v>
      </c>
      <c r="G8863">
        <v>70</v>
      </c>
      <c r="H8863" t="s">
        <v>18</v>
      </c>
      <c r="I8863" t="s">
        <v>19</v>
      </c>
      <c r="J8863" t="s">
        <v>83</v>
      </c>
      <c r="K8863">
        <v>1.093883613548301</v>
      </c>
      <c r="L8863">
        <v>0</v>
      </c>
      <c r="M8863">
        <v>48.75</v>
      </c>
      <c r="N8863">
        <f>(1-Coffee_Sales[[#This Row],[Discount_Percent]])*Coffee_Sales[[#This Row],[unit_price]]*Coffee_Sales[[#This Row],[transaction_qty]]</f>
        <v>48.75</v>
      </c>
      <c r="O8863" t="str">
        <f>TEXT(Coffee_Sales[[#This Row],[transaction_date]],"mmm-yyyy")</f>
        <v>Jan-2023</v>
      </c>
      <c r="P8863">
        <f>HOUR(Coffee_Sales[[#This Row],[transaction_time]])</f>
        <v>14</v>
      </c>
    </row>
    <row r="8864" spans="1:16" x14ac:dyDescent="0.3">
      <c r="A8864">
        <v>24965</v>
      </c>
      <c r="B8864" s="1">
        <v>44971</v>
      </c>
      <c r="C8864" s="2">
        <v>0.38751157407407405</v>
      </c>
      <c r="D8864">
        <v>1</v>
      </c>
      <c r="E8864">
        <v>5</v>
      </c>
      <c r="F8864" t="s">
        <v>78</v>
      </c>
      <c r="G8864">
        <v>27</v>
      </c>
      <c r="H8864" t="s">
        <v>14</v>
      </c>
      <c r="I8864" t="s">
        <v>29</v>
      </c>
      <c r="J8864" t="s">
        <v>30</v>
      </c>
      <c r="K8864">
        <v>1.14729382508439</v>
      </c>
      <c r="L8864">
        <v>0</v>
      </c>
      <c r="M8864">
        <v>52.5</v>
      </c>
      <c r="N8864">
        <f>(1-Coffee_Sales[[#This Row],[Discount_Percent]])*Coffee_Sales[[#This Row],[unit_price]]*Coffee_Sales[[#This Row],[transaction_qty]]</f>
        <v>52.5</v>
      </c>
      <c r="O8864" t="str">
        <f>TEXT(Coffee_Sales[[#This Row],[transaction_date]],"mmm-yyyy")</f>
        <v>Feb-2023</v>
      </c>
      <c r="P8864">
        <f>HOUR(Coffee_Sales[[#This Row],[transaction_time]])</f>
        <v>9</v>
      </c>
    </row>
    <row r="8865" spans="1:16" x14ac:dyDescent="0.3">
      <c r="A8865">
        <v>142490</v>
      </c>
      <c r="B8865" s="1">
        <v>45101</v>
      </c>
      <c r="C8865" s="2">
        <v>0.7364236111111111</v>
      </c>
      <c r="D8865">
        <v>2</v>
      </c>
      <c r="E8865">
        <v>3</v>
      </c>
      <c r="F8865" t="s">
        <v>90</v>
      </c>
      <c r="G8865">
        <v>25</v>
      </c>
      <c r="H8865" t="s">
        <v>14</v>
      </c>
      <c r="I8865" t="s">
        <v>29</v>
      </c>
      <c r="J8865" t="s">
        <v>71</v>
      </c>
      <c r="K8865">
        <v>1.6582505309188491</v>
      </c>
      <c r="L8865">
        <v>0</v>
      </c>
      <c r="M8865">
        <v>33</v>
      </c>
      <c r="N8865">
        <f>(1-Coffee_Sales[[#This Row],[Discount_Percent]])*Coffee_Sales[[#This Row],[unit_price]]*Coffee_Sales[[#This Row],[transaction_qty]]</f>
        <v>66</v>
      </c>
      <c r="O8865" t="str">
        <f>TEXT(Coffee_Sales[[#This Row],[transaction_date]],"mmm-yyyy")</f>
        <v>Jun-2023</v>
      </c>
      <c r="P8865">
        <f>HOUR(Coffee_Sales[[#This Row],[transaction_time]])</f>
        <v>17</v>
      </c>
    </row>
    <row r="8866" spans="1:16" x14ac:dyDescent="0.3">
      <c r="A8866">
        <v>68937</v>
      </c>
      <c r="B8866" s="1">
        <v>45033</v>
      </c>
      <c r="C8866" s="2">
        <v>0.39731481481481479</v>
      </c>
      <c r="D8866">
        <v>1</v>
      </c>
      <c r="E8866">
        <v>3</v>
      </c>
      <c r="F8866" t="s">
        <v>25</v>
      </c>
      <c r="G8866">
        <v>27</v>
      </c>
      <c r="H8866" t="s">
        <v>14</v>
      </c>
      <c r="I8866" t="s">
        <v>29</v>
      </c>
      <c r="J8866" t="s">
        <v>30</v>
      </c>
      <c r="K8866">
        <v>1.7410704642047989</v>
      </c>
      <c r="L8866">
        <v>0.05</v>
      </c>
      <c r="M8866">
        <v>52.5</v>
      </c>
      <c r="N8866">
        <f>(1-Coffee_Sales[[#This Row],[Discount_Percent]])*Coffee_Sales[[#This Row],[unit_price]]*Coffee_Sales[[#This Row],[transaction_qty]]</f>
        <v>49.875</v>
      </c>
      <c r="O8866" t="str">
        <f>TEXT(Coffee_Sales[[#This Row],[transaction_date]],"mmm-yyyy")</f>
        <v>Apr-2023</v>
      </c>
      <c r="P8866">
        <f>HOUR(Coffee_Sales[[#This Row],[transaction_time]])</f>
        <v>9</v>
      </c>
    </row>
    <row r="8867" spans="1:16" x14ac:dyDescent="0.3">
      <c r="A8867">
        <v>127423</v>
      </c>
      <c r="B8867" s="1">
        <v>45089</v>
      </c>
      <c r="C8867" s="2">
        <v>0.44519675925925928</v>
      </c>
      <c r="D8867">
        <v>1</v>
      </c>
      <c r="E8867">
        <v>3</v>
      </c>
      <c r="F8867" t="s">
        <v>101</v>
      </c>
      <c r="G8867">
        <v>79</v>
      </c>
      <c r="H8867" t="s">
        <v>18</v>
      </c>
      <c r="I8867" t="s">
        <v>19</v>
      </c>
      <c r="J8867" t="s">
        <v>20</v>
      </c>
      <c r="K8867">
        <v>1.3535777581891979</v>
      </c>
      <c r="L8867">
        <v>0</v>
      </c>
      <c r="M8867">
        <v>56.25</v>
      </c>
      <c r="N8867">
        <f>(1-Coffee_Sales[[#This Row],[Discount_Percent]])*Coffee_Sales[[#This Row],[unit_price]]*Coffee_Sales[[#This Row],[transaction_qty]]</f>
        <v>56.25</v>
      </c>
      <c r="O8867" t="str">
        <f>TEXT(Coffee_Sales[[#This Row],[transaction_date]],"mmm-yyyy")</f>
        <v>Jun-2023</v>
      </c>
      <c r="P8867">
        <f>HOUR(Coffee_Sales[[#This Row],[transaction_time]])</f>
        <v>10</v>
      </c>
    </row>
    <row r="8868" spans="1:16" x14ac:dyDescent="0.3">
      <c r="A8868">
        <v>14549</v>
      </c>
      <c r="B8868" s="1">
        <v>44952</v>
      </c>
      <c r="C8868" s="2">
        <v>0.42037037037037039</v>
      </c>
      <c r="D8868">
        <v>1</v>
      </c>
      <c r="E8868">
        <v>5</v>
      </c>
      <c r="F8868" t="s">
        <v>25</v>
      </c>
      <c r="G8868">
        <v>72</v>
      </c>
      <c r="H8868" t="s">
        <v>18</v>
      </c>
      <c r="I8868" t="s">
        <v>19</v>
      </c>
      <c r="J8868" t="s">
        <v>82</v>
      </c>
      <c r="K8868">
        <v>1.3533005090017709</v>
      </c>
      <c r="L8868">
        <v>0</v>
      </c>
      <c r="M8868">
        <v>48.75</v>
      </c>
      <c r="N8868">
        <f>(1-Coffee_Sales[[#This Row],[Discount_Percent]])*Coffee_Sales[[#This Row],[unit_price]]*Coffee_Sales[[#This Row],[transaction_qty]]</f>
        <v>48.75</v>
      </c>
      <c r="O8868" t="str">
        <f>TEXT(Coffee_Sales[[#This Row],[transaction_date]],"mmm-yyyy")</f>
        <v>Jan-2023</v>
      </c>
      <c r="P8868">
        <f>HOUR(Coffee_Sales[[#This Row],[transaction_time]])</f>
        <v>10</v>
      </c>
    </row>
    <row r="8869" spans="1:16" x14ac:dyDescent="0.3">
      <c r="A8869">
        <v>24684</v>
      </c>
      <c r="B8869" s="1">
        <v>44970</v>
      </c>
      <c r="C8869" s="2">
        <v>0.66778935185185184</v>
      </c>
      <c r="D8869">
        <v>1</v>
      </c>
      <c r="E8869">
        <v>8</v>
      </c>
      <c r="F8869" t="s">
        <v>35</v>
      </c>
      <c r="G8869">
        <v>41</v>
      </c>
      <c r="H8869" t="s">
        <v>14</v>
      </c>
      <c r="I8869" t="s">
        <v>15</v>
      </c>
      <c r="J8869" t="s">
        <v>98</v>
      </c>
      <c r="K8869">
        <v>1.6442761392575711</v>
      </c>
      <c r="L8869">
        <v>0.05</v>
      </c>
      <c r="M8869">
        <v>63.75</v>
      </c>
      <c r="N8869">
        <f>(1-Coffee_Sales[[#This Row],[Discount_Percent]])*Coffee_Sales[[#This Row],[unit_price]]*Coffee_Sales[[#This Row],[transaction_qty]]</f>
        <v>60.5625</v>
      </c>
      <c r="O8869" t="str">
        <f>TEXT(Coffee_Sales[[#This Row],[transaction_date]],"mmm-yyyy")</f>
        <v>Feb-2023</v>
      </c>
      <c r="P8869">
        <f>HOUR(Coffee_Sales[[#This Row],[transaction_time]])</f>
        <v>16</v>
      </c>
    </row>
    <row r="8870" spans="1:16" x14ac:dyDescent="0.3">
      <c r="A8870">
        <v>16305</v>
      </c>
      <c r="B8870" s="1">
        <v>44955</v>
      </c>
      <c r="C8870" s="2">
        <v>0.69082175925925926</v>
      </c>
      <c r="D8870">
        <v>1</v>
      </c>
      <c r="E8870">
        <v>8</v>
      </c>
      <c r="F8870" t="s">
        <v>31</v>
      </c>
      <c r="G8870">
        <v>37</v>
      </c>
      <c r="H8870" t="s">
        <v>14</v>
      </c>
      <c r="I8870" t="s">
        <v>15</v>
      </c>
      <c r="J8870" t="s">
        <v>95</v>
      </c>
      <c r="K8870">
        <v>1.1105516387886689</v>
      </c>
      <c r="L8870">
        <v>0</v>
      </c>
      <c r="M8870">
        <v>45</v>
      </c>
      <c r="N8870">
        <f>(1-Coffee_Sales[[#This Row],[Discount_Percent]])*Coffee_Sales[[#This Row],[unit_price]]*Coffee_Sales[[#This Row],[transaction_qty]]</f>
        <v>45</v>
      </c>
      <c r="O8870" t="str">
        <f>TEXT(Coffee_Sales[[#This Row],[transaction_date]],"mmm-yyyy")</f>
        <v>Jan-2023</v>
      </c>
      <c r="P8870">
        <f>HOUR(Coffee_Sales[[#This Row],[transaction_time]])</f>
        <v>16</v>
      </c>
    </row>
    <row r="8871" spans="1:16" x14ac:dyDescent="0.3">
      <c r="A8871">
        <v>41052</v>
      </c>
      <c r="B8871" s="1">
        <v>44996</v>
      </c>
      <c r="C8871" s="2">
        <v>0.59362268518518524</v>
      </c>
      <c r="D8871">
        <v>1</v>
      </c>
      <c r="E8871">
        <v>5</v>
      </c>
      <c r="F8871" t="s">
        <v>21</v>
      </c>
      <c r="G8871">
        <v>15</v>
      </c>
      <c r="H8871" t="s">
        <v>64</v>
      </c>
      <c r="I8871" t="s">
        <v>138</v>
      </c>
      <c r="J8871" t="s">
        <v>139</v>
      </c>
      <c r="K8871">
        <v>3.9770622634949082</v>
      </c>
      <c r="L8871">
        <v>0</v>
      </c>
      <c r="M8871">
        <v>138.75</v>
      </c>
      <c r="N8871">
        <f>(1-Coffee_Sales[[#This Row],[Discount_Percent]])*Coffee_Sales[[#This Row],[unit_price]]*Coffee_Sales[[#This Row],[transaction_qty]]</f>
        <v>138.75</v>
      </c>
      <c r="O8871" t="str">
        <f>TEXT(Coffee_Sales[[#This Row],[transaction_date]],"mmm-yyyy")</f>
        <v>Mar-2023</v>
      </c>
      <c r="P8871">
        <f>HOUR(Coffee_Sales[[#This Row],[transaction_time]])</f>
        <v>14</v>
      </c>
    </row>
    <row r="8872" spans="1:16" x14ac:dyDescent="0.3">
      <c r="A8872">
        <v>147987</v>
      </c>
      <c r="B8872" s="1">
        <v>45106</v>
      </c>
      <c r="C8872" s="2">
        <v>0.63619212962962968</v>
      </c>
      <c r="D8872">
        <v>1</v>
      </c>
      <c r="E8872">
        <v>5</v>
      </c>
      <c r="F8872" t="s">
        <v>101</v>
      </c>
      <c r="G8872">
        <v>52</v>
      </c>
      <c r="H8872" t="s">
        <v>32</v>
      </c>
      <c r="I8872" t="s">
        <v>33</v>
      </c>
      <c r="J8872" t="s">
        <v>110</v>
      </c>
      <c r="K8872">
        <v>0.79145074741410304</v>
      </c>
      <c r="L8872">
        <v>0</v>
      </c>
      <c r="M8872">
        <v>37.5</v>
      </c>
      <c r="N8872">
        <f>(1-Coffee_Sales[[#This Row],[Discount_Percent]])*Coffee_Sales[[#This Row],[unit_price]]*Coffee_Sales[[#This Row],[transaction_qty]]</f>
        <v>37.5</v>
      </c>
      <c r="O8872" t="str">
        <f>TEXT(Coffee_Sales[[#This Row],[transaction_date]],"mmm-yyyy")</f>
        <v>Jun-2023</v>
      </c>
      <c r="P8872">
        <f>HOUR(Coffee_Sales[[#This Row],[transaction_time]])</f>
        <v>15</v>
      </c>
    </row>
    <row r="8873" spans="1:16" x14ac:dyDescent="0.3">
      <c r="A8873">
        <v>23371</v>
      </c>
      <c r="B8873" s="1">
        <v>44968</v>
      </c>
      <c r="C8873" s="2">
        <v>0.46767361111111111</v>
      </c>
      <c r="D8873">
        <v>2</v>
      </c>
      <c r="E8873">
        <v>5</v>
      </c>
      <c r="F8873" t="s">
        <v>114</v>
      </c>
      <c r="G8873">
        <v>32</v>
      </c>
      <c r="H8873" t="s">
        <v>14</v>
      </c>
      <c r="I8873" t="s">
        <v>22</v>
      </c>
      <c r="J8873" t="s">
        <v>23</v>
      </c>
      <c r="K8873">
        <v>2.839230159900263</v>
      </c>
      <c r="L8873">
        <v>0</v>
      </c>
      <c r="M8873">
        <v>45</v>
      </c>
      <c r="N8873">
        <f>(1-Coffee_Sales[[#This Row],[Discount_Percent]])*Coffee_Sales[[#This Row],[unit_price]]*Coffee_Sales[[#This Row],[transaction_qty]]</f>
        <v>90</v>
      </c>
      <c r="O8873" t="str">
        <f>TEXT(Coffee_Sales[[#This Row],[transaction_date]],"mmm-yyyy")</f>
        <v>Feb-2023</v>
      </c>
      <c r="P8873">
        <f>HOUR(Coffee_Sales[[#This Row],[transaction_time]])</f>
        <v>11</v>
      </c>
    </row>
    <row r="8874" spans="1:16" x14ac:dyDescent="0.3">
      <c r="A8874">
        <v>57377</v>
      </c>
      <c r="B8874" s="1">
        <v>45019</v>
      </c>
      <c r="C8874" s="2">
        <v>0.77238425925925924</v>
      </c>
      <c r="D8874">
        <v>1</v>
      </c>
      <c r="E8874">
        <v>3</v>
      </c>
      <c r="F8874" t="s">
        <v>81</v>
      </c>
      <c r="G8874">
        <v>30</v>
      </c>
      <c r="H8874" t="s">
        <v>14</v>
      </c>
      <c r="I8874" t="s">
        <v>22</v>
      </c>
      <c r="J8874" t="s">
        <v>109</v>
      </c>
      <c r="K8874">
        <v>1.097092915631378</v>
      </c>
      <c r="L8874">
        <v>0.05</v>
      </c>
      <c r="M8874">
        <v>45</v>
      </c>
      <c r="N8874">
        <f>(1-Coffee_Sales[[#This Row],[Discount_Percent]])*Coffee_Sales[[#This Row],[unit_price]]*Coffee_Sales[[#This Row],[transaction_qty]]</f>
        <v>42.75</v>
      </c>
      <c r="O8874" t="str">
        <f>TEXT(Coffee_Sales[[#This Row],[transaction_date]],"mmm-yyyy")</f>
        <v>Apr-2023</v>
      </c>
      <c r="P8874">
        <f>HOUR(Coffee_Sales[[#This Row],[transaction_time]])</f>
        <v>18</v>
      </c>
    </row>
    <row r="8875" spans="1:16" x14ac:dyDescent="0.3">
      <c r="A8875">
        <v>9250</v>
      </c>
      <c r="B8875" s="1">
        <v>44943</v>
      </c>
      <c r="C8875" s="2">
        <v>0.32916666666666666</v>
      </c>
      <c r="D8875">
        <v>1</v>
      </c>
      <c r="E8875">
        <v>5</v>
      </c>
      <c r="F8875" t="s">
        <v>114</v>
      </c>
      <c r="G8875">
        <v>71</v>
      </c>
      <c r="H8875" t="s">
        <v>18</v>
      </c>
      <c r="I8875" t="s">
        <v>79</v>
      </c>
      <c r="J8875" t="s">
        <v>92</v>
      </c>
      <c r="K8875">
        <v>1.871730315032565</v>
      </c>
      <c r="L8875">
        <v>0</v>
      </c>
      <c r="M8875">
        <v>56.25</v>
      </c>
      <c r="N8875">
        <f>(1-Coffee_Sales[[#This Row],[Discount_Percent]])*Coffee_Sales[[#This Row],[unit_price]]*Coffee_Sales[[#This Row],[transaction_qty]]</f>
        <v>56.25</v>
      </c>
      <c r="O8875" t="str">
        <f>TEXT(Coffee_Sales[[#This Row],[transaction_date]],"mmm-yyyy")</f>
        <v>Jan-2023</v>
      </c>
      <c r="P8875">
        <f>HOUR(Coffee_Sales[[#This Row],[transaction_time]])</f>
        <v>7</v>
      </c>
    </row>
    <row r="8876" spans="1:16" x14ac:dyDescent="0.3">
      <c r="A8876">
        <v>22507</v>
      </c>
      <c r="B8876" s="1">
        <v>44967</v>
      </c>
      <c r="C8876" s="2">
        <v>0.33231481481481484</v>
      </c>
      <c r="D8876">
        <v>1</v>
      </c>
      <c r="E8876">
        <v>5</v>
      </c>
      <c r="F8876" t="s">
        <v>102</v>
      </c>
      <c r="G8876">
        <v>31</v>
      </c>
      <c r="H8876" t="s">
        <v>14</v>
      </c>
      <c r="I8876" t="s">
        <v>22</v>
      </c>
      <c r="J8876" t="s">
        <v>53</v>
      </c>
      <c r="K8876">
        <v>0.6931535136217204</v>
      </c>
      <c r="L8876">
        <v>0.1</v>
      </c>
      <c r="M8876">
        <v>33</v>
      </c>
      <c r="N8876">
        <f>(1-Coffee_Sales[[#This Row],[Discount_Percent]])*Coffee_Sales[[#This Row],[unit_price]]*Coffee_Sales[[#This Row],[transaction_qty]]</f>
        <v>29.7</v>
      </c>
      <c r="O8876" t="str">
        <f>TEXT(Coffee_Sales[[#This Row],[transaction_date]],"mmm-yyyy")</f>
        <v>Feb-2023</v>
      </c>
      <c r="P8876">
        <f>HOUR(Coffee_Sales[[#This Row],[transaction_time]])</f>
        <v>7</v>
      </c>
    </row>
    <row r="8877" spans="1:16" x14ac:dyDescent="0.3">
      <c r="A8877">
        <v>34348</v>
      </c>
      <c r="B8877" s="1">
        <v>44986</v>
      </c>
      <c r="C8877" s="2">
        <v>0.78768518518518515</v>
      </c>
      <c r="D8877">
        <v>2</v>
      </c>
      <c r="E8877">
        <v>8</v>
      </c>
      <c r="F8877" t="s">
        <v>113</v>
      </c>
      <c r="G8877">
        <v>46</v>
      </c>
      <c r="H8877" t="s">
        <v>32</v>
      </c>
      <c r="I8877" t="s">
        <v>36</v>
      </c>
      <c r="J8877" t="s">
        <v>39</v>
      </c>
      <c r="K8877">
        <v>2.3874958667619079</v>
      </c>
      <c r="L8877">
        <v>0.1</v>
      </c>
      <c r="M8877">
        <v>37.5</v>
      </c>
      <c r="N8877">
        <f>(1-Coffee_Sales[[#This Row],[Discount_Percent]])*Coffee_Sales[[#This Row],[unit_price]]*Coffee_Sales[[#This Row],[transaction_qty]]</f>
        <v>67.5</v>
      </c>
      <c r="O8877" t="str">
        <f>TEXT(Coffee_Sales[[#This Row],[transaction_date]],"mmm-yyyy")</f>
        <v>Mar-2023</v>
      </c>
      <c r="P8877">
        <f>HOUR(Coffee_Sales[[#This Row],[transaction_time]])</f>
        <v>18</v>
      </c>
    </row>
    <row r="8878" spans="1:16" x14ac:dyDescent="0.3">
      <c r="A8878">
        <v>10066</v>
      </c>
      <c r="B8878" s="1">
        <v>44944</v>
      </c>
      <c r="C8878" s="2">
        <v>0.47422453703703704</v>
      </c>
      <c r="D8878">
        <v>1</v>
      </c>
      <c r="E8878">
        <v>8</v>
      </c>
      <c r="F8878" t="s">
        <v>104</v>
      </c>
      <c r="G8878">
        <v>29</v>
      </c>
      <c r="H8878" t="s">
        <v>14</v>
      </c>
      <c r="I8878" t="s">
        <v>22</v>
      </c>
      <c r="J8878" t="s">
        <v>89</v>
      </c>
      <c r="K8878">
        <v>1.2025578849262131</v>
      </c>
      <c r="L8878">
        <v>0</v>
      </c>
      <c r="M8878">
        <v>37.5</v>
      </c>
      <c r="N8878">
        <f>(1-Coffee_Sales[[#This Row],[Discount_Percent]])*Coffee_Sales[[#This Row],[unit_price]]*Coffee_Sales[[#This Row],[transaction_qty]]</f>
        <v>37.5</v>
      </c>
      <c r="O8878" t="str">
        <f>TEXT(Coffee_Sales[[#This Row],[transaction_date]],"mmm-yyyy")</f>
        <v>Jan-2023</v>
      </c>
      <c r="P8878">
        <f>HOUR(Coffee_Sales[[#This Row],[transaction_time]])</f>
        <v>11</v>
      </c>
    </row>
    <row r="8879" spans="1:16" x14ac:dyDescent="0.3">
      <c r="A8879">
        <v>128671</v>
      </c>
      <c r="B8879" s="1">
        <v>45090</v>
      </c>
      <c r="C8879" s="2">
        <v>0.44115740740740739</v>
      </c>
      <c r="D8879">
        <v>1</v>
      </c>
      <c r="E8879">
        <v>8</v>
      </c>
      <c r="F8879" t="s">
        <v>96</v>
      </c>
      <c r="G8879">
        <v>64</v>
      </c>
      <c r="H8879" t="s">
        <v>67</v>
      </c>
      <c r="I8879" t="s">
        <v>72</v>
      </c>
      <c r="J8879" t="s">
        <v>118</v>
      </c>
      <c r="K8879">
        <v>0.34671877871164097</v>
      </c>
      <c r="L8879">
        <v>0.15</v>
      </c>
      <c r="M8879">
        <v>12</v>
      </c>
      <c r="N8879">
        <f>(1-Coffee_Sales[[#This Row],[Discount_Percent]])*Coffee_Sales[[#This Row],[unit_price]]*Coffee_Sales[[#This Row],[transaction_qty]]</f>
        <v>10.199999999999999</v>
      </c>
      <c r="O8879" t="str">
        <f>TEXT(Coffee_Sales[[#This Row],[transaction_date]],"mmm-yyyy")</f>
        <v>Jun-2023</v>
      </c>
      <c r="P8879">
        <f>HOUR(Coffee_Sales[[#This Row],[transaction_time]])</f>
        <v>10</v>
      </c>
    </row>
    <row r="8880" spans="1:16" x14ac:dyDescent="0.3">
      <c r="A8880">
        <v>57025</v>
      </c>
      <c r="B8880" s="1">
        <v>45019</v>
      </c>
      <c r="C8880" s="2">
        <v>0.56935185185185189</v>
      </c>
      <c r="D8880">
        <v>1</v>
      </c>
      <c r="E8880">
        <v>8</v>
      </c>
      <c r="F8880" t="s">
        <v>17</v>
      </c>
      <c r="G8880">
        <v>29</v>
      </c>
      <c r="H8880" t="s">
        <v>14</v>
      </c>
      <c r="I8880" t="s">
        <v>22</v>
      </c>
      <c r="J8880" t="s">
        <v>89</v>
      </c>
      <c r="K8880">
        <v>1.0632168569804601</v>
      </c>
      <c r="L8880">
        <v>0</v>
      </c>
      <c r="M8880">
        <v>37.5</v>
      </c>
      <c r="N8880">
        <f>(1-Coffee_Sales[[#This Row],[Discount_Percent]])*Coffee_Sales[[#This Row],[unit_price]]*Coffee_Sales[[#This Row],[transaction_qty]]</f>
        <v>37.5</v>
      </c>
      <c r="O8880" t="str">
        <f>TEXT(Coffee_Sales[[#This Row],[transaction_date]],"mmm-yyyy")</f>
        <v>Apr-2023</v>
      </c>
      <c r="P8880">
        <f>HOUR(Coffee_Sales[[#This Row],[transaction_time]])</f>
        <v>13</v>
      </c>
    </row>
    <row r="8881" spans="1:16" x14ac:dyDescent="0.3">
      <c r="A8881">
        <v>134232</v>
      </c>
      <c r="B8881" s="1">
        <v>45095</v>
      </c>
      <c r="C8881" s="2">
        <v>0.30548611111111112</v>
      </c>
      <c r="D8881">
        <v>1</v>
      </c>
      <c r="E8881">
        <v>8</v>
      </c>
      <c r="F8881" t="s">
        <v>87</v>
      </c>
      <c r="G8881">
        <v>23</v>
      </c>
      <c r="H8881" t="s">
        <v>14</v>
      </c>
      <c r="I8881" t="s">
        <v>55</v>
      </c>
      <c r="J8881" t="s">
        <v>88</v>
      </c>
      <c r="K8881">
        <v>1.142849963838561</v>
      </c>
      <c r="L8881">
        <v>0</v>
      </c>
      <c r="M8881">
        <v>37.5</v>
      </c>
      <c r="N8881">
        <f>(1-Coffee_Sales[[#This Row],[Discount_Percent]])*Coffee_Sales[[#This Row],[unit_price]]*Coffee_Sales[[#This Row],[transaction_qty]]</f>
        <v>37.5</v>
      </c>
      <c r="O8881" t="str">
        <f>TEXT(Coffee_Sales[[#This Row],[transaction_date]],"mmm-yyyy")</f>
        <v>Jun-2023</v>
      </c>
      <c r="P8881">
        <f>HOUR(Coffee_Sales[[#This Row],[transaction_time]])</f>
        <v>7</v>
      </c>
    </row>
    <row r="8882" spans="1:16" x14ac:dyDescent="0.3">
      <c r="A8882">
        <v>112291</v>
      </c>
      <c r="B8882" s="1">
        <v>45076</v>
      </c>
      <c r="C8882" s="2">
        <v>0.36958333333333332</v>
      </c>
      <c r="D8882">
        <v>2</v>
      </c>
      <c r="E8882">
        <v>8</v>
      </c>
      <c r="F8882" t="s">
        <v>113</v>
      </c>
      <c r="G8882">
        <v>44</v>
      </c>
      <c r="H8882" t="s">
        <v>32</v>
      </c>
      <c r="I8882" t="s">
        <v>40</v>
      </c>
      <c r="J8882" t="s">
        <v>41</v>
      </c>
      <c r="K8882">
        <v>1.914878339072875</v>
      </c>
      <c r="L8882">
        <v>0</v>
      </c>
      <c r="M8882">
        <v>37.5</v>
      </c>
      <c r="N8882">
        <f>(1-Coffee_Sales[[#This Row],[Discount_Percent]])*Coffee_Sales[[#This Row],[unit_price]]*Coffee_Sales[[#This Row],[transaction_qty]]</f>
        <v>75</v>
      </c>
      <c r="O8882" t="str">
        <f>TEXT(Coffee_Sales[[#This Row],[transaction_date]],"mmm-yyyy")</f>
        <v>May-2023</v>
      </c>
      <c r="P8882">
        <f>HOUR(Coffee_Sales[[#This Row],[transaction_time]])</f>
        <v>8</v>
      </c>
    </row>
    <row r="8883" spans="1:16" x14ac:dyDescent="0.3">
      <c r="A8883">
        <v>14328</v>
      </c>
      <c r="B8883" s="1">
        <v>44952</v>
      </c>
      <c r="C8883" s="2">
        <v>0.2840509259259259</v>
      </c>
      <c r="D8883">
        <v>3</v>
      </c>
      <c r="E8883">
        <v>5</v>
      </c>
      <c r="F8883" t="s">
        <v>50</v>
      </c>
      <c r="G8883">
        <v>42</v>
      </c>
      <c r="H8883" t="s">
        <v>32</v>
      </c>
      <c r="I8883" t="s">
        <v>40</v>
      </c>
      <c r="J8883" t="s">
        <v>99</v>
      </c>
      <c r="K8883">
        <v>3.0856288529370559</v>
      </c>
      <c r="L8883">
        <v>0</v>
      </c>
      <c r="M8883">
        <v>37.5</v>
      </c>
      <c r="N8883">
        <f>(1-Coffee_Sales[[#This Row],[Discount_Percent]])*Coffee_Sales[[#This Row],[unit_price]]*Coffee_Sales[[#This Row],[transaction_qty]]</f>
        <v>112.5</v>
      </c>
      <c r="O8883" t="str">
        <f>TEXT(Coffee_Sales[[#This Row],[transaction_date]],"mmm-yyyy")</f>
        <v>Jan-2023</v>
      </c>
      <c r="P8883">
        <f>HOUR(Coffee_Sales[[#This Row],[transaction_time]])</f>
        <v>6</v>
      </c>
    </row>
    <row r="8884" spans="1:16" x14ac:dyDescent="0.3">
      <c r="A8884">
        <v>109281</v>
      </c>
      <c r="B8884" s="1">
        <v>45073</v>
      </c>
      <c r="C8884" s="2">
        <v>0.40445601851851853</v>
      </c>
      <c r="D8884">
        <v>1</v>
      </c>
      <c r="E8884">
        <v>5</v>
      </c>
      <c r="F8884" t="s">
        <v>78</v>
      </c>
      <c r="G8884">
        <v>61</v>
      </c>
      <c r="H8884" t="s">
        <v>74</v>
      </c>
      <c r="I8884" t="s">
        <v>75</v>
      </c>
      <c r="J8884" t="s">
        <v>116</v>
      </c>
      <c r="K8884">
        <v>2.342533190410967</v>
      </c>
      <c r="L8884">
        <v>0.05</v>
      </c>
      <c r="M8884">
        <v>71.25</v>
      </c>
      <c r="N8884">
        <f>(1-Coffee_Sales[[#This Row],[Discount_Percent]])*Coffee_Sales[[#This Row],[unit_price]]*Coffee_Sales[[#This Row],[transaction_qty]]</f>
        <v>67.6875</v>
      </c>
      <c r="O8884" t="str">
        <f>TEXT(Coffee_Sales[[#This Row],[transaction_date]],"mmm-yyyy")</f>
        <v>May-2023</v>
      </c>
      <c r="P8884">
        <f>HOUR(Coffee_Sales[[#This Row],[transaction_time]])</f>
        <v>9</v>
      </c>
    </row>
    <row r="8885" spans="1:16" x14ac:dyDescent="0.3">
      <c r="A8885">
        <v>32817</v>
      </c>
      <c r="B8885" s="1">
        <v>44984</v>
      </c>
      <c r="C8885" s="2">
        <v>0.42349537037037038</v>
      </c>
      <c r="D8885">
        <v>1</v>
      </c>
      <c r="E8885">
        <v>8</v>
      </c>
      <c r="F8885" t="s">
        <v>94</v>
      </c>
      <c r="G8885">
        <v>23</v>
      </c>
      <c r="H8885" t="s">
        <v>14</v>
      </c>
      <c r="I8885" t="s">
        <v>55</v>
      </c>
      <c r="J8885" t="s">
        <v>88</v>
      </c>
      <c r="K8885">
        <v>1.09017396887235</v>
      </c>
      <c r="L8885">
        <v>0</v>
      </c>
      <c r="M8885">
        <v>37.5</v>
      </c>
      <c r="N8885">
        <f>(1-Coffee_Sales[[#This Row],[Discount_Percent]])*Coffee_Sales[[#This Row],[unit_price]]*Coffee_Sales[[#This Row],[transaction_qty]]</f>
        <v>37.5</v>
      </c>
      <c r="O8885" t="str">
        <f>TEXT(Coffee_Sales[[#This Row],[transaction_date]],"mmm-yyyy")</f>
        <v>Feb-2023</v>
      </c>
      <c r="P8885">
        <f>HOUR(Coffee_Sales[[#This Row],[transaction_time]])</f>
        <v>10</v>
      </c>
    </row>
    <row r="8886" spans="1:16" x14ac:dyDescent="0.3">
      <c r="A8886">
        <v>25383</v>
      </c>
      <c r="B8886" s="1">
        <v>44972</v>
      </c>
      <c r="C8886" s="2">
        <v>0.26019675925925928</v>
      </c>
      <c r="D8886">
        <v>2</v>
      </c>
      <c r="E8886">
        <v>5</v>
      </c>
      <c r="F8886" t="s">
        <v>35</v>
      </c>
      <c r="G8886">
        <v>42</v>
      </c>
      <c r="H8886" t="s">
        <v>32</v>
      </c>
      <c r="I8886" t="s">
        <v>40</v>
      </c>
      <c r="J8886" t="s">
        <v>99</v>
      </c>
      <c r="K8886">
        <v>1.68956708642683</v>
      </c>
      <c r="L8886">
        <v>0.1</v>
      </c>
      <c r="M8886">
        <v>37.5</v>
      </c>
      <c r="N8886">
        <f>(1-Coffee_Sales[[#This Row],[Discount_Percent]])*Coffee_Sales[[#This Row],[unit_price]]*Coffee_Sales[[#This Row],[transaction_qty]]</f>
        <v>67.5</v>
      </c>
      <c r="O8886" t="str">
        <f>TEXT(Coffee_Sales[[#This Row],[transaction_date]],"mmm-yyyy")</f>
        <v>Feb-2023</v>
      </c>
      <c r="P8886">
        <f>HOUR(Coffee_Sales[[#This Row],[transaction_time]])</f>
        <v>6</v>
      </c>
    </row>
    <row r="8887" spans="1:16" x14ac:dyDescent="0.3">
      <c r="A8887">
        <v>41377</v>
      </c>
      <c r="B8887" s="1">
        <v>44997</v>
      </c>
      <c r="C8887" s="2">
        <v>0.33704861111111112</v>
      </c>
      <c r="D8887">
        <v>1</v>
      </c>
      <c r="E8887">
        <v>3</v>
      </c>
      <c r="F8887" t="s">
        <v>25</v>
      </c>
      <c r="G8887">
        <v>69</v>
      </c>
      <c r="H8887" t="s">
        <v>18</v>
      </c>
      <c r="I8887" t="s">
        <v>107</v>
      </c>
      <c r="J8887" t="s">
        <v>132</v>
      </c>
      <c r="K8887">
        <v>1.176694002339786</v>
      </c>
      <c r="L8887">
        <v>0.05</v>
      </c>
      <c r="M8887">
        <v>48.75</v>
      </c>
      <c r="N8887">
        <f>(1-Coffee_Sales[[#This Row],[Discount_Percent]])*Coffee_Sales[[#This Row],[unit_price]]*Coffee_Sales[[#This Row],[transaction_qty]]</f>
        <v>46.3125</v>
      </c>
      <c r="O8887" t="str">
        <f>TEXT(Coffee_Sales[[#This Row],[transaction_date]],"mmm-yyyy")</f>
        <v>Mar-2023</v>
      </c>
      <c r="P8887">
        <f>HOUR(Coffee_Sales[[#This Row],[transaction_time]])</f>
        <v>8</v>
      </c>
    </row>
    <row r="8888" spans="1:16" x14ac:dyDescent="0.3">
      <c r="A8888">
        <v>72247</v>
      </c>
      <c r="B8888" s="1">
        <v>45037</v>
      </c>
      <c r="C8888" s="2">
        <v>0.36820601851851853</v>
      </c>
      <c r="D8888">
        <v>1</v>
      </c>
      <c r="E8888">
        <v>8</v>
      </c>
      <c r="F8888" t="s">
        <v>94</v>
      </c>
      <c r="G8888">
        <v>59</v>
      </c>
      <c r="H8888" t="s">
        <v>74</v>
      </c>
      <c r="I8888" t="s">
        <v>75</v>
      </c>
      <c r="J8888" t="s">
        <v>85</v>
      </c>
      <c r="K8888">
        <v>1.597616231778108</v>
      </c>
      <c r="L8888">
        <v>0</v>
      </c>
      <c r="M8888">
        <v>67.5</v>
      </c>
      <c r="N8888">
        <f>(1-Coffee_Sales[[#This Row],[Discount_Percent]])*Coffee_Sales[[#This Row],[unit_price]]*Coffee_Sales[[#This Row],[transaction_qty]]</f>
        <v>67.5</v>
      </c>
      <c r="O8888" t="str">
        <f>TEXT(Coffee_Sales[[#This Row],[transaction_date]],"mmm-yyyy")</f>
        <v>Apr-2023</v>
      </c>
      <c r="P8888">
        <f>HOUR(Coffee_Sales[[#This Row],[transaction_time]])</f>
        <v>8</v>
      </c>
    </row>
    <row r="8889" spans="1:16" x14ac:dyDescent="0.3">
      <c r="A8889">
        <v>13025</v>
      </c>
      <c r="B8889" s="1">
        <v>44949</v>
      </c>
      <c r="C8889" s="2">
        <v>0.69721064814814815</v>
      </c>
      <c r="D8889">
        <v>1</v>
      </c>
      <c r="E8889">
        <v>3</v>
      </c>
      <c r="F8889" t="s">
        <v>25</v>
      </c>
      <c r="G8889">
        <v>60</v>
      </c>
      <c r="H8889" t="s">
        <v>74</v>
      </c>
      <c r="I8889" t="s">
        <v>75</v>
      </c>
      <c r="J8889" t="s">
        <v>112</v>
      </c>
      <c r="K8889">
        <v>1.351412306937358</v>
      </c>
      <c r="L8889">
        <v>0.05</v>
      </c>
      <c r="M8889">
        <v>56.25</v>
      </c>
      <c r="N8889">
        <f>(1-Coffee_Sales[[#This Row],[Discount_Percent]])*Coffee_Sales[[#This Row],[unit_price]]*Coffee_Sales[[#This Row],[transaction_qty]]</f>
        <v>53.4375</v>
      </c>
      <c r="O8889" t="str">
        <f>TEXT(Coffee_Sales[[#This Row],[transaction_date]],"mmm-yyyy")</f>
        <v>Jan-2023</v>
      </c>
      <c r="P8889">
        <f>HOUR(Coffee_Sales[[#This Row],[transaction_time]])</f>
        <v>16</v>
      </c>
    </row>
    <row r="8890" spans="1:16" x14ac:dyDescent="0.3">
      <c r="A8890">
        <v>88957</v>
      </c>
      <c r="B8890" s="1">
        <v>45055</v>
      </c>
      <c r="C8890" s="2">
        <v>0.30019675925925926</v>
      </c>
      <c r="D8890">
        <v>1</v>
      </c>
      <c r="E8890">
        <v>8</v>
      </c>
      <c r="F8890" t="s">
        <v>38</v>
      </c>
      <c r="G8890">
        <v>64</v>
      </c>
      <c r="H8890" t="s">
        <v>67</v>
      </c>
      <c r="I8890" t="s">
        <v>72</v>
      </c>
      <c r="J8890" t="s">
        <v>118</v>
      </c>
      <c r="K8890">
        <v>0.35024431657871469</v>
      </c>
      <c r="L8890">
        <v>0.1</v>
      </c>
      <c r="M8890">
        <v>12</v>
      </c>
      <c r="N8890">
        <f>(1-Coffee_Sales[[#This Row],[Discount_Percent]])*Coffee_Sales[[#This Row],[unit_price]]*Coffee_Sales[[#This Row],[transaction_qty]]</f>
        <v>10.8</v>
      </c>
      <c r="O8890" t="str">
        <f>TEXT(Coffee_Sales[[#This Row],[transaction_date]],"mmm-yyyy")</f>
        <v>May-2023</v>
      </c>
      <c r="P8890">
        <f>HOUR(Coffee_Sales[[#This Row],[transaction_time]])</f>
        <v>7</v>
      </c>
    </row>
    <row r="8891" spans="1:16" x14ac:dyDescent="0.3">
      <c r="A8891">
        <v>39977</v>
      </c>
      <c r="B8891" s="1">
        <v>44995</v>
      </c>
      <c r="C8891" s="2">
        <v>0.35120370370370368</v>
      </c>
      <c r="D8891">
        <v>1</v>
      </c>
      <c r="E8891">
        <v>8</v>
      </c>
      <c r="F8891" t="s">
        <v>102</v>
      </c>
      <c r="G8891">
        <v>26</v>
      </c>
      <c r="H8891" t="s">
        <v>14</v>
      </c>
      <c r="I8891" t="s">
        <v>29</v>
      </c>
      <c r="J8891" t="s">
        <v>134</v>
      </c>
      <c r="K8891">
        <v>1.440201646753934</v>
      </c>
      <c r="L8891">
        <v>0</v>
      </c>
      <c r="M8891">
        <v>45</v>
      </c>
      <c r="N8891">
        <f>(1-Coffee_Sales[[#This Row],[Discount_Percent]])*Coffee_Sales[[#This Row],[unit_price]]*Coffee_Sales[[#This Row],[transaction_qty]]</f>
        <v>45</v>
      </c>
      <c r="O8891" t="str">
        <f>TEXT(Coffee_Sales[[#This Row],[transaction_date]],"mmm-yyyy")</f>
        <v>Mar-2023</v>
      </c>
      <c r="P8891">
        <f>HOUR(Coffee_Sales[[#This Row],[transaction_time]])</f>
        <v>8</v>
      </c>
    </row>
    <row r="8892" spans="1:16" x14ac:dyDescent="0.3">
      <c r="A8892">
        <v>55262</v>
      </c>
      <c r="B8892" s="1">
        <v>45017</v>
      </c>
      <c r="C8892" s="2">
        <v>0.50950231481481478</v>
      </c>
      <c r="D8892">
        <v>1</v>
      </c>
      <c r="E8892">
        <v>8</v>
      </c>
      <c r="F8892" t="s">
        <v>131</v>
      </c>
      <c r="G8892">
        <v>59</v>
      </c>
      <c r="H8892" t="s">
        <v>74</v>
      </c>
      <c r="I8892" t="s">
        <v>75</v>
      </c>
      <c r="J8892" t="s">
        <v>85</v>
      </c>
      <c r="K8892">
        <v>2.0047795343702139</v>
      </c>
      <c r="L8892">
        <v>0</v>
      </c>
      <c r="M8892">
        <v>67.5</v>
      </c>
      <c r="N8892">
        <f>(1-Coffee_Sales[[#This Row],[Discount_Percent]])*Coffee_Sales[[#This Row],[unit_price]]*Coffee_Sales[[#This Row],[transaction_qty]]</f>
        <v>67.5</v>
      </c>
      <c r="O8892" t="str">
        <f>TEXT(Coffee_Sales[[#This Row],[transaction_date]],"mmm-yyyy")</f>
        <v>Apr-2023</v>
      </c>
      <c r="P8892">
        <f>HOUR(Coffee_Sales[[#This Row],[transaction_time]])</f>
        <v>12</v>
      </c>
    </row>
    <row r="8893" spans="1:16" x14ac:dyDescent="0.3">
      <c r="A8893">
        <v>11629</v>
      </c>
      <c r="B8893" s="1">
        <v>44947</v>
      </c>
      <c r="C8893" s="2">
        <v>0.37899305555555557</v>
      </c>
      <c r="D8893">
        <v>2</v>
      </c>
      <c r="E8893">
        <v>3</v>
      </c>
      <c r="F8893" t="s">
        <v>96</v>
      </c>
      <c r="G8893">
        <v>39</v>
      </c>
      <c r="H8893" t="s">
        <v>14</v>
      </c>
      <c r="I8893" t="s">
        <v>15</v>
      </c>
      <c r="J8893" t="s">
        <v>47</v>
      </c>
      <c r="K8893">
        <v>2.835964989685229</v>
      </c>
      <c r="L8893">
        <v>0</v>
      </c>
      <c r="M8893">
        <v>63.75</v>
      </c>
      <c r="N8893">
        <f>(1-Coffee_Sales[[#This Row],[Discount_Percent]])*Coffee_Sales[[#This Row],[unit_price]]*Coffee_Sales[[#This Row],[transaction_qty]]</f>
        <v>127.5</v>
      </c>
      <c r="O8893" t="str">
        <f>TEXT(Coffee_Sales[[#This Row],[transaction_date]],"mmm-yyyy")</f>
        <v>Jan-2023</v>
      </c>
      <c r="P8893">
        <f>HOUR(Coffee_Sales[[#This Row],[transaction_time]])</f>
        <v>9</v>
      </c>
    </row>
    <row r="8894" spans="1:16" x14ac:dyDescent="0.3">
      <c r="A8894">
        <v>70058</v>
      </c>
      <c r="B8894" s="1">
        <v>45034</v>
      </c>
      <c r="C8894" s="2">
        <v>0.53634259259259254</v>
      </c>
      <c r="D8894">
        <v>1</v>
      </c>
      <c r="E8894">
        <v>5</v>
      </c>
      <c r="F8894" t="s">
        <v>131</v>
      </c>
      <c r="G8894">
        <v>56</v>
      </c>
      <c r="H8894" t="s">
        <v>32</v>
      </c>
      <c r="I8894" t="s">
        <v>33</v>
      </c>
      <c r="J8894" t="s">
        <v>135</v>
      </c>
      <c r="K8894">
        <v>0.77495989313063385</v>
      </c>
      <c r="L8894">
        <v>0</v>
      </c>
      <c r="M8894">
        <v>38.25</v>
      </c>
      <c r="N8894">
        <f>(1-Coffee_Sales[[#This Row],[Discount_Percent]])*Coffee_Sales[[#This Row],[unit_price]]*Coffee_Sales[[#This Row],[transaction_qty]]</f>
        <v>38.25</v>
      </c>
      <c r="O8894" t="str">
        <f>TEXT(Coffee_Sales[[#This Row],[transaction_date]],"mmm-yyyy")</f>
        <v>Apr-2023</v>
      </c>
      <c r="P8894">
        <f>HOUR(Coffee_Sales[[#This Row],[transaction_time]])</f>
        <v>12</v>
      </c>
    </row>
    <row r="8895" spans="1:16" x14ac:dyDescent="0.3">
      <c r="A8895">
        <v>59343</v>
      </c>
      <c r="B8895" s="1">
        <v>45022</v>
      </c>
      <c r="C8895" s="2">
        <v>0.56906250000000003</v>
      </c>
      <c r="D8895">
        <v>1</v>
      </c>
      <c r="E8895">
        <v>3</v>
      </c>
      <c r="F8895" t="s">
        <v>31</v>
      </c>
      <c r="G8895">
        <v>74</v>
      </c>
      <c r="H8895" t="s">
        <v>18</v>
      </c>
      <c r="I8895" t="s">
        <v>107</v>
      </c>
      <c r="J8895" t="s">
        <v>108</v>
      </c>
      <c r="K8895">
        <v>1.4043070896809069</v>
      </c>
      <c r="L8895">
        <v>0</v>
      </c>
      <c r="M8895">
        <v>52.5</v>
      </c>
      <c r="N8895">
        <f>(1-Coffee_Sales[[#This Row],[Discount_Percent]])*Coffee_Sales[[#This Row],[unit_price]]*Coffee_Sales[[#This Row],[transaction_qty]]</f>
        <v>52.5</v>
      </c>
      <c r="O8895" t="str">
        <f>TEXT(Coffee_Sales[[#This Row],[transaction_date]],"mmm-yyyy")</f>
        <v>Apr-2023</v>
      </c>
      <c r="P8895">
        <f>HOUR(Coffee_Sales[[#This Row],[transaction_time]])</f>
        <v>13</v>
      </c>
    </row>
    <row r="8896" spans="1:16" x14ac:dyDescent="0.3">
      <c r="A8896">
        <v>133474</v>
      </c>
      <c r="B8896" s="1">
        <v>45094</v>
      </c>
      <c r="C8896" s="2">
        <v>0.4009375</v>
      </c>
      <c r="D8896">
        <v>1</v>
      </c>
      <c r="E8896">
        <v>3</v>
      </c>
      <c r="F8896" t="s">
        <v>87</v>
      </c>
      <c r="G8896">
        <v>56</v>
      </c>
      <c r="H8896" t="s">
        <v>32</v>
      </c>
      <c r="I8896" t="s">
        <v>33</v>
      </c>
      <c r="J8896" t="s">
        <v>135</v>
      </c>
      <c r="K8896">
        <v>1.2700528189892479</v>
      </c>
      <c r="L8896">
        <v>0</v>
      </c>
      <c r="M8896">
        <v>38.25</v>
      </c>
      <c r="N8896">
        <f>(1-Coffee_Sales[[#This Row],[Discount_Percent]])*Coffee_Sales[[#This Row],[unit_price]]*Coffee_Sales[[#This Row],[transaction_qty]]</f>
        <v>38.25</v>
      </c>
      <c r="O8896" t="str">
        <f>TEXT(Coffee_Sales[[#This Row],[transaction_date]],"mmm-yyyy")</f>
        <v>Jun-2023</v>
      </c>
      <c r="P8896">
        <f>HOUR(Coffee_Sales[[#This Row],[transaction_time]])</f>
        <v>9</v>
      </c>
    </row>
    <row r="8897" spans="1:16" x14ac:dyDescent="0.3">
      <c r="A8897">
        <v>86591</v>
      </c>
      <c r="B8897" s="1">
        <v>45052</v>
      </c>
      <c r="C8897" s="2">
        <v>0.80943287037037037</v>
      </c>
      <c r="D8897">
        <v>1</v>
      </c>
      <c r="E8897">
        <v>3</v>
      </c>
      <c r="F8897" t="s">
        <v>104</v>
      </c>
      <c r="G8897">
        <v>27</v>
      </c>
      <c r="H8897" t="s">
        <v>14</v>
      </c>
      <c r="I8897" t="s">
        <v>29</v>
      </c>
      <c r="J8897" t="s">
        <v>30</v>
      </c>
      <c r="K8897">
        <v>1.65196863150604</v>
      </c>
      <c r="L8897">
        <v>0.05</v>
      </c>
      <c r="M8897">
        <v>52.5</v>
      </c>
      <c r="N8897">
        <f>(1-Coffee_Sales[[#This Row],[Discount_Percent]])*Coffee_Sales[[#This Row],[unit_price]]*Coffee_Sales[[#This Row],[transaction_qty]]</f>
        <v>49.875</v>
      </c>
      <c r="O8897" t="str">
        <f>TEXT(Coffee_Sales[[#This Row],[transaction_date]],"mmm-yyyy")</f>
        <v>May-2023</v>
      </c>
      <c r="P8897">
        <f>HOUR(Coffee_Sales[[#This Row],[transaction_time]])</f>
        <v>19</v>
      </c>
    </row>
    <row r="8898" spans="1:16" x14ac:dyDescent="0.3">
      <c r="A8898">
        <v>99299</v>
      </c>
      <c r="B8898" s="1">
        <v>45064</v>
      </c>
      <c r="C8898" s="2">
        <v>0.39002314814814815</v>
      </c>
      <c r="D8898">
        <v>1</v>
      </c>
      <c r="E8898">
        <v>3</v>
      </c>
      <c r="F8898" t="s">
        <v>62</v>
      </c>
      <c r="G8898">
        <v>41</v>
      </c>
      <c r="H8898" t="s">
        <v>14</v>
      </c>
      <c r="I8898" t="s">
        <v>15</v>
      </c>
      <c r="J8898" t="s">
        <v>98</v>
      </c>
      <c r="K8898">
        <v>1.8512315109811741</v>
      </c>
      <c r="L8898">
        <v>0.05</v>
      </c>
      <c r="M8898">
        <v>63.75</v>
      </c>
      <c r="N8898">
        <f>(1-Coffee_Sales[[#This Row],[Discount_Percent]])*Coffee_Sales[[#This Row],[unit_price]]*Coffee_Sales[[#This Row],[transaction_qty]]</f>
        <v>60.5625</v>
      </c>
      <c r="O8898" t="str">
        <f>TEXT(Coffee_Sales[[#This Row],[transaction_date]],"mmm-yyyy")</f>
        <v>May-2023</v>
      </c>
      <c r="P8898">
        <f>HOUR(Coffee_Sales[[#This Row],[transaction_time]])</f>
        <v>9</v>
      </c>
    </row>
    <row r="8899" spans="1:16" x14ac:dyDescent="0.3">
      <c r="A8899">
        <v>26516</v>
      </c>
      <c r="B8899" s="1">
        <v>44973</v>
      </c>
      <c r="C8899" s="2">
        <v>0.64241898148148147</v>
      </c>
      <c r="D8899">
        <v>1</v>
      </c>
      <c r="E8899">
        <v>5</v>
      </c>
      <c r="F8899" t="s">
        <v>97</v>
      </c>
      <c r="G8899">
        <v>29</v>
      </c>
      <c r="H8899" t="s">
        <v>14</v>
      </c>
      <c r="I8899" t="s">
        <v>22</v>
      </c>
      <c r="J8899" t="s">
        <v>89</v>
      </c>
      <c r="K8899">
        <v>0.96070732570352502</v>
      </c>
      <c r="L8899">
        <v>0</v>
      </c>
      <c r="M8899">
        <v>37.5</v>
      </c>
      <c r="N8899">
        <f>(1-Coffee_Sales[[#This Row],[Discount_Percent]])*Coffee_Sales[[#This Row],[unit_price]]*Coffee_Sales[[#This Row],[transaction_qty]]</f>
        <v>37.5</v>
      </c>
      <c r="O8899" t="str">
        <f>TEXT(Coffee_Sales[[#This Row],[transaction_date]],"mmm-yyyy")</f>
        <v>Feb-2023</v>
      </c>
      <c r="P8899">
        <f>HOUR(Coffee_Sales[[#This Row],[transaction_time]])</f>
        <v>15</v>
      </c>
    </row>
    <row r="8900" spans="1:16" x14ac:dyDescent="0.3">
      <c r="A8900">
        <v>67040</v>
      </c>
      <c r="B8900" s="1">
        <v>45031</v>
      </c>
      <c r="C8900" s="2">
        <v>0.37160879629629628</v>
      </c>
      <c r="D8900">
        <v>1</v>
      </c>
      <c r="E8900">
        <v>8</v>
      </c>
      <c r="F8900" t="s">
        <v>70</v>
      </c>
      <c r="G8900">
        <v>36</v>
      </c>
      <c r="H8900" t="s">
        <v>14</v>
      </c>
      <c r="I8900" t="s">
        <v>26</v>
      </c>
      <c r="J8900" t="s">
        <v>27</v>
      </c>
      <c r="K8900">
        <v>1.8186797656460141</v>
      </c>
      <c r="L8900">
        <v>0</v>
      </c>
      <c r="M8900">
        <v>56.25</v>
      </c>
      <c r="N8900">
        <f>(1-Coffee_Sales[[#This Row],[Discount_Percent]])*Coffee_Sales[[#This Row],[unit_price]]*Coffee_Sales[[#This Row],[transaction_qty]]</f>
        <v>56.25</v>
      </c>
      <c r="O8900" t="str">
        <f>TEXT(Coffee_Sales[[#This Row],[transaction_date]],"mmm-yyyy")</f>
        <v>Apr-2023</v>
      </c>
      <c r="P8900">
        <f>HOUR(Coffee_Sales[[#This Row],[transaction_time]])</f>
        <v>8</v>
      </c>
    </row>
    <row r="8901" spans="1:16" x14ac:dyDescent="0.3">
      <c r="A8901">
        <v>109497</v>
      </c>
      <c r="B8901" s="1">
        <v>45073</v>
      </c>
      <c r="C8901" s="2">
        <v>0.4494097222222222</v>
      </c>
      <c r="D8901">
        <v>1</v>
      </c>
      <c r="E8901">
        <v>8</v>
      </c>
      <c r="F8901" t="s">
        <v>101</v>
      </c>
      <c r="G8901">
        <v>65</v>
      </c>
      <c r="H8901" t="s">
        <v>67</v>
      </c>
      <c r="I8901" t="s">
        <v>68</v>
      </c>
      <c r="J8901" t="s">
        <v>69</v>
      </c>
      <c r="K8901">
        <v>0.249062832206419</v>
      </c>
      <c r="L8901">
        <v>0</v>
      </c>
      <c r="M8901">
        <v>12</v>
      </c>
      <c r="N8901">
        <f>(1-Coffee_Sales[[#This Row],[Discount_Percent]])*Coffee_Sales[[#This Row],[unit_price]]*Coffee_Sales[[#This Row],[transaction_qty]]</f>
        <v>12</v>
      </c>
      <c r="O8901" t="str">
        <f>TEXT(Coffee_Sales[[#This Row],[transaction_date]],"mmm-yyyy")</f>
        <v>May-2023</v>
      </c>
      <c r="P8901">
        <f>HOUR(Coffee_Sales[[#This Row],[transaction_time]])</f>
        <v>10</v>
      </c>
    </row>
    <row r="8902" spans="1:16" x14ac:dyDescent="0.3">
      <c r="A8902">
        <v>69337</v>
      </c>
      <c r="B8902" s="1">
        <v>45033</v>
      </c>
      <c r="C8902" s="2">
        <v>0.7111574074074074</v>
      </c>
      <c r="D8902">
        <v>2</v>
      </c>
      <c r="E8902">
        <v>3</v>
      </c>
      <c r="F8902" t="s">
        <v>43</v>
      </c>
      <c r="G8902">
        <v>45</v>
      </c>
      <c r="H8902" t="s">
        <v>32</v>
      </c>
      <c r="I8902" t="s">
        <v>40</v>
      </c>
      <c r="J8902" t="s">
        <v>120</v>
      </c>
      <c r="K8902">
        <v>2.5618995920587189</v>
      </c>
      <c r="L8902">
        <v>0</v>
      </c>
      <c r="M8902">
        <v>45</v>
      </c>
      <c r="N8902">
        <f>(1-Coffee_Sales[[#This Row],[Discount_Percent]])*Coffee_Sales[[#This Row],[unit_price]]*Coffee_Sales[[#This Row],[transaction_qty]]</f>
        <v>90</v>
      </c>
      <c r="O8902" t="str">
        <f>TEXT(Coffee_Sales[[#This Row],[transaction_date]],"mmm-yyyy")</f>
        <v>Apr-2023</v>
      </c>
      <c r="P8902">
        <f>HOUR(Coffee_Sales[[#This Row],[transaction_time]])</f>
        <v>17</v>
      </c>
    </row>
    <row r="8903" spans="1:16" x14ac:dyDescent="0.3">
      <c r="A8903">
        <v>129276</v>
      </c>
      <c r="B8903" s="1">
        <v>45091</v>
      </c>
      <c r="C8903" s="2">
        <v>0.3067361111111111</v>
      </c>
      <c r="D8903">
        <v>1</v>
      </c>
      <c r="E8903">
        <v>5</v>
      </c>
      <c r="F8903" t="s">
        <v>90</v>
      </c>
      <c r="G8903">
        <v>23</v>
      </c>
      <c r="H8903" t="s">
        <v>14</v>
      </c>
      <c r="I8903" t="s">
        <v>55</v>
      </c>
      <c r="J8903" t="s">
        <v>88</v>
      </c>
      <c r="K8903">
        <v>0.79370789103758854</v>
      </c>
      <c r="L8903">
        <v>0</v>
      </c>
      <c r="M8903">
        <v>37.5</v>
      </c>
      <c r="N8903">
        <f>(1-Coffee_Sales[[#This Row],[Discount_Percent]])*Coffee_Sales[[#This Row],[unit_price]]*Coffee_Sales[[#This Row],[transaction_qty]]</f>
        <v>37.5</v>
      </c>
      <c r="O8903" t="str">
        <f>TEXT(Coffee_Sales[[#This Row],[transaction_date]],"mmm-yyyy")</f>
        <v>Jun-2023</v>
      </c>
      <c r="P8903">
        <f>HOUR(Coffee_Sales[[#This Row],[transaction_time]])</f>
        <v>7</v>
      </c>
    </row>
    <row r="8904" spans="1:16" x14ac:dyDescent="0.3">
      <c r="A8904">
        <v>85688</v>
      </c>
      <c r="B8904" s="1">
        <v>45052</v>
      </c>
      <c r="C8904" s="2">
        <v>0.31579861111111113</v>
      </c>
      <c r="D8904">
        <v>1</v>
      </c>
      <c r="E8904">
        <v>5</v>
      </c>
      <c r="F8904" t="s">
        <v>54</v>
      </c>
      <c r="G8904">
        <v>45</v>
      </c>
      <c r="H8904" t="s">
        <v>32</v>
      </c>
      <c r="I8904" t="s">
        <v>40</v>
      </c>
      <c r="J8904" t="s">
        <v>120</v>
      </c>
      <c r="K8904">
        <v>1.0316869183457871</v>
      </c>
      <c r="L8904">
        <v>0.1</v>
      </c>
      <c r="M8904">
        <v>45</v>
      </c>
      <c r="N8904">
        <f>(1-Coffee_Sales[[#This Row],[Discount_Percent]])*Coffee_Sales[[#This Row],[unit_price]]*Coffee_Sales[[#This Row],[transaction_qty]]</f>
        <v>40.5</v>
      </c>
      <c r="O8904" t="str">
        <f>TEXT(Coffee_Sales[[#This Row],[transaction_date]],"mmm-yyyy")</f>
        <v>May-2023</v>
      </c>
      <c r="P8904">
        <f>HOUR(Coffee_Sales[[#This Row],[transaction_time]])</f>
        <v>7</v>
      </c>
    </row>
    <row r="8905" spans="1:16" x14ac:dyDescent="0.3">
      <c r="A8905">
        <v>113681</v>
      </c>
      <c r="B8905" s="1">
        <v>45077</v>
      </c>
      <c r="C8905" s="2">
        <v>0.50011574074074072</v>
      </c>
      <c r="D8905">
        <v>2</v>
      </c>
      <c r="E8905">
        <v>3</v>
      </c>
      <c r="F8905" t="s">
        <v>35</v>
      </c>
      <c r="G8905">
        <v>58</v>
      </c>
      <c r="H8905" t="s">
        <v>74</v>
      </c>
      <c r="I8905" t="s">
        <v>75</v>
      </c>
      <c r="J8905" t="s">
        <v>76</v>
      </c>
      <c r="K8905">
        <v>2.4423878184781871</v>
      </c>
      <c r="L8905">
        <v>0</v>
      </c>
      <c r="M8905">
        <v>52.5</v>
      </c>
      <c r="N8905">
        <f>(1-Coffee_Sales[[#This Row],[Discount_Percent]])*Coffee_Sales[[#This Row],[unit_price]]*Coffee_Sales[[#This Row],[transaction_qty]]</f>
        <v>105</v>
      </c>
      <c r="O8905" t="str">
        <f>TEXT(Coffee_Sales[[#This Row],[transaction_date]],"mmm-yyyy")</f>
        <v>May-2023</v>
      </c>
      <c r="P8905">
        <f>HOUR(Coffee_Sales[[#This Row],[transaction_time]])</f>
        <v>12</v>
      </c>
    </row>
    <row r="8906" spans="1:16" x14ac:dyDescent="0.3">
      <c r="A8906">
        <v>31148</v>
      </c>
      <c r="B8906" s="1">
        <v>44981</v>
      </c>
      <c r="C8906" s="2">
        <v>0.53479166666666667</v>
      </c>
      <c r="D8906">
        <v>2</v>
      </c>
      <c r="E8906">
        <v>8</v>
      </c>
      <c r="F8906" t="s">
        <v>17</v>
      </c>
      <c r="G8906">
        <v>27</v>
      </c>
      <c r="H8906" t="s">
        <v>14</v>
      </c>
      <c r="I8906" t="s">
        <v>29</v>
      </c>
      <c r="J8906" t="s">
        <v>30</v>
      </c>
      <c r="K8906">
        <v>2.650592588304876</v>
      </c>
      <c r="L8906">
        <v>0</v>
      </c>
      <c r="M8906">
        <v>52.5</v>
      </c>
      <c r="N8906">
        <f>(1-Coffee_Sales[[#This Row],[Discount_Percent]])*Coffee_Sales[[#This Row],[unit_price]]*Coffee_Sales[[#This Row],[transaction_qty]]</f>
        <v>105</v>
      </c>
      <c r="O8906" t="str">
        <f>TEXT(Coffee_Sales[[#This Row],[transaction_date]],"mmm-yyyy")</f>
        <v>Feb-2023</v>
      </c>
      <c r="P8906">
        <f>HOUR(Coffee_Sales[[#This Row],[transaction_time]])</f>
        <v>12</v>
      </c>
    </row>
    <row r="8907" spans="1:16" x14ac:dyDescent="0.3">
      <c r="A8907">
        <v>3981</v>
      </c>
      <c r="B8907" s="1">
        <v>44934</v>
      </c>
      <c r="C8907" s="2">
        <v>0.38829861111111114</v>
      </c>
      <c r="D8907">
        <v>1</v>
      </c>
      <c r="E8907">
        <v>5</v>
      </c>
      <c r="F8907" t="s">
        <v>43</v>
      </c>
      <c r="G8907">
        <v>30</v>
      </c>
      <c r="H8907" t="s">
        <v>14</v>
      </c>
      <c r="I8907" t="s">
        <v>22</v>
      </c>
      <c r="J8907" t="s">
        <v>109</v>
      </c>
      <c r="K8907">
        <v>1.1239297097688929</v>
      </c>
      <c r="L8907">
        <v>0</v>
      </c>
      <c r="M8907">
        <v>45</v>
      </c>
      <c r="N8907">
        <f>(1-Coffee_Sales[[#This Row],[Discount_Percent]])*Coffee_Sales[[#This Row],[unit_price]]*Coffee_Sales[[#This Row],[transaction_qty]]</f>
        <v>45</v>
      </c>
      <c r="O8907" t="str">
        <f>TEXT(Coffee_Sales[[#This Row],[transaction_date]],"mmm-yyyy")</f>
        <v>Jan-2023</v>
      </c>
      <c r="P8907">
        <f>HOUR(Coffee_Sales[[#This Row],[transaction_time]])</f>
        <v>9</v>
      </c>
    </row>
    <row r="8908" spans="1:16" x14ac:dyDescent="0.3">
      <c r="A8908">
        <v>32821</v>
      </c>
      <c r="B8908" s="1">
        <v>44984</v>
      </c>
      <c r="C8908" s="2">
        <v>0.42575231481481479</v>
      </c>
      <c r="D8908">
        <v>2</v>
      </c>
      <c r="E8908">
        <v>8</v>
      </c>
      <c r="F8908" t="s">
        <v>31</v>
      </c>
      <c r="G8908">
        <v>84</v>
      </c>
      <c r="H8908" t="s">
        <v>67</v>
      </c>
      <c r="I8908" t="s">
        <v>72</v>
      </c>
      <c r="J8908" t="s">
        <v>140</v>
      </c>
      <c r="K8908">
        <v>0.59583896473080067</v>
      </c>
      <c r="L8908">
        <v>0.1</v>
      </c>
      <c r="M8908">
        <v>12</v>
      </c>
      <c r="N8908">
        <f>(1-Coffee_Sales[[#This Row],[Discount_Percent]])*Coffee_Sales[[#This Row],[unit_price]]*Coffee_Sales[[#This Row],[transaction_qty]]</f>
        <v>21.6</v>
      </c>
      <c r="O8908" t="str">
        <f>TEXT(Coffee_Sales[[#This Row],[transaction_date]],"mmm-yyyy")</f>
        <v>Feb-2023</v>
      </c>
      <c r="P8908">
        <f>HOUR(Coffee_Sales[[#This Row],[transaction_time]])</f>
        <v>10</v>
      </c>
    </row>
    <row r="8909" spans="1:16" x14ac:dyDescent="0.3">
      <c r="A8909">
        <v>135855</v>
      </c>
      <c r="B8909" s="1">
        <v>45096</v>
      </c>
      <c r="C8909" s="2">
        <v>0.36934027777777778</v>
      </c>
      <c r="D8909">
        <v>2</v>
      </c>
      <c r="E8909">
        <v>8</v>
      </c>
      <c r="F8909" t="s">
        <v>70</v>
      </c>
      <c r="G8909">
        <v>35</v>
      </c>
      <c r="H8909" t="s">
        <v>14</v>
      </c>
      <c r="I8909" t="s">
        <v>26</v>
      </c>
      <c r="J8909" t="s">
        <v>84</v>
      </c>
      <c r="K8909">
        <v>2.3203854800882779</v>
      </c>
      <c r="L8909">
        <v>0.05</v>
      </c>
      <c r="M8909">
        <v>46.5</v>
      </c>
      <c r="N8909">
        <f>(1-Coffee_Sales[[#This Row],[Discount_Percent]])*Coffee_Sales[[#This Row],[unit_price]]*Coffee_Sales[[#This Row],[transaction_qty]]</f>
        <v>88.35</v>
      </c>
      <c r="O8909" t="str">
        <f>TEXT(Coffee_Sales[[#This Row],[transaction_date]],"mmm-yyyy")</f>
        <v>Jun-2023</v>
      </c>
      <c r="P8909">
        <f>HOUR(Coffee_Sales[[#This Row],[transaction_time]])</f>
        <v>8</v>
      </c>
    </row>
    <row r="8910" spans="1:16" x14ac:dyDescent="0.3">
      <c r="A8910">
        <v>119644</v>
      </c>
      <c r="B8910" s="1">
        <v>45082</v>
      </c>
      <c r="C8910" s="2">
        <v>0.80377314814814815</v>
      </c>
      <c r="D8910">
        <v>1</v>
      </c>
      <c r="E8910">
        <v>3</v>
      </c>
      <c r="F8910" t="s">
        <v>102</v>
      </c>
      <c r="G8910">
        <v>34</v>
      </c>
      <c r="H8910" t="s">
        <v>14</v>
      </c>
      <c r="I8910" t="s">
        <v>26</v>
      </c>
      <c r="J8910" t="s">
        <v>57</v>
      </c>
      <c r="K8910">
        <v>0.95367316661480306</v>
      </c>
      <c r="L8910">
        <v>0</v>
      </c>
      <c r="M8910">
        <v>36.75</v>
      </c>
      <c r="N8910">
        <f>(1-Coffee_Sales[[#This Row],[Discount_Percent]])*Coffee_Sales[[#This Row],[unit_price]]*Coffee_Sales[[#This Row],[transaction_qty]]</f>
        <v>36.75</v>
      </c>
      <c r="O8910" t="str">
        <f>TEXT(Coffee_Sales[[#This Row],[transaction_date]],"mmm-yyyy")</f>
        <v>Jun-2023</v>
      </c>
      <c r="P8910">
        <f>HOUR(Coffee_Sales[[#This Row],[transaction_time]])</f>
        <v>19</v>
      </c>
    </row>
    <row r="8911" spans="1:16" x14ac:dyDescent="0.3">
      <c r="A8911">
        <v>35888</v>
      </c>
      <c r="B8911" s="1">
        <v>44989</v>
      </c>
      <c r="C8911" s="2">
        <v>0.46129629629629632</v>
      </c>
      <c r="D8911">
        <v>1</v>
      </c>
      <c r="E8911">
        <v>5</v>
      </c>
      <c r="F8911" t="s">
        <v>35</v>
      </c>
      <c r="G8911">
        <v>37</v>
      </c>
      <c r="H8911" t="s">
        <v>14</v>
      </c>
      <c r="I8911" t="s">
        <v>15</v>
      </c>
      <c r="J8911" t="s">
        <v>95</v>
      </c>
      <c r="K8911">
        <v>0.90815158891026693</v>
      </c>
      <c r="L8911">
        <v>0</v>
      </c>
      <c r="M8911">
        <v>45</v>
      </c>
      <c r="N8911">
        <f>(1-Coffee_Sales[[#This Row],[Discount_Percent]])*Coffee_Sales[[#This Row],[unit_price]]*Coffee_Sales[[#This Row],[transaction_qty]]</f>
        <v>45</v>
      </c>
      <c r="O8911" t="str">
        <f>TEXT(Coffee_Sales[[#This Row],[transaction_date]],"mmm-yyyy")</f>
        <v>Mar-2023</v>
      </c>
      <c r="P8911">
        <f>HOUR(Coffee_Sales[[#This Row],[transaction_time]])</f>
        <v>11</v>
      </c>
    </row>
    <row r="8912" spans="1:16" x14ac:dyDescent="0.3">
      <c r="A8912">
        <v>60117</v>
      </c>
      <c r="B8912" s="1">
        <v>45023</v>
      </c>
      <c r="C8912" s="2">
        <v>0.40891203703703705</v>
      </c>
      <c r="D8912">
        <v>1</v>
      </c>
      <c r="E8912">
        <v>3</v>
      </c>
      <c r="F8912" t="s">
        <v>54</v>
      </c>
      <c r="G8912">
        <v>33</v>
      </c>
      <c r="H8912" t="s">
        <v>14</v>
      </c>
      <c r="I8912" t="s">
        <v>22</v>
      </c>
      <c r="J8912" t="s">
        <v>49</v>
      </c>
      <c r="K8912">
        <v>1.2373966028020129</v>
      </c>
      <c r="L8912">
        <v>0</v>
      </c>
      <c r="M8912">
        <v>52.5</v>
      </c>
      <c r="N8912">
        <f>(1-Coffee_Sales[[#This Row],[Discount_Percent]])*Coffee_Sales[[#This Row],[unit_price]]*Coffee_Sales[[#This Row],[transaction_qty]]</f>
        <v>52.5</v>
      </c>
      <c r="O8912" t="str">
        <f>TEXT(Coffee_Sales[[#This Row],[transaction_date]],"mmm-yyyy")</f>
        <v>Apr-2023</v>
      </c>
      <c r="P8912">
        <f>HOUR(Coffee_Sales[[#This Row],[transaction_time]])</f>
        <v>9</v>
      </c>
    </row>
    <row r="8913" spans="1:16" x14ac:dyDescent="0.3">
      <c r="A8913">
        <v>113494</v>
      </c>
      <c r="B8913" s="1">
        <v>45077</v>
      </c>
      <c r="C8913" s="2">
        <v>0.42780092592592595</v>
      </c>
      <c r="D8913">
        <v>1</v>
      </c>
      <c r="E8913">
        <v>5</v>
      </c>
      <c r="F8913" t="s">
        <v>58</v>
      </c>
      <c r="G8913">
        <v>31</v>
      </c>
      <c r="H8913" t="s">
        <v>14</v>
      </c>
      <c r="I8913" t="s">
        <v>22</v>
      </c>
      <c r="J8913" t="s">
        <v>53</v>
      </c>
      <c r="K8913">
        <v>0.75814358910729074</v>
      </c>
      <c r="L8913">
        <v>0</v>
      </c>
      <c r="M8913">
        <v>33</v>
      </c>
      <c r="N8913">
        <f>(1-Coffee_Sales[[#This Row],[Discount_Percent]])*Coffee_Sales[[#This Row],[unit_price]]*Coffee_Sales[[#This Row],[transaction_qty]]</f>
        <v>33</v>
      </c>
      <c r="O8913" t="str">
        <f>TEXT(Coffee_Sales[[#This Row],[transaction_date]],"mmm-yyyy")</f>
        <v>May-2023</v>
      </c>
      <c r="P8913">
        <f>HOUR(Coffee_Sales[[#This Row],[transaction_time]])</f>
        <v>10</v>
      </c>
    </row>
    <row r="8914" spans="1:16" x14ac:dyDescent="0.3">
      <c r="A8914">
        <v>143</v>
      </c>
      <c r="B8914" s="1">
        <v>44927</v>
      </c>
      <c r="C8914" s="2">
        <v>0.48899305555555556</v>
      </c>
      <c r="D8914">
        <v>1</v>
      </c>
      <c r="E8914">
        <v>5</v>
      </c>
      <c r="F8914" t="s">
        <v>131</v>
      </c>
      <c r="G8914">
        <v>38</v>
      </c>
      <c r="H8914" t="s">
        <v>14</v>
      </c>
      <c r="I8914" t="s">
        <v>15</v>
      </c>
      <c r="J8914" t="s">
        <v>16</v>
      </c>
      <c r="K8914">
        <v>1.220652888687245</v>
      </c>
      <c r="L8914">
        <v>0.15</v>
      </c>
      <c r="M8914">
        <v>56.25</v>
      </c>
      <c r="N8914">
        <f>(1-Coffee_Sales[[#This Row],[Discount_Percent]])*Coffee_Sales[[#This Row],[unit_price]]*Coffee_Sales[[#This Row],[transaction_qty]]</f>
        <v>47.8125</v>
      </c>
      <c r="O8914" t="str">
        <f>TEXT(Coffee_Sales[[#This Row],[transaction_date]],"mmm-yyyy")</f>
        <v>Jan-2023</v>
      </c>
      <c r="P8914">
        <f>HOUR(Coffee_Sales[[#This Row],[transaction_time]])</f>
        <v>11</v>
      </c>
    </row>
    <row r="8915" spans="1:16" x14ac:dyDescent="0.3">
      <c r="A8915">
        <v>1385</v>
      </c>
      <c r="B8915" s="1">
        <v>44929</v>
      </c>
      <c r="C8915" s="2">
        <v>0.59857638888888887</v>
      </c>
      <c r="D8915">
        <v>2</v>
      </c>
      <c r="E8915">
        <v>3</v>
      </c>
      <c r="F8915" t="s">
        <v>87</v>
      </c>
      <c r="G8915">
        <v>38</v>
      </c>
      <c r="H8915" t="s">
        <v>14</v>
      </c>
      <c r="I8915" t="s">
        <v>15</v>
      </c>
      <c r="J8915" t="s">
        <v>16</v>
      </c>
      <c r="K8915">
        <v>3.4265403559112269</v>
      </c>
      <c r="L8915">
        <v>0.05</v>
      </c>
      <c r="M8915">
        <v>56.25</v>
      </c>
      <c r="N8915">
        <f>(1-Coffee_Sales[[#This Row],[Discount_Percent]])*Coffee_Sales[[#This Row],[unit_price]]*Coffee_Sales[[#This Row],[transaction_qty]]</f>
        <v>106.875</v>
      </c>
      <c r="O8915" t="str">
        <f>TEXT(Coffee_Sales[[#This Row],[transaction_date]],"mmm-yyyy")</f>
        <v>Jan-2023</v>
      </c>
      <c r="P8915">
        <f>HOUR(Coffee_Sales[[#This Row],[transaction_time]])</f>
        <v>14</v>
      </c>
    </row>
    <row r="8916" spans="1:16" x14ac:dyDescent="0.3">
      <c r="A8916">
        <v>91752</v>
      </c>
      <c r="B8916" s="1">
        <v>45057</v>
      </c>
      <c r="C8916" s="2">
        <v>0.45027777777777778</v>
      </c>
      <c r="D8916">
        <v>1</v>
      </c>
      <c r="E8916">
        <v>5</v>
      </c>
      <c r="F8916" t="s">
        <v>24</v>
      </c>
      <c r="G8916">
        <v>58</v>
      </c>
      <c r="H8916" t="s">
        <v>74</v>
      </c>
      <c r="I8916" t="s">
        <v>75</v>
      </c>
      <c r="J8916" t="s">
        <v>76</v>
      </c>
      <c r="K8916">
        <v>1.691337088633458</v>
      </c>
      <c r="L8916">
        <v>0.05</v>
      </c>
      <c r="M8916">
        <v>52.5</v>
      </c>
      <c r="N8916">
        <f>(1-Coffee_Sales[[#This Row],[Discount_Percent]])*Coffee_Sales[[#This Row],[unit_price]]*Coffee_Sales[[#This Row],[transaction_qty]]</f>
        <v>49.875</v>
      </c>
      <c r="O8916" t="str">
        <f>TEXT(Coffee_Sales[[#This Row],[transaction_date]],"mmm-yyyy")</f>
        <v>May-2023</v>
      </c>
      <c r="P8916">
        <f>HOUR(Coffee_Sales[[#This Row],[transaction_time]])</f>
        <v>10</v>
      </c>
    </row>
    <row r="8917" spans="1:16" x14ac:dyDescent="0.3">
      <c r="A8917">
        <v>140117</v>
      </c>
      <c r="B8917" s="1">
        <v>45099</v>
      </c>
      <c r="C8917" s="2">
        <v>0.72461805555555558</v>
      </c>
      <c r="D8917">
        <v>1</v>
      </c>
      <c r="E8917">
        <v>3</v>
      </c>
      <c r="F8917" t="s">
        <v>46</v>
      </c>
      <c r="G8917">
        <v>74</v>
      </c>
      <c r="H8917" t="s">
        <v>18</v>
      </c>
      <c r="I8917" t="s">
        <v>107</v>
      </c>
      <c r="J8917" t="s">
        <v>108</v>
      </c>
      <c r="K8917">
        <v>1.411973894380981</v>
      </c>
      <c r="L8917">
        <v>0</v>
      </c>
      <c r="M8917">
        <v>52.5</v>
      </c>
      <c r="N8917">
        <f>(1-Coffee_Sales[[#This Row],[Discount_Percent]])*Coffee_Sales[[#This Row],[unit_price]]*Coffee_Sales[[#This Row],[transaction_qty]]</f>
        <v>52.5</v>
      </c>
      <c r="O8917" t="str">
        <f>TEXT(Coffee_Sales[[#This Row],[transaction_date]],"mmm-yyyy")</f>
        <v>Jun-2023</v>
      </c>
      <c r="P8917">
        <f>HOUR(Coffee_Sales[[#This Row],[transaction_time]])</f>
        <v>17</v>
      </c>
    </row>
    <row r="8918" spans="1:16" x14ac:dyDescent="0.3">
      <c r="A8918">
        <v>10695</v>
      </c>
      <c r="B8918" s="1">
        <v>44945</v>
      </c>
      <c r="C8918" s="2">
        <v>0.51850694444444445</v>
      </c>
      <c r="D8918">
        <v>2</v>
      </c>
      <c r="E8918">
        <v>5</v>
      </c>
      <c r="F8918" t="s">
        <v>90</v>
      </c>
      <c r="G8918">
        <v>41</v>
      </c>
      <c r="H8918" t="s">
        <v>14</v>
      </c>
      <c r="I8918" t="s">
        <v>15</v>
      </c>
      <c r="J8918" t="s">
        <v>98</v>
      </c>
      <c r="K8918">
        <v>3.3760628174472358</v>
      </c>
      <c r="L8918">
        <v>0</v>
      </c>
      <c r="M8918">
        <v>63.75</v>
      </c>
      <c r="N8918">
        <f>(1-Coffee_Sales[[#This Row],[Discount_Percent]])*Coffee_Sales[[#This Row],[unit_price]]*Coffee_Sales[[#This Row],[transaction_qty]]</f>
        <v>127.5</v>
      </c>
      <c r="O8918" t="str">
        <f>TEXT(Coffee_Sales[[#This Row],[transaction_date]],"mmm-yyyy")</f>
        <v>Jan-2023</v>
      </c>
      <c r="P8918">
        <f>HOUR(Coffee_Sales[[#This Row],[transaction_time]])</f>
        <v>12</v>
      </c>
    </row>
    <row r="8919" spans="1:16" x14ac:dyDescent="0.3">
      <c r="A8919">
        <v>82684</v>
      </c>
      <c r="B8919" s="1">
        <v>45049</v>
      </c>
      <c r="C8919" s="2">
        <v>0.44972222222222225</v>
      </c>
      <c r="D8919">
        <v>2</v>
      </c>
      <c r="E8919">
        <v>8</v>
      </c>
      <c r="F8919" t="s">
        <v>48</v>
      </c>
      <c r="G8919">
        <v>42</v>
      </c>
      <c r="H8919" t="s">
        <v>32</v>
      </c>
      <c r="I8919" t="s">
        <v>40</v>
      </c>
      <c r="J8919" t="s">
        <v>99</v>
      </c>
      <c r="K8919">
        <v>1.670818220050083</v>
      </c>
      <c r="L8919">
        <v>0.1</v>
      </c>
      <c r="M8919">
        <v>37.5</v>
      </c>
      <c r="N8919">
        <f>(1-Coffee_Sales[[#This Row],[Discount_Percent]])*Coffee_Sales[[#This Row],[unit_price]]*Coffee_Sales[[#This Row],[transaction_qty]]</f>
        <v>67.5</v>
      </c>
      <c r="O8919" t="str">
        <f>TEXT(Coffee_Sales[[#This Row],[transaction_date]],"mmm-yyyy")</f>
        <v>May-2023</v>
      </c>
      <c r="P8919">
        <f>HOUR(Coffee_Sales[[#This Row],[transaction_time]])</f>
        <v>10</v>
      </c>
    </row>
    <row r="8920" spans="1:16" x14ac:dyDescent="0.3">
      <c r="A8920">
        <v>132056</v>
      </c>
      <c r="B8920" s="1">
        <v>45093</v>
      </c>
      <c r="C8920" s="2">
        <v>0.36296296296296299</v>
      </c>
      <c r="D8920">
        <v>1</v>
      </c>
      <c r="E8920">
        <v>3</v>
      </c>
      <c r="F8920" t="s">
        <v>48</v>
      </c>
      <c r="G8920">
        <v>57</v>
      </c>
      <c r="H8920" t="s">
        <v>32</v>
      </c>
      <c r="I8920" t="s">
        <v>33</v>
      </c>
      <c r="J8920" t="s">
        <v>34</v>
      </c>
      <c r="K8920">
        <v>1.2748541808449521</v>
      </c>
      <c r="L8920">
        <v>0</v>
      </c>
      <c r="M8920">
        <v>46.5</v>
      </c>
      <c r="N8920">
        <f>(1-Coffee_Sales[[#This Row],[Discount_Percent]])*Coffee_Sales[[#This Row],[unit_price]]*Coffee_Sales[[#This Row],[transaction_qty]]</f>
        <v>46.5</v>
      </c>
      <c r="O8920" t="str">
        <f>TEXT(Coffee_Sales[[#This Row],[transaction_date]],"mmm-yyyy")</f>
        <v>Jun-2023</v>
      </c>
      <c r="P8920">
        <f>HOUR(Coffee_Sales[[#This Row],[transaction_time]])</f>
        <v>8</v>
      </c>
    </row>
    <row r="8921" spans="1:16" x14ac:dyDescent="0.3">
      <c r="A8921">
        <v>22932</v>
      </c>
      <c r="B8921" s="1">
        <v>44967</v>
      </c>
      <c r="C8921" s="2">
        <v>0.67937499999999995</v>
      </c>
      <c r="D8921">
        <v>1</v>
      </c>
      <c r="E8921">
        <v>8</v>
      </c>
      <c r="F8921" t="s">
        <v>90</v>
      </c>
      <c r="G8921">
        <v>78</v>
      </c>
      <c r="H8921" t="s">
        <v>18</v>
      </c>
      <c r="I8921" t="s">
        <v>19</v>
      </c>
      <c r="J8921" t="s">
        <v>51</v>
      </c>
      <c r="K8921">
        <v>1.7362322770101191</v>
      </c>
      <c r="L8921">
        <v>0.15</v>
      </c>
      <c r="M8921">
        <v>67.5</v>
      </c>
      <c r="N8921">
        <f>(1-Coffee_Sales[[#This Row],[Discount_Percent]])*Coffee_Sales[[#This Row],[unit_price]]*Coffee_Sales[[#This Row],[transaction_qty]]</f>
        <v>57.375</v>
      </c>
      <c r="O8921" t="str">
        <f>TEXT(Coffee_Sales[[#This Row],[transaction_date]],"mmm-yyyy")</f>
        <v>Feb-2023</v>
      </c>
      <c r="P8921">
        <f>HOUR(Coffee_Sales[[#This Row],[transaction_time]])</f>
        <v>16</v>
      </c>
    </row>
    <row r="8922" spans="1:16" x14ac:dyDescent="0.3">
      <c r="A8922">
        <v>95932</v>
      </c>
      <c r="B8922" s="1">
        <v>45061</v>
      </c>
      <c r="C8922" s="2">
        <v>0.3967013888888889</v>
      </c>
      <c r="D8922">
        <v>1</v>
      </c>
      <c r="E8922">
        <v>3</v>
      </c>
      <c r="F8922" t="s">
        <v>114</v>
      </c>
      <c r="G8922">
        <v>76</v>
      </c>
      <c r="H8922" t="s">
        <v>18</v>
      </c>
      <c r="I8922" t="s">
        <v>107</v>
      </c>
      <c r="J8922" t="s">
        <v>137</v>
      </c>
      <c r="K8922">
        <v>1.3810503430405789</v>
      </c>
      <c r="L8922">
        <v>0</v>
      </c>
      <c r="M8922">
        <v>52.5</v>
      </c>
      <c r="N8922">
        <f>(1-Coffee_Sales[[#This Row],[Discount_Percent]])*Coffee_Sales[[#This Row],[unit_price]]*Coffee_Sales[[#This Row],[transaction_qty]]</f>
        <v>52.5</v>
      </c>
      <c r="O8922" t="str">
        <f>TEXT(Coffee_Sales[[#This Row],[transaction_date]],"mmm-yyyy")</f>
        <v>May-2023</v>
      </c>
      <c r="P8922">
        <f>HOUR(Coffee_Sales[[#This Row],[transaction_time]])</f>
        <v>9</v>
      </c>
    </row>
    <row r="8923" spans="1:16" x14ac:dyDescent="0.3">
      <c r="A8923">
        <v>96063</v>
      </c>
      <c r="B8923" s="1">
        <v>45061</v>
      </c>
      <c r="C8923" s="2">
        <v>0.42621527777777779</v>
      </c>
      <c r="D8923">
        <v>1</v>
      </c>
      <c r="E8923">
        <v>3</v>
      </c>
      <c r="F8923" t="s">
        <v>38</v>
      </c>
      <c r="G8923">
        <v>73</v>
      </c>
      <c r="H8923" t="s">
        <v>18</v>
      </c>
      <c r="I8923" t="s">
        <v>79</v>
      </c>
      <c r="J8923" t="s">
        <v>80</v>
      </c>
      <c r="K8923">
        <v>1.846347912181957</v>
      </c>
      <c r="L8923">
        <v>0</v>
      </c>
      <c r="M8923">
        <v>56.25</v>
      </c>
      <c r="N8923">
        <f>(1-Coffee_Sales[[#This Row],[Discount_Percent]])*Coffee_Sales[[#This Row],[unit_price]]*Coffee_Sales[[#This Row],[transaction_qty]]</f>
        <v>56.25</v>
      </c>
      <c r="O8923" t="str">
        <f>TEXT(Coffee_Sales[[#This Row],[transaction_date]],"mmm-yyyy")</f>
        <v>May-2023</v>
      </c>
      <c r="P8923">
        <f>HOUR(Coffee_Sales[[#This Row],[transaction_time]])</f>
        <v>10</v>
      </c>
    </row>
    <row r="8924" spans="1:16" x14ac:dyDescent="0.3">
      <c r="A8924">
        <v>124874</v>
      </c>
      <c r="B8924" s="1">
        <v>45087</v>
      </c>
      <c r="C8924" s="2">
        <v>0.39601851851851849</v>
      </c>
      <c r="D8924">
        <v>1</v>
      </c>
      <c r="E8924">
        <v>5</v>
      </c>
      <c r="F8924" t="s">
        <v>63</v>
      </c>
      <c r="G8924">
        <v>16</v>
      </c>
      <c r="H8924" t="s">
        <v>64</v>
      </c>
      <c r="I8924" t="s">
        <v>152</v>
      </c>
      <c r="J8924" t="s">
        <v>158</v>
      </c>
      <c r="K8924">
        <v>3.373765335091524</v>
      </c>
      <c r="L8924">
        <v>0.05</v>
      </c>
      <c r="M8924">
        <v>134.25</v>
      </c>
      <c r="N8924">
        <f>(1-Coffee_Sales[[#This Row],[Discount_Percent]])*Coffee_Sales[[#This Row],[unit_price]]*Coffee_Sales[[#This Row],[transaction_qty]]</f>
        <v>127.53749999999999</v>
      </c>
      <c r="O8924" t="str">
        <f>TEXT(Coffee_Sales[[#This Row],[transaction_date]],"mmm-yyyy")</f>
        <v>Jun-2023</v>
      </c>
      <c r="P8924">
        <f>HOUR(Coffee_Sales[[#This Row],[transaction_time]])</f>
        <v>9</v>
      </c>
    </row>
    <row r="8925" spans="1:16" x14ac:dyDescent="0.3">
      <c r="A8925">
        <v>55870</v>
      </c>
      <c r="B8925" s="1">
        <v>45018</v>
      </c>
      <c r="C8925" s="2">
        <v>0.34439814814814818</v>
      </c>
      <c r="D8925">
        <v>1</v>
      </c>
      <c r="E8925">
        <v>5</v>
      </c>
      <c r="F8925" t="s">
        <v>114</v>
      </c>
      <c r="G8925">
        <v>33</v>
      </c>
      <c r="H8925" t="s">
        <v>14</v>
      </c>
      <c r="I8925" t="s">
        <v>22</v>
      </c>
      <c r="J8925" t="s">
        <v>49</v>
      </c>
      <c r="K8925">
        <v>1.170369699958024</v>
      </c>
      <c r="L8925">
        <v>0</v>
      </c>
      <c r="M8925">
        <v>52.5</v>
      </c>
      <c r="N8925">
        <f>(1-Coffee_Sales[[#This Row],[Discount_Percent]])*Coffee_Sales[[#This Row],[unit_price]]*Coffee_Sales[[#This Row],[transaction_qty]]</f>
        <v>52.5</v>
      </c>
      <c r="O8925" t="str">
        <f>TEXT(Coffee_Sales[[#This Row],[transaction_date]],"mmm-yyyy")</f>
        <v>Apr-2023</v>
      </c>
      <c r="P8925">
        <f>HOUR(Coffee_Sales[[#This Row],[transaction_time]])</f>
        <v>8</v>
      </c>
    </row>
    <row r="8926" spans="1:16" x14ac:dyDescent="0.3">
      <c r="A8926">
        <v>144331</v>
      </c>
      <c r="B8926" s="1">
        <v>45103</v>
      </c>
      <c r="C8926" s="2">
        <v>0.4289236111111111</v>
      </c>
      <c r="D8926">
        <v>1</v>
      </c>
      <c r="E8926">
        <v>3</v>
      </c>
      <c r="F8926" t="s">
        <v>96</v>
      </c>
      <c r="G8926">
        <v>39</v>
      </c>
      <c r="H8926" t="s">
        <v>14</v>
      </c>
      <c r="I8926" t="s">
        <v>15</v>
      </c>
      <c r="J8926" t="s">
        <v>47</v>
      </c>
      <c r="K8926">
        <v>1.991124534135567</v>
      </c>
      <c r="L8926">
        <v>0</v>
      </c>
      <c r="M8926">
        <v>63.75</v>
      </c>
      <c r="N8926">
        <f>(1-Coffee_Sales[[#This Row],[Discount_Percent]])*Coffee_Sales[[#This Row],[unit_price]]*Coffee_Sales[[#This Row],[transaction_qty]]</f>
        <v>63.75</v>
      </c>
      <c r="O8926" t="str">
        <f>TEXT(Coffee_Sales[[#This Row],[transaction_date]],"mmm-yyyy")</f>
        <v>Jun-2023</v>
      </c>
      <c r="P8926">
        <f>HOUR(Coffee_Sales[[#This Row],[transaction_time]])</f>
        <v>10</v>
      </c>
    </row>
    <row r="8927" spans="1:16" x14ac:dyDescent="0.3">
      <c r="A8927">
        <v>98068</v>
      </c>
      <c r="B8927" s="1">
        <v>45063</v>
      </c>
      <c r="C8927" s="2">
        <v>0.3266087962962963</v>
      </c>
      <c r="D8927">
        <v>1</v>
      </c>
      <c r="E8927">
        <v>3</v>
      </c>
      <c r="F8927" t="s">
        <v>54</v>
      </c>
      <c r="G8927">
        <v>37</v>
      </c>
      <c r="H8927" t="s">
        <v>14</v>
      </c>
      <c r="I8927" t="s">
        <v>15</v>
      </c>
      <c r="J8927" t="s">
        <v>95</v>
      </c>
      <c r="K8927">
        <v>1.1434009596440431</v>
      </c>
      <c r="L8927">
        <v>0</v>
      </c>
      <c r="M8927">
        <v>45</v>
      </c>
      <c r="N8927">
        <f>(1-Coffee_Sales[[#This Row],[Discount_Percent]])*Coffee_Sales[[#This Row],[unit_price]]*Coffee_Sales[[#This Row],[transaction_qty]]</f>
        <v>45</v>
      </c>
      <c r="O8927" t="str">
        <f>TEXT(Coffee_Sales[[#This Row],[transaction_date]],"mmm-yyyy")</f>
        <v>May-2023</v>
      </c>
      <c r="P8927">
        <f>HOUR(Coffee_Sales[[#This Row],[transaction_time]])</f>
        <v>7</v>
      </c>
    </row>
    <row r="8928" spans="1:16" x14ac:dyDescent="0.3">
      <c r="A8928">
        <v>65537</v>
      </c>
      <c r="B8928" s="1">
        <v>45029</v>
      </c>
      <c r="C8928" s="2">
        <v>0.4456134259259259</v>
      </c>
      <c r="D8928">
        <v>1</v>
      </c>
      <c r="E8928">
        <v>3</v>
      </c>
      <c r="F8928" t="s">
        <v>35</v>
      </c>
      <c r="G8928">
        <v>23</v>
      </c>
      <c r="H8928" t="s">
        <v>14</v>
      </c>
      <c r="I8928" t="s">
        <v>55</v>
      </c>
      <c r="J8928" t="s">
        <v>88</v>
      </c>
      <c r="K8928">
        <v>0.95319472777679293</v>
      </c>
      <c r="L8928">
        <v>0.05</v>
      </c>
      <c r="M8928">
        <v>37.5</v>
      </c>
      <c r="N8928">
        <f>(1-Coffee_Sales[[#This Row],[Discount_Percent]])*Coffee_Sales[[#This Row],[unit_price]]*Coffee_Sales[[#This Row],[transaction_qty]]</f>
        <v>35.625</v>
      </c>
      <c r="O8928" t="str">
        <f>TEXT(Coffee_Sales[[#This Row],[transaction_date]],"mmm-yyyy")</f>
        <v>Apr-2023</v>
      </c>
      <c r="P8928">
        <f>HOUR(Coffee_Sales[[#This Row],[transaction_time]])</f>
        <v>10</v>
      </c>
    </row>
    <row r="8929" spans="1:16" x14ac:dyDescent="0.3">
      <c r="A8929">
        <v>2426</v>
      </c>
      <c r="B8929" s="1">
        <v>44931</v>
      </c>
      <c r="C8929" s="2">
        <v>0.54986111111111113</v>
      </c>
      <c r="D8929">
        <v>1</v>
      </c>
      <c r="E8929">
        <v>5</v>
      </c>
      <c r="F8929" t="s">
        <v>77</v>
      </c>
      <c r="G8929">
        <v>37</v>
      </c>
      <c r="H8929" t="s">
        <v>14</v>
      </c>
      <c r="I8929" t="s">
        <v>15</v>
      </c>
      <c r="J8929" t="s">
        <v>95</v>
      </c>
      <c r="K8929">
        <v>1.401489021566185</v>
      </c>
      <c r="L8929">
        <v>0</v>
      </c>
      <c r="M8929">
        <v>45</v>
      </c>
      <c r="N8929">
        <f>(1-Coffee_Sales[[#This Row],[Discount_Percent]])*Coffee_Sales[[#This Row],[unit_price]]*Coffee_Sales[[#This Row],[transaction_qty]]</f>
        <v>45</v>
      </c>
      <c r="O8929" t="str">
        <f>TEXT(Coffee_Sales[[#This Row],[transaction_date]],"mmm-yyyy")</f>
        <v>Jan-2023</v>
      </c>
      <c r="P8929">
        <f>HOUR(Coffee_Sales[[#This Row],[transaction_time]])</f>
        <v>13</v>
      </c>
    </row>
    <row r="8930" spans="1:16" x14ac:dyDescent="0.3">
      <c r="A8930">
        <v>148182</v>
      </c>
      <c r="B8930" s="1">
        <v>45106</v>
      </c>
      <c r="C8930" s="2">
        <v>0.72746527777777781</v>
      </c>
      <c r="D8930">
        <v>1</v>
      </c>
      <c r="E8930">
        <v>3</v>
      </c>
      <c r="F8930" t="s">
        <v>38</v>
      </c>
      <c r="G8930">
        <v>76</v>
      </c>
      <c r="H8930" t="s">
        <v>18</v>
      </c>
      <c r="I8930" t="s">
        <v>107</v>
      </c>
      <c r="J8930" t="s">
        <v>137</v>
      </c>
      <c r="K8930">
        <v>1.663575498388485</v>
      </c>
      <c r="L8930">
        <v>0</v>
      </c>
      <c r="M8930">
        <v>52.5</v>
      </c>
      <c r="N8930">
        <f>(1-Coffee_Sales[[#This Row],[Discount_Percent]])*Coffee_Sales[[#This Row],[unit_price]]*Coffee_Sales[[#This Row],[transaction_qty]]</f>
        <v>52.5</v>
      </c>
      <c r="O8930" t="str">
        <f>TEXT(Coffee_Sales[[#This Row],[transaction_date]],"mmm-yyyy")</f>
        <v>Jun-2023</v>
      </c>
      <c r="P8930">
        <f>HOUR(Coffee_Sales[[#This Row],[transaction_time]])</f>
        <v>17</v>
      </c>
    </row>
    <row r="8931" spans="1:16" x14ac:dyDescent="0.3">
      <c r="A8931">
        <v>84760</v>
      </c>
      <c r="B8931" s="1">
        <v>45051</v>
      </c>
      <c r="C8931" s="2">
        <v>0.41087962962962965</v>
      </c>
      <c r="D8931">
        <v>2</v>
      </c>
      <c r="E8931">
        <v>8</v>
      </c>
      <c r="F8931" t="s">
        <v>28</v>
      </c>
      <c r="G8931">
        <v>49</v>
      </c>
      <c r="H8931" t="s">
        <v>32</v>
      </c>
      <c r="I8931" t="s">
        <v>44</v>
      </c>
      <c r="J8931" t="s">
        <v>91</v>
      </c>
      <c r="K8931">
        <v>1.823937668428218</v>
      </c>
      <c r="L8931">
        <v>0.05</v>
      </c>
      <c r="M8931">
        <v>45</v>
      </c>
      <c r="N8931">
        <f>(1-Coffee_Sales[[#This Row],[Discount_Percent]])*Coffee_Sales[[#This Row],[unit_price]]*Coffee_Sales[[#This Row],[transaction_qty]]</f>
        <v>85.5</v>
      </c>
      <c r="O8931" t="str">
        <f>TEXT(Coffee_Sales[[#This Row],[transaction_date]],"mmm-yyyy")</f>
        <v>May-2023</v>
      </c>
      <c r="P8931">
        <f>HOUR(Coffee_Sales[[#This Row],[transaction_time]])</f>
        <v>9</v>
      </c>
    </row>
    <row r="8932" spans="1:16" x14ac:dyDescent="0.3">
      <c r="A8932">
        <v>103756</v>
      </c>
      <c r="B8932" s="1">
        <v>45068</v>
      </c>
      <c r="C8932" s="2">
        <v>0.3595949074074074</v>
      </c>
      <c r="D8932">
        <v>1</v>
      </c>
      <c r="E8932">
        <v>8</v>
      </c>
      <c r="F8932" t="s">
        <v>38</v>
      </c>
      <c r="G8932">
        <v>57</v>
      </c>
      <c r="H8932" t="s">
        <v>32</v>
      </c>
      <c r="I8932" t="s">
        <v>33</v>
      </c>
      <c r="J8932" t="s">
        <v>34</v>
      </c>
      <c r="K8932">
        <v>1.3058941148151171</v>
      </c>
      <c r="L8932">
        <v>0</v>
      </c>
      <c r="M8932">
        <v>46.5</v>
      </c>
      <c r="N8932">
        <f>(1-Coffee_Sales[[#This Row],[Discount_Percent]])*Coffee_Sales[[#This Row],[unit_price]]*Coffee_Sales[[#This Row],[transaction_qty]]</f>
        <v>46.5</v>
      </c>
      <c r="O8932" t="str">
        <f>TEXT(Coffee_Sales[[#This Row],[transaction_date]],"mmm-yyyy")</f>
        <v>May-2023</v>
      </c>
      <c r="P8932">
        <f>HOUR(Coffee_Sales[[#This Row],[transaction_time]])</f>
        <v>8</v>
      </c>
    </row>
    <row r="8933" spans="1:16" x14ac:dyDescent="0.3">
      <c r="A8933">
        <v>85045</v>
      </c>
      <c r="B8933" s="1">
        <v>45051</v>
      </c>
      <c r="C8933" s="2">
        <v>0.54971064814814818</v>
      </c>
      <c r="D8933">
        <v>1</v>
      </c>
      <c r="E8933">
        <v>8</v>
      </c>
      <c r="F8933" t="s">
        <v>131</v>
      </c>
      <c r="G8933">
        <v>61</v>
      </c>
      <c r="H8933" t="s">
        <v>74</v>
      </c>
      <c r="I8933" t="s">
        <v>75</v>
      </c>
      <c r="J8933" t="s">
        <v>116</v>
      </c>
      <c r="K8933">
        <v>2.1589493577126468</v>
      </c>
      <c r="L8933">
        <v>0.1</v>
      </c>
      <c r="M8933">
        <v>71.25</v>
      </c>
      <c r="N8933">
        <f>(1-Coffee_Sales[[#This Row],[Discount_Percent]])*Coffee_Sales[[#This Row],[unit_price]]*Coffee_Sales[[#This Row],[transaction_qty]]</f>
        <v>64.125</v>
      </c>
      <c r="O8933" t="str">
        <f>TEXT(Coffee_Sales[[#This Row],[transaction_date]],"mmm-yyyy")</f>
        <v>May-2023</v>
      </c>
      <c r="P8933">
        <f>HOUR(Coffee_Sales[[#This Row],[transaction_time]])</f>
        <v>13</v>
      </c>
    </row>
    <row r="8934" spans="1:16" x14ac:dyDescent="0.3">
      <c r="A8934">
        <v>55832</v>
      </c>
      <c r="B8934" s="1">
        <v>45017</v>
      </c>
      <c r="C8934" s="2">
        <v>0.82450231481481484</v>
      </c>
      <c r="D8934">
        <v>1</v>
      </c>
      <c r="E8934">
        <v>3</v>
      </c>
      <c r="F8934" t="s">
        <v>38</v>
      </c>
      <c r="G8934">
        <v>40</v>
      </c>
      <c r="H8934" t="s">
        <v>14</v>
      </c>
      <c r="I8934" t="s">
        <v>15</v>
      </c>
      <c r="J8934" t="s">
        <v>100</v>
      </c>
      <c r="K8934">
        <v>1.7465065916592191</v>
      </c>
      <c r="L8934">
        <v>0</v>
      </c>
      <c r="M8934">
        <v>56.25</v>
      </c>
      <c r="N8934">
        <f>(1-Coffee_Sales[[#This Row],[Discount_Percent]])*Coffee_Sales[[#This Row],[unit_price]]*Coffee_Sales[[#This Row],[transaction_qty]]</f>
        <v>56.25</v>
      </c>
      <c r="O8934" t="str">
        <f>TEXT(Coffee_Sales[[#This Row],[transaction_date]],"mmm-yyyy")</f>
        <v>Apr-2023</v>
      </c>
      <c r="P8934">
        <f>HOUR(Coffee_Sales[[#This Row],[transaction_time]])</f>
        <v>19</v>
      </c>
    </row>
    <row r="8935" spans="1:16" x14ac:dyDescent="0.3">
      <c r="A8935">
        <v>26495</v>
      </c>
      <c r="B8935" s="1">
        <v>44973</v>
      </c>
      <c r="C8935" s="2">
        <v>0.61003472222222221</v>
      </c>
      <c r="D8935">
        <v>1</v>
      </c>
      <c r="E8935">
        <v>5</v>
      </c>
      <c r="F8935" t="s">
        <v>104</v>
      </c>
      <c r="G8935">
        <v>48</v>
      </c>
      <c r="H8935" t="s">
        <v>32</v>
      </c>
      <c r="I8935" t="s">
        <v>44</v>
      </c>
      <c r="J8935" t="s">
        <v>52</v>
      </c>
      <c r="K8935">
        <v>0.91619914320838269</v>
      </c>
      <c r="L8935">
        <v>0.05</v>
      </c>
      <c r="M8935">
        <v>37.5</v>
      </c>
      <c r="N8935">
        <f>(1-Coffee_Sales[[#This Row],[Discount_Percent]])*Coffee_Sales[[#This Row],[unit_price]]*Coffee_Sales[[#This Row],[transaction_qty]]</f>
        <v>35.625</v>
      </c>
      <c r="O8935" t="str">
        <f>TEXT(Coffee_Sales[[#This Row],[transaction_date]],"mmm-yyyy")</f>
        <v>Feb-2023</v>
      </c>
      <c r="P8935">
        <f>HOUR(Coffee_Sales[[#This Row],[transaction_time]])</f>
        <v>14</v>
      </c>
    </row>
    <row r="8936" spans="1:16" x14ac:dyDescent="0.3">
      <c r="A8936">
        <v>95878</v>
      </c>
      <c r="B8936" s="1">
        <v>45061</v>
      </c>
      <c r="C8936" s="2">
        <v>0.37998842592592591</v>
      </c>
      <c r="D8936">
        <v>1</v>
      </c>
      <c r="E8936">
        <v>3</v>
      </c>
      <c r="F8936" t="s">
        <v>58</v>
      </c>
      <c r="G8936">
        <v>31</v>
      </c>
      <c r="H8936" t="s">
        <v>14</v>
      </c>
      <c r="I8936" t="s">
        <v>22</v>
      </c>
      <c r="J8936" t="s">
        <v>53</v>
      </c>
      <c r="K8936">
        <v>0.83184406917599762</v>
      </c>
      <c r="L8936">
        <v>0</v>
      </c>
      <c r="M8936">
        <v>33</v>
      </c>
      <c r="N8936">
        <f>(1-Coffee_Sales[[#This Row],[Discount_Percent]])*Coffee_Sales[[#This Row],[unit_price]]*Coffee_Sales[[#This Row],[transaction_qty]]</f>
        <v>33</v>
      </c>
      <c r="O8936" t="str">
        <f>TEXT(Coffee_Sales[[#This Row],[transaction_date]],"mmm-yyyy")</f>
        <v>May-2023</v>
      </c>
      <c r="P8936">
        <f>HOUR(Coffee_Sales[[#This Row],[transaction_time]])</f>
        <v>9</v>
      </c>
    </row>
    <row r="8937" spans="1:16" x14ac:dyDescent="0.3">
      <c r="A8937">
        <v>85660</v>
      </c>
      <c r="B8937" s="1">
        <v>45051</v>
      </c>
      <c r="C8937" s="2">
        <v>0.83116898148148144</v>
      </c>
      <c r="D8937">
        <v>1</v>
      </c>
      <c r="E8937">
        <v>3</v>
      </c>
      <c r="F8937" t="s">
        <v>94</v>
      </c>
      <c r="G8937">
        <v>33</v>
      </c>
      <c r="H8937" t="s">
        <v>14</v>
      </c>
      <c r="I8937" t="s">
        <v>22</v>
      </c>
      <c r="J8937" t="s">
        <v>49</v>
      </c>
      <c r="K8937">
        <v>1.2995135139088081</v>
      </c>
      <c r="L8937">
        <v>0.05</v>
      </c>
      <c r="M8937">
        <v>52.5</v>
      </c>
      <c r="N8937">
        <f>(1-Coffee_Sales[[#This Row],[Discount_Percent]])*Coffee_Sales[[#This Row],[unit_price]]*Coffee_Sales[[#This Row],[transaction_qty]]</f>
        <v>49.875</v>
      </c>
      <c r="O8937" t="str">
        <f>TEXT(Coffee_Sales[[#This Row],[transaction_date]],"mmm-yyyy")</f>
        <v>May-2023</v>
      </c>
      <c r="P8937">
        <f>HOUR(Coffee_Sales[[#This Row],[transaction_time]])</f>
        <v>19</v>
      </c>
    </row>
    <row r="8938" spans="1:16" x14ac:dyDescent="0.3">
      <c r="A8938">
        <v>39126</v>
      </c>
      <c r="B8938" s="1">
        <v>44994</v>
      </c>
      <c r="C8938" s="2">
        <v>0.31182870370370369</v>
      </c>
      <c r="D8938">
        <v>1</v>
      </c>
      <c r="E8938">
        <v>3</v>
      </c>
      <c r="F8938" t="s">
        <v>131</v>
      </c>
      <c r="G8938">
        <v>29</v>
      </c>
      <c r="H8938" t="s">
        <v>14</v>
      </c>
      <c r="I8938" t="s">
        <v>22</v>
      </c>
      <c r="J8938" t="s">
        <v>89</v>
      </c>
      <c r="K8938">
        <v>1.2059969862442741</v>
      </c>
      <c r="L8938">
        <v>0.05</v>
      </c>
      <c r="M8938">
        <v>37.5</v>
      </c>
      <c r="N8938">
        <f>(1-Coffee_Sales[[#This Row],[Discount_Percent]])*Coffee_Sales[[#This Row],[unit_price]]*Coffee_Sales[[#This Row],[transaction_qty]]</f>
        <v>35.625</v>
      </c>
      <c r="O8938" t="str">
        <f>TEXT(Coffee_Sales[[#This Row],[transaction_date]],"mmm-yyyy")</f>
        <v>Mar-2023</v>
      </c>
      <c r="P8938">
        <f>HOUR(Coffee_Sales[[#This Row],[transaction_time]])</f>
        <v>7</v>
      </c>
    </row>
    <row r="8939" spans="1:16" x14ac:dyDescent="0.3">
      <c r="A8939">
        <v>76240</v>
      </c>
      <c r="B8939" s="1">
        <v>45041</v>
      </c>
      <c r="C8939" s="2">
        <v>0.75112268518518521</v>
      </c>
      <c r="D8939">
        <v>1</v>
      </c>
      <c r="E8939">
        <v>3</v>
      </c>
      <c r="F8939" t="s">
        <v>54</v>
      </c>
      <c r="G8939">
        <v>27</v>
      </c>
      <c r="H8939" t="s">
        <v>14</v>
      </c>
      <c r="I8939" t="s">
        <v>29</v>
      </c>
      <c r="J8939" t="s">
        <v>30</v>
      </c>
      <c r="K8939">
        <v>1.124525791551094</v>
      </c>
      <c r="L8939">
        <v>0.1</v>
      </c>
      <c r="M8939">
        <v>52.5</v>
      </c>
      <c r="N8939">
        <f>(1-Coffee_Sales[[#This Row],[Discount_Percent]])*Coffee_Sales[[#This Row],[unit_price]]*Coffee_Sales[[#This Row],[transaction_qty]]</f>
        <v>47.25</v>
      </c>
      <c r="O8939" t="str">
        <f>TEXT(Coffee_Sales[[#This Row],[transaction_date]],"mmm-yyyy")</f>
        <v>Apr-2023</v>
      </c>
      <c r="P8939">
        <f>HOUR(Coffee_Sales[[#This Row],[transaction_time]])</f>
        <v>18</v>
      </c>
    </row>
    <row r="8940" spans="1:16" x14ac:dyDescent="0.3">
      <c r="A8940">
        <v>143408</v>
      </c>
      <c r="B8940" s="1">
        <v>45102</v>
      </c>
      <c r="C8940" s="2">
        <v>0.5730439814814815</v>
      </c>
      <c r="D8940">
        <v>2</v>
      </c>
      <c r="E8940">
        <v>8</v>
      </c>
      <c r="F8940" t="s">
        <v>97</v>
      </c>
      <c r="G8940">
        <v>39</v>
      </c>
      <c r="H8940" t="s">
        <v>14</v>
      </c>
      <c r="I8940" t="s">
        <v>15</v>
      </c>
      <c r="J8940" t="s">
        <v>47</v>
      </c>
      <c r="K8940">
        <v>3.5882471254246182</v>
      </c>
      <c r="L8940">
        <v>0</v>
      </c>
      <c r="M8940">
        <v>63.75</v>
      </c>
      <c r="N8940">
        <f>(1-Coffee_Sales[[#This Row],[Discount_Percent]])*Coffee_Sales[[#This Row],[unit_price]]*Coffee_Sales[[#This Row],[transaction_qty]]</f>
        <v>127.5</v>
      </c>
      <c r="O8940" t="str">
        <f>TEXT(Coffee_Sales[[#This Row],[transaction_date]],"mmm-yyyy")</f>
        <v>Jun-2023</v>
      </c>
      <c r="P8940">
        <f>HOUR(Coffee_Sales[[#This Row],[transaction_time]])</f>
        <v>13</v>
      </c>
    </row>
    <row r="8941" spans="1:16" x14ac:dyDescent="0.3">
      <c r="A8941">
        <v>145400</v>
      </c>
      <c r="B8941" s="1">
        <v>45104</v>
      </c>
      <c r="C8941" s="2">
        <v>0.40675925925925926</v>
      </c>
      <c r="D8941">
        <v>1</v>
      </c>
      <c r="E8941">
        <v>8</v>
      </c>
      <c r="F8941" t="s">
        <v>17</v>
      </c>
      <c r="G8941">
        <v>64</v>
      </c>
      <c r="H8941" t="s">
        <v>67</v>
      </c>
      <c r="I8941" t="s">
        <v>72</v>
      </c>
      <c r="J8941" t="s">
        <v>118</v>
      </c>
      <c r="K8941">
        <v>0.34986089497114281</v>
      </c>
      <c r="L8941">
        <v>0</v>
      </c>
      <c r="M8941">
        <v>12</v>
      </c>
      <c r="N8941">
        <f>(1-Coffee_Sales[[#This Row],[Discount_Percent]])*Coffee_Sales[[#This Row],[unit_price]]*Coffee_Sales[[#This Row],[transaction_qty]]</f>
        <v>12</v>
      </c>
      <c r="O8941" t="str">
        <f>TEXT(Coffee_Sales[[#This Row],[transaction_date]],"mmm-yyyy")</f>
        <v>Jun-2023</v>
      </c>
      <c r="P8941">
        <f>HOUR(Coffee_Sales[[#This Row],[transaction_time]])</f>
        <v>9</v>
      </c>
    </row>
    <row r="8942" spans="1:16" x14ac:dyDescent="0.3">
      <c r="A8942">
        <v>101563</v>
      </c>
      <c r="B8942" s="1">
        <v>45066</v>
      </c>
      <c r="C8942" s="2">
        <v>0.36760416666666668</v>
      </c>
      <c r="D8942">
        <v>1</v>
      </c>
      <c r="E8942">
        <v>8</v>
      </c>
      <c r="F8942" t="s">
        <v>42</v>
      </c>
      <c r="G8942">
        <v>29</v>
      </c>
      <c r="H8942" t="s">
        <v>14</v>
      </c>
      <c r="I8942" t="s">
        <v>22</v>
      </c>
      <c r="J8942" t="s">
        <v>89</v>
      </c>
      <c r="K8942">
        <v>1.018819276376131</v>
      </c>
      <c r="L8942">
        <v>0.05</v>
      </c>
      <c r="M8942">
        <v>37.5</v>
      </c>
      <c r="N8942">
        <f>(1-Coffee_Sales[[#This Row],[Discount_Percent]])*Coffee_Sales[[#This Row],[unit_price]]*Coffee_Sales[[#This Row],[transaction_qty]]</f>
        <v>35.625</v>
      </c>
      <c r="O8942" t="str">
        <f>TEXT(Coffee_Sales[[#This Row],[transaction_date]],"mmm-yyyy")</f>
        <v>May-2023</v>
      </c>
      <c r="P8942">
        <f>HOUR(Coffee_Sales[[#This Row],[transaction_time]])</f>
        <v>8</v>
      </c>
    </row>
    <row r="8943" spans="1:16" x14ac:dyDescent="0.3">
      <c r="A8943">
        <v>65443</v>
      </c>
      <c r="B8943" s="1">
        <v>45029</v>
      </c>
      <c r="C8943" s="2">
        <v>0.42260416666666667</v>
      </c>
      <c r="D8943">
        <v>1</v>
      </c>
      <c r="E8943">
        <v>8</v>
      </c>
      <c r="F8943" t="s">
        <v>113</v>
      </c>
      <c r="G8943">
        <v>26</v>
      </c>
      <c r="H8943" t="s">
        <v>14</v>
      </c>
      <c r="I8943" t="s">
        <v>29</v>
      </c>
      <c r="J8943" t="s">
        <v>134</v>
      </c>
      <c r="K8943">
        <v>1.2659603605514229</v>
      </c>
      <c r="L8943">
        <v>0</v>
      </c>
      <c r="M8943">
        <v>45</v>
      </c>
      <c r="N8943">
        <f>(1-Coffee_Sales[[#This Row],[Discount_Percent]])*Coffee_Sales[[#This Row],[unit_price]]*Coffee_Sales[[#This Row],[transaction_qty]]</f>
        <v>45</v>
      </c>
      <c r="O8943" t="str">
        <f>TEXT(Coffee_Sales[[#This Row],[transaction_date]],"mmm-yyyy")</f>
        <v>Apr-2023</v>
      </c>
      <c r="P8943">
        <f>HOUR(Coffee_Sales[[#This Row],[transaction_time]])</f>
        <v>10</v>
      </c>
    </row>
    <row r="8944" spans="1:16" x14ac:dyDescent="0.3">
      <c r="A8944">
        <v>106377</v>
      </c>
      <c r="B8944" s="1">
        <v>45070</v>
      </c>
      <c r="C8944" s="2">
        <v>0.5671180555555555</v>
      </c>
      <c r="D8944">
        <v>2</v>
      </c>
      <c r="E8944">
        <v>3</v>
      </c>
      <c r="F8944" t="s">
        <v>114</v>
      </c>
      <c r="G8944">
        <v>26</v>
      </c>
      <c r="H8944" t="s">
        <v>14</v>
      </c>
      <c r="I8944" t="s">
        <v>29</v>
      </c>
      <c r="J8944" t="s">
        <v>134</v>
      </c>
      <c r="K8944">
        <v>1.963707596233025</v>
      </c>
      <c r="L8944">
        <v>0</v>
      </c>
      <c r="M8944">
        <v>45</v>
      </c>
      <c r="N8944">
        <f>(1-Coffee_Sales[[#This Row],[Discount_Percent]])*Coffee_Sales[[#This Row],[unit_price]]*Coffee_Sales[[#This Row],[transaction_qty]]</f>
        <v>90</v>
      </c>
      <c r="O8944" t="str">
        <f>TEXT(Coffee_Sales[[#This Row],[transaction_date]],"mmm-yyyy")</f>
        <v>May-2023</v>
      </c>
      <c r="P8944">
        <f>HOUR(Coffee_Sales[[#This Row],[transaction_time]])</f>
        <v>13</v>
      </c>
    </row>
    <row r="8945" spans="1:16" x14ac:dyDescent="0.3">
      <c r="A8945">
        <v>9388</v>
      </c>
      <c r="B8945" s="1">
        <v>44943</v>
      </c>
      <c r="C8945" s="2">
        <v>0.4120949074074074</v>
      </c>
      <c r="D8945">
        <v>1</v>
      </c>
      <c r="E8945">
        <v>8</v>
      </c>
      <c r="F8945" t="s">
        <v>48</v>
      </c>
      <c r="G8945">
        <v>65</v>
      </c>
      <c r="H8945" t="s">
        <v>67</v>
      </c>
      <c r="I8945" t="s">
        <v>68</v>
      </c>
      <c r="J8945" t="s">
        <v>69</v>
      </c>
      <c r="K8945">
        <v>0.25131824396833741</v>
      </c>
      <c r="L8945">
        <v>0.1</v>
      </c>
      <c r="M8945">
        <v>12</v>
      </c>
      <c r="N8945">
        <f>(1-Coffee_Sales[[#This Row],[Discount_Percent]])*Coffee_Sales[[#This Row],[unit_price]]*Coffee_Sales[[#This Row],[transaction_qty]]</f>
        <v>10.8</v>
      </c>
      <c r="O8945" t="str">
        <f>TEXT(Coffee_Sales[[#This Row],[transaction_date]],"mmm-yyyy")</f>
        <v>Jan-2023</v>
      </c>
      <c r="P8945">
        <f>HOUR(Coffee_Sales[[#This Row],[transaction_time]])</f>
        <v>9</v>
      </c>
    </row>
    <row r="8946" spans="1:16" x14ac:dyDescent="0.3">
      <c r="A8946">
        <v>40971</v>
      </c>
      <c r="B8946" s="1">
        <v>44996</v>
      </c>
      <c r="C8946" s="2">
        <v>0.48107638888888887</v>
      </c>
      <c r="D8946">
        <v>1</v>
      </c>
      <c r="E8946">
        <v>3</v>
      </c>
      <c r="F8946" t="s">
        <v>81</v>
      </c>
      <c r="G8946">
        <v>40</v>
      </c>
      <c r="H8946" t="s">
        <v>14</v>
      </c>
      <c r="I8946" t="s">
        <v>15</v>
      </c>
      <c r="J8946" t="s">
        <v>100</v>
      </c>
      <c r="K8946">
        <v>1.647410087662796</v>
      </c>
      <c r="L8946">
        <v>0</v>
      </c>
      <c r="M8946">
        <v>56.25</v>
      </c>
      <c r="N8946">
        <f>(1-Coffee_Sales[[#This Row],[Discount_Percent]])*Coffee_Sales[[#This Row],[unit_price]]*Coffee_Sales[[#This Row],[transaction_qty]]</f>
        <v>56.25</v>
      </c>
      <c r="O8946" t="str">
        <f>TEXT(Coffee_Sales[[#This Row],[transaction_date]],"mmm-yyyy")</f>
        <v>Mar-2023</v>
      </c>
      <c r="P8946">
        <f>HOUR(Coffee_Sales[[#This Row],[transaction_time]])</f>
        <v>11</v>
      </c>
    </row>
    <row r="8947" spans="1:16" x14ac:dyDescent="0.3">
      <c r="A8947">
        <v>51231</v>
      </c>
      <c r="B8947" s="1">
        <v>45011</v>
      </c>
      <c r="C8947" s="2">
        <v>0.33731481481481479</v>
      </c>
      <c r="D8947">
        <v>1</v>
      </c>
      <c r="E8947">
        <v>5</v>
      </c>
      <c r="F8947" t="s">
        <v>38</v>
      </c>
      <c r="G8947">
        <v>71</v>
      </c>
      <c r="H8947" t="s">
        <v>18</v>
      </c>
      <c r="I8947" t="s">
        <v>79</v>
      </c>
      <c r="J8947" t="s">
        <v>92</v>
      </c>
      <c r="K8947">
        <v>1.2270481444050341</v>
      </c>
      <c r="L8947">
        <v>0.15</v>
      </c>
      <c r="M8947">
        <v>56.25</v>
      </c>
      <c r="N8947">
        <f>(1-Coffee_Sales[[#This Row],[Discount_Percent]])*Coffee_Sales[[#This Row],[unit_price]]*Coffee_Sales[[#This Row],[transaction_qty]]</f>
        <v>47.8125</v>
      </c>
      <c r="O8947" t="str">
        <f>TEXT(Coffee_Sales[[#This Row],[transaction_date]],"mmm-yyyy")</f>
        <v>Mar-2023</v>
      </c>
      <c r="P8947">
        <f>HOUR(Coffee_Sales[[#This Row],[transaction_time]])</f>
        <v>8</v>
      </c>
    </row>
    <row r="8948" spans="1:16" x14ac:dyDescent="0.3">
      <c r="A8948">
        <v>115093</v>
      </c>
      <c r="B8948" s="1">
        <v>45078</v>
      </c>
      <c r="C8948" s="2">
        <v>0.78803240740740743</v>
      </c>
      <c r="D8948">
        <v>1</v>
      </c>
      <c r="E8948">
        <v>3</v>
      </c>
      <c r="F8948" t="s">
        <v>94</v>
      </c>
      <c r="G8948">
        <v>32</v>
      </c>
      <c r="H8948" t="s">
        <v>14</v>
      </c>
      <c r="I8948" t="s">
        <v>22</v>
      </c>
      <c r="J8948" t="s">
        <v>23</v>
      </c>
      <c r="K8948">
        <v>1.0310861222801599</v>
      </c>
      <c r="L8948">
        <v>0</v>
      </c>
      <c r="M8948">
        <v>45</v>
      </c>
      <c r="N8948">
        <f>(1-Coffee_Sales[[#This Row],[Discount_Percent]])*Coffee_Sales[[#This Row],[unit_price]]*Coffee_Sales[[#This Row],[transaction_qty]]</f>
        <v>45</v>
      </c>
      <c r="O8948" t="str">
        <f>TEXT(Coffee_Sales[[#This Row],[transaction_date]],"mmm-yyyy")</f>
        <v>Jun-2023</v>
      </c>
      <c r="P8948">
        <f>HOUR(Coffee_Sales[[#This Row],[transaction_time]])</f>
        <v>18</v>
      </c>
    </row>
    <row r="8949" spans="1:16" x14ac:dyDescent="0.3">
      <c r="A8949">
        <v>49749</v>
      </c>
      <c r="B8949" s="1">
        <v>45009</v>
      </c>
      <c r="C8949" s="2">
        <v>0.29074074074074074</v>
      </c>
      <c r="D8949">
        <v>1</v>
      </c>
      <c r="E8949">
        <v>5</v>
      </c>
      <c r="F8949" t="s">
        <v>111</v>
      </c>
      <c r="G8949">
        <v>79</v>
      </c>
      <c r="H8949" t="s">
        <v>18</v>
      </c>
      <c r="I8949" t="s">
        <v>19</v>
      </c>
      <c r="J8949" t="s">
        <v>20</v>
      </c>
      <c r="K8949">
        <v>1.1768942457414291</v>
      </c>
      <c r="L8949">
        <v>0.05</v>
      </c>
      <c r="M8949">
        <v>56.25</v>
      </c>
      <c r="N8949">
        <f>(1-Coffee_Sales[[#This Row],[Discount_Percent]])*Coffee_Sales[[#This Row],[unit_price]]*Coffee_Sales[[#This Row],[transaction_qty]]</f>
        <v>53.4375</v>
      </c>
      <c r="O8949" t="str">
        <f>TEXT(Coffee_Sales[[#This Row],[transaction_date]],"mmm-yyyy")</f>
        <v>Mar-2023</v>
      </c>
      <c r="P8949">
        <f>HOUR(Coffee_Sales[[#This Row],[transaction_time]])</f>
        <v>6</v>
      </c>
    </row>
    <row r="8950" spans="1:16" x14ac:dyDescent="0.3">
      <c r="A8950">
        <v>24902</v>
      </c>
      <c r="B8950" s="1">
        <v>44971</v>
      </c>
      <c r="C8950" s="2">
        <v>0.36593750000000003</v>
      </c>
      <c r="D8950">
        <v>1</v>
      </c>
      <c r="E8950">
        <v>8</v>
      </c>
      <c r="F8950" t="s">
        <v>62</v>
      </c>
      <c r="G8950">
        <v>65</v>
      </c>
      <c r="H8950" t="s">
        <v>67</v>
      </c>
      <c r="I8950" t="s">
        <v>68</v>
      </c>
      <c r="J8950" t="s">
        <v>69</v>
      </c>
      <c r="K8950">
        <v>0.36067995005025799</v>
      </c>
      <c r="L8950">
        <v>0</v>
      </c>
      <c r="M8950">
        <v>12</v>
      </c>
      <c r="N8950">
        <f>(1-Coffee_Sales[[#This Row],[Discount_Percent]])*Coffee_Sales[[#This Row],[unit_price]]*Coffee_Sales[[#This Row],[transaction_qty]]</f>
        <v>12</v>
      </c>
      <c r="O8950" t="str">
        <f>TEXT(Coffee_Sales[[#This Row],[transaction_date]],"mmm-yyyy")</f>
        <v>Feb-2023</v>
      </c>
      <c r="P8950">
        <f>HOUR(Coffee_Sales[[#This Row],[transaction_time]])</f>
        <v>8</v>
      </c>
    </row>
    <row r="8951" spans="1:16" x14ac:dyDescent="0.3">
      <c r="A8951">
        <v>53969</v>
      </c>
      <c r="B8951" s="1">
        <v>45015</v>
      </c>
      <c r="C8951" s="2">
        <v>0.37893518518518521</v>
      </c>
      <c r="D8951">
        <v>1</v>
      </c>
      <c r="E8951">
        <v>5</v>
      </c>
      <c r="F8951" t="s">
        <v>50</v>
      </c>
      <c r="G8951">
        <v>49</v>
      </c>
      <c r="H8951" t="s">
        <v>32</v>
      </c>
      <c r="I8951" t="s">
        <v>44</v>
      </c>
      <c r="J8951" t="s">
        <v>91</v>
      </c>
      <c r="K8951">
        <v>1.153824509927412</v>
      </c>
      <c r="L8951">
        <v>0</v>
      </c>
      <c r="M8951">
        <v>45</v>
      </c>
      <c r="N8951">
        <f>(1-Coffee_Sales[[#This Row],[Discount_Percent]])*Coffee_Sales[[#This Row],[unit_price]]*Coffee_Sales[[#This Row],[transaction_qty]]</f>
        <v>45</v>
      </c>
      <c r="O8951" t="str">
        <f>TEXT(Coffee_Sales[[#This Row],[transaction_date]],"mmm-yyyy")</f>
        <v>Mar-2023</v>
      </c>
      <c r="P8951">
        <f>HOUR(Coffee_Sales[[#This Row],[transaction_time]])</f>
        <v>9</v>
      </c>
    </row>
    <row r="8952" spans="1:16" x14ac:dyDescent="0.3">
      <c r="A8952">
        <v>123424</v>
      </c>
      <c r="B8952" s="1">
        <v>45086</v>
      </c>
      <c r="C8952" s="2">
        <v>0.34927083333333331</v>
      </c>
      <c r="D8952">
        <v>2</v>
      </c>
      <c r="E8952">
        <v>8</v>
      </c>
      <c r="F8952" t="s">
        <v>70</v>
      </c>
      <c r="G8952">
        <v>53</v>
      </c>
      <c r="H8952" t="s">
        <v>32</v>
      </c>
      <c r="I8952" t="s">
        <v>33</v>
      </c>
      <c r="J8952" t="s">
        <v>129</v>
      </c>
      <c r="K8952">
        <v>2.6705464983114662</v>
      </c>
      <c r="L8952">
        <v>0.15</v>
      </c>
      <c r="M8952">
        <v>45</v>
      </c>
      <c r="N8952">
        <f>(1-Coffee_Sales[[#This Row],[Discount_Percent]])*Coffee_Sales[[#This Row],[unit_price]]*Coffee_Sales[[#This Row],[transaction_qty]]</f>
        <v>76.5</v>
      </c>
      <c r="O8952" t="str">
        <f>TEXT(Coffee_Sales[[#This Row],[transaction_date]],"mmm-yyyy")</f>
        <v>Jun-2023</v>
      </c>
      <c r="P8952">
        <f>HOUR(Coffee_Sales[[#This Row],[transaction_time]])</f>
        <v>8</v>
      </c>
    </row>
    <row r="8953" spans="1:16" x14ac:dyDescent="0.3">
      <c r="A8953">
        <v>8144</v>
      </c>
      <c r="B8953" s="1">
        <v>44941</v>
      </c>
      <c r="C8953" s="2">
        <v>0.41637731481481483</v>
      </c>
      <c r="D8953">
        <v>2</v>
      </c>
      <c r="E8953">
        <v>3</v>
      </c>
      <c r="F8953" t="s">
        <v>70</v>
      </c>
      <c r="G8953">
        <v>31</v>
      </c>
      <c r="H8953" t="s">
        <v>14</v>
      </c>
      <c r="I8953" t="s">
        <v>22</v>
      </c>
      <c r="J8953" t="s">
        <v>53</v>
      </c>
      <c r="K8953">
        <v>1.474796848373751</v>
      </c>
      <c r="L8953">
        <v>0</v>
      </c>
      <c r="M8953">
        <v>33</v>
      </c>
      <c r="N8953">
        <f>(1-Coffee_Sales[[#This Row],[Discount_Percent]])*Coffee_Sales[[#This Row],[unit_price]]*Coffee_Sales[[#This Row],[transaction_qty]]</f>
        <v>66</v>
      </c>
      <c r="O8953" t="str">
        <f>TEXT(Coffee_Sales[[#This Row],[transaction_date]],"mmm-yyyy")</f>
        <v>Jan-2023</v>
      </c>
      <c r="P8953">
        <f>HOUR(Coffee_Sales[[#This Row],[transaction_time]])</f>
        <v>9</v>
      </c>
    </row>
    <row r="8954" spans="1:16" x14ac:dyDescent="0.3">
      <c r="A8954">
        <v>114328</v>
      </c>
      <c r="B8954" s="1">
        <v>45078</v>
      </c>
      <c r="C8954" s="2">
        <v>0.4911226851851852</v>
      </c>
      <c r="D8954">
        <v>1</v>
      </c>
      <c r="E8954">
        <v>3</v>
      </c>
      <c r="F8954" t="s">
        <v>35</v>
      </c>
      <c r="G8954">
        <v>30</v>
      </c>
      <c r="H8954" t="s">
        <v>14</v>
      </c>
      <c r="I8954" t="s">
        <v>22</v>
      </c>
      <c r="J8954" t="s">
        <v>109</v>
      </c>
      <c r="K8954">
        <v>1.4968054856573609</v>
      </c>
      <c r="L8954">
        <v>0.1</v>
      </c>
      <c r="M8954">
        <v>45</v>
      </c>
      <c r="N8954">
        <f>(1-Coffee_Sales[[#This Row],[Discount_Percent]])*Coffee_Sales[[#This Row],[unit_price]]*Coffee_Sales[[#This Row],[transaction_qty]]</f>
        <v>40.5</v>
      </c>
      <c r="O8954" t="str">
        <f>TEXT(Coffee_Sales[[#This Row],[transaction_date]],"mmm-yyyy")</f>
        <v>Jun-2023</v>
      </c>
      <c r="P8954">
        <f>HOUR(Coffee_Sales[[#This Row],[transaction_time]])</f>
        <v>11</v>
      </c>
    </row>
    <row r="8955" spans="1:16" x14ac:dyDescent="0.3">
      <c r="A8955">
        <v>10797</v>
      </c>
      <c r="B8955" s="1">
        <v>44945</v>
      </c>
      <c r="C8955" s="2">
        <v>0.68092592592592593</v>
      </c>
      <c r="D8955">
        <v>1</v>
      </c>
      <c r="E8955">
        <v>3</v>
      </c>
      <c r="F8955" t="s">
        <v>94</v>
      </c>
      <c r="G8955">
        <v>29</v>
      </c>
      <c r="H8955" t="s">
        <v>14</v>
      </c>
      <c r="I8955" t="s">
        <v>22</v>
      </c>
      <c r="J8955" t="s">
        <v>89</v>
      </c>
      <c r="K8955">
        <v>0.96759041855680206</v>
      </c>
      <c r="L8955">
        <v>0.05</v>
      </c>
      <c r="M8955">
        <v>37.5</v>
      </c>
      <c r="N8955">
        <f>(1-Coffee_Sales[[#This Row],[Discount_Percent]])*Coffee_Sales[[#This Row],[unit_price]]*Coffee_Sales[[#This Row],[transaction_qty]]</f>
        <v>35.625</v>
      </c>
      <c r="O8955" t="str">
        <f>TEXT(Coffee_Sales[[#This Row],[transaction_date]],"mmm-yyyy")</f>
        <v>Jan-2023</v>
      </c>
      <c r="P8955">
        <f>HOUR(Coffee_Sales[[#This Row],[transaction_time]])</f>
        <v>16</v>
      </c>
    </row>
    <row r="8956" spans="1:16" x14ac:dyDescent="0.3">
      <c r="A8956">
        <v>68008</v>
      </c>
      <c r="B8956" s="1">
        <v>45032</v>
      </c>
      <c r="C8956" s="2">
        <v>0.388125</v>
      </c>
      <c r="D8956">
        <v>1</v>
      </c>
      <c r="E8956">
        <v>3</v>
      </c>
      <c r="F8956" t="s">
        <v>38</v>
      </c>
      <c r="G8956">
        <v>61</v>
      </c>
      <c r="H8956" t="s">
        <v>74</v>
      </c>
      <c r="I8956" t="s">
        <v>75</v>
      </c>
      <c r="J8956" t="s">
        <v>116</v>
      </c>
      <c r="K8956">
        <v>2.0527567402916782</v>
      </c>
      <c r="L8956">
        <v>0</v>
      </c>
      <c r="M8956">
        <v>71.25</v>
      </c>
      <c r="N8956">
        <f>(1-Coffee_Sales[[#This Row],[Discount_Percent]])*Coffee_Sales[[#This Row],[unit_price]]*Coffee_Sales[[#This Row],[transaction_qty]]</f>
        <v>71.25</v>
      </c>
      <c r="O8956" t="str">
        <f>TEXT(Coffee_Sales[[#This Row],[transaction_date]],"mmm-yyyy")</f>
        <v>Apr-2023</v>
      </c>
      <c r="P8956">
        <f>HOUR(Coffee_Sales[[#This Row],[transaction_time]])</f>
        <v>9</v>
      </c>
    </row>
    <row r="8957" spans="1:16" x14ac:dyDescent="0.3">
      <c r="A8957">
        <v>90366</v>
      </c>
      <c r="B8957" s="1">
        <v>45056</v>
      </c>
      <c r="C8957" s="2">
        <v>0.36982638888888891</v>
      </c>
      <c r="D8957">
        <v>2</v>
      </c>
      <c r="E8957">
        <v>3</v>
      </c>
      <c r="F8957" t="s">
        <v>97</v>
      </c>
      <c r="G8957">
        <v>58</v>
      </c>
      <c r="H8957" t="s">
        <v>74</v>
      </c>
      <c r="I8957" t="s">
        <v>75</v>
      </c>
      <c r="J8957" t="s">
        <v>76</v>
      </c>
      <c r="K8957">
        <v>3.0482428100910521</v>
      </c>
      <c r="L8957">
        <v>0.1</v>
      </c>
      <c r="M8957">
        <v>52.5</v>
      </c>
      <c r="N8957">
        <f>(1-Coffee_Sales[[#This Row],[Discount_Percent]])*Coffee_Sales[[#This Row],[unit_price]]*Coffee_Sales[[#This Row],[transaction_qty]]</f>
        <v>94.5</v>
      </c>
      <c r="O8957" t="str">
        <f>TEXT(Coffee_Sales[[#This Row],[transaction_date]],"mmm-yyyy")</f>
        <v>May-2023</v>
      </c>
      <c r="P8957">
        <f>HOUR(Coffee_Sales[[#This Row],[transaction_time]])</f>
        <v>8</v>
      </c>
    </row>
    <row r="8958" spans="1:16" x14ac:dyDescent="0.3">
      <c r="A8958">
        <v>105960</v>
      </c>
      <c r="B8958" s="1">
        <v>45070</v>
      </c>
      <c r="C8958" s="2">
        <v>0.37466435185185187</v>
      </c>
      <c r="D8958">
        <v>1</v>
      </c>
      <c r="E8958">
        <v>8</v>
      </c>
      <c r="F8958" t="s">
        <v>94</v>
      </c>
      <c r="G8958">
        <v>36</v>
      </c>
      <c r="H8958" t="s">
        <v>14</v>
      </c>
      <c r="I8958" t="s">
        <v>26</v>
      </c>
      <c r="J8958" t="s">
        <v>27</v>
      </c>
      <c r="K8958">
        <v>1.391320257101313</v>
      </c>
      <c r="L8958">
        <v>0</v>
      </c>
      <c r="M8958">
        <v>56.25</v>
      </c>
      <c r="N8958">
        <f>(1-Coffee_Sales[[#This Row],[Discount_Percent]])*Coffee_Sales[[#This Row],[unit_price]]*Coffee_Sales[[#This Row],[transaction_qty]]</f>
        <v>56.25</v>
      </c>
      <c r="O8958" t="str">
        <f>TEXT(Coffee_Sales[[#This Row],[transaction_date]],"mmm-yyyy")</f>
        <v>May-2023</v>
      </c>
      <c r="P8958">
        <f>HOUR(Coffee_Sales[[#This Row],[transaction_time]])</f>
        <v>8</v>
      </c>
    </row>
    <row r="8959" spans="1:16" x14ac:dyDescent="0.3">
      <c r="A8959">
        <v>35305</v>
      </c>
      <c r="B8959" s="1">
        <v>44988</v>
      </c>
      <c r="C8959" s="2">
        <v>0.53284722222222225</v>
      </c>
      <c r="D8959">
        <v>2</v>
      </c>
      <c r="E8959">
        <v>3</v>
      </c>
      <c r="F8959" t="s">
        <v>21</v>
      </c>
      <c r="G8959">
        <v>42</v>
      </c>
      <c r="H8959" t="s">
        <v>32</v>
      </c>
      <c r="I8959" t="s">
        <v>40</v>
      </c>
      <c r="J8959" t="s">
        <v>99</v>
      </c>
      <c r="K8959">
        <v>1.6485155506860061</v>
      </c>
      <c r="L8959">
        <v>0.1</v>
      </c>
      <c r="M8959">
        <v>37.5</v>
      </c>
      <c r="N8959">
        <f>(1-Coffee_Sales[[#This Row],[Discount_Percent]])*Coffee_Sales[[#This Row],[unit_price]]*Coffee_Sales[[#This Row],[transaction_qty]]</f>
        <v>67.5</v>
      </c>
      <c r="O8959" t="str">
        <f>TEXT(Coffee_Sales[[#This Row],[transaction_date]],"mmm-yyyy")</f>
        <v>Mar-2023</v>
      </c>
      <c r="P8959">
        <f>HOUR(Coffee_Sales[[#This Row],[transaction_time]])</f>
        <v>12</v>
      </c>
    </row>
    <row r="8960" spans="1:16" x14ac:dyDescent="0.3">
      <c r="A8960">
        <v>129239</v>
      </c>
      <c r="B8960" s="1">
        <v>45090</v>
      </c>
      <c r="C8960" s="2">
        <v>0.85032407407407407</v>
      </c>
      <c r="D8960">
        <v>1</v>
      </c>
      <c r="E8960">
        <v>8</v>
      </c>
      <c r="F8960" t="s">
        <v>48</v>
      </c>
      <c r="G8960">
        <v>79</v>
      </c>
      <c r="H8960" t="s">
        <v>18</v>
      </c>
      <c r="I8960" t="s">
        <v>19</v>
      </c>
      <c r="J8960" t="s">
        <v>20</v>
      </c>
      <c r="K8960">
        <v>1.418103456455005</v>
      </c>
      <c r="L8960">
        <v>0</v>
      </c>
      <c r="M8960">
        <v>56.25</v>
      </c>
      <c r="N8960">
        <f>(1-Coffee_Sales[[#This Row],[Discount_Percent]])*Coffee_Sales[[#This Row],[unit_price]]*Coffee_Sales[[#This Row],[transaction_qty]]</f>
        <v>56.25</v>
      </c>
      <c r="O8960" t="str">
        <f>TEXT(Coffee_Sales[[#This Row],[transaction_date]],"mmm-yyyy")</f>
        <v>Jun-2023</v>
      </c>
      <c r="P8960">
        <f>HOUR(Coffee_Sales[[#This Row],[transaction_time]])</f>
        <v>20</v>
      </c>
    </row>
    <row r="8961" spans="1:16" x14ac:dyDescent="0.3">
      <c r="A8961">
        <v>137118</v>
      </c>
      <c r="B8961" s="1">
        <v>45097</v>
      </c>
      <c r="C8961" s="2">
        <v>0.38065972222222222</v>
      </c>
      <c r="D8961">
        <v>1</v>
      </c>
      <c r="E8961">
        <v>3</v>
      </c>
      <c r="F8961" t="s">
        <v>70</v>
      </c>
      <c r="G8961">
        <v>41</v>
      </c>
      <c r="H8961" t="s">
        <v>14</v>
      </c>
      <c r="I8961" t="s">
        <v>15</v>
      </c>
      <c r="J8961" t="s">
        <v>98</v>
      </c>
      <c r="K8961">
        <v>1.3998029681502859</v>
      </c>
      <c r="L8961">
        <v>0.1</v>
      </c>
      <c r="M8961">
        <v>63.75</v>
      </c>
      <c r="N8961">
        <f>(1-Coffee_Sales[[#This Row],[Discount_Percent]])*Coffee_Sales[[#This Row],[unit_price]]*Coffee_Sales[[#This Row],[transaction_qty]]</f>
        <v>57.375</v>
      </c>
      <c r="O8961" t="str">
        <f>TEXT(Coffee_Sales[[#This Row],[transaction_date]],"mmm-yyyy")</f>
        <v>Jun-2023</v>
      </c>
      <c r="P8961">
        <f>HOUR(Coffee_Sales[[#This Row],[transaction_time]])</f>
        <v>9</v>
      </c>
    </row>
    <row r="8962" spans="1:16" x14ac:dyDescent="0.3">
      <c r="A8962">
        <v>89648</v>
      </c>
      <c r="B8962" s="1">
        <v>45055</v>
      </c>
      <c r="C8962" s="2">
        <v>0.52454861111111106</v>
      </c>
      <c r="D8962">
        <v>1</v>
      </c>
      <c r="E8962">
        <v>5</v>
      </c>
      <c r="F8962" t="s">
        <v>94</v>
      </c>
      <c r="G8962">
        <v>40</v>
      </c>
      <c r="H8962" t="s">
        <v>14</v>
      </c>
      <c r="I8962" t="s">
        <v>15</v>
      </c>
      <c r="J8962" t="s">
        <v>100</v>
      </c>
      <c r="K8962">
        <v>1.676552166089228</v>
      </c>
      <c r="L8962">
        <v>0.05</v>
      </c>
      <c r="M8962">
        <v>56.25</v>
      </c>
      <c r="N8962">
        <f>(1-Coffee_Sales[[#This Row],[Discount_Percent]])*Coffee_Sales[[#This Row],[unit_price]]*Coffee_Sales[[#This Row],[transaction_qty]]</f>
        <v>53.4375</v>
      </c>
      <c r="O8962" t="str">
        <f>TEXT(Coffee_Sales[[#This Row],[transaction_date]],"mmm-yyyy")</f>
        <v>May-2023</v>
      </c>
      <c r="P8962">
        <f>HOUR(Coffee_Sales[[#This Row],[transaction_time]])</f>
        <v>12</v>
      </c>
    </row>
    <row r="8963" spans="1:16" x14ac:dyDescent="0.3">
      <c r="A8963">
        <v>109</v>
      </c>
      <c r="B8963" s="1">
        <v>44927</v>
      </c>
      <c r="C8963" s="2">
        <v>0.4607060185185185</v>
      </c>
      <c r="D8963">
        <v>2</v>
      </c>
      <c r="E8963">
        <v>5</v>
      </c>
      <c r="F8963" t="s">
        <v>38</v>
      </c>
      <c r="G8963">
        <v>47</v>
      </c>
      <c r="H8963" t="s">
        <v>32</v>
      </c>
      <c r="I8963" t="s">
        <v>36</v>
      </c>
      <c r="J8963" t="s">
        <v>37</v>
      </c>
      <c r="K8963">
        <v>2.3765977742820228</v>
      </c>
      <c r="L8963">
        <v>0</v>
      </c>
      <c r="M8963">
        <v>45</v>
      </c>
      <c r="N8963">
        <f>(1-Coffee_Sales[[#This Row],[Discount_Percent]])*Coffee_Sales[[#This Row],[unit_price]]*Coffee_Sales[[#This Row],[transaction_qty]]</f>
        <v>90</v>
      </c>
      <c r="O8963" t="str">
        <f>TEXT(Coffee_Sales[[#This Row],[transaction_date]],"mmm-yyyy")</f>
        <v>Jan-2023</v>
      </c>
      <c r="P8963">
        <f>HOUR(Coffee_Sales[[#This Row],[transaction_time]])</f>
        <v>11</v>
      </c>
    </row>
    <row r="8964" spans="1:16" x14ac:dyDescent="0.3">
      <c r="A8964">
        <v>123449</v>
      </c>
      <c r="B8964" s="1">
        <v>45086</v>
      </c>
      <c r="C8964" s="2">
        <v>0.35697916666666668</v>
      </c>
      <c r="D8964">
        <v>1</v>
      </c>
      <c r="E8964">
        <v>8</v>
      </c>
      <c r="F8964" t="s">
        <v>128</v>
      </c>
      <c r="G8964">
        <v>39</v>
      </c>
      <c r="H8964" t="s">
        <v>14</v>
      </c>
      <c r="I8964" t="s">
        <v>15</v>
      </c>
      <c r="J8964" t="s">
        <v>47</v>
      </c>
      <c r="K8964">
        <v>1.7420439417929861</v>
      </c>
      <c r="L8964">
        <v>0.05</v>
      </c>
      <c r="M8964">
        <v>63.75</v>
      </c>
      <c r="N8964">
        <f>(1-Coffee_Sales[[#This Row],[Discount_Percent]])*Coffee_Sales[[#This Row],[unit_price]]*Coffee_Sales[[#This Row],[transaction_qty]]</f>
        <v>60.5625</v>
      </c>
      <c r="O8964" t="str">
        <f>TEXT(Coffee_Sales[[#This Row],[transaction_date]],"mmm-yyyy")</f>
        <v>Jun-2023</v>
      </c>
      <c r="P8964">
        <f>HOUR(Coffee_Sales[[#This Row],[transaction_time]])</f>
        <v>8</v>
      </c>
    </row>
    <row r="8965" spans="1:16" x14ac:dyDescent="0.3">
      <c r="A8965">
        <v>41547</v>
      </c>
      <c r="B8965" s="1">
        <v>44997</v>
      </c>
      <c r="C8965" s="2">
        <v>0.42518518518518517</v>
      </c>
      <c r="D8965">
        <v>1</v>
      </c>
      <c r="E8965">
        <v>3</v>
      </c>
      <c r="F8965" t="s">
        <v>31</v>
      </c>
      <c r="G8965">
        <v>79</v>
      </c>
      <c r="H8965" t="s">
        <v>18</v>
      </c>
      <c r="I8965" t="s">
        <v>19</v>
      </c>
      <c r="J8965" t="s">
        <v>20</v>
      </c>
      <c r="K8965">
        <v>1.8662663253726779</v>
      </c>
      <c r="L8965">
        <v>0</v>
      </c>
      <c r="M8965">
        <v>56.25</v>
      </c>
      <c r="N8965">
        <f>(1-Coffee_Sales[[#This Row],[Discount_Percent]])*Coffee_Sales[[#This Row],[unit_price]]*Coffee_Sales[[#This Row],[transaction_qty]]</f>
        <v>56.25</v>
      </c>
      <c r="O8965" t="str">
        <f>TEXT(Coffee_Sales[[#This Row],[transaction_date]],"mmm-yyyy")</f>
        <v>Mar-2023</v>
      </c>
      <c r="P8965">
        <f>HOUR(Coffee_Sales[[#This Row],[transaction_time]])</f>
        <v>10</v>
      </c>
    </row>
    <row r="8966" spans="1:16" x14ac:dyDescent="0.3">
      <c r="A8966">
        <v>869</v>
      </c>
      <c r="B8966" s="1">
        <v>44928</v>
      </c>
      <c r="C8966" s="2">
        <v>0.62722222222222224</v>
      </c>
      <c r="D8966">
        <v>1</v>
      </c>
      <c r="E8966">
        <v>3</v>
      </c>
      <c r="F8966" t="s">
        <v>62</v>
      </c>
      <c r="G8966">
        <v>73</v>
      </c>
      <c r="H8966" t="s">
        <v>18</v>
      </c>
      <c r="I8966" t="s">
        <v>79</v>
      </c>
      <c r="J8966" t="s">
        <v>80</v>
      </c>
      <c r="K8966">
        <v>1.457390892644445</v>
      </c>
      <c r="L8966">
        <v>0</v>
      </c>
      <c r="M8966">
        <v>56.25</v>
      </c>
      <c r="N8966">
        <f>(1-Coffee_Sales[[#This Row],[Discount_Percent]])*Coffee_Sales[[#This Row],[unit_price]]*Coffee_Sales[[#This Row],[transaction_qty]]</f>
        <v>56.25</v>
      </c>
      <c r="O8966" t="str">
        <f>TEXT(Coffee_Sales[[#This Row],[transaction_date]],"mmm-yyyy")</f>
        <v>Jan-2023</v>
      </c>
      <c r="P8966">
        <f>HOUR(Coffee_Sales[[#This Row],[transaction_time]])</f>
        <v>15</v>
      </c>
    </row>
    <row r="8967" spans="1:16" x14ac:dyDescent="0.3">
      <c r="A8967">
        <v>79269</v>
      </c>
      <c r="B8967" s="1">
        <v>45045</v>
      </c>
      <c r="C8967" s="2">
        <v>0.57054398148148144</v>
      </c>
      <c r="D8967">
        <v>1</v>
      </c>
      <c r="E8967">
        <v>5</v>
      </c>
      <c r="F8967" t="s">
        <v>43</v>
      </c>
      <c r="G8967">
        <v>48</v>
      </c>
      <c r="H8967" t="s">
        <v>32</v>
      </c>
      <c r="I8967" t="s">
        <v>44</v>
      </c>
      <c r="J8967" t="s">
        <v>52</v>
      </c>
      <c r="K8967">
        <v>0.9192378379269126</v>
      </c>
      <c r="L8967">
        <v>0</v>
      </c>
      <c r="M8967">
        <v>37.5</v>
      </c>
      <c r="N8967">
        <f>(1-Coffee_Sales[[#This Row],[Discount_Percent]])*Coffee_Sales[[#This Row],[unit_price]]*Coffee_Sales[[#This Row],[transaction_qty]]</f>
        <v>37.5</v>
      </c>
      <c r="O8967" t="str">
        <f>TEXT(Coffee_Sales[[#This Row],[transaction_date]],"mmm-yyyy")</f>
        <v>Apr-2023</v>
      </c>
      <c r="P8967">
        <f>HOUR(Coffee_Sales[[#This Row],[transaction_time]])</f>
        <v>13</v>
      </c>
    </row>
    <row r="8968" spans="1:16" x14ac:dyDescent="0.3">
      <c r="A8968">
        <v>125894</v>
      </c>
      <c r="B8968" s="1">
        <v>45088</v>
      </c>
      <c r="C8968" s="2">
        <v>0.35011574074074076</v>
      </c>
      <c r="D8968">
        <v>1</v>
      </c>
      <c r="E8968">
        <v>5</v>
      </c>
      <c r="F8968" t="s">
        <v>43</v>
      </c>
      <c r="G8968">
        <v>72</v>
      </c>
      <c r="H8968" t="s">
        <v>18</v>
      </c>
      <c r="I8968" t="s">
        <v>19</v>
      </c>
      <c r="J8968" t="s">
        <v>82</v>
      </c>
      <c r="K8968">
        <v>1.2402556371276039</v>
      </c>
      <c r="L8968">
        <v>0</v>
      </c>
      <c r="M8968">
        <v>48.75</v>
      </c>
      <c r="N8968">
        <f>(1-Coffee_Sales[[#This Row],[Discount_Percent]])*Coffee_Sales[[#This Row],[unit_price]]*Coffee_Sales[[#This Row],[transaction_qty]]</f>
        <v>48.75</v>
      </c>
      <c r="O8968" t="str">
        <f>TEXT(Coffee_Sales[[#This Row],[transaction_date]],"mmm-yyyy")</f>
        <v>Jun-2023</v>
      </c>
      <c r="P8968">
        <f>HOUR(Coffee_Sales[[#This Row],[transaction_time]])</f>
        <v>8</v>
      </c>
    </row>
    <row r="8969" spans="1:16" x14ac:dyDescent="0.3">
      <c r="A8969">
        <v>111041</v>
      </c>
      <c r="B8969" s="1">
        <v>45074</v>
      </c>
      <c r="C8969" s="2">
        <v>0.77282407407407405</v>
      </c>
      <c r="D8969">
        <v>2</v>
      </c>
      <c r="E8969">
        <v>8</v>
      </c>
      <c r="F8969" t="s">
        <v>21</v>
      </c>
      <c r="G8969">
        <v>33</v>
      </c>
      <c r="H8969" t="s">
        <v>14</v>
      </c>
      <c r="I8969" t="s">
        <v>22</v>
      </c>
      <c r="J8969" t="s">
        <v>49</v>
      </c>
      <c r="K8969">
        <v>2.4692081417032101</v>
      </c>
      <c r="L8969">
        <v>0</v>
      </c>
      <c r="M8969">
        <v>52.5</v>
      </c>
      <c r="N8969">
        <f>(1-Coffee_Sales[[#This Row],[Discount_Percent]])*Coffee_Sales[[#This Row],[unit_price]]*Coffee_Sales[[#This Row],[transaction_qty]]</f>
        <v>105</v>
      </c>
      <c r="O8969" t="str">
        <f>TEXT(Coffee_Sales[[#This Row],[transaction_date]],"mmm-yyyy")</f>
        <v>May-2023</v>
      </c>
      <c r="P8969">
        <f>HOUR(Coffee_Sales[[#This Row],[transaction_time]])</f>
        <v>18</v>
      </c>
    </row>
    <row r="8970" spans="1:16" x14ac:dyDescent="0.3">
      <c r="A8970">
        <v>21559</v>
      </c>
      <c r="B8970" s="1">
        <v>44965</v>
      </c>
      <c r="C8970" s="2">
        <v>0.50934027777777779</v>
      </c>
      <c r="D8970">
        <v>1</v>
      </c>
      <c r="E8970">
        <v>3</v>
      </c>
      <c r="F8970" t="s">
        <v>133</v>
      </c>
      <c r="G8970">
        <v>59</v>
      </c>
      <c r="H8970" t="s">
        <v>74</v>
      </c>
      <c r="I8970" t="s">
        <v>75</v>
      </c>
      <c r="J8970" t="s">
        <v>85</v>
      </c>
      <c r="K8970">
        <v>1.735794424392231</v>
      </c>
      <c r="L8970">
        <v>0</v>
      </c>
      <c r="M8970">
        <v>67.5</v>
      </c>
      <c r="N8970">
        <f>(1-Coffee_Sales[[#This Row],[Discount_Percent]])*Coffee_Sales[[#This Row],[unit_price]]*Coffee_Sales[[#This Row],[transaction_qty]]</f>
        <v>67.5</v>
      </c>
      <c r="O8970" t="str">
        <f>TEXT(Coffee_Sales[[#This Row],[transaction_date]],"mmm-yyyy")</f>
        <v>Feb-2023</v>
      </c>
      <c r="P8970">
        <f>HOUR(Coffee_Sales[[#This Row],[transaction_time]])</f>
        <v>12</v>
      </c>
    </row>
    <row r="8971" spans="1:16" x14ac:dyDescent="0.3">
      <c r="A8971">
        <v>58795</v>
      </c>
      <c r="B8971" s="1">
        <v>45021</v>
      </c>
      <c r="C8971" s="2">
        <v>0.69218749999999996</v>
      </c>
      <c r="D8971">
        <v>2</v>
      </c>
      <c r="E8971">
        <v>5</v>
      </c>
      <c r="F8971" t="s">
        <v>17</v>
      </c>
      <c r="G8971">
        <v>53</v>
      </c>
      <c r="H8971" t="s">
        <v>32</v>
      </c>
      <c r="I8971" t="s">
        <v>33</v>
      </c>
      <c r="J8971" t="s">
        <v>129</v>
      </c>
      <c r="K8971">
        <v>2.919899694179092</v>
      </c>
      <c r="L8971">
        <v>0</v>
      </c>
      <c r="M8971">
        <v>45</v>
      </c>
      <c r="N8971">
        <f>(1-Coffee_Sales[[#This Row],[Discount_Percent]])*Coffee_Sales[[#This Row],[unit_price]]*Coffee_Sales[[#This Row],[transaction_qty]]</f>
        <v>90</v>
      </c>
      <c r="O8971" t="str">
        <f>TEXT(Coffee_Sales[[#This Row],[transaction_date]],"mmm-yyyy")</f>
        <v>Apr-2023</v>
      </c>
      <c r="P8971">
        <f>HOUR(Coffee_Sales[[#This Row],[transaction_time]])</f>
        <v>16</v>
      </c>
    </row>
    <row r="8972" spans="1:16" x14ac:dyDescent="0.3">
      <c r="A8972">
        <v>148830</v>
      </c>
      <c r="B8972" s="1">
        <v>45107</v>
      </c>
      <c r="C8972" s="2">
        <v>0.41334490740740742</v>
      </c>
      <c r="D8972">
        <v>2</v>
      </c>
      <c r="E8972">
        <v>8</v>
      </c>
      <c r="F8972" t="s">
        <v>104</v>
      </c>
      <c r="G8972">
        <v>46</v>
      </c>
      <c r="H8972" t="s">
        <v>32</v>
      </c>
      <c r="I8972" t="s">
        <v>36</v>
      </c>
      <c r="J8972" t="s">
        <v>39</v>
      </c>
      <c r="K8972">
        <v>2.3835544759152891</v>
      </c>
      <c r="L8972">
        <v>0</v>
      </c>
      <c r="M8972">
        <v>37.5</v>
      </c>
      <c r="N8972">
        <f>(1-Coffee_Sales[[#This Row],[Discount_Percent]])*Coffee_Sales[[#This Row],[unit_price]]*Coffee_Sales[[#This Row],[transaction_qty]]</f>
        <v>75</v>
      </c>
      <c r="O8972" t="str">
        <f>TEXT(Coffee_Sales[[#This Row],[transaction_date]],"mmm-yyyy")</f>
        <v>Jun-2023</v>
      </c>
      <c r="P8972">
        <f>HOUR(Coffee_Sales[[#This Row],[transaction_time]])</f>
        <v>9</v>
      </c>
    </row>
    <row r="8973" spans="1:16" x14ac:dyDescent="0.3">
      <c r="A8973">
        <v>110892</v>
      </c>
      <c r="B8973" s="1">
        <v>45074</v>
      </c>
      <c r="C8973" s="2">
        <v>0.69923611111111106</v>
      </c>
      <c r="D8973">
        <v>1</v>
      </c>
      <c r="E8973">
        <v>3</v>
      </c>
      <c r="F8973" t="s">
        <v>96</v>
      </c>
      <c r="G8973">
        <v>43</v>
      </c>
      <c r="H8973" t="s">
        <v>32</v>
      </c>
      <c r="I8973" t="s">
        <v>40</v>
      </c>
      <c r="J8973" t="s">
        <v>124</v>
      </c>
      <c r="K8973">
        <v>1.142115253473629</v>
      </c>
      <c r="L8973">
        <v>0</v>
      </c>
      <c r="M8973">
        <v>45</v>
      </c>
      <c r="N8973">
        <f>(1-Coffee_Sales[[#This Row],[Discount_Percent]])*Coffee_Sales[[#This Row],[unit_price]]*Coffee_Sales[[#This Row],[transaction_qty]]</f>
        <v>45</v>
      </c>
      <c r="O8973" t="str">
        <f>TEXT(Coffee_Sales[[#This Row],[transaction_date]],"mmm-yyyy")</f>
        <v>May-2023</v>
      </c>
      <c r="P8973">
        <f>HOUR(Coffee_Sales[[#This Row],[transaction_time]])</f>
        <v>16</v>
      </c>
    </row>
    <row r="8974" spans="1:16" x14ac:dyDescent="0.3">
      <c r="A8974">
        <v>1517</v>
      </c>
      <c r="B8974" s="1">
        <v>44929</v>
      </c>
      <c r="C8974" s="2">
        <v>0.68156249999999996</v>
      </c>
      <c r="D8974">
        <v>1</v>
      </c>
      <c r="E8974">
        <v>8</v>
      </c>
      <c r="F8974" t="s">
        <v>38</v>
      </c>
      <c r="G8974">
        <v>46</v>
      </c>
      <c r="H8974" t="s">
        <v>32</v>
      </c>
      <c r="I8974" t="s">
        <v>36</v>
      </c>
      <c r="J8974" t="s">
        <v>39</v>
      </c>
      <c r="K8974">
        <v>1.1125104040131799</v>
      </c>
      <c r="L8974">
        <v>0.05</v>
      </c>
      <c r="M8974">
        <v>37.5</v>
      </c>
      <c r="N8974">
        <f>(1-Coffee_Sales[[#This Row],[Discount_Percent]])*Coffee_Sales[[#This Row],[unit_price]]*Coffee_Sales[[#This Row],[transaction_qty]]</f>
        <v>35.625</v>
      </c>
      <c r="O8974" t="str">
        <f>TEXT(Coffee_Sales[[#This Row],[transaction_date]],"mmm-yyyy")</f>
        <v>Jan-2023</v>
      </c>
      <c r="P8974">
        <f>HOUR(Coffee_Sales[[#This Row],[transaction_time]])</f>
        <v>16</v>
      </c>
    </row>
    <row r="8975" spans="1:16" x14ac:dyDescent="0.3">
      <c r="A8975">
        <v>81245</v>
      </c>
      <c r="B8975" s="1">
        <v>45047</v>
      </c>
      <c r="C8975" s="2">
        <v>0.7222453703703704</v>
      </c>
      <c r="D8975">
        <v>2</v>
      </c>
      <c r="E8975">
        <v>8</v>
      </c>
      <c r="F8975" t="s">
        <v>94</v>
      </c>
      <c r="G8975">
        <v>46</v>
      </c>
      <c r="H8975" t="s">
        <v>32</v>
      </c>
      <c r="I8975" t="s">
        <v>36</v>
      </c>
      <c r="J8975" t="s">
        <v>39</v>
      </c>
      <c r="K8975">
        <v>2.4203548709652338</v>
      </c>
      <c r="L8975">
        <v>0.05</v>
      </c>
      <c r="M8975">
        <v>37.5</v>
      </c>
      <c r="N8975">
        <f>(1-Coffee_Sales[[#This Row],[Discount_Percent]])*Coffee_Sales[[#This Row],[unit_price]]*Coffee_Sales[[#This Row],[transaction_qty]]</f>
        <v>71.25</v>
      </c>
      <c r="O8975" t="str">
        <f>TEXT(Coffee_Sales[[#This Row],[transaction_date]],"mmm-yyyy")</f>
        <v>May-2023</v>
      </c>
      <c r="P8975">
        <f>HOUR(Coffee_Sales[[#This Row],[transaction_time]])</f>
        <v>17</v>
      </c>
    </row>
    <row r="8976" spans="1:16" x14ac:dyDescent="0.3">
      <c r="A8976">
        <v>90763</v>
      </c>
      <c r="B8976" s="1">
        <v>45056</v>
      </c>
      <c r="C8976" s="2">
        <v>0.49672453703703706</v>
      </c>
      <c r="D8976">
        <v>2</v>
      </c>
      <c r="E8976">
        <v>5</v>
      </c>
      <c r="F8976" t="s">
        <v>77</v>
      </c>
      <c r="G8976">
        <v>32</v>
      </c>
      <c r="H8976" t="s">
        <v>14</v>
      </c>
      <c r="I8976" t="s">
        <v>22</v>
      </c>
      <c r="J8976" t="s">
        <v>23</v>
      </c>
      <c r="K8976">
        <v>2.4844767078617438</v>
      </c>
      <c r="L8976">
        <v>0</v>
      </c>
      <c r="M8976">
        <v>45</v>
      </c>
      <c r="N8976">
        <f>(1-Coffee_Sales[[#This Row],[Discount_Percent]])*Coffee_Sales[[#This Row],[unit_price]]*Coffee_Sales[[#This Row],[transaction_qty]]</f>
        <v>90</v>
      </c>
      <c r="O8976" t="str">
        <f>TEXT(Coffee_Sales[[#This Row],[transaction_date]],"mmm-yyyy")</f>
        <v>May-2023</v>
      </c>
      <c r="P8976">
        <f>HOUR(Coffee_Sales[[#This Row],[transaction_time]])</f>
        <v>11</v>
      </c>
    </row>
    <row r="8977" spans="1:16" x14ac:dyDescent="0.3">
      <c r="A8977">
        <v>20947</v>
      </c>
      <c r="B8977" s="1">
        <v>44964</v>
      </c>
      <c r="C8977" s="2">
        <v>0.43814814814814818</v>
      </c>
      <c r="D8977">
        <v>2</v>
      </c>
      <c r="E8977">
        <v>5</v>
      </c>
      <c r="F8977" t="s">
        <v>17</v>
      </c>
      <c r="G8977">
        <v>31</v>
      </c>
      <c r="H8977" t="s">
        <v>14</v>
      </c>
      <c r="I8977" t="s">
        <v>22</v>
      </c>
      <c r="J8977" t="s">
        <v>53</v>
      </c>
      <c r="K8977">
        <v>1.712196113686383</v>
      </c>
      <c r="L8977">
        <v>0.1</v>
      </c>
      <c r="M8977">
        <v>33</v>
      </c>
      <c r="N8977">
        <f>(1-Coffee_Sales[[#This Row],[Discount_Percent]])*Coffee_Sales[[#This Row],[unit_price]]*Coffee_Sales[[#This Row],[transaction_qty]]</f>
        <v>59.4</v>
      </c>
      <c r="O8977" t="str">
        <f>TEXT(Coffee_Sales[[#This Row],[transaction_date]],"mmm-yyyy")</f>
        <v>Feb-2023</v>
      </c>
      <c r="P8977">
        <f>HOUR(Coffee_Sales[[#This Row],[transaction_time]])</f>
        <v>10</v>
      </c>
    </row>
    <row r="8978" spans="1:16" x14ac:dyDescent="0.3">
      <c r="A8978">
        <v>103751</v>
      </c>
      <c r="B8978" s="1">
        <v>45068</v>
      </c>
      <c r="C8978" s="2">
        <v>0.35562500000000002</v>
      </c>
      <c r="D8978">
        <v>2</v>
      </c>
      <c r="E8978">
        <v>8</v>
      </c>
      <c r="F8978" t="s">
        <v>48</v>
      </c>
      <c r="G8978">
        <v>32</v>
      </c>
      <c r="H8978" t="s">
        <v>14</v>
      </c>
      <c r="I8978" t="s">
        <v>22</v>
      </c>
      <c r="J8978" t="s">
        <v>23</v>
      </c>
      <c r="K8978">
        <v>2.6055048139804722</v>
      </c>
      <c r="L8978">
        <v>0.05</v>
      </c>
      <c r="M8978">
        <v>45</v>
      </c>
      <c r="N8978">
        <f>(1-Coffee_Sales[[#This Row],[Discount_Percent]])*Coffee_Sales[[#This Row],[unit_price]]*Coffee_Sales[[#This Row],[transaction_qty]]</f>
        <v>85.5</v>
      </c>
      <c r="O8978" t="str">
        <f>TEXT(Coffee_Sales[[#This Row],[transaction_date]],"mmm-yyyy")</f>
        <v>May-2023</v>
      </c>
      <c r="P8978">
        <f>HOUR(Coffee_Sales[[#This Row],[transaction_time]])</f>
        <v>8</v>
      </c>
    </row>
    <row r="8979" spans="1:16" x14ac:dyDescent="0.3">
      <c r="A8979">
        <v>125025</v>
      </c>
      <c r="B8979" s="1">
        <v>45087</v>
      </c>
      <c r="C8979" s="2">
        <v>0.42585648148148147</v>
      </c>
      <c r="D8979">
        <v>1</v>
      </c>
      <c r="E8979">
        <v>8</v>
      </c>
      <c r="F8979" t="s">
        <v>102</v>
      </c>
      <c r="G8979">
        <v>78</v>
      </c>
      <c r="H8979" t="s">
        <v>18</v>
      </c>
      <c r="I8979" t="s">
        <v>19</v>
      </c>
      <c r="J8979" t="s">
        <v>51</v>
      </c>
      <c r="K8979">
        <v>1.6016096679967999</v>
      </c>
      <c r="L8979">
        <v>0.05</v>
      </c>
      <c r="M8979">
        <v>67.5</v>
      </c>
      <c r="N8979">
        <f>(1-Coffee_Sales[[#This Row],[Discount_Percent]])*Coffee_Sales[[#This Row],[unit_price]]*Coffee_Sales[[#This Row],[transaction_qty]]</f>
        <v>64.125</v>
      </c>
      <c r="O8979" t="str">
        <f>TEXT(Coffee_Sales[[#This Row],[transaction_date]],"mmm-yyyy")</f>
        <v>Jun-2023</v>
      </c>
      <c r="P8979">
        <f>HOUR(Coffee_Sales[[#This Row],[transaction_time]])</f>
        <v>10</v>
      </c>
    </row>
    <row r="8980" spans="1:16" x14ac:dyDescent="0.3">
      <c r="A8980">
        <v>1811</v>
      </c>
      <c r="B8980" s="1">
        <v>44930</v>
      </c>
      <c r="C8980" s="2">
        <v>0.4942361111111111</v>
      </c>
      <c r="D8980">
        <v>1</v>
      </c>
      <c r="E8980">
        <v>8</v>
      </c>
      <c r="F8980" t="s">
        <v>87</v>
      </c>
      <c r="G8980">
        <v>38</v>
      </c>
      <c r="H8980" t="s">
        <v>14</v>
      </c>
      <c r="I8980" t="s">
        <v>15</v>
      </c>
      <c r="J8980" t="s">
        <v>16</v>
      </c>
      <c r="K8980">
        <v>1.392172043924067</v>
      </c>
      <c r="L8980">
        <v>0</v>
      </c>
      <c r="M8980">
        <v>56.25</v>
      </c>
      <c r="N8980">
        <f>(1-Coffee_Sales[[#This Row],[Discount_Percent]])*Coffee_Sales[[#This Row],[unit_price]]*Coffee_Sales[[#This Row],[transaction_qty]]</f>
        <v>56.25</v>
      </c>
      <c r="O8980" t="str">
        <f>TEXT(Coffee_Sales[[#This Row],[transaction_date]],"mmm-yyyy")</f>
        <v>Jan-2023</v>
      </c>
      <c r="P8980">
        <f>HOUR(Coffee_Sales[[#This Row],[transaction_time]])</f>
        <v>11</v>
      </c>
    </row>
    <row r="8981" spans="1:16" x14ac:dyDescent="0.3">
      <c r="A8981">
        <v>139926</v>
      </c>
      <c r="B8981" s="1">
        <v>45099</v>
      </c>
      <c r="C8981" s="2">
        <v>0.62129629629629635</v>
      </c>
      <c r="D8981">
        <v>2</v>
      </c>
      <c r="E8981">
        <v>8</v>
      </c>
      <c r="F8981" t="s">
        <v>25</v>
      </c>
      <c r="G8981">
        <v>61</v>
      </c>
      <c r="H8981" t="s">
        <v>74</v>
      </c>
      <c r="I8981" t="s">
        <v>75</v>
      </c>
      <c r="J8981" t="s">
        <v>116</v>
      </c>
      <c r="K8981">
        <v>4.1176451139258239</v>
      </c>
      <c r="L8981">
        <v>0</v>
      </c>
      <c r="M8981">
        <v>71.25</v>
      </c>
      <c r="N8981">
        <f>(1-Coffee_Sales[[#This Row],[Discount_Percent]])*Coffee_Sales[[#This Row],[unit_price]]*Coffee_Sales[[#This Row],[transaction_qty]]</f>
        <v>142.5</v>
      </c>
      <c r="O8981" t="str">
        <f>TEXT(Coffee_Sales[[#This Row],[transaction_date]],"mmm-yyyy")</f>
        <v>Jun-2023</v>
      </c>
      <c r="P8981">
        <f>HOUR(Coffee_Sales[[#This Row],[transaction_time]])</f>
        <v>14</v>
      </c>
    </row>
    <row r="8982" spans="1:16" x14ac:dyDescent="0.3">
      <c r="A8982">
        <v>144523</v>
      </c>
      <c r="B8982" s="1">
        <v>45103</v>
      </c>
      <c r="C8982" s="2">
        <v>0.52511574074074074</v>
      </c>
      <c r="D8982">
        <v>1</v>
      </c>
      <c r="E8982">
        <v>3</v>
      </c>
      <c r="F8982" t="s">
        <v>78</v>
      </c>
      <c r="G8982">
        <v>42</v>
      </c>
      <c r="H8982" t="s">
        <v>32</v>
      </c>
      <c r="I8982" t="s">
        <v>40</v>
      </c>
      <c r="J8982" t="s">
        <v>99</v>
      </c>
      <c r="K8982">
        <v>0.87256373554571964</v>
      </c>
      <c r="L8982">
        <v>0.1</v>
      </c>
      <c r="M8982">
        <v>37.5</v>
      </c>
      <c r="N8982">
        <f>(1-Coffee_Sales[[#This Row],[Discount_Percent]])*Coffee_Sales[[#This Row],[unit_price]]*Coffee_Sales[[#This Row],[transaction_qty]]</f>
        <v>33.75</v>
      </c>
      <c r="O8982" t="str">
        <f>TEXT(Coffee_Sales[[#This Row],[transaction_date]],"mmm-yyyy")</f>
        <v>Jun-2023</v>
      </c>
      <c r="P8982">
        <f>HOUR(Coffee_Sales[[#This Row],[transaction_time]])</f>
        <v>12</v>
      </c>
    </row>
    <row r="8983" spans="1:16" x14ac:dyDescent="0.3">
      <c r="A8983">
        <v>48574</v>
      </c>
      <c r="B8983" s="1">
        <v>45007</v>
      </c>
      <c r="C8983" s="2">
        <v>0.39629629629629631</v>
      </c>
      <c r="D8983">
        <v>2</v>
      </c>
      <c r="E8983">
        <v>8</v>
      </c>
      <c r="F8983" t="s">
        <v>46</v>
      </c>
      <c r="G8983">
        <v>36</v>
      </c>
      <c r="H8983" t="s">
        <v>14</v>
      </c>
      <c r="I8983" t="s">
        <v>26</v>
      </c>
      <c r="J8983" t="s">
        <v>27</v>
      </c>
      <c r="K8983">
        <v>2.7769574362004481</v>
      </c>
      <c r="L8983">
        <v>0.1</v>
      </c>
      <c r="M8983">
        <v>56.25</v>
      </c>
      <c r="N8983">
        <f>(1-Coffee_Sales[[#This Row],[Discount_Percent]])*Coffee_Sales[[#This Row],[unit_price]]*Coffee_Sales[[#This Row],[transaction_qty]]</f>
        <v>101.25</v>
      </c>
      <c r="O8983" t="str">
        <f>TEXT(Coffee_Sales[[#This Row],[transaction_date]],"mmm-yyyy")</f>
        <v>Mar-2023</v>
      </c>
      <c r="P8983">
        <f>HOUR(Coffee_Sales[[#This Row],[transaction_time]])</f>
        <v>9</v>
      </c>
    </row>
    <row r="8984" spans="1:16" x14ac:dyDescent="0.3">
      <c r="A8984">
        <v>43795</v>
      </c>
      <c r="B8984" s="1">
        <v>45000</v>
      </c>
      <c r="C8984" s="2">
        <v>0.4773148148148148</v>
      </c>
      <c r="D8984">
        <v>1</v>
      </c>
      <c r="E8984">
        <v>5</v>
      </c>
      <c r="F8984" t="s">
        <v>96</v>
      </c>
      <c r="G8984">
        <v>72</v>
      </c>
      <c r="H8984" t="s">
        <v>18</v>
      </c>
      <c r="I8984" t="s">
        <v>19</v>
      </c>
      <c r="J8984" t="s">
        <v>82</v>
      </c>
      <c r="K8984">
        <v>1.210660503833364</v>
      </c>
      <c r="L8984">
        <v>0</v>
      </c>
      <c r="M8984">
        <v>48.75</v>
      </c>
      <c r="N8984">
        <f>(1-Coffee_Sales[[#This Row],[Discount_Percent]])*Coffee_Sales[[#This Row],[unit_price]]*Coffee_Sales[[#This Row],[transaction_qty]]</f>
        <v>48.75</v>
      </c>
      <c r="O8984" t="str">
        <f>TEXT(Coffee_Sales[[#This Row],[transaction_date]],"mmm-yyyy")</f>
        <v>Mar-2023</v>
      </c>
      <c r="P8984">
        <f>HOUR(Coffee_Sales[[#This Row],[transaction_time]])</f>
        <v>11</v>
      </c>
    </row>
    <row r="8985" spans="1:16" x14ac:dyDescent="0.3">
      <c r="A8985">
        <v>40145</v>
      </c>
      <c r="B8985" s="1">
        <v>44995</v>
      </c>
      <c r="C8985" s="2">
        <v>0.4158101851851852</v>
      </c>
      <c r="D8985">
        <v>2</v>
      </c>
      <c r="E8985">
        <v>5</v>
      </c>
      <c r="F8985" t="s">
        <v>104</v>
      </c>
      <c r="G8985">
        <v>51</v>
      </c>
      <c r="H8985" t="s">
        <v>32</v>
      </c>
      <c r="I8985" t="s">
        <v>44</v>
      </c>
      <c r="J8985" t="s">
        <v>103</v>
      </c>
      <c r="K8985">
        <v>2.3358867590555179</v>
      </c>
      <c r="L8985">
        <v>0</v>
      </c>
      <c r="M8985">
        <v>45</v>
      </c>
      <c r="N8985">
        <f>(1-Coffee_Sales[[#This Row],[Discount_Percent]])*Coffee_Sales[[#This Row],[unit_price]]*Coffee_Sales[[#This Row],[transaction_qty]]</f>
        <v>90</v>
      </c>
      <c r="O8985" t="str">
        <f>TEXT(Coffee_Sales[[#This Row],[transaction_date]],"mmm-yyyy")</f>
        <v>Mar-2023</v>
      </c>
      <c r="P8985">
        <f>HOUR(Coffee_Sales[[#This Row],[transaction_time]])</f>
        <v>9</v>
      </c>
    </row>
    <row r="8986" spans="1:16" x14ac:dyDescent="0.3">
      <c r="A8986">
        <v>50234</v>
      </c>
      <c r="B8986" s="1">
        <v>45009</v>
      </c>
      <c r="C8986" s="2">
        <v>0.61850694444444443</v>
      </c>
      <c r="D8986">
        <v>3</v>
      </c>
      <c r="E8986">
        <v>5</v>
      </c>
      <c r="F8986" t="s">
        <v>62</v>
      </c>
      <c r="G8986">
        <v>43</v>
      </c>
      <c r="H8986" t="s">
        <v>32</v>
      </c>
      <c r="I8986" t="s">
        <v>40</v>
      </c>
      <c r="J8986" t="s">
        <v>124</v>
      </c>
      <c r="K8986">
        <v>4.479498597440605</v>
      </c>
      <c r="L8986">
        <v>0.05</v>
      </c>
      <c r="M8986">
        <v>45</v>
      </c>
      <c r="N8986">
        <f>(1-Coffee_Sales[[#This Row],[Discount_Percent]])*Coffee_Sales[[#This Row],[unit_price]]*Coffee_Sales[[#This Row],[transaction_qty]]</f>
        <v>128.25</v>
      </c>
      <c r="O8986" t="str">
        <f>TEXT(Coffee_Sales[[#This Row],[transaction_date]],"mmm-yyyy")</f>
        <v>Mar-2023</v>
      </c>
      <c r="P8986">
        <f>HOUR(Coffee_Sales[[#This Row],[transaction_time]])</f>
        <v>14</v>
      </c>
    </row>
    <row r="8987" spans="1:16" x14ac:dyDescent="0.3">
      <c r="A8987">
        <v>62726</v>
      </c>
      <c r="B8987" s="1">
        <v>45026</v>
      </c>
      <c r="C8987" s="2">
        <v>0.37641203703703702</v>
      </c>
      <c r="D8987">
        <v>2</v>
      </c>
      <c r="E8987">
        <v>3</v>
      </c>
      <c r="F8987" t="s">
        <v>63</v>
      </c>
      <c r="G8987">
        <v>35</v>
      </c>
      <c r="H8987" t="s">
        <v>14</v>
      </c>
      <c r="I8987" t="s">
        <v>26</v>
      </c>
      <c r="J8987" t="s">
        <v>84</v>
      </c>
      <c r="K8987">
        <v>2.2363310924886579</v>
      </c>
      <c r="L8987">
        <v>0.05</v>
      </c>
      <c r="M8987">
        <v>46.5</v>
      </c>
      <c r="N8987">
        <f>(1-Coffee_Sales[[#This Row],[Discount_Percent]])*Coffee_Sales[[#This Row],[unit_price]]*Coffee_Sales[[#This Row],[transaction_qty]]</f>
        <v>88.35</v>
      </c>
      <c r="O8987" t="str">
        <f>TEXT(Coffee_Sales[[#This Row],[transaction_date]],"mmm-yyyy")</f>
        <v>Apr-2023</v>
      </c>
      <c r="P8987">
        <f>HOUR(Coffee_Sales[[#This Row],[transaction_time]])</f>
        <v>9</v>
      </c>
    </row>
    <row r="8988" spans="1:16" x14ac:dyDescent="0.3">
      <c r="A8988">
        <v>27840</v>
      </c>
      <c r="B8988" s="1">
        <v>44976</v>
      </c>
      <c r="C8988" s="2">
        <v>0.30554398148148149</v>
      </c>
      <c r="D8988">
        <v>2</v>
      </c>
      <c r="E8988">
        <v>5</v>
      </c>
      <c r="F8988" t="s">
        <v>114</v>
      </c>
      <c r="G8988">
        <v>24</v>
      </c>
      <c r="H8988" t="s">
        <v>14</v>
      </c>
      <c r="I8988" t="s">
        <v>55</v>
      </c>
      <c r="J8988" t="s">
        <v>86</v>
      </c>
      <c r="K8988">
        <v>2.5487498506690121</v>
      </c>
      <c r="L8988">
        <v>0.1</v>
      </c>
      <c r="M8988">
        <v>45</v>
      </c>
      <c r="N8988">
        <f>(1-Coffee_Sales[[#This Row],[Discount_Percent]])*Coffee_Sales[[#This Row],[unit_price]]*Coffee_Sales[[#This Row],[transaction_qty]]</f>
        <v>81</v>
      </c>
      <c r="O8988" t="str">
        <f>TEXT(Coffee_Sales[[#This Row],[transaction_date]],"mmm-yyyy")</f>
        <v>Feb-2023</v>
      </c>
      <c r="P8988">
        <f>HOUR(Coffee_Sales[[#This Row],[transaction_time]])</f>
        <v>7</v>
      </c>
    </row>
    <row r="8989" spans="1:16" x14ac:dyDescent="0.3">
      <c r="A8989">
        <v>42955</v>
      </c>
      <c r="B8989" s="1">
        <v>44999</v>
      </c>
      <c r="C8989" s="2">
        <v>0.41185185185185186</v>
      </c>
      <c r="D8989">
        <v>1</v>
      </c>
      <c r="E8989">
        <v>8</v>
      </c>
      <c r="F8989" t="s">
        <v>113</v>
      </c>
      <c r="G8989">
        <v>8</v>
      </c>
      <c r="H8989" t="s">
        <v>59</v>
      </c>
      <c r="I8989" t="s">
        <v>150</v>
      </c>
      <c r="J8989" t="s">
        <v>164</v>
      </c>
      <c r="K8989">
        <v>14.0165126085721</v>
      </c>
      <c r="L8989">
        <v>0</v>
      </c>
      <c r="M8989">
        <v>675</v>
      </c>
      <c r="N8989">
        <f>(1-Coffee_Sales[[#This Row],[Discount_Percent]])*Coffee_Sales[[#This Row],[unit_price]]*Coffee_Sales[[#This Row],[transaction_qty]]</f>
        <v>675</v>
      </c>
      <c r="O8989" t="str">
        <f>TEXT(Coffee_Sales[[#This Row],[transaction_date]],"mmm-yyyy")</f>
        <v>Mar-2023</v>
      </c>
      <c r="P8989">
        <f>HOUR(Coffee_Sales[[#This Row],[transaction_time]])</f>
        <v>9</v>
      </c>
    </row>
    <row r="8990" spans="1:16" x14ac:dyDescent="0.3">
      <c r="A8990">
        <v>145319</v>
      </c>
      <c r="B8990" s="1">
        <v>45104</v>
      </c>
      <c r="C8990" s="2">
        <v>0.38754629629629628</v>
      </c>
      <c r="D8990">
        <v>1</v>
      </c>
      <c r="E8990">
        <v>5</v>
      </c>
      <c r="F8990" t="s">
        <v>54</v>
      </c>
      <c r="G8990">
        <v>44</v>
      </c>
      <c r="H8990" t="s">
        <v>32</v>
      </c>
      <c r="I8990" t="s">
        <v>40</v>
      </c>
      <c r="J8990" t="s">
        <v>41</v>
      </c>
      <c r="K8990">
        <v>0.84100761446139738</v>
      </c>
      <c r="L8990">
        <v>0</v>
      </c>
      <c r="M8990">
        <v>37.5</v>
      </c>
      <c r="N8990">
        <f>(1-Coffee_Sales[[#This Row],[Discount_Percent]])*Coffee_Sales[[#This Row],[unit_price]]*Coffee_Sales[[#This Row],[transaction_qty]]</f>
        <v>37.5</v>
      </c>
      <c r="O8990" t="str">
        <f>TEXT(Coffee_Sales[[#This Row],[transaction_date]],"mmm-yyyy")</f>
        <v>Jun-2023</v>
      </c>
      <c r="P8990">
        <f>HOUR(Coffee_Sales[[#This Row],[transaction_time]])</f>
        <v>9</v>
      </c>
    </row>
    <row r="8991" spans="1:16" x14ac:dyDescent="0.3">
      <c r="A8991">
        <v>73425</v>
      </c>
      <c r="B8991" s="1">
        <v>45038</v>
      </c>
      <c r="C8991" s="2">
        <v>0.55937499999999996</v>
      </c>
      <c r="D8991">
        <v>2</v>
      </c>
      <c r="E8991">
        <v>3</v>
      </c>
      <c r="F8991" t="s">
        <v>62</v>
      </c>
      <c r="G8991">
        <v>24</v>
      </c>
      <c r="H8991" t="s">
        <v>14</v>
      </c>
      <c r="I8991" t="s">
        <v>55</v>
      </c>
      <c r="J8991" t="s">
        <v>86</v>
      </c>
      <c r="K8991">
        <v>2.294766636562426</v>
      </c>
      <c r="L8991">
        <v>0</v>
      </c>
      <c r="M8991">
        <v>45</v>
      </c>
      <c r="N8991">
        <f>(1-Coffee_Sales[[#This Row],[Discount_Percent]])*Coffee_Sales[[#This Row],[unit_price]]*Coffee_Sales[[#This Row],[transaction_qty]]</f>
        <v>90</v>
      </c>
      <c r="O8991" t="str">
        <f>TEXT(Coffee_Sales[[#This Row],[transaction_date]],"mmm-yyyy")</f>
        <v>Apr-2023</v>
      </c>
      <c r="P8991">
        <f>HOUR(Coffee_Sales[[#This Row],[transaction_time]])</f>
        <v>13</v>
      </c>
    </row>
    <row r="8992" spans="1:16" x14ac:dyDescent="0.3">
      <c r="A8992">
        <v>110183</v>
      </c>
      <c r="B8992" s="1">
        <v>45074</v>
      </c>
      <c r="C8992" s="2">
        <v>0.34266203703703701</v>
      </c>
      <c r="D8992">
        <v>2</v>
      </c>
      <c r="E8992">
        <v>8</v>
      </c>
      <c r="F8992" t="s">
        <v>58</v>
      </c>
      <c r="G8992">
        <v>27</v>
      </c>
      <c r="H8992" t="s">
        <v>14</v>
      </c>
      <c r="I8992" t="s">
        <v>29</v>
      </c>
      <c r="J8992" t="s">
        <v>30</v>
      </c>
      <c r="K8992">
        <v>3.146945225453023</v>
      </c>
      <c r="L8992">
        <v>0</v>
      </c>
      <c r="M8992">
        <v>52.5</v>
      </c>
      <c r="N8992">
        <f>(1-Coffee_Sales[[#This Row],[Discount_Percent]])*Coffee_Sales[[#This Row],[unit_price]]*Coffee_Sales[[#This Row],[transaction_qty]]</f>
        <v>105</v>
      </c>
      <c r="O8992" t="str">
        <f>TEXT(Coffee_Sales[[#This Row],[transaction_date]],"mmm-yyyy")</f>
        <v>May-2023</v>
      </c>
      <c r="P8992">
        <f>HOUR(Coffee_Sales[[#This Row],[transaction_time]])</f>
        <v>8</v>
      </c>
    </row>
    <row r="8993" spans="1:16" x14ac:dyDescent="0.3">
      <c r="A8993">
        <v>41729</v>
      </c>
      <c r="B8993" s="1">
        <v>44997</v>
      </c>
      <c r="C8993" s="2">
        <v>0.60376157407407405</v>
      </c>
      <c r="D8993">
        <v>2</v>
      </c>
      <c r="E8993">
        <v>8</v>
      </c>
      <c r="F8993" t="s">
        <v>54</v>
      </c>
      <c r="G8993">
        <v>56</v>
      </c>
      <c r="H8993" t="s">
        <v>32</v>
      </c>
      <c r="I8993" t="s">
        <v>33</v>
      </c>
      <c r="J8993" t="s">
        <v>135</v>
      </c>
      <c r="K8993">
        <v>2.3422082588567799</v>
      </c>
      <c r="L8993">
        <v>0</v>
      </c>
      <c r="M8993">
        <v>38.25</v>
      </c>
      <c r="N8993">
        <f>(1-Coffee_Sales[[#This Row],[Discount_Percent]])*Coffee_Sales[[#This Row],[unit_price]]*Coffee_Sales[[#This Row],[transaction_qty]]</f>
        <v>76.5</v>
      </c>
      <c r="O8993" t="str">
        <f>TEXT(Coffee_Sales[[#This Row],[transaction_date]],"mmm-yyyy")</f>
        <v>Mar-2023</v>
      </c>
      <c r="P8993">
        <f>HOUR(Coffee_Sales[[#This Row],[transaction_time]])</f>
        <v>14</v>
      </c>
    </row>
    <row r="8994" spans="1:16" x14ac:dyDescent="0.3">
      <c r="A8994">
        <v>109763</v>
      </c>
      <c r="B8994" s="1">
        <v>45073</v>
      </c>
      <c r="C8994" s="2">
        <v>0.61598379629629629</v>
      </c>
      <c r="D8994">
        <v>2</v>
      </c>
      <c r="E8994">
        <v>3</v>
      </c>
      <c r="F8994" t="s">
        <v>128</v>
      </c>
      <c r="G8994">
        <v>51</v>
      </c>
      <c r="H8994" t="s">
        <v>32</v>
      </c>
      <c r="I8994" t="s">
        <v>44</v>
      </c>
      <c r="J8994" t="s">
        <v>103</v>
      </c>
      <c r="K8994">
        <v>2.5915381947869411</v>
      </c>
      <c r="L8994">
        <v>0.1</v>
      </c>
      <c r="M8994">
        <v>45</v>
      </c>
      <c r="N8994">
        <f>(1-Coffee_Sales[[#This Row],[Discount_Percent]])*Coffee_Sales[[#This Row],[unit_price]]*Coffee_Sales[[#This Row],[transaction_qty]]</f>
        <v>81</v>
      </c>
      <c r="O8994" t="str">
        <f>TEXT(Coffee_Sales[[#This Row],[transaction_date]],"mmm-yyyy")</f>
        <v>May-2023</v>
      </c>
      <c r="P8994">
        <f>HOUR(Coffee_Sales[[#This Row],[transaction_time]])</f>
        <v>14</v>
      </c>
    </row>
    <row r="8995" spans="1:16" x14ac:dyDescent="0.3">
      <c r="A8995">
        <v>53492</v>
      </c>
      <c r="B8995" s="1">
        <v>45014</v>
      </c>
      <c r="C8995" s="2">
        <v>0.59247685185185184</v>
      </c>
      <c r="D8995">
        <v>1</v>
      </c>
      <c r="E8995">
        <v>8</v>
      </c>
      <c r="F8995" t="s">
        <v>102</v>
      </c>
      <c r="G8995">
        <v>38</v>
      </c>
      <c r="H8995" t="s">
        <v>14</v>
      </c>
      <c r="I8995" t="s">
        <v>15</v>
      </c>
      <c r="J8995" t="s">
        <v>16</v>
      </c>
      <c r="K8995">
        <v>1.5175740423149859</v>
      </c>
      <c r="L8995">
        <v>0</v>
      </c>
      <c r="M8995">
        <v>56.25</v>
      </c>
      <c r="N8995">
        <f>(1-Coffee_Sales[[#This Row],[Discount_Percent]])*Coffee_Sales[[#This Row],[unit_price]]*Coffee_Sales[[#This Row],[transaction_qty]]</f>
        <v>56.25</v>
      </c>
      <c r="O8995" t="str">
        <f>TEXT(Coffee_Sales[[#This Row],[transaction_date]],"mmm-yyyy")</f>
        <v>Mar-2023</v>
      </c>
      <c r="P8995">
        <f>HOUR(Coffee_Sales[[#This Row],[transaction_time]])</f>
        <v>14</v>
      </c>
    </row>
    <row r="8996" spans="1:16" x14ac:dyDescent="0.3">
      <c r="A8996">
        <v>89342</v>
      </c>
      <c r="B8996" s="1">
        <v>45055</v>
      </c>
      <c r="C8996" s="2">
        <v>0.40621527777777777</v>
      </c>
      <c r="D8996">
        <v>1</v>
      </c>
      <c r="E8996">
        <v>3</v>
      </c>
      <c r="F8996" t="s">
        <v>97</v>
      </c>
      <c r="G8996">
        <v>36</v>
      </c>
      <c r="H8996" t="s">
        <v>14</v>
      </c>
      <c r="I8996" t="s">
        <v>26</v>
      </c>
      <c r="J8996" t="s">
        <v>27</v>
      </c>
      <c r="K8996">
        <v>1.65295086747079</v>
      </c>
      <c r="L8996">
        <v>0.1</v>
      </c>
      <c r="M8996">
        <v>56.25</v>
      </c>
      <c r="N8996">
        <f>(1-Coffee_Sales[[#This Row],[Discount_Percent]])*Coffee_Sales[[#This Row],[unit_price]]*Coffee_Sales[[#This Row],[transaction_qty]]</f>
        <v>50.625</v>
      </c>
      <c r="O8996" t="str">
        <f>TEXT(Coffee_Sales[[#This Row],[transaction_date]],"mmm-yyyy")</f>
        <v>May-2023</v>
      </c>
      <c r="P8996">
        <f>HOUR(Coffee_Sales[[#This Row],[transaction_time]])</f>
        <v>9</v>
      </c>
    </row>
    <row r="8997" spans="1:16" x14ac:dyDescent="0.3">
      <c r="A8997">
        <v>66984</v>
      </c>
      <c r="B8997" s="1">
        <v>45031</v>
      </c>
      <c r="C8997" s="2">
        <v>0.35311342592592593</v>
      </c>
      <c r="D8997">
        <v>2</v>
      </c>
      <c r="E8997">
        <v>3</v>
      </c>
      <c r="F8997" t="s">
        <v>63</v>
      </c>
      <c r="G8997">
        <v>53</v>
      </c>
      <c r="H8997" t="s">
        <v>32</v>
      </c>
      <c r="I8997" t="s">
        <v>33</v>
      </c>
      <c r="J8997" t="s">
        <v>129</v>
      </c>
      <c r="K8997">
        <v>2.382084605529021</v>
      </c>
      <c r="L8997">
        <v>0</v>
      </c>
      <c r="M8997">
        <v>45</v>
      </c>
      <c r="N8997">
        <f>(1-Coffee_Sales[[#This Row],[Discount_Percent]])*Coffee_Sales[[#This Row],[unit_price]]*Coffee_Sales[[#This Row],[transaction_qty]]</f>
        <v>90</v>
      </c>
      <c r="O8997" t="str">
        <f>TEXT(Coffee_Sales[[#This Row],[transaction_date]],"mmm-yyyy")</f>
        <v>Apr-2023</v>
      </c>
      <c r="P8997">
        <f>HOUR(Coffee_Sales[[#This Row],[transaction_time]])</f>
        <v>8</v>
      </c>
    </row>
    <row r="8998" spans="1:16" x14ac:dyDescent="0.3">
      <c r="A8998">
        <v>108522</v>
      </c>
      <c r="B8998" s="1">
        <v>45072</v>
      </c>
      <c r="C8998" s="2">
        <v>0.55829861111111112</v>
      </c>
      <c r="D8998">
        <v>2</v>
      </c>
      <c r="E8998">
        <v>3</v>
      </c>
      <c r="F8998" t="s">
        <v>63</v>
      </c>
      <c r="G8998">
        <v>40</v>
      </c>
      <c r="H8998" t="s">
        <v>14</v>
      </c>
      <c r="I8998" t="s">
        <v>15</v>
      </c>
      <c r="J8998" t="s">
        <v>100</v>
      </c>
      <c r="K8998">
        <v>3.5019443617302208</v>
      </c>
      <c r="L8998">
        <v>0</v>
      </c>
      <c r="M8998">
        <v>56.25</v>
      </c>
      <c r="N8998">
        <f>(1-Coffee_Sales[[#This Row],[Discount_Percent]])*Coffee_Sales[[#This Row],[unit_price]]*Coffee_Sales[[#This Row],[transaction_qty]]</f>
        <v>112.5</v>
      </c>
      <c r="O8998" t="str">
        <f>TEXT(Coffee_Sales[[#This Row],[transaction_date]],"mmm-yyyy")</f>
        <v>May-2023</v>
      </c>
      <c r="P8998">
        <f>HOUR(Coffee_Sales[[#This Row],[transaction_time]])</f>
        <v>13</v>
      </c>
    </row>
    <row r="8999" spans="1:16" x14ac:dyDescent="0.3">
      <c r="A8999">
        <v>148341</v>
      </c>
      <c r="B8999" s="1">
        <v>45106</v>
      </c>
      <c r="C8999" s="2">
        <v>0.8241087962962963</v>
      </c>
      <c r="D8999">
        <v>2</v>
      </c>
      <c r="E8999">
        <v>3</v>
      </c>
      <c r="F8999" t="s">
        <v>96</v>
      </c>
      <c r="G8999">
        <v>50</v>
      </c>
      <c r="H8999" t="s">
        <v>32</v>
      </c>
      <c r="I8999" t="s">
        <v>44</v>
      </c>
      <c r="J8999" t="s">
        <v>45</v>
      </c>
      <c r="K8999">
        <v>1.5222871871745001</v>
      </c>
      <c r="L8999">
        <v>0</v>
      </c>
      <c r="M8999">
        <v>37.5</v>
      </c>
      <c r="N8999">
        <f>(1-Coffee_Sales[[#This Row],[Discount_Percent]])*Coffee_Sales[[#This Row],[unit_price]]*Coffee_Sales[[#This Row],[transaction_qty]]</f>
        <v>75</v>
      </c>
      <c r="O8999" t="str">
        <f>TEXT(Coffee_Sales[[#This Row],[transaction_date]],"mmm-yyyy")</f>
        <v>Jun-2023</v>
      </c>
      <c r="P8999">
        <f>HOUR(Coffee_Sales[[#This Row],[transaction_time]])</f>
        <v>19</v>
      </c>
    </row>
    <row r="9000" spans="1:16" x14ac:dyDescent="0.3">
      <c r="A9000">
        <v>56039</v>
      </c>
      <c r="B9000" s="1">
        <v>45018</v>
      </c>
      <c r="C9000" s="2">
        <v>0.5071296296296296</v>
      </c>
      <c r="D9000">
        <v>1</v>
      </c>
      <c r="E9000">
        <v>3</v>
      </c>
      <c r="F9000" t="s">
        <v>63</v>
      </c>
      <c r="G9000">
        <v>43</v>
      </c>
      <c r="H9000" t="s">
        <v>32</v>
      </c>
      <c r="I9000" t="s">
        <v>40</v>
      </c>
      <c r="J9000" t="s">
        <v>124</v>
      </c>
      <c r="K9000">
        <v>1.4352452670210041</v>
      </c>
      <c r="L9000">
        <v>0</v>
      </c>
      <c r="M9000">
        <v>45</v>
      </c>
      <c r="N9000">
        <f>(1-Coffee_Sales[[#This Row],[Discount_Percent]])*Coffee_Sales[[#This Row],[unit_price]]*Coffee_Sales[[#This Row],[transaction_qty]]</f>
        <v>45</v>
      </c>
      <c r="O9000" t="str">
        <f>TEXT(Coffee_Sales[[#This Row],[transaction_date]],"mmm-yyyy")</f>
        <v>Apr-2023</v>
      </c>
      <c r="P9000">
        <f>HOUR(Coffee_Sales[[#This Row],[transaction_time]])</f>
        <v>12</v>
      </c>
    </row>
    <row r="9001" spans="1:16" x14ac:dyDescent="0.3">
      <c r="A9001">
        <v>40050</v>
      </c>
      <c r="B9001" s="1">
        <v>44995</v>
      </c>
      <c r="C9001" s="2">
        <v>0.37811342592592595</v>
      </c>
      <c r="D9001">
        <v>1</v>
      </c>
      <c r="E9001">
        <v>8</v>
      </c>
      <c r="F9001" t="s">
        <v>114</v>
      </c>
      <c r="G9001">
        <v>61</v>
      </c>
      <c r="H9001" t="s">
        <v>74</v>
      </c>
      <c r="I9001" t="s">
        <v>75</v>
      </c>
      <c r="J9001" t="s">
        <v>116</v>
      </c>
      <c r="K9001">
        <v>1.489653067328347</v>
      </c>
      <c r="L9001">
        <v>0.1</v>
      </c>
      <c r="M9001">
        <v>71.25</v>
      </c>
      <c r="N9001">
        <f>(1-Coffee_Sales[[#This Row],[Discount_Percent]])*Coffee_Sales[[#This Row],[unit_price]]*Coffee_Sales[[#This Row],[transaction_qty]]</f>
        <v>64.125</v>
      </c>
      <c r="O9001" t="str">
        <f>TEXT(Coffee_Sales[[#This Row],[transaction_date]],"mmm-yyyy")</f>
        <v>Mar-2023</v>
      </c>
      <c r="P9001">
        <f>HOUR(Coffee_Sales[[#This Row],[transaction_time]])</f>
        <v>9</v>
      </c>
    </row>
    <row r="9002" spans="1:16" x14ac:dyDescent="0.3">
      <c r="A9002">
        <v>19585</v>
      </c>
      <c r="B9002" s="1">
        <v>44961</v>
      </c>
      <c r="C9002" s="2">
        <v>0.78013888888888894</v>
      </c>
      <c r="D9002">
        <v>1</v>
      </c>
      <c r="E9002">
        <v>3</v>
      </c>
      <c r="F9002" t="s">
        <v>25</v>
      </c>
      <c r="G9002">
        <v>26</v>
      </c>
      <c r="H9002" t="s">
        <v>14</v>
      </c>
      <c r="I9002" t="s">
        <v>29</v>
      </c>
      <c r="J9002" t="s">
        <v>134</v>
      </c>
      <c r="K9002">
        <v>0.95185319315838335</v>
      </c>
      <c r="L9002">
        <v>0</v>
      </c>
      <c r="M9002">
        <v>45</v>
      </c>
      <c r="N9002">
        <f>(1-Coffee_Sales[[#This Row],[Discount_Percent]])*Coffee_Sales[[#This Row],[unit_price]]*Coffee_Sales[[#This Row],[transaction_qty]]</f>
        <v>45</v>
      </c>
      <c r="O9002" t="str">
        <f>TEXT(Coffee_Sales[[#This Row],[transaction_date]],"mmm-yyyy")</f>
        <v>Feb-2023</v>
      </c>
      <c r="P9002">
        <f>HOUR(Coffee_Sales[[#This Row],[transaction_time]])</f>
        <v>18</v>
      </c>
    </row>
    <row r="9003" spans="1:16" x14ac:dyDescent="0.3">
      <c r="A9003">
        <v>40839</v>
      </c>
      <c r="B9003" s="1">
        <v>44996</v>
      </c>
      <c r="C9003" s="2">
        <v>0.40342592592592591</v>
      </c>
      <c r="D9003">
        <v>2</v>
      </c>
      <c r="E9003">
        <v>5</v>
      </c>
      <c r="F9003" t="s">
        <v>101</v>
      </c>
      <c r="G9003">
        <v>65</v>
      </c>
      <c r="H9003" t="s">
        <v>67</v>
      </c>
      <c r="I9003" t="s">
        <v>68</v>
      </c>
      <c r="J9003" t="s">
        <v>69</v>
      </c>
      <c r="K9003">
        <v>0.63188464581776072</v>
      </c>
      <c r="L9003">
        <v>0</v>
      </c>
      <c r="M9003">
        <v>12</v>
      </c>
      <c r="N9003">
        <f>(1-Coffee_Sales[[#This Row],[Discount_Percent]])*Coffee_Sales[[#This Row],[unit_price]]*Coffee_Sales[[#This Row],[transaction_qty]]</f>
        <v>24</v>
      </c>
      <c r="O9003" t="str">
        <f>TEXT(Coffee_Sales[[#This Row],[transaction_date]],"mmm-yyyy")</f>
        <v>Mar-2023</v>
      </c>
      <c r="P9003">
        <f>HOUR(Coffee_Sales[[#This Row],[transaction_time]])</f>
        <v>9</v>
      </c>
    </row>
    <row r="9004" spans="1:16" x14ac:dyDescent="0.3">
      <c r="A9004">
        <v>131181</v>
      </c>
      <c r="B9004" s="1">
        <v>45092</v>
      </c>
      <c r="C9004" s="2">
        <v>0.45103009259259258</v>
      </c>
      <c r="D9004">
        <v>1</v>
      </c>
      <c r="E9004">
        <v>3</v>
      </c>
      <c r="F9004" t="s">
        <v>62</v>
      </c>
      <c r="G9004">
        <v>51</v>
      </c>
      <c r="H9004" t="s">
        <v>32</v>
      </c>
      <c r="I9004" t="s">
        <v>44</v>
      </c>
      <c r="J9004" t="s">
        <v>103</v>
      </c>
      <c r="K9004">
        <v>1.0650538368983491</v>
      </c>
      <c r="L9004">
        <v>0</v>
      </c>
      <c r="M9004">
        <v>45</v>
      </c>
      <c r="N9004">
        <f>(1-Coffee_Sales[[#This Row],[Discount_Percent]])*Coffee_Sales[[#This Row],[unit_price]]*Coffee_Sales[[#This Row],[transaction_qty]]</f>
        <v>45</v>
      </c>
      <c r="O9004" t="str">
        <f>TEXT(Coffee_Sales[[#This Row],[transaction_date]],"mmm-yyyy")</f>
        <v>Jun-2023</v>
      </c>
      <c r="P9004">
        <f>HOUR(Coffee_Sales[[#This Row],[transaction_time]])</f>
        <v>10</v>
      </c>
    </row>
    <row r="9005" spans="1:16" x14ac:dyDescent="0.3">
      <c r="A9005">
        <v>72290</v>
      </c>
      <c r="B9005" s="1">
        <v>45037</v>
      </c>
      <c r="C9005" s="2">
        <v>0.37888888888888889</v>
      </c>
      <c r="D9005">
        <v>1</v>
      </c>
      <c r="E9005">
        <v>5</v>
      </c>
      <c r="F9005" t="s">
        <v>62</v>
      </c>
      <c r="G9005">
        <v>64</v>
      </c>
      <c r="H9005" t="s">
        <v>67</v>
      </c>
      <c r="I9005" t="s">
        <v>72</v>
      </c>
      <c r="J9005" t="s">
        <v>118</v>
      </c>
      <c r="K9005">
        <v>0.33023227232438601</v>
      </c>
      <c r="L9005">
        <v>0</v>
      </c>
      <c r="M9005">
        <v>12</v>
      </c>
      <c r="N9005">
        <f>(1-Coffee_Sales[[#This Row],[Discount_Percent]])*Coffee_Sales[[#This Row],[unit_price]]*Coffee_Sales[[#This Row],[transaction_qty]]</f>
        <v>12</v>
      </c>
      <c r="O9005" t="str">
        <f>TEXT(Coffee_Sales[[#This Row],[transaction_date]],"mmm-yyyy")</f>
        <v>Apr-2023</v>
      </c>
      <c r="P9005">
        <f>HOUR(Coffee_Sales[[#This Row],[transaction_time]])</f>
        <v>9</v>
      </c>
    </row>
    <row r="9006" spans="1:16" x14ac:dyDescent="0.3">
      <c r="A9006">
        <v>15602</v>
      </c>
      <c r="B9006" s="1">
        <v>44954</v>
      </c>
      <c r="C9006" s="2">
        <v>0.44745370370370369</v>
      </c>
      <c r="D9006">
        <v>1</v>
      </c>
      <c r="E9006">
        <v>8</v>
      </c>
      <c r="F9006" t="s">
        <v>31</v>
      </c>
      <c r="G9006">
        <v>26</v>
      </c>
      <c r="H9006" t="s">
        <v>14</v>
      </c>
      <c r="I9006" t="s">
        <v>29</v>
      </c>
      <c r="J9006" t="s">
        <v>134</v>
      </c>
      <c r="K9006">
        <v>1.121979253474537</v>
      </c>
      <c r="L9006">
        <v>0.05</v>
      </c>
      <c r="M9006">
        <v>45</v>
      </c>
      <c r="N9006">
        <f>(1-Coffee_Sales[[#This Row],[Discount_Percent]])*Coffee_Sales[[#This Row],[unit_price]]*Coffee_Sales[[#This Row],[transaction_qty]]</f>
        <v>42.75</v>
      </c>
      <c r="O9006" t="str">
        <f>TEXT(Coffee_Sales[[#This Row],[transaction_date]],"mmm-yyyy")</f>
        <v>Jan-2023</v>
      </c>
      <c r="P9006">
        <f>HOUR(Coffee_Sales[[#This Row],[transaction_time]])</f>
        <v>10</v>
      </c>
    </row>
    <row r="9007" spans="1:16" x14ac:dyDescent="0.3">
      <c r="A9007">
        <v>46679</v>
      </c>
      <c r="B9007" s="1">
        <v>45004</v>
      </c>
      <c r="C9007" s="2">
        <v>0.46311342592592591</v>
      </c>
      <c r="D9007">
        <v>2</v>
      </c>
      <c r="E9007">
        <v>8</v>
      </c>
      <c r="F9007" t="s">
        <v>104</v>
      </c>
      <c r="G9007">
        <v>39</v>
      </c>
      <c r="H9007" t="s">
        <v>14</v>
      </c>
      <c r="I9007" t="s">
        <v>15</v>
      </c>
      <c r="J9007" t="s">
        <v>47</v>
      </c>
      <c r="K9007">
        <v>3.6710209063840979</v>
      </c>
      <c r="L9007">
        <v>0</v>
      </c>
      <c r="M9007">
        <v>63.75</v>
      </c>
      <c r="N9007">
        <f>(1-Coffee_Sales[[#This Row],[Discount_Percent]])*Coffee_Sales[[#This Row],[unit_price]]*Coffee_Sales[[#This Row],[transaction_qty]]</f>
        <v>127.5</v>
      </c>
      <c r="O9007" t="str">
        <f>TEXT(Coffee_Sales[[#This Row],[transaction_date]],"mmm-yyyy")</f>
        <v>Mar-2023</v>
      </c>
      <c r="P9007">
        <f>HOUR(Coffee_Sales[[#This Row],[transaction_time]])</f>
        <v>11</v>
      </c>
    </row>
    <row r="9008" spans="1:16" x14ac:dyDescent="0.3">
      <c r="A9008">
        <v>117953</v>
      </c>
      <c r="B9008" s="1">
        <v>45081</v>
      </c>
      <c r="C9008" s="2">
        <v>0.56451388888888887</v>
      </c>
      <c r="D9008">
        <v>1</v>
      </c>
      <c r="E9008">
        <v>3</v>
      </c>
      <c r="F9008" t="s">
        <v>46</v>
      </c>
      <c r="G9008">
        <v>51</v>
      </c>
      <c r="H9008" t="s">
        <v>32</v>
      </c>
      <c r="I9008" t="s">
        <v>44</v>
      </c>
      <c r="J9008" t="s">
        <v>103</v>
      </c>
      <c r="K9008">
        <v>1.3193045881287331</v>
      </c>
      <c r="L9008">
        <v>0.05</v>
      </c>
      <c r="M9008">
        <v>45</v>
      </c>
      <c r="N9008">
        <f>(1-Coffee_Sales[[#This Row],[Discount_Percent]])*Coffee_Sales[[#This Row],[unit_price]]*Coffee_Sales[[#This Row],[transaction_qty]]</f>
        <v>42.75</v>
      </c>
      <c r="O9008" t="str">
        <f>TEXT(Coffee_Sales[[#This Row],[transaction_date]],"mmm-yyyy")</f>
        <v>Jun-2023</v>
      </c>
      <c r="P9008">
        <f>HOUR(Coffee_Sales[[#This Row],[transaction_time]])</f>
        <v>13</v>
      </c>
    </row>
    <row r="9009" spans="1:16" x14ac:dyDescent="0.3">
      <c r="A9009">
        <v>145263</v>
      </c>
      <c r="B9009" s="1">
        <v>45104</v>
      </c>
      <c r="C9009" s="2">
        <v>0.37604166666666666</v>
      </c>
      <c r="D9009">
        <v>2</v>
      </c>
      <c r="E9009">
        <v>3</v>
      </c>
      <c r="F9009" t="s">
        <v>70</v>
      </c>
      <c r="G9009">
        <v>44</v>
      </c>
      <c r="H9009" t="s">
        <v>32</v>
      </c>
      <c r="I9009" t="s">
        <v>40</v>
      </c>
      <c r="J9009" t="s">
        <v>41</v>
      </c>
      <c r="K9009">
        <v>1.9217702138304871</v>
      </c>
      <c r="L9009">
        <v>0.05</v>
      </c>
      <c r="M9009">
        <v>37.5</v>
      </c>
      <c r="N9009">
        <f>(1-Coffee_Sales[[#This Row],[Discount_Percent]])*Coffee_Sales[[#This Row],[unit_price]]*Coffee_Sales[[#This Row],[transaction_qty]]</f>
        <v>71.25</v>
      </c>
      <c r="O9009" t="str">
        <f>TEXT(Coffee_Sales[[#This Row],[transaction_date]],"mmm-yyyy")</f>
        <v>Jun-2023</v>
      </c>
      <c r="P9009">
        <f>HOUR(Coffee_Sales[[#This Row],[transaction_time]])</f>
        <v>9</v>
      </c>
    </row>
    <row r="9010" spans="1:16" x14ac:dyDescent="0.3">
      <c r="A9010">
        <v>92770</v>
      </c>
      <c r="B9010" s="1">
        <v>45058</v>
      </c>
      <c r="C9010" s="2">
        <v>0.44109953703703703</v>
      </c>
      <c r="D9010">
        <v>2</v>
      </c>
      <c r="E9010">
        <v>5</v>
      </c>
      <c r="F9010" t="s">
        <v>38</v>
      </c>
      <c r="G9010">
        <v>56</v>
      </c>
      <c r="H9010" t="s">
        <v>32</v>
      </c>
      <c r="I9010" t="s">
        <v>33</v>
      </c>
      <c r="J9010" t="s">
        <v>135</v>
      </c>
      <c r="K9010">
        <v>2.0419077323323398</v>
      </c>
      <c r="L9010">
        <v>0</v>
      </c>
      <c r="M9010">
        <v>38.25</v>
      </c>
      <c r="N9010">
        <f>(1-Coffee_Sales[[#This Row],[Discount_Percent]])*Coffee_Sales[[#This Row],[unit_price]]*Coffee_Sales[[#This Row],[transaction_qty]]</f>
        <v>76.5</v>
      </c>
      <c r="O9010" t="str">
        <f>TEXT(Coffee_Sales[[#This Row],[transaction_date]],"mmm-yyyy")</f>
        <v>May-2023</v>
      </c>
      <c r="P9010">
        <f>HOUR(Coffee_Sales[[#This Row],[transaction_time]])</f>
        <v>10</v>
      </c>
    </row>
    <row r="9011" spans="1:16" x14ac:dyDescent="0.3">
      <c r="A9011">
        <v>28060</v>
      </c>
      <c r="B9011" s="1">
        <v>44976</v>
      </c>
      <c r="C9011" s="2">
        <v>0.40008101851851852</v>
      </c>
      <c r="D9011">
        <v>1</v>
      </c>
      <c r="E9011">
        <v>3</v>
      </c>
      <c r="F9011" t="s">
        <v>42</v>
      </c>
      <c r="G9011">
        <v>70</v>
      </c>
      <c r="H9011" t="s">
        <v>18</v>
      </c>
      <c r="I9011" t="s">
        <v>19</v>
      </c>
      <c r="J9011" t="s">
        <v>83</v>
      </c>
      <c r="K9011">
        <v>1.2483013600525119</v>
      </c>
      <c r="L9011">
        <v>0</v>
      </c>
      <c r="M9011">
        <v>48.75</v>
      </c>
      <c r="N9011">
        <f>(1-Coffee_Sales[[#This Row],[Discount_Percent]])*Coffee_Sales[[#This Row],[unit_price]]*Coffee_Sales[[#This Row],[transaction_qty]]</f>
        <v>48.75</v>
      </c>
      <c r="O9011" t="str">
        <f>TEXT(Coffee_Sales[[#This Row],[transaction_date]],"mmm-yyyy")</f>
        <v>Feb-2023</v>
      </c>
      <c r="P9011">
        <f>HOUR(Coffee_Sales[[#This Row],[transaction_time]])</f>
        <v>9</v>
      </c>
    </row>
    <row r="9012" spans="1:16" x14ac:dyDescent="0.3">
      <c r="A9012">
        <v>31606</v>
      </c>
      <c r="B9012" s="1">
        <v>44982</v>
      </c>
      <c r="C9012" s="2">
        <v>0.41493055555555558</v>
      </c>
      <c r="D9012">
        <v>1</v>
      </c>
      <c r="E9012">
        <v>8</v>
      </c>
      <c r="F9012" t="s">
        <v>87</v>
      </c>
      <c r="G9012">
        <v>73</v>
      </c>
      <c r="H9012" t="s">
        <v>18</v>
      </c>
      <c r="I9012" t="s">
        <v>79</v>
      </c>
      <c r="J9012" t="s">
        <v>80</v>
      </c>
      <c r="K9012">
        <v>1.660004564034733</v>
      </c>
      <c r="L9012">
        <v>0.05</v>
      </c>
      <c r="M9012">
        <v>56.25</v>
      </c>
      <c r="N9012">
        <f>(1-Coffee_Sales[[#This Row],[Discount_Percent]])*Coffee_Sales[[#This Row],[unit_price]]*Coffee_Sales[[#This Row],[transaction_qty]]</f>
        <v>53.4375</v>
      </c>
      <c r="O9012" t="str">
        <f>TEXT(Coffee_Sales[[#This Row],[transaction_date]],"mmm-yyyy")</f>
        <v>Feb-2023</v>
      </c>
      <c r="P9012">
        <f>HOUR(Coffee_Sales[[#This Row],[transaction_time]])</f>
        <v>9</v>
      </c>
    </row>
    <row r="9013" spans="1:16" x14ac:dyDescent="0.3">
      <c r="A9013">
        <v>123568</v>
      </c>
      <c r="B9013" s="1">
        <v>45086</v>
      </c>
      <c r="C9013" s="2">
        <v>0.39063657407407409</v>
      </c>
      <c r="D9013">
        <v>1</v>
      </c>
      <c r="E9013">
        <v>5</v>
      </c>
      <c r="F9013" t="s">
        <v>131</v>
      </c>
      <c r="G9013">
        <v>77</v>
      </c>
      <c r="H9013" t="s">
        <v>18</v>
      </c>
      <c r="I9013" t="s">
        <v>19</v>
      </c>
      <c r="J9013" t="s">
        <v>115</v>
      </c>
      <c r="K9013">
        <v>1.2798253009098031</v>
      </c>
      <c r="L9013">
        <v>0.05</v>
      </c>
      <c r="M9013">
        <v>45</v>
      </c>
      <c r="N9013">
        <f>(1-Coffee_Sales[[#This Row],[Discount_Percent]])*Coffee_Sales[[#This Row],[unit_price]]*Coffee_Sales[[#This Row],[transaction_qty]]</f>
        <v>42.75</v>
      </c>
      <c r="O9013" t="str">
        <f>TEXT(Coffee_Sales[[#This Row],[transaction_date]],"mmm-yyyy")</f>
        <v>Jun-2023</v>
      </c>
      <c r="P9013">
        <f>HOUR(Coffee_Sales[[#This Row],[transaction_time]])</f>
        <v>9</v>
      </c>
    </row>
    <row r="9014" spans="1:16" x14ac:dyDescent="0.3">
      <c r="A9014">
        <v>97168</v>
      </c>
      <c r="B9014" s="1">
        <v>45062</v>
      </c>
      <c r="C9014" s="2">
        <v>0.41248842592592594</v>
      </c>
      <c r="D9014">
        <v>2</v>
      </c>
      <c r="E9014">
        <v>8</v>
      </c>
      <c r="F9014" t="s">
        <v>21</v>
      </c>
      <c r="G9014">
        <v>23</v>
      </c>
      <c r="H9014" t="s">
        <v>14</v>
      </c>
      <c r="I9014" t="s">
        <v>55</v>
      </c>
      <c r="J9014" t="s">
        <v>88</v>
      </c>
      <c r="K9014">
        <v>2.4161020393710908</v>
      </c>
      <c r="L9014">
        <v>0</v>
      </c>
      <c r="M9014">
        <v>37.5</v>
      </c>
      <c r="N9014">
        <f>(1-Coffee_Sales[[#This Row],[Discount_Percent]])*Coffee_Sales[[#This Row],[unit_price]]*Coffee_Sales[[#This Row],[transaction_qty]]</f>
        <v>75</v>
      </c>
      <c r="O9014" t="str">
        <f>TEXT(Coffee_Sales[[#This Row],[transaction_date]],"mmm-yyyy")</f>
        <v>May-2023</v>
      </c>
      <c r="P9014">
        <f>HOUR(Coffee_Sales[[#This Row],[transaction_time]])</f>
        <v>9</v>
      </c>
    </row>
    <row r="9015" spans="1:16" x14ac:dyDescent="0.3">
      <c r="A9015">
        <v>94123</v>
      </c>
      <c r="B9015" s="1">
        <v>45059</v>
      </c>
      <c r="C9015" s="2">
        <v>0.59767361111111106</v>
      </c>
      <c r="D9015">
        <v>2</v>
      </c>
      <c r="E9015">
        <v>5</v>
      </c>
      <c r="F9015" t="s">
        <v>42</v>
      </c>
      <c r="G9015">
        <v>58</v>
      </c>
      <c r="H9015" t="s">
        <v>74</v>
      </c>
      <c r="I9015" t="s">
        <v>75</v>
      </c>
      <c r="J9015" t="s">
        <v>76</v>
      </c>
      <c r="K9015">
        <v>3.426813078818912</v>
      </c>
      <c r="L9015">
        <v>0</v>
      </c>
      <c r="M9015">
        <v>52.5</v>
      </c>
      <c r="N9015">
        <f>(1-Coffee_Sales[[#This Row],[Discount_Percent]])*Coffee_Sales[[#This Row],[unit_price]]*Coffee_Sales[[#This Row],[transaction_qty]]</f>
        <v>105</v>
      </c>
      <c r="O9015" t="str">
        <f>TEXT(Coffee_Sales[[#This Row],[transaction_date]],"mmm-yyyy")</f>
        <v>May-2023</v>
      </c>
      <c r="P9015">
        <f>HOUR(Coffee_Sales[[#This Row],[transaction_time]])</f>
        <v>14</v>
      </c>
    </row>
    <row r="9016" spans="1:16" x14ac:dyDescent="0.3">
      <c r="A9016">
        <v>28183</v>
      </c>
      <c r="B9016" s="1">
        <v>44976</v>
      </c>
      <c r="C9016" s="2">
        <v>0.45712962962962961</v>
      </c>
      <c r="D9016">
        <v>1</v>
      </c>
      <c r="E9016">
        <v>3</v>
      </c>
      <c r="F9016" t="s">
        <v>38</v>
      </c>
      <c r="G9016">
        <v>24</v>
      </c>
      <c r="H9016" t="s">
        <v>14</v>
      </c>
      <c r="I9016" t="s">
        <v>55</v>
      </c>
      <c r="J9016" t="s">
        <v>86</v>
      </c>
      <c r="K9016">
        <v>1.34792572219619</v>
      </c>
      <c r="L9016">
        <v>0</v>
      </c>
      <c r="M9016">
        <v>45</v>
      </c>
      <c r="N9016">
        <f>(1-Coffee_Sales[[#This Row],[Discount_Percent]])*Coffee_Sales[[#This Row],[unit_price]]*Coffee_Sales[[#This Row],[transaction_qty]]</f>
        <v>45</v>
      </c>
      <c r="O9016" t="str">
        <f>TEXT(Coffee_Sales[[#This Row],[transaction_date]],"mmm-yyyy")</f>
        <v>Feb-2023</v>
      </c>
      <c r="P9016">
        <f>HOUR(Coffee_Sales[[#This Row],[transaction_time]])</f>
        <v>10</v>
      </c>
    </row>
    <row r="9017" spans="1:16" x14ac:dyDescent="0.3">
      <c r="A9017">
        <v>103262</v>
      </c>
      <c r="B9017" s="1">
        <v>45067</v>
      </c>
      <c r="C9017" s="2">
        <v>0.62528935185185186</v>
      </c>
      <c r="D9017">
        <v>1</v>
      </c>
      <c r="E9017">
        <v>5</v>
      </c>
      <c r="F9017" t="s">
        <v>43</v>
      </c>
      <c r="G9017">
        <v>69</v>
      </c>
      <c r="H9017" t="s">
        <v>18</v>
      </c>
      <c r="I9017" t="s">
        <v>107</v>
      </c>
      <c r="J9017" t="s">
        <v>132</v>
      </c>
      <c r="K9017">
        <v>1.5767395414351451</v>
      </c>
      <c r="L9017">
        <v>0</v>
      </c>
      <c r="M9017">
        <v>48.75</v>
      </c>
      <c r="N9017">
        <f>(1-Coffee_Sales[[#This Row],[Discount_Percent]])*Coffee_Sales[[#This Row],[unit_price]]*Coffee_Sales[[#This Row],[transaction_qty]]</f>
        <v>48.75</v>
      </c>
      <c r="O9017" t="str">
        <f>TEXT(Coffee_Sales[[#This Row],[transaction_date]],"mmm-yyyy")</f>
        <v>May-2023</v>
      </c>
      <c r="P9017">
        <f>HOUR(Coffee_Sales[[#This Row],[transaction_time]])</f>
        <v>15</v>
      </c>
    </row>
    <row r="9018" spans="1:16" x14ac:dyDescent="0.3">
      <c r="A9018">
        <v>59409</v>
      </c>
      <c r="B9018" s="1">
        <v>45022</v>
      </c>
      <c r="C9018" s="2">
        <v>0.61372685185185183</v>
      </c>
      <c r="D9018">
        <v>2</v>
      </c>
      <c r="E9018">
        <v>3</v>
      </c>
      <c r="F9018" t="s">
        <v>94</v>
      </c>
      <c r="G9018">
        <v>37</v>
      </c>
      <c r="H9018" t="s">
        <v>14</v>
      </c>
      <c r="I9018" t="s">
        <v>15</v>
      </c>
      <c r="J9018" t="s">
        <v>95</v>
      </c>
      <c r="K9018">
        <v>2.8754703496383112</v>
      </c>
      <c r="L9018">
        <v>0</v>
      </c>
      <c r="M9018">
        <v>45</v>
      </c>
      <c r="N9018">
        <f>(1-Coffee_Sales[[#This Row],[Discount_Percent]])*Coffee_Sales[[#This Row],[unit_price]]*Coffee_Sales[[#This Row],[transaction_qty]]</f>
        <v>90</v>
      </c>
      <c r="O9018" t="str">
        <f>TEXT(Coffee_Sales[[#This Row],[transaction_date]],"mmm-yyyy")</f>
        <v>Apr-2023</v>
      </c>
      <c r="P9018">
        <f>HOUR(Coffee_Sales[[#This Row],[transaction_time]])</f>
        <v>14</v>
      </c>
    </row>
    <row r="9019" spans="1:16" x14ac:dyDescent="0.3">
      <c r="A9019">
        <v>128547</v>
      </c>
      <c r="B9019" s="1">
        <v>45090</v>
      </c>
      <c r="C9019" s="2">
        <v>0.41545138888888888</v>
      </c>
      <c r="D9019">
        <v>1</v>
      </c>
      <c r="E9019">
        <v>5</v>
      </c>
      <c r="F9019" t="s">
        <v>87</v>
      </c>
      <c r="G9019">
        <v>28</v>
      </c>
      <c r="H9019" t="s">
        <v>14</v>
      </c>
      <c r="I9019" t="s">
        <v>22</v>
      </c>
      <c r="J9019" t="s">
        <v>117</v>
      </c>
      <c r="K9019">
        <v>0.67482863784242531</v>
      </c>
      <c r="L9019">
        <v>0</v>
      </c>
      <c r="M9019">
        <v>30</v>
      </c>
      <c r="N9019">
        <f>(1-Coffee_Sales[[#This Row],[Discount_Percent]])*Coffee_Sales[[#This Row],[unit_price]]*Coffee_Sales[[#This Row],[transaction_qty]]</f>
        <v>30</v>
      </c>
      <c r="O9019" t="str">
        <f>TEXT(Coffee_Sales[[#This Row],[transaction_date]],"mmm-yyyy")</f>
        <v>Jun-2023</v>
      </c>
      <c r="P9019">
        <f>HOUR(Coffee_Sales[[#This Row],[transaction_time]])</f>
        <v>9</v>
      </c>
    </row>
    <row r="9020" spans="1:16" x14ac:dyDescent="0.3">
      <c r="A9020">
        <v>17738</v>
      </c>
      <c r="B9020" s="1">
        <v>44958</v>
      </c>
      <c r="C9020" s="2">
        <v>0.69016203703703705</v>
      </c>
      <c r="D9020">
        <v>1</v>
      </c>
      <c r="E9020">
        <v>8</v>
      </c>
      <c r="F9020" t="s">
        <v>81</v>
      </c>
      <c r="G9020">
        <v>55</v>
      </c>
      <c r="H9020" t="s">
        <v>32</v>
      </c>
      <c r="I9020" t="s">
        <v>33</v>
      </c>
      <c r="J9020" t="s">
        <v>93</v>
      </c>
      <c r="K9020">
        <v>1.9689010423866491</v>
      </c>
      <c r="L9020">
        <v>0</v>
      </c>
      <c r="M9020">
        <v>60</v>
      </c>
      <c r="N9020">
        <f>(1-Coffee_Sales[[#This Row],[Discount_Percent]])*Coffee_Sales[[#This Row],[unit_price]]*Coffee_Sales[[#This Row],[transaction_qty]]</f>
        <v>60</v>
      </c>
      <c r="O9020" t="str">
        <f>TEXT(Coffee_Sales[[#This Row],[transaction_date]],"mmm-yyyy")</f>
        <v>Feb-2023</v>
      </c>
      <c r="P9020">
        <f>HOUR(Coffee_Sales[[#This Row],[transaction_time]])</f>
        <v>16</v>
      </c>
    </row>
    <row r="9021" spans="1:16" x14ac:dyDescent="0.3">
      <c r="A9021">
        <v>87402</v>
      </c>
      <c r="B9021" s="1">
        <v>45053</v>
      </c>
      <c r="C9021" s="2">
        <v>0.54880787037037038</v>
      </c>
      <c r="D9021">
        <v>2</v>
      </c>
      <c r="E9021">
        <v>3</v>
      </c>
      <c r="F9021" t="s">
        <v>113</v>
      </c>
      <c r="G9021">
        <v>61</v>
      </c>
      <c r="H9021" t="s">
        <v>74</v>
      </c>
      <c r="I9021" t="s">
        <v>75</v>
      </c>
      <c r="J9021" t="s">
        <v>116</v>
      </c>
      <c r="K9021">
        <v>3.4980086915239892</v>
      </c>
      <c r="L9021">
        <v>0</v>
      </c>
      <c r="M9021">
        <v>71.25</v>
      </c>
      <c r="N9021">
        <f>(1-Coffee_Sales[[#This Row],[Discount_Percent]])*Coffee_Sales[[#This Row],[unit_price]]*Coffee_Sales[[#This Row],[transaction_qty]]</f>
        <v>142.5</v>
      </c>
      <c r="O9021" t="str">
        <f>TEXT(Coffee_Sales[[#This Row],[transaction_date]],"mmm-yyyy")</f>
        <v>May-2023</v>
      </c>
      <c r="P9021">
        <f>HOUR(Coffee_Sales[[#This Row],[transaction_time]])</f>
        <v>13</v>
      </c>
    </row>
    <row r="9022" spans="1:16" x14ac:dyDescent="0.3">
      <c r="A9022">
        <v>128199</v>
      </c>
      <c r="B9022" s="1">
        <v>45090</v>
      </c>
      <c r="C9022" s="2">
        <v>0.35268518518518521</v>
      </c>
      <c r="D9022">
        <v>1</v>
      </c>
      <c r="E9022">
        <v>8</v>
      </c>
      <c r="F9022" t="s">
        <v>111</v>
      </c>
      <c r="G9022">
        <v>64</v>
      </c>
      <c r="H9022" t="s">
        <v>67</v>
      </c>
      <c r="I9022" t="s">
        <v>72</v>
      </c>
      <c r="J9022" t="s">
        <v>118</v>
      </c>
      <c r="K9022">
        <v>0.35639076018953592</v>
      </c>
      <c r="L9022">
        <v>0</v>
      </c>
      <c r="M9022">
        <v>12</v>
      </c>
      <c r="N9022">
        <f>(1-Coffee_Sales[[#This Row],[Discount_Percent]])*Coffee_Sales[[#This Row],[unit_price]]*Coffee_Sales[[#This Row],[transaction_qty]]</f>
        <v>12</v>
      </c>
      <c r="O9022" t="str">
        <f>TEXT(Coffee_Sales[[#This Row],[transaction_date]],"mmm-yyyy")</f>
        <v>Jun-2023</v>
      </c>
      <c r="P9022">
        <f>HOUR(Coffee_Sales[[#This Row],[transaction_time]])</f>
        <v>8</v>
      </c>
    </row>
    <row r="9023" spans="1:16" x14ac:dyDescent="0.3">
      <c r="A9023">
        <v>51407</v>
      </c>
      <c r="B9023" s="1">
        <v>45011</v>
      </c>
      <c r="C9023" s="2">
        <v>0.42480324074074072</v>
      </c>
      <c r="D9023">
        <v>1</v>
      </c>
      <c r="E9023">
        <v>3</v>
      </c>
      <c r="F9023" t="s">
        <v>96</v>
      </c>
      <c r="G9023">
        <v>53</v>
      </c>
      <c r="H9023" t="s">
        <v>32</v>
      </c>
      <c r="I9023" t="s">
        <v>33</v>
      </c>
      <c r="J9023" t="s">
        <v>129</v>
      </c>
      <c r="K9023">
        <v>0.97707259157512416</v>
      </c>
      <c r="L9023">
        <v>0.1</v>
      </c>
      <c r="M9023">
        <v>45</v>
      </c>
      <c r="N9023">
        <f>(1-Coffee_Sales[[#This Row],[Discount_Percent]])*Coffee_Sales[[#This Row],[unit_price]]*Coffee_Sales[[#This Row],[transaction_qty]]</f>
        <v>40.5</v>
      </c>
      <c r="O9023" t="str">
        <f>TEXT(Coffee_Sales[[#This Row],[transaction_date]],"mmm-yyyy")</f>
        <v>Mar-2023</v>
      </c>
      <c r="P9023">
        <f>HOUR(Coffee_Sales[[#This Row],[transaction_time]])</f>
        <v>10</v>
      </c>
    </row>
    <row r="9024" spans="1:16" x14ac:dyDescent="0.3">
      <c r="A9024">
        <v>94099</v>
      </c>
      <c r="B9024" s="1">
        <v>45059</v>
      </c>
      <c r="C9024" s="2">
        <v>0.57319444444444445</v>
      </c>
      <c r="D9024">
        <v>2</v>
      </c>
      <c r="E9024">
        <v>5</v>
      </c>
      <c r="F9024" t="s">
        <v>90</v>
      </c>
      <c r="G9024">
        <v>48</v>
      </c>
      <c r="H9024" t="s">
        <v>32</v>
      </c>
      <c r="I9024" t="s">
        <v>44</v>
      </c>
      <c r="J9024" t="s">
        <v>52</v>
      </c>
      <c r="K9024">
        <v>2.015007715422501</v>
      </c>
      <c r="L9024">
        <v>0</v>
      </c>
      <c r="M9024">
        <v>37.5</v>
      </c>
      <c r="N9024">
        <f>(1-Coffee_Sales[[#This Row],[Discount_Percent]])*Coffee_Sales[[#This Row],[unit_price]]*Coffee_Sales[[#This Row],[transaction_qty]]</f>
        <v>75</v>
      </c>
      <c r="O9024" t="str">
        <f>TEXT(Coffee_Sales[[#This Row],[transaction_date]],"mmm-yyyy")</f>
        <v>May-2023</v>
      </c>
      <c r="P9024">
        <f>HOUR(Coffee_Sales[[#This Row],[transaction_time]])</f>
        <v>13</v>
      </c>
    </row>
    <row r="9025" spans="1:16" x14ac:dyDescent="0.3">
      <c r="A9025">
        <v>136081</v>
      </c>
      <c r="B9025" s="1">
        <v>45096</v>
      </c>
      <c r="C9025" s="2">
        <v>0.42526620370370372</v>
      </c>
      <c r="D9025">
        <v>2</v>
      </c>
      <c r="E9025">
        <v>5</v>
      </c>
      <c r="F9025" t="s">
        <v>97</v>
      </c>
      <c r="G9025">
        <v>23</v>
      </c>
      <c r="H9025" t="s">
        <v>14</v>
      </c>
      <c r="I9025" t="s">
        <v>55</v>
      </c>
      <c r="J9025" t="s">
        <v>88</v>
      </c>
      <c r="K9025">
        <v>2.194423540672175</v>
      </c>
      <c r="L9025">
        <v>0.1</v>
      </c>
      <c r="M9025">
        <v>37.5</v>
      </c>
      <c r="N9025">
        <f>(1-Coffee_Sales[[#This Row],[Discount_Percent]])*Coffee_Sales[[#This Row],[unit_price]]*Coffee_Sales[[#This Row],[transaction_qty]]</f>
        <v>67.5</v>
      </c>
      <c r="O9025" t="str">
        <f>TEXT(Coffee_Sales[[#This Row],[transaction_date]],"mmm-yyyy")</f>
        <v>Jun-2023</v>
      </c>
      <c r="P9025">
        <f>HOUR(Coffee_Sales[[#This Row],[transaction_time]])</f>
        <v>10</v>
      </c>
    </row>
    <row r="9026" spans="1:16" x14ac:dyDescent="0.3">
      <c r="A9026">
        <v>71717</v>
      </c>
      <c r="B9026" s="1">
        <v>45036</v>
      </c>
      <c r="C9026" s="2">
        <v>0.44476851851851851</v>
      </c>
      <c r="D9026">
        <v>3</v>
      </c>
      <c r="E9026">
        <v>5</v>
      </c>
      <c r="F9026" t="s">
        <v>63</v>
      </c>
      <c r="G9026">
        <v>30</v>
      </c>
      <c r="H9026" t="s">
        <v>14</v>
      </c>
      <c r="I9026" t="s">
        <v>22</v>
      </c>
      <c r="J9026" t="s">
        <v>109</v>
      </c>
      <c r="K9026">
        <v>3.5682499157590191</v>
      </c>
      <c r="L9026">
        <v>0</v>
      </c>
      <c r="M9026">
        <v>45</v>
      </c>
      <c r="N9026">
        <f>(1-Coffee_Sales[[#This Row],[Discount_Percent]])*Coffee_Sales[[#This Row],[unit_price]]*Coffee_Sales[[#This Row],[transaction_qty]]</f>
        <v>135</v>
      </c>
      <c r="O9026" t="str">
        <f>TEXT(Coffee_Sales[[#This Row],[transaction_date]],"mmm-yyyy")</f>
        <v>Apr-2023</v>
      </c>
      <c r="P9026">
        <f>HOUR(Coffee_Sales[[#This Row],[transaction_time]])</f>
        <v>10</v>
      </c>
    </row>
    <row r="9027" spans="1:16" x14ac:dyDescent="0.3">
      <c r="A9027">
        <v>63201</v>
      </c>
      <c r="B9027" s="1">
        <v>45026</v>
      </c>
      <c r="C9027" s="2">
        <v>0.68465277777777778</v>
      </c>
      <c r="D9027">
        <v>1</v>
      </c>
      <c r="E9027">
        <v>5</v>
      </c>
      <c r="F9027" t="s">
        <v>31</v>
      </c>
      <c r="G9027">
        <v>48</v>
      </c>
      <c r="H9027" t="s">
        <v>32</v>
      </c>
      <c r="I9027" t="s">
        <v>44</v>
      </c>
      <c r="J9027" t="s">
        <v>52</v>
      </c>
      <c r="K9027">
        <v>1.059020990477366</v>
      </c>
      <c r="L9027">
        <v>0.05</v>
      </c>
      <c r="M9027">
        <v>37.5</v>
      </c>
      <c r="N9027">
        <f>(1-Coffee_Sales[[#This Row],[Discount_Percent]])*Coffee_Sales[[#This Row],[unit_price]]*Coffee_Sales[[#This Row],[transaction_qty]]</f>
        <v>35.625</v>
      </c>
      <c r="O9027" t="str">
        <f>TEXT(Coffee_Sales[[#This Row],[transaction_date]],"mmm-yyyy")</f>
        <v>Apr-2023</v>
      </c>
      <c r="P9027">
        <f>HOUR(Coffee_Sales[[#This Row],[transaction_time]])</f>
        <v>16</v>
      </c>
    </row>
    <row r="9028" spans="1:16" x14ac:dyDescent="0.3">
      <c r="A9028">
        <v>134639</v>
      </c>
      <c r="B9028" s="1">
        <v>45095</v>
      </c>
      <c r="C9028" s="2">
        <v>0.40480324074074076</v>
      </c>
      <c r="D9028">
        <v>1</v>
      </c>
      <c r="E9028">
        <v>5</v>
      </c>
      <c r="F9028" t="s">
        <v>46</v>
      </c>
      <c r="G9028">
        <v>63</v>
      </c>
      <c r="H9028" t="s">
        <v>67</v>
      </c>
      <c r="I9028" t="s">
        <v>72</v>
      </c>
      <c r="J9028" t="s">
        <v>73</v>
      </c>
      <c r="K9028">
        <v>0.30971182965282718</v>
      </c>
      <c r="L9028">
        <v>0</v>
      </c>
      <c r="M9028">
        <v>12</v>
      </c>
      <c r="N9028">
        <f>(1-Coffee_Sales[[#This Row],[Discount_Percent]])*Coffee_Sales[[#This Row],[unit_price]]*Coffee_Sales[[#This Row],[transaction_qty]]</f>
        <v>12</v>
      </c>
      <c r="O9028" t="str">
        <f>TEXT(Coffee_Sales[[#This Row],[transaction_date]],"mmm-yyyy")</f>
        <v>Jun-2023</v>
      </c>
      <c r="P9028">
        <f>HOUR(Coffee_Sales[[#This Row],[transaction_time]])</f>
        <v>9</v>
      </c>
    </row>
    <row r="9029" spans="1:16" x14ac:dyDescent="0.3">
      <c r="A9029">
        <v>80144</v>
      </c>
      <c r="B9029" s="1">
        <v>45046</v>
      </c>
      <c r="C9029" s="2">
        <v>0.52708333333333335</v>
      </c>
      <c r="D9029">
        <v>1</v>
      </c>
      <c r="E9029">
        <v>5</v>
      </c>
      <c r="F9029" t="s">
        <v>113</v>
      </c>
      <c r="G9029">
        <v>79</v>
      </c>
      <c r="H9029" t="s">
        <v>18</v>
      </c>
      <c r="I9029" t="s">
        <v>19</v>
      </c>
      <c r="J9029" t="s">
        <v>20</v>
      </c>
      <c r="K9029">
        <v>1.789100348755239</v>
      </c>
      <c r="L9029">
        <v>0.05</v>
      </c>
      <c r="M9029">
        <v>56.25</v>
      </c>
      <c r="N9029">
        <f>(1-Coffee_Sales[[#This Row],[Discount_Percent]])*Coffee_Sales[[#This Row],[unit_price]]*Coffee_Sales[[#This Row],[transaction_qty]]</f>
        <v>53.4375</v>
      </c>
      <c r="O9029" t="str">
        <f>TEXT(Coffee_Sales[[#This Row],[transaction_date]],"mmm-yyyy")</f>
        <v>Apr-2023</v>
      </c>
      <c r="P9029">
        <f>HOUR(Coffee_Sales[[#This Row],[transaction_time]])</f>
        <v>12</v>
      </c>
    </row>
    <row r="9030" spans="1:16" x14ac:dyDescent="0.3">
      <c r="A9030">
        <v>71964</v>
      </c>
      <c r="B9030" s="1">
        <v>45036</v>
      </c>
      <c r="C9030" s="2">
        <v>0.67277777777777781</v>
      </c>
      <c r="D9030">
        <v>1</v>
      </c>
      <c r="E9030">
        <v>3</v>
      </c>
      <c r="F9030" t="s">
        <v>46</v>
      </c>
      <c r="G9030">
        <v>73</v>
      </c>
      <c r="H9030" t="s">
        <v>18</v>
      </c>
      <c r="I9030" t="s">
        <v>79</v>
      </c>
      <c r="J9030" t="s">
        <v>80</v>
      </c>
      <c r="K9030">
        <v>1.127257122890587</v>
      </c>
      <c r="L9030">
        <v>0</v>
      </c>
      <c r="M9030">
        <v>56.25</v>
      </c>
      <c r="N9030">
        <f>(1-Coffee_Sales[[#This Row],[Discount_Percent]])*Coffee_Sales[[#This Row],[unit_price]]*Coffee_Sales[[#This Row],[transaction_qty]]</f>
        <v>56.25</v>
      </c>
      <c r="O9030" t="str">
        <f>TEXT(Coffee_Sales[[#This Row],[transaction_date]],"mmm-yyyy")</f>
        <v>Apr-2023</v>
      </c>
      <c r="P9030">
        <f>HOUR(Coffee_Sales[[#This Row],[transaction_time]])</f>
        <v>16</v>
      </c>
    </row>
    <row r="9031" spans="1:16" x14ac:dyDescent="0.3">
      <c r="A9031">
        <v>71121</v>
      </c>
      <c r="B9031" s="1">
        <v>45035</v>
      </c>
      <c r="C9031" s="2">
        <v>0.66439814814814813</v>
      </c>
      <c r="D9031">
        <v>2</v>
      </c>
      <c r="E9031">
        <v>8</v>
      </c>
      <c r="F9031" t="s">
        <v>96</v>
      </c>
      <c r="G9031">
        <v>57</v>
      </c>
      <c r="H9031" t="s">
        <v>32</v>
      </c>
      <c r="I9031" t="s">
        <v>33</v>
      </c>
      <c r="J9031" t="s">
        <v>34</v>
      </c>
      <c r="K9031">
        <v>2.5723107116560708</v>
      </c>
      <c r="L9031">
        <v>0</v>
      </c>
      <c r="M9031">
        <v>46.5</v>
      </c>
      <c r="N9031">
        <f>(1-Coffee_Sales[[#This Row],[Discount_Percent]])*Coffee_Sales[[#This Row],[unit_price]]*Coffee_Sales[[#This Row],[transaction_qty]]</f>
        <v>93</v>
      </c>
      <c r="O9031" t="str">
        <f>TEXT(Coffee_Sales[[#This Row],[transaction_date]],"mmm-yyyy")</f>
        <v>Apr-2023</v>
      </c>
      <c r="P9031">
        <f>HOUR(Coffee_Sales[[#This Row],[transaction_time]])</f>
        <v>15</v>
      </c>
    </row>
    <row r="9032" spans="1:16" x14ac:dyDescent="0.3">
      <c r="A9032">
        <v>111838</v>
      </c>
      <c r="B9032" s="1">
        <v>45075</v>
      </c>
      <c r="C9032" s="2">
        <v>0.70671296296296293</v>
      </c>
      <c r="D9032">
        <v>2</v>
      </c>
      <c r="E9032">
        <v>8</v>
      </c>
      <c r="F9032" t="s">
        <v>63</v>
      </c>
      <c r="G9032">
        <v>28</v>
      </c>
      <c r="H9032" t="s">
        <v>14</v>
      </c>
      <c r="I9032" t="s">
        <v>22</v>
      </c>
      <c r="J9032" t="s">
        <v>117</v>
      </c>
      <c r="K9032">
        <v>1.7214154882341051</v>
      </c>
      <c r="L9032">
        <v>0.1</v>
      </c>
      <c r="M9032">
        <v>30</v>
      </c>
      <c r="N9032">
        <f>(1-Coffee_Sales[[#This Row],[Discount_Percent]])*Coffee_Sales[[#This Row],[unit_price]]*Coffee_Sales[[#This Row],[transaction_qty]]</f>
        <v>54</v>
      </c>
      <c r="O9032" t="str">
        <f>TEXT(Coffee_Sales[[#This Row],[transaction_date]],"mmm-yyyy")</f>
        <v>May-2023</v>
      </c>
      <c r="P9032">
        <f>HOUR(Coffee_Sales[[#This Row],[transaction_time]])</f>
        <v>16</v>
      </c>
    </row>
    <row r="9033" spans="1:16" x14ac:dyDescent="0.3">
      <c r="A9033">
        <v>42645</v>
      </c>
      <c r="B9033" s="1">
        <v>44999</v>
      </c>
      <c r="C9033" s="2">
        <v>0.29354166666666665</v>
      </c>
      <c r="D9033">
        <v>1</v>
      </c>
      <c r="E9033">
        <v>5</v>
      </c>
      <c r="F9033" t="s">
        <v>90</v>
      </c>
      <c r="G9033">
        <v>20</v>
      </c>
      <c r="H9033" t="s">
        <v>142</v>
      </c>
      <c r="I9033" t="s">
        <v>154</v>
      </c>
      <c r="J9033" t="s">
        <v>155</v>
      </c>
      <c r="K9033">
        <v>2.7204810305592781</v>
      </c>
      <c r="L9033">
        <v>0</v>
      </c>
      <c r="M9033">
        <v>114</v>
      </c>
      <c r="N9033">
        <f>(1-Coffee_Sales[[#This Row],[Discount_Percent]])*Coffee_Sales[[#This Row],[unit_price]]*Coffee_Sales[[#This Row],[transaction_qty]]</f>
        <v>114</v>
      </c>
      <c r="O9033" t="str">
        <f>TEXT(Coffee_Sales[[#This Row],[transaction_date]],"mmm-yyyy")</f>
        <v>Mar-2023</v>
      </c>
      <c r="P9033">
        <f>HOUR(Coffee_Sales[[#This Row],[transaction_time]])</f>
        <v>7</v>
      </c>
    </row>
    <row r="9034" spans="1:16" x14ac:dyDescent="0.3">
      <c r="A9034">
        <v>106534</v>
      </c>
      <c r="B9034" s="1">
        <v>45070</v>
      </c>
      <c r="C9034" s="2">
        <v>0.64568287037037042</v>
      </c>
      <c r="D9034">
        <v>3</v>
      </c>
      <c r="E9034">
        <v>5</v>
      </c>
      <c r="F9034" t="s">
        <v>81</v>
      </c>
      <c r="G9034">
        <v>57</v>
      </c>
      <c r="H9034" t="s">
        <v>32</v>
      </c>
      <c r="I9034" t="s">
        <v>33</v>
      </c>
      <c r="J9034" t="s">
        <v>34</v>
      </c>
      <c r="K9034">
        <v>3.9731471039186821</v>
      </c>
      <c r="L9034">
        <v>0.1</v>
      </c>
      <c r="M9034">
        <v>46.5</v>
      </c>
      <c r="N9034">
        <f>(1-Coffee_Sales[[#This Row],[Discount_Percent]])*Coffee_Sales[[#This Row],[unit_price]]*Coffee_Sales[[#This Row],[transaction_qty]]</f>
        <v>125.55000000000001</v>
      </c>
      <c r="O9034" t="str">
        <f>TEXT(Coffee_Sales[[#This Row],[transaction_date]],"mmm-yyyy")</f>
        <v>May-2023</v>
      </c>
      <c r="P9034">
        <f>HOUR(Coffee_Sales[[#This Row],[transaction_time]])</f>
        <v>15</v>
      </c>
    </row>
    <row r="9035" spans="1:16" x14ac:dyDescent="0.3">
      <c r="A9035">
        <v>122759</v>
      </c>
      <c r="B9035" s="1">
        <v>45085</v>
      </c>
      <c r="C9035" s="2">
        <v>0.5873842592592593</v>
      </c>
      <c r="D9035">
        <v>1</v>
      </c>
      <c r="E9035">
        <v>3</v>
      </c>
      <c r="F9035" t="s">
        <v>70</v>
      </c>
      <c r="G9035">
        <v>39</v>
      </c>
      <c r="H9035" t="s">
        <v>14</v>
      </c>
      <c r="I9035" t="s">
        <v>15</v>
      </c>
      <c r="J9035" t="s">
        <v>47</v>
      </c>
      <c r="K9035">
        <v>1.4167168407255559</v>
      </c>
      <c r="L9035">
        <v>0</v>
      </c>
      <c r="M9035">
        <v>63.75</v>
      </c>
      <c r="N9035">
        <f>(1-Coffee_Sales[[#This Row],[Discount_Percent]])*Coffee_Sales[[#This Row],[unit_price]]*Coffee_Sales[[#This Row],[transaction_qty]]</f>
        <v>63.75</v>
      </c>
      <c r="O9035" t="str">
        <f>TEXT(Coffee_Sales[[#This Row],[transaction_date]],"mmm-yyyy")</f>
        <v>Jun-2023</v>
      </c>
      <c r="P9035">
        <f>HOUR(Coffee_Sales[[#This Row],[transaction_time]])</f>
        <v>14</v>
      </c>
    </row>
    <row r="9036" spans="1:16" x14ac:dyDescent="0.3">
      <c r="A9036">
        <v>127088</v>
      </c>
      <c r="B9036" s="1">
        <v>45089</v>
      </c>
      <c r="C9036" s="2">
        <v>0.35233796296296294</v>
      </c>
      <c r="D9036">
        <v>2</v>
      </c>
      <c r="E9036">
        <v>5</v>
      </c>
      <c r="F9036" t="s">
        <v>96</v>
      </c>
      <c r="G9036">
        <v>32</v>
      </c>
      <c r="H9036" t="s">
        <v>14</v>
      </c>
      <c r="I9036" t="s">
        <v>22</v>
      </c>
      <c r="J9036" t="s">
        <v>23</v>
      </c>
      <c r="K9036">
        <v>2.4548751307674901</v>
      </c>
      <c r="L9036">
        <v>0</v>
      </c>
      <c r="M9036">
        <v>45</v>
      </c>
      <c r="N9036">
        <f>(1-Coffee_Sales[[#This Row],[Discount_Percent]])*Coffee_Sales[[#This Row],[unit_price]]*Coffee_Sales[[#This Row],[transaction_qty]]</f>
        <v>90</v>
      </c>
      <c r="O9036" t="str">
        <f>TEXT(Coffee_Sales[[#This Row],[transaction_date]],"mmm-yyyy")</f>
        <v>Jun-2023</v>
      </c>
      <c r="P9036">
        <f>HOUR(Coffee_Sales[[#This Row],[transaction_time]])</f>
        <v>8</v>
      </c>
    </row>
    <row r="9037" spans="1:16" x14ac:dyDescent="0.3">
      <c r="A9037">
        <v>100532</v>
      </c>
      <c r="B9037" s="1">
        <v>45065</v>
      </c>
      <c r="C9037" s="2">
        <v>0.38460648148148147</v>
      </c>
      <c r="D9037">
        <v>1</v>
      </c>
      <c r="E9037">
        <v>3</v>
      </c>
      <c r="F9037" t="s">
        <v>77</v>
      </c>
      <c r="G9037">
        <v>25</v>
      </c>
      <c r="H9037" t="s">
        <v>14</v>
      </c>
      <c r="I9037" t="s">
        <v>29</v>
      </c>
      <c r="J9037" t="s">
        <v>71</v>
      </c>
      <c r="K9037">
        <v>0.78339429816320871</v>
      </c>
      <c r="L9037">
        <v>0</v>
      </c>
      <c r="M9037">
        <v>33</v>
      </c>
      <c r="N9037">
        <f>(1-Coffee_Sales[[#This Row],[Discount_Percent]])*Coffee_Sales[[#This Row],[unit_price]]*Coffee_Sales[[#This Row],[transaction_qty]]</f>
        <v>33</v>
      </c>
      <c r="O9037" t="str">
        <f>TEXT(Coffee_Sales[[#This Row],[transaction_date]],"mmm-yyyy")</f>
        <v>May-2023</v>
      </c>
      <c r="P9037">
        <f>HOUR(Coffee_Sales[[#This Row],[transaction_time]])</f>
        <v>9</v>
      </c>
    </row>
    <row r="9038" spans="1:16" x14ac:dyDescent="0.3">
      <c r="A9038">
        <v>43757</v>
      </c>
      <c r="B9038" s="1">
        <v>45000</v>
      </c>
      <c r="C9038" s="2">
        <v>0.45719907407407406</v>
      </c>
      <c r="D9038">
        <v>2</v>
      </c>
      <c r="E9038">
        <v>3</v>
      </c>
      <c r="F9038" t="s">
        <v>77</v>
      </c>
      <c r="G9038">
        <v>49</v>
      </c>
      <c r="H9038" t="s">
        <v>32</v>
      </c>
      <c r="I9038" t="s">
        <v>44</v>
      </c>
      <c r="J9038" t="s">
        <v>91</v>
      </c>
      <c r="K9038">
        <v>2.8710561402697361</v>
      </c>
      <c r="L9038">
        <v>0.05</v>
      </c>
      <c r="M9038">
        <v>45</v>
      </c>
      <c r="N9038">
        <f>(1-Coffee_Sales[[#This Row],[Discount_Percent]])*Coffee_Sales[[#This Row],[unit_price]]*Coffee_Sales[[#This Row],[transaction_qty]]</f>
        <v>85.5</v>
      </c>
      <c r="O9038" t="str">
        <f>TEXT(Coffee_Sales[[#This Row],[transaction_date]],"mmm-yyyy")</f>
        <v>Mar-2023</v>
      </c>
      <c r="P9038">
        <f>HOUR(Coffee_Sales[[#This Row],[transaction_time]])</f>
        <v>10</v>
      </c>
    </row>
    <row r="9039" spans="1:16" x14ac:dyDescent="0.3">
      <c r="A9039">
        <v>129147</v>
      </c>
      <c r="B9039" s="1">
        <v>45090</v>
      </c>
      <c r="C9039" s="2">
        <v>0.75405092592592593</v>
      </c>
      <c r="D9039">
        <v>1</v>
      </c>
      <c r="E9039">
        <v>5</v>
      </c>
      <c r="F9039" t="s">
        <v>90</v>
      </c>
      <c r="G9039">
        <v>54</v>
      </c>
      <c r="H9039" t="s">
        <v>32</v>
      </c>
      <c r="I9039" t="s">
        <v>33</v>
      </c>
      <c r="J9039" t="s">
        <v>127</v>
      </c>
      <c r="K9039">
        <v>0.82694040722244422</v>
      </c>
      <c r="L9039">
        <v>0</v>
      </c>
      <c r="M9039">
        <v>37.5</v>
      </c>
      <c r="N9039">
        <f>(1-Coffee_Sales[[#This Row],[Discount_Percent]])*Coffee_Sales[[#This Row],[unit_price]]*Coffee_Sales[[#This Row],[transaction_qty]]</f>
        <v>37.5</v>
      </c>
      <c r="O9039" t="str">
        <f>TEXT(Coffee_Sales[[#This Row],[transaction_date]],"mmm-yyyy")</f>
        <v>Jun-2023</v>
      </c>
      <c r="P9039">
        <f>HOUR(Coffee_Sales[[#This Row],[transaction_time]])</f>
        <v>18</v>
      </c>
    </row>
    <row r="9040" spans="1:16" x14ac:dyDescent="0.3">
      <c r="A9040">
        <v>106140</v>
      </c>
      <c r="B9040" s="1">
        <v>45070</v>
      </c>
      <c r="C9040" s="2">
        <v>0.44163194444444442</v>
      </c>
      <c r="D9040">
        <v>2</v>
      </c>
      <c r="E9040">
        <v>8</v>
      </c>
      <c r="F9040" t="s">
        <v>104</v>
      </c>
      <c r="G9040">
        <v>57</v>
      </c>
      <c r="H9040" t="s">
        <v>32</v>
      </c>
      <c r="I9040" t="s">
        <v>33</v>
      </c>
      <c r="J9040" t="s">
        <v>34</v>
      </c>
      <c r="K9040">
        <v>2.1877096963951441</v>
      </c>
      <c r="L9040">
        <v>0.1</v>
      </c>
      <c r="M9040">
        <v>46.5</v>
      </c>
      <c r="N9040">
        <f>(1-Coffee_Sales[[#This Row],[Discount_Percent]])*Coffee_Sales[[#This Row],[unit_price]]*Coffee_Sales[[#This Row],[transaction_qty]]</f>
        <v>83.7</v>
      </c>
      <c r="O9040" t="str">
        <f>TEXT(Coffee_Sales[[#This Row],[transaction_date]],"mmm-yyyy")</f>
        <v>May-2023</v>
      </c>
      <c r="P9040">
        <f>HOUR(Coffee_Sales[[#This Row],[transaction_time]])</f>
        <v>10</v>
      </c>
    </row>
    <row r="9041" spans="1:16" x14ac:dyDescent="0.3">
      <c r="A9041">
        <v>7420</v>
      </c>
      <c r="B9041" s="1">
        <v>44940</v>
      </c>
      <c r="C9041" s="2">
        <v>0.36662037037037037</v>
      </c>
      <c r="D9041">
        <v>1</v>
      </c>
      <c r="E9041">
        <v>8</v>
      </c>
      <c r="F9041" t="s">
        <v>24</v>
      </c>
      <c r="G9041">
        <v>84</v>
      </c>
      <c r="H9041" t="s">
        <v>67</v>
      </c>
      <c r="I9041" t="s">
        <v>72</v>
      </c>
      <c r="J9041" t="s">
        <v>140</v>
      </c>
      <c r="K9041">
        <v>0.36612531544608551</v>
      </c>
      <c r="L9041">
        <v>0</v>
      </c>
      <c r="M9041">
        <v>12</v>
      </c>
      <c r="N9041">
        <f>(1-Coffee_Sales[[#This Row],[Discount_Percent]])*Coffee_Sales[[#This Row],[unit_price]]*Coffee_Sales[[#This Row],[transaction_qty]]</f>
        <v>12</v>
      </c>
      <c r="O9041" t="str">
        <f>TEXT(Coffee_Sales[[#This Row],[transaction_date]],"mmm-yyyy")</f>
        <v>Jan-2023</v>
      </c>
      <c r="P9041">
        <f>HOUR(Coffee_Sales[[#This Row],[transaction_time]])</f>
        <v>8</v>
      </c>
    </row>
    <row r="9042" spans="1:16" x14ac:dyDescent="0.3">
      <c r="A9042">
        <v>120056</v>
      </c>
      <c r="B9042" s="1">
        <v>45083</v>
      </c>
      <c r="C9042" s="2">
        <v>0.52429398148148143</v>
      </c>
      <c r="D9042">
        <v>1</v>
      </c>
      <c r="E9042">
        <v>3</v>
      </c>
      <c r="F9042" t="s">
        <v>25</v>
      </c>
      <c r="G9042">
        <v>31</v>
      </c>
      <c r="H9042" t="s">
        <v>14</v>
      </c>
      <c r="I9042" t="s">
        <v>22</v>
      </c>
      <c r="J9042" t="s">
        <v>53</v>
      </c>
      <c r="K9042">
        <v>1.036074155711854</v>
      </c>
      <c r="L9042">
        <v>0.05</v>
      </c>
      <c r="M9042">
        <v>33</v>
      </c>
      <c r="N9042">
        <f>(1-Coffee_Sales[[#This Row],[Discount_Percent]])*Coffee_Sales[[#This Row],[unit_price]]*Coffee_Sales[[#This Row],[transaction_qty]]</f>
        <v>31.349999999999998</v>
      </c>
      <c r="O9042" t="str">
        <f>TEXT(Coffee_Sales[[#This Row],[transaction_date]],"mmm-yyyy")</f>
        <v>Jun-2023</v>
      </c>
      <c r="P9042">
        <f>HOUR(Coffee_Sales[[#This Row],[transaction_time]])</f>
        <v>12</v>
      </c>
    </row>
    <row r="9043" spans="1:16" x14ac:dyDescent="0.3">
      <c r="A9043">
        <v>22389</v>
      </c>
      <c r="B9043" s="1">
        <v>44967</v>
      </c>
      <c r="C9043" s="2">
        <v>0.26140046296296299</v>
      </c>
      <c r="D9043">
        <v>1</v>
      </c>
      <c r="E9043">
        <v>5</v>
      </c>
      <c r="F9043" t="s">
        <v>50</v>
      </c>
      <c r="G9043">
        <v>71</v>
      </c>
      <c r="H9043" t="s">
        <v>18</v>
      </c>
      <c r="I9043" t="s">
        <v>79</v>
      </c>
      <c r="J9043" t="s">
        <v>92</v>
      </c>
      <c r="K9043">
        <v>1.6377807384557821</v>
      </c>
      <c r="L9043">
        <v>0</v>
      </c>
      <c r="M9043">
        <v>56.25</v>
      </c>
      <c r="N9043">
        <f>(1-Coffee_Sales[[#This Row],[Discount_Percent]])*Coffee_Sales[[#This Row],[unit_price]]*Coffee_Sales[[#This Row],[transaction_qty]]</f>
        <v>56.25</v>
      </c>
      <c r="O9043" t="str">
        <f>TEXT(Coffee_Sales[[#This Row],[transaction_date]],"mmm-yyyy")</f>
        <v>Feb-2023</v>
      </c>
      <c r="P9043">
        <f>HOUR(Coffee_Sales[[#This Row],[transaction_time]])</f>
        <v>6</v>
      </c>
    </row>
    <row r="9044" spans="1:16" x14ac:dyDescent="0.3">
      <c r="A9044">
        <v>75507</v>
      </c>
      <c r="B9044" s="1">
        <v>45041</v>
      </c>
      <c r="C9044" s="2">
        <v>0.30145833333333333</v>
      </c>
      <c r="D9044">
        <v>1</v>
      </c>
      <c r="E9044">
        <v>3</v>
      </c>
      <c r="F9044" t="s">
        <v>38</v>
      </c>
      <c r="G9044">
        <v>37</v>
      </c>
      <c r="H9044" t="s">
        <v>14</v>
      </c>
      <c r="I9044" t="s">
        <v>15</v>
      </c>
      <c r="J9044" t="s">
        <v>95</v>
      </c>
      <c r="K9044">
        <v>0.91435764838085731</v>
      </c>
      <c r="L9044">
        <v>0</v>
      </c>
      <c r="M9044">
        <v>45</v>
      </c>
      <c r="N9044">
        <f>(1-Coffee_Sales[[#This Row],[Discount_Percent]])*Coffee_Sales[[#This Row],[unit_price]]*Coffee_Sales[[#This Row],[transaction_qty]]</f>
        <v>45</v>
      </c>
      <c r="O9044" t="str">
        <f>TEXT(Coffee_Sales[[#This Row],[transaction_date]],"mmm-yyyy")</f>
        <v>Apr-2023</v>
      </c>
      <c r="P9044">
        <f>HOUR(Coffee_Sales[[#This Row],[transaction_time]])</f>
        <v>7</v>
      </c>
    </row>
    <row r="9045" spans="1:16" x14ac:dyDescent="0.3">
      <c r="A9045">
        <v>120094</v>
      </c>
      <c r="B9045" s="1">
        <v>45083</v>
      </c>
      <c r="C9045" s="2">
        <v>0.53855324074074074</v>
      </c>
      <c r="D9045">
        <v>1</v>
      </c>
      <c r="E9045">
        <v>8</v>
      </c>
      <c r="F9045" t="s">
        <v>31</v>
      </c>
      <c r="G9045">
        <v>51</v>
      </c>
      <c r="H9045" t="s">
        <v>32</v>
      </c>
      <c r="I9045" t="s">
        <v>44</v>
      </c>
      <c r="J9045" t="s">
        <v>103</v>
      </c>
      <c r="K9045">
        <v>1.345901055259765</v>
      </c>
      <c r="L9045">
        <v>0</v>
      </c>
      <c r="M9045">
        <v>45</v>
      </c>
      <c r="N9045">
        <f>(1-Coffee_Sales[[#This Row],[Discount_Percent]])*Coffee_Sales[[#This Row],[unit_price]]*Coffee_Sales[[#This Row],[transaction_qty]]</f>
        <v>45</v>
      </c>
      <c r="O9045" t="str">
        <f>TEXT(Coffee_Sales[[#This Row],[transaction_date]],"mmm-yyyy")</f>
        <v>Jun-2023</v>
      </c>
      <c r="P9045">
        <f>HOUR(Coffee_Sales[[#This Row],[transaction_time]])</f>
        <v>12</v>
      </c>
    </row>
    <row r="9046" spans="1:16" x14ac:dyDescent="0.3">
      <c r="A9046">
        <v>42895</v>
      </c>
      <c r="B9046" s="1">
        <v>44999</v>
      </c>
      <c r="C9046" s="2">
        <v>0.39791666666666664</v>
      </c>
      <c r="D9046">
        <v>2</v>
      </c>
      <c r="E9046">
        <v>5</v>
      </c>
      <c r="F9046" t="s">
        <v>78</v>
      </c>
      <c r="G9046">
        <v>34</v>
      </c>
      <c r="H9046" t="s">
        <v>14</v>
      </c>
      <c r="I9046" t="s">
        <v>26</v>
      </c>
      <c r="J9046" t="s">
        <v>57</v>
      </c>
      <c r="K9046">
        <v>2.0029953352323</v>
      </c>
      <c r="L9046">
        <v>0</v>
      </c>
      <c r="M9046">
        <v>36.75</v>
      </c>
      <c r="N9046">
        <f>(1-Coffee_Sales[[#This Row],[Discount_Percent]])*Coffee_Sales[[#This Row],[unit_price]]*Coffee_Sales[[#This Row],[transaction_qty]]</f>
        <v>73.5</v>
      </c>
      <c r="O9046" t="str">
        <f>TEXT(Coffee_Sales[[#This Row],[transaction_date]],"mmm-yyyy")</f>
        <v>Mar-2023</v>
      </c>
      <c r="P9046">
        <f>HOUR(Coffee_Sales[[#This Row],[transaction_time]])</f>
        <v>9</v>
      </c>
    </row>
    <row r="9047" spans="1:16" x14ac:dyDescent="0.3">
      <c r="A9047">
        <v>134185</v>
      </c>
      <c r="B9047" s="1">
        <v>45095</v>
      </c>
      <c r="C9047" s="2">
        <v>0.29109953703703706</v>
      </c>
      <c r="D9047">
        <v>1</v>
      </c>
      <c r="E9047">
        <v>5</v>
      </c>
      <c r="F9047" t="s">
        <v>77</v>
      </c>
      <c r="G9047">
        <v>24</v>
      </c>
      <c r="H9047" t="s">
        <v>14</v>
      </c>
      <c r="I9047" t="s">
        <v>55</v>
      </c>
      <c r="J9047" t="s">
        <v>86</v>
      </c>
      <c r="K9047">
        <v>1.4819878645695981</v>
      </c>
      <c r="L9047">
        <v>0</v>
      </c>
      <c r="M9047">
        <v>45</v>
      </c>
      <c r="N9047">
        <f>(1-Coffee_Sales[[#This Row],[Discount_Percent]])*Coffee_Sales[[#This Row],[unit_price]]*Coffee_Sales[[#This Row],[transaction_qty]]</f>
        <v>45</v>
      </c>
      <c r="O9047" t="str">
        <f>TEXT(Coffee_Sales[[#This Row],[transaction_date]],"mmm-yyyy")</f>
        <v>Jun-2023</v>
      </c>
      <c r="P9047">
        <f>HOUR(Coffee_Sales[[#This Row],[transaction_time]])</f>
        <v>6</v>
      </c>
    </row>
    <row r="9048" spans="1:16" x14ac:dyDescent="0.3">
      <c r="A9048">
        <v>45265</v>
      </c>
      <c r="B9048" s="1">
        <v>45002</v>
      </c>
      <c r="C9048" s="2">
        <v>0.46847222222222223</v>
      </c>
      <c r="D9048">
        <v>1</v>
      </c>
      <c r="E9048">
        <v>3</v>
      </c>
      <c r="F9048" t="s">
        <v>25</v>
      </c>
      <c r="G9048">
        <v>36</v>
      </c>
      <c r="H9048" t="s">
        <v>14</v>
      </c>
      <c r="I9048" t="s">
        <v>26</v>
      </c>
      <c r="J9048" t="s">
        <v>27</v>
      </c>
      <c r="K9048">
        <v>1.577079352825326</v>
      </c>
      <c r="L9048">
        <v>0</v>
      </c>
      <c r="M9048">
        <v>56.25</v>
      </c>
      <c r="N9048">
        <f>(1-Coffee_Sales[[#This Row],[Discount_Percent]])*Coffee_Sales[[#This Row],[unit_price]]*Coffee_Sales[[#This Row],[transaction_qty]]</f>
        <v>56.25</v>
      </c>
      <c r="O9048" t="str">
        <f>TEXT(Coffee_Sales[[#This Row],[transaction_date]],"mmm-yyyy")</f>
        <v>Mar-2023</v>
      </c>
      <c r="P9048">
        <f>HOUR(Coffee_Sales[[#This Row],[transaction_time]])</f>
        <v>11</v>
      </c>
    </row>
    <row r="9049" spans="1:16" x14ac:dyDescent="0.3">
      <c r="A9049">
        <v>66026</v>
      </c>
      <c r="B9049" s="1">
        <v>45030</v>
      </c>
      <c r="C9049" s="2">
        <v>0.35450231481481481</v>
      </c>
      <c r="D9049">
        <v>1</v>
      </c>
      <c r="E9049">
        <v>8</v>
      </c>
      <c r="F9049" t="s">
        <v>90</v>
      </c>
      <c r="G9049">
        <v>9</v>
      </c>
      <c r="H9049" t="s">
        <v>59</v>
      </c>
      <c r="I9049" t="s">
        <v>60</v>
      </c>
      <c r="J9049" t="s">
        <v>130</v>
      </c>
      <c r="K9049">
        <v>8.6790599305510376</v>
      </c>
      <c r="L9049">
        <v>0</v>
      </c>
      <c r="M9049">
        <v>337.5</v>
      </c>
      <c r="N9049">
        <f>(1-Coffee_Sales[[#This Row],[Discount_Percent]])*Coffee_Sales[[#This Row],[unit_price]]*Coffee_Sales[[#This Row],[transaction_qty]]</f>
        <v>337.5</v>
      </c>
      <c r="O9049" t="str">
        <f>TEXT(Coffee_Sales[[#This Row],[transaction_date]],"mmm-yyyy")</f>
        <v>Apr-2023</v>
      </c>
      <c r="P9049">
        <f>HOUR(Coffee_Sales[[#This Row],[transaction_time]])</f>
        <v>8</v>
      </c>
    </row>
    <row r="9050" spans="1:16" x14ac:dyDescent="0.3">
      <c r="A9050">
        <v>21424</v>
      </c>
      <c r="B9050" s="1">
        <v>44965</v>
      </c>
      <c r="C9050" s="2">
        <v>0.41891203703703705</v>
      </c>
      <c r="D9050">
        <v>1</v>
      </c>
      <c r="E9050">
        <v>8</v>
      </c>
      <c r="F9050" t="s">
        <v>94</v>
      </c>
      <c r="G9050">
        <v>30</v>
      </c>
      <c r="H9050" t="s">
        <v>14</v>
      </c>
      <c r="I9050" t="s">
        <v>22</v>
      </c>
      <c r="J9050" t="s">
        <v>109</v>
      </c>
      <c r="K9050">
        <v>0.92812523249522094</v>
      </c>
      <c r="L9050">
        <v>0</v>
      </c>
      <c r="M9050">
        <v>45</v>
      </c>
      <c r="N9050">
        <f>(1-Coffee_Sales[[#This Row],[Discount_Percent]])*Coffee_Sales[[#This Row],[unit_price]]*Coffee_Sales[[#This Row],[transaction_qty]]</f>
        <v>45</v>
      </c>
      <c r="O9050" t="str">
        <f>TEXT(Coffee_Sales[[#This Row],[transaction_date]],"mmm-yyyy")</f>
        <v>Feb-2023</v>
      </c>
      <c r="P9050">
        <f>HOUR(Coffee_Sales[[#This Row],[transaction_time]])</f>
        <v>10</v>
      </c>
    </row>
    <row r="9051" spans="1:16" x14ac:dyDescent="0.3">
      <c r="A9051">
        <v>121773</v>
      </c>
      <c r="B9051" s="1">
        <v>45084</v>
      </c>
      <c r="C9051" s="2">
        <v>0.73820601851851853</v>
      </c>
      <c r="D9051">
        <v>1</v>
      </c>
      <c r="E9051">
        <v>3</v>
      </c>
      <c r="F9051" t="s">
        <v>96</v>
      </c>
      <c r="G9051">
        <v>72</v>
      </c>
      <c r="H9051" t="s">
        <v>18</v>
      </c>
      <c r="I9051" t="s">
        <v>19</v>
      </c>
      <c r="J9051" t="s">
        <v>82</v>
      </c>
      <c r="K9051">
        <v>1.2891215707889581</v>
      </c>
      <c r="L9051">
        <v>0</v>
      </c>
      <c r="M9051">
        <v>48.75</v>
      </c>
      <c r="N9051">
        <f>(1-Coffee_Sales[[#This Row],[Discount_Percent]])*Coffee_Sales[[#This Row],[unit_price]]*Coffee_Sales[[#This Row],[transaction_qty]]</f>
        <v>48.75</v>
      </c>
      <c r="O9051" t="str">
        <f>TEXT(Coffee_Sales[[#This Row],[transaction_date]],"mmm-yyyy")</f>
        <v>Jun-2023</v>
      </c>
      <c r="P9051">
        <f>HOUR(Coffee_Sales[[#This Row],[transaction_time]])</f>
        <v>17</v>
      </c>
    </row>
    <row r="9052" spans="1:16" x14ac:dyDescent="0.3">
      <c r="A9052">
        <v>143490</v>
      </c>
      <c r="B9052" s="1">
        <v>45102</v>
      </c>
      <c r="C9052" s="2">
        <v>0.62531250000000005</v>
      </c>
      <c r="D9052">
        <v>1</v>
      </c>
      <c r="E9052">
        <v>3</v>
      </c>
      <c r="F9052" t="s">
        <v>102</v>
      </c>
      <c r="G9052">
        <v>42</v>
      </c>
      <c r="H9052" t="s">
        <v>32</v>
      </c>
      <c r="I9052" t="s">
        <v>40</v>
      </c>
      <c r="J9052" t="s">
        <v>99</v>
      </c>
      <c r="K9052">
        <v>0.84044633691115611</v>
      </c>
      <c r="L9052">
        <v>0</v>
      </c>
      <c r="M9052">
        <v>37.5</v>
      </c>
      <c r="N9052">
        <f>(1-Coffee_Sales[[#This Row],[Discount_Percent]])*Coffee_Sales[[#This Row],[unit_price]]*Coffee_Sales[[#This Row],[transaction_qty]]</f>
        <v>37.5</v>
      </c>
      <c r="O9052" t="str">
        <f>TEXT(Coffee_Sales[[#This Row],[transaction_date]],"mmm-yyyy")</f>
        <v>Jun-2023</v>
      </c>
      <c r="P9052">
        <f>HOUR(Coffee_Sales[[#This Row],[transaction_time]])</f>
        <v>15</v>
      </c>
    </row>
    <row r="9053" spans="1:16" x14ac:dyDescent="0.3">
      <c r="A9053">
        <v>61559</v>
      </c>
      <c r="B9053" s="1">
        <v>45025</v>
      </c>
      <c r="C9053" s="2">
        <v>0.27409722222222221</v>
      </c>
      <c r="D9053">
        <v>1</v>
      </c>
      <c r="E9053">
        <v>8</v>
      </c>
      <c r="F9053" t="s">
        <v>101</v>
      </c>
      <c r="G9053">
        <v>50</v>
      </c>
      <c r="H9053" t="s">
        <v>32</v>
      </c>
      <c r="I9053" t="s">
        <v>44</v>
      </c>
      <c r="J9053" t="s">
        <v>45</v>
      </c>
      <c r="K9053">
        <v>0.97643617871554977</v>
      </c>
      <c r="L9053">
        <v>0</v>
      </c>
      <c r="M9053">
        <v>37.5</v>
      </c>
      <c r="N9053">
        <f>(1-Coffee_Sales[[#This Row],[Discount_Percent]])*Coffee_Sales[[#This Row],[unit_price]]*Coffee_Sales[[#This Row],[transaction_qty]]</f>
        <v>37.5</v>
      </c>
      <c r="O9053" t="str">
        <f>TEXT(Coffee_Sales[[#This Row],[transaction_date]],"mmm-yyyy")</f>
        <v>Apr-2023</v>
      </c>
      <c r="P9053">
        <f>HOUR(Coffee_Sales[[#This Row],[transaction_time]])</f>
        <v>6</v>
      </c>
    </row>
    <row r="9054" spans="1:16" x14ac:dyDescent="0.3">
      <c r="A9054">
        <v>119940</v>
      </c>
      <c r="B9054" s="1">
        <v>45083</v>
      </c>
      <c r="C9054" s="2">
        <v>0.46491898148148147</v>
      </c>
      <c r="D9054">
        <v>1</v>
      </c>
      <c r="E9054">
        <v>5</v>
      </c>
      <c r="F9054" t="s">
        <v>114</v>
      </c>
      <c r="G9054">
        <v>45</v>
      </c>
      <c r="H9054" t="s">
        <v>32</v>
      </c>
      <c r="I9054" t="s">
        <v>40</v>
      </c>
      <c r="J9054" t="s">
        <v>120</v>
      </c>
      <c r="K9054">
        <v>1.4755289919386889</v>
      </c>
      <c r="L9054">
        <v>0.15</v>
      </c>
      <c r="M9054">
        <v>45</v>
      </c>
      <c r="N9054">
        <f>(1-Coffee_Sales[[#This Row],[Discount_Percent]])*Coffee_Sales[[#This Row],[unit_price]]*Coffee_Sales[[#This Row],[transaction_qty]]</f>
        <v>38.25</v>
      </c>
      <c r="O9054" t="str">
        <f>TEXT(Coffee_Sales[[#This Row],[transaction_date]],"mmm-yyyy")</f>
        <v>Jun-2023</v>
      </c>
      <c r="P9054">
        <f>HOUR(Coffee_Sales[[#This Row],[transaction_time]])</f>
        <v>11</v>
      </c>
    </row>
    <row r="9055" spans="1:16" x14ac:dyDescent="0.3">
      <c r="A9055">
        <v>50798</v>
      </c>
      <c r="B9055" s="1">
        <v>45010</v>
      </c>
      <c r="C9055" s="2">
        <v>0.48481481481481481</v>
      </c>
      <c r="D9055">
        <v>2</v>
      </c>
      <c r="E9055">
        <v>8</v>
      </c>
      <c r="F9055" t="s">
        <v>63</v>
      </c>
      <c r="G9055">
        <v>49</v>
      </c>
      <c r="H9055" t="s">
        <v>32</v>
      </c>
      <c r="I9055" t="s">
        <v>44</v>
      </c>
      <c r="J9055" t="s">
        <v>91</v>
      </c>
      <c r="K9055">
        <v>2.6219900697722709</v>
      </c>
      <c r="L9055">
        <v>0.1</v>
      </c>
      <c r="M9055">
        <v>45</v>
      </c>
      <c r="N9055">
        <f>(1-Coffee_Sales[[#This Row],[Discount_Percent]])*Coffee_Sales[[#This Row],[unit_price]]*Coffee_Sales[[#This Row],[transaction_qty]]</f>
        <v>81</v>
      </c>
      <c r="O9055" t="str">
        <f>TEXT(Coffee_Sales[[#This Row],[transaction_date]],"mmm-yyyy")</f>
        <v>Mar-2023</v>
      </c>
      <c r="P9055">
        <f>HOUR(Coffee_Sales[[#This Row],[transaction_time]])</f>
        <v>11</v>
      </c>
    </row>
    <row r="9056" spans="1:16" x14ac:dyDescent="0.3">
      <c r="A9056">
        <v>46303</v>
      </c>
      <c r="B9056" s="1">
        <v>45004</v>
      </c>
      <c r="C9056" s="2">
        <v>0.30512731481481481</v>
      </c>
      <c r="D9056">
        <v>1</v>
      </c>
      <c r="E9056">
        <v>5</v>
      </c>
      <c r="F9056" t="s">
        <v>13</v>
      </c>
      <c r="G9056">
        <v>41</v>
      </c>
      <c r="H9056" t="s">
        <v>14</v>
      </c>
      <c r="I9056" t="s">
        <v>15</v>
      </c>
      <c r="J9056" t="s">
        <v>98</v>
      </c>
      <c r="K9056">
        <v>1.6357829183435619</v>
      </c>
      <c r="L9056">
        <v>0</v>
      </c>
      <c r="M9056">
        <v>63.75</v>
      </c>
      <c r="N9056">
        <f>(1-Coffee_Sales[[#This Row],[Discount_Percent]])*Coffee_Sales[[#This Row],[unit_price]]*Coffee_Sales[[#This Row],[transaction_qty]]</f>
        <v>63.75</v>
      </c>
      <c r="O9056" t="str">
        <f>TEXT(Coffee_Sales[[#This Row],[transaction_date]],"mmm-yyyy")</f>
        <v>Mar-2023</v>
      </c>
      <c r="P9056">
        <f>HOUR(Coffee_Sales[[#This Row],[transaction_time]])</f>
        <v>7</v>
      </c>
    </row>
    <row r="9057" spans="1:16" x14ac:dyDescent="0.3">
      <c r="A9057">
        <v>42669</v>
      </c>
      <c r="B9057" s="1">
        <v>44999</v>
      </c>
      <c r="C9057" s="2">
        <v>0.33033564814814814</v>
      </c>
      <c r="D9057">
        <v>2</v>
      </c>
      <c r="E9057">
        <v>5</v>
      </c>
      <c r="F9057" t="s">
        <v>21</v>
      </c>
      <c r="G9057">
        <v>55</v>
      </c>
      <c r="H9057" t="s">
        <v>32</v>
      </c>
      <c r="I9057" t="s">
        <v>33</v>
      </c>
      <c r="J9057" t="s">
        <v>93</v>
      </c>
      <c r="K9057">
        <v>2.479049654510201</v>
      </c>
      <c r="L9057">
        <v>0.15</v>
      </c>
      <c r="M9057">
        <v>60</v>
      </c>
      <c r="N9057">
        <f>(1-Coffee_Sales[[#This Row],[Discount_Percent]])*Coffee_Sales[[#This Row],[unit_price]]*Coffee_Sales[[#This Row],[transaction_qty]]</f>
        <v>102</v>
      </c>
      <c r="O9057" t="str">
        <f>TEXT(Coffee_Sales[[#This Row],[transaction_date]],"mmm-yyyy")</f>
        <v>Mar-2023</v>
      </c>
      <c r="P9057">
        <f>HOUR(Coffee_Sales[[#This Row],[transaction_time]])</f>
        <v>7</v>
      </c>
    </row>
    <row r="9058" spans="1:16" x14ac:dyDescent="0.3">
      <c r="A9058">
        <v>16294</v>
      </c>
      <c r="B9058" s="1">
        <v>44955</v>
      </c>
      <c r="C9058" s="2">
        <v>0.67728009259259259</v>
      </c>
      <c r="D9058">
        <v>1</v>
      </c>
      <c r="E9058">
        <v>8</v>
      </c>
      <c r="F9058" t="s">
        <v>131</v>
      </c>
      <c r="G9058">
        <v>70</v>
      </c>
      <c r="H9058" t="s">
        <v>18</v>
      </c>
      <c r="I9058" t="s">
        <v>19</v>
      </c>
      <c r="J9058" t="s">
        <v>83</v>
      </c>
      <c r="K9058">
        <v>1.066565266161698</v>
      </c>
      <c r="L9058">
        <v>0.05</v>
      </c>
      <c r="M9058">
        <v>48.75</v>
      </c>
      <c r="N9058">
        <f>(1-Coffee_Sales[[#This Row],[Discount_Percent]])*Coffee_Sales[[#This Row],[unit_price]]*Coffee_Sales[[#This Row],[transaction_qty]]</f>
        <v>46.3125</v>
      </c>
      <c r="O9058" t="str">
        <f>TEXT(Coffee_Sales[[#This Row],[transaction_date]],"mmm-yyyy")</f>
        <v>Jan-2023</v>
      </c>
      <c r="P9058">
        <f>HOUR(Coffee_Sales[[#This Row],[transaction_time]])</f>
        <v>16</v>
      </c>
    </row>
    <row r="9059" spans="1:16" x14ac:dyDescent="0.3">
      <c r="A9059">
        <v>41358</v>
      </c>
      <c r="B9059" s="1">
        <v>44997</v>
      </c>
      <c r="C9059" s="2">
        <v>0.32592592592592595</v>
      </c>
      <c r="D9059">
        <v>2</v>
      </c>
      <c r="E9059">
        <v>5</v>
      </c>
      <c r="F9059" t="s">
        <v>94</v>
      </c>
      <c r="G9059">
        <v>51</v>
      </c>
      <c r="H9059" t="s">
        <v>32</v>
      </c>
      <c r="I9059" t="s">
        <v>44</v>
      </c>
      <c r="J9059" t="s">
        <v>103</v>
      </c>
      <c r="K9059">
        <v>2.725973262985383</v>
      </c>
      <c r="L9059">
        <v>0</v>
      </c>
      <c r="M9059">
        <v>45</v>
      </c>
      <c r="N9059">
        <f>(1-Coffee_Sales[[#This Row],[Discount_Percent]])*Coffee_Sales[[#This Row],[unit_price]]*Coffee_Sales[[#This Row],[transaction_qty]]</f>
        <v>90</v>
      </c>
      <c r="O9059" t="str">
        <f>TEXT(Coffee_Sales[[#This Row],[transaction_date]],"mmm-yyyy")</f>
        <v>Mar-2023</v>
      </c>
      <c r="P9059">
        <f>HOUR(Coffee_Sales[[#This Row],[transaction_time]])</f>
        <v>7</v>
      </c>
    </row>
    <row r="9060" spans="1:16" x14ac:dyDescent="0.3">
      <c r="A9060">
        <v>117611</v>
      </c>
      <c r="B9060" s="1">
        <v>45081</v>
      </c>
      <c r="C9060" s="2">
        <v>0.40886574074074072</v>
      </c>
      <c r="D9060">
        <v>2</v>
      </c>
      <c r="E9060">
        <v>5</v>
      </c>
      <c r="F9060" t="s">
        <v>114</v>
      </c>
      <c r="G9060">
        <v>41</v>
      </c>
      <c r="H9060" t="s">
        <v>14</v>
      </c>
      <c r="I9060" t="s">
        <v>15</v>
      </c>
      <c r="J9060" t="s">
        <v>98</v>
      </c>
      <c r="K9060">
        <v>3.8758132889674219</v>
      </c>
      <c r="L9060">
        <v>0</v>
      </c>
      <c r="M9060">
        <v>63.75</v>
      </c>
      <c r="N9060">
        <f>(1-Coffee_Sales[[#This Row],[Discount_Percent]])*Coffee_Sales[[#This Row],[unit_price]]*Coffee_Sales[[#This Row],[transaction_qty]]</f>
        <v>127.5</v>
      </c>
      <c r="O9060" t="str">
        <f>TEXT(Coffee_Sales[[#This Row],[transaction_date]],"mmm-yyyy")</f>
        <v>Jun-2023</v>
      </c>
      <c r="P9060">
        <f>HOUR(Coffee_Sales[[#This Row],[transaction_time]])</f>
        <v>9</v>
      </c>
    </row>
    <row r="9061" spans="1:16" x14ac:dyDescent="0.3">
      <c r="A9061">
        <v>73643</v>
      </c>
      <c r="B9061" s="1">
        <v>45038</v>
      </c>
      <c r="C9061" s="2">
        <v>0.74869212962962961</v>
      </c>
      <c r="D9061">
        <v>2</v>
      </c>
      <c r="E9061">
        <v>5</v>
      </c>
      <c r="F9061" t="s">
        <v>21</v>
      </c>
      <c r="G9061">
        <v>39</v>
      </c>
      <c r="H9061" t="s">
        <v>14</v>
      </c>
      <c r="I9061" t="s">
        <v>15</v>
      </c>
      <c r="J9061" t="s">
        <v>47</v>
      </c>
      <c r="K9061">
        <v>3.908005955906368</v>
      </c>
      <c r="L9061">
        <v>0.1</v>
      </c>
      <c r="M9061">
        <v>63.75</v>
      </c>
      <c r="N9061">
        <f>(1-Coffee_Sales[[#This Row],[Discount_Percent]])*Coffee_Sales[[#This Row],[unit_price]]*Coffee_Sales[[#This Row],[transaction_qty]]</f>
        <v>114.75</v>
      </c>
      <c r="O9061" t="str">
        <f>TEXT(Coffee_Sales[[#This Row],[transaction_date]],"mmm-yyyy")</f>
        <v>Apr-2023</v>
      </c>
      <c r="P9061">
        <f>HOUR(Coffee_Sales[[#This Row],[transaction_time]])</f>
        <v>17</v>
      </c>
    </row>
    <row r="9062" spans="1:16" x14ac:dyDescent="0.3">
      <c r="A9062">
        <v>119276</v>
      </c>
      <c r="B9062" s="1">
        <v>45082</v>
      </c>
      <c r="C9062" s="2">
        <v>0.62777777777777777</v>
      </c>
      <c r="D9062">
        <v>2</v>
      </c>
      <c r="E9062">
        <v>5</v>
      </c>
      <c r="F9062" t="s">
        <v>21</v>
      </c>
      <c r="G9062">
        <v>39</v>
      </c>
      <c r="H9062" t="s">
        <v>14</v>
      </c>
      <c r="I9062" t="s">
        <v>15</v>
      </c>
      <c r="J9062" t="s">
        <v>47</v>
      </c>
      <c r="K9062">
        <v>2.681751876285746</v>
      </c>
      <c r="L9062">
        <v>0.05</v>
      </c>
      <c r="M9062">
        <v>63.75</v>
      </c>
      <c r="N9062">
        <f>(1-Coffee_Sales[[#This Row],[Discount_Percent]])*Coffee_Sales[[#This Row],[unit_price]]*Coffee_Sales[[#This Row],[transaction_qty]]</f>
        <v>121.125</v>
      </c>
      <c r="O9062" t="str">
        <f>TEXT(Coffee_Sales[[#This Row],[transaction_date]],"mmm-yyyy")</f>
        <v>Jun-2023</v>
      </c>
      <c r="P9062">
        <f>HOUR(Coffee_Sales[[#This Row],[transaction_time]])</f>
        <v>15</v>
      </c>
    </row>
    <row r="9063" spans="1:16" x14ac:dyDescent="0.3">
      <c r="A9063">
        <v>13413</v>
      </c>
      <c r="B9063" s="1">
        <v>44950</v>
      </c>
      <c r="C9063" s="2">
        <v>0.45292824074074073</v>
      </c>
      <c r="D9063">
        <v>3</v>
      </c>
      <c r="E9063">
        <v>5</v>
      </c>
      <c r="F9063" t="s">
        <v>50</v>
      </c>
      <c r="G9063">
        <v>26</v>
      </c>
      <c r="H9063" t="s">
        <v>14</v>
      </c>
      <c r="I9063" t="s">
        <v>29</v>
      </c>
      <c r="J9063" t="s">
        <v>134</v>
      </c>
      <c r="K9063">
        <v>2.9652009244169029</v>
      </c>
      <c r="L9063">
        <v>0.1</v>
      </c>
      <c r="M9063">
        <v>45</v>
      </c>
      <c r="N9063">
        <f>(1-Coffee_Sales[[#This Row],[Discount_Percent]])*Coffee_Sales[[#This Row],[unit_price]]*Coffee_Sales[[#This Row],[transaction_qty]]</f>
        <v>121.5</v>
      </c>
      <c r="O9063" t="str">
        <f>TEXT(Coffee_Sales[[#This Row],[transaction_date]],"mmm-yyyy")</f>
        <v>Jan-2023</v>
      </c>
      <c r="P9063">
        <f>HOUR(Coffee_Sales[[#This Row],[transaction_time]])</f>
        <v>10</v>
      </c>
    </row>
    <row r="9064" spans="1:16" x14ac:dyDescent="0.3">
      <c r="A9064">
        <v>24832</v>
      </c>
      <c r="B9064" s="1">
        <v>44971</v>
      </c>
      <c r="C9064" s="2">
        <v>0.34679398148148149</v>
      </c>
      <c r="D9064">
        <v>1</v>
      </c>
      <c r="E9064">
        <v>8</v>
      </c>
      <c r="F9064" t="s">
        <v>81</v>
      </c>
      <c r="G9064">
        <v>69</v>
      </c>
      <c r="H9064" t="s">
        <v>18</v>
      </c>
      <c r="I9064" t="s">
        <v>107</v>
      </c>
      <c r="J9064" t="s">
        <v>132</v>
      </c>
      <c r="K9064">
        <v>1.1213257690355829</v>
      </c>
      <c r="L9064">
        <v>0.1</v>
      </c>
      <c r="M9064">
        <v>48.75</v>
      </c>
      <c r="N9064">
        <f>(1-Coffee_Sales[[#This Row],[Discount_Percent]])*Coffee_Sales[[#This Row],[unit_price]]*Coffee_Sales[[#This Row],[transaction_qty]]</f>
        <v>43.875</v>
      </c>
      <c r="O9064" t="str">
        <f>TEXT(Coffee_Sales[[#This Row],[transaction_date]],"mmm-yyyy")</f>
        <v>Feb-2023</v>
      </c>
      <c r="P9064">
        <f>HOUR(Coffee_Sales[[#This Row],[transaction_time]])</f>
        <v>8</v>
      </c>
    </row>
    <row r="9065" spans="1:16" x14ac:dyDescent="0.3">
      <c r="A9065">
        <v>72954</v>
      </c>
      <c r="B9065" s="1">
        <v>45038</v>
      </c>
      <c r="C9065" s="2">
        <v>0.28891203703703705</v>
      </c>
      <c r="D9065">
        <v>1</v>
      </c>
      <c r="E9065">
        <v>8</v>
      </c>
      <c r="F9065" t="s">
        <v>28</v>
      </c>
      <c r="G9065">
        <v>44</v>
      </c>
      <c r="H9065" t="s">
        <v>32</v>
      </c>
      <c r="I9065" t="s">
        <v>40</v>
      </c>
      <c r="J9065" t="s">
        <v>41</v>
      </c>
      <c r="K9065">
        <v>1.053632442887886</v>
      </c>
      <c r="L9065">
        <v>0</v>
      </c>
      <c r="M9065">
        <v>37.5</v>
      </c>
      <c r="N9065">
        <f>(1-Coffee_Sales[[#This Row],[Discount_Percent]])*Coffee_Sales[[#This Row],[unit_price]]*Coffee_Sales[[#This Row],[transaction_qty]]</f>
        <v>37.5</v>
      </c>
      <c r="O9065" t="str">
        <f>TEXT(Coffee_Sales[[#This Row],[transaction_date]],"mmm-yyyy")</f>
        <v>Apr-2023</v>
      </c>
      <c r="P9065">
        <f>HOUR(Coffee_Sales[[#This Row],[transaction_time]])</f>
        <v>6</v>
      </c>
    </row>
    <row r="9066" spans="1:16" x14ac:dyDescent="0.3">
      <c r="A9066">
        <v>18213</v>
      </c>
      <c r="B9066" s="1">
        <v>44959</v>
      </c>
      <c r="C9066" s="2">
        <v>0.62136574074074069</v>
      </c>
      <c r="D9066">
        <v>2</v>
      </c>
      <c r="E9066">
        <v>5</v>
      </c>
      <c r="F9066" t="s">
        <v>63</v>
      </c>
      <c r="G9066">
        <v>52</v>
      </c>
      <c r="H9066" t="s">
        <v>32</v>
      </c>
      <c r="I9066" t="s">
        <v>33</v>
      </c>
      <c r="J9066" t="s">
        <v>110</v>
      </c>
      <c r="K9066">
        <v>1.9956192957012331</v>
      </c>
      <c r="L9066">
        <v>0</v>
      </c>
      <c r="M9066">
        <v>37.5</v>
      </c>
      <c r="N9066">
        <f>(1-Coffee_Sales[[#This Row],[Discount_Percent]])*Coffee_Sales[[#This Row],[unit_price]]*Coffee_Sales[[#This Row],[transaction_qty]]</f>
        <v>75</v>
      </c>
      <c r="O9066" t="str">
        <f>TEXT(Coffee_Sales[[#This Row],[transaction_date]],"mmm-yyyy")</f>
        <v>Feb-2023</v>
      </c>
      <c r="P9066">
        <f>HOUR(Coffee_Sales[[#This Row],[transaction_time]])</f>
        <v>14</v>
      </c>
    </row>
    <row r="9067" spans="1:16" x14ac:dyDescent="0.3">
      <c r="A9067">
        <v>143547</v>
      </c>
      <c r="B9067" s="1">
        <v>45102</v>
      </c>
      <c r="C9067" s="2">
        <v>0.65927083333333336</v>
      </c>
      <c r="D9067">
        <v>1</v>
      </c>
      <c r="E9067">
        <v>5</v>
      </c>
      <c r="F9067" t="s">
        <v>50</v>
      </c>
      <c r="G9067">
        <v>47</v>
      </c>
      <c r="H9067" t="s">
        <v>32</v>
      </c>
      <c r="I9067" t="s">
        <v>36</v>
      </c>
      <c r="J9067" t="s">
        <v>37</v>
      </c>
      <c r="K9067">
        <v>1.221400953122908</v>
      </c>
      <c r="L9067">
        <v>0</v>
      </c>
      <c r="M9067">
        <v>45</v>
      </c>
      <c r="N9067">
        <f>(1-Coffee_Sales[[#This Row],[Discount_Percent]])*Coffee_Sales[[#This Row],[unit_price]]*Coffee_Sales[[#This Row],[transaction_qty]]</f>
        <v>45</v>
      </c>
      <c r="O9067" t="str">
        <f>TEXT(Coffee_Sales[[#This Row],[transaction_date]],"mmm-yyyy")</f>
        <v>Jun-2023</v>
      </c>
      <c r="P9067">
        <f>HOUR(Coffee_Sales[[#This Row],[transaction_time]])</f>
        <v>15</v>
      </c>
    </row>
    <row r="9068" spans="1:16" x14ac:dyDescent="0.3">
      <c r="A9068">
        <v>112353</v>
      </c>
      <c r="B9068" s="1">
        <v>45076</v>
      </c>
      <c r="C9068" s="2">
        <v>0.38556712962962963</v>
      </c>
      <c r="D9068">
        <v>2</v>
      </c>
      <c r="E9068">
        <v>3</v>
      </c>
      <c r="F9068" t="s">
        <v>17</v>
      </c>
      <c r="G9068">
        <v>27</v>
      </c>
      <c r="H9068" t="s">
        <v>14</v>
      </c>
      <c r="I9068" t="s">
        <v>29</v>
      </c>
      <c r="J9068" t="s">
        <v>30</v>
      </c>
      <c r="K9068">
        <v>3.1452426494168781</v>
      </c>
      <c r="L9068">
        <v>0</v>
      </c>
      <c r="M9068">
        <v>52.5</v>
      </c>
      <c r="N9068">
        <f>(1-Coffee_Sales[[#This Row],[Discount_Percent]])*Coffee_Sales[[#This Row],[unit_price]]*Coffee_Sales[[#This Row],[transaction_qty]]</f>
        <v>105</v>
      </c>
      <c r="O9068" t="str">
        <f>TEXT(Coffee_Sales[[#This Row],[transaction_date]],"mmm-yyyy")</f>
        <v>May-2023</v>
      </c>
      <c r="P9068">
        <f>HOUR(Coffee_Sales[[#This Row],[transaction_time]])</f>
        <v>9</v>
      </c>
    </row>
    <row r="9069" spans="1:16" x14ac:dyDescent="0.3">
      <c r="A9069">
        <v>11862</v>
      </c>
      <c r="B9069" s="1">
        <v>44947</v>
      </c>
      <c r="C9069" s="2">
        <v>0.50458333333333338</v>
      </c>
      <c r="D9069">
        <v>1</v>
      </c>
      <c r="E9069">
        <v>3</v>
      </c>
      <c r="F9069" t="s">
        <v>21</v>
      </c>
      <c r="G9069">
        <v>42</v>
      </c>
      <c r="H9069" t="s">
        <v>32</v>
      </c>
      <c r="I9069" t="s">
        <v>40</v>
      </c>
      <c r="J9069" t="s">
        <v>99</v>
      </c>
      <c r="K9069">
        <v>0.99748597692561658</v>
      </c>
      <c r="L9069">
        <v>0</v>
      </c>
      <c r="M9069">
        <v>37.5</v>
      </c>
      <c r="N9069">
        <f>(1-Coffee_Sales[[#This Row],[Discount_Percent]])*Coffee_Sales[[#This Row],[unit_price]]*Coffee_Sales[[#This Row],[transaction_qty]]</f>
        <v>37.5</v>
      </c>
      <c r="O9069" t="str">
        <f>TEXT(Coffee_Sales[[#This Row],[transaction_date]],"mmm-yyyy")</f>
        <v>Jan-2023</v>
      </c>
      <c r="P9069">
        <f>HOUR(Coffee_Sales[[#This Row],[transaction_time]])</f>
        <v>12</v>
      </c>
    </row>
    <row r="9070" spans="1:16" x14ac:dyDescent="0.3">
      <c r="A9070">
        <v>22753</v>
      </c>
      <c r="B9070" s="1">
        <v>44967</v>
      </c>
      <c r="C9070" s="2">
        <v>0.44505787037037037</v>
      </c>
      <c r="D9070">
        <v>2</v>
      </c>
      <c r="E9070">
        <v>3</v>
      </c>
      <c r="F9070" t="s">
        <v>13</v>
      </c>
      <c r="G9070">
        <v>56</v>
      </c>
      <c r="H9070" t="s">
        <v>32</v>
      </c>
      <c r="I9070" t="s">
        <v>33</v>
      </c>
      <c r="J9070" t="s">
        <v>135</v>
      </c>
      <c r="K9070">
        <v>2.5188935211901899</v>
      </c>
      <c r="L9070">
        <v>0</v>
      </c>
      <c r="M9070">
        <v>38.25</v>
      </c>
      <c r="N9070">
        <f>(1-Coffee_Sales[[#This Row],[Discount_Percent]])*Coffee_Sales[[#This Row],[unit_price]]*Coffee_Sales[[#This Row],[transaction_qty]]</f>
        <v>76.5</v>
      </c>
      <c r="O9070" t="str">
        <f>TEXT(Coffee_Sales[[#This Row],[transaction_date]],"mmm-yyyy")</f>
        <v>Feb-2023</v>
      </c>
      <c r="P9070">
        <f>HOUR(Coffee_Sales[[#This Row],[transaction_time]])</f>
        <v>10</v>
      </c>
    </row>
    <row r="9071" spans="1:16" x14ac:dyDescent="0.3">
      <c r="A9071">
        <v>46225</v>
      </c>
      <c r="B9071" s="1">
        <v>45003</v>
      </c>
      <c r="C9071" s="2">
        <v>0.825775462962963</v>
      </c>
      <c r="D9071">
        <v>2</v>
      </c>
      <c r="E9071">
        <v>8</v>
      </c>
      <c r="F9071" t="s">
        <v>43</v>
      </c>
      <c r="G9071">
        <v>37</v>
      </c>
      <c r="H9071" t="s">
        <v>14</v>
      </c>
      <c r="I9071" t="s">
        <v>15</v>
      </c>
      <c r="J9071" t="s">
        <v>95</v>
      </c>
      <c r="K9071">
        <v>2.8418275518030489</v>
      </c>
      <c r="L9071">
        <v>0</v>
      </c>
      <c r="M9071">
        <v>45</v>
      </c>
      <c r="N9071">
        <f>(1-Coffee_Sales[[#This Row],[Discount_Percent]])*Coffee_Sales[[#This Row],[unit_price]]*Coffee_Sales[[#This Row],[transaction_qty]]</f>
        <v>90</v>
      </c>
      <c r="O9071" t="str">
        <f>TEXT(Coffee_Sales[[#This Row],[transaction_date]],"mmm-yyyy")</f>
        <v>Mar-2023</v>
      </c>
      <c r="P9071">
        <f>HOUR(Coffee_Sales[[#This Row],[transaction_time]])</f>
        <v>19</v>
      </c>
    </row>
    <row r="9072" spans="1:16" x14ac:dyDescent="0.3">
      <c r="A9072">
        <v>21788</v>
      </c>
      <c r="B9072" s="1">
        <v>44965</v>
      </c>
      <c r="C9072" s="2">
        <v>0.78594907407407411</v>
      </c>
      <c r="D9072">
        <v>1</v>
      </c>
      <c r="E9072">
        <v>3</v>
      </c>
      <c r="F9072" t="s">
        <v>102</v>
      </c>
      <c r="G9072">
        <v>7</v>
      </c>
      <c r="H9072" t="s">
        <v>59</v>
      </c>
      <c r="I9072" t="s">
        <v>150</v>
      </c>
      <c r="J9072" t="s">
        <v>151</v>
      </c>
      <c r="K9072">
        <v>6.3729710951326624</v>
      </c>
      <c r="L9072">
        <v>0</v>
      </c>
      <c r="M9072">
        <v>296.25</v>
      </c>
      <c r="N9072">
        <f>(1-Coffee_Sales[[#This Row],[Discount_Percent]])*Coffee_Sales[[#This Row],[unit_price]]*Coffee_Sales[[#This Row],[transaction_qty]]</f>
        <v>296.25</v>
      </c>
      <c r="O9072" t="str">
        <f>TEXT(Coffee_Sales[[#This Row],[transaction_date]],"mmm-yyyy")</f>
        <v>Feb-2023</v>
      </c>
      <c r="P9072">
        <f>HOUR(Coffee_Sales[[#This Row],[transaction_time]])</f>
        <v>18</v>
      </c>
    </row>
    <row r="9073" spans="1:16" x14ac:dyDescent="0.3">
      <c r="A9073">
        <v>93429</v>
      </c>
      <c r="B9073" s="1">
        <v>45059</v>
      </c>
      <c r="C9073" s="2">
        <v>0.34629629629629627</v>
      </c>
      <c r="D9073">
        <v>2</v>
      </c>
      <c r="E9073">
        <v>8</v>
      </c>
      <c r="F9073" t="s">
        <v>62</v>
      </c>
      <c r="G9073">
        <v>35</v>
      </c>
      <c r="H9073" t="s">
        <v>14</v>
      </c>
      <c r="I9073" t="s">
        <v>26</v>
      </c>
      <c r="J9073" t="s">
        <v>84</v>
      </c>
      <c r="K9073">
        <v>2.167917088881036</v>
      </c>
      <c r="L9073">
        <v>0</v>
      </c>
      <c r="M9073">
        <v>46.5</v>
      </c>
      <c r="N9073">
        <f>(1-Coffee_Sales[[#This Row],[Discount_Percent]])*Coffee_Sales[[#This Row],[unit_price]]*Coffee_Sales[[#This Row],[transaction_qty]]</f>
        <v>93</v>
      </c>
      <c r="O9073" t="str">
        <f>TEXT(Coffee_Sales[[#This Row],[transaction_date]],"mmm-yyyy")</f>
        <v>May-2023</v>
      </c>
      <c r="P9073">
        <f>HOUR(Coffee_Sales[[#This Row],[transaction_time]])</f>
        <v>8</v>
      </c>
    </row>
    <row r="9074" spans="1:16" x14ac:dyDescent="0.3">
      <c r="A9074">
        <v>100129</v>
      </c>
      <c r="B9074" s="1">
        <v>45065</v>
      </c>
      <c r="C9074" s="2">
        <v>0.28386574074074072</v>
      </c>
      <c r="D9074">
        <v>1</v>
      </c>
      <c r="E9074">
        <v>8</v>
      </c>
      <c r="F9074" t="s">
        <v>81</v>
      </c>
      <c r="G9074">
        <v>70</v>
      </c>
      <c r="H9074" t="s">
        <v>18</v>
      </c>
      <c r="I9074" t="s">
        <v>19</v>
      </c>
      <c r="J9074" t="s">
        <v>83</v>
      </c>
      <c r="K9074">
        <v>1.3501355341115939</v>
      </c>
      <c r="L9074">
        <v>0</v>
      </c>
      <c r="M9074">
        <v>48.75</v>
      </c>
      <c r="N9074">
        <f>(1-Coffee_Sales[[#This Row],[Discount_Percent]])*Coffee_Sales[[#This Row],[unit_price]]*Coffee_Sales[[#This Row],[transaction_qty]]</f>
        <v>48.75</v>
      </c>
      <c r="O9074" t="str">
        <f>TEXT(Coffee_Sales[[#This Row],[transaction_date]],"mmm-yyyy")</f>
        <v>May-2023</v>
      </c>
      <c r="P9074">
        <f>HOUR(Coffee_Sales[[#This Row],[transaction_time]])</f>
        <v>6</v>
      </c>
    </row>
    <row r="9075" spans="1:16" x14ac:dyDescent="0.3">
      <c r="A9075">
        <v>105975</v>
      </c>
      <c r="B9075" s="1">
        <v>45070</v>
      </c>
      <c r="C9075" s="2">
        <v>0.38200231481481484</v>
      </c>
      <c r="D9075">
        <v>2</v>
      </c>
      <c r="E9075">
        <v>3</v>
      </c>
      <c r="F9075" t="s">
        <v>104</v>
      </c>
      <c r="G9075">
        <v>56</v>
      </c>
      <c r="H9075" t="s">
        <v>32</v>
      </c>
      <c r="I9075" t="s">
        <v>33</v>
      </c>
      <c r="J9075" t="s">
        <v>135</v>
      </c>
      <c r="K9075">
        <v>2.022506630470446</v>
      </c>
      <c r="L9075">
        <v>0</v>
      </c>
      <c r="M9075">
        <v>38.25</v>
      </c>
      <c r="N9075">
        <f>(1-Coffee_Sales[[#This Row],[Discount_Percent]])*Coffee_Sales[[#This Row],[unit_price]]*Coffee_Sales[[#This Row],[transaction_qty]]</f>
        <v>76.5</v>
      </c>
      <c r="O9075" t="str">
        <f>TEXT(Coffee_Sales[[#This Row],[transaction_date]],"mmm-yyyy")</f>
        <v>May-2023</v>
      </c>
      <c r="P9075">
        <f>HOUR(Coffee_Sales[[#This Row],[transaction_time]])</f>
        <v>9</v>
      </c>
    </row>
    <row r="9076" spans="1:16" x14ac:dyDescent="0.3">
      <c r="A9076">
        <v>9950</v>
      </c>
      <c r="B9076" s="1">
        <v>44944</v>
      </c>
      <c r="C9076" s="2">
        <v>0.41680555555555554</v>
      </c>
      <c r="D9076">
        <v>1</v>
      </c>
      <c r="E9076">
        <v>3</v>
      </c>
      <c r="F9076" t="s">
        <v>17</v>
      </c>
      <c r="G9076">
        <v>53</v>
      </c>
      <c r="H9076" t="s">
        <v>32</v>
      </c>
      <c r="I9076" t="s">
        <v>33</v>
      </c>
      <c r="J9076" t="s">
        <v>129</v>
      </c>
      <c r="K9076">
        <v>1.2780006684240131</v>
      </c>
      <c r="L9076">
        <v>0</v>
      </c>
      <c r="M9076">
        <v>45</v>
      </c>
      <c r="N9076">
        <f>(1-Coffee_Sales[[#This Row],[Discount_Percent]])*Coffee_Sales[[#This Row],[unit_price]]*Coffee_Sales[[#This Row],[transaction_qty]]</f>
        <v>45</v>
      </c>
      <c r="O9076" t="str">
        <f>TEXT(Coffee_Sales[[#This Row],[transaction_date]],"mmm-yyyy")</f>
        <v>Jan-2023</v>
      </c>
      <c r="P9076">
        <f>HOUR(Coffee_Sales[[#This Row],[transaction_time]])</f>
        <v>10</v>
      </c>
    </row>
    <row r="9077" spans="1:16" x14ac:dyDescent="0.3">
      <c r="A9077">
        <v>125249</v>
      </c>
      <c r="B9077" s="1">
        <v>45087</v>
      </c>
      <c r="C9077" s="2">
        <v>0.53179398148148149</v>
      </c>
      <c r="D9077">
        <v>1</v>
      </c>
      <c r="E9077">
        <v>5</v>
      </c>
      <c r="F9077" t="s">
        <v>48</v>
      </c>
      <c r="G9077">
        <v>32</v>
      </c>
      <c r="H9077" t="s">
        <v>14</v>
      </c>
      <c r="I9077" t="s">
        <v>22</v>
      </c>
      <c r="J9077" t="s">
        <v>23</v>
      </c>
      <c r="K9077">
        <v>1.055532079703597</v>
      </c>
      <c r="L9077">
        <v>0.05</v>
      </c>
      <c r="M9077">
        <v>45</v>
      </c>
      <c r="N9077">
        <f>(1-Coffee_Sales[[#This Row],[Discount_Percent]])*Coffee_Sales[[#This Row],[unit_price]]*Coffee_Sales[[#This Row],[transaction_qty]]</f>
        <v>42.75</v>
      </c>
      <c r="O9077" t="str">
        <f>TEXT(Coffee_Sales[[#This Row],[transaction_date]],"mmm-yyyy")</f>
        <v>Jun-2023</v>
      </c>
      <c r="P9077">
        <f>HOUR(Coffee_Sales[[#This Row],[transaction_time]])</f>
        <v>12</v>
      </c>
    </row>
    <row r="9078" spans="1:16" x14ac:dyDescent="0.3">
      <c r="A9078">
        <v>122639</v>
      </c>
      <c r="B9078" s="1">
        <v>45085</v>
      </c>
      <c r="C9078" s="2">
        <v>0.5158449074074074</v>
      </c>
      <c r="D9078">
        <v>2</v>
      </c>
      <c r="E9078">
        <v>8</v>
      </c>
      <c r="F9078" t="s">
        <v>102</v>
      </c>
      <c r="G9078">
        <v>54</v>
      </c>
      <c r="H9078" t="s">
        <v>32</v>
      </c>
      <c r="I9078" t="s">
        <v>33</v>
      </c>
      <c r="J9078" t="s">
        <v>127</v>
      </c>
      <c r="K9078">
        <v>1.7158128207679211</v>
      </c>
      <c r="L9078">
        <v>0.1</v>
      </c>
      <c r="M9078">
        <v>37.5</v>
      </c>
      <c r="N9078">
        <f>(1-Coffee_Sales[[#This Row],[Discount_Percent]])*Coffee_Sales[[#This Row],[unit_price]]*Coffee_Sales[[#This Row],[transaction_qty]]</f>
        <v>67.5</v>
      </c>
      <c r="O9078" t="str">
        <f>TEXT(Coffee_Sales[[#This Row],[transaction_date]],"mmm-yyyy")</f>
        <v>Jun-2023</v>
      </c>
      <c r="P9078">
        <f>HOUR(Coffee_Sales[[#This Row],[transaction_time]])</f>
        <v>12</v>
      </c>
    </row>
    <row r="9079" spans="1:16" x14ac:dyDescent="0.3">
      <c r="A9079">
        <v>97116</v>
      </c>
      <c r="B9079" s="1">
        <v>45062</v>
      </c>
      <c r="C9079" s="2">
        <v>0.39986111111111111</v>
      </c>
      <c r="D9079">
        <v>1</v>
      </c>
      <c r="E9079">
        <v>3</v>
      </c>
      <c r="F9079" t="s">
        <v>21</v>
      </c>
      <c r="G9079">
        <v>27</v>
      </c>
      <c r="H9079" t="s">
        <v>14</v>
      </c>
      <c r="I9079" t="s">
        <v>29</v>
      </c>
      <c r="J9079" t="s">
        <v>30</v>
      </c>
      <c r="K9079">
        <v>1.215700366857789</v>
      </c>
      <c r="L9079">
        <v>0</v>
      </c>
      <c r="M9079">
        <v>52.5</v>
      </c>
      <c r="N9079">
        <f>(1-Coffee_Sales[[#This Row],[Discount_Percent]])*Coffee_Sales[[#This Row],[unit_price]]*Coffee_Sales[[#This Row],[transaction_qty]]</f>
        <v>52.5</v>
      </c>
      <c r="O9079" t="str">
        <f>TEXT(Coffee_Sales[[#This Row],[transaction_date]],"mmm-yyyy")</f>
        <v>May-2023</v>
      </c>
      <c r="P9079">
        <f>HOUR(Coffee_Sales[[#This Row],[transaction_time]])</f>
        <v>9</v>
      </c>
    </row>
    <row r="9080" spans="1:16" x14ac:dyDescent="0.3">
      <c r="A9080">
        <v>36786</v>
      </c>
      <c r="B9080" s="1">
        <v>44990</v>
      </c>
      <c r="C9080" s="2">
        <v>0.61994212962962958</v>
      </c>
      <c r="D9080">
        <v>1</v>
      </c>
      <c r="E9080">
        <v>5</v>
      </c>
      <c r="F9080" t="s">
        <v>128</v>
      </c>
      <c r="G9080">
        <v>50</v>
      </c>
      <c r="H9080" t="s">
        <v>32</v>
      </c>
      <c r="I9080" t="s">
        <v>44</v>
      </c>
      <c r="J9080" t="s">
        <v>45</v>
      </c>
      <c r="K9080">
        <v>0.88869413758277527</v>
      </c>
      <c r="L9080">
        <v>0</v>
      </c>
      <c r="M9080">
        <v>37.5</v>
      </c>
      <c r="N9080">
        <f>(1-Coffee_Sales[[#This Row],[Discount_Percent]])*Coffee_Sales[[#This Row],[unit_price]]*Coffee_Sales[[#This Row],[transaction_qty]]</f>
        <v>37.5</v>
      </c>
      <c r="O9080" t="str">
        <f>TEXT(Coffee_Sales[[#This Row],[transaction_date]],"mmm-yyyy")</f>
        <v>Mar-2023</v>
      </c>
      <c r="P9080">
        <f>HOUR(Coffee_Sales[[#This Row],[transaction_time]])</f>
        <v>14</v>
      </c>
    </row>
    <row r="9081" spans="1:16" x14ac:dyDescent="0.3">
      <c r="A9081">
        <v>16282</v>
      </c>
      <c r="B9081" s="1">
        <v>44955</v>
      </c>
      <c r="C9081" s="2">
        <v>0.67275462962962962</v>
      </c>
      <c r="D9081">
        <v>1</v>
      </c>
      <c r="E9081">
        <v>3</v>
      </c>
      <c r="F9081" t="s">
        <v>94</v>
      </c>
      <c r="G9081">
        <v>31</v>
      </c>
      <c r="H9081" t="s">
        <v>14</v>
      </c>
      <c r="I9081" t="s">
        <v>22</v>
      </c>
      <c r="J9081" t="s">
        <v>53</v>
      </c>
      <c r="K9081">
        <v>1.0100180909751699</v>
      </c>
      <c r="L9081">
        <v>0.1</v>
      </c>
      <c r="M9081">
        <v>33</v>
      </c>
      <c r="N9081">
        <f>(1-Coffee_Sales[[#This Row],[Discount_Percent]])*Coffee_Sales[[#This Row],[unit_price]]*Coffee_Sales[[#This Row],[transaction_qty]]</f>
        <v>29.7</v>
      </c>
      <c r="O9081" t="str">
        <f>TEXT(Coffee_Sales[[#This Row],[transaction_date]],"mmm-yyyy")</f>
        <v>Jan-2023</v>
      </c>
      <c r="P9081">
        <f>HOUR(Coffee_Sales[[#This Row],[transaction_time]])</f>
        <v>16</v>
      </c>
    </row>
    <row r="9082" spans="1:16" x14ac:dyDescent="0.3">
      <c r="A9082">
        <v>63136</v>
      </c>
      <c r="B9082" s="1">
        <v>45026</v>
      </c>
      <c r="C9082" s="2">
        <v>0.61870370370370376</v>
      </c>
      <c r="D9082">
        <v>1</v>
      </c>
      <c r="E9082">
        <v>3</v>
      </c>
      <c r="F9082" t="s">
        <v>113</v>
      </c>
      <c r="G9082">
        <v>24</v>
      </c>
      <c r="H9082" t="s">
        <v>14</v>
      </c>
      <c r="I9082" t="s">
        <v>55</v>
      </c>
      <c r="J9082" t="s">
        <v>86</v>
      </c>
      <c r="K9082">
        <v>1.2972180124557131</v>
      </c>
      <c r="L9082">
        <v>0</v>
      </c>
      <c r="M9082">
        <v>45</v>
      </c>
      <c r="N9082">
        <f>(1-Coffee_Sales[[#This Row],[Discount_Percent]])*Coffee_Sales[[#This Row],[unit_price]]*Coffee_Sales[[#This Row],[transaction_qty]]</f>
        <v>45</v>
      </c>
      <c r="O9082" t="str">
        <f>TEXT(Coffee_Sales[[#This Row],[transaction_date]],"mmm-yyyy")</f>
        <v>Apr-2023</v>
      </c>
      <c r="P9082">
        <f>HOUR(Coffee_Sales[[#This Row],[transaction_time]])</f>
        <v>14</v>
      </c>
    </row>
    <row r="9083" spans="1:16" x14ac:dyDescent="0.3">
      <c r="A9083">
        <v>135784</v>
      </c>
      <c r="B9083" s="1">
        <v>45096</v>
      </c>
      <c r="C9083" s="2">
        <v>0.35229166666666667</v>
      </c>
      <c r="D9083">
        <v>1</v>
      </c>
      <c r="E9083">
        <v>3</v>
      </c>
      <c r="F9083" t="s">
        <v>113</v>
      </c>
      <c r="G9083">
        <v>43</v>
      </c>
      <c r="H9083" t="s">
        <v>32</v>
      </c>
      <c r="I9083" t="s">
        <v>40</v>
      </c>
      <c r="J9083" t="s">
        <v>124</v>
      </c>
      <c r="K9083">
        <v>1.2180927390097951</v>
      </c>
      <c r="L9083">
        <v>0.05</v>
      </c>
      <c r="M9083">
        <v>45</v>
      </c>
      <c r="N9083">
        <f>(1-Coffee_Sales[[#This Row],[Discount_Percent]])*Coffee_Sales[[#This Row],[unit_price]]*Coffee_Sales[[#This Row],[transaction_qty]]</f>
        <v>42.75</v>
      </c>
      <c r="O9083" t="str">
        <f>TEXT(Coffee_Sales[[#This Row],[transaction_date]],"mmm-yyyy")</f>
        <v>Jun-2023</v>
      </c>
      <c r="P9083">
        <f>HOUR(Coffee_Sales[[#This Row],[transaction_time]])</f>
        <v>8</v>
      </c>
    </row>
    <row r="9084" spans="1:16" x14ac:dyDescent="0.3">
      <c r="A9084">
        <v>47322</v>
      </c>
      <c r="B9084" s="1">
        <v>45005</v>
      </c>
      <c r="C9084" s="2">
        <v>0.4254398148148148</v>
      </c>
      <c r="D9084">
        <v>2</v>
      </c>
      <c r="E9084">
        <v>8</v>
      </c>
      <c r="F9084" t="s">
        <v>21</v>
      </c>
      <c r="G9084">
        <v>22</v>
      </c>
      <c r="H9084" t="s">
        <v>14</v>
      </c>
      <c r="I9084" t="s">
        <v>55</v>
      </c>
      <c r="J9084" t="s">
        <v>56</v>
      </c>
      <c r="K9084">
        <v>1.735365606857876</v>
      </c>
      <c r="L9084">
        <v>0</v>
      </c>
      <c r="M9084">
        <v>30</v>
      </c>
      <c r="N9084">
        <f>(1-Coffee_Sales[[#This Row],[Discount_Percent]])*Coffee_Sales[[#This Row],[unit_price]]*Coffee_Sales[[#This Row],[transaction_qty]]</f>
        <v>60</v>
      </c>
      <c r="O9084" t="str">
        <f>TEXT(Coffee_Sales[[#This Row],[transaction_date]],"mmm-yyyy")</f>
        <v>Mar-2023</v>
      </c>
      <c r="P9084">
        <f>HOUR(Coffee_Sales[[#This Row],[transaction_time]])</f>
        <v>10</v>
      </c>
    </row>
    <row r="9085" spans="1:16" x14ac:dyDescent="0.3">
      <c r="A9085">
        <v>65382</v>
      </c>
      <c r="B9085" s="1">
        <v>45029</v>
      </c>
      <c r="C9085" s="2">
        <v>0.40500000000000003</v>
      </c>
      <c r="D9085">
        <v>2</v>
      </c>
      <c r="E9085">
        <v>8</v>
      </c>
      <c r="F9085" t="s">
        <v>46</v>
      </c>
      <c r="G9085">
        <v>36</v>
      </c>
      <c r="H9085" t="s">
        <v>14</v>
      </c>
      <c r="I9085" t="s">
        <v>26</v>
      </c>
      <c r="J9085" t="s">
        <v>27</v>
      </c>
      <c r="K9085">
        <v>2.6175896997625059</v>
      </c>
      <c r="L9085">
        <v>0.1</v>
      </c>
      <c r="M9085">
        <v>56.25</v>
      </c>
      <c r="N9085">
        <f>(1-Coffee_Sales[[#This Row],[Discount_Percent]])*Coffee_Sales[[#This Row],[unit_price]]*Coffee_Sales[[#This Row],[transaction_qty]]</f>
        <v>101.25</v>
      </c>
      <c r="O9085" t="str">
        <f>TEXT(Coffee_Sales[[#This Row],[transaction_date]],"mmm-yyyy")</f>
        <v>Apr-2023</v>
      </c>
      <c r="P9085">
        <f>HOUR(Coffee_Sales[[#This Row],[transaction_time]])</f>
        <v>9</v>
      </c>
    </row>
    <row r="9086" spans="1:16" x14ac:dyDescent="0.3">
      <c r="A9086">
        <v>69473</v>
      </c>
      <c r="B9086" s="1">
        <v>45034</v>
      </c>
      <c r="C9086" s="2">
        <v>0.2955787037037037</v>
      </c>
      <c r="D9086">
        <v>2</v>
      </c>
      <c r="E9086">
        <v>8</v>
      </c>
      <c r="F9086" t="s">
        <v>21</v>
      </c>
      <c r="G9086">
        <v>87</v>
      </c>
      <c r="H9086" t="s">
        <v>14</v>
      </c>
      <c r="I9086" t="s">
        <v>15</v>
      </c>
      <c r="J9086" t="s">
        <v>119</v>
      </c>
      <c r="K9086">
        <v>2.604775770900055</v>
      </c>
      <c r="L9086">
        <v>0.1</v>
      </c>
      <c r="M9086">
        <v>45</v>
      </c>
      <c r="N9086">
        <f>(1-Coffee_Sales[[#This Row],[Discount_Percent]])*Coffee_Sales[[#This Row],[unit_price]]*Coffee_Sales[[#This Row],[transaction_qty]]</f>
        <v>81</v>
      </c>
      <c r="O9086" t="str">
        <f>TEXT(Coffee_Sales[[#This Row],[transaction_date]],"mmm-yyyy")</f>
        <v>Apr-2023</v>
      </c>
      <c r="P9086">
        <f>HOUR(Coffee_Sales[[#This Row],[transaction_time]])</f>
        <v>7</v>
      </c>
    </row>
    <row r="9087" spans="1:16" x14ac:dyDescent="0.3">
      <c r="A9087">
        <v>29495</v>
      </c>
      <c r="B9087" s="1">
        <v>44978</v>
      </c>
      <c r="C9087" s="2">
        <v>0.57645833333333329</v>
      </c>
      <c r="D9087">
        <v>2</v>
      </c>
      <c r="E9087">
        <v>8</v>
      </c>
      <c r="F9087" t="s">
        <v>35</v>
      </c>
      <c r="G9087">
        <v>49</v>
      </c>
      <c r="H9087" t="s">
        <v>32</v>
      </c>
      <c r="I9087" t="s">
        <v>44</v>
      </c>
      <c r="J9087" t="s">
        <v>91</v>
      </c>
      <c r="K9087">
        <v>2.834121495857596</v>
      </c>
      <c r="L9087">
        <v>0.05</v>
      </c>
      <c r="M9087">
        <v>45</v>
      </c>
      <c r="N9087">
        <f>(1-Coffee_Sales[[#This Row],[Discount_Percent]])*Coffee_Sales[[#This Row],[unit_price]]*Coffee_Sales[[#This Row],[transaction_qty]]</f>
        <v>85.5</v>
      </c>
      <c r="O9087" t="str">
        <f>TEXT(Coffee_Sales[[#This Row],[transaction_date]],"mmm-yyyy")</f>
        <v>Feb-2023</v>
      </c>
      <c r="P9087">
        <f>HOUR(Coffee_Sales[[#This Row],[transaction_time]])</f>
        <v>13</v>
      </c>
    </row>
    <row r="9088" spans="1:16" x14ac:dyDescent="0.3">
      <c r="A9088">
        <v>94399</v>
      </c>
      <c r="B9088" s="1">
        <v>45059</v>
      </c>
      <c r="C9088" s="2">
        <v>0.854375</v>
      </c>
      <c r="D9088">
        <v>2</v>
      </c>
      <c r="E9088">
        <v>8</v>
      </c>
      <c r="F9088" t="s">
        <v>114</v>
      </c>
      <c r="G9088">
        <v>50</v>
      </c>
      <c r="H9088" t="s">
        <v>32</v>
      </c>
      <c r="I9088" t="s">
        <v>44</v>
      </c>
      <c r="J9088" t="s">
        <v>45</v>
      </c>
      <c r="K9088">
        <v>2.100959547951696</v>
      </c>
      <c r="L9088">
        <v>0</v>
      </c>
      <c r="M9088">
        <v>37.5</v>
      </c>
      <c r="N9088">
        <f>(1-Coffee_Sales[[#This Row],[Discount_Percent]])*Coffee_Sales[[#This Row],[unit_price]]*Coffee_Sales[[#This Row],[transaction_qty]]</f>
        <v>75</v>
      </c>
      <c r="O9088" t="str">
        <f>TEXT(Coffee_Sales[[#This Row],[transaction_date]],"mmm-yyyy")</f>
        <v>May-2023</v>
      </c>
      <c r="P9088">
        <f>HOUR(Coffee_Sales[[#This Row],[transaction_time]])</f>
        <v>20</v>
      </c>
    </row>
    <row r="9089" spans="1:16" x14ac:dyDescent="0.3">
      <c r="A9089">
        <v>86959</v>
      </c>
      <c r="B9089" s="1">
        <v>45053</v>
      </c>
      <c r="C9089" s="2">
        <v>0.37409722222222225</v>
      </c>
      <c r="D9089">
        <v>2</v>
      </c>
      <c r="E9089">
        <v>3</v>
      </c>
      <c r="F9089" t="s">
        <v>102</v>
      </c>
      <c r="G9089">
        <v>61</v>
      </c>
      <c r="H9089" t="s">
        <v>74</v>
      </c>
      <c r="I9089" t="s">
        <v>75</v>
      </c>
      <c r="J9089" t="s">
        <v>116</v>
      </c>
      <c r="K9089">
        <v>2.8881625777134778</v>
      </c>
      <c r="L9089">
        <v>0.1</v>
      </c>
      <c r="M9089">
        <v>71.25</v>
      </c>
      <c r="N9089">
        <f>(1-Coffee_Sales[[#This Row],[Discount_Percent]])*Coffee_Sales[[#This Row],[unit_price]]*Coffee_Sales[[#This Row],[transaction_qty]]</f>
        <v>128.25</v>
      </c>
      <c r="O9089" t="str">
        <f>TEXT(Coffee_Sales[[#This Row],[transaction_date]],"mmm-yyyy")</f>
        <v>May-2023</v>
      </c>
      <c r="P9089">
        <f>HOUR(Coffee_Sales[[#This Row],[transaction_time]])</f>
        <v>8</v>
      </c>
    </row>
    <row r="9090" spans="1:16" x14ac:dyDescent="0.3">
      <c r="A9090">
        <v>73826</v>
      </c>
      <c r="B9090" s="1">
        <v>45039</v>
      </c>
      <c r="C9090" s="2">
        <v>0.3190277777777778</v>
      </c>
      <c r="D9090">
        <v>2</v>
      </c>
      <c r="E9090">
        <v>8</v>
      </c>
      <c r="F9090" t="s">
        <v>96</v>
      </c>
      <c r="G9090">
        <v>56</v>
      </c>
      <c r="H9090" t="s">
        <v>32</v>
      </c>
      <c r="I9090" t="s">
        <v>33</v>
      </c>
      <c r="J9090" t="s">
        <v>135</v>
      </c>
      <c r="K9090">
        <v>2.3196009588077531</v>
      </c>
      <c r="L9090">
        <v>0.05</v>
      </c>
      <c r="M9090">
        <v>38.25</v>
      </c>
      <c r="N9090">
        <f>(1-Coffee_Sales[[#This Row],[Discount_Percent]])*Coffee_Sales[[#This Row],[unit_price]]*Coffee_Sales[[#This Row],[transaction_qty]]</f>
        <v>72.674999999999997</v>
      </c>
      <c r="O9090" t="str">
        <f>TEXT(Coffee_Sales[[#This Row],[transaction_date]],"mmm-yyyy")</f>
        <v>Apr-2023</v>
      </c>
      <c r="P9090">
        <f>HOUR(Coffee_Sales[[#This Row],[transaction_time]])</f>
        <v>7</v>
      </c>
    </row>
    <row r="9091" spans="1:16" x14ac:dyDescent="0.3">
      <c r="A9091">
        <v>9769</v>
      </c>
      <c r="B9091" s="1">
        <v>44944</v>
      </c>
      <c r="C9091" s="2">
        <v>0.32219907407407405</v>
      </c>
      <c r="D9091">
        <v>1</v>
      </c>
      <c r="E9091">
        <v>5</v>
      </c>
      <c r="F9091" t="s">
        <v>128</v>
      </c>
      <c r="G9091">
        <v>22</v>
      </c>
      <c r="H9091" t="s">
        <v>14</v>
      </c>
      <c r="I9091" t="s">
        <v>55</v>
      </c>
      <c r="J9091" t="s">
        <v>56</v>
      </c>
      <c r="K9091">
        <v>0.7551365364227085</v>
      </c>
      <c r="L9091">
        <v>0.05</v>
      </c>
      <c r="M9091">
        <v>30</v>
      </c>
      <c r="N9091">
        <f>(1-Coffee_Sales[[#This Row],[Discount_Percent]])*Coffee_Sales[[#This Row],[unit_price]]*Coffee_Sales[[#This Row],[transaction_qty]]</f>
        <v>28.5</v>
      </c>
      <c r="O9091" t="str">
        <f>TEXT(Coffee_Sales[[#This Row],[transaction_date]],"mmm-yyyy")</f>
        <v>Jan-2023</v>
      </c>
      <c r="P9091">
        <f>HOUR(Coffee_Sales[[#This Row],[transaction_time]])</f>
        <v>7</v>
      </c>
    </row>
    <row r="9092" spans="1:16" x14ac:dyDescent="0.3">
      <c r="A9092">
        <v>80832</v>
      </c>
      <c r="B9092" s="1">
        <v>45047</v>
      </c>
      <c r="C9092" s="2">
        <v>0.54469907407407403</v>
      </c>
      <c r="D9092">
        <v>1</v>
      </c>
      <c r="E9092">
        <v>3</v>
      </c>
      <c r="F9092" t="s">
        <v>101</v>
      </c>
      <c r="G9092">
        <v>71</v>
      </c>
      <c r="H9092" t="s">
        <v>18</v>
      </c>
      <c r="I9092" t="s">
        <v>79</v>
      </c>
      <c r="J9092" t="s">
        <v>92</v>
      </c>
      <c r="K9092">
        <v>1.5502702126202199</v>
      </c>
      <c r="L9092">
        <v>0</v>
      </c>
      <c r="M9092">
        <v>56.25</v>
      </c>
      <c r="N9092">
        <f>(1-Coffee_Sales[[#This Row],[Discount_Percent]])*Coffee_Sales[[#This Row],[unit_price]]*Coffee_Sales[[#This Row],[transaction_qty]]</f>
        <v>56.25</v>
      </c>
      <c r="O9092" t="str">
        <f>TEXT(Coffee_Sales[[#This Row],[transaction_date]],"mmm-yyyy")</f>
        <v>May-2023</v>
      </c>
      <c r="P9092">
        <f>HOUR(Coffee_Sales[[#This Row],[transaction_time]])</f>
        <v>13</v>
      </c>
    </row>
    <row r="9093" spans="1:16" x14ac:dyDescent="0.3">
      <c r="A9093">
        <v>64791</v>
      </c>
      <c r="B9093" s="1">
        <v>45028</v>
      </c>
      <c r="C9093" s="2">
        <v>0.58429398148148148</v>
      </c>
      <c r="D9093">
        <v>1</v>
      </c>
      <c r="E9093">
        <v>5</v>
      </c>
      <c r="F9093" t="s">
        <v>58</v>
      </c>
      <c r="G9093">
        <v>71</v>
      </c>
      <c r="H9093" t="s">
        <v>18</v>
      </c>
      <c r="I9093" t="s">
        <v>79</v>
      </c>
      <c r="J9093" t="s">
        <v>92</v>
      </c>
      <c r="K9093">
        <v>1.8217315742630049</v>
      </c>
      <c r="L9093">
        <v>0.05</v>
      </c>
      <c r="M9093">
        <v>56.25</v>
      </c>
      <c r="N9093">
        <f>(1-Coffee_Sales[[#This Row],[Discount_Percent]])*Coffee_Sales[[#This Row],[unit_price]]*Coffee_Sales[[#This Row],[transaction_qty]]</f>
        <v>53.4375</v>
      </c>
      <c r="O9093" t="str">
        <f>TEXT(Coffee_Sales[[#This Row],[transaction_date]],"mmm-yyyy")</f>
        <v>Apr-2023</v>
      </c>
      <c r="P9093">
        <f>HOUR(Coffee_Sales[[#This Row],[transaction_time]])</f>
        <v>14</v>
      </c>
    </row>
    <row r="9094" spans="1:16" x14ac:dyDescent="0.3">
      <c r="A9094">
        <v>100710</v>
      </c>
      <c r="B9094" s="1">
        <v>45065</v>
      </c>
      <c r="C9094" s="2">
        <v>0.43179398148148146</v>
      </c>
      <c r="D9094">
        <v>1</v>
      </c>
      <c r="E9094">
        <v>8</v>
      </c>
      <c r="F9094" t="s">
        <v>24</v>
      </c>
      <c r="G9094">
        <v>29</v>
      </c>
      <c r="H9094" t="s">
        <v>14</v>
      </c>
      <c r="I9094" t="s">
        <v>22</v>
      </c>
      <c r="J9094" t="s">
        <v>89</v>
      </c>
      <c r="K9094">
        <v>1.0060616970009699</v>
      </c>
      <c r="L9094">
        <v>0</v>
      </c>
      <c r="M9094">
        <v>37.5</v>
      </c>
      <c r="N9094">
        <f>(1-Coffee_Sales[[#This Row],[Discount_Percent]])*Coffee_Sales[[#This Row],[unit_price]]*Coffee_Sales[[#This Row],[transaction_qty]]</f>
        <v>37.5</v>
      </c>
      <c r="O9094" t="str">
        <f>TEXT(Coffee_Sales[[#This Row],[transaction_date]],"mmm-yyyy")</f>
        <v>May-2023</v>
      </c>
      <c r="P9094">
        <f>HOUR(Coffee_Sales[[#This Row],[transaction_time]])</f>
        <v>10</v>
      </c>
    </row>
    <row r="9095" spans="1:16" x14ac:dyDescent="0.3">
      <c r="A9095">
        <v>119129</v>
      </c>
      <c r="B9095" s="1">
        <v>45082</v>
      </c>
      <c r="C9095" s="2">
        <v>0.57414351851851853</v>
      </c>
      <c r="D9095">
        <v>1</v>
      </c>
      <c r="E9095">
        <v>3</v>
      </c>
      <c r="F9095" t="s">
        <v>128</v>
      </c>
      <c r="G9095">
        <v>23</v>
      </c>
      <c r="H9095" t="s">
        <v>14</v>
      </c>
      <c r="I9095" t="s">
        <v>55</v>
      </c>
      <c r="J9095" t="s">
        <v>88</v>
      </c>
      <c r="K9095">
        <v>0.8989178356758436</v>
      </c>
      <c r="L9095">
        <v>0</v>
      </c>
      <c r="M9095">
        <v>37.5</v>
      </c>
      <c r="N9095">
        <f>(1-Coffee_Sales[[#This Row],[Discount_Percent]])*Coffee_Sales[[#This Row],[unit_price]]*Coffee_Sales[[#This Row],[transaction_qty]]</f>
        <v>37.5</v>
      </c>
      <c r="O9095" t="str">
        <f>TEXT(Coffee_Sales[[#This Row],[transaction_date]],"mmm-yyyy")</f>
        <v>Jun-2023</v>
      </c>
      <c r="P9095">
        <f>HOUR(Coffee_Sales[[#This Row],[transaction_time]])</f>
        <v>13</v>
      </c>
    </row>
    <row r="9096" spans="1:16" x14ac:dyDescent="0.3">
      <c r="A9096">
        <v>69241</v>
      </c>
      <c r="B9096" s="1">
        <v>45033</v>
      </c>
      <c r="C9096" s="2">
        <v>0.58917824074074077</v>
      </c>
      <c r="D9096">
        <v>1</v>
      </c>
      <c r="E9096">
        <v>5</v>
      </c>
      <c r="F9096" t="s">
        <v>46</v>
      </c>
      <c r="G9096">
        <v>32</v>
      </c>
      <c r="H9096" t="s">
        <v>14</v>
      </c>
      <c r="I9096" t="s">
        <v>22</v>
      </c>
      <c r="J9096" t="s">
        <v>23</v>
      </c>
      <c r="K9096">
        <v>1.1920680145033089</v>
      </c>
      <c r="L9096">
        <v>0</v>
      </c>
      <c r="M9096">
        <v>45</v>
      </c>
      <c r="N9096">
        <f>(1-Coffee_Sales[[#This Row],[Discount_Percent]])*Coffee_Sales[[#This Row],[unit_price]]*Coffee_Sales[[#This Row],[transaction_qty]]</f>
        <v>45</v>
      </c>
      <c r="O9096" t="str">
        <f>TEXT(Coffee_Sales[[#This Row],[transaction_date]],"mmm-yyyy")</f>
        <v>Apr-2023</v>
      </c>
      <c r="P9096">
        <f>HOUR(Coffee_Sales[[#This Row],[transaction_time]])</f>
        <v>14</v>
      </c>
    </row>
    <row r="9097" spans="1:16" x14ac:dyDescent="0.3">
      <c r="A9097">
        <v>28055</v>
      </c>
      <c r="B9097" s="1">
        <v>44976</v>
      </c>
      <c r="C9097" s="2">
        <v>0.39787037037037037</v>
      </c>
      <c r="D9097">
        <v>2</v>
      </c>
      <c r="E9097">
        <v>8</v>
      </c>
      <c r="F9097" t="s">
        <v>46</v>
      </c>
      <c r="G9097">
        <v>26</v>
      </c>
      <c r="H9097" t="s">
        <v>14</v>
      </c>
      <c r="I9097" t="s">
        <v>29</v>
      </c>
      <c r="J9097" t="s">
        <v>134</v>
      </c>
      <c r="K9097">
        <v>1.9534727235041029</v>
      </c>
      <c r="L9097">
        <v>0</v>
      </c>
      <c r="M9097">
        <v>45</v>
      </c>
      <c r="N9097">
        <f>(1-Coffee_Sales[[#This Row],[Discount_Percent]])*Coffee_Sales[[#This Row],[unit_price]]*Coffee_Sales[[#This Row],[transaction_qty]]</f>
        <v>90</v>
      </c>
      <c r="O9097" t="str">
        <f>TEXT(Coffee_Sales[[#This Row],[transaction_date]],"mmm-yyyy")</f>
        <v>Feb-2023</v>
      </c>
      <c r="P9097">
        <f>HOUR(Coffee_Sales[[#This Row],[transaction_time]])</f>
        <v>9</v>
      </c>
    </row>
    <row r="9098" spans="1:16" x14ac:dyDescent="0.3">
      <c r="A9098">
        <v>148850</v>
      </c>
      <c r="B9098" s="1">
        <v>45107</v>
      </c>
      <c r="C9098" s="2">
        <v>0.42145833333333332</v>
      </c>
      <c r="D9098">
        <v>2</v>
      </c>
      <c r="E9098">
        <v>8</v>
      </c>
      <c r="F9098" t="s">
        <v>24</v>
      </c>
      <c r="G9098">
        <v>43</v>
      </c>
      <c r="H9098" t="s">
        <v>32</v>
      </c>
      <c r="I9098" t="s">
        <v>40</v>
      </c>
      <c r="J9098" t="s">
        <v>124</v>
      </c>
      <c r="K9098">
        <v>2.6532755800109</v>
      </c>
      <c r="L9098">
        <v>0.05</v>
      </c>
      <c r="M9098">
        <v>45</v>
      </c>
      <c r="N9098">
        <f>(1-Coffee_Sales[[#This Row],[Discount_Percent]])*Coffee_Sales[[#This Row],[unit_price]]*Coffee_Sales[[#This Row],[transaction_qty]]</f>
        <v>85.5</v>
      </c>
      <c r="O9098" t="str">
        <f>TEXT(Coffee_Sales[[#This Row],[transaction_date]],"mmm-yyyy")</f>
        <v>Jun-2023</v>
      </c>
      <c r="P9098">
        <f>HOUR(Coffee_Sales[[#This Row],[transaction_time]])</f>
        <v>10</v>
      </c>
    </row>
    <row r="9099" spans="1:16" x14ac:dyDescent="0.3">
      <c r="A9099">
        <v>68838</v>
      </c>
      <c r="B9099" s="1">
        <v>45033</v>
      </c>
      <c r="C9099" s="2">
        <v>0.35574074074074075</v>
      </c>
      <c r="D9099">
        <v>1</v>
      </c>
      <c r="E9099">
        <v>8</v>
      </c>
      <c r="F9099" t="s">
        <v>50</v>
      </c>
      <c r="G9099">
        <v>46</v>
      </c>
      <c r="H9099" t="s">
        <v>32</v>
      </c>
      <c r="I9099" t="s">
        <v>36</v>
      </c>
      <c r="J9099" t="s">
        <v>39</v>
      </c>
      <c r="K9099">
        <v>1.206875414348018</v>
      </c>
      <c r="L9099">
        <v>0.05</v>
      </c>
      <c r="M9099">
        <v>37.5</v>
      </c>
      <c r="N9099">
        <f>(1-Coffee_Sales[[#This Row],[Discount_Percent]])*Coffee_Sales[[#This Row],[unit_price]]*Coffee_Sales[[#This Row],[transaction_qty]]</f>
        <v>35.625</v>
      </c>
      <c r="O9099" t="str">
        <f>TEXT(Coffee_Sales[[#This Row],[transaction_date]],"mmm-yyyy")</f>
        <v>Apr-2023</v>
      </c>
      <c r="P9099">
        <f>HOUR(Coffee_Sales[[#This Row],[transaction_time]])</f>
        <v>8</v>
      </c>
    </row>
    <row r="9100" spans="1:16" x14ac:dyDescent="0.3">
      <c r="A9100">
        <v>119194</v>
      </c>
      <c r="B9100" s="1">
        <v>45082</v>
      </c>
      <c r="C9100" s="2">
        <v>0.5971643518518519</v>
      </c>
      <c r="D9100">
        <v>2</v>
      </c>
      <c r="E9100">
        <v>5</v>
      </c>
      <c r="F9100" t="s">
        <v>70</v>
      </c>
      <c r="G9100">
        <v>50</v>
      </c>
      <c r="H9100" t="s">
        <v>32</v>
      </c>
      <c r="I9100" t="s">
        <v>44</v>
      </c>
      <c r="J9100" t="s">
        <v>45</v>
      </c>
      <c r="K9100">
        <v>1.5634343883419941</v>
      </c>
      <c r="L9100">
        <v>0</v>
      </c>
      <c r="M9100">
        <v>37.5</v>
      </c>
      <c r="N9100">
        <f>(1-Coffee_Sales[[#This Row],[Discount_Percent]])*Coffee_Sales[[#This Row],[unit_price]]*Coffee_Sales[[#This Row],[transaction_qty]]</f>
        <v>75</v>
      </c>
      <c r="O9100" t="str">
        <f>TEXT(Coffee_Sales[[#This Row],[transaction_date]],"mmm-yyyy")</f>
        <v>Jun-2023</v>
      </c>
      <c r="P9100">
        <f>HOUR(Coffee_Sales[[#This Row],[transaction_time]])</f>
        <v>14</v>
      </c>
    </row>
    <row r="9101" spans="1:16" x14ac:dyDescent="0.3">
      <c r="A9101">
        <v>21450</v>
      </c>
      <c r="B9101" s="1">
        <v>44965</v>
      </c>
      <c r="C9101" s="2">
        <v>0.43606481481481479</v>
      </c>
      <c r="D9101">
        <v>2</v>
      </c>
      <c r="E9101">
        <v>8</v>
      </c>
      <c r="F9101" t="s">
        <v>54</v>
      </c>
      <c r="G9101">
        <v>53</v>
      </c>
      <c r="H9101" t="s">
        <v>32</v>
      </c>
      <c r="I9101" t="s">
        <v>33</v>
      </c>
      <c r="J9101" t="s">
        <v>129</v>
      </c>
      <c r="K9101">
        <v>2.5461643805661369</v>
      </c>
      <c r="L9101">
        <v>0.05</v>
      </c>
      <c r="M9101">
        <v>45</v>
      </c>
      <c r="N9101">
        <f>(1-Coffee_Sales[[#This Row],[Discount_Percent]])*Coffee_Sales[[#This Row],[unit_price]]*Coffee_Sales[[#This Row],[transaction_qty]]</f>
        <v>85.5</v>
      </c>
      <c r="O9101" t="str">
        <f>TEXT(Coffee_Sales[[#This Row],[transaction_date]],"mmm-yyyy")</f>
        <v>Feb-2023</v>
      </c>
      <c r="P9101">
        <f>HOUR(Coffee_Sales[[#This Row],[transaction_time]])</f>
        <v>10</v>
      </c>
    </row>
    <row r="9102" spans="1:16" x14ac:dyDescent="0.3">
      <c r="A9102">
        <v>23020</v>
      </c>
      <c r="B9102" s="1">
        <v>44968</v>
      </c>
      <c r="C9102" s="2">
        <v>0.25005787037037036</v>
      </c>
      <c r="D9102">
        <v>1</v>
      </c>
      <c r="E9102">
        <v>5</v>
      </c>
      <c r="F9102" t="s">
        <v>46</v>
      </c>
      <c r="G9102">
        <v>43</v>
      </c>
      <c r="H9102" t="s">
        <v>32</v>
      </c>
      <c r="I9102" t="s">
        <v>40</v>
      </c>
      <c r="J9102" t="s">
        <v>124</v>
      </c>
      <c r="K9102">
        <v>1.15415666912782</v>
      </c>
      <c r="L9102">
        <v>0.1</v>
      </c>
      <c r="M9102">
        <v>45</v>
      </c>
      <c r="N9102">
        <f>(1-Coffee_Sales[[#This Row],[Discount_Percent]])*Coffee_Sales[[#This Row],[unit_price]]*Coffee_Sales[[#This Row],[transaction_qty]]</f>
        <v>40.5</v>
      </c>
      <c r="O9102" t="str">
        <f>TEXT(Coffee_Sales[[#This Row],[transaction_date]],"mmm-yyyy")</f>
        <v>Feb-2023</v>
      </c>
      <c r="P9102">
        <f>HOUR(Coffee_Sales[[#This Row],[transaction_time]])</f>
        <v>6</v>
      </c>
    </row>
    <row r="9103" spans="1:16" x14ac:dyDescent="0.3">
      <c r="A9103">
        <v>98441</v>
      </c>
      <c r="B9103" s="1">
        <v>45063</v>
      </c>
      <c r="C9103" s="2">
        <v>0.44037037037037036</v>
      </c>
      <c r="D9103">
        <v>2</v>
      </c>
      <c r="E9103">
        <v>3</v>
      </c>
      <c r="F9103" t="s">
        <v>104</v>
      </c>
      <c r="G9103">
        <v>45</v>
      </c>
      <c r="H9103" t="s">
        <v>32</v>
      </c>
      <c r="I9103" t="s">
        <v>40</v>
      </c>
      <c r="J9103" t="s">
        <v>120</v>
      </c>
      <c r="K9103">
        <v>2.0495962486437649</v>
      </c>
      <c r="L9103">
        <v>0</v>
      </c>
      <c r="M9103">
        <v>45</v>
      </c>
      <c r="N9103">
        <f>(1-Coffee_Sales[[#This Row],[Discount_Percent]])*Coffee_Sales[[#This Row],[unit_price]]*Coffee_Sales[[#This Row],[transaction_qty]]</f>
        <v>90</v>
      </c>
      <c r="O9103" t="str">
        <f>TEXT(Coffee_Sales[[#This Row],[transaction_date]],"mmm-yyyy")</f>
        <v>May-2023</v>
      </c>
      <c r="P9103">
        <f>HOUR(Coffee_Sales[[#This Row],[transaction_time]])</f>
        <v>10</v>
      </c>
    </row>
    <row r="9104" spans="1:16" x14ac:dyDescent="0.3">
      <c r="A9104">
        <v>137188</v>
      </c>
      <c r="B9104" s="1">
        <v>45097</v>
      </c>
      <c r="C9104" s="2">
        <v>0.39545138888888887</v>
      </c>
      <c r="D9104">
        <v>2</v>
      </c>
      <c r="E9104">
        <v>8</v>
      </c>
      <c r="F9104" t="s">
        <v>96</v>
      </c>
      <c r="G9104">
        <v>56</v>
      </c>
      <c r="H9104" t="s">
        <v>32</v>
      </c>
      <c r="I9104" t="s">
        <v>33</v>
      </c>
      <c r="J9104" t="s">
        <v>135</v>
      </c>
      <c r="K9104">
        <v>2.219200062846908</v>
      </c>
      <c r="L9104">
        <v>0</v>
      </c>
      <c r="M9104">
        <v>38.25</v>
      </c>
      <c r="N9104">
        <f>(1-Coffee_Sales[[#This Row],[Discount_Percent]])*Coffee_Sales[[#This Row],[unit_price]]*Coffee_Sales[[#This Row],[transaction_qty]]</f>
        <v>76.5</v>
      </c>
      <c r="O9104" t="str">
        <f>TEXT(Coffee_Sales[[#This Row],[transaction_date]],"mmm-yyyy")</f>
        <v>Jun-2023</v>
      </c>
      <c r="P9104">
        <f>HOUR(Coffee_Sales[[#This Row],[transaction_time]])</f>
        <v>9</v>
      </c>
    </row>
    <row r="9105" spans="1:16" x14ac:dyDescent="0.3">
      <c r="A9105">
        <v>38637</v>
      </c>
      <c r="B9105" s="1">
        <v>44993</v>
      </c>
      <c r="C9105" s="2">
        <v>0.43373842592592593</v>
      </c>
      <c r="D9105">
        <v>1</v>
      </c>
      <c r="E9105">
        <v>5</v>
      </c>
      <c r="F9105" t="s">
        <v>43</v>
      </c>
      <c r="G9105">
        <v>50</v>
      </c>
      <c r="H9105" t="s">
        <v>32</v>
      </c>
      <c r="I9105" t="s">
        <v>44</v>
      </c>
      <c r="J9105" t="s">
        <v>45</v>
      </c>
      <c r="K9105">
        <v>0.89191773091119453</v>
      </c>
      <c r="L9105">
        <v>0</v>
      </c>
      <c r="M9105">
        <v>37.5</v>
      </c>
      <c r="N9105">
        <f>(1-Coffee_Sales[[#This Row],[Discount_Percent]])*Coffee_Sales[[#This Row],[unit_price]]*Coffee_Sales[[#This Row],[transaction_qty]]</f>
        <v>37.5</v>
      </c>
      <c r="O9105" t="str">
        <f>TEXT(Coffee_Sales[[#This Row],[transaction_date]],"mmm-yyyy")</f>
        <v>Mar-2023</v>
      </c>
      <c r="P9105">
        <f>HOUR(Coffee_Sales[[#This Row],[transaction_time]])</f>
        <v>10</v>
      </c>
    </row>
    <row r="9106" spans="1:16" x14ac:dyDescent="0.3">
      <c r="A9106">
        <v>94300</v>
      </c>
      <c r="B9106" s="1">
        <v>45059</v>
      </c>
      <c r="C9106" s="2">
        <v>0.73665509259259254</v>
      </c>
      <c r="D9106">
        <v>2</v>
      </c>
      <c r="E9106">
        <v>5</v>
      </c>
      <c r="F9106" t="s">
        <v>38</v>
      </c>
      <c r="G9106">
        <v>31</v>
      </c>
      <c r="H9106" t="s">
        <v>14</v>
      </c>
      <c r="I9106" t="s">
        <v>22</v>
      </c>
      <c r="J9106" t="s">
        <v>53</v>
      </c>
      <c r="K9106">
        <v>2.0808314121603111</v>
      </c>
      <c r="L9106">
        <v>0</v>
      </c>
      <c r="M9106">
        <v>33</v>
      </c>
      <c r="N9106">
        <f>(1-Coffee_Sales[[#This Row],[Discount_Percent]])*Coffee_Sales[[#This Row],[unit_price]]*Coffee_Sales[[#This Row],[transaction_qty]]</f>
        <v>66</v>
      </c>
      <c r="O9106" t="str">
        <f>TEXT(Coffee_Sales[[#This Row],[transaction_date]],"mmm-yyyy")</f>
        <v>May-2023</v>
      </c>
      <c r="P9106">
        <f>HOUR(Coffee_Sales[[#This Row],[transaction_time]])</f>
        <v>17</v>
      </c>
    </row>
    <row r="9107" spans="1:16" x14ac:dyDescent="0.3">
      <c r="A9107">
        <v>83463</v>
      </c>
      <c r="B9107" s="1">
        <v>45049</v>
      </c>
      <c r="C9107" s="2">
        <v>0.77248842592592593</v>
      </c>
      <c r="D9107">
        <v>1</v>
      </c>
      <c r="E9107">
        <v>8</v>
      </c>
      <c r="F9107" t="s">
        <v>128</v>
      </c>
      <c r="G9107">
        <v>43</v>
      </c>
      <c r="H9107" t="s">
        <v>32</v>
      </c>
      <c r="I9107" t="s">
        <v>40</v>
      </c>
      <c r="J9107" t="s">
        <v>124</v>
      </c>
      <c r="K9107">
        <v>1.3252237516766969</v>
      </c>
      <c r="L9107">
        <v>0</v>
      </c>
      <c r="M9107">
        <v>45</v>
      </c>
      <c r="N9107">
        <f>(1-Coffee_Sales[[#This Row],[Discount_Percent]])*Coffee_Sales[[#This Row],[unit_price]]*Coffee_Sales[[#This Row],[transaction_qty]]</f>
        <v>45</v>
      </c>
      <c r="O9107" t="str">
        <f>TEXT(Coffee_Sales[[#This Row],[transaction_date]],"mmm-yyyy")</f>
        <v>May-2023</v>
      </c>
      <c r="P9107">
        <f>HOUR(Coffee_Sales[[#This Row],[transaction_time]])</f>
        <v>18</v>
      </c>
    </row>
    <row r="9108" spans="1:16" x14ac:dyDescent="0.3">
      <c r="A9108">
        <v>127392</v>
      </c>
      <c r="B9108" s="1">
        <v>45089</v>
      </c>
      <c r="C9108" s="2">
        <v>0.43737268518518518</v>
      </c>
      <c r="D9108">
        <v>2</v>
      </c>
      <c r="E9108">
        <v>5</v>
      </c>
      <c r="F9108" t="s">
        <v>81</v>
      </c>
      <c r="G9108">
        <v>52</v>
      </c>
      <c r="H9108" t="s">
        <v>32</v>
      </c>
      <c r="I9108" t="s">
        <v>33</v>
      </c>
      <c r="J9108" t="s">
        <v>110</v>
      </c>
      <c r="K9108">
        <v>2.3552893638634802</v>
      </c>
      <c r="L9108">
        <v>0</v>
      </c>
      <c r="M9108">
        <v>37.5</v>
      </c>
      <c r="N9108">
        <f>(1-Coffee_Sales[[#This Row],[Discount_Percent]])*Coffee_Sales[[#This Row],[unit_price]]*Coffee_Sales[[#This Row],[transaction_qty]]</f>
        <v>75</v>
      </c>
      <c r="O9108" t="str">
        <f>TEXT(Coffee_Sales[[#This Row],[transaction_date]],"mmm-yyyy")</f>
        <v>Jun-2023</v>
      </c>
      <c r="P9108">
        <f>HOUR(Coffee_Sales[[#This Row],[transaction_time]])</f>
        <v>10</v>
      </c>
    </row>
    <row r="9109" spans="1:16" x14ac:dyDescent="0.3">
      <c r="A9109">
        <v>49399</v>
      </c>
      <c r="B9109" s="1">
        <v>45008</v>
      </c>
      <c r="C9109" s="2">
        <v>0.51978009259259261</v>
      </c>
      <c r="D9109">
        <v>2</v>
      </c>
      <c r="E9109">
        <v>5</v>
      </c>
      <c r="F9109" t="s">
        <v>94</v>
      </c>
      <c r="G9109">
        <v>57</v>
      </c>
      <c r="H9109" t="s">
        <v>32</v>
      </c>
      <c r="I9109" t="s">
        <v>33</v>
      </c>
      <c r="J9109" t="s">
        <v>34</v>
      </c>
      <c r="K9109">
        <v>2.0940741075823159</v>
      </c>
      <c r="L9109">
        <v>0</v>
      </c>
      <c r="M9109">
        <v>46.5</v>
      </c>
      <c r="N9109">
        <f>(1-Coffee_Sales[[#This Row],[Discount_Percent]])*Coffee_Sales[[#This Row],[unit_price]]*Coffee_Sales[[#This Row],[transaction_qty]]</f>
        <v>93</v>
      </c>
      <c r="O9109" t="str">
        <f>TEXT(Coffee_Sales[[#This Row],[transaction_date]],"mmm-yyyy")</f>
        <v>Mar-2023</v>
      </c>
      <c r="P9109">
        <f>HOUR(Coffee_Sales[[#This Row],[transaction_time]])</f>
        <v>12</v>
      </c>
    </row>
    <row r="9110" spans="1:16" x14ac:dyDescent="0.3">
      <c r="A9110">
        <v>114863</v>
      </c>
      <c r="B9110" s="1">
        <v>45078</v>
      </c>
      <c r="C9110" s="2">
        <v>0.69465277777777779</v>
      </c>
      <c r="D9110">
        <v>1</v>
      </c>
      <c r="E9110">
        <v>3</v>
      </c>
      <c r="F9110" t="s">
        <v>13</v>
      </c>
      <c r="G9110">
        <v>33</v>
      </c>
      <c r="H9110" t="s">
        <v>14</v>
      </c>
      <c r="I9110" t="s">
        <v>22</v>
      </c>
      <c r="J9110" t="s">
        <v>49</v>
      </c>
      <c r="K9110">
        <v>1.594145535341251</v>
      </c>
      <c r="L9110">
        <v>0.15</v>
      </c>
      <c r="M9110">
        <v>52.5</v>
      </c>
      <c r="N9110">
        <f>(1-Coffee_Sales[[#This Row],[Discount_Percent]])*Coffee_Sales[[#This Row],[unit_price]]*Coffee_Sales[[#This Row],[transaction_qty]]</f>
        <v>44.625</v>
      </c>
      <c r="O9110" t="str">
        <f>TEXT(Coffee_Sales[[#This Row],[transaction_date]],"mmm-yyyy")</f>
        <v>Jun-2023</v>
      </c>
      <c r="P9110">
        <f>HOUR(Coffee_Sales[[#This Row],[transaction_time]])</f>
        <v>16</v>
      </c>
    </row>
    <row r="9111" spans="1:16" x14ac:dyDescent="0.3">
      <c r="A9111">
        <v>88530</v>
      </c>
      <c r="B9111" s="1">
        <v>45054</v>
      </c>
      <c r="C9111" s="2">
        <v>0.5853356481481482</v>
      </c>
      <c r="D9111">
        <v>1</v>
      </c>
      <c r="E9111">
        <v>3</v>
      </c>
      <c r="F9111" t="s">
        <v>21</v>
      </c>
      <c r="G9111">
        <v>18</v>
      </c>
      <c r="H9111" t="s">
        <v>64</v>
      </c>
      <c r="I9111" t="s">
        <v>152</v>
      </c>
      <c r="J9111" t="s">
        <v>153</v>
      </c>
      <c r="K9111">
        <v>3.9038862136625898</v>
      </c>
      <c r="L9111">
        <v>0.05</v>
      </c>
      <c r="M9111">
        <v>164.25</v>
      </c>
      <c r="N9111">
        <f>(1-Coffee_Sales[[#This Row],[Discount_Percent]])*Coffee_Sales[[#This Row],[unit_price]]*Coffee_Sales[[#This Row],[transaction_qty]]</f>
        <v>156.03749999999999</v>
      </c>
      <c r="O9111" t="str">
        <f>TEXT(Coffee_Sales[[#This Row],[transaction_date]],"mmm-yyyy")</f>
        <v>May-2023</v>
      </c>
      <c r="P9111">
        <f>HOUR(Coffee_Sales[[#This Row],[transaction_time]])</f>
        <v>14</v>
      </c>
    </row>
    <row r="9112" spans="1:16" x14ac:dyDescent="0.3">
      <c r="A9112">
        <v>107308</v>
      </c>
      <c r="B9112" s="1">
        <v>45071</v>
      </c>
      <c r="C9112" s="2">
        <v>0.45624999999999999</v>
      </c>
      <c r="D9112">
        <v>2</v>
      </c>
      <c r="E9112">
        <v>3</v>
      </c>
      <c r="F9112" t="s">
        <v>78</v>
      </c>
      <c r="G9112">
        <v>47</v>
      </c>
      <c r="H9112" t="s">
        <v>32</v>
      </c>
      <c r="I9112" t="s">
        <v>36</v>
      </c>
      <c r="J9112" t="s">
        <v>37</v>
      </c>
      <c r="K9112">
        <v>1.868041923305217</v>
      </c>
      <c r="L9112">
        <v>0</v>
      </c>
      <c r="M9112">
        <v>45</v>
      </c>
      <c r="N9112">
        <f>(1-Coffee_Sales[[#This Row],[Discount_Percent]])*Coffee_Sales[[#This Row],[unit_price]]*Coffee_Sales[[#This Row],[transaction_qty]]</f>
        <v>90</v>
      </c>
      <c r="O9112" t="str">
        <f>TEXT(Coffee_Sales[[#This Row],[transaction_date]],"mmm-yyyy")</f>
        <v>May-2023</v>
      </c>
      <c r="P9112">
        <f>HOUR(Coffee_Sales[[#This Row],[transaction_time]])</f>
        <v>10</v>
      </c>
    </row>
    <row r="9113" spans="1:16" x14ac:dyDescent="0.3">
      <c r="A9113">
        <v>89293</v>
      </c>
      <c r="B9113" s="1">
        <v>45055</v>
      </c>
      <c r="C9113" s="2">
        <v>0.39680555555555558</v>
      </c>
      <c r="D9113">
        <v>2</v>
      </c>
      <c r="E9113">
        <v>8</v>
      </c>
      <c r="F9113" t="s">
        <v>25</v>
      </c>
      <c r="G9113">
        <v>40</v>
      </c>
      <c r="H9113" t="s">
        <v>14</v>
      </c>
      <c r="I9113" t="s">
        <v>15</v>
      </c>
      <c r="J9113" t="s">
        <v>100</v>
      </c>
      <c r="K9113">
        <v>2.9583416863966838</v>
      </c>
      <c r="L9113">
        <v>0</v>
      </c>
      <c r="M9113">
        <v>56.25</v>
      </c>
      <c r="N9113">
        <f>(1-Coffee_Sales[[#This Row],[Discount_Percent]])*Coffee_Sales[[#This Row],[unit_price]]*Coffee_Sales[[#This Row],[transaction_qty]]</f>
        <v>112.5</v>
      </c>
      <c r="O9113" t="str">
        <f>TEXT(Coffee_Sales[[#This Row],[transaction_date]],"mmm-yyyy")</f>
        <v>May-2023</v>
      </c>
      <c r="P9113">
        <f>HOUR(Coffee_Sales[[#This Row],[transaction_time]])</f>
        <v>9</v>
      </c>
    </row>
    <row r="9114" spans="1:16" x14ac:dyDescent="0.3">
      <c r="A9114">
        <v>26239</v>
      </c>
      <c r="B9114" s="1">
        <v>44973</v>
      </c>
      <c r="C9114" s="2">
        <v>0.3838773148148148</v>
      </c>
      <c r="D9114">
        <v>1</v>
      </c>
      <c r="E9114">
        <v>5</v>
      </c>
      <c r="F9114" t="s">
        <v>62</v>
      </c>
      <c r="G9114">
        <v>54</v>
      </c>
      <c r="H9114" t="s">
        <v>32</v>
      </c>
      <c r="I9114" t="s">
        <v>33</v>
      </c>
      <c r="J9114" t="s">
        <v>127</v>
      </c>
      <c r="K9114">
        <v>0.97998540386965627</v>
      </c>
      <c r="L9114">
        <v>0</v>
      </c>
      <c r="M9114">
        <v>37.5</v>
      </c>
      <c r="N9114">
        <f>(1-Coffee_Sales[[#This Row],[Discount_Percent]])*Coffee_Sales[[#This Row],[unit_price]]*Coffee_Sales[[#This Row],[transaction_qty]]</f>
        <v>37.5</v>
      </c>
      <c r="O9114" t="str">
        <f>TEXT(Coffee_Sales[[#This Row],[transaction_date]],"mmm-yyyy")</f>
        <v>Feb-2023</v>
      </c>
      <c r="P9114">
        <f>HOUR(Coffee_Sales[[#This Row],[transaction_time]])</f>
        <v>9</v>
      </c>
    </row>
    <row r="9115" spans="1:16" x14ac:dyDescent="0.3">
      <c r="A9115">
        <v>108950</v>
      </c>
      <c r="B9115" s="1">
        <v>45073</v>
      </c>
      <c r="C9115" s="2">
        <v>0.29989583333333331</v>
      </c>
      <c r="D9115">
        <v>2</v>
      </c>
      <c r="E9115">
        <v>5</v>
      </c>
      <c r="F9115" t="s">
        <v>35</v>
      </c>
      <c r="G9115">
        <v>24</v>
      </c>
      <c r="H9115" t="s">
        <v>14</v>
      </c>
      <c r="I9115" t="s">
        <v>55</v>
      </c>
      <c r="J9115" t="s">
        <v>86</v>
      </c>
      <c r="K9115">
        <v>2.446759718282626</v>
      </c>
      <c r="L9115">
        <v>0</v>
      </c>
      <c r="M9115">
        <v>45</v>
      </c>
      <c r="N9115">
        <f>(1-Coffee_Sales[[#This Row],[Discount_Percent]])*Coffee_Sales[[#This Row],[unit_price]]*Coffee_Sales[[#This Row],[transaction_qty]]</f>
        <v>90</v>
      </c>
      <c r="O9115" t="str">
        <f>TEXT(Coffee_Sales[[#This Row],[transaction_date]],"mmm-yyyy")</f>
        <v>May-2023</v>
      </c>
      <c r="P9115">
        <f>HOUR(Coffee_Sales[[#This Row],[transaction_time]])</f>
        <v>7</v>
      </c>
    </row>
    <row r="9116" spans="1:16" x14ac:dyDescent="0.3">
      <c r="A9116">
        <v>147583</v>
      </c>
      <c r="B9116" s="1">
        <v>45106</v>
      </c>
      <c r="C9116" s="2">
        <v>0.43237268518518518</v>
      </c>
      <c r="D9116">
        <v>2</v>
      </c>
      <c r="E9116">
        <v>3</v>
      </c>
      <c r="F9116" t="s">
        <v>96</v>
      </c>
      <c r="G9116">
        <v>26</v>
      </c>
      <c r="H9116" t="s">
        <v>14</v>
      </c>
      <c r="I9116" t="s">
        <v>29</v>
      </c>
      <c r="J9116" t="s">
        <v>134</v>
      </c>
      <c r="K9116">
        <v>2.6089318279276288</v>
      </c>
      <c r="L9116">
        <v>0</v>
      </c>
      <c r="M9116">
        <v>45</v>
      </c>
      <c r="N9116">
        <f>(1-Coffee_Sales[[#This Row],[Discount_Percent]])*Coffee_Sales[[#This Row],[unit_price]]*Coffee_Sales[[#This Row],[transaction_qty]]</f>
        <v>90</v>
      </c>
      <c r="O9116" t="str">
        <f>TEXT(Coffee_Sales[[#This Row],[transaction_date]],"mmm-yyyy")</f>
        <v>Jun-2023</v>
      </c>
      <c r="P9116">
        <f>HOUR(Coffee_Sales[[#This Row],[transaction_time]])</f>
        <v>10</v>
      </c>
    </row>
    <row r="9117" spans="1:16" x14ac:dyDescent="0.3">
      <c r="A9117">
        <v>36371</v>
      </c>
      <c r="B9117" s="1">
        <v>44989</v>
      </c>
      <c r="C9117" s="2">
        <v>0.7975578703703704</v>
      </c>
      <c r="D9117">
        <v>2</v>
      </c>
      <c r="E9117">
        <v>3</v>
      </c>
      <c r="F9117" t="s">
        <v>87</v>
      </c>
      <c r="G9117">
        <v>48</v>
      </c>
      <c r="H9117" t="s">
        <v>32</v>
      </c>
      <c r="I9117" t="s">
        <v>44</v>
      </c>
      <c r="J9117" t="s">
        <v>52</v>
      </c>
      <c r="K9117">
        <v>2.024344969075083</v>
      </c>
      <c r="L9117">
        <v>0</v>
      </c>
      <c r="M9117">
        <v>37.5</v>
      </c>
      <c r="N9117">
        <f>(1-Coffee_Sales[[#This Row],[Discount_Percent]])*Coffee_Sales[[#This Row],[unit_price]]*Coffee_Sales[[#This Row],[transaction_qty]]</f>
        <v>75</v>
      </c>
      <c r="O9117" t="str">
        <f>TEXT(Coffee_Sales[[#This Row],[transaction_date]],"mmm-yyyy")</f>
        <v>Mar-2023</v>
      </c>
      <c r="P9117">
        <f>HOUR(Coffee_Sales[[#This Row],[transaction_time]])</f>
        <v>19</v>
      </c>
    </row>
    <row r="9118" spans="1:16" x14ac:dyDescent="0.3">
      <c r="A9118">
        <v>118486</v>
      </c>
      <c r="B9118" s="1">
        <v>45081</v>
      </c>
      <c r="C9118" s="2">
        <v>0.77009259259259255</v>
      </c>
      <c r="D9118">
        <v>2</v>
      </c>
      <c r="E9118">
        <v>5</v>
      </c>
      <c r="F9118" t="s">
        <v>97</v>
      </c>
      <c r="G9118">
        <v>22</v>
      </c>
      <c r="H9118" t="s">
        <v>14</v>
      </c>
      <c r="I9118" t="s">
        <v>55</v>
      </c>
      <c r="J9118" t="s">
        <v>56</v>
      </c>
      <c r="K9118">
        <v>1.5177539741865931</v>
      </c>
      <c r="L9118">
        <v>0</v>
      </c>
      <c r="M9118">
        <v>30</v>
      </c>
      <c r="N9118">
        <f>(1-Coffee_Sales[[#This Row],[Discount_Percent]])*Coffee_Sales[[#This Row],[unit_price]]*Coffee_Sales[[#This Row],[transaction_qty]]</f>
        <v>60</v>
      </c>
      <c r="O9118" t="str">
        <f>TEXT(Coffee_Sales[[#This Row],[transaction_date]],"mmm-yyyy")</f>
        <v>Jun-2023</v>
      </c>
      <c r="P9118">
        <f>HOUR(Coffee_Sales[[#This Row],[transaction_time]])</f>
        <v>18</v>
      </c>
    </row>
    <row r="9119" spans="1:16" x14ac:dyDescent="0.3">
      <c r="A9119">
        <v>67940</v>
      </c>
      <c r="B9119" s="1">
        <v>45032</v>
      </c>
      <c r="C9119" s="2">
        <v>0.36937500000000001</v>
      </c>
      <c r="D9119">
        <v>2</v>
      </c>
      <c r="E9119">
        <v>3</v>
      </c>
      <c r="F9119" t="s">
        <v>62</v>
      </c>
      <c r="G9119">
        <v>61</v>
      </c>
      <c r="H9119" t="s">
        <v>74</v>
      </c>
      <c r="I9119" t="s">
        <v>75</v>
      </c>
      <c r="J9119" t="s">
        <v>116</v>
      </c>
      <c r="K9119">
        <v>2.8766160128757479</v>
      </c>
      <c r="L9119">
        <v>0</v>
      </c>
      <c r="M9119">
        <v>71.25</v>
      </c>
      <c r="N9119">
        <f>(1-Coffee_Sales[[#This Row],[Discount_Percent]])*Coffee_Sales[[#This Row],[unit_price]]*Coffee_Sales[[#This Row],[transaction_qty]]</f>
        <v>142.5</v>
      </c>
      <c r="O9119" t="str">
        <f>TEXT(Coffee_Sales[[#This Row],[transaction_date]],"mmm-yyyy")</f>
        <v>Apr-2023</v>
      </c>
      <c r="P9119">
        <f>HOUR(Coffee_Sales[[#This Row],[transaction_time]])</f>
        <v>8</v>
      </c>
    </row>
    <row r="9120" spans="1:16" x14ac:dyDescent="0.3">
      <c r="A9120">
        <v>64089</v>
      </c>
      <c r="B9120" s="1">
        <v>45027</v>
      </c>
      <c r="C9120" s="2">
        <v>0.70870370370370372</v>
      </c>
      <c r="D9120">
        <v>1</v>
      </c>
      <c r="E9120">
        <v>8</v>
      </c>
      <c r="F9120" t="s">
        <v>48</v>
      </c>
      <c r="G9120">
        <v>60</v>
      </c>
      <c r="H9120" t="s">
        <v>74</v>
      </c>
      <c r="I9120" t="s">
        <v>75</v>
      </c>
      <c r="J9120" t="s">
        <v>112</v>
      </c>
      <c r="K9120">
        <v>1.1716765805113321</v>
      </c>
      <c r="L9120">
        <v>0</v>
      </c>
      <c r="M9120">
        <v>56.25</v>
      </c>
      <c r="N9120">
        <f>(1-Coffee_Sales[[#This Row],[Discount_Percent]])*Coffee_Sales[[#This Row],[unit_price]]*Coffee_Sales[[#This Row],[transaction_qty]]</f>
        <v>56.25</v>
      </c>
      <c r="O9120" t="str">
        <f>TEXT(Coffee_Sales[[#This Row],[transaction_date]],"mmm-yyyy")</f>
        <v>Apr-2023</v>
      </c>
      <c r="P9120">
        <f>HOUR(Coffee_Sales[[#This Row],[transaction_time]])</f>
        <v>17</v>
      </c>
    </row>
    <row r="9121" spans="1:16" x14ac:dyDescent="0.3">
      <c r="A9121">
        <v>25552</v>
      </c>
      <c r="B9121" s="1">
        <v>44972</v>
      </c>
      <c r="C9121" s="2">
        <v>0.35648148148148145</v>
      </c>
      <c r="D9121">
        <v>1</v>
      </c>
      <c r="E9121">
        <v>3</v>
      </c>
      <c r="F9121" t="s">
        <v>48</v>
      </c>
      <c r="G9121">
        <v>79</v>
      </c>
      <c r="H9121" t="s">
        <v>18</v>
      </c>
      <c r="I9121" t="s">
        <v>19</v>
      </c>
      <c r="J9121" t="s">
        <v>20</v>
      </c>
      <c r="K9121">
        <v>1.228385281280159</v>
      </c>
      <c r="L9121">
        <v>0.1</v>
      </c>
      <c r="M9121">
        <v>56.25</v>
      </c>
      <c r="N9121">
        <f>(1-Coffee_Sales[[#This Row],[Discount_Percent]])*Coffee_Sales[[#This Row],[unit_price]]*Coffee_Sales[[#This Row],[transaction_qty]]</f>
        <v>50.625</v>
      </c>
      <c r="O9121" t="str">
        <f>TEXT(Coffee_Sales[[#This Row],[transaction_date]],"mmm-yyyy")</f>
        <v>Feb-2023</v>
      </c>
      <c r="P9121">
        <f>HOUR(Coffee_Sales[[#This Row],[transaction_time]])</f>
        <v>8</v>
      </c>
    </row>
    <row r="9122" spans="1:16" x14ac:dyDescent="0.3">
      <c r="A9122">
        <v>11860</v>
      </c>
      <c r="B9122" s="1">
        <v>44947</v>
      </c>
      <c r="C9122" s="2">
        <v>0.50212962962962959</v>
      </c>
      <c r="D9122">
        <v>1</v>
      </c>
      <c r="E9122">
        <v>8</v>
      </c>
      <c r="F9122" t="s">
        <v>114</v>
      </c>
      <c r="G9122">
        <v>79</v>
      </c>
      <c r="H9122" t="s">
        <v>18</v>
      </c>
      <c r="I9122" t="s">
        <v>19</v>
      </c>
      <c r="J9122" t="s">
        <v>20</v>
      </c>
      <c r="K9122">
        <v>1.2081520982213561</v>
      </c>
      <c r="L9122">
        <v>0</v>
      </c>
      <c r="M9122">
        <v>56.25</v>
      </c>
      <c r="N9122">
        <f>(1-Coffee_Sales[[#This Row],[Discount_Percent]])*Coffee_Sales[[#This Row],[unit_price]]*Coffee_Sales[[#This Row],[transaction_qty]]</f>
        <v>56.25</v>
      </c>
      <c r="O9122" t="str">
        <f>TEXT(Coffee_Sales[[#This Row],[transaction_date]],"mmm-yyyy")</f>
        <v>Jan-2023</v>
      </c>
      <c r="P9122">
        <f>HOUR(Coffee_Sales[[#This Row],[transaction_time]])</f>
        <v>12</v>
      </c>
    </row>
    <row r="9123" spans="1:16" x14ac:dyDescent="0.3">
      <c r="A9123">
        <v>86825</v>
      </c>
      <c r="B9123" s="1">
        <v>45053</v>
      </c>
      <c r="C9123" s="2">
        <v>0.33791666666666664</v>
      </c>
      <c r="D9123">
        <v>1</v>
      </c>
      <c r="E9123">
        <v>5</v>
      </c>
      <c r="F9123" t="s">
        <v>77</v>
      </c>
      <c r="G9123">
        <v>71</v>
      </c>
      <c r="H9123" t="s">
        <v>18</v>
      </c>
      <c r="I9123" t="s">
        <v>79</v>
      </c>
      <c r="J9123" t="s">
        <v>92</v>
      </c>
      <c r="K9123">
        <v>1.5241131125309679</v>
      </c>
      <c r="L9123">
        <v>0</v>
      </c>
      <c r="M9123">
        <v>56.25</v>
      </c>
      <c r="N9123">
        <f>(1-Coffee_Sales[[#This Row],[Discount_Percent]])*Coffee_Sales[[#This Row],[unit_price]]*Coffee_Sales[[#This Row],[transaction_qty]]</f>
        <v>56.25</v>
      </c>
      <c r="O9123" t="str">
        <f>TEXT(Coffee_Sales[[#This Row],[transaction_date]],"mmm-yyyy")</f>
        <v>May-2023</v>
      </c>
      <c r="P9123">
        <f>HOUR(Coffee_Sales[[#This Row],[transaction_time]])</f>
        <v>8</v>
      </c>
    </row>
    <row r="9124" spans="1:16" x14ac:dyDescent="0.3">
      <c r="A9124">
        <v>86973</v>
      </c>
      <c r="B9124" s="1">
        <v>45053</v>
      </c>
      <c r="C9124" s="2">
        <v>0.37836805555555558</v>
      </c>
      <c r="D9124">
        <v>2</v>
      </c>
      <c r="E9124">
        <v>8</v>
      </c>
      <c r="F9124" t="s">
        <v>104</v>
      </c>
      <c r="G9124">
        <v>22</v>
      </c>
      <c r="H9124" t="s">
        <v>14</v>
      </c>
      <c r="I9124" t="s">
        <v>55</v>
      </c>
      <c r="J9124" t="s">
        <v>56</v>
      </c>
      <c r="K9124">
        <v>1.4740445382580289</v>
      </c>
      <c r="L9124">
        <v>0</v>
      </c>
      <c r="M9124">
        <v>30</v>
      </c>
      <c r="N9124">
        <f>(1-Coffee_Sales[[#This Row],[Discount_Percent]])*Coffee_Sales[[#This Row],[unit_price]]*Coffee_Sales[[#This Row],[transaction_qty]]</f>
        <v>60</v>
      </c>
      <c r="O9124" t="str">
        <f>TEXT(Coffee_Sales[[#This Row],[transaction_date]],"mmm-yyyy")</f>
        <v>May-2023</v>
      </c>
      <c r="P9124">
        <f>HOUR(Coffee_Sales[[#This Row],[transaction_time]])</f>
        <v>9</v>
      </c>
    </row>
    <row r="9125" spans="1:16" x14ac:dyDescent="0.3">
      <c r="A9125">
        <v>75467</v>
      </c>
      <c r="B9125" s="1">
        <v>45041</v>
      </c>
      <c r="C9125" s="2">
        <v>0.27747685185185184</v>
      </c>
      <c r="D9125">
        <v>1</v>
      </c>
      <c r="E9125">
        <v>5</v>
      </c>
      <c r="F9125" t="s">
        <v>13</v>
      </c>
      <c r="G9125">
        <v>58</v>
      </c>
      <c r="H9125" t="s">
        <v>74</v>
      </c>
      <c r="I9125" t="s">
        <v>75</v>
      </c>
      <c r="J9125" t="s">
        <v>76</v>
      </c>
      <c r="K9125">
        <v>1.12345329394465</v>
      </c>
      <c r="L9125">
        <v>0.15</v>
      </c>
      <c r="M9125">
        <v>52.5</v>
      </c>
      <c r="N9125">
        <f>(1-Coffee_Sales[[#This Row],[Discount_Percent]])*Coffee_Sales[[#This Row],[unit_price]]*Coffee_Sales[[#This Row],[transaction_qty]]</f>
        <v>44.625</v>
      </c>
      <c r="O9125" t="str">
        <f>TEXT(Coffee_Sales[[#This Row],[transaction_date]],"mmm-yyyy")</f>
        <v>Apr-2023</v>
      </c>
      <c r="P9125">
        <f>HOUR(Coffee_Sales[[#This Row],[transaction_time]])</f>
        <v>6</v>
      </c>
    </row>
    <row r="9126" spans="1:16" x14ac:dyDescent="0.3">
      <c r="A9126">
        <v>25731</v>
      </c>
      <c r="B9126" s="1">
        <v>44972</v>
      </c>
      <c r="C9126" s="2">
        <v>0.43930555555555556</v>
      </c>
      <c r="D9126">
        <v>2</v>
      </c>
      <c r="E9126">
        <v>3</v>
      </c>
      <c r="F9126" t="s">
        <v>97</v>
      </c>
      <c r="G9126">
        <v>39</v>
      </c>
      <c r="H9126" t="s">
        <v>14</v>
      </c>
      <c r="I9126" t="s">
        <v>15</v>
      </c>
      <c r="J9126" t="s">
        <v>47</v>
      </c>
      <c r="K9126">
        <v>3.5819836995147001</v>
      </c>
      <c r="L9126">
        <v>0.1</v>
      </c>
      <c r="M9126">
        <v>63.75</v>
      </c>
      <c r="N9126">
        <f>(1-Coffee_Sales[[#This Row],[Discount_Percent]])*Coffee_Sales[[#This Row],[unit_price]]*Coffee_Sales[[#This Row],[transaction_qty]]</f>
        <v>114.75</v>
      </c>
      <c r="O9126" t="str">
        <f>TEXT(Coffee_Sales[[#This Row],[transaction_date]],"mmm-yyyy")</f>
        <v>Feb-2023</v>
      </c>
      <c r="P9126">
        <f>HOUR(Coffee_Sales[[#This Row],[transaction_time]])</f>
        <v>10</v>
      </c>
    </row>
    <row r="9127" spans="1:16" x14ac:dyDescent="0.3">
      <c r="A9127">
        <v>140953</v>
      </c>
      <c r="B9127" s="1">
        <v>45100</v>
      </c>
      <c r="C9127" s="2">
        <v>0.53144675925925922</v>
      </c>
      <c r="D9127">
        <v>2</v>
      </c>
      <c r="E9127">
        <v>8</v>
      </c>
      <c r="F9127" t="s">
        <v>77</v>
      </c>
      <c r="G9127">
        <v>47</v>
      </c>
      <c r="H9127" t="s">
        <v>32</v>
      </c>
      <c r="I9127" t="s">
        <v>36</v>
      </c>
      <c r="J9127" t="s">
        <v>37</v>
      </c>
      <c r="K9127">
        <v>1.845885025985438</v>
      </c>
      <c r="L9127">
        <v>0</v>
      </c>
      <c r="M9127">
        <v>45</v>
      </c>
      <c r="N9127">
        <f>(1-Coffee_Sales[[#This Row],[Discount_Percent]])*Coffee_Sales[[#This Row],[unit_price]]*Coffee_Sales[[#This Row],[transaction_qty]]</f>
        <v>90</v>
      </c>
      <c r="O9127" t="str">
        <f>TEXT(Coffee_Sales[[#This Row],[transaction_date]],"mmm-yyyy")</f>
        <v>Jun-2023</v>
      </c>
      <c r="P9127">
        <f>HOUR(Coffee_Sales[[#This Row],[transaction_time]])</f>
        <v>12</v>
      </c>
    </row>
    <row r="9128" spans="1:16" x14ac:dyDescent="0.3">
      <c r="A9128">
        <v>118018</v>
      </c>
      <c r="B9128" s="1">
        <v>45081</v>
      </c>
      <c r="C9128" s="2">
        <v>0.59115740740740741</v>
      </c>
      <c r="D9128">
        <v>1</v>
      </c>
      <c r="E9128">
        <v>3</v>
      </c>
      <c r="F9128" t="s">
        <v>25</v>
      </c>
      <c r="G9128">
        <v>47</v>
      </c>
      <c r="H9128" t="s">
        <v>32</v>
      </c>
      <c r="I9128" t="s">
        <v>36</v>
      </c>
      <c r="J9128" t="s">
        <v>37</v>
      </c>
      <c r="K9128">
        <v>1.25052836275849</v>
      </c>
      <c r="L9128">
        <v>0.1</v>
      </c>
      <c r="M9128">
        <v>45</v>
      </c>
      <c r="N9128">
        <f>(1-Coffee_Sales[[#This Row],[Discount_Percent]])*Coffee_Sales[[#This Row],[unit_price]]*Coffee_Sales[[#This Row],[transaction_qty]]</f>
        <v>40.5</v>
      </c>
      <c r="O9128" t="str">
        <f>TEXT(Coffee_Sales[[#This Row],[transaction_date]],"mmm-yyyy")</f>
        <v>Jun-2023</v>
      </c>
      <c r="P9128">
        <f>HOUR(Coffee_Sales[[#This Row],[transaction_time]])</f>
        <v>14</v>
      </c>
    </row>
    <row r="9129" spans="1:16" x14ac:dyDescent="0.3">
      <c r="A9129">
        <v>66455</v>
      </c>
      <c r="B9129" s="1">
        <v>45030</v>
      </c>
      <c r="C9129" s="2">
        <v>0.4893865740740741</v>
      </c>
      <c r="D9129">
        <v>1</v>
      </c>
      <c r="E9129">
        <v>8</v>
      </c>
      <c r="F9129" t="s">
        <v>35</v>
      </c>
      <c r="G9129">
        <v>49</v>
      </c>
      <c r="H9129" t="s">
        <v>32</v>
      </c>
      <c r="I9129" t="s">
        <v>44</v>
      </c>
      <c r="J9129" t="s">
        <v>91</v>
      </c>
      <c r="K9129">
        <v>1.1393504007640709</v>
      </c>
      <c r="L9129">
        <v>0</v>
      </c>
      <c r="M9129">
        <v>45</v>
      </c>
      <c r="N9129">
        <f>(1-Coffee_Sales[[#This Row],[Discount_Percent]])*Coffee_Sales[[#This Row],[unit_price]]*Coffee_Sales[[#This Row],[transaction_qty]]</f>
        <v>45</v>
      </c>
      <c r="O9129" t="str">
        <f>TEXT(Coffee_Sales[[#This Row],[transaction_date]],"mmm-yyyy")</f>
        <v>Apr-2023</v>
      </c>
      <c r="P9129">
        <f>HOUR(Coffee_Sales[[#This Row],[transaction_time]])</f>
        <v>11</v>
      </c>
    </row>
    <row r="9130" spans="1:16" x14ac:dyDescent="0.3">
      <c r="A9130">
        <v>10671</v>
      </c>
      <c r="B9130" s="1">
        <v>44945</v>
      </c>
      <c r="C9130" s="2">
        <v>0.47767361111111112</v>
      </c>
      <c r="D9130">
        <v>2</v>
      </c>
      <c r="E9130">
        <v>5</v>
      </c>
      <c r="F9130" t="s">
        <v>101</v>
      </c>
      <c r="G9130">
        <v>48</v>
      </c>
      <c r="H9130" t="s">
        <v>32</v>
      </c>
      <c r="I9130" t="s">
        <v>44</v>
      </c>
      <c r="J9130" t="s">
        <v>52</v>
      </c>
      <c r="K9130">
        <v>1.7901952867276281</v>
      </c>
      <c r="L9130">
        <v>0.15</v>
      </c>
      <c r="M9130">
        <v>37.5</v>
      </c>
      <c r="N9130">
        <f>(1-Coffee_Sales[[#This Row],[Discount_Percent]])*Coffee_Sales[[#This Row],[unit_price]]*Coffee_Sales[[#This Row],[transaction_qty]]</f>
        <v>63.75</v>
      </c>
      <c r="O9130" t="str">
        <f>TEXT(Coffee_Sales[[#This Row],[transaction_date]],"mmm-yyyy")</f>
        <v>Jan-2023</v>
      </c>
      <c r="P9130">
        <f>HOUR(Coffee_Sales[[#This Row],[transaction_time]])</f>
        <v>11</v>
      </c>
    </row>
    <row r="9131" spans="1:16" x14ac:dyDescent="0.3">
      <c r="A9131">
        <v>30979</v>
      </c>
      <c r="B9131" s="1">
        <v>44981</v>
      </c>
      <c r="C9131" s="2">
        <v>0.4011689814814815</v>
      </c>
      <c r="D9131">
        <v>1</v>
      </c>
      <c r="E9131">
        <v>5</v>
      </c>
      <c r="F9131" t="s">
        <v>94</v>
      </c>
      <c r="G9131">
        <v>26</v>
      </c>
      <c r="H9131" t="s">
        <v>14</v>
      </c>
      <c r="I9131" t="s">
        <v>29</v>
      </c>
      <c r="J9131" t="s">
        <v>134</v>
      </c>
      <c r="K9131">
        <v>0.92964479215443685</v>
      </c>
      <c r="L9131">
        <v>0</v>
      </c>
      <c r="M9131">
        <v>45</v>
      </c>
      <c r="N9131">
        <f>(1-Coffee_Sales[[#This Row],[Discount_Percent]])*Coffee_Sales[[#This Row],[unit_price]]*Coffee_Sales[[#This Row],[transaction_qty]]</f>
        <v>45</v>
      </c>
      <c r="O9131" t="str">
        <f>TEXT(Coffee_Sales[[#This Row],[transaction_date]],"mmm-yyyy")</f>
        <v>Feb-2023</v>
      </c>
      <c r="P9131">
        <f>HOUR(Coffee_Sales[[#This Row],[transaction_time]])</f>
        <v>9</v>
      </c>
    </row>
    <row r="9132" spans="1:16" x14ac:dyDescent="0.3">
      <c r="A9132">
        <v>92330</v>
      </c>
      <c r="B9132" s="1">
        <v>45058</v>
      </c>
      <c r="C9132" s="2">
        <v>0.29969907407407409</v>
      </c>
      <c r="D9132">
        <v>2</v>
      </c>
      <c r="E9132">
        <v>5</v>
      </c>
      <c r="F9132" t="s">
        <v>111</v>
      </c>
      <c r="G9132">
        <v>29</v>
      </c>
      <c r="H9132" t="s">
        <v>14</v>
      </c>
      <c r="I9132" t="s">
        <v>22</v>
      </c>
      <c r="J9132" t="s">
        <v>89</v>
      </c>
      <c r="K9132">
        <v>2.2553837259477341</v>
      </c>
      <c r="L9132">
        <v>0</v>
      </c>
      <c r="M9132">
        <v>37.5</v>
      </c>
      <c r="N9132">
        <f>(1-Coffee_Sales[[#This Row],[Discount_Percent]])*Coffee_Sales[[#This Row],[unit_price]]*Coffee_Sales[[#This Row],[transaction_qty]]</f>
        <v>75</v>
      </c>
      <c r="O9132" t="str">
        <f>TEXT(Coffee_Sales[[#This Row],[transaction_date]],"mmm-yyyy")</f>
        <v>May-2023</v>
      </c>
      <c r="P9132">
        <f>HOUR(Coffee_Sales[[#This Row],[transaction_time]])</f>
        <v>7</v>
      </c>
    </row>
    <row r="9133" spans="1:16" x14ac:dyDescent="0.3">
      <c r="A9133">
        <v>43470</v>
      </c>
      <c r="B9133" s="1">
        <v>45000</v>
      </c>
      <c r="C9133" s="2">
        <v>0.3363888888888889</v>
      </c>
      <c r="D9133">
        <v>1</v>
      </c>
      <c r="E9133">
        <v>3</v>
      </c>
      <c r="F9133" t="s">
        <v>96</v>
      </c>
      <c r="G9133">
        <v>29</v>
      </c>
      <c r="H9133" t="s">
        <v>14</v>
      </c>
      <c r="I9133" t="s">
        <v>22</v>
      </c>
      <c r="J9133" t="s">
        <v>89</v>
      </c>
      <c r="K9133">
        <v>0.87693451088067897</v>
      </c>
      <c r="L9133">
        <v>0.05</v>
      </c>
      <c r="M9133">
        <v>37.5</v>
      </c>
      <c r="N9133">
        <f>(1-Coffee_Sales[[#This Row],[Discount_Percent]])*Coffee_Sales[[#This Row],[unit_price]]*Coffee_Sales[[#This Row],[transaction_qty]]</f>
        <v>35.625</v>
      </c>
      <c r="O9133" t="str">
        <f>TEXT(Coffee_Sales[[#This Row],[transaction_date]],"mmm-yyyy")</f>
        <v>Mar-2023</v>
      </c>
      <c r="P9133">
        <f>HOUR(Coffee_Sales[[#This Row],[transaction_time]])</f>
        <v>8</v>
      </c>
    </row>
    <row r="9134" spans="1:16" x14ac:dyDescent="0.3">
      <c r="A9134">
        <v>35117</v>
      </c>
      <c r="B9134" s="1">
        <v>44988</v>
      </c>
      <c r="C9134" s="2">
        <v>0.3712152777777778</v>
      </c>
      <c r="D9134">
        <v>1</v>
      </c>
      <c r="E9134">
        <v>5</v>
      </c>
      <c r="F9134" t="s">
        <v>90</v>
      </c>
      <c r="G9134">
        <v>71</v>
      </c>
      <c r="H9134" t="s">
        <v>18</v>
      </c>
      <c r="I9134" t="s">
        <v>79</v>
      </c>
      <c r="J9134" t="s">
        <v>92</v>
      </c>
      <c r="K9134">
        <v>1.484388310391938</v>
      </c>
      <c r="L9134">
        <v>0</v>
      </c>
      <c r="M9134">
        <v>56.25</v>
      </c>
      <c r="N9134">
        <f>(1-Coffee_Sales[[#This Row],[Discount_Percent]])*Coffee_Sales[[#This Row],[unit_price]]*Coffee_Sales[[#This Row],[transaction_qty]]</f>
        <v>56.25</v>
      </c>
      <c r="O9134" t="str">
        <f>TEXT(Coffee_Sales[[#This Row],[transaction_date]],"mmm-yyyy")</f>
        <v>Mar-2023</v>
      </c>
      <c r="P9134">
        <f>HOUR(Coffee_Sales[[#This Row],[transaction_time]])</f>
        <v>8</v>
      </c>
    </row>
    <row r="9135" spans="1:16" x14ac:dyDescent="0.3">
      <c r="A9135">
        <v>117043</v>
      </c>
      <c r="B9135" s="1">
        <v>45080</v>
      </c>
      <c r="C9135" s="2">
        <v>0.65417824074074071</v>
      </c>
      <c r="D9135">
        <v>1</v>
      </c>
      <c r="E9135">
        <v>8</v>
      </c>
      <c r="F9135" t="s">
        <v>114</v>
      </c>
      <c r="G9135">
        <v>42</v>
      </c>
      <c r="H9135" t="s">
        <v>32</v>
      </c>
      <c r="I9135" t="s">
        <v>40</v>
      </c>
      <c r="J9135" t="s">
        <v>99</v>
      </c>
      <c r="K9135">
        <v>1.11572142968968</v>
      </c>
      <c r="L9135">
        <v>0.05</v>
      </c>
      <c r="M9135">
        <v>37.5</v>
      </c>
      <c r="N9135">
        <f>(1-Coffee_Sales[[#This Row],[Discount_Percent]])*Coffee_Sales[[#This Row],[unit_price]]*Coffee_Sales[[#This Row],[transaction_qty]]</f>
        <v>35.625</v>
      </c>
      <c r="O9135" t="str">
        <f>TEXT(Coffee_Sales[[#This Row],[transaction_date]],"mmm-yyyy")</f>
        <v>Jun-2023</v>
      </c>
      <c r="P9135">
        <f>HOUR(Coffee_Sales[[#This Row],[transaction_time]])</f>
        <v>15</v>
      </c>
    </row>
    <row r="9136" spans="1:16" x14ac:dyDescent="0.3">
      <c r="A9136">
        <v>8200</v>
      </c>
      <c r="B9136" s="1">
        <v>44941</v>
      </c>
      <c r="C9136" s="2">
        <v>0.43787037037037035</v>
      </c>
      <c r="D9136">
        <v>1</v>
      </c>
      <c r="E9136">
        <v>8</v>
      </c>
      <c r="F9136" t="s">
        <v>101</v>
      </c>
      <c r="G9136">
        <v>30</v>
      </c>
      <c r="H9136" t="s">
        <v>14</v>
      </c>
      <c r="I9136" t="s">
        <v>22</v>
      </c>
      <c r="J9136" t="s">
        <v>109</v>
      </c>
      <c r="K9136">
        <v>1.0340358961221661</v>
      </c>
      <c r="L9136">
        <v>0</v>
      </c>
      <c r="M9136">
        <v>45</v>
      </c>
      <c r="N9136">
        <f>(1-Coffee_Sales[[#This Row],[Discount_Percent]])*Coffee_Sales[[#This Row],[unit_price]]*Coffee_Sales[[#This Row],[transaction_qty]]</f>
        <v>45</v>
      </c>
      <c r="O9136" t="str">
        <f>TEXT(Coffee_Sales[[#This Row],[transaction_date]],"mmm-yyyy")</f>
        <v>Jan-2023</v>
      </c>
      <c r="P9136">
        <f>HOUR(Coffee_Sales[[#This Row],[transaction_time]])</f>
        <v>10</v>
      </c>
    </row>
    <row r="9137" spans="1:16" x14ac:dyDescent="0.3">
      <c r="A9137">
        <v>85781</v>
      </c>
      <c r="B9137" s="1">
        <v>45052</v>
      </c>
      <c r="C9137" s="2">
        <v>0.39554398148148145</v>
      </c>
      <c r="D9137">
        <v>1</v>
      </c>
      <c r="E9137">
        <v>8</v>
      </c>
      <c r="F9137" t="s">
        <v>50</v>
      </c>
      <c r="G9137">
        <v>74</v>
      </c>
      <c r="H9137" t="s">
        <v>18</v>
      </c>
      <c r="I9137" t="s">
        <v>107</v>
      </c>
      <c r="J9137" t="s">
        <v>108</v>
      </c>
      <c r="K9137">
        <v>1.363444403878308</v>
      </c>
      <c r="L9137">
        <v>0.05</v>
      </c>
      <c r="M9137">
        <v>52.5</v>
      </c>
      <c r="N9137">
        <f>(1-Coffee_Sales[[#This Row],[Discount_Percent]])*Coffee_Sales[[#This Row],[unit_price]]*Coffee_Sales[[#This Row],[transaction_qty]]</f>
        <v>49.875</v>
      </c>
      <c r="O9137" t="str">
        <f>TEXT(Coffee_Sales[[#This Row],[transaction_date]],"mmm-yyyy")</f>
        <v>May-2023</v>
      </c>
      <c r="P9137">
        <f>HOUR(Coffee_Sales[[#This Row],[transaction_time]])</f>
        <v>9</v>
      </c>
    </row>
    <row r="9138" spans="1:16" x14ac:dyDescent="0.3">
      <c r="A9138">
        <v>65531</v>
      </c>
      <c r="B9138" s="1">
        <v>45029</v>
      </c>
      <c r="C9138" s="2">
        <v>0.44497685185185187</v>
      </c>
      <c r="D9138">
        <v>1</v>
      </c>
      <c r="E9138">
        <v>3</v>
      </c>
      <c r="F9138" t="s">
        <v>38</v>
      </c>
      <c r="G9138">
        <v>31</v>
      </c>
      <c r="H9138" t="s">
        <v>14</v>
      </c>
      <c r="I9138" t="s">
        <v>22</v>
      </c>
      <c r="J9138" t="s">
        <v>53</v>
      </c>
      <c r="K9138">
        <v>0.80917151891414285</v>
      </c>
      <c r="L9138">
        <v>0</v>
      </c>
      <c r="M9138">
        <v>33</v>
      </c>
      <c r="N9138">
        <f>(1-Coffee_Sales[[#This Row],[Discount_Percent]])*Coffee_Sales[[#This Row],[unit_price]]*Coffee_Sales[[#This Row],[transaction_qty]]</f>
        <v>33</v>
      </c>
      <c r="O9138" t="str">
        <f>TEXT(Coffee_Sales[[#This Row],[transaction_date]],"mmm-yyyy")</f>
        <v>Apr-2023</v>
      </c>
      <c r="P9138">
        <f>HOUR(Coffee_Sales[[#This Row],[transaction_time]])</f>
        <v>10</v>
      </c>
    </row>
    <row r="9139" spans="1:16" x14ac:dyDescent="0.3">
      <c r="A9139">
        <v>7735</v>
      </c>
      <c r="B9139" s="1">
        <v>44940</v>
      </c>
      <c r="C9139" s="2">
        <v>0.64856481481481476</v>
      </c>
      <c r="D9139">
        <v>1</v>
      </c>
      <c r="E9139">
        <v>8</v>
      </c>
      <c r="F9139" t="s">
        <v>28</v>
      </c>
      <c r="G9139">
        <v>22</v>
      </c>
      <c r="H9139" t="s">
        <v>14</v>
      </c>
      <c r="I9139" t="s">
        <v>55</v>
      </c>
      <c r="J9139" t="s">
        <v>56</v>
      </c>
      <c r="K9139">
        <v>0.87083957256883959</v>
      </c>
      <c r="L9139">
        <v>0</v>
      </c>
      <c r="M9139">
        <v>30</v>
      </c>
      <c r="N9139">
        <f>(1-Coffee_Sales[[#This Row],[Discount_Percent]])*Coffee_Sales[[#This Row],[unit_price]]*Coffee_Sales[[#This Row],[transaction_qty]]</f>
        <v>30</v>
      </c>
      <c r="O9139" t="str">
        <f>TEXT(Coffee_Sales[[#This Row],[transaction_date]],"mmm-yyyy")</f>
        <v>Jan-2023</v>
      </c>
      <c r="P9139">
        <f>HOUR(Coffee_Sales[[#This Row],[transaction_time]])</f>
        <v>15</v>
      </c>
    </row>
    <row r="9140" spans="1:16" x14ac:dyDescent="0.3">
      <c r="A9140">
        <v>102810</v>
      </c>
      <c r="B9140" s="1">
        <v>45067</v>
      </c>
      <c r="C9140" s="2">
        <v>0.40141203703703704</v>
      </c>
      <c r="D9140">
        <v>2</v>
      </c>
      <c r="E9140">
        <v>5</v>
      </c>
      <c r="F9140" t="s">
        <v>128</v>
      </c>
      <c r="G9140">
        <v>42</v>
      </c>
      <c r="H9140" t="s">
        <v>32</v>
      </c>
      <c r="I9140" t="s">
        <v>40</v>
      </c>
      <c r="J9140" t="s">
        <v>99</v>
      </c>
      <c r="K9140">
        <v>2.018726048172395</v>
      </c>
      <c r="L9140">
        <v>0.1</v>
      </c>
      <c r="M9140">
        <v>37.5</v>
      </c>
      <c r="N9140">
        <f>(1-Coffee_Sales[[#This Row],[Discount_Percent]])*Coffee_Sales[[#This Row],[unit_price]]*Coffee_Sales[[#This Row],[transaction_qty]]</f>
        <v>67.5</v>
      </c>
      <c r="O9140" t="str">
        <f>TEXT(Coffee_Sales[[#This Row],[transaction_date]],"mmm-yyyy")</f>
        <v>May-2023</v>
      </c>
      <c r="P9140">
        <f>HOUR(Coffee_Sales[[#This Row],[transaction_time]])</f>
        <v>9</v>
      </c>
    </row>
    <row r="9141" spans="1:16" x14ac:dyDescent="0.3">
      <c r="A9141">
        <v>115197</v>
      </c>
      <c r="B9141" s="1">
        <v>45079</v>
      </c>
      <c r="C9141" s="2">
        <v>0.31987268518518519</v>
      </c>
      <c r="D9141">
        <v>1</v>
      </c>
      <c r="E9141">
        <v>5</v>
      </c>
      <c r="F9141" t="s">
        <v>114</v>
      </c>
      <c r="G9141">
        <v>70</v>
      </c>
      <c r="H9141" t="s">
        <v>18</v>
      </c>
      <c r="I9141" t="s">
        <v>19</v>
      </c>
      <c r="J9141" t="s">
        <v>83</v>
      </c>
      <c r="K9141">
        <v>1.223719736857757</v>
      </c>
      <c r="L9141">
        <v>0.1</v>
      </c>
      <c r="M9141">
        <v>48.75</v>
      </c>
      <c r="N9141">
        <f>(1-Coffee_Sales[[#This Row],[Discount_Percent]])*Coffee_Sales[[#This Row],[unit_price]]*Coffee_Sales[[#This Row],[transaction_qty]]</f>
        <v>43.875</v>
      </c>
      <c r="O9141" t="str">
        <f>TEXT(Coffee_Sales[[#This Row],[transaction_date]],"mmm-yyyy")</f>
        <v>Jun-2023</v>
      </c>
      <c r="P9141">
        <f>HOUR(Coffee_Sales[[#This Row],[transaction_time]])</f>
        <v>7</v>
      </c>
    </row>
    <row r="9142" spans="1:16" x14ac:dyDescent="0.3">
      <c r="A9142">
        <v>52120</v>
      </c>
      <c r="B9142" s="1">
        <v>45012</v>
      </c>
      <c r="C9142" s="2">
        <v>0.44004629629629627</v>
      </c>
      <c r="D9142">
        <v>1</v>
      </c>
      <c r="E9142">
        <v>5</v>
      </c>
      <c r="F9142" t="s">
        <v>90</v>
      </c>
      <c r="G9142">
        <v>58</v>
      </c>
      <c r="H9142" t="s">
        <v>74</v>
      </c>
      <c r="I9142" t="s">
        <v>75</v>
      </c>
      <c r="J9142" t="s">
        <v>76</v>
      </c>
      <c r="K9142">
        <v>1.46656243001111</v>
      </c>
      <c r="L9142">
        <v>0.15</v>
      </c>
      <c r="M9142">
        <v>52.5</v>
      </c>
      <c r="N9142">
        <f>(1-Coffee_Sales[[#This Row],[Discount_Percent]])*Coffee_Sales[[#This Row],[unit_price]]*Coffee_Sales[[#This Row],[transaction_qty]]</f>
        <v>44.625</v>
      </c>
      <c r="O9142" t="str">
        <f>TEXT(Coffee_Sales[[#This Row],[transaction_date]],"mmm-yyyy")</f>
        <v>Mar-2023</v>
      </c>
      <c r="P9142">
        <f>HOUR(Coffee_Sales[[#This Row],[transaction_time]])</f>
        <v>10</v>
      </c>
    </row>
    <row r="9143" spans="1:16" x14ac:dyDescent="0.3">
      <c r="A9143">
        <v>30460</v>
      </c>
      <c r="B9143" s="1">
        <v>44980</v>
      </c>
      <c r="C9143" s="2">
        <v>0.42525462962962962</v>
      </c>
      <c r="D9143">
        <v>1</v>
      </c>
      <c r="E9143">
        <v>8</v>
      </c>
      <c r="F9143" t="s">
        <v>70</v>
      </c>
      <c r="G9143">
        <v>75</v>
      </c>
      <c r="H9143" t="s">
        <v>18</v>
      </c>
      <c r="I9143" t="s">
        <v>79</v>
      </c>
      <c r="J9143" t="s">
        <v>136</v>
      </c>
      <c r="K9143">
        <v>1.611139222106609</v>
      </c>
      <c r="L9143">
        <v>0.05</v>
      </c>
      <c r="M9143">
        <v>52.5</v>
      </c>
      <c r="N9143">
        <f>(1-Coffee_Sales[[#This Row],[Discount_Percent]])*Coffee_Sales[[#This Row],[unit_price]]*Coffee_Sales[[#This Row],[transaction_qty]]</f>
        <v>49.875</v>
      </c>
      <c r="O9143" t="str">
        <f>TEXT(Coffee_Sales[[#This Row],[transaction_date]],"mmm-yyyy")</f>
        <v>Feb-2023</v>
      </c>
      <c r="P9143">
        <f>HOUR(Coffee_Sales[[#This Row],[transaction_time]])</f>
        <v>10</v>
      </c>
    </row>
    <row r="9144" spans="1:16" x14ac:dyDescent="0.3">
      <c r="A9144">
        <v>119152</v>
      </c>
      <c r="B9144" s="1">
        <v>45082</v>
      </c>
      <c r="C9144" s="2">
        <v>0.58122685185185186</v>
      </c>
      <c r="D9144">
        <v>1</v>
      </c>
      <c r="E9144">
        <v>3</v>
      </c>
      <c r="F9144" t="s">
        <v>24</v>
      </c>
      <c r="G9144">
        <v>76</v>
      </c>
      <c r="H9144" t="s">
        <v>18</v>
      </c>
      <c r="I9144" t="s">
        <v>107</v>
      </c>
      <c r="J9144" t="s">
        <v>137</v>
      </c>
      <c r="K9144">
        <v>1.0768516553792871</v>
      </c>
      <c r="L9144">
        <v>0.05</v>
      </c>
      <c r="M9144">
        <v>52.5</v>
      </c>
      <c r="N9144">
        <f>(1-Coffee_Sales[[#This Row],[Discount_Percent]])*Coffee_Sales[[#This Row],[unit_price]]*Coffee_Sales[[#This Row],[transaction_qty]]</f>
        <v>49.875</v>
      </c>
      <c r="O9144" t="str">
        <f>TEXT(Coffee_Sales[[#This Row],[transaction_date]],"mmm-yyyy")</f>
        <v>Jun-2023</v>
      </c>
      <c r="P9144">
        <f>HOUR(Coffee_Sales[[#This Row],[transaction_time]])</f>
        <v>13</v>
      </c>
    </row>
    <row r="9145" spans="1:16" x14ac:dyDescent="0.3">
      <c r="A9145">
        <v>42211</v>
      </c>
      <c r="B9145" s="1">
        <v>44998</v>
      </c>
      <c r="C9145" s="2">
        <v>0.4180902777777778</v>
      </c>
      <c r="D9145">
        <v>2</v>
      </c>
      <c r="E9145">
        <v>5</v>
      </c>
      <c r="F9145" t="s">
        <v>113</v>
      </c>
      <c r="G9145">
        <v>22</v>
      </c>
      <c r="H9145" t="s">
        <v>14</v>
      </c>
      <c r="I9145" t="s">
        <v>55</v>
      </c>
      <c r="J9145" t="s">
        <v>56</v>
      </c>
      <c r="K9145">
        <v>1.590825967965906</v>
      </c>
      <c r="L9145">
        <v>0</v>
      </c>
      <c r="M9145">
        <v>30</v>
      </c>
      <c r="N9145">
        <f>(1-Coffee_Sales[[#This Row],[Discount_Percent]])*Coffee_Sales[[#This Row],[unit_price]]*Coffee_Sales[[#This Row],[transaction_qty]]</f>
        <v>60</v>
      </c>
      <c r="O9145" t="str">
        <f>TEXT(Coffee_Sales[[#This Row],[transaction_date]],"mmm-yyyy")</f>
        <v>Mar-2023</v>
      </c>
      <c r="P9145">
        <f>HOUR(Coffee_Sales[[#This Row],[transaction_time]])</f>
        <v>10</v>
      </c>
    </row>
    <row r="9146" spans="1:16" x14ac:dyDescent="0.3">
      <c r="A9146">
        <v>125522</v>
      </c>
      <c r="B9146" s="1">
        <v>45087</v>
      </c>
      <c r="C9146" s="2">
        <v>0.74623842592592593</v>
      </c>
      <c r="D9146">
        <v>1</v>
      </c>
      <c r="E9146">
        <v>5</v>
      </c>
      <c r="F9146" t="s">
        <v>43</v>
      </c>
      <c r="G9146">
        <v>51</v>
      </c>
      <c r="H9146" t="s">
        <v>32</v>
      </c>
      <c r="I9146" t="s">
        <v>44</v>
      </c>
      <c r="J9146" t="s">
        <v>103</v>
      </c>
      <c r="K9146">
        <v>1.0596477778273801</v>
      </c>
      <c r="L9146">
        <v>0</v>
      </c>
      <c r="M9146">
        <v>45</v>
      </c>
      <c r="N9146">
        <f>(1-Coffee_Sales[[#This Row],[Discount_Percent]])*Coffee_Sales[[#This Row],[unit_price]]*Coffee_Sales[[#This Row],[transaction_qty]]</f>
        <v>45</v>
      </c>
      <c r="O9146" t="str">
        <f>TEXT(Coffee_Sales[[#This Row],[transaction_date]],"mmm-yyyy")</f>
        <v>Jun-2023</v>
      </c>
      <c r="P9146">
        <f>HOUR(Coffee_Sales[[#This Row],[transaction_time]])</f>
        <v>17</v>
      </c>
    </row>
    <row r="9147" spans="1:16" x14ac:dyDescent="0.3">
      <c r="A9147">
        <v>39350</v>
      </c>
      <c r="B9147" s="1">
        <v>44994</v>
      </c>
      <c r="C9147" s="2">
        <v>0.4054976851851852</v>
      </c>
      <c r="D9147">
        <v>1</v>
      </c>
      <c r="E9147">
        <v>5</v>
      </c>
      <c r="F9147" t="s">
        <v>97</v>
      </c>
      <c r="G9147">
        <v>64</v>
      </c>
      <c r="H9147" t="s">
        <v>67</v>
      </c>
      <c r="I9147" t="s">
        <v>72</v>
      </c>
      <c r="J9147" t="s">
        <v>118</v>
      </c>
      <c r="K9147">
        <v>0.33423244903103078</v>
      </c>
      <c r="L9147">
        <v>0</v>
      </c>
      <c r="M9147">
        <v>12</v>
      </c>
      <c r="N9147">
        <f>(1-Coffee_Sales[[#This Row],[Discount_Percent]])*Coffee_Sales[[#This Row],[unit_price]]*Coffee_Sales[[#This Row],[transaction_qty]]</f>
        <v>12</v>
      </c>
      <c r="O9147" t="str">
        <f>TEXT(Coffee_Sales[[#This Row],[transaction_date]],"mmm-yyyy")</f>
        <v>Mar-2023</v>
      </c>
      <c r="P9147">
        <f>HOUR(Coffee_Sales[[#This Row],[transaction_time]])</f>
        <v>9</v>
      </c>
    </row>
    <row r="9148" spans="1:16" x14ac:dyDescent="0.3">
      <c r="A9148">
        <v>38097</v>
      </c>
      <c r="B9148" s="1">
        <v>44992</v>
      </c>
      <c r="C9148" s="2">
        <v>0.49938657407407405</v>
      </c>
      <c r="D9148">
        <v>1</v>
      </c>
      <c r="E9148">
        <v>3</v>
      </c>
      <c r="F9148" t="s">
        <v>90</v>
      </c>
      <c r="G9148">
        <v>32</v>
      </c>
      <c r="H9148" t="s">
        <v>14</v>
      </c>
      <c r="I9148" t="s">
        <v>22</v>
      </c>
      <c r="J9148" t="s">
        <v>23</v>
      </c>
      <c r="K9148">
        <v>1.2869209415845699</v>
      </c>
      <c r="L9148">
        <v>0</v>
      </c>
      <c r="M9148">
        <v>45</v>
      </c>
      <c r="N9148">
        <f>(1-Coffee_Sales[[#This Row],[Discount_Percent]])*Coffee_Sales[[#This Row],[unit_price]]*Coffee_Sales[[#This Row],[transaction_qty]]</f>
        <v>45</v>
      </c>
      <c r="O9148" t="str">
        <f>TEXT(Coffee_Sales[[#This Row],[transaction_date]],"mmm-yyyy")</f>
        <v>Mar-2023</v>
      </c>
      <c r="P9148">
        <f>HOUR(Coffee_Sales[[#This Row],[transaction_time]])</f>
        <v>11</v>
      </c>
    </row>
    <row r="9149" spans="1:16" x14ac:dyDescent="0.3">
      <c r="A9149">
        <v>105610</v>
      </c>
      <c r="B9149" s="1">
        <v>45069</v>
      </c>
      <c r="C9149" s="2">
        <v>0.77234953703703701</v>
      </c>
      <c r="D9149">
        <v>2</v>
      </c>
      <c r="E9149">
        <v>3</v>
      </c>
      <c r="F9149" t="s">
        <v>113</v>
      </c>
      <c r="G9149">
        <v>35</v>
      </c>
      <c r="H9149" t="s">
        <v>14</v>
      </c>
      <c r="I9149" t="s">
        <v>26</v>
      </c>
      <c r="J9149" t="s">
        <v>84</v>
      </c>
      <c r="K9149">
        <v>2.5951162699007648</v>
      </c>
      <c r="L9149">
        <v>0.1</v>
      </c>
      <c r="M9149">
        <v>46.5</v>
      </c>
      <c r="N9149">
        <f>(1-Coffee_Sales[[#This Row],[Discount_Percent]])*Coffee_Sales[[#This Row],[unit_price]]*Coffee_Sales[[#This Row],[transaction_qty]]</f>
        <v>83.7</v>
      </c>
      <c r="O9149" t="str">
        <f>TEXT(Coffee_Sales[[#This Row],[transaction_date]],"mmm-yyyy")</f>
        <v>May-2023</v>
      </c>
      <c r="P9149">
        <f>HOUR(Coffee_Sales[[#This Row],[transaction_time]])</f>
        <v>18</v>
      </c>
    </row>
    <row r="9150" spans="1:16" x14ac:dyDescent="0.3">
      <c r="A9150">
        <v>43299</v>
      </c>
      <c r="B9150" s="1">
        <v>44999</v>
      </c>
      <c r="C9150" s="2">
        <v>0.80046296296296293</v>
      </c>
      <c r="D9150">
        <v>1</v>
      </c>
      <c r="E9150">
        <v>8</v>
      </c>
      <c r="F9150" t="s">
        <v>77</v>
      </c>
      <c r="G9150">
        <v>44</v>
      </c>
      <c r="H9150" t="s">
        <v>32</v>
      </c>
      <c r="I9150" t="s">
        <v>40</v>
      </c>
      <c r="J9150" t="s">
        <v>41</v>
      </c>
      <c r="K9150">
        <v>1.0454016781071751</v>
      </c>
      <c r="L9150">
        <v>0</v>
      </c>
      <c r="M9150">
        <v>37.5</v>
      </c>
      <c r="N9150">
        <f>(1-Coffee_Sales[[#This Row],[Discount_Percent]])*Coffee_Sales[[#This Row],[unit_price]]*Coffee_Sales[[#This Row],[transaction_qty]]</f>
        <v>37.5</v>
      </c>
      <c r="O9150" t="str">
        <f>TEXT(Coffee_Sales[[#This Row],[transaction_date]],"mmm-yyyy")</f>
        <v>Mar-2023</v>
      </c>
      <c r="P9150">
        <f>HOUR(Coffee_Sales[[#This Row],[transaction_time]])</f>
        <v>19</v>
      </c>
    </row>
    <row r="9151" spans="1:16" x14ac:dyDescent="0.3">
      <c r="A9151">
        <v>138209</v>
      </c>
      <c r="B9151" s="1">
        <v>45098</v>
      </c>
      <c r="C9151" s="2">
        <v>0.37410879629629629</v>
      </c>
      <c r="D9151">
        <v>2</v>
      </c>
      <c r="E9151">
        <v>8</v>
      </c>
      <c r="F9151" t="s">
        <v>78</v>
      </c>
      <c r="G9151">
        <v>40</v>
      </c>
      <c r="H9151" t="s">
        <v>14</v>
      </c>
      <c r="I9151" t="s">
        <v>15</v>
      </c>
      <c r="J9151" t="s">
        <v>100</v>
      </c>
      <c r="K9151">
        <v>2.933729826087069</v>
      </c>
      <c r="L9151">
        <v>0.1</v>
      </c>
      <c r="M9151">
        <v>56.25</v>
      </c>
      <c r="N9151">
        <f>(1-Coffee_Sales[[#This Row],[Discount_Percent]])*Coffee_Sales[[#This Row],[unit_price]]*Coffee_Sales[[#This Row],[transaction_qty]]</f>
        <v>101.25</v>
      </c>
      <c r="O9151" t="str">
        <f>TEXT(Coffee_Sales[[#This Row],[transaction_date]],"mmm-yyyy")</f>
        <v>Jun-2023</v>
      </c>
      <c r="P9151">
        <f>HOUR(Coffee_Sales[[#This Row],[transaction_time]])</f>
        <v>8</v>
      </c>
    </row>
    <row r="9152" spans="1:16" x14ac:dyDescent="0.3">
      <c r="A9152">
        <v>146524</v>
      </c>
      <c r="B9152" s="1">
        <v>45105</v>
      </c>
      <c r="C9152" s="2">
        <v>0.42369212962962965</v>
      </c>
      <c r="D9152">
        <v>2</v>
      </c>
      <c r="E9152">
        <v>5</v>
      </c>
      <c r="F9152" t="s">
        <v>62</v>
      </c>
      <c r="G9152">
        <v>55</v>
      </c>
      <c r="H9152" t="s">
        <v>32</v>
      </c>
      <c r="I9152" t="s">
        <v>33</v>
      </c>
      <c r="J9152" t="s">
        <v>93</v>
      </c>
      <c r="K9152">
        <v>3.130448208029819</v>
      </c>
      <c r="L9152">
        <v>0</v>
      </c>
      <c r="M9152">
        <v>60</v>
      </c>
      <c r="N9152">
        <f>(1-Coffee_Sales[[#This Row],[Discount_Percent]])*Coffee_Sales[[#This Row],[unit_price]]*Coffee_Sales[[#This Row],[transaction_qty]]</f>
        <v>120</v>
      </c>
      <c r="O9152" t="str">
        <f>TEXT(Coffee_Sales[[#This Row],[transaction_date]],"mmm-yyyy")</f>
        <v>Jun-2023</v>
      </c>
      <c r="P9152">
        <f>HOUR(Coffee_Sales[[#This Row],[transaction_time]])</f>
        <v>10</v>
      </c>
    </row>
    <row r="9153" spans="1:16" x14ac:dyDescent="0.3">
      <c r="A9153">
        <v>1773</v>
      </c>
      <c r="B9153" s="1">
        <v>44930</v>
      </c>
      <c r="C9153" s="2">
        <v>0.4445486111111111</v>
      </c>
      <c r="D9153">
        <v>2</v>
      </c>
      <c r="E9153">
        <v>8</v>
      </c>
      <c r="F9153" t="s">
        <v>133</v>
      </c>
      <c r="G9153">
        <v>33</v>
      </c>
      <c r="H9153" t="s">
        <v>14</v>
      </c>
      <c r="I9153" t="s">
        <v>22</v>
      </c>
      <c r="J9153" t="s">
        <v>49</v>
      </c>
      <c r="K9153">
        <v>2.80398465776398</v>
      </c>
      <c r="L9153">
        <v>0.05</v>
      </c>
      <c r="M9153">
        <v>52.5</v>
      </c>
      <c r="N9153">
        <f>(1-Coffee_Sales[[#This Row],[Discount_Percent]])*Coffee_Sales[[#This Row],[unit_price]]*Coffee_Sales[[#This Row],[transaction_qty]]</f>
        <v>99.75</v>
      </c>
      <c r="O9153" t="str">
        <f>TEXT(Coffee_Sales[[#This Row],[transaction_date]],"mmm-yyyy")</f>
        <v>Jan-2023</v>
      </c>
      <c r="P9153">
        <f>HOUR(Coffee_Sales[[#This Row],[transaction_time]])</f>
        <v>10</v>
      </c>
    </row>
    <row r="9154" spans="1:16" x14ac:dyDescent="0.3">
      <c r="A9154">
        <v>32683</v>
      </c>
      <c r="B9154" s="1">
        <v>44984</v>
      </c>
      <c r="C9154" s="2">
        <v>0.36383101851851851</v>
      </c>
      <c r="D9154">
        <v>1</v>
      </c>
      <c r="E9154">
        <v>8</v>
      </c>
      <c r="F9154" t="s">
        <v>78</v>
      </c>
      <c r="G9154">
        <v>28</v>
      </c>
      <c r="H9154" t="s">
        <v>14</v>
      </c>
      <c r="I9154" t="s">
        <v>22</v>
      </c>
      <c r="J9154" t="s">
        <v>117</v>
      </c>
      <c r="K9154">
        <v>0.94608568603302468</v>
      </c>
      <c r="L9154">
        <v>0</v>
      </c>
      <c r="M9154">
        <v>30</v>
      </c>
      <c r="N9154">
        <f>(1-Coffee_Sales[[#This Row],[Discount_Percent]])*Coffee_Sales[[#This Row],[unit_price]]*Coffee_Sales[[#This Row],[transaction_qty]]</f>
        <v>30</v>
      </c>
      <c r="O9154" t="str">
        <f>TEXT(Coffee_Sales[[#This Row],[transaction_date]],"mmm-yyyy")</f>
        <v>Feb-2023</v>
      </c>
      <c r="P9154">
        <f>HOUR(Coffee_Sales[[#This Row],[transaction_time]])</f>
        <v>8</v>
      </c>
    </row>
    <row r="9155" spans="1:16" x14ac:dyDescent="0.3">
      <c r="A9155">
        <v>2316</v>
      </c>
      <c r="B9155" s="1">
        <v>44931</v>
      </c>
      <c r="C9155" s="2">
        <v>0.46891203703703704</v>
      </c>
      <c r="D9155">
        <v>2</v>
      </c>
      <c r="E9155">
        <v>5</v>
      </c>
      <c r="F9155" t="s">
        <v>128</v>
      </c>
      <c r="G9155">
        <v>27</v>
      </c>
      <c r="H9155" t="s">
        <v>14</v>
      </c>
      <c r="I9155" t="s">
        <v>29</v>
      </c>
      <c r="J9155" t="s">
        <v>30</v>
      </c>
      <c r="K9155">
        <v>2.8054943300992572</v>
      </c>
      <c r="L9155">
        <v>0</v>
      </c>
      <c r="M9155">
        <v>52.5</v>
      </c>
      <c r="N9155">
        <f>(1-Coffee_Sales[[#This Row],[Discount_Percent]])*Coffee_Sales[[#This Row],[unit_price]]*Coffee_Sales[[#This Row],[transaction_qty]]</f>
        <v>105</v>
      </c>
      <c r="O9155" t="str">
        <f>TEXT(Coffee_Sales[[#This Row],[transaction_date]],"mmm-yyyy")</f>
        <v>Jan-2023</v>
      </c>
      <c r="P9155">
        <f>HOUR(Coffee_Sales[[#This Row],[transaction_time]])</f>
        <v>11</v>
      </c>
    </row>
    <row r="9156" spans="1:16" x14ac:dyDescent="0.3">
      <c r="A9156">
        <v>140954</v>
      </c>
      <c r="B9156" s="1">
        <v>45100</v>
      </c>
      <c r="C9156" s="2">
        <v>0.53157407407407409</v>
      </c>
      <c r="D9156">
        <v>1</v>
      </c>
      <c r="E9156">
        <v>8</v>
      </c>
      <c r="F9156" t="s">
        <v>77</v>
      </c>
      <c r="G9156">
        <v>53</v>
      </c>
      <c r="H9156" t="s">
        <v>32</v>
      </c>
      <c r="I9156" t="s">
        <v>33</v>
      </c>
      <c r="J9156" t="s">
        <v>129</v>
      </c>
      <c r="K9156">
        <v>1.3985376597476089</v>
      </c>
      <c r="L9156">
        <v>0.15</v>
      </c>
      <c r="M9156">
        <v>45</v>
      </c>
      <c r="N9156">
        <f>(1-Coffee_Sales[[#This Row],[Discount_Percent]])*Coffee_Sales[[#This Row],[unit_price]]*Coffee_Sales[[#This Row],[transaction_qty]]</f>
        <v>38.25</v>
      </c>
      <c r="O9156" t="str">
        <f>TEXT(Coffee_Sales[[#This Row],[transaction_date]],"mmm-yyyy")</f>
        <v>Jun-2023</v>
      </c>
      <c r="P9156">
        <f>HOUR(Coffee_Sales[[#This Row],[transaction_time]])</f>
        <v>12</v>
      </c>
    </row>
    <row r="9157" spans="1:16" x14ac:dyDescent="0.3">
      <c r="A9157">
        <v>37212</v>
      </c>
      <c r="B9157" s="1">
        <v>44991</v>
      </c>
      <c r="C9157" s="2">
        <v>0.47005787037037039</v>
      </c>
      <c r="D9157">
        <v>1</v>
      </c>
      <c r="E9157">
        <v>3</v>
      </c>
      <c r="F9157" t="s">
        <v>50</v>
      </c>
      <c r="G9157">
        <v>74</v>
      </c>
      <c r="H9157" t="s">
        <v>18</v>
      </c>
      <c r="I9157" t="s">
        <v>107</v>
      </c>
      <c r="J9157" t="s">
        <v>108</v>
      </c>
      <c r="K9157">
        <v>1.6617049495929641</v>
      </c>
      <c r="L9157">
        <v>0</v>
      </c>
      <c r="M9157">
        <v>52.5</v>
      </c>
      <c r="N9157">
        <f>(1-Coffee_Sales[[#This Row],[Discount_Percent]])*Coffee_Sales[[#This Row],[unit_price]]*Coffee_Sales[[#This Row],[transaction_qty]]</f>
        <v>52.5</v>
      </c>
      <c r="O9157" t="str">
        <f>TEXT(Coffee_Sales[[#This Row],[transaction_date]],"mmm-yyyy")</f>
        <v>Mar-2023</v>
      </c>
      <c r="P9157">
        <f>HOUR(Coffee_Sales[[#This Row],[transaction_time]])</f>
        <v>11</v>
      </c>
    </row>
    <row r="9158" spans="1:16" x14ac:dyDescent="0.3">
      <c r="A9158">
        <v>1572</v>
      </c>
      <c r="B9158" s="1">
        <v>44929</v>
      </c>
      <c r="C9158" s="2">
        <v>0.71256944444444448</v>
      </c>
      <c r="D9158">
        <v>1</v>
      </c>
      <c r="E9158">
        <v>5</v>
      </c>
      <c r="F9158" t="s">
        <v>97</v>
      </c>
      <c r="G9158">
        <v>56</v>
      </c>
      <c r="H9158" t="s">
        <v>32</v>
      </c>
      <c r="I9158" t="s">
        <v>33</v>
      </c>
      <c r="J9158" t="s">
        <v>135</v>
      </c>
      <c r="K9158">
        <v>0.79935068415600452</v>
      </c>
      <c r="L9158">
        <v>0</v>
      </c>
      <c r="M9158">
        <v>38.25</v>
      </c>
      <c r="N9158">
        <f>(1-Coffee_Sales[[#This Row],[Discount_Percent]])*Coffee_Sales[[#This Row],[unit_price]]*Coffee_Sales[[#This Row],[transaction_qty]]</f>
        <v>38.25</v>
      </c>
      <c r="O9158" t="str">
        <f>TEXT(Coffee_Sales[[#This Row],[transaction_date]],"mmm-yyyy")</f>
        <v>Jan-2023</v>
      </c>
      <c r="P9158">
        <f>HOUR(Coffee_Sales[[#This Row],[transaction_time]])</f>
        <v>17</v>
      </c>
    </row>
    <row r="9159" spans="1:16" x14ac:dyDescent="0.3">
      <c r="A9159">
        <v>128170</v>
      </c>
      <c r="B9159" s="1">
        <v>45090</v>
      </c>
      <c r="C9159" s="2">
        <v>0.34871527777777778</v>
      </c>
      <c r="D9159">
        <v>2</v>
      </c>
      <c r="E9159">
        <v>8</v>
      </c>
      <c r="F9159" t="s">
        <v>102</v>
      </c>
      <c r="G9159">
        <v>28</v>
      </c>
      <c r="H9159" t="s">
        <v>14</v>
      </c>
      <c r="I9159" t="s">
        <v>22</v>
      </c>
      <c r="J9159" t="s">
        <v>117</v>
      </c>
      <c r="K9159">
        <v>1.516039989481837</v>
      </c>
      <c r="L9159">
        <v>0</v>
      </c>
      <c r="M9159">
        <v>30</v>
      </c>
      <c r="N9159">
        <f>(1-Coffee_Sales[[#This Row],[Discount_Percent]])*Coffee_Sales[[#This Row],[unit_price]]*Coffee_Sales[[#This Row],[transaction_qty]]</f>
        <v>60</v>
      </c>
      <c r="O9159" t="str">
        <f>TEXT(Coffee_Sales[[#This Row],[transaction_date]],"mmm-yyyy")</f>
        <v>Jun-2023</v>
      </c>
      <c r="P9159">
        <f>HOUR(Coffee_Sales[[#This Row],[transaction_time]])</f>
        <v>8</v>
      </c>
    </row>
    <row r="9160" spans="1:16" x14ac:dyDescent="0.3">
      <c r="A9160">
        <v>131590</v>
      </c>
      <c r="B9160" s="1">
        <v>45092</v>
      </c>
      <c r="C9160" s="2">
        <v>0.7567476851851852</v>
      </c>
      <c r="D9160">
        <v>1</v>
      </c>
      <c r="E9160">
        <v>3</v>
      </c>
      <c r="F9160" t="s">
        <v>62</v>
      </c>
      <c r="G9160">
        <v>75</v>
      </c>
      <c r="H9160" t="s">
        <v>18</v>
      </c>
      <c r="I9160" t="s">
        <v>79</v>
      </c>
      <c r="J9160" t="s">
        <v>136</v>
      </c>
      <c r="K9160">
        <v>1.288356959312791</v>
      </c>
      <c r="L9160">
        <v>0</v>
      </c>
      <c r="M9160">
        <v>52.5</v>
      </c>
      <c r="N9160">
        <f>(1-Coffee_Sales[[#This Row],[Discount_Percent]])*Coffee_Sales[[#This Row],[unit_price]]*Coffee_Sales[[#This Row],[transaction_qty]]</f>
        <v>52.5</v>
      </c>
      <c r="O9160" t="str">
        <f>TEXT(Coffee_Sales[[#This Row],[transaction_date]],"mmm-yyyy")</f>
        <v>Jun-2023</v>
      </c>
      <c r="P9160">
        <f>HOUR(Coffee_Sales[[#This Row],[transaction_time]])</f>
        <v>18</v>
      </c>
    </row>
    <row r="9161" spans="1:16" x14ac:dyDescent="0.3">
      <c r="A9161">
        <v>4969</v>
      </c>
      <c r="B9161" s="1">
        <v>44936</v>
      </c>
      <c r="C9161" s="2">
        <v>0.2721527777777778</v>
      </c>
      <c r="D9161">
        <v>1</v>
      </c>
      <c r="E9161">
        <v>8</v>
      </c>
      <c r="F9161" t="s">
        <v>128</v>
      </c>
      <c r="G9161">
        <v>74</v>
      </c>
      <c r="H9161" t="s">
        <v>18</v>
      </c>
      <c r="I9161" t="s">
        <v>107</v>
      </c>
      <c r="J9161" t="s">
        <v>108</v>
      </c>
      <c r="K9161">
        <v>1.468744430766646</v>
      </c>
      <c r="L9161">
        <v>0</v>
      </c>
      <c r="M9161">
        <v>52.5</v>
      </c>
      <c r="N9161">
        <f>(1-Coffee_Sales[[#This Row],[Discount_Percent]])*Coffee_Sales[[#This Row],[unit_price]]*Coffee_Sales[[#This Row],[transaction_qty]]</f>
        <v>52.5</v>
      </c>
      <c r="O9161" t="str">
        <f>TEXT(Coffee_Sales[[#This Row],[transaction_date]],"mmm-yyyy")</f>
        <v>Jan-2023</v>
      </c>
      <c r="P9161">
        <f>HOUR(Coffee_Sales[[#This Row],[transaction_time]])</f>
        <v>6</v>
      </c>
    </row>
    <row r="9162" spans="1:16" x14ac:dyDescent="0.3">
      <c r="A9162">
        <v>60572</v>
      </c>
      <c r="B9162" s="1">
        <v>45023</v>
      </c>
      <c r="C9162" s="2">
        <v>0.78129629629629627</v>
      </c>
      <c r="D9162">
        <v>2</v>
      </c>
      <c r="E9162">
        <v>3</v>
      </c>
      <c r="F9162" t="s">
        <v>114</v>
      </c>
      <c r="G9162">
        <v>59</v>
      </c>
      <c r="H9162" t="s">
        <v>74</v>
      </c>
      <c r="I9162" t="s">
        <v>75</v>
      </c>
      <c r="J9162" t="s">
        <v>85</v>
      </c>
      <c r="K9162">
        <v>2.863834394553245</v>
      </c>
      <c r="L9162">
        <v>0.05</v>
      </c>
      <c r="M9162">
        <v>67.5</v>
      </c>
      <c r="N9162">
        <f>(1-Coffee_Sales[[#This Row],[Discount_Percent]])*Coffee_Sales[[#This Row],[unit_price]]*Coffee_Sales[[#This Row],[transaction_qty]]</f>
        <v>128.25</v>
      </c>
      <c r="O9162" t="str">
        <f>TEXT(Coffee_Sales[[#This Row],[transaction_date]],"mmm-yyyy")</f>
        <v>Apr-2023</v>
      </c>
      <c r="P9162">
        <f>HOUR(Coffee_Sales[[#This Row],[transaction_time]])</f>
        <v>18</v>
      </c>
    </row>
    <row r="9163" spans="1:16" x14ac:dyDescent="0.3">
      <c r="A9163">
        <v>69124</v>
      </c>
      <c r="B9163" s="1">
        <v>45033</v>
      </c>
      <c r="C9163" s="2">
        <v>0.45739583333333333</v>
      </c>
      <c r="D9163">
        <v>1</v>
      </c>
      <c r="E9163">
        <v>8</v>
      </c>
      <c r="F9163" t="s">
        <v>87</v>
      </c>
      <c r="G9163">
        <v>40</v>
      </c>
      <c r="H9163" t="s">
        <v>14</v>
      </c>
      <c r="I9163" t="s">
        <v>15</v>
      </c>
      <c r="J9163" t="s">
        <v>100</v>
      </c>
      <c r="K9163">
        <v>1.396552132815251</v>
      </c>
      <c r="L9163">
        <v>0</v>
      </c>
      <c r="M9163">
        <v>56.25</v>
      </c>
      <c r="N9163">
        <f>(1-Coffee_Sales[[#This Row],[Discount_Percent]])*Coffee_Sales[[#This Row],[unit_price]]*Coffee_Sales[[#This Row],[transaction_qty]]</f>
        <v>56.25</v>
      </c>
      <c r="O9163" t="str">
        <f>TEXT(Coffee_Sales[[#This Row],[transaction_date]],"mmm-yyyy")</f>
        <v>Apr-2023</v>
      </c>
      <c r="P9163">
        <f>HOUR(Coffee_Sales[[#This Row],[transaction_time]])</f>
        <v>10</v>
      </c>
    </row>
    <row r="9164" spans="1:16" x14ac:dyDescent="0.3">
      <c r="A9164">
        <v>128460</v>
      </c>
      <c r="B9164" s="1">
        <v>45090</v>
      </c>
      <c r="C9164" s="2">
        <v>0.40053240740740742</v>
      </c>
      <c r="D9164">
        <v>2</v>
      </c>
      <c r="E9164">
        <v>5</v>
      </c>
      <c r="F9164" t="s">
        <v>24</v>
      </c>
      <c r="G9164">
        <v>37</v>
      </c>
      <c r="H9164" t="s">
        <v>14</v>
      </c>
      <c r="I9164" t="s">
        <v>15</v>
      </c>
      <c r="J9164" t="s">
        <v>95</v>
      </c>
      <c r="K9164">
        <v>2.076996156571695</v>
      </c>
      <c r="L9164">
        <v>0</v>
      </c>
      <c r="M9164">
        <v>45</v>
      </c>
      <c r="N9164">
        <f>(1-Coffee_Sales[[#This Row],[Discount_Percent]])*Coffee_Sales[[#This Row],[unit_price]]*Coffee_Sales[[#This Row],[transaction_qty]]</f>
        <v>90</v>
      </c>
      <c r="O9164" t="str">
        <f>TEXT(Coffee_Sales[[#This Row],[transaction_date]],"mmm-yyyy")</f>
        <v>Jun-2023</v>
      </c>
      <c r="P9164">
        <f>HOUR(Coffee_Sales[[#This Row],[transaction_time]])</f>
        <v>9</v>
      </c>
    </row>
    <row r="9165" spans="1:16" x14ac:dyDescent="0.3">
      <c r="A9165">
        <v>47812</v>
      </c>
      <c r="B9165" s="1">
        <v>45006</v>
      </c>
      <c r="C9165" s="2">
        <v>0.35864583333333333</v>
      </c>
      <c r="D9165">
        <v>3</v>
      </c>
      <c r="E9165">
        <v>5</v>
      </c>
      <c r="F9165" t="s">
        <v>77</v>
      </c>
      <c r="G9165">
        <v>56</v>
      </c>
      <c r="H9165" t="s">
        <v>32</v>
      </c>
      <c r="I9165" t="s">
        <v>33</v>
      </c>
      <c r="J9165" t="s">
        <v>135</v>
      </c>
      <c r="K9165">
        <v>3.261099422387598</v>
      </c>
      <c r="L9165">
        <v>0</v>
      </c>
      <c r="M9165">
        <v>38.25</v>
      </c>
      <c r="N9165">
        <f>(1-Coffee_Sales[[#This Row],[Discount_Percent]])*Coffee_Sales[[#This Row],[unit_price]]*Coffee_Sales[[#This Row],[transaction_qty]]</f>
        <v>114.75</v>
      </c>
      <c r="O9165" t="str">
        <f>TEXT(Coffee_Sales[[#This Row],[transaction_date]],"mmm-yyyy")</f>
        <v>Mar-2023</v>
      </c>
      <c r="P9165">
        <f>HOUR(Coffee_Sales[[#This Row],[transaction_time]])</f>
        <v>8</v>
      </c>
    </row>
    <row r="9166" spans="1:16" x14ac:dyDescent="0.3">
      <c r="A9166">
        <v>96037</v>
      </c>
      <c r="B9166" s="1">
        <v>45061</v>
      </c>
      <c r="C9166" s="2">
        <v>0.42215277777777777</v>
      </c>
      <c r="D9166">
        <v>1</v>
      </c>
      <c r="E9166">
        <v>8</v>
      </c>
      <c r="F9166" t="s">
        <v>25</v>
      </c>
      <c r="G9166">
        <v>38</v>
      </c>
      <c r="H9166" t="s">
        <v>14</v>
      </c>
      <c r="I9166" t="s">
        <v>15</v>
      </c>
      <c r="J9166" t="s">
        <v>16</v>
      </c>
      <c r="K9166">
        <v>1.1549910893856561</v>
      </c>
      <c r="L9166">
        <v>0.1</v>
      </c>
      <c r="M9166">
        <v>56.25</v>
      </c>
      <c r="N9166">
        <f>(1-Coffee_Sales[[#This Row],[Discount_Percent]])*Coffee_Sales[[#This Row],[unit_price]]*Coffee_Sales[[#This Row],[transaction_qty]]</f>
        <v>50.625</v>
      </c>
      <c r="O9166" t="str">
        <f>TEXT(Coffee_Sales[[#This Row],[transaction_date]],"mmm-yyyy")</f>
        <v>May-2023</v>
      </c>
      <c r="P9166">
        <f>HOUR(Coffee_Sales[[#This Row],[transaction_time]])</f>
        <v>10</v>
      </c>
    </row>
    <row r="9167" spans="1:16" x14ac:dyDescent="0.3">
      <c r="A9167">
        <v>60246</v>
      </c>
      <c r="B9167" s="1">
        <v>45023</v>
      </c>
      <c r="C9167" s="2">
        <v>0.44792824074074072</v>
      </c>
      <c r="D9167">
        <v>2</v>
      </c>
      <c r="E9167">
        <v>3</v>
      </c>
      <c r="F9167" t="s">
        <v>48</v>
      </c>
      <c r="G9167">
        <v>23</v>
      </c>
      <c r="H9167" t="s">
        <v>14</v>
      </c>
      <c r="I9167" t="s">
        <v>55</v>
      </c>
      <c r="J9167" t="s">
        <v>88</v>
      </c>
      <c r="K9167">
        <v>1.679538709841685</v>
      </c>
      <c r="L9167">
        <v>0.05</v>
      </c>
      <c r="M9167">
        <v>37.5</v>
      </c>
      <c r="N9167">
        <f>(1-Coffee_Sales[[#This Row],[Discount_Percent]])*Coffee_Sales[[#This Row],[unit_price]]*Coffee_Sales[[#This Row],[transaction_qty]]</f>
        <v>71.25</v>
      </c>
      <c r="O9167" t="str">
        <f>TEXT(Coffee_Sales[[#This Row],[transaction_date]],"mmm-yyyy")</f>
        <v>Apr-2023</v>
      </c>
      <c r="P9167">
        <f>HOUR(Coffee_Sales[[#This Row],[transaction_time]])</f>
        <v>10</v>
      </c>
    </row>
    <row r="9168" spans="1:16" x14ac:dyDescent="0.3">
      <c r="A9168">
        <v>13809</v>
      </c>
      <c r="B9168" s="1">
        <v>44951</v>
      </c>
      <c r="C9168" s="2">
        <v>0.32876157407407408</v>
      </c>
      <c r="D9168">
        <v>1</v>
      </c>
      <c r="E9168">
        <v>8</v>
      </c>
      <c r="F9168" t="s">
        <v>28</v>
      </c>
      <c r="G9168">
        <v>23</v>
      </c>
      <c r="H9168" t="s">
        <v>14</v>
      </c>
      <c r="I9168" t="s">
        <v>55</v>
      </c>
      <c r="J9168" t="s">
        <v>88</v>
      </c>
      <c r="K9168">
        <v>0.82302576849272846</v>
      </c>
      <c r="L9168">
        <v>0</v>
      </c>
      <c r="M9168">
        <v>37.5</v>
      </c>
      <c r="N9168">
        <f>(1-Coffee_Sales[[#This Row],[Discount_Percent]])*Coffee_Sales[[#This Row],[unit_price]]*Coffee_Sales[[#This Row],[transaction_qty]]</f>
        <v>37.5</v>
      </c>
      <c r="O9168" t="str">
        <f>TEXT(Coffee_Sales[[#This Row],[transaction_date]],"mmm-yyyy")</f>
        <v>Jan-2023</v>
      </c>
      <c r="P9168">
        <f>HOUR(Coffee_Sales[[#This Row],[transaction_time]])</f>
        <v>7</v>
      </c>
    </row>
    <row r="9169" spans="1:16" x14ac:dyDescent="0.3">
      <c r="A9169">
        <v>80043</v>
      </c>
      <c r="B9169" s="1">
        <v>45046</v>
      </c>
      <c r="C9169" s="2">
        <v>0.45027777777777778</v>
      </c>
      <c r="D9169">
        <v>1</v>
      </c>
      <c r="E9169">
        <v>5</v>
      </c>
      <c r="F9169" t="s">
        <v>70</v>
      </c>
      <c r="G9169">
        <v>73</v>
      </c>
      <c r="H9169" t="s">
        <v>18</v>
      </c>
      <c r="I9169" t="s">
        <v>79</v>
      </c>
      <c r="J9169" t="s">
        <v>80</v>
      </c>
      <c r="K9169">
        <v>1.745854299430684</v>
      </c>
      <c r="L9169">
        <v>0</v>
      </c>
      <c r="M9169">
        <v>56.25</v>
      </c>
      <c r="N9169">
        <f>(1-Coffee_Sales[[#This Row],[Discount_Percent]])*Coffee_Sales[[#This Row],[unit_price]]*Coffee_Sales[[#This Row],[transaction_qty]]</f>
        <v>56.25</v>
      </c>
      <c r="O9169" t="str">
        <f>TEXT(Coffee_Sales[[#This Row],[transaction_date]],"mmm-yyyy")</f>
        <v>Apr-2023</v>
      </c>
      <c r="P9169">
        <f>HOUR(Coffee_Sales[[#This Row],[transaction_time]])</f>
        <v>10</v>
      </c>
    </row>
    <row r="9170" spans="1:16" x14ac:dyDescent="0.3">
      <c r="A9170">
        <v>20296</v>
      </c>
      <c r="B9170" s="1">
        <v>44963</v>
      </c>
      <c r="C9170" s="2">
        <v>0.50011574074074072</v>
      </c>
      <c r="D9170">
        <v>2</v>
      </c>
      <c r="E9170">
        <v>3</v>
      </c>
      <c r="F9170" t="s">
        <v>31</v>
      </c>
      <c r="G9170">
        <v>58</v>
      </c>
      <c r="H9170" t="s">
        <v>74</v>
      </c>
      <c r="I9170" t="s">
        <v>75</v>
      </c>
      <c r="J9170" t="s">
        <v>76</v>
      </c>
      <c r="K9170">
        <v>3.1206515089802931</v>
      </c>
      <c r="L9170">
        <v>0</v>
      </c>
      <c r="M9170">
        <v>52.5</v>
      </c>
      <c r="N9170">
        <f>(1-Coffee_Sales[[#This Row],[Discount_Percent]])*Coffee_Sales[[#This Row],[unit_price]]*Coffee_Sales[[#This Row],[transaction_qty]]</f>
        <v>105</v>
      </c>
      <c r="O9170" t="str">
        <f>TEXT(Coffee_Sales[[#This Row],[transaction_date]],"mmm-yyyy")</f>
        <v>Feb-2023</v>
      </c>
      <c r="P9170">
        <f>HOUR(Coffee_Sales[[#This Row],[transaction_time]])</f>
        <v>12</v>
      </c>
    </row>
    <row r="9171" spans="1:16" x14ac:dyDescent="0.3">
      <c r="A9171">
        <v>98222</v>
      </c>
      <c r="B9171" s="1">
        <v>45063</v>
      </c>
      <c r="C9171" s="2">
        <v>0.37497685185185187</v>
      </c>
      <c r="D9171">
        <v>1</v>
      </c>
      <c r="E9171">
        <v>5</v>
      </c>
      <c r="F9171" t="s">
        <v>70</v>
      </c>
      <c r="G9171">
        <v>82</v>
      </c>
      <c r="H9171" t="s">
        <v>121</v>
      </c>
      <c r="I9171" t="s">
        <v>148</v>
      </c>
      <c r="J9171" t="s">
        <v>165</v>
      </c>
      <c r="K9171">
        <v>5.3144961607594148</v>
      </c>
      <c r="L9171">
        <v>0.05</v>
      </c>
      <c r="M9171">
        <v>180</v>
      </c>
      <c r="N9171">
        <f>(1-Coffee_Sales[[#This Row],[Discount_Percent]])*Coffee_Sales[[#This Row],[unit_price]]*Coffee_Sales[[#This Row],[transaction_qty]]</f>
        <v>171</v>
      </c>
      <c r="O9171" t="str">
        <f>TEXT(Coffee_Sales[[#This Row],[transaction_date]],"mmm-yyyy")</f>
        <v>May-2023</v>
      </c>
      <c r="P9171">
        <f>HOUR(Coffee_Sales[[#This Row],[transaction_time]])</f>
        <v>8</v>
      </c>
    </row>
    <row r="9172" spans="1:16" x14ac:dyDescent="0.3">
      <c r="A9172">
        <v>81496</v>
      </c>
      <c r="B9172" s="1">
        <v>45048</v>
      </c>
      <c r="C9172" s="2">
        <v>0.34189814814814817</v>
      </c>
      <c r="D9172">
        <v>2</v>
      </c>
      <c r="E9172">
        <v>8</v>
      </c>
      <c r="F9172" t="s">
        <v>42</v>
      </c>
      <c r="G9172">
        <v>37</v>
      </c>
      <c r="H9172" t="s">
        <v>14</v>
      </c>
      <c r="I9172" t="s">
        <v>15</v>
      </c>
      <c r="J9172" t="s">
        <v>95</v>
      </c>
      <c r="K9172">
        <v>2.674908932103754</v>
      </c>
      <c r="L9172">
        <v>0.05</v>
      </c>
      <c r="M9172">
        <v>45</v>
      </c>
      <c r="N9172">
        <f>(1-Coffee_Sales[[#This Row],[Discount_Percent]])*Coffee_Sales[[#This Row],[unit_price]]*Coffee_Sales[[#This Row],[transaction_qty]]</f>
        <v>85.5</v>
      </c>
      <c r="O9172" t="str">
        <f>TEXT(Coffee_Sales[[#This Row],[transaction_date]],"mmm-yyyy")</f>
        <v>May-2023</v>
      </c>
      <c r="P9172">
        <f>HOUR(Coffee_Sales[[#This Row],[transaction_time]])</f>
        <v>8</v>
      </c>
    </row>
    <row r="9173" spans="1:16" x14ac:dyDescent="0.3">
      <c r="A9173">
        <v>89281</v>
      </c>
      <c r="B9173" s="1">
        <v>45055</v>
      </c>
      <c r="C9173" s="2">
        <v>0.39438657407407407</v>
      </c>
      <c r="D9173">
        <v>2</v>
      </c>
      <c r="E9173">
        <v>8</v>
      </c>
      <c r="F9173" t="s">
        <v>50</v>
      </c>
      <c r="G9173">
        <v>43</v>
      </c>
      <c r="H9173" t="s">
        <v>32</v>
      </c>
      <c r="I9173" t="s">
        <v>40</v>
      </c>
      <c r="J9173" t="s">
        <v>124</v>
      </c>
      <c r="K9173">
        <v>1.973510205474855</v>
      </c>
      <c r="L9173">
        <v>0.1</v>
      </c>
      <c r="M9173">
        <v>45</v>
      </c>
      <c r="N9173">
        <f>(1-Coffee_Sales[[#This Row],[Discount_Percent]])*Coffee_Sales[[#This Row],[unit_price]]*Coffee_Sales[[#This Row],[transaction_qty]]</f>
        <v>81</v>
      </c>
      <c r="O9173" t="str">
        <f>TEXT(Coffee_Sales[[#This Row],[transaction_date]],"mmm-yyyy")</f>
        <v>May-2023</v>
      </c>
      <c r="P9173">
        <f>HOUR(Coffee_Sales[[#This Row],[transaction_time]])</f>
        <v>9</v>
      </c>
    </row>
    <row r="9174" spans="1:16" x14ac:dyDescent="0.3">
      <c r="A9174">
        <v>38006</v>
      </c>
      <c r="B9174" s="1">
        <v>44992</v>
      </c>
      <c r="C9174" s="2">
        <v>0.43828703703703703</v>
      </c>
      <c r="D9174">
        <v>2</v>
      </c>
      <c r="E9174">
        <v>8</v>
      </c>
      <c r="F9174" t="s">
        <v>111</v>
      </c>
      <c r="G9174">
        <v>44</v>
      </c>
      <c r="H9174" t="s">
        <v>32</v>
      </c>
      <c r="I9174" t="s">
        <v>40</v>
      </c>
      <c r="J9174" t="s">
        <v>41</v>
      </c>
      <c r="K9174">
        <v>2.4681152047914079</v>
      </c>
      <c r="L9174">
        <v>0</v>
      </c>
      <c r="M9174">
        <v>37.5</v>
      </c>
      <c r="N9174">
        <f>(1-Coffee_Sales[[#This Row],[Discount_Percent]])*Coffee_Sales[[#This Row],[unit_price]]*Coffee_Sales[[#This Row],[transaction_qty]]</f>
        <v>75</v>
      </c>
      <c r="O9174" t="str">
        <f>TEXT(Coffee_Sales[[#This Row],[transaction_date]],"mmm-yyyy")</f>
        <v>Mar-2023</v>
      </c>
      <c r="P9174">
        <f>HOUR(Coffee_Sales[[#This Row],[transaction_time]])</f>
        <v>10</v>
      </c>
    </row>
    <row r="9175" spans="1:16" x14ac:dyDescent="0.3">
      <c r="A9175">
        <v>91630</v>
      </c>
      <c r="B9175" s="1">
        <v>45057</v>
      </c>
      <c r="C9175" s="2">
        <v>0.41483796296296294</v>
      </c>
      <c r="D9175">
        <v>2</v>
      </c>
      <c r="E9175">
        <v>3</v>
      </c>
      <c r="F9175" t="s">
        <v>94</v>
      </c>
      <c r="G9175">
        <v>32</v>
      </c>
      <c r="H9175" t="s">
        <v>14</v>
      </c>
      <c r="I9175" t="s">
        <v>22</v>
      </c>
      <c r="J9175" t="s">
        <v>23</v>
      </c>
      <c r="K9175">
        <v>2.908680013223071</v>
      </c>
      <c r="L9175">
        <v>0</v>
      </c>
      <c r="M9175">
        <v>45</v>
      </c>
      <c r="N9175">
        <f>(1-Coffee_Sales[[#This Row],[Discount_Percent]])*Coffee_Sales[[#This Row],[unit_price]]*Coffee_Sales[[#This Row],[transaction_qty]]</f>
        <v>90</v>
      </c>
      <c r="O9175" t="str">
        <f>TEXT(Coffee_Sales[[#This Row],[transaction_date]],"mmm-yyyy")</f>
        <v>May-2023</v>
      </c>
      <c r="P9175">
        <f>HOUR(Coffee_Sales[[#This Row],[transaction_time]])</f>
        <v>9</v>
      </c>
    </row>
    <row r="9176" spans="1:16" x14ac:dyDescent="0.3">
      <c r="A9176">
        <v>68360</v>
      </c>
      <c r="B9176" s="1">
        <v>45032</v>
      </c>
      <c r="C9176" s="2">
        <v>0.55559027777777781</v>
      </c>
      <c r="D9176">
        <v>1</v>
      </c>
      <c r="E9176">
        <v>3</v>
      </c>
      <c r="F9176" t="s">
        <v>43</v>
      </c>
      <c r="G9176">
        <v>71</v>
      </c>
      <c r="H9176" t="s">
        <v>18</v>
      </c>
      <c r="I9176" t="s">
        <v>79</v>
      </c>
      <c r="J9176" t="s">
        <v>92</v>
      </c>
      <c r="K9176">
        <v>1.669563847027572</v>
      </c>
      <c r="L9176">
        <v>0</v>
      </c>
      <c r="M9176">
        <v>56.25</v>
      </c>
      <c r="N9176">
        <f>(1-Coffee_Sales[[#This Row],[Discount_Percent]])*Coffee_Sales[[#This Row],[unit_price]]*Coffee_Sales[[#This Row],[transaction_qty]]</f>
        <v>56.25</v>
      </c>
      <c r="O9176" t="str">
        <f>TEXT(Coffee_Sales[[#This Row],[transaction_date]],"mmm-yyyy")</f>
        <v>Apr-2023</v>
      </c>
      <c r="P9176">
        <f>HOUR(Coffee_Sales[[#This Row],[transaction_time]])</f>
        <v>13</v>
      </c>
    </row>
    <row r="9177" spans="1:16" x14ac:dyDescent="0.3">
      <c r="A9177">
        <v>98130</v>
      </c>
      <c r="B9177" s="1">
        <v>45063</v>
      </c>
      <c r="C9177" s="2">
        <v>0.34553240740740743</v>
      </c>
      <c r="D9177">
        <v>1</v>
      </c>
      <c r="E9177">
        <v>3</v>
      </c>
      <c r="F9177" t="s">
        <v>24</v>
      </c>
      <c r="G9177">
        <v>37</v>
      </c>
      <c r="H9177" t="s">
        <v>14</v>
      </c>
      <c r="I9177" t="s">
        <v>15</v>
      </c>
      <c r="J9177" t="s">
        <v>95</v>
      </c>
      <c r="K9177">
        <v>1.3800762152103341</v>
      </c>
      <c r="L9177">
        <v>0</v>
      </c>
      <c r="M9177">
        <v>45</v>
      </c>
      <c r="N9177">
        <f>(1-Coffee_Sales[[#This Row],[Discount_Percent]])*Coffee_Sales[[#This Row],[unit_price]]*Coffee_Sales[[#This Row],[transaction_qty]]</f>
        <v>45</v>
      </c>
      <c r="O9177" t="str">
        <f>TEXT(Coffee_Sales[[#This Row],[transaction_date]],"mmm-yyyy")</f>
        <v>May-2023</v>
      </c>
      <c r="P9177">
        <f>HOUR(Coffee_Sales[[#This Row],[transaction_time]])</f>
        <v>8</v>
      </c>
    </row>
    <row r="9178" spans="1:16" x14ac:dyDescent="0.3">
      <c r="A9178">
        <v>79963</v>
      </c>
      <c r="B9178" s="1">
        <v>45046</v>
      </c>
      <c r="C9178" s="2">
        <v>0.4176273148148148</v>
      </c>
      <c r="D9178">
        <v>1</v>
      </c>
      <c r="E9178">
        <v>5</v>
      </c>
      <c r="F9178" t="s">
        <v>131</v>
      </c>
      <c r="G9178">
        <v>58</v>
      </c>
      <c r="H9178" t="s">
        <v>74</v>
      </c>
      <c r="I9178" t="s">
        <v>75</v>
      </c>
      <c r="J9178" t="s">
        <v>76</v>
      </c>
      <c r="K9178">
        <v>1.5876982702820059</v>
      </c>
      <c r="L9178">
        <v>0</v>
      </c>
      <c r="M9178">
        <v>52.5</v>
      </c>
      <c r="N9178">
        <f>(1-Coffee_Sales[[#This Row],[Discount_Percent]])*Coffee_Sales[[#This Row],[unit_price]]*Coffee_Sales[[#This Row],[transaction_qty]]</f>
        <v>52.5</v>
      </c>
      <c r="O9178" t="str">
        <f>TEXT(Coffee_Sales[[#This Row],[transaction_date]],"mmm-yyyy")</f>
        <v>Apr-2023</v>
      </c>
      <c r="P9178">
        <f>HOUR(Coffee_Sales[[#This Row],[transaction_time]])</f>
        <v>10</v>
      </c>
    </row>
    <row r="9179" spans="1:16" x14ac:dyDescent="0.3">
      <c r="A9179">
        <v>33926</v>
      </c>
      <c r="B9179" s="1">
        <v>44986</v>
      </c>
      <c r="C9179" s="2">
        <v>0.49422453703703706</v>
      </c>
      <c r="D9179">
        <v>2</v>
      </c>
      <c r="E9179">
        <v>5</v>
      </c>
      <c r="F9179" t="s">
        <v>128</v>
      </c>
      <c r="G9179">
        <v>48</v>
      </c>
      <c r="H9179" t="s">
        <v>32</v>
      </c>
      <c r="I9179" t="s">
        <v>44</v>
      </c>
      <c r="J9179" t="s">
        <v>52</v>
      </c>
      <c r="K9179">
        <v>1.7020568107467009</v>
      </c>
      <c r="L9179">
        <v>0</v>
      </c>
      <c r="M9179">
        <v>37.5</v>
      </c>
      <c r="N9179">
        <f>(1-Coffee_Sales[[#This Row],[Discount_Percent]])*Coffee_Sales[[#This Row],[unit_price]]*Coffee_Sales[[#This Row],[transaction_qty]]</f>
        <v>75</v>
      </c>
      <c r="O9179" t="str">
        <f>TEXT(Coffee_Sales[[#This Row],[transaction_date]],"mmm-yyyy")</f>
        <v>Mar-2023</v>
      </c>
      <c r="P9179">
        <f>HOUR(Coffee_Sales[[#This Row],[transaction_time]])</f>
        <v>11</v>
      </c>
    </row>
    <row r="9180" spans="1:16" x14ac:dyDescent="0.3">
      <c r="A9180">
        <v>101514</v>
      </c>
      <c r="B9180" s="1">
        <v>45066</v>
      </c>
      <c r="C9180" s="2">
        <v>0.35818287037037039</v>
      </c>
      <c r="D9180">
        <v>1</v>
      </c>
      <c r="E9180">
        <v>8</v>
      </c>
      <c r="F9180" t="s">
        <v>62</v>
      </c>
      <c r="G9180">
        <v>73</v>
      </c>
      <c r="H9180" t="s">
        <v>18</v>
      </c>
      <c r="I9180" t="s">
        <v>79</v>
      </c>
      <c r="J9180" t="s">
        <v>80</v>
      </c>
      <c r="K9180">
        <v>1.4526550545809651</v>
      </c>
      <c r="L9180">
        <v>0.05</v>
      </c>
      <c r="M9180">
        <v>56.25</v>
      </c>
      <c r="N9180">
        <f>(1-Coffee_Sales[[#This Row],[Discount_Percent]])*Coffee_Sales[[#This Row],[unit_price]]*Coffee_Sales[[#This Row],[transaction_qty]]</f>
        <v>53.4375</v>
      </c>
      <c r="O9180" t="str">
        <f>TEXT(Coffee_Sales[[#This Row],[transaction_date]],"mmm-yyyy")</f>
        <v>May-2023</v>
      </c>
      <c r="P9180">
        <f>HOUR(Coffee_Sales[[#This Row],[transaction_time]])</f>
        <v>8</v>
      </c>
    </row>
    <row r="9181" spans="1:16" x14ac:dyDescent="0.3">
      <c r="A9181">
        <v>110408</v>
      </c>
      <c r="B9181" s="1">
        <v>45074</v>
      </c>
      <c r="C9181" s="2">
        <v>0.46108796296296295</v>
      </c>
      <c r="D9181">
        <v>2</v>
      </c>
      <c r="E9181">
        <v>8</v>
      </c>
      <c r="F9181" t="s">
        <v>50</v>
      </c>
      <c r="G9181">
        <v>40</v>
      </c>
      <c r="H9181" t="s">
        <v>14</v>
      </c>
      <c r="I9181" t="s">
        <v>15</v>
      </c>
      <c r="J9181" t="s">
        <v>100</v>
      </c>
      <c r="K9181">
        <v>3.741344008060548</v>
      </c>
      <c r="L9181">
        <v>0</v>
      </c>
      <c r="M9181">
        <v>56.25</v>
      </c>
      <c r="N9181">
        <f>(1-Coffee_Sales[[#This Row],[Discount_Percent]])*Coffee_Sales[[#This Row],[unit_price]]*Coffee_Sales[[#This Row],[transaction_qty]]</f>
        <v>112.5</v>
      </c>
      <c r="O9181" t="str">
        <f>TEXT(Coffee_Sales[[#This Row],[transaction_date]],"mmm-yyyy")</f>
        <v>May-2023</v>
      </c>
      <c r="P9181">
        <f>HOUR(Coffee_Sales[[#This Row],[transaction_time]])</f>
        <v>11</v>
      </c>
    </row>
    <row r="9182" spans="1:16" x14ac:dyDescent="0.3">
      <c r="A9182">
        <v>25305</v>
      </c>
      <c r="B9182" s="1">
        <v>44971</v>
      </c>
      <c r="C9182" s="2">
        <v>0.71625000000000005</v>
      </c>
      <c r="D9182">
        <v>2</v>
      </c>
      <c r="E9182">
        <v>3</v>
      </c>
      <c r="F9182" t="s">
        <v>113</v>
      </c>
      <c r="G9182">
        <v>31</v>
      </c>
      <c r="H9182" t="s">
        <v>14</v>
      </c>
      <c r="I9182" t="s">
        <v>22</v>
      </c>
      <c r="J9182" t="s">
        <v>53</v>
      </c>
      <c r="K9182">
        <v>1.822195966180308</v>
      </c>
      <c r="L9182">
        <v>0.1</v>
      </c>
      <c r="M9182">
        <v>33</v>
      </c>
      <c r="N9182">
        <f>(1-Coffee_Sales[[#This Row],[Discount_Percent]])*Coffee_Sales[[#This Row],[unit_price]]*Coffee_Sales[[#This Row],[transaction_qty]]</f>
        <v>59.4</v>
      </c>
      <c r="O9182" t="str">
        <f>TEXT(Coffee_Sales[[#This Row],[transaction_date]],"mmm-yyyy")</f>
        <v>Feb-2023</v>
      </c>
      <c r="P9182">
        <f>HOUR(Coffee_Sales[[#This Row],[transaction_time]])</f>
        <v>17</v>
      </c>
    </row>
    <row r="9183" spans="1:16" x14ac:dyDescent="0.3">
      <c r="A9183">
        <v>12287</v>
      </c>
      <c r="B9183" s="1">
        <v>44948</v>
      </c>
      <c r="C9183" s="2">
        <v>0.46583333333333332</v>
      </c>
      <c r="D9183">
        <v>1</v>
      </c>
      <c r="E9183">
        <v>5</v>
      </c>
      <c r="F9183" t="s">
        <v>46</v>
      </c>
      <c r="G9183">
        <v>32</v>
      </c>
      <c r="H9183" t="s">
        <v>14</v>
      </c>
      <c r="I9183" t="s">
        <v>22</v>
      </c>
      <c r="J9183" t="s">
        <v>23</v>
      </c>
      <c r="K9183">
        <v>1.2552690438897851</v>
      </c>
      <c r="L9183">
        <v>0</v>
      </c>
      <c r="M9183">
        <v>45</v>
      </c>
      <c r="N9183">
        <f>(1-Coffee_Sales[[#This Row],[Discount_Percent]])*Coffee_Sales[[#This Row],[unit_price]]*Coffee_Sales[[#This Row],[transaction_qty]]</f>
        <v>45</v>
      </c>
      <c r="O9183" t="str">
        <f>TEXT(Coffee_Sales[[#This Row],[transaction_date]],"mmm-yyyy")</f>
        <v>Jan-2023</v>
      </c>
      <c r="P9183">
        <f>HOUR(Coffee_Sales[[#This Row],[transaction_time]])</f>
        <v>11</v>
      </c>
    </row>
    <row r="9184" spans="1:16" x14ac:dyDescent="0.3">
      <c r="A9184">
        <v>49557</v>
      </c>
      <c r="B9184" s="1">
        <v>45008</v>
      </c>
      <c r="C9184" s="2">
        <v>0.66560185185185183</v>
      </c>
      <c r="D9184">
        <v>1</v>
      </c>
      <c r="E9184">
        <v>3</v>
      </c>
      <c r="F9184" t="s">
        <v>78</v>
      </c>
      <c r="G9184">
        <v>60</v>
      </c>
      <c r="H9184" t="s">
        <v>74</v>
      </c>
      <c r="I9184" t="s">
        <v>75</v>
      </c>
      <c r="J9184" t="s">
        <v>112</v>
      </c>
      <c r="K9184">
        <v>1.7895410479165921</v>
      </c>
      <c r="L9184">
        <v>0.1</v>
      </c>
      <c r="M9184">
        <v>56.25</v>
      </c>
      <c r="N9184">
        <f>(1-Coffee_Sales[[#This Row],[Discount_Percent]])*Coffee_Sales[[#This Row],[unit_price]]*Coffee_Sales[[#This Row],[transaction_qty]]</f>
        <v>50.625</v>
      </c>
      <c r="O9184" t="str">
        <f>TEXT(Coffee_Sales[[#This Row],[transaction_date]],"mmm-yyyy")</f>
        <v>Mar-2023</v>
      </c>
      <c r="P9184">
        <f>HOUR(Coffee_Sales[[#This Row],[transaction_time]])</f>
        <v>15</v>
      </c>
    </row>
    <row r="9185" spans="1:16" x14ac:dyDescent="0.3">
      <c r="A9185">
        <v>63810</v>
      </c>
      <c r="B9185" s="1">
        <v>45027</v>
      </c>
      <c r="C9185" s="2">
        <v>0.45186342592592593</v>
      </c>
      <c r="D9185">
        <v>1</v>
      </c>
      <c r="E9185">
        <v>8</v>
      </c>
      <c r="F9185" t="s">
        <v>50</v>
      </c>
      <c r="G9185">
        <v>30</v>
      </c>
      <c r="H9185" t="s">
        <v>14</v>
      </c>
      <c r="I9185" t="s">
        <v>22</v>
      </c>
      <c r="J9185" t="s">
        <v>109</v>
      </c>
      <c r="K9185">
        <v>1.0943149268391259</v>
      </c>
      <c r="L9185">
        <v>0.15</v>
      </c>
      <c r="M9185">
        <v>45</v>
      </c>
      <c r="N9185">
        <f>(1-Coffee_Sales[[#This Row],[Discount_Percent]])*Coffee_Sales[[#This Row],[unit_price]]*Coffee_Sales[[#This Row],[transaction_qty]]</f>
        <v>38.25</v>
      </c>
      <c r="O9185" t="str">
        <f>TEXT(Coffee_Sales[[#This Row],[transaction_date]],"mmm-yyyy")</f>
        <v>Apr-2023</v>
      </c>
      <c r="P9185">
        <f>HOUR(Coffee_Sales[[#This Row],[transaction_time]])</f>
        <v>10</v>
      </c>
    </row>
    <row r="9186" spans="1:16" x14ac:dyDescent="0.3">
      <c r="A9186">
        <v>104452</v>
      </c>
      <c r="B9186" s="1">
        <v>45068</v>
      </c>
      <c r="C9186" s="2">
        <v>0.70597222222222222</v>
      </c>
      <c r="D9186">
        <v>1</v>
      </c>
      <c r="E9186">
        <v>3</v>
      </c>
      <c r="F9186" t="s">
        <v>31</v>
      </c>
      <c r="G9186">
        <v>28</v>
      </c>
      <c r="H9186" t="s">
        <v>14</v>
      </c>
      <c r="I9186" t="s">
        <v>22</v>
      </c>
      <c r="J9186" t="s">
        <v>117</v>
      </c>
      <c r="K9186">
        <v>0.7191611246482037</v>
      </c>
      <c r="L9186">
        <v>0.1</v>
      </c>
      <c r="M9186">
        <v>30</v>
      </c>
      <c r="N9186">
        <f>(1-Coffee_Sales[[#This Row],[Discount_Percent]])*Coffee_Sales[[#This Row],[unit_price]]*Coffee_Sales[[#This Row],[transaction_qty]]</f>
        <v>27</v>
      </c>
      <c r="O9186" t="str">
        <f>TEXT(Coffee_Sales[[#This Row],[transaction_date]],"mmm-yyyy")</f>
        <v>May-2023</v>
      </c>
      <c r="P9186">
        <f>HOUR(Coffee_Sales[[#This Row],[transaction_time]])</f>
        <v>16</v>
      </c>
    </row>
    <row r="9187" spans="1:16" x14ac:dyDescent="0.3">
      <c r="A9187">
        <v>63547</v>
      </c>
      <c r="B9187" s="1">
        <v>45027</v>
      </c>
      <c r="C9187" s="2">
        <v>0.36249999999999999</v>
      </c>
      <c r="D9187">
        <v>1</v>
      </c>
      <c r="E9187">
        <v>5</v>
      </c>
      <c r="F9187" t="s">
        <v>128</v>
      </c>
      <c r="G9187">
        <v>42</v>
      </c>
      <c r="H9187" t="s">
        <v>32</v>
      </c>
      <c r="I9187" t="s">
        <v>40</v>
      </c>
      <c r="J9187" t="s">
        <v>99</v>
      </c>
      <c r="K9187">
        <v>0.88955339047395121</v>
      </c>
      <c r="L9187">
        <v>0.05</v>
      </c>
      <c r="M9187">
        <v>37.5</v>
      </c>
      <c r="N9187">
        <f>(1-Coffee_Sales[[#This Row],[Discount_Percent]])*Coffee_Sales[[#This Row],[unit_price]]*Coffee_Sales[[#This Row],[transaction_qty]]</f>
        <v>35.625</v>
      </c>
      <c r="O9187" t="str">
        <f>TEXT(Coffee_Sales[[#This Row],[transaction_date]],"mmm-yyyy")</f>
        <v>Apr-2023</v>
      </c>
      <c r="P9187">
        <f>HOUR(Coffee_Sales[[#This Row],[transaction_time]])</f>
        <v>8</v>
      </c>
    </row>
    <row r="9188" spans="1:16" x14ac:dyDescent="0.3">
      <c r="A9188">
        <v>9730</v>
      </c>
      <c r="B9188" s="1">
        <v>44944</v>
      </c>
      <c r="C9188" s="2">
        <v>0.30481481481481482</v>
      </c>
      <c r="D9188">
        <v>1</v>
      </c>
      <c r="E9188">
        <v>3</v>
      </c>
      <c r="F9188" t="s">
        <v>50</v>
      </c>
      <c r="G9188">
        <v>30</v>
      </c>
      <c r="H9188" t="s">
        <v>14</v>
      </c>
      <c r="I9188" t="s">
        <v>22</v>
      </c>
      <c r="J9188" t="s">
        <v>109</v>
      </c>
      <c r="K9188">
        <v>1.062917432664845</v>
      </c>
      <c r="L9188">
        <v>0.1</v>
      </c>
      <c r="M9188">
        <v>45</v>
      </c>
      <c r="N9188">
        <f>(1-Coffee_Sales[[#This Row],[Discount_Percent]])*Coffee_Sales[[#This Row],[unit_price]]*Coffee_Sales[[#This Row],[transaction_qty]]</f>
        <v>40.5</v>
      </c>
      <c r="O9188" t="str">
        <f>TEXT(Coffee_Sales[[#This Row],[transaction_date]],"mmm-yyyy")</f>
        <v>Jan-2023</v>
      </c>
      <c r="P9188">
        <f>HOUR(Coffee_Sales[[#This Row],[transaction_time]])</f>
        <v>7</v>
      </c>
    </row>
    <row r="9189" spans="1:16" x14ac:dyDescent="0.3">
      <c r="A9189">
        <v>60678</v>
      </c>
      <c r="B9189" s="1">
        <v>45024</v>
      </c>
      <c r="C9189" s="2">
        <v>0.31269675925925927</v>
      </c>
      <c r="D9189">
        <v>1</v>
      </c>
      <c r="E9189">
        <v>5</v>
      </c>
      <c r="F9189" t="s">
        <v>38</v>
      </c>
      <c r="G9189">
        <v>1</v>
      </c>
      <c r="H9189" t="s">
        <v>59</v>
      </c>
      <c r="I9189" t="s">
        <v>60</v>
      </c>
      <c r="J9189" t="s">
        <v>61</v>
      </c>
      <c r="K9189">
        <v>8.9998098230437318</v>
      </c>
      <c r="L9189">
        <v>0</v>
      </c>
      <c r="M9189">
        <v>270</v>
      </c>
      <c r="N9189">
        <f>(1-Coffee_Sales[[#This Row],[Discount_Percent]])*Coffee_Sales[[#This Row],[unit_price]]*Coffee_Sales[[#This Row],[transaction_qty]]</f>
        <v>270</v>
      </c>
      <c r="O9189" t="str">
        <f>TEXT(Coffee_Sales[[#This Row],[transaction_date]],"mmm-yyyy")</f>
        <v>Apr-2023</v>
      </c>
      <c r="P9189">
        <f>HOUR(Coffee_Sales[[#This Row],[transaction_time]])</f>
        <v>7</v>
      </c>
    </row>
    <row r="9190" spans="1:16" x14ac:dyDescent="0.3">
      <c r="A9190">
        <v>93415</v>
      </c>
      <c r="B9190" s="1">
        <v>45059</v>
      </c>
      <c r="C9190" s="2">
        <v>0.34244212962962961</v>
      </c>
      <c r="D9190">
        <v>2</v>
      </c>
      <c r="E9190">
        <v>5</v>
      </c>
      <c r="F9190" t="s">
        <v>78</v>
      </c>
      <c r="G9190">
        <v>84</v>
      </c>
      <c r="H9190" t="s">
        <v>67</v>
      </c>
      <c r="I9190" t="s">
        <v>72</v>
      </c>
      <c r="J9190" t="s">
        <v>140</v>
      </c>
      <c r="K9190">
        <v>0.49474534276904908</v>
      </c>
      <c r="L9190">
        <v>0</v>
      </c>
      <c r="M9190">
        <v>12</v>
      </c>
      <c r="N9190">
        <f>(1-Coffee_Sales[[#This Row],[Discount_Percent]])*Coffee_Sales[[#This Row],[unit_price]]*Coffee_Sales[[#This Row],[transaction_qty]]</f>
        <v>24</v>
      </c>
      <c r="O9190" t="str">
        <f>TEXT(Coffee_Sales[[#This Row],[transaction_date]],"mmm-yyyy")</f>
        <v>May-2023</v>
      </c>
      <c r="P9190">
        <f>HOUR(Coffee_Sales[[#This Row],[transaction_time]])</f>
        <v>8</v>
      </c>
    </row>
    <row r="9191" spans="1:16" x14ac:dyDescent="0.3">
      <c r="A9191">
        <v>6261</v>
      </c>
      <c r="B9191" s="1">
        <v>44938</v>
      </c>
      <c r="C9191" s="2">
        <v>0.35965277777777777</v>
      </c>
      <c r="D9191">
        <v>2</v>
      </c>
      <c r="E9191">
        <v>3</v>
      </c>
      <c r="F9191" t="s">
        <v>111</v>
      </c>
      <c r="G9191">
        <v>59</v>
      </c>
      <c r="H9191" t="s">
        <v>74</v>
      </c>
      <c r="I9191" t="s">
        <v>75</v>
      </c>
      <c r="J9191" t="s">
        <v>85</v>
      </c>
      <c r="K9191">
        <v>3.034424219301608</v>
      </c>
      <c r="L9191">
        <v>0.05</v>
      </c>
      <c r="M9191">
        <v>67.5</v>
      </c>
      <c r="N9191">
        <f>(1-Coffee_Sales[[#This Row],[Discount_Percent]])*Coffee_Sales[[#This Row],[unit_price]]*Coffee_Sales[[#This Row],[transaction_qty]]</f>
        <v>128.25</v>
      </c>
      <c r="O9191" t="str">
        <f>TEXT(Coffee_Sales[[#This Row],[transaction_date]],"mmm-yyyy")</f>
        <v>Jan-2023</v>
      </c>
      <c r="P9191">
        <f>HOUR(Coffee_Sales[[#This Row],[transaction_time]])</f>
        <v>8</v>
      </c>
    </row>
    <row r="9192" spans="1:16" x14ac:dyDescent="0.3">
      <c r="A9192">
        <v>113282</v>
      </c>
      <c r="B9192" s="1">
        <v>45077</v>
      </c>
      <c r="C9192" s="2">
        <v>0.36155092592592591</v>
      </c>
      <c r="D9192">
        <v>1</v>
      </c>
      <c r="E9192">
        <v>5</v>
      </c>
      <c r="F9192" t="s">
        <v>63</v>
      </c>
      <c r="G9192">
        <v>33</v>
      </c>
      <c r="H9192" t="s">
        <v>14</v>
      </c>
      <c r="I9192" t="s">
        <v>22</v>
      </c>
      <c r="J9192" t="s">
        <v>49</v>
      </c>
      <c r="K9192">
        <v>1.1172128123875009</v>
      </c>
      <c r="L9192">
        <v>0.05</v>
      </c>
      <c r="M9192">
        <v>52.5</v>
      </c>
      <c r="N9192">
        <f>(1-Coffee_Sales[[#This Row],[Discount_Percent]])*Coffee_Sales[[#This Row],[unit_price]]*Coffee_Sales[[#This Row],[transaction_qty]]</f>
        <v>49.875</v>
      </c>
      <c r="O9192" t="str">
        <f>TEXT(Coffee_Sales[[#This Row],[transaction_date]],"mmm-yyyy")</f>
        <v>May-2023</v>
      </c>
      <c r="P9192">
        <f>HOUR(Coffee_Sales[[#This Row],[transaction_time]])</f>
        <v>8</v>
      </c>
    </row>
    <row r="9193" spans="1:16" x14ac:dyDescent="0.3">
      <c r="A9193">
        <v>89262</v>
      </c>
      <c r="B9193" s="1">
        <v>45055</v>
      </c>
      <c r="C9193" s="2">
        <v>0.38895833333333335</v>
      </c>
      <c r="D9193">
        <v>2</v>
      </c>
      <c r="E9193">
        <v>5</v>
      </c>
      <c r="F9193" t="s">
        <v>131</v>
      </c>
      <c r="G9193">
        <v>37</v>
      </c>
      <c r="H9193" t="s">
        <v>14</v>
      </c>
      <c r="I9193" t="s">
        <v>15</v>
      </c>
      <c r="J9193" t="s">
        <v>95</v>
      </c>
      <c r="K9193">
        <v>2.9812280456310791</v>
      </c>
      <c r="L9193">
        <v>0.15</v>
      </c>
      <c r="M9193">
        <v>45</v>
      </c>
      <c r="N9193">
        <f>(1-Coffee_Sales[[#This Row],[Discount_Percent]])*Coffee_Sales[[#This Row],[unit_price]]*Coffee_Sales[[#This Row],[transaction_qty]]</f>
        <v>76.5</v>
      </c>
      <c r="O9193" t="str">
        <f>TEXT(Coffee_Sales[[#This Row],[transaction_date]],"mmm-yyyy")</f>
        <v>May-2023</v>
      </c>
      <c r="P9193">
        <f>HOUR(Coffee_Sales[[#This Row],[transaction_time]])</f>
        <v>9</v>
      </c>
    </row>
    <row r="9194" spans="1:16" x14ac:dyDescent="0.3">
      <c r="A9194">
        <v>76829</v>
      </c>
      <c r="B9194" s="1">
        <v>45042</v>
      </c>
      <c r="C9194" s="2">
        <v>0.52056712962962959</v>
      </c>
      <c r="D9194">
        <v>1</v>
      </c>
      <c r="E9194">
        <v>5</v>
      </c>
      <c r="F9194" t="s">
        <v>62</v>
      </c>
      <c r="G9194">
        <v>46</v>
      </c>
      <c r="H9194" t="s">
        <v>32</v>
      </c>
      <c r="I9194" t="s">
        <v>36</v>
      </c>
      <c r="J9194" t="s">
        <v>39</v>
      </c>
      <c r="K9194">
        <v>0.78307060210713031</v>
      </c>
      <c r="L9194">
        <v>0</v>
      </c>
      <c r="M9194">
        <v>37.5</v>
      </c>
      <c r="N9194">
        <f>(1-Coffee_Sales[[#This Row],[Discount_Percent]])*Coffee_Sales[[#This Row],[unit_price]]*Coffee_Sales[[#This Row],[transaction_qty]]</f>
        <v>37.5</v>
      </c>
      <c r="O9194" t="str">
        <f>TEXT(Coffee_Sales[[#This Row],[transaction_date]],"mmm-yyyy")</f>
        <v>Apr-2023</v>
      </c>
      <c r="P9194">
        <f>HOUR(Coffee_Sales[[#This Row],[transaction_time]])</f>
        <v>12</v>
      </c>
    </row>
    <row r="9195" spans="1:16" x14ac:dyDescent="0.3">
      <c r="A9195">
        <v>62319</v>
      </c>
      <c r="B9195" s="1">
        <v>45025</v>
      </c>
      <c r="C9195" s="2">
        <v>0.73023148148148154</v>
      </c>
      <c r="D9195">
        <v>2</v>
      </c>
      <c r="E9195">
        <v>8</v>
      </c>
      <c r="F9195" t="s">
        <v>104</v>
      </c>
      <c r="G9195">
        <v>22</v>
      </c>
      <c r="H9195" t="s">
        <v>14</v>
      </c>
      <c r="I9195" t="s">
        <v>55</v>
      </c>
      <c r="J9195" t="s">
        <v>56</v>
      </c>
      <c r="K9195">
        <v>1.3521691770495159</v>
      </c>
      <c r="L9195">
        <v>0</v>
      </c>
      <c r="M9195">
        <v>30</v>
      </c>
      <c r="N9195">
        <f>(1-Coffee_Sales[[#This Row],[Discount_Percent]])*Coffee_Sales[[#This Row],[unit_price]]*Coffee_Sales[[#This Row],[transaction_qty]]</f>
        <v>60</v>
      </c>
      <c r="O9195" t="str">
        <f>TEXT(Coffee_Sales[[#This Row],[transaction_date]],"mmm-yyyy")</f>
        <v>Apr-2023</v>
      </c>
      <c r="P9195">
        <f>HOUR(Coffee_Sales[[#This Row],[transaction_time]])</f>
        <v>17</v>
      </c>
    </row>
    <row r="9196" spans="1:16" x14ac:dyDescent="0.3">
      <c r="A9196">
        <v>91405</v>
      </c>
      <c r="B9196" s="1">
        <v>45057</v>
      </c>
      <c r="C9196" s="2">
        <v>0.34459490740740739</v>
      </c>
      <c r="D9196">
        <v>2</v>
      </c>
      <c r="E9196">
        <v>8</v>
      </c>
      <c r="F9196" t="s">
        <v>58</v>
      </c>
      <c r="G9196">
        <v>48</v>
      </c>
      <c r="H9196" t="s">
        <v>32</v>
      </c>
      <c r="I9196" t="s">
        <v>44</v>
      </c>
      <c r="J9196" t="s">
        <v>52</v>
      </c>
      <c r="K9196">
        <v>1.6627808570413021</v>
      </c>
      <c r="L9196">
        <v>0.05</v>
      </c>
      <c r="M9196">
        <v>37.5</v>
      </c>
      <c r="N9196">
        <f>(1-Coffee_Sales[[#This Row],[Discount_Percent]])*Coffee_Sales[[#This Row],[unit_price]]*Coffee_Sales[[#This Row],[transaction_qty]]</f>
        <v>71.25</v>
      </c>
      <c r="O9196" t="str">
        <f>TEXT(Coffee_Sales[[#This Row],[transaction_date]],"mmm-yyyy")</f>
        <v>May-2023</v>
      </c>
      <c r="P9196">
        <f>HOUR(Coffee_Sales[[#This Row],[transaction_time]])</f>
        <v>8</v>
      </c>
    </row>
    <row r="9197" spans="1:16" x14ac:dyDescent="0.3">
      <c r="A9197">
        <v>85094</v>
      </c>
      <c r="B9197" s="1">
        <v>45051</v>
      </c>
      <c r="C9197" s="2">
        <v>0.5725810185185185</v>
      </c>
      <c r="D9197">
        <v>1</v>
      </c>
      <c r="E9197">
        <v>3</v>
      </c>
      <c r="F9197" t="s">
        <v>21</v>
      </c>
      <c r="G9197">
        <v>49</v>
      </c>
      <c r="H9197" t="s">
        <v>32</v>
      </c>
      <c r="I9197" t="s">
        <v>44</v>
      </c>
      <c r="J9197" t="s">
        <v>91</v>
      </c>
      <c r="K9197">
        <v>1.444027569166819</v>
      </c>
      <c r="L9197">
        <v>0.15</v>
      </c>
      <c r="M9197">
        <v>45</v>
      </c>
      <c r="N9197">
        <f>(1-Coffee_Sales[[#This Row],[Discount_Percent]])*Coffee_Sales[[#This Row],[unit_price]]*Coffee_Sales[[#This Row],[transaction_qty]]</f>
        <v>38.25</v>
      </c>
      <c r="O9197" t="str">
        <f>TEXT(Coffee_Sales[[#This Row],[transaction_date]],"mmm-yyyy")</f>
        <v>May-2023</v>
      </c>
      <c r="P9197">
        <f>HOUR(Coffee_Sales[[#This Row],[transaction_time]])</f>
        <v>13</v>
      </c>
    </row>
    <row r="9198" spans="1:16" x14ac:dyDescent="0.3">
      <c r="A9198">
        <v>112605</v>
      </c>
      <c r="B9198" s="1">
        <v>45076</v>
      </c>
      <c r="C9198" s="2">
        <v>0.46253472222222225</v>
      </c>
      <c r="D9198">
        <v>2</v>
      </c>
      <c r="E9198">
        <v>3</v>
      </c>
      <c r="F9198" t="s">
        <v>133</v>
      </c>
      <c r="G9198">
        <v>28</v>
      </c>
      <c r="H9198" t="s">
        <v>14</v>
      </c>
      <c r="I9198" t="s">
        <v>22</v>
      </c>
      <c r="J9198" t="s">
        <v>117</v>
      </c>
      <c r="K9198">
        <v>1.408977576865122</v>
      </c>
      <c r="L9198">
        <v>0</v>
      </c>
      <c r="M9198">
        <v>30</v>
      </c>
      <c r="N9198">
        <f>(1-Coffee_Sales[[#This Row],[Discount_Percent]])*Coffee_Sales[[#This Row],[unit_price]]*Coffee_Sales[[#This Row],[transaction_qty]]</f>
        <v>60</v>
      </c>
      <c r="O9198" t="str">
        <f>TEXT(Coffee_Sales[[#This Row],[transaction_date]],"mmm-yyyy")</f>
        <v>May-2023</v>
      </c>
      <c r="P9198">
        <f>HOUR(Coffee_Sales[[#This Row],[transaction_time]])</f>
        <v>11</v>
      </c>
    </row>
    <row r="9199" spans="1:16" x14ac:dyDescent="0.3">
      <c r="A9199">
        <v>34606</v>
      </c>
      <c r="B9199" s="1">
        <v>44987</v>
      </c>
      <c r="C9199" s="2">
        <v>0.52738425925925925</v>
      </c>
      <c r="D9199">
        <v>1</v>
      </c>
      <c r="E9199">
        <v>5</v>
      </c>
      <c r="F9199" t="s">
        <v>24</v>
      </c>
      <c r="G9199">
        <v>25</v>
      </c>
      <c r="H9199" t="s">
        <v>14</v>
      </c>
      <c r="I9199" t="s">
        <v>29</v>
      </c>
      <c r="J9199" t="s">
        <v>71</v>
      </c>
      <c r="K9199">
        <v>0.67763665655748007</v>
      </c>
      <c r="L9199">
        <v>0</v>
      </c>
      <c r="M9199">
        <v>33</v>
      </c>
      <c r="N9199">
        <f>(1-Coffee_Sales[[#This Row],[Discount_Percent]])*Coffee_Sales[[#This Row],[unit_price]]*Coffee_Sales[[#This Row],[transaction_qty]]</f>
        <v>33</v>
      </c>
      <c r="O9199" t="str">
        <f>TEXT(Coffee_Sales[[#This Row],[transaction_date]],"mmm-yyyy")</f>
        <v>Mar-2023</v>
      </c>
      <c r="P9199">
        <f>HOUR(Coffee_Sales[[#This Row],[transaction_time]])</f>
        <v>12</v>
      </c>
    </row>
    <row r="9200" spans="1:16" x14ac:dyDescent="0.3">
      <c r="A9200">
        <v>27078</v>
      </c>
      <c r="B9200" s="1">
        <v>44974</v>
      </c>
      <c r="C9200" s="2">
        <v>0.65812499999999996</v>
      </c>
      <c r="D9200">
        <v>2</v>
      </c>
      <c r="E9200">
        <v>5</v>
      </c>
      <c r="F9200" t="s">
        <v>25</v>
      </c>
      <c r="G9200">
        <v>54</v>
      </c>
      <c r="H9200" t="s">
        <v>32</v>
      </c>
      <c r="I9200" t="s">
        <v>33</v>
      </c>
      <c r="J9200" t="s">
        <v>127</v>
      </c>
      <c r="K9200">
        <v>1.82145265858184</v>
      </c>
      <c r="L9200">
        <v>0</v>
      </c>
      <c r="M9200">
        <v>37.5</v>
      </c>
      <c r="N9200">
        <f>(1-Coffee_Sales[[#This Row],[Discount_Percent]])*Coffee_Sales[[#This Row],[unit_price]]*Coffee_Sales[[#This Row],[transaction_qty]]</f>
        <v>75</v>
      </c>
      <c r="O9200" t="str">
        <f>TEXT(Coffee_Sales[[#This Row],[transaction_date]],"mmm-yyyy")</f>
        <v>Feb-2023</v>
      </c>
      <c r="P9200">
        <f>HOUR(Coffee_Sales[[#This Row],[transaction_time]])</f>
        <v>15</v>
      </c>
    </row>
    <row r="9201" spans="1:16" x14ac:dyDescent="0.3">
      <c r="A9201">
        <v>78505</v>
      </c>
      <c r="B9201" s="1">
        <v>45044</v>
      </c>
      <c r="C9201" s="2">
        <v>0.53707175925925921</v>
      </c>
      <c r="D9201">
        <v>2</v>
      </c>
      <c r="E9201">
        <v>3</v>
      </c>
      <c r="F9201" t="s">
        <v>77</v>
      </c>
      <c r="G9201">
        <v>37</v>
      </c>
      <c r="H9201" t="s">
        <v>14</v>
      </c>
      <c r="I9201" t="s">
        <v>15</v>
      </c>
      <c r="J9201" t="s">
        <v>95</v>
      </c>
      <c r="K9201">
        <v>2.3153263144504721</v>
      </c>
      <c r="L9201">
        <v>0</v>
      </c>
      <c r="M9201">
        <v>45</v>
      </c>
      <c r="N9201">
        <f>(1-Coffee_Sales[[#This Row],[Discount_Percent]])*Coffee_Sales[[#This Row],[unit_price]]*Coffee_Sales[[#This Row],[transaction_qty]]</f>
        <v>90</v>
      </c>
      <c r="O9201" t="str">
        <f>TEXT(Coffee_Sales[[#This Row],[transaction_date]],"mmm-yyyy")</f>
        <v>Apr-2023</v>
      </c>
      <c r="P9201">
        <f>HOUR(Coffee_Sales[[#This Row],[transaction_time]])</f>
        <v>12</v>
      </c>
    </row>
    <row r="9202" spans="1:16" x14ac:dyDescent="0.3">
      <c r="A9202">
        <v>11476</v>
      </c>
      <c r="B9202" s="1">
        <v>44947</v>
      </c>
      <c r="C9202" s="2">
        <v>0.30678240740740742</v>
      </c>
      <c r="D9202">
        <v>1</v>
      </c>
      <c r="E9202">
        <v>5</v>
      </c>
      <c r="F9202" t="s">
        <v>133</v>
      </c>
      <c r="G9202">
        <v>73</v>
      </c>
      <c r="H9202" t="s">
        <v>18</v>
      </c>
      <c r="I9202" t="s">
        <v>79</v>
      </c>
      <c r="J9202" t="s">
        <v>80</v>
      </c>
      <c r="K9202">
        <v>1.165777741688252</v>
      </c>
      <c r="L9202">
        <v>0</v>
      </c>
      <c r="M9202">
        <v>56.25</v>
      </c>
      <c r="N9202">
        <f>(1-Coffee_Sales[[#This Row],[Discount_Percent]])*Coffee_Sales[[#This Row],[unit_price]]*Coffee_Sales[[#This Row],[transaction_qty]]</f>
        <v>56.25</v>
      </c>
      <c r="O9202" t="str">
        <f>TEXT(Coffee_Sales[[#This Row],[transaction_date]],"mmm-yyyy")</f>
        <v>Jan-2023</v>
      </c>
      <c r="P9202">
        <f>HOUR(Coffee_Sales[[#This Row],[transaction_time]])</f>
        <v>7</v>
      </c>
    </row>
    <row r="9203" spans="1:16" x14ac:dyDescent="0.3">
      <c r="A9203">
        <v>128985</v>
      </c>
      <c r="B9203" s="1">
        <v>45090</v>
      </c>
      <c r="C9203" s="2">
        <v>0.63708333333333333</v>
      </c>
      <c r="D9203">
        <v>2</v>
      </c>
      <c r="E9203">
        <v>5</v>
      </c>
      <c r="F9203" t="s">
        <v>102</v>
      </c>
      <c r="G9203">
        <v>84</v>
      </c>
      <c r="H9203" t="s">
        <v>67</v>
      </c>
      <c r="I9203" t="s">
        <v>72</v>
      </c>
      <c r="J9203" t="s">
        <v>140</v>
      </c>
      <c r="K9203">
        <v>0.65826012104498055</v>
      </c>
      <c r="L9203">
        <v>0</v>
      </c>
      <c r="M9203">
        <v>12</v>
      </c>
      <c r="N9203">
        <f>(1-Coffee_Sales[[#This Row],[Discount_Percent]])*Coffee_Sales[[#This Row],[unit_price]]*Coffee_Sales[[#This Row],[transaction_qty]]</f>
        <v>24</v>
      </c>
      <c r="O9203" t="str">
        <f>TEXT(Coffee_Sales[[#This Row],[transaction_date]],"mmm-yyyy")</f>
        <v>Jun-2023</v>
      </c>
      <c r="P9203">
        <f>HOUR(Coffee_Sales[[#This Row],[transaction_time]])</f>
        <v>15</v>
      </c>
    </row>
    <row r="9204" spans="1:16" x14ac:dyDescent="0.3">
      <c r="A9204">
        <v>73418</v>
      </c>
      <c r="B9204" s="1">
        <v>45038</v>
      </c>
      <c r="C9204" s="2">
        <v>0.5541666666666667</v>
      </c>
      <c r="D9204">
        <v>2</v>
      </c>
      <c r="E9204">
        <v>3</v>
      </c>
      <c r="F9204" t="s">
        <v>131</v>
      </c>
      <c r="G9204">
        <v>54</v>
      </c>
      <c r="H9204" t="s">
        <v>32</v>
      </c>
      <c r="I9204" t="s">
        <v>33</v>
      </c>
      <c r="J9204" t="s">
        <v>127</v>
      </c>
      <c r="K9204">
        <v>1.900706433689521</v>
      </c>
      <c r="L9204">
        <v>0.1</v>
      </c>
      <c r="M9204">
        <v>37.5</v>
      </c>
      <c r="N9204">
        <f>(1-Coffee_Sales[[#This Row],[Discount_Percent]])*Coffee_Sales[[#This Row],[unit_price]]*Coffee_Sales[[#This Row],[transaction_qty]]</f>
        <v>67.5</v>
      </c>
      <c r="O9204" t="str">
        <f>TEXT(Coffee_Sales[[#This Row],[transaction_date]],"mmm-yyyy")</f>
        <v>Apr-2023</v>
      </c>
      <c r="P9204">
        <f>HOUR(Coffee_Sales[[#This Row],[transaction_time]])</f>
        <v>13</v>
      </c>
    </row>
    <row r="9205" spans="1:16" x14ac:dyDescent="0.3">
      <c r="A9205">
        <v>101538</v>
      </c>
      <c r="B9205" s="1">
        <v>45066</v>
      </c>
      <c r="C9205" s="2">
        <v>0.36384259259259261</v>
      </c>
      <c r="D9205">
        <v>1</v>
      </c>
      <c r="E9205">
        <v>3</v>
      </c>
      <c r="F9205" t="s">
        <v>96</v>
      </c>
      <c r="G9205">
        <v>60</v>
      </c>
      <c r="H9205" t="s">
        <v>74</v>
      </c>
      <c r="I9205" t="s">
        <v>75</v>
      </c>
      <c r="J9205" t="s">
        <v>112</v>
      </c>
      <c r="K9205">
        <v>1.5177462798792249</v>
      </c>
      <c r="L9205">
        <v>0</v>
      </c>
      <c r="M9205">
        <v>56.25</v>
      </c>
      <c r="N9205">
        <f>(1-Coffee_Sales[[#This Row],[Discount_Percent]])*Coffee_Sales[[#This Row],[unit_price]]*Coffee_Sales[[#This Row],[transaction_qty]]</f>
        <v>56.25</v>
      </c>
      <c r="O9205" t="str">
        <f>TEXT(Coffee_Sales[[#This Row],[transaction_date]],"mmm-yyyy")</f>
        <v>May-2023</v>
      </c>
      <c r="P9205">
        <f>HOUR(Coffee_Sales[[#This Row],[transaction_time]])</f>
        <v>8</v>
      </c>
    </row>
    <row r="9206" spans="1:16" x14ac:dyDescent="0.3">
      <c r="A9206">
        <v>93958</v>
      </c>
      <c r="B9206" s="1">
        <v>45059</v>
      </c>
      <c r="C9206" s="2">
        <v>0.46414351851851854</v>
      </c>
      <c r="D9206">
        <v>2</v>
      </c>
      <c r="E9206">
        <v>5</v>
      </c>
      <c r="F9206" t="s">
        <v>70</v>
      </c>
      <c r="G9206">
        <v>32</v>
      </c>
      <c r="H9206" t="s">
        <v>14</v>
      </c>
      <c r="I9206" t="s">
        <v>22</v>
      </c>
      <c r="J9206" t="s">
        <v>23</v>
      </c>
      <c r="K9206">
        <v>1.8805845343676419</v>
      </c>
      <c r="L9206">
        <v>0</v>
      </c>
      <c r="M9206">
        <v>45</v>
      </c>
      <c r="N9206">
        <f>(1-Coffee_Sales[[#This Row],[Discount_Percent]])*Coffee_Sales[[#This Row],[unit_price]]*Coffee_Sales[[#This Row],[transaction_qty]]</f>
        <v>90</v>
      </c>
      <c r="O9206" t="str">
        <f>TEXT(Coffee_Sales[[#This Row],[transaction_date]],"mmm-yyyy")</f>
        <v>May-2023</v>
      </c>
      <c r="P9206">
        <f>HOUR(Coffee_Sales[[#This Row],[transaction_time]])</f>
        <v>11</v>
      </c>
    </row>
    <row r="9207" spans="1:16" x14ac:dyDescent="0.3">
      <c r="A9207">
        <v>109491</v>
      </c>
      <c r="B9207" s="1">
        <v>45073</v>
      </c>
      <c r="C9207" s="2">
        <v>0.44827546296296295</v>
      </c>
      <c r="D9207">
        <v>3</v>
      </c>
      <c r="E9207">
        <v>5</v>
      </c>
      <c r="F9207" t="s">
        <v>13</v>
      </c>
      <c r="G9207">
        <v>53</v>
      </c>
      <c r="H9207" t="s">
        <v>32</v>
      </c>
      <c r="I9207" t="s">
        <v>33</v>
      </c>
      <c r="J9207" t="s">
        <v>129</v>
      </c>
      <c r="K9207">
        <v>4.363047491822087</v>
      </c>
      <c r="L9207">
        <v>0.05</v>
      </c>
      <c r="M9207">
        <v>45</v>
      </c>
      <c r="N9207">
        <f>(1-Coffee_Sales[[#This Row],[Discount_Percent]])*Coffee_Sales[[#This Row],[unit_price]]*Coffee_Sales[[#This Row],[transaction_qty]]</f>
        <v>128.25</v>
      </c>
      <c r="O9207" t="str">
        <f>TEXT(Coffee_Sales[[#This Row],[transaction_date]],"mmm-yyyy")</f>
        <v>May-2023</v>
      </c>
      <c r="P9207">
        <f>HOUR(Coffee_Sales[[#This Row],[transaction_time]])</f>
        <v>10</v>
      </c>
    </row>
    <row r="9208" spans="1:16" x14ac:dyDescent="0.3">
      <c r="A9208">
        <v>71760</v>
      </c>
      <c r="B9208" s="1">
        <v>45036</v>
      </c>
      <c r="C9208" s="2">
        <v>0.45730324074074075</v>
      </c>
      <c r="D9208">
        <v>1</v>
      </c>
      <c r="E9208">
        <v>5</v>
      </c>
      <c r="F9208" t="s">
        <v>58</v>
      </c>
      <c r="G9208">
        <v>33</v>
      </c>
      <c r="H9208" t="s">
        <v>14</v>
      </c>
      <c r="I9208" t="s">
        <v>22</v>
      </c>
      <c r="J9208" t="s">
        <v>49</v>
      </c>
      <c r="K9208">
        <v>1.399216209422256</v>
      </c>
      <c r="L9208">
        <v>0.15</v>
      </c>
      <c r="M9208">
        <v>52.5</v>
      </c>
      <c r="N9208">
        <f>(1-Coffee_Sales[[#This Row],[Discount_Percent]])*Coffee_Sales[[#This Row],[unit_price]]*Coffee_Sales[[#This Row],[transaction_qty]]</f>
        <v>44.625</v>
      </c>
      <c r="O9208" t="str">
        <f>TEXT(Coffee_Sales[[#This Row],[transaction_date]],"mmm-yyyy")</f>
        <v>Apr-2023</v>
      </c>
      <c r="P9208">
        <f>HOUR(Coffee_Sales[[#This Row],[transaction_time]])</f>
        <v>10</v>
      </c>
    </row>
    <row r="9209" spans="1:16" x14ac:dyDescent="0.3">
      <c r="A9209">
        <v>81360</v>
      </c>
      <c r="B9209" s="1">
        <v>45047</v>
      </c>
      <c r="C9209" s="2">
        <v>0.77414351851851848</v>
      </c>
      <c r="D9209">
        <v>1</v>
      </c>
      <c r="E9209">
        <v>3</v>
      </c>
      <c r="F9209" t="s">
        <v>94</v>
      </c>
      <c r="G9209">
        <v>77</v>
      </c>
      <c r="H9209" t="s">
        <v>18</v>
      </c>
      <c r="I9209" t="s">
        <v>19</v>
      </c>
      <c r="J9209" t="s">
        <v>115</v>
      </c>
      <c r="K9209">
        <v>1.0878285351687369</v>
      </c>
      <c r="L9209">
        <v>0.15</v>
      </c>
      <c r="M9209">
        <v>45</v>
      </c>
      <c r="N9209">
        <f>(1-Coffee_Sales[[#This Row],[Discount_Percent]])*Coffee_Sales[[#This Row],[unit_price]]*Coffee_Sales[[#This Row],[transaction_qty]]</f>
        <v>38.25</v>
      </c>
      <c r="O9209" t="str">
        <f>TEXT(Coffee_Sales[[#This Row],[transaction_date]],"mmm-yyyy")</f>
        <v>May-2023</v>
      </c>
      <c r="P9209">
        <f>HOUR(Coffee_Sales[[#This Row],[transaction_time]])</f>
        <v>18</v>
      </c>
    </row>
    <row r="9210" spans="1:16" x14ac:dyDescent="0.3">
      <c r="A9210">
        <v>101944</v>
      </c>
      <c r="B9210" s="1">
        <v>45066</v>
      </c>
      <c r="C9210" s="2">
        <v>0.44215277777777778</v>
      </c>
      <c r="D9210">
        <v>3</v>
      </c>
      <c r="E9210">
        <v>5</v>
      </c>
      <c r="F9210" t="s">
        <v>96</v>
      </c>
      <c r="G9210">
        <v>47</v>
      </c>
      <c r="H9210" t="s">
        <v>32</v>
      </c>
      <c r="I9210" t="s">
        <v>36</v>
      </c>
      <c r="J9210" t="s">
        <v>37</v>
      </c>
      <c r="K9210">
        <v>3.074568230839974</v>
      </c>
      <c r="L9210">
        <v>0</v>
      </c>
      <c r="M9210">
        <v>45</v>
      </c>
      <c r="N9210">
        <f>(1-Coffee_Sales[[#This Row],[Discount_Percent]])*Coffee_Sales[[#This Row],[unit_price]]*Coffee_Sales[[#This Row],[transaction_qty]]</f>
        <v>135</v>
      </c>
      <c r="O9210" t="str">
        <f>TEXT(Coffee_Sales[[#This Row],[transaction_date]],"mmm-yyyy")</f>
        <v>May-2023</v>
      </c>
      <c r="P9210">
        <f>HOUR(Coffee_Sales[[#This Row],[transaction_time]])</f>
        <v>10</v>
      </c>
    </row>
    <row r="9211" spans="1:16" x14ac:dyDescent="0.3">
      <c r="A9211">
        <v>2213</v>
      </c>
      <c r="B9211" s="1">
        <v>44931</v>
      </c>
      <c r="C9211" s="2">
        <v>0.34375</v>
      </c>
      <c r="D9211">
        <v>2</v>
      </c>
      <c r="E9211">
        <v>8</v>
      </c>
      <c r="F9211" t="s">
        <v>102</v>
      </c>
      <c r="G9211">
        <v>34</v>
      </c>
      <c r="H9211" t="s">
        <v>14</v>
      </c>
      <c r="I9211" t="s">
        <v>26</v>
      </c>
      <c r="J9211" t="s">
        <v>57</v>
      </c>
      <c r="K9211">
        <v>1.878641725504747</v>
      </c>
      <c r="L9211">
        <v>0.15</v>
      </c>
      <c r="M9211">
        <v>36.75</v>
      </c>
      <c r="N9211">
        <f>(1-Coffee_Sales[[#This Row],[Discount_Percent]])*Coffee_Sales[[#This Row],[unit_price]]*Coffee_Sales[[#This Row],[transaction_qty]]</f>
        <v>62.475000000000001</v>
      </c>
      <c r="O9211" t="str">
        <f>TEXT(Coffee_Sales[[#This Row],[transaction_date]],"mmm-yyyy")</f>
        <v>Jan-2023</v>
      </c>
      <c r="P9211">
        <f>HOUR(Coffee_Sales[[#This Row],[transaction_time]])</f>
        <v>8</v>
      </c>
    </row>
    <row r="9212" spans="1:16" x14ac:dyDescent="0.3">
      <c r="A9212">
        <v>115335</v>
      </c>
      <c r="B9212" s="1">
        <v>45079</v>
      </c>
      <c r="C9212" s="2">
        <v>0.42248842592592595</v>
      </c>
      <c r="D9212">
        <v>1</v>
      </c>
      <c r="E9212">
        <v>8</v>
      </c>
      <c r="F9212" t="s">
        <v>58</v>
      </c>
      <c r="G9212">
        <v>43</v>
      </c>
      <c r="H9212" t="s">
        <v>32</v>
      </c>
      <c r="I9212" t="s">
        <v>40</v>
      </c>
      <c r="J9212" t="s">
        <v>124</v>
      </c>
      <c r="K9212">
        <v>0.95464935352712788</v>
      </c>
      <c r="L9212">
        <v>0</v>
      </c>
      <c r="M9212">
        <v>45</v>
      </c>
      <c r="N9212">
        <f>(1-Coffee_Sales[[#This Row],[Discount_Percent]])*Coffee_Sales[[#This Row],[unit_price]]*Coffee_Sales[[#This Row],[transaction_qty]]</f>
        <v>45</v>
      </c>
      <c r="O9212" t="str">
        <f>TEXT(Coffee_Sales[[#This Row],[transaction_date]],"mmm-yyyy")</f>
        <v>Jun-2023</v>
      </c>
      <c r="P9212">
        <f>HOUR(Coffee_Sales[[#This Row],[transaction_time]])</f>
        <v>10</v>
      </c>
    </row>
    <row r="9213" spans="1:16" x14ac:dyDescent="0.3">
      <c r="A9213">
        <v>75249</v>
      </c>
      <c r="B9213" s="1">
        <v>45040</v>
      </c>
      <c r="C9213" s="2">
        <v>0.65612268518518524</v>
      </c>
      <c r="D9213">
        <v>1</v>
      </c>
      <c r="E9213">
        <v>8</v>
      </c>
      <c r="F9213" t="s">
        <v>28</v>
      </c>
      <c r="G9213">
        <v>42</v>
      </c>
      <c r="H9213" t="s">
        <v>32</v>
      </c>
      <c r="I9213" t="s">
        <v>40</v>
      </c>
      <c r="J9213" t="s">
        <v>99</v>
      </c>
      <c r="K9213">
        <v>0.77900427655806426</v>
      </c>
      <c r="L9213">
        <v>0.05</v>
      </c>
      <c r="M9213">
        <v>37.5</v>
      </c>
      <c r="N9213">
        <f>(1-Coffee_Sales[[#This Row],[Discount_Percent]])*Coffee_Sales[[#This Row],[unit_price]]*Coffee_Sales[[#This Row],[transaction_qty]]</f>
        <v>35.625</v>
      </c>
      <c r="O9213" t="str">
        <f>TEXT(Coffee_Sales[[#This Row],[transaction_date]],"mmm-yyyy")</f>
        <v>Apr-2023</v>
      </c>
      <c r="P9213">
        <f>HOUR(Coffee_Sales[[#This Row],[transaction_time]])</f>
        <v>15</v>
      </c>
    </row>
    <row r="9214" spans="1:16" x14ac:dyDescent="0.3">
      <c r="A9214">
        <v>76476</v>
      </c>
      <c r="B9214" s="1">
        <v>45042</v>
      </c>
      <c r="C9214" s="2">
        <v>0.34487268518518521</v>
      </c>
      <c r="D9214">
        <v>3</v>
      </c>
      <c r="E9214">
        <v>5</v>
      </c>
      <c r="F9214" t="s">
        <v>70</v>
      </c>
      <c r="G9214">
        <v>33</v>
      </c>
      <c r="H9214" t="s">
        <v>14</v>
      </c>
      <c r="I9214" t="s">
        <v>22</v>
      </c>
      <c r="J9214" t="s">
        <v>49</v>
      </c>
      <c r="K9214">
        <v>5.1149296312934744</v>
      </c>
      <c r="L9214">
        <v>0.05</v>
      </c>
      <c r="M9214">
        <v>52.5</v>
      </c>
      <c r="N9214">
        <f>(1-Coffee_Sales[[#This Row],[Discount_Percent]])*Coffee_Sales[[#This Row],[unit_price]]*Coffee_Sales[[#This Row],[transaction_qty]]</f>
        <v>149.625</v>
      </c>
      <c r="O9214" t="str">
        <f>TEXT(Coffee_Sales[[#This Row],[transaction_date]],"mmm-yyyy")</f>
        <v>Apr-2023</v>
      </c>
      <c r="P9214">
        <f>HOUR(Coffee_Sales[[#This Row],[transaction_time]])</f>
        <v>8</v>
      </c>
    </row>
    <row r="9215" spans="1:16" x14ac:dyDescent="0.3">
      <c r="A9215">
        <v>74656</v>
      </c>
      <c r="B9215" s="1">
        <v>45040</v>
      </c>
      <c r="C9215" s="2">
        <v>0.32082175925925926</v>
      </c>
      <c r="D9215">
        <v>1</v>
      </c>
      <c r="E9215">
        <v>5</v>
      </c>
      <c r="F9215" t="s">
        <v>31</v>
      </c>
      <c r="G9215">
        <v>24</v>
      </c>
      <c r="H9215" t="s">
        <v>14</v>
      </c>
      <c r="I9215" t="s">
        <v>55</v>
      </c>
      <c r="J9215" t="s">
        <v>86</v>
      </c>
      <c r="K9215">
        <v>1.258577676275175</v>
      </c>
      <c r="L9215">
        <v>0</v>
      </c>
      <c r="M9215">
        <v>45</v>
      </c>
      <c r="N9215">
        <f>(1-Coffee_Sales[[#This Row],[Discount_Percent]])*Coffee_Sales[[#This Row],[unit_price]]*Coffee_Sales[[#This Row],[transaction_qty]]</f>
        <v>45</v>
      </c>
      <c r="O9215" t="str">
        <f>TEXT(Coffee_Sales[[#This Row],[transaction_date]],"mmm-yyyy")</f>
        <v>Apr-2023</v>
      </c>
      <c r="P9215">
        <f>HOUR(Coffee_Sales[[#This Row],[transaction_time]])</f>
        <v>7</v>
      </c>
    </row>
    <row r="9216" spans="1:16" x14ac:dyDescent="0.3">
      <c r="A9216">
        <v>62524</v>
      </c>
      <c r="B9216" s="1">
        <v>45026</v>
      </c>
      <c r="C9216" s="2">
        <v>0.30615740740740743</v>
      </c>
      <c r="D9216">
        <v>2</v>
      </c>
      <c r="E9216">
        <v>3</v>
      </c>
      <c r="F9216" t="s">
        <v>81</v>
      </c>
      <c r="G9216">
        <v>37</v>
      </c>
      <c r="H9216" t="s">
        <v>14</v>
      </c>
      <c r="I9216" t="s">
        <v>15</v>
      </c>
      <c r="J9216" t="s">
        <v>95</v>
      </c>
      <c r="K9216">
        <v>2.9718491739346149</v>
      </c>
      <c r="L9216">
        <v>0</v>
      </c>
      <c r="M9216">
        <v>45</v>
      </c>
      <c r="N9216">
        <f>(1-Coffee_Sales[[#This Row],[Discount_Percent]])*Coffee_Sales[[#This Row],[unit_price]]*Coffee_Sales[[#This Row],[transaction_qty]]</f>
        <v>90</v>
      </c>
      <c r="O9216" t="str">
        <f>TEXT(Coffee_Sales[[#This Row],[transaction_date]],"mmm-yyyy")</f>
        <v>Apr-2023</v>
      </c>
      <c r="P9216">
        <f>HOUR(Coffee_Sales[[#This Row],[transaction_time]])</f>
        <v>7</v>
      </c>
    </row>
    <row r="9217" spans="1:16" x14ac:dyDescent="0.3">
      <c r="A9217">
        <v>46847</v>
      </c>
      <c r="B9217" s="1">
        <v>45004</v>
      </c>
      <c r="C9217" s="2">
        <v>0.65856481481481477</v>
      </c>
      <c r="D9217">
        <v>2</v>
      </c>
      <c r="E9217">
        <v>3</v>
      </c>
      <c r="F9217" t="s">
        <v>48</v>
      </c>
      <c r="G9217">
        <v>35</v>
      </c>
      <c r="H9217" t="s">
        <v>14</v>
      </c>
      <c r="I9217" t="s">
        <v>26</v>
      </c>
      <c r="J9217" t="s">
        <v>84</v>
      </c>
      <c r="K9217">
        <v>2.6915233448556908</v>
      </c>
      <c r="L9217">
        <v>0</v>
      </c>
      <c r="M9217">
        <v>46.5</v>
      </c>
      <c r="N9217">
        <f>(1-Coffee_Sales[[#This Row],[Discount_Percent]])*Coffee_Sales[[#This Row],[unit_price]]*Coffee_Sales[[#This Row],[transaction_qty]]</f>
        <v>93</v>
      </c>
      <c r="O9217" t="str">
        <f>TEXT(Coffee_Sales[[#This Row],[transaction_date]],"mmm-yyyy")</f>
        <v>Mar-2023</v>
      </c>
      <c r="P9217">
        <f>HOUR(Coffee_Sales[[#This Row],[transaction_time]])</f>
        <v>15</v>
      </c>
    </row>
    <row r="9218" spans="1:16" x14ac:dyDescent="0.3">
      <c r="A9218">
        <v>112866</v>
      </c>
      <c r="B9218" s="1">
        <v>45076</v>
      </c>
      <c r="C9218" s="2">
        <v>0.66658564814814814</v>
      </c>
      <c r="D9218">
        <v>2</v>
      </c>
      <c r="E9218">
        <v>3</v>
      </c>
      <c r="F9218" t="s">
        <v>96</v>
      </c>
      <c r="G9218">
        <v>43</v>
      </c>
      <c r="H9218" t="s">
        <v>32</v>
      </c>
      <c r="I9218" t="s">
        <v>40</v>
      </c>
      <c r="J9218" t="s">
        <v>124</v>
      </c>
      <c r="K9218">
        <v>2.3557581384352781</v>
      </c>
      <c r="L9218">
        <v>0.1</v>
      </c>
      <c r="M9218">
        <v>45</v>
      </c>
      <c r="N9218">
        <f>(1-Coffee_Sales[[#This Row],[Discount_Percent]])*Coffee_Sales[[#This Row],[unit_price]]*Coffee_Sales[[#This Row],[transaction_qty]]</f>
        <v>81</v>
      </c>
      <c r="O9218" t="str">
        <f>TEXT(Coffee_Sales[[#This Row],[transaction_date]],"mmm-yyyy")</f>
        <v>May-2023</v>
      </c>
      <c r="P9218">
        <f>HOUR(Coffee_Sales[[#This Row],[transaction_time]])</f>
        <v>15</v>
      </c>
    </row>
    <row r="9219" spans="1:16" x14ac:dyDescent="0.3">
      <c r="A9219">
        <v>28146</v>
      </c>
      <c r="B9219" s="1">
        <v>44976</v>
      </c>
      <c r="C9219" s="2">
        <v>0.43872685185185184</v>
      </c>
      <c r="D9219">
        <v>1</v>
      </c>
      <c r="E9219">
        <v>3</v>
      </c>
      <c r="F9219" t="s">
        <v>77</v>
      </c>
      <c r="G9219">
        <v>84</v>
      </c>
      <c r="H9219" t="s">
        <v>67</v>
      </c>
      <c r="I9219" t="s">
        <v>72</v>
      </c>
      <c r="J9219" t="s">
        <v>140</v>
      </c>
      <c r="K9219">
        <v>0.25427281111840822</v>
      </c>
      <c r="L9219">
        <v>0</v>
      </c>
      <c r="M9219">
        <v>12</v>
      </c>
      <c r="N9219">
        <f>(1-Coffee_Sales[[#This Row],[Discount_Percent]])*Coffee_Sales[[#This Row],[unit_price]]*Coffee_Sales[[#This Row],[transaction_qty]]</f>
        <v>12</v>
      </c>
      <c r="O9219" t="str">
        <f>TEXT(Coffee_Sales[[#This Row],[transaction_date]],"mmm-yyyy")</f>
        <v>Feb-2023</v>
      </c>
      <c r="P9219">
        <f>HOUR(Coffee_Sales[[#This Row],[transaction_time]])</f>
        <v>10</v>
      </c>
    </row>
    <row r="9220" spans="1:16" x14ac:dyDescent="0.3">
      <c r="A9220">
        <v>134085</v>
      </c>
      <c r="B9220" s="1">
        <v>45094</v>
      </c>
      <c r="C9220" s="2">
        <v>0.77620370370370373</v>
      </c>
      <c r="D9220">
        <v>2</v>
      </c>
      <c r="E9220">
        <v>3</v>
      </c>
      <c r="F9220" t="s">
        <v>13</v>
      </c>
      <c r="G9220">
        <v>36</v>
      </c>
      <c r="H9220" t="s">
        <v>14</v>
      </c>
      <c r="I9220" t="s">
        <v>26</v>
      </c>
      <c r="J9220" t="s">
        <v>27</v>
      </c>
      <c r="K9220">
        <v>2.4801685163018958</v>
      </c>
      <c r="L9220">
        <v>0.05</v>
      </c>
      <c r="M9220">
        <v>56.25</v>
      </c>
      <c r="N9220">
        <f>(1-Coffee_Sales[[#This Row],[Discount_Percent]])*Coffee_Sales[[#This Row],[unit_price]]*Coffee_Sales[[#This Row],[transaction_qty]]</f>
        <v>106.875</v>
      </c>
      <c r="O9220" t="str">
        <f>TEXT(Coffee_Sales[[#This Row],[transaction_date]],"mmm-yyyy")</f>
        <v>Jun-2023</v>
      </c>
      <c r="P9220">
        <f>HOUR(Coffee_Sales[[#This Row],[transaction_time]])</f>
        <v>18</v>
      </c>
    </row>
    <row r="9221" spans="1:16" x14ac:dyDescent="0.3">
      <c r="A9221">
        <v>81547</v>
      </c>
      <c r="B9221" s="1">
        <v>45048</v>
      </c>
      <c r="C9221" s="2">
        <v>0.37630787037037039</v>
      </c>
      <c r="D9221">
        <v>2</v>
      </c>
      <c r="E9221">
        <v>5</v>
      </c>
      <c r="F9221" t="s">
        <v>114</v>
      </c>
      <c r="G9221">
        <v>33</v>
      </c>
      <c r="H9221" t="s">
        <v>14</v>
      </c>
      <c r="I9221" t="s">
        <v>22</v>
      </c>
      <c r="J9221" t="s">
        <v>49</v>
      </c>
      <c r="K9221">
        <v>3.3215003826592202</v>
      </c>
      <c r="L9221">
        <v>0</v>
      </c>
      <c r="M9221">
        <v>52.5</v>
      </c>
      <c r="N9221">
        <f>(1-Coffee_Sales[[#This Row],[Discount_Percent]])*Coffee_Sales[[#This Row],[unit_price]]*Coffee_Sales[[#This Row],[transaction_qty]]</f>
        <v>105</v>
      </c>
      <c r="O9221" t="str">
        <f>TEXT(Coffee_Sales[[#This Row],[transaction_date]],"mmm-yyyy")</f>
        <v>May-2023</v>
      </c>
      <c r="P9221">
        <f>HOUR(Coffee_Sales[[#This Row],[transaction_time]])</f>
        <v>9</v>
      </c>
    </row>
    <row r="9222" spans="1:16" x14ac:dyDescent="0.3">
      <c r="A9222">
        <v>37739</v>
      </c>
      <c r="B9222" s="1">
        <v>44992</v>
      </c>
      <c r="C9222" s="2">
        <v>0.30950231481481483</v>
      </c>
      <c r="D9222">
        <v>1</v>
      </c>
      <c r="E9222">
        <v>5</v>
      </c>
      <c r="F9222" t="s">
        <v>38</v>
      </c>
      <c r="G9222">
        <v>63</v>
      </c>
      <c r="H9222" t="s">
        <v>67</v>
      </c>
      <c r="I9222" t="s">
        <v>72</v>
      </c>
      <c r="J9222" t="s">
        <v>73</v>
      </c>
      <c r="K9222">
        <v>0.38511514004145669</v>
      </c>
      <c r="L9222">
        <v>0</v>
      </c>
      <c r="M9222">
        <v>12</v>
      </c>
      <c r="N9222">
        <f>(1-Coffee_Sales[[#This Row],[Discount_Percent]])*Coffee_Sales[[#This Row],[unit_price]]*Coffee_Sales[[#This Row],[transaction_qty]]</f>
        <v>12</v>
      </c>
      <c r="O9222" t="str">
        <f>TEXT(Coffee_Sales[[#This Row],[transaction_date]],"mmm-yyyy")</f>
        <v>Mar-2023</v>
      </c>
      <c r="P9222">
        <f>HOUR(Coffee_Sales[[#This Row],[transaction_time]])</f>
        <v>7</v>
      </c>
    </row>
    <row r="9223" spans="1:16" x14ac:dyDescent="0.3">
      <c r="A9223">
        <v>49407</v>
      </c>
      <c r="B9223" s="1">
        <v>45008</v>
      </c>
      <c r="C9223" s="2">
        <v>0.53300925925925924</v>
      </c>
      <c r="D9223">
        <v>1</v>
      </c>
      <c r="E9223">
        <v>8</v>
      </c>
      <c r="F9223" t="s">
        <v>131</v>
      </c>
      <c r="G9223">
        <v>50</v>
      </c>
      <c r="H9223" t="s">
        <v>32</v>
      </c>
      <c r="I9223" t="s">
        <v>44</v>
      </c>
      <c r="J9223" t="s">
        <v>45</v>
      </c>
      <c r="K9223">
        <v>0.95536633062166643</v>
      </c>
      <c r="L9223">
        <v>0.15</v>
      </c>
      <c r="M9223">
        <v>37.5</v>
      </c>
      <c r="N9223">
        <f>(1-Coffee_Sales[[#This Row],[Discount_Percent]])*Coffee_Sales[[#This Row],[unit_price]]*Coffee_Sales[[#This Row],[transaction_qty]]</f>
        <v>31.875</v>
      </c>
      <c r="O9223" t="str">
        <f>TEXT(Coffee_Sales[[#This Row],[transaction_date]],"mmm-yyyy")</f>
        <v>Mar-2023</v>
      </c>
      <c r="P9223">
        <f>HOUR(Coffee_Sales[[#This Row],[transaction_time]])</f>
        <v>12</v>
      </c>
    </row>
    <row r="9224" spans="1:16" x14ac:dyDescent="0.3">
      <c r="A9224">
        <v>78759</v>
      </c>
      <c r="B9224" s="1">
        <v>45044</v>
      </c>
      <c r="C9224" s="2">
        <v>0.69649305555555552</v>
      </c>
      <c r="D9224">
        <v>1</v>
      </c>
      <c r="E9224">
        <v>5</v>
      </c>
      <c r="F9224" t="s">
        <v>43</v>
      </c>
      <c r="G9224">
        <v>73</v>
      </c>
      <c r="H9224" t="s">
        <v>18</v>
      </c>
      <c r="I9224" t="s">
        <v>79</v>
      </c>
      <c r="J9224" t="s">
        <v>80</v>
      </c>
      <c r="K9224">
        <v>1.475911520655913</v>
      </c>
      <c r="L9224">
        <v>0.05</v>
      </c>
      <c r="M9224">
        <v>56.25</v>
      </c>
      <c r="N9224">
        <f>(1-Coffee_Sales[[#This Row],[Discount_Percent]])*Coffee_Sales[[#This Row],[unit_price]]*Coffee_Sales[[#This Row],[transaction_qty]]</f>
        <v>53.4375</v>
      </c>
      <c r="O9224" t="str">
        <f>TEXT(Coffee_Sales[[#This Row],[transaction_date]],"mmm-yyyy")</f>
        <v>Apr-2023</v>
      </c>
      <c r="P9224">
        <f>HOUR(Coffee_Sales[[#This Row],[transaction_time]])</f>
        <v>16</v>
      </c>
    </row>
    <row r="9225" spans="1:16" x14ac:dyDescent="0.3">
      <c r="A9225">
        <v>107093</v>
      </c>
      <c r="B9225" s="1">
        <v>45071</v>
      </c>
      <c r="C9225" s="2">
        <v>0.3767476851851852</v>
      </c>
      <c r="D9225">
        <v>1</v>
      </c>
      <c r="E9225">
        <v>5</v>
      </c>
      <c r="F9225" t="s">
        <v>90</v>
      </c>
      <c r="G9225">
        <v>63</v>
      </c>
      <c r="H9225" t="s">
        <v>67</v>
      </c>
      <c r="I9225" t="s">
        <v>72</v>
      </c>
      <c r="J9225" t="s">
        <v>73</v>
      </c>
      <c r="K9225">
        <v>0.35737957737119619</v>
      </c>
      <c r="L9225">
        <v>0.15</v>
      </c>
      <c r="M9225">
        <v>12</v>
      </c>
      <c r="N9225">
        <f>(1-Coffee_Sales[[#This Row],[Discount_Percent]])*Coffee_Sales[[#This Row],[unit_price]]*Coffee_Sales[[#This Row],[transaction_qty]]</f>
        <v>10.199999999999999</v>
      </c>
      <c r="O9225" t="str">
        <f>TEXT(Coffee_Sales[[#This Row],[transaction_date]],"mmm-yyyy")</f>
        <v>May-2023</v>
      </c>
      <c r="P9225">
        <f>HOUR(Coffee_Sales[[#This Row],[transaction_time]])</f>
        <v>9</v>
      </c>
    </row>
    <row r="9226" spans="1:16" x14ac:dyDescent="0.3">
      <c r="A9226">
        <v>118264</v>
      </c>
      <c r="B9226" s="1">
        <v>45081</v>
      </c>
      <c r="C9226" s="2">
        <v>0.68137731481481478</v>
      </c>
      <c r="D9226">
        <v>1</v>
      </c>
      <c r="E9226">
        <v>5</v>
      </c>
      <c r="F9226" t="s">
        <v>90</v>
      </c>
      <c r="G9226">
        <v>36</v>
      </c>
      <c r="H9226" t="s">
        <v>14</v>
      </c>
      <c r="I9226" t="s">
        <v>26</v>
      </c>
      <c r="J9226" t="s">
        <v>27</v>
      </c>
      <c r="K9226">
        <v>1.200410186584624</v>
      </c>
      <c r="L9226">
        <v>0</v>
      </c>
      <c r="M9226">
        <v>56.25</v>
      </c>
      <c r="N9226">
        <f>(1-Coffee_Sales[[#This Row],[Discount_Percent]])*Coffee_Sales[[#This Row],[unit_price]]*Coffee_Sales[[#This Row],[transaction_qty]]</f>
        <v>56.25</v>
      </c>
      <c r="O9226" t="str">
        <f>TEXT(Coffee_Sales[[#This Row],[transaction_date]],"mmm-yyyy")</f>
        <v>Jun-2023</v>
      </c>
      <c r="P9226">
        <f>HOUR(Coffee_Sales[[#This Row],[transaction_time]])</f>
        <v>16</v>
      </c>
    </row>
    <row r="9227" spans="1:16" x14ac:dyDescent="0.3">
      <c r="A9227">
        <v>76441</v>
      </c>
      <c r="B9227" s="1">
        <v>45042</v>
      </c>
      <c r="C9227" s="2">
        <v>0.32900462962962962</v>
      </c>
      <c r="D9227">
        <v>3</v>
      </c>
      <c r="E9227">
        <v>5</v>
      </c>
      <c r="F9227" t="s">
        <v>114</v>
      </c>
      <c r="G9227">
        <v>22</v>
      </c>
      <c r="H9227" t="s">
        <v>14</v>
      </c>
      <c r="I9227" t="s">
        <v>55</v>
      </c>
      <c r="J9227" t="s">
        <v>56</v>
      </c>
      <c r="K9227">
        <v>1.8871603086461359</v>
      </c>
      <c r="L9227">
        <v>0</v>
      </c>
      <c r="M9227">
        <v>30</v>
      </c>
      <c r="N9227">
        <f>(1-Coffee_Sales[[#This Row],[Discount_Percent]])*Coffee_Sales[[#This Row],[unit_price]]*Coffee_Sales[[#This Row],[transaction_qty]]</f>
        <v>90</v>
      </c>
      <c r="O9227" t="str">
        <f>TEXT(Coffee_Sales[[#This Row],[transaction_date]],"mmm-yyyy")</f>
        <v>Apr-2023</v>
      </c>
      <c r="P9227">
        <f>HOUR(Coffee_Sales[[#This Row],[transaction_time]])</f>
        <v>7</v>
      </c>
    </row>
    <row r="9228" spans="1:16" x14ac:dyDescent="0.3">
      <c r="A9228">
        <v>98980</v>
      </c>
      <c r="B9228" s="1">
        <v>45064</v>
      </c>
      <c r="C9228" s="2">
        <v>0.30107638888888888</v>
      </c>
      <c r="D9228">
        <v>1</v>
      </c>
      <c r="E9228">
        <v>8</v>
      </c>
      <c r="F9228" t="s">
        <v>97</v>
      </c>
      <c r="G9228">
        <v>87</v>
      </c>
      <c r="H9228" t="s">
        <v>14</v>
      </c>
      <c r="I9228" t="s">
        <v>15</v>
      </c>
      <c r="J9228" t="s">
        <v>119</v>
      </c>
      <c r="K9228">
        <v>0.88090319589713184</v>
      </c>
      <c r="L9228">
        <v>0</v>
      </c>
      <c r="M9228">
        <v>31.5</v>
      </c>
      <c r="N9228">
        <f>(1-Coffee_Sales[[#This Row],[Discount_Percent]])*Coffee_Sales[[#This Row],[unit_price]]*Coffee_Sales[[#This Row],[transaction_qty]]</f>
        <v>31.5</v>
      </c>
      <c r="O9228" t="str">
        <f>TEXT(Coffee_Sales[[#This Row],[transaction_date]],"mmm-yyyy")</f>
        <v>May-2023</v>
      </c>
      <c r="P9228">
        <f>HOUR(Coffee_Sales[[#This Row],[transaction_time]])</f>
        <v>7</v>
      </c>
    </row>
    <row r="9229" spans="1:16" x14ac:dyDescent="0.3">
      <c r="A9229">
        <v>81081</v>
      </c>
      <c r="B9229" s="1">
        <v>45047</v>
      </c>
      <c r="C9229" s="2">
        <v>0.65751157407407412</v>
      </c>
      <c r="D9229">
        <v>1</v>
      </c>
      <c r="E9229">
        <v>5</v>
      </c>
      <c r="F9229" t="s">
        <v>63</v>
      </c>
      <c r="G9229">
        <v>76</v>
      </c>
      <c r="H9229" t="s">
        <v>18</v>
      </c>
      <c r="I9229" t="s">
        <v>107</v>
      </c>
      <c r="J9229" t="s">
        <v>137</v>
      </c>
      <c r="K9229">
        <v>1.126788210020536</v>
      </c>
      <c r="L9229">
        <v>0</v>
      </c>
      <c r="M9229">
        <v>52.5</v>
      </c>
      <c r="N9229">
        <f>(1-Coffee_Sales[[#This Row],[Discount_Percent]])*Coffee_Sales[[#This Row],[unit_price]]*Coffee_Sales[[#This Row],[transaction_qty]]</f>
        <v>52.5</v>
      </c>
      <c r="O9229" t="str">
        <f>TEXT(Coffee_Sales[[#This Row],[transaction_date]],"mmm-yyyy")</f>
        <v>May-2023</v>
      </c>
      <c r="P9229">
        <f>HOUR(Coffee_Sales[[#This Row],[transaction_time]])</f>
        <v>15</v>
      </c>
    </row>
    <row r="9230" spans="1:16" x14ac:dyDescent="0.3">
      <c r="A9230">
        <v>129870</v>
      </c>
      <c r="B9230" s="1">
        <v>45091</v>
      </c>
      <c r="C9230" s="2">
        <v>0.42813657407407407</v>
      </c>
      <c r="D9230">
        <v>1</v>
      </c>
      <c r="E9230">
        <v>3</v>
      </c>
      <c r="F9230" t="s">
        <v>101</v>
      </c>
      <c r="G9230">
        <v>33</v>
      </c>
      <c r="H9230" t="s">
        <v>14</v>
      </c>
      <c r="I9230" t="s">
        <v>22</v>
      </c>
      <c r="J9230" t="s">
        <v>49</v>
      </c>
      <c r="K9230">
        <v>1.481235774015919</v>
      </c>
      <c r="L9230">
        <v>0</v>
      </c>
      <c r="M9230">
        <v>52.5</v>
      </c>
      <c r="N9230">
        <f>(1-Coffee_Sales[[#This Row],[Discount_Percent]])*Coffee_Sales[[#This Row],[unit_price]]*Coffee_Sales[[#This Row],[transaction_qty]]</f>
        <v>52.5</v>
      </c>
      <c r="O9230" t="str">
        <f>TEXT(Coffee_Sales[[#This Row],[transaction_date]],"mmm-yyyy")</f>
        <v>Jun-2023</v>
      </c>
      <c r="P9230">
        <f>HOUR(Coffee_Sales[[#This Row],[transaction_time]])</f>
        <v>10</v>
      </c>
    </row>
    <row r="9231" spans="1:16" x14ac:dyDescent="0.3">
      <c r="A9231">
        <v>142528</v>
      </c>
      <c r="B9231" s="1">
        <v>45101</v>
      </c>
      <c r="C9231" s="2">
        <v>0.75788194444444446</v>
      </c>
      <c r="D9231">
        <v>3</v>
      </c>
      <c r="E9231">
        <v>5</v>
      </c>
      <c r="F9231" t="s">
        <v>31</v>
      </c>
      <c r="G9231">
        <v>52</v>
      </c>
      <c r="H9231" t="s">
        <v>32</v>
      </c>
      <c r="I9231" t="s">
        <v>33</v>
      </c>
      <c r="J9231" t="s">
        <v>110</v>
      </c>
      <c r="K9231">
        <v>2.6447747522554508</v>
      </c>
      <c r="L9231">
        <v>0.05</v>
      </c>
      <c r="M9231">
        <v>37.5</v>
      </c>
      <c r="N9231">
        <f>(1-Coffee_Sales[[#This Row],[Discount_Percent]])*Coffee_Sales[[#This Row],[unit_price]]*Coffee_Sales[[#This Row],[transaction_qty]]</f>
        <v>106.875</v>
      </c>
      <c r="O9231" t="str">
        <f>TEXT(Coffee_Sales[[#This Row],[transaction_date]],"mmm-yyyy")</f>
        <v>Jun-2023</v>
      </c>
      <c r="P9231">
        <f>HOUR(Coffee_Sales[[#This Row],[transaction_time]])</f>
        <v>18</v>
      </c>
    </row>
    <row r="9232" spans="1:16" x14ac:dyDescent="0.3">
      <c r="A9232">
        <v>81971</v>
      </c>
      <c r="B9232" s="1">
        <v>45048</v>
      </c>
      <c r="C9232" s="2">
        <v>0.59689814814814812</v>
      </c>
      <c r="D9232">
        <v>1</v>
      </c>
      <c r="E9232">
        <v>3</v>
      </c>
      <c r="F9232" t="s">
        <v>63</v>
      </c>
      <c r="G9232">
        <v>43</v>
      </c>
      <c r="H9232" t="s">
        <v>32</v>
      </c>
      <c r="I9232" t="s">
        <v>40</v>
      </c>
      <c r="J9232" t="s">
        <v>124</v>
      </c>
      <c r="K9232">
        <v>1.2144346694713659</v>
      </c>
      <c r="L9232">
        <v>0</v>
      </c>
      <c r="M9232">
        <v>45</v>
      </c>
      <c r="N9232">
        <f>(1-Coffee_Sales[[#This Row],[Discount_Percent]])*Coffee_Sales[[#This Row],[unit_price]]*Coffee_Sales[[#This Row],[transaction_qty]]</f>
        <v>45</v>
      </c>
      <c r="O9232" t="str">
        <f>TEXT(Coffee_Sales[[#This Row],[transaction_date]],"mmm-yyyy")</f>
        <v>May-2023</v>
      </c>
      <c r="P9232">
        <f>HOUR(Coffee_Sales[[#This Row],[transaction_time]])</f>
        <v>14</v>
      </c>
    </row>
    <row r="9233" spans="1:16" x14ac:dyDescent="0.3">
      <c r="A9233">
        <v>80366</v>
      </c>
      <c r="B9233" s="1">
        <v>45046</v>
      </c>
      <c r="C9233" s="2">
        <v>0.76868055555555559</v>
      </c>
      <c r="D9233">
        <v>1</v>
      </c>
      <c r="E9233">
        <v>8</v>
      </c>
      <c r="F9233" t="s">
        <v>111</v>
      </c>
      <c r="G9233">
        <v>23</v>
      </c>
      <c r="H9233" t="s">
        <v>14</v>
      </c>
      <c r="I9233" t="s">
        <v>55</v>
      </c>
      <c r="J9233" t="s">
        <v>88</v>
      </c>
      <c r="K9233">
        <v>1.188708421746409</v>
      </c>
      <c r="L9233">
        <v>0</v>
      </c>
      <c r="M9233">
        <v>37.5</v>
      </c>
      <c r="N9233">
        <f>(1-Coffee_Sales[[#This Row],[Discount_Percent]])*Coffee_Sales[[#This Row],[unit_price]]*Coffee_Sales[[#This Row],[transaction_qty]]</f>
        <v>37.5</v>
      </c>
      <c r="O9233" t="str">
        <f>TEXT(Coffee_Sales[[#This Row],[transaction_date]],"mmm-yyyy")</f>
        <v>Apr-2023</v>
      </c>
      <c r="P9233">
        <f>HOUR(Coffee_Sales[[#This Row],[transaction_time]])</f>
        <v>18</v>
      </c>
    </row>
    <row r="9234" spans="1:16" x14ac:dyDescent="0.3">
      <c r="A9234">
        <v>17498</v>
      </c>
      <c r="B9234" s="1">
        <v>44958</v>
      </c>
      <c r="C9234" s="2">
        <v>0.50768518518518524</v>
      </c>
      <c r="D9234">
        <v>2</v>
      </c>
      <c r="E9234">
        <v>8</v>
      </c>
      <c r="F9234" t="s">
        <v>96</v>
      </c>
      <c r="G9234">
        <v>25</v>
      </c>
      <c r="H9234" t="s">
        <v>14</v>
      </c>
      <c r="I9234" t="s">
        <v>29</v>
      </c>
      <c r="J9234" t="s">
        <v>71</v>
      </c>
      <c r="K9234">
        <v>1.3834179029114211</v>
      </c>
      <c r="L9234">
        <v>0</v>
      </c>
      <c r="M9234">
        <v>33</v>
      </c>
      <c r="N9234">
        <f>(1-Coffee_Sales[[#This Row],[Discount_Percent]])*Coffee_Sales[[#This Row],[unit_price]]*Coffee_Sales[[#This Row],[transaction_qty]]</f>
        <v>66</v>
      </c>
      <c r="O9234" t="str">
        <f>TEXT(Coffee_Sales[[#This Row],[transaction_date]],"mmm-yyyy")</f>
        <v>Feb-2023</v>
      </c>
      <c r="P9234">
        <f>HOUR(Coffee_Sales[[#This Row],[transaction_time]])</f>
        <v>12</v>
      </c>
    </row>
    <row r="9235" spans="1:16" x14ac:dyDescent="0.3">
      <c r="A9235">
        <v>89223</v>
      </c>
      <c r="B9235" s="1">
        <v>45055</v>
      </c>
      <c r="C9235" s="2">
        <v>0.37819444444444444</v>
      </c>
      <c r="D9235">
        <v>1</v>
      </c>
      <c r="E9235">
        <v>5</v>
      </c>
      <c r="F9235" t="s">
        <v>54</v>
      </c>
      <c r="G9235">
        <v>22</v>
      </c>
      <c r="H9235" t="s">
        <v>14</v>
      </c>
      <c r="I9235" t="s">
        <v>55</v>
      </c>
      <c r="J9235" t="s">
        <v>56</v>
      </c>
      <c r="K9235">
        <v>0.8183613626489854</v>
      </c>
      <c r="L9235">
        <v>0</v>
      </c>
      <c r="M9235">
        <v>30</v>
      </c>
      <c r="N9235">
        <f>(1-Coffee_Sales[[#This Row],[Discount_Percent]])*Coffee_Sales[[#This Row],[unit_price]]*Coffee_Sales[[#This Row],[transaction_qty]]</f>
        <v>30</v>
      </c>
      <c r="O9235" t="str">
        <f>TEXT(Coffee_Sales[[#This Row],[transaction_date]],"mmm-yyyy")</f>
        <v>May-2023</v>
      </c>
      <c r="P9235">
        <f>HOUR(Coffee_Sales[[#This Row],[transaction_time]])</f>
        <v>9</v>
      </c>
    </row>
    <row r="9236" spans="1:16" x14ac:dyDescent="0.3">
      <c r="A9236">
        <v>29246</v>
      </c>
      <c r="B9236" s="1">
        <v>44978</v>
      </c>
      <c r="C9236" s="2">
        <v>0.38978009259259261</v>
      </c>
      <c r="D9236">
        <v>2</v>
      </c>
      <c r="E9236">
        <v>3</v>
      </c>
      <c r="F9236" t="s">
        <v>128</v>
      </c>
      <c r="G9236">
        <v>55</v>
      </c>
      <c r="H9236" t="s">
        <v>32</v>
      </c>
      <c r="I9236" t="s">
        <v>33</v>
      </c>
      <c r="J9236" t="s">
        <v>93</v>
      </c>
      <c r="K9236">
        <v>2.8248207354841539</v>
      </c>
      <c r="L9236">
        <v>0.05</v>
      </c>
      <c r="M9236">
        <v>60</v>
      </c>
      <c r="N9236">
        <f>(1-Coffee_Sales[[#This Row],[Discount_Percent]])*Coffee_Sales[[#This Row],[unit_price]]*Coffee_Sales[[#This Row],[transaction_qty]]</f>
        <v>114</v>
      </c>
      <c r="O9236" t="str">
        <f>TEXT(Coffee_Sales[[#This Row],[transaction_date]],"mmm-yyyy")</f>
        <v>Feb-2023</v>
      </c>
      <c r="P9236">
        <f>HOUR(Coffee_Sales[[#This Row],[transaction_time]])</f>
        <v>9</v>
      </c>
    </row>
    <row r="9237" spans="1:16" x14ac:dyDescent="0.3">
      <c r="A9237">
        <v>71131</v>
      </c>
      <c r="B9237" s="1">
        <v>45035</v>
      </c>
      <c r="C9237" s="2">
        <v>0.67880787037037038</v>
      </c>
      <c r="D9237">
        <v>1</v>
      </c>
      <c r="E9237">
        <v>8</v>
      </c>
      <c r="F9237" t="s">
        <v>70</v>
      </c>
      <c r="G9237">
        <v>65</v>
      </c>
      <c r="H9237" t="s">
        <v>67</v>
      </c>
      <c r="I9237" t="s">
        <v>68</v>
      </c>
      <c r="J9237" t="s">
        <v>69</v>
      </c>
      <c r="K9237">
        <v>0.3412521896909933</v>
      </c>
      <c r="L9237">
        <v>0</v>
      </c>
      <c r="M9237">
        <v>12</v>
      </c>
      <c r="N9237">
        <f>(1-Coffee_Sales[[#This Row],[Discount_Percent]])*Coffee_Sales[[#This Row],[unit_price]]*Coffee_Sales[[#This Row],[transaction_qty]]</f>
        <v>12</v>
      </c>
      <c r="O9237" t="str">
        <f>TEXT(Coffee_Sales[[#This Row],[transaction_date]],"mmm-yyyy")</f>
        <v>Apr-2023</v>
      </c>
      <c r="P9237">
        <f>HOUR(Coffee_Sales[[#This Row],[transaction_time]])</f>
        <v>16</v>
      </c>
    </row>
    <row r="9238" spans="1:16" x14ac:dyDescent="0.3">
      <c r="A9238">
        <v>127440</v>
      </c>
      <c r="B9238" s="1">
        <v>45089</v>
      </c>
      <c r="C9238" s="2">
        <v>0.44874999999999998</v>
      </c>
      <c r="D9238">
        <v>2</v>
      </c>
      <c r="E9238">
        <v>5</v>
      </c>
      <c r="F9238" t="s">
        <v>43</v>
      </c>
      <c r="G9238">
        <v>29</v>
      </c>
      <c r="H9238" t="s">
        <v>14</v>
      </c>
      <c r="I9238" t="s">
        <v>22</v>
      </c>
      <c r="J9238" t="s">
        <v>89</v>
      </c>
      <c r="K9238">
        <v>2.4811191214237649</v>
      </c>
      <c r="L9238">
        <v>0</v>
      </c>
      <c r="M9238">
        <v>37.5</v>
      </c>
      <c r="N9238">
        <f>(1-Coffee_Sales[[#This Row],[Discount_Percent]])*Coffee_Sales[[#This Row],[unit_price]]*Coffee_Sales[[#This Row],[transaction_qty]]</f>
        <v>75</v>
      </c>
      <c r="O9238" t="str">
        <f>TEXT(Coffee_Sales[[#This Row],[transaction_date]],"mmm-yyyy")</f>
        <v>Jun-2023</v>
      </c>
      <c r="P9238">
        <f>HOUR(Coffee_Sales[[#This Row],[transaction_time]])</f>
        <v>10</v>
      </c>
    </row>
    <row r="9239" spans="1:16" x14ac:dyDescent="0.3">
      <c r="A9239">
        <v>138848</v>
      </c>
      <c r="B9239" s="1">
        <v>45098</v>
      </c>
      <c r="C9239" s="2">
        <v>0.61084490740740738</v>
      </c>
      <c r="D9239">
        <v>3</v>
      </c>
      <c r="E9239">
        <v>5</v>
      </c>
      <c r="F9239" t="s">
        <v>131</v>
      </c>
      <c r="G9239">
        <v>52</v>
      </c>
      <c r="H9239" t="s">
        <v>32</v>
      </c>
      <c r="I9239" t="s">
        <v>33</v>
      </c>
      <c r="J9239" t="s">
        <v>110</v>
      </c>
      <c r="K9239">
        <v>3.5992044619622461</v>
      </c>
      <c r="L9239">
        <v>0</v>
      </c>
      <c r="M9239">
        <v>37.5</v>
      </c>
      <c r="N9239">
        <f>(1-Coffee_Sales[[#This Row],[Discount_Percent]])*Coffee_Sales[[#This Row],[unit_price]]*Coffee_Sales[[#This Row],[transaction_qty]]</f>
        <v>112.5</v>
      </c>
      <c r="O9239" t="str">
        <f>TEXT(Coffee_Sales[[#This Row],[transaction_date]],"mmm-yyyy")</f>
        <v>Jun-2023</v>
      </c>
      <c r="P9239">
        <f>HOUR(Coffee_Sales[[#This Row],[transaction_time]])</f>
        <v>14</v>
      </c>
    </row>
    <row r="9240" spans="1:16" x14ac:dyDescent="0.3">
      <c r="A9240">
        <v>73791</v>
      </c>
      <c r="B9240" s="1">
        <v>45039</v>
      </c>
      <c r="C9240" s="2">
        <v>0.30710648148148151</v>
      </c>
      <c r="D9240">
        <v>3</v>
      </c>
      <c r="E9240">
        <v>5</v>
      </c>
      <c r="F9240" t="s">
        <v>38</v>
      </c>
      <c r="G9240">
        <v>35</v>
      </c>
      <c r="H9240" t="s">
        <v>14</v>
      </c>
      <c r="I9240" t="s">
        <v>26</v>
      </c>
      <c r="J9240" t="s">
        <v>84</v>
      </c>
      <c r="K9240">
        <v>3.7270317681487408</v>
      </c>
      <c r="L9240">
        <v>0.1</v>
      </c>
      <c r="M9240">
        <v>46.5</v>
      </c>
      <c r="N9240">
        <f>(1-Coffee_Sales[[#This Row],[Discount_Percent]])*Coffee_Sales[[#This Row],[unit_price]]*Coffee_Sales[[#This Row],[transaction_qty]]</f>
        <v>125.55000000000001</v>
      </c>
      <c r="O9240" t="str">
        <f>TEXT(Coffee_Sales[[#This Row],[transaction_date]],"mmm-yyyy")</f>
        <v>Apr-2023</v>
      </c>
      <c r="P9240">
        <f>HOUR(Coffee_Sales[[#This Row],[transaction_time]])</f>
        <v>7</v>
      </c>
    </row>
    <row r="9241" spans="1:16" x14ac:dyDescent="0.3">
      <c r="A9241">
        <v>41658</v>
      </c>
      <c r="B9241" s="1">
        <v>44997</v>
      </c>
      <c r="C9241" s="2">
        <v>0.48412037037037037</v>
      </c>
      <c r="D9241">
        <v>2</v>
      </c>
      <c r="E9241">
        <v>8</v>
      </c>
      <c r="F9241" t="s">
        <v>24</v>
      </c>
      <c r="G9241">
        <v>25</v>
      </c>
      <c r="H9241" t="s">
        <v>14</v>
      </c>
      <c r="I9241" t="s">
        <v>29</v>
      </c>
      <c r="J9241" t="s">
        <v>71</v>
      </c>
      <c r="K9241">
        <v>1.5928313657288009</v>
      </c>
      <c r="L9241">
        <v>0.1</v>
      </c>
      <c r="M9241">
        <v>33</v>
      </c>
      <c r="N9241">
        <f>(1-Coffee_Sales[[#This Row],[Discount_Percent]])*Coffee_Sales[[#This Row],[unit_price]]*Coffee_Sales[[#This Row],[transaction_qty]]</f>
        <v>59.4</v>
      </c>
      <c r="O9241" t="str">
        <f>TEXT(Coffee_Sales[[#This Row],[transaction_date]],"mmm-yyyy")</f>
        <v>Mar-2023</v>
      </c>
      <c r="P9241">
        <f>HOUR(Coffee_Sales[[#This Row],[transaction_time]])</f>
        <v>11</v>
      </c>
    </row>
    <row r="9242" spans="1:16" x14ac:dyDescent="0.3">
      <c r="A9242">
        <v>77557</v>
      </c>
      <c r="B9242" s="1">
        <v>45043</v>
      </c>
      <c r="C9242" s="2">
        <v>0.41846064814814815</v>
      </c>
      <c r="D9242">
        <v>1</v>
      </c>
      <c r="E9242">
        <v>5</v>
      </c>
      <c r="F9242" t="s">
        <v>58</v>
      </c>
      <c r="G9242">
        <v>48</v>
      </c>
      <c r="H9242" t="s">
        <v>32</v>
      </c>
      <c r="I9242" t="s">
        <v>44</v>
      </c>
      <c r="J9242" t="s">
        <v>52</v>
      </c>
      <c r="K9242">
        <v>1.082632336710361</v>
      </c>
      <c r="L9242">
        <v>0.05</v>
      </c>
      <c r="M9242">
        <v>37.5</v>
      </c>
      <c r="N9242">
        <f>(1-Coffee_Sales[[#This Row],[Discount_Percent]])*Coffee_Sales[[#This Row],[unit_price]]*Coffee_Sales[[#This Row],[transaction_qty]]</f>
        <v>35.625</v>
      </c>
      <c r="O9242" t="str">
        <f>TEXT(Coffee_Sales[[#This Row],[transaction_date]],"mmm-yyyy")</f>
        <v>Apr-2023</v>
      </c>
      <c r="P9242">
        <f>HOUR(Coffee_Sales[[#This Row],[transaction_time]])</f>
        <v>10</v>
      </c>
    </row>
    <row r="9243" spans="1:16" x14ac:dyDescent="0.3">
      <c r="A9243">
        <v>133190</v>
      </c>
      <c r="B9243" s="1">
        <v>45094</v>
      </c>
      <c r="C9243" s="2">
        <v>0.31532407407407409</v>
      </c>
      <c r="D9243">
        <v>2</v>
      </c>
      <c r="E9243">
        <v>3</v>
      </c>
      <c r="F9243" t="s">
        <v>54</v>
      </c>
      <c r="G9243">
        <v>40</v>
      </c>
      <c r="H9243" t="s">
        <v>14</v>
      </c>
      <c r="I9243" t="s">
        <v>15</v>
      </c>
      <c r="J9243" t="s">
        <v>100</v>
      </c>
      <c r="K9243">
        <v>2.7067673112335249</v>
      </c>
      <c r="L9243">
        <v>0</v>
      </c>
      <c r="M9243">
        <v>56.25</v>
      </c>
      <c r="N9243">
        <f>(1-Coffee_Sales[[#This Row],[Discount_Percent]])*Coffee_Sales[[#This Row],[unit_price]]*Coffee_Sales[[#This Row],[transaction_qty]]</f>
        <v>112.5</v>
      </c>
      <c r="O9243" t="str">
        <f>TEXT(Coffee_Sales[[#This Row],[transaction_date]],"mmm-yyyy")</f>
        <v>Jun-2023</v>
      </c>
      <c r="P9243">
        <f>HOUR(Coffee_Sales[[#This Row],[transaction_time]])</f>
        <v>7</v>
      </c>
    </row>
    <row r="9244" spans="1:16" x14ac:dyDescent="0.3">
      <c r="A9244">
        <v>63486</v>
      </c>
      <c r="B9244" s="1">
        <v>45027</v>
      </c>
      <c r="C9244" s="2">
        <v>0.34355324074074073</v>
      </c>
      <c r="D9244">
        <v>1</v>
      </c>
      <c r="E9244">
        <v>8</v>
      </c>
      <c r="F9244" t="s">
        <v>133</v>
      </c>
      <c r="G9244">
        <v>76</v>
      </c>
      <c r="H9244" t="s">
        <v>18</v>
      </c>
      <c r="I9244" t="s">
        <v>107</v>
      </c>
      <c r="J9244" t="s">
        <v>137</v>
      </c>
      <c r="K9244">
        <v>1.260955087397631</v>
      </c>
      <c r="L9244">
        <v>0</v>
      </c>
      <c r="M9244">
        <v>52.5</v>
      </c>
      <c r="N9244">
        <f>(1-Coffee_Sales[[#This Row],[Discount_Percent]])*Coffee_Sales[[#This Row],[unit_price]]*Coffee_Sales[[#This Row],[transaction_qty]]</f>
        <v>52.5</v>
      </c>
      <c r="O9244" t="str">
        <f>TEXT(Coffee_Sales[[#This Row],[transaction_date]],"mmm-yyyy")</f>
        <v>Apr-2023</v>
      </c>
      <c r="P9244">
        <f>HOUR(Coffee_Sales[[#This Row],[transaction_time]])</f>
        <v>8</v>
      </c>
    </row>
    <row r="9245" spans="1:16" x14ac:dyDescent="0.3">
      <c r="A9245">
        <v>132689</v>
      </c>
      <c r="B9245" s="1">
        <v>45093</v>
      </c>
      <c r="C9245" s="2">
        <v>0.58880787037037041</v>
      </c>
      <c r="D9245">
        <v>1</v>
      </c>
      <c r="E9245">
        <v>5</v>
      </c>
      <c r="F9245" t="s">
        <v>43</v>
      </c>
      <c r="G9245">
        <v>73</v>
      </c>
      <c r="H9245" t="s">
        <v>18</v>
      </c>
      <c r="I9245" t="s">
        <v>79</v>
      </c>
      <c r="J9245" t="s">
        <v>80</v>
      </c>
      <c r="K9245">
        <v>1.3470480695041269</v>
      </c>
      <c r="L9245">
        <v>0.05</v>
      </c>
      <c r="M9245">
        <v>56.25</v>
      </c>
      <c r="N9245">
        <f>(1-Coffee_Sales[[#This Row],[Discount_Percent]])*Coffee_Sales[[#This Row],[unit_price]]*Coffee_Sales[[#This Row],[transaction_qty]]</f>
        <v>53.4375</v>
      </c>
      <c r="O9245" t="str">
        <f>TEXT(Coffee_Sales[[#This Row],[transaction_date]],"mmm-yyyy")</f>
        <v>Jun-2023</v>
      </c>
      <c r="P9245">
        <f>HOUR(Coffee_Sales[[#This Row],[transaction_time]])</f>
        <v>14</v>
      </c>
    </row>
    <row r="9246" spans="1:16" x14ac:dyDescent="0.3">
      <c r="A9246">
        <v>64545</v>
      </c>
      <c r="B9246" s="1">
        <v>45028</v>
      </c>
      <c r="C9246" s="2">
        <v>0.41589120370370369</v>
      </c>
      <c r="D9246">
        <v>1</v>
      </c>
      <c r="E9246">
        <v>3</v>
      </c>
      <c r="F9246" t="s">
        <v>81</v>
      </c>
      <c r="G9246">
        <v>79</v>
      </c>
      <c r="H9246" t="s">
        <v>18</v>
      </c>
      <c r="I9246" t="s">
        <v>19</v>
      </c>
      <c r="J9246" t="s">
        <v>20</v>
      </c>
      <c r="K9246">
        <v>1.5056086094846191</v>
      </c>
      <c r="L9246">
        <v>0.15</v>
      </c>
      <c r="M9246">
        <v>56.25</v>
      </c>
      <c r="N9246">
        <f>(1-Coffee_Sales[[#This Row],[Discount_Percent]])*Coffee_Sales[[#This Row],[unit_price]]*Coffee_Sales[[#This Row],[transaction_qty]]</f>
        <v>47.8125</v>
      </c>
      <c r="O9246" t="str">
        <f>TEXT(Coffee_Sales[[#This Row],[transaction_date]],"mmm-yyyy")</f>
        <v>Apr-2023</v>
      </c>
      <c r="P9246">
        <f>HOUR(Coffee_Sales[[#This Row],[transaction_time]])</f>
        <v>9</v>
      </c>
    </row>
    <row r="9247" spans="1:16" x14ac:dyDescent="0.3">
      <c r="A9247">
        <v>82062</v>
      </c>
      <c r="B9247" s="1">
        <v>45048</v>
      </c>
      <c r="C9247" s="2">
        <v>0.63665509259259256</v>
      </c>
      <c r="D9247">
        <v>1</v>
      </c>
      <c r="E9247">
        <v>8</v>
      </c>
      <c r="F9247" t="s">
        <v>58</v>
      </c>
      <c r="G9247">
        <v>87</v>
      </c>
      <c r="H9247" t="s">
        <v>14</v>
      </c>
      <c r="I9247" t="s">
        <v>15</v>
      </c>
      <c r="J9247" t="s">
        <v>119</v>
      </c>
      <c r="K9247">
        <v>0.95106830992709757</v>
      </c>
      <c r="L9247">
        <v>0.15</v>
      </c>
      <c r="M9247">
        <v>45</v>
      </c>
      <c r="N9247">
        <f>(1-Coffee_Sales[[#This Row],[Discount_Percent]])*Coffee_Sales[[#This Row],[unit_price]]*Coffee_Sales[[#This Row],[transaction_qty]]</f>
        <v>38.25</v>
      </c>
      <c r="O9247" t="str">
        <f>TEXT(Coffee_Sales[[#This Row],[transaction_date]],"mmm-yyyy")</f>
        <v>May-2023</v>
      </c>
      <c r="P9247">
        <f>HOUR(Coffee_Sales[[#This Row],[transaction_time]])</f>
        <v>15</v>
      </c>
    </row>
    <row r="9248" spans="1:16" x14ac:dyDescent="0.3">
      <c r="A9248">
        <v>42333</v>
      </c>
      <c r="B9248" s="1">
        <v>44998</v>
      </c>
      <c r="C9248" s="2">
        <v>0.45621527777777776</v>
      </c>
      <c r="D9248">
        <v>1</v>
      </c>
      <c r="E9248">
        <v>8</v>
      </c>
      <c r="F9248" t="s">
        <v>46</v>
      </c>
      <c r="G9248">
        <v>1</v>
      </c>
      <c r="H9248" t="s">
        <v>59</v>
      </c>
      <c r="I9248" t="s">
        <v>60</v>
      </c>
      <c r="J9248" t="s">
        <v>61</v>
      </c>
      <c r="K9248">
        <v>7.2388925352697839</v>
      </c>
      <c r="L9248">
        <v>0.1</v>
      </c>
      <c r="M9248">
        <v>270</v>
      </c>
      <c r="N9248">
        <f>(1-Coffee_Sales[[#This Row],[Discount_Percent]])*Coffee_Sales[[#This Row],[unit_price]]*Coffee_Sales[[#This Row],[transaction_qty]]</f>
        <v>243</v>
      </c>
      <c r="O9248" t="str">
        <f>TEXT(Coffee_Sales[[#This Row],[transaction_date]],"mmm-yyyy")</f>
        <v>Mar-2023</v>
      </c>
      <c r="P9248">
        <f>HOUR(Coffee_Sales[[#This Row],[transaction_time]])</f>
        <v>10</v>
      </c>
    </row>
    <row r="9249" spans="1:16" x14ac:dyDescent="0.3">
      <c r="A9249">
        <v>59876</v>
      </c>
      <c r="B9249" s="1">
        <v>45023</v>
      </c>
      <c r="C9249" s="2">
        <v>0.32118055555555558</v>
      </c>
      <c r="D9249">
        <v>1</v>
      </c>
      <c r="E9249">
        <v>5</v>
      </c>
      <c r="F9249" t="s">
        <v>97</v>
      </c>
      <c r="G9249">
        <v>79</v>
      </c>
      <c r="H9249" t="s">
        <v>18</v>
      </c>
      <c r="I9249" t="s">
        <v>19</v>
      </c>
      <c r="J9249" t="s">
        <v>20</v>
      </c>
      <c r="K9249">
        <v>1.537301104877522</v>
      </c>
      <c r="L9249">
        <v>0</v>
      </c>
      <c r="M9249">
        <v>56.25</v>
      </c>
      <c r="N9249">
        <f>(1-Coffee_Sales[[#This Row],[Discount_Percent]])*Coffee_Sales[[#This Row],[unit_price]]*Coffee_Sales[[#This Row],[transaction_qty]]</f>
        <v>56.25</v>
      </c>
      <c r="O9249" t="str">
        <f>TEXT(Coffee_Sales[[#This Row],[transaction_date]],"mmm-yyyy")</f>
        <v>Apr-2023</v>
      </c>
      <c r="P9249">
        <f>HOUR(Coffee_Sales[[#This Row],[transaction_time]])</f>
        <v>7</v>
      </c>
    </row>
    <row r="9250" spans="1:16" x14ac:dyDescent="0.3">
      <c r="A9250">
        <v>133442</v>
      </c>
      <c r="B9250" s="1">
        <v>45094</v>
      </c>
      <c r="C9250" s="2">
        <v>0.39319444444444446</v>
      </c>
      <c r="D9250">
        <v>1</v>
      </c>
      <c r="E9250">
        <v>5</v>
      </c>
      <c r="F9250" t="s">
        <v>21</v>
      </c>
      <c r="G9250">
        <v>43</v>
      </c>
      <c r="H9250" t="s">
        <v>32</v>
      </c>
      <c r="I9250" t="s">
        <v>40</v>
      </c>
      <c r="J9250" t="s">
        <v>124</v>
      </c>
      <c r="K9250">
        <v>1.3803715085936239</v>
      </c>
      <c r="L9250">
        <v>0.15</v>
      </c>
      <c r="M9250">
        <v>45</v>
      </c>
      <c r="N9250">
        <f>(1-Coffee_Sales[[#This Row],[Discount_Percent]])*Coffee_Sales[[#This Row],[unit_price]]*Coffee_Sales[[#This Row],[transaction_qty]]</f>
        <v>38.25</v>
      </c>
      <c r="O9250" t="str">
        <f>TEXT(Coffee_Sales[[#This Row],[transaction_date]],"mmm-yyyy")</f>
        <v>Jun-2023</v>
      </c>
      <c r="P9250">
        <f>HOUR(Coffee_Sales[[#This Row],[transaction_time]])</f>
        <v>9</v>
      </c>
    </row>
    <row r="9251" spans="1:16" x14ac:dyDescent="0.3">
      <c r="A9251">
        <v>121408</v>
      </c>
      <c r="B9251" s="1">
        <v>45084</v>
      </c>
      <c r="C9251" s="2">
        <v>0.45537037037037037</v>
      </c>
      <c r="D9251">
        <v>2</v>
      </c>
      <c r="E9251">
        <v>5</v>
      </c>
      <c r="F9251" t="s">
        <v>28</v>
      </c>
      <c r="G9251">
        <v>31</v>
      </c>
      <c r="H9251" t="s">
        <v>14</v>
      </c>
      <c r="I9251" t="s">
        <v>22</v>
      </c>
      <c r="J9251" t="s">
        <v>53</v>
      </c>
      <c r="K9251">
        <v>1.9292635231264239</v>
      </c>
      <c r="L9251">
        <v>0.05</v>
      </c>
      <c r="M9251">
        <v>33</v>
      </c>
      <c r="N9251">
        <f>(1-Coffee_Sales[[#This Row],[Discount_Percent]])*Coffee_Sales[[#This Row],[unit_price]]*Coffee_Sales[[#This Row],[transaction_qty]]</f>
        <v>62.699999999999996</v>
      </c>
      <c r="O9251" t="str">
        <f>TEXT(Coffee_Sales[[#This Row],[transaction_date]],"mmm-yyyy")</f>
        <v>Jun-2023</v>
      </c>
      <c r="P9251">
        <f>HOUR(Coffee_Sales[[#This Row],[transaction_time]])</f>
        <v>10</v>
      </c>
    </row>
    <row r="9252" spans="1:16" x14ac:dyDescent="0.3">
      <c r="A9252">
        <v>62622</v>
      </c>
      <c r="B9252" s="1">
        <v>45026</v>
      </c>
      <c r="C9252" s="2">
        <v>0.34591435185185188</v>
      </c>
      <c r="D9252">
        <v>1</v>
      </c>
      <c r="E9252">
        <v>8</v>
      </c>
      <c r="F9252" t="s">
        <v>63</v>
      </c>
      <c r="G9252">
        <v>49</v>
      </c>
      <c r="H9252" t="s">
        <v>32</v>
      </c>
      <c r="I9252" t="s">
        <v>44</v>
      </c>
      <c r="J9252" t="s">
        <v>91</v>
      </c>
      <c r="K9252">
        <v>1.474599304489018</v>
      </c>
      <c r="L9252">
        <v>0.1</v>
      </c>
      <c r="M9252">
        <v>45</v>
      </c>
      <c r="N9252">
        <f>(1-Coffee_Sales[[#This Row],[Discount_Percent]])*Coffee_Sales[[#This Row],[unit_price]]*Coffee_Sales[[#This Row],[transaction_qty]]</f>
        <v>40.5</v>
      </c>
      <c r="O9252" t="str">
        <f>TEXT(Coffee_Sales[[#This Row],[transaction_date]],"mmm-yyyy")</f>
        <v>Apr-2023</v>
      </c>
      <c r="P9252">
        <f>HOUR(Coffee_Sales[[#This Row],[transaction_time]])</f>
        <v>8</v>
      </c>
    </row>
    <row r="9253" spans="1:16" x14ac:dyDescent="0.3">
      <c r="A9253">
        <v>15270</v>
      </c>
      <c r="B9253" s="1">
        <v>44953</v>
      </c>
      <c r="C9253" s="2">
        <v>0.57201388888888893</v>
      </c>
      <c r="D9253">
        <v>1</v>
      </c>
      <c r="E9253">
        <v>5</v>
      </c>
      <c r="F9253" t="s">
        <v>63</v>
      </c>
      <c r="G9253">
        <v>55</v>
      </c>
      <c r="H9253" t="s">
        <v>32</v>
      </c>
      <c r="I9253" t="s">
        <v>33</v>
      </c>
      <c r="J9253" t="s">
        <v>93</v>
      </c>
      <c r="K9253">
        <v>1.493171765107064</v>
      </c>
      <c r="L9253">
        <v>0</v>
      </c>
      <c r="M9253">
        <v>60</v>
      </c>
      <c r="N9253">
        <f>(1-Coffee_Sales[[#This Row],[Discount_Percent]])*Coffee_Sales[[#This Row],[unit_price]]*Coffee_Sales[[#This Row],[transaction_qty]]</f>
        <v>60</v>
      </c>
      <c r="O9253" t="str">
        <f>TEXT(Coffee_Sales[[#This Row],[transaction_date]],"mmm-yyyy")</f>
        <v>Jan-2023</v>
      </c>
      <c r="P9253">
        <f>HOUR(Coffee_Sales[[#This Row],[transaction_time]])</f>
        <v>13</v>
      </c>
    </row>
    <row r="9254" spans="1:16" x14ac:dyDescent="0.3">
      <c r="A9254">
        <v>17579</v>
      </c>
      <c r="B9254" s="1">
        <v>44958</v>
      </c>
      <c r="C9254" s="2">
        <v>0.5725231481481482</v>
      </c>
      <c r="D9254">
        <v>1</v>
      </c>
      <c r="E9254">
        <v>3</v>
      </c>
      <c r="F9254" t="s">
        <v>28</v>
      </c>
      <c r="G9254">
        <v>57</v>
      </c>
      <c r="H9254" t="s">
        <v>32</v>
      </c>
      <c r="I9254" t="s">
        <v>33</v>
      </c>
      <c r="J9254" t="s">
        <v>34</v>
      </c>
      <c r="K9254">
        <v>1.395907838765202</v>
      </c>
      <c r="L9254">
        <v>0</v>
      </c>
      <c r="M9254">
        <v>46.5</v>
      </c>
      <c r="N9254">
        <f>(1-Coffee_Sales[[#This Row],[Discount_Percent]])*Coffee_Sales[[#This Row],[unit_price]]*Coffee_Sales[[#This Row],[transaction_qty]]</f>
        <v>46.5</v>
      </c>
      <c r="O9254" t="str">
        <f>TEXT(Coffee_Sales[[#This Row],[transaction_date]],"mmm-yyyy")</f>
        <v>Feb-2023</v>
      </c>
      <c r="P9254">
        <f>HOUR(Coffee_Sales[[#This Row],[transaction_time]])</f>
        <v>13</v>
      </c>
    </row>
    <row r="9255" spans="1:16" x14ac:dyDescent="0.3">
      <c r="A9255">
        <v>4042</v>
      </c>
      <c r="B9255" s="1">
        <v>44934</v>
      </c>
      <c r="C9255" s="2">
        <v>0.42171296296296296</v>
      </c>
      <c r="D9255">
        <v>2</v>
      </c>
      <c r="E9255">
        <v>8</v>
      </c>
      <c r="F9255" t="s">
        <v>48</v>
      </c>
      <c r="G9255">
        <v>36</v>
      </c>
      <c r="H9255" t="s">
        <v>14</v>
      </c>
      <c r="I9255" t="s">
        <v>26</v>
      </c>
      <c r="J9255" t="s">
        <v>27</v>
      </c>
      <c r="K9255">
        <v>3.293767118271802</v>
      </c>
      <c r="L9255">
        <v>0</v>
      </c>
      <c r="M9255">
        <v>56.25</v>
      </c>
      <c r="N9255">
        <f>(1-Coffee_Sales[[#This Row],[Discount_Percent]])*Coffee_Sales[[#This Row],[unit_price]]*Coffee_Sales[[#This Row],[transaction_qty]]</f>
        <v>112.5</v>
      </c>
      <c r="O9255" t="str">
        <f>TEXT(Coffee_Sales[[#This Row],[transaction_date]],"mmm-yyyy")</f>
        <v>Jan-2023</v>
      </c>
      <c r="P9255">
        <f>HOUR(Coffee_Sales[[#This Row],[transaction_time]])</f>
        <v>10</v>
      </c>
    </row>
    <row r="9256" spans="1:16" x14ac:dyDescent="0.3">
      <c r="A9256">
        <v>51427</v>
      </c>
      <c r="B9256" s="1">
        <v>45011</v>
      </c>
      <c r="C9256" s="2">
        <v>0.43454861111111109</v>
      </c>
      <c r="D9256">
        <v>2</v>
      </c>
      <c r="E9256">
        <v>3</v>
      </c>
      <c r="F9256" t="s">
        <v>42</v>
      </c>
      <c r="G9256">
        <v>36</v>
      </c>
      <c r="H9256" t="s">
        <v>14</v>
      </c>
      <c r="I9256" t="s">
        <v>26</v>
      </c>
      <c r="J9256" t="s">
        <v>27</v>
      </c>
      <c r="K9256">
        <v>2.5937782175035191</v>
      </c>
      <c r="L9256">
        <v>0</v>
      </c>
      <c r="M9256">
        <v>56.25</v>
      </c>
      <c r="N9256">
        <f>(1-Coffee_Sales[[#This Row],[Discount_Percent]])*Coffee_Sales[[#This Row],[unit_price]]*Coffee_Sales[[#This Row],[transaction_qty]]</f>
        <v>112.5</v>
      </c>
      <c r="O9256" t="str">
        <f>TEXT(Coffee_Sales[[#This Row],[transaction_date]],"mmm-yyyy")</f>
        <v>Mar-2023</v>
      </c>
      <c r="P9256">
        <f>HOUR(Coffee_Sales[[#This Row],[transaction_time]])</f>
        <v>10</v>
      </c>
    </row>
    <row r="9257" spans="1:16" x14ac:dyDescent="0.3">
      <c r="A9257">
        <v>47629</v>
      </c>
      <c r="B9257" s="1">
        <v>45005</v>
      </c>
      <c r="C9257" s="2">
        <v>0.73594907407407406</v>
      </c>
      <c r="D9257">
        <v>3</v>
      </c>
      <c r="E9257">
        <v>5</v>
      </c>
      <c r="F9257" t="s">
        <v>90</v>
      </c>
      <c r="G9257">
        <v>24</v>
      </c>
      <c r="H9257" t="s">
        <v>14</v>
      </c>
      <c r="I9257" t="s">
        <v>55</v>
      </c>
      <c r="J9257" t="s">
        <v>86</v>
      </c>
      <c r="K9257">
        <v>3.911001870309383</v>
      </c>
      <c r="L9257">
        <v>0</v>
      </c>
      <c r="M9257">
        <v>45</v>
      </c>
      <c r="N9257">
        <f>(1-Coffee_Sales[[#This Row],[Discount_Percent]])*Coffee_Sales[[#This Row],[unit_price]]*Coffee_Sales[[#This Row],[transaction_qty]]</f>
        <v>135</v>
      </c>
      <c r="O9257" t="str">
        <f>TEXT(Coffee_Sales[[#This Row],[transaction_date]],"mmm-yyyy")</f>
        <v>Mar-2023</v>
      </c>
      <c r="P9257">
        <f>HOUR(Coffee_Sales[[#This Row],[transaction_time]])</f>
        <v>17</v>
      </c>
    </row>
    <row r="9258" spans="1:16" x14ac:dyDescent="0.3">
      <c r="A9258">
        <v>46949</v>
      </c>
      <c r="B9258" s="1">
        <v>45004</v>
      </c>
      <c r="C9258" s="2">
        <v>0.81168981481481484</v>
      </c>
      <c r="D9258">
        <v>1</v>
      </c>
      <c r="E9258">
        <v>3</v>
      </c>
      <c r="F9258" t="s">
        <v>42</v>
      </c>
      <c r="G9258">
        <v>76</v>
      </c>
      <c r="H9258" t="s">
        <v>18</v>
      </c>
      <c r="I9258" t="s">
        <v>107</v>
      </c>
      <c r="J9258" t="s">
        <v>137</v>
      </c>
      <c r="K9258">
        <v>1.5804628755907999</v>
      </c>
      <c r="L9258">
        <v>0.1</v>
      </c>
      <c r="M9258">
        <v>52.5</v>
      </c>
      <c r="N9258">
        <f>(1-Coffee_Sales[[#This Row],[Discount_Percent]])*Coffee_Sales[[#This Row],[unit_price]]*Coffee_Sales[[#This Row],[transaction_qty]]</f>
        <v>47.25</v>
      </c>
      <c r="O9258" t="str">
        <f>TEXT(Coffee_Sales[[#This Row],[transaction_date]],"mmm-yyyy")</f>
        <v>Mar-2023</v>
      </c>
      <c r="P9258">
        <f>HOUR(Coffee_Sales[[#This Row],[transaction_time]])</f>
        <v>19</v>
      </c>
    </row>
    <row r="9259" spans="1:16" x14ac:dyDescent="0.3">
      <c r="A9259">
        <v>24077</v>
      </c>
      <c r="B9259" s="1">
        <v>44969</v>
      </c>
      <c r="C9259" s="2">
        <v>0.66395833333333332</v>
      </c>
      <c r="D9259">
        <v>2</v>
      </c>
      <c r="E9259">
        <v>5</v>
      </c>
      <c r="F9259" t="s">
        <v>48</v>
      </c>
      <c r="G9259">
        <v>22</v>
      </c>
      <c r="H9259" t="s">
        <v>14</v>
      </c>
      <c r="I9259" t="s">
        <v>55</v>
      </c>
      <c r="J9259" t="s">
        <v>56</v>
      </c>
      <c r="K9259">
        <v>1.8647538006930351</v>
      </c>
      <c r="L9259">
        <v>0</v>
      </c>
      <c r="M9259">
        <v>30</v>
      </c>
      <c r="N9259">
        <f>(1-Coffee_Sales[[#This Row],[Discount_Percent]])*Coffee_Sales[[#This Row],[unit_price]]*Coffee_Sales[[#This Row],[transaction_qty]]</f>
        <v>60</v>
      </c>
      <c r="O9259" t="str">
        <f>TEXT(Coffee_Sales[[#This Row],[transaction_date]],"mmm-yyyy")</f>
        <v>Feb-2023</v>
      </c>
      <c r="P9259">
        <f>HOUR(Coffee_Sales[[#This Row],[transaction_time]])</f>
        <v>15</v>
      </c>
    </row>
    <row r="9260" spans="1:16" x14ac:dyDescent="0.3">
      <c r="A9260">
        <v>26879</v>
      </c>
      <c r="B9260" s="1">
        <v>44974</v>
      </c>
      <c r="C9260" s="2">
        <v>0.41975694444444445</v>
      </c>
      <c r="D9260">
        <v>1</v>
      </c>
      <c r="E9260">
        <v>3</v>
      </c>
      <c r="F9260" t="s">
        <v>43</v>
      </c>
      <c r="G9260">
        <v>46</v>
      </c>
      <c r="H9260" t="s">
        <v>32</v>
      </c>
      <c r="I9260" t="s">
        <v>36</v>
      </c>
      <c r="J9260" t="s">
        <v>39</v>
      </c>
      <c r="K9260">
        <v>0.86257079890902189</v>
      </c>
      <c r="L9260">
        <v>0</v>
      </c>
      <c r="M9260">
        <v>37.5</v>
      </c>
      <c r="N9260">
        <f>(1-Coffee_Sales[[#This Row],[Discount_Percent]])*Coffee_Sales[[#This Row],[unit_price]]*Coffee_Sales[[#This Row],[transaction_qty]]</f>
        <v>37.5</v>
      </c>
      <c r="O9260" t="str">
        <f>TEXT(Coffee_Sales[[#This Row],[transaction_date]],"mmm-yyyy")</f>
        <v>Feb-2023</v>
      </c>
      <c r="P9260">
        <f>HOUR(Coffee_Sales[[#This Row],[transaction_time]])</f>
        <v>10</v>
      </c>
    </row>
    <row r="9261" spans="1:16" x14ac:dyDescent="0.3">
      <c r="A9261">
        <v>36699</v>
      </c>
      <c r="B9261" s="1">
        <v>44990</v>
      </c>
      <c r="C9261" s="2">
        <v>0.57142361111111106</v>
      </c>
      <c r="D9261">
        <v>2</v>
      </c>
      <c r="E9261">
        <v>3</v>
      </c>
      <c r="F9261" t="s">
        <v>81</v>
      </c>
      <c r="G9261">
        <v>29</v>
      </c>
      <c r="H9261" t="s">
        <v>14</v>
      </c>
      <c r="I9261" t="s">
        <v>22</v>
      </c>
      <c r="J9261" t="s">
        <v>89</v>
      </c>
      <c r="K9261">
        <v>2.3702937420099728</v>
      </c>
      <c r="L9261">
        <v>0</v>
      </c>
      <c r="M9261">
        <v>37.5</v>
      </c>
      <c r="N9261">
        <f>(1-Coffee_Sales[[#This Row],[Discount_Percent]])*Coffee_Sales[[#This Row],[unit_price]]*Coffee_Sales[[#This Row],[transaction_qty]]</f>
        <v>75</v>
      </c>
      <c r="O9261" t="str">
        <f>TEXT(Coffee_Sales[[#This Row],[transaction_date]],"mmm-yyyy")</f>
        <v>Mar-2023</v>
      </c>
      <c r="P9261">
        <f>HOUR(Coffee_Sales[[#This Row],[transaction_time]])</f>
        <v>13</v>
      </c>
    </row>
    <row r="9262" spans="1:16" x14ac:dyDescent="0.3">
      <c r="A9262">
        <v>60858</v>
      </c>
      <c r="B9262" s="1">
        <v>45024</v>
      </c>
      <c r="C9262" s="2">
        <v>0.38487268518518519</v>
      </c>
      <c r="D9262">
        <v>1</v>
      </c>
      <c r="E9262">
        <v>5</v>
      </c>
      <c r="F9262" t="s">
        <v>81</v>
      </c>
      <c r="G9262">
        <v>43</v>
      </c>
      <c r="H9262" t="s">
        <v>32</v>
      </c>
      <c r="I9262" t="s">
        <v>40</v>
      </c>
      <c r="J9262" t="s">
        <v>124</v>
      </c>
      <c r="K9262">
        <v>1.2277477438497879</v>
      </c>
      <c r="L9262">
        <v>0</v>
      </c>
      <c r="M9262">
        <v>45</v>
      </c>
      <c r="N9262">
        <f>(1-Coffee_Sales[[#This Row],[Discount_Percent]])*Coffee_Sales[[#This Row],[unit_price]]*Coffee_Sales[[#This Row],[transaction_qty]]</f>
        <v>45</v>
      </c>
      <c r="O9262" t="str">
        <f>TEXT(Coffee_Sales[[#This Row],[transaction_date]],"mmm-yyyy")</f>
        <v>Apr-2023</v>
      </c>
      <c r="P9262">
        <f>HOUR(Coffee_Sales[[#This Row],[transaction_time]])</f>
        <v>9</v>
      </c>
    </row>
    <row r="9263" spans="1:16" x14ac:dyDescent="0.3">
      <c r="A9263">
        <v>47751</v>
      </c>
      <c r="B9263" s="1">
        <v>45006</v>
      </c>
      <c r="C9263" s="2">
        <v>0.34380787037037036</v>
      </c>
      <c r="D9263">
        <v>1</v>
      </c>
      <c r="E9263">
        <v>8</v>
      </c>
      <c r="F9263" t="s">
        <v>63</v>
      </c>
      <c r="G9263">
        <v>57</v>
      </c>
      <c r="H9263" t="s">
        <v>32</v>
      </c>
      <c r="I9263" t="s">
        <v>33</v>
      </c>
      <c r="J9263" t="s">
        <v>34</v>
      </c>
      <c r="K9263">
        <v>1.235703328032139</v>
      </c>
      <c r="L9263">
        <v>0.15</v>
      </c>
      <c r="M9263">
        <v>46.5</v>
      </c>
      <c r="N9263">
        <f>(1-Coffee_Sales[[#This Row],[Discount_Percent]])*Coffee_Sales[[#This Row],[unit_price]]*Coffee_Sales[[#This Row],[transaction_qty]]</f>
        <v>39.524999999999999</v>
      </c>
      <c r="O9263" t="str">
        <f>TEXT(Coffee_Sales[[#This Row],[transaction_date]],"mmm-yyyy")</f>
        <v>Mar-2023</v>
      </c>
      <c r="P9263">
        <f>HOUR(Coffee_Sales[[#This Row],[transaction_time]])</f>
        <v>8</v>
      </c>
    </row>
    <row r="9264" spans="1:16" x14ac:dyDescent="0.3">
      <c r="A9264">
        <v>58530</v>
      </c>
      <c r="B9264" s="1">
        <v>45021</v>
      </c>
      <c r="C9264" s="2">
        <v>0.53519675925925925</v>
      </c>
      <c r="D9264">
        <v>1</v>
      </c>
      <c r="E9264">
        <v>8</v>
      </c>
      <c r="F9264" t="s">
        <v>28</v>
      </c>
      <c r="G9264">
        <v>28</v>
      </c>
      <c r="H9264" t="s">
        <v>14</v>
      </c>
      <c r="I9264" t="s">
        <v>22</v>
      </c>
      <c r="J9264" t="s">
        <v>117</v>
      </c>
      <c r="K9264">
        <v>0.72504403492571434</v>
      </c>
      <c r="L9264">
        <v>0</v>
      </c>
      <c r="M9264">
        <v>30</v>
      </c>
      <c r="N9264">
        <f>(1-Coffee_Sales[[#This Row],[Discount_Percent]])*Coffee_Sales[[#This Row],[unit_price]]*Coffee_Sales[[#This Row],[transaction_qty]]</f>
        <v>30</v>
      </c>
      <c r="O9264" t="str">
        <f>TEXT(Coffee_Sales[[#This Row],[transaction_date]],"mmm-yyyy")</f>
        <v>Apr-2023</v>
      </c>
      <c r="P9264">
        <f>HOUR(Coffee_Sales[[#This Row],[transaction_time]])</f>
        <v>12</v>
      </c>
    </row>
    <row r="9265" spans="1:16" x14ac:dyDescent="0.3">
      <c r="A9265">
        <v>92209</v>
      </c>
      <c r="B9265" s="1">
        <v>45057</v>
      </c>
      <c r="C9265" s="2">
        <v>0.81275462962962963</v>
      </c>
      <c r="D9265">
        <v>2</v>
      </c>
      <c r="E9265">
        <v>8</v>
      </c>
      <c r="F9265" t="s">
        <v>111</v>
      </c>
      <c r="G9265">
        <v>31</v>
      </c>
      <c r="H9265" t="s">
        <v>14</v>
      </c>
      <c r="I9265" t="s">
        <v>22</v>
      </c>
      <c r="J9265" t="s">
        <v>53</v>
      </c>
      <c r="K9265">
        <v>1.642710535546964</v>
      </c>
      <c r="L9265">
        <v>0</v>
      </c>
      <c r="M9265">
        <v>33</v>
      </c>
      <c r="N9265">
        <f>(1-Coffee_Sales[[#This Row],[Discount_Percent]])*Coffee_Sales[[#This Row],[unit_price]]*Coffee_Sales[[#This Row],[transaction_qty]]</f>
        <v>66</v>
      </c>
      <c r="O9265" t="str">
        <f>TEXT(Coffee_Sales[[#This Row],[transaction_date]],"mmm-yyyy")</f>
        <v>May-2023</v>
      </c>
      <c r="P9265">
        <f>HOUR(Coffee_Sales[[#This Row],[transaction_time]])</f>
        <v>19</v>
      </c>
    </row>
    <row r="9266" spans="1:16" x14ac:dyDescent="0.3">
      <c r="A9266">
        <v>28474</v>
      </c>
      <c r="B9266" s="1">
        <v>44977</v>
      </c>
      <c r="C9266" s="2">
        <v>0.31165509259259261</v>
      </c>
      <c r="D9266">
        <v>1</v>
      </c>
      <c r="E9266">
        <v>5</v>
      </c>
      <c r="F9266" t="s">
        <v>114</v>
      </c>
      <c r="G9266">
        <v>79</v>
      </c>
      <c r="H9266" t="s">
        <v>18</v>
      </c>
      <c r="I9266" t="s">
        <v>19</v>
      </c>
      <c r="J9266" t="s">
        <v>20</v>
      </c>
      <c r="K9266">
        <v>1.266959495291119</v>
      </c>
      <c r="L9266">
        <v>0.1</v>
      </c>
      <c r="M9266">
        <v>56.25</v>
      </c>
      <c r="N9266">
        <f>(1-Coffee_Sales[[#This Row],[Discount_Percent]])*Coffee_Sales[[#This Row],[unit_price]]*Coffee_Sales[[#This Row],[transaction_qty]]</f>
        <v>50.625</v>
      </c>
      <c r="O9266" t="str">
        <f>TEXT(Coffee_Sales[[#This Row],[transaction_date]],"mmm-yyyy")</f>
        <v>Feb-2023</v>
      </c>
      <c r="P9266">
        <f>HOUR(Coffee_Sales[[#This Row],[transaction_time]])</f>
        <v>7</v>
      </c>
    </row>
    <row r="9267" spans="1:16" x14ac:dyDescent="0.3">
      <c r="A9267">
        <v>135868</v>
      </c>
      <c r="B9267" s="1">
        <v>45096</v>
      </c>
      <c r="C9267" s="2">
        <v>0.37364583333333334</v>
      </c>
      <c r="D9267">
        <v>1</v>
      </c>
      <c r="E9267">
        <v>5</v>
      </c>
      <c r="F9267" t="s">
        <v>87</v>
      </c>
      <c r="G9267">
        <v>49</v>
      </c>
      <c r="H9267" t="s">
        <v>32</v>
      </c>
      <c r="I9267" t="s">
        <v>44</v>
      </c>
      <c r="J9267" t="s">
        <v>91</v>
      </c>
      <c r="K9267">
        <v>1.4731491396442571</v>
      </c>
      <c r="L9267">
        <v>0.1</v>
      </c>
      <c r="M9267">
        <v>45</v>
      </c>
      <c r="N9267">
        <f>(1-Coffee_Sales[[#This Row],[Discount_Percent]])*Coffee_Sales[[#This Row],[unit_price]]*Coffee_Sales[[#This Row],[transaction_qty]]</f>
        <v>40.5</v>
      </c>
      <c r="O9267" t="str">
        <f>TEXT(Coffee_Sales[[#This Row],[transaction_date]],"mmm-yyyy")</f>
        <v>Jun-2023</v>
      </c>
      <c r="P9267">
        <f>HOUR(Coffee_Sales[[#This Row],[transaction_time]])</f>
        <v>8</v>
      </c>
    </row>
    <row r="9268" spans="1:16" x14ac:dyDescent="0.3">
      <c r="A9268">
        <v>133902</v>
      </c>
      <c r="B9268" s="1">
        <v>45094</v>
      </c>
      <c r="C9268" s="2">
        <v>0.60438657407407403</v>
      </c>
      <c r="D9268">
        <v>2</v>
      </c>
      <c r="E9268">
        <v>3</v>
      </c>
      <c r="F9268" t="s">
        <v>78</v>
      </c>
      <c r="G9268">
        <v>32</v>
      </c>
      <c r="H9268" t="s">
        <v>14</v>
      </c>
      <c r="I9268" t="s">
        <v>22</v>
      </c>
      <c r="J9268" t="s">
        <v>23</v>
      </c>
      <c r="K9268">
        <v>2.6442711302647228</v>
      </c>
      <c r="L9268">
        <v>0</v>
      </c>
      <c r="M9268">
        <v>45</v>
      </c>
      <c r="N9268">
        <f>(1-Coffee_Sales[[#This Row],[Discount_Percent]])*Coffee_Sales[[#This Row],[unit_price]]*Coffee_Sales[[#This Row],[transaction_qty]]</f>
        <v>90</v>
      </c>
      <c r="O9268" t="str">
        <f>TEXT(Coffee_Sales[[#This Row],[transaction_date]],"mmm-yyyy")</f>
        <v>Jun-2023</v>
      </c>
      <c r="P9268">
        <f>HOUR(Coffee_Sales[[#This Row],[transaction_time]])</f>
        <v>14</v>
      </c>
    </row>
    <row r="9269" spans="1:16" x14ac:dyDescent="0.3">
      <c r="A9269">
        <v>70319</v>
      </c>
      <c r="B9269" s="1">
        <v>45035</v>
      </c>
      <c r="C9269" s="2">
        <v>0.2512152777777778</v>
      </c>
      <c r="D9269">
        <v>1</v>
      </c>
      <c r="E9269">
        <v>5</v>
      </c>
      <c r="F9269" t="s">
        <v>102</v>
      </c>
      <c r="G9269">
        <v>48</v>
      </c>
      <c r="H9269" t="s">
        <v>32</v>
      </c>
      <c r="I9269" t="s">
        <v>44</v>
      </c>
      <c r="J9269" t="s">
        <v>52</v>
      </c>
      <c r="K9269">
        <v>1.10993294061231</v>
      </c>
      <c r="L9269">
        <v>0.05</v>
      </c>
      <c r="M9269">
        <v>37.5</v>
      </c>
      <c r="N9269">
        <f>(1-Coffee_Sales[[#This Row],[Discount_Percent]])*Coffee_Sales[[#This Row],[unit_price]]*Coffee_Sales[[#This Row],[transaction_qty]]</f>
        <v>35.625</v>
      </c>
      <c r="O9269" t="str">
        <f>TEXT(Coffee_Sales[[#This Row],[transaction_date]],"mmm-yyyy")</f>
        <v>Apr-2023</v>
      </c>
      <c r="P9269">
        <f>HOUR(Coffee_Sales[[#This Row],[transaction_time]])</f>
        <v>6</v>
      </c>
    </row>
    <row r="9270" spans="1:16" x14ac:dyDescent="0.3">
      <c r="A9270">
        <v>61755</v>
      </c>
      <c r="B9270" s="1">
        <v>45025</v>
      </c>
      <c r="C9270" s="2">
        <v>0.36208333333333331</v>
      </c>
      <c r="D9270">
        <v>1</v>
      </c>
      <c r="E9270">
        <v>5</v>
      </c>
      <c r="F9270" t="s">
        <v>102</v>
      </c>
      <c r="G9270">
        <v>53</v>
      </c>
      <c r="H9270" t="s">
        <v>32</v>
      </c>
      <c r="I9270" t="s">
        <v>33</v>
      </c>
      <c r="J9270" t="s">
        <v>129</v>
      </c>
      <c r="K9270">
        <v>1.412389856644735</v>
      </c>
      <c r="L9270">
        <v>0.05</v>
      </c>
      <c r="M9270">
        <v>45</v>
      </c>
      <c r="N9270">
        <f>(1-Coffee_Sales[[#This Row],[Discount_Percent]])*Coffee_Sales[[#This Row],[unit_price]]*Coffee_Sales[[#This Row],[transaction_qty]]</f>
        <v>42.75</v>
      </c>
      <c r="O9270" t="str">
        <f>TEXT(Coffee_Sales[[#This Row],[transaction_date]],"mmm-yyyy")</f>
        <v>Apr-2023</v>
      </c>
      <c r="P9270">
        <f>HOUR(Coffee_Sales[[#This Row],[transaction_time]])</f>
        <v>8</v>
      </c>
    </row>
    <row r="9271" spans="1:16" x14ac:dyDescent="0.3">
      <c r="A9271">
        <v>88665</v>
      </c>
      <c r="B9271" s="1">
        <v>45054</v>
      </c>
      <c r="C9271" s="2">
        <v>0.66920138888888892</v>
      </c>
      <c r="D9271">
        <v>1</v>
      </c>
      <c r="E9271">
        <v>3</v>
      </c>
      <c r="F9271" t="s">
        <v>35</v>
      </c>
      <c r="G9271">
        <v>34</v>
      </c>
      <c r="H9271" t="s">
        <v>14</v>
      </c>
      <c r="I9271" t="s">
        <v>26</v>
      </c>
      <c r="J9271" t="s">
        <v>57</v>
      </c>
      <c r="K9271">
        <v>1.0833026556103429</v>
      </c>
      <c r="L9271">
        <v>0.05</v>
      </c>
      <c r="M9271">
        <v>36.75</v>
      </c>
      <c r="N9271">
        <f>(1-Coffee_Sales[[#This Row],[Discount_Percent]])*Coffee_Sales[[#This Row],[unit_price]]*Coffee_Sales[[#This Row],[transaction_qty]]</f>
        <v>34.912500000000001</v>
      </c>
      <c r="O9271" t="str">
        <f>TEXT(Coffee_Sales[[#This Row],[transaction_date]],"mmm-yyyy")</f>
        <v>May-2023</v>
      </c>
      <c r="P9271">
        <f>HOUR(Coffee_Sales[[#This Row],[transaction_time]])</f>
        <v>16</v>
      </c>
    </row>
    <row r="9272" spans="1:16" x14ac:dyDescent="0.3">
      <c r="A9272">
        <v>18172</v>
      </c>
      <c r="B9272" s="1">
        <v>44959</v>
      </c>
      <c r="C9272" s="2">
        <v>0.58945601851851848</v>
      </c>
      <c r="D9272">
        <v>1</v>
      </c>
      <c r="E9272">
        <v>3</v>
      </c>
      <c r="F9272" t="s">
        <v>97</v>
      </c>
      <c r="G9272">
        <v>40</v>
      </c>
      <c r="H9272" t="s">
        <v>14</v>
      </c>
      <c r="I9272" t="s">
        <v>15</v>
      </c>
      <c r="J9272" t="s">
        <v>100</v>
      </c>
      <c r="K9272">
        <v>1.6426760143928221</v>
      </c>
      <c r="L9272">
        <v>0</v>
      </c>
      <c r="M9272">
        <v>56.25</v>
      </c>
      <c r="N9272">
        <f>(1-Coffee_Sales[[#This Row],[Discount_Percent]])*Coffee_Sales[[#This Row],[unit_price]]*Coffee_Sales[[#This Row],[transaction_qty]]</f>
        <v>56.25</v>
      </c>
      <c r="O9272" t="str">
        <f>TEXT(Coffee_Sales[[#This Row],[transaction_date]],"mmm-yyyy")</f>
        <v>Feb-2023</v>
      </c>
      <c r="P9272">
        <f>HOUR(Coffee_Sales[[#This Row],[transaction_time]])</f>
        <v>14</v>
      </c>
    </row>
    <row r="9273" spans="1:16" x14ac:dyDescent="0.3">
      <c r="A9273">
        <v>125445</v>
      </c>
      <c r="B9273" s="1">
        <v>45087</v>
      </c>
      <c r="C9273" s="2">
        <v>0.68177083333333333</v>
      </c>
      <c r="D9273">
        <v>1</v>
      </c>
      <c r="E9273">
        <v>8</v>
      </c>
      <c r="F9273" t="s">
        <v>96</v>
      </c>
      <c r="G9273">
        <v>42</v>
      </c>
      <c r="H9273" t="s">
        <v>32</v>
      </c>
      <c r="I9273" t="s">
        <v>40</v>
      </c>
      <c r="J9273" t="s">
        <v>99</v>
      </c>
      <c r="K9273">
        <v>0.98905776903626097</v>
      </c>
      <c r="L9273">
        <v>0.15</v>
      </c>
      <c r="M9273">
        <v>37.5</v>
      </c>
      <c r="N9273">
        <f>(1-Coffee_Sales[[#This Row],[Discount_Percent]])*Coffee_Sales[[#This Row],[unit_price]]*Coffee_Sales[[#This Row],[transaction_qty]]</f>
        <v>31.875</v>
      </c>
      <c r="O9273" t="str">
        <f>TEXT(Coffee_Sales[[#This Row],[transaction_date]],"mmm-yyyy")</f>
        <v>Jun-2023</v>
      </c>
      <c r="P9273">
        <f>HOUR(Coffee_Sales[[#This Row],[transaction_time]])</f>
        <v>16</v>
      </c>
    </row>
    <row r="9274" spans="1:16" x14ac:dyDescent="0.3">
      <c r="A9274">
        <v>136705</v>
      </c>
      <c r="B9274" s="1">
        <v>45096</v>
      </c>
      <c r="C9274" s="2">
        <v>0.78771990740740738</v>
      </c>
      <c r="D9274">
        <v>1</v>
      </c>
      <c r="E9274">
        <v>3</v>
      </c>
      <c r="F9274" t="s">
        <v>77</v>
      </c>
      <c r="G9274">
        <v>69</v>
      </c>
      <c r="H9274" t="s">
        <v>18</v>
      </c>
      <c r="I9274" t="s">
        <v>107</v>
      </c>
      <c r="J9274" t="s">
        <v>132</v>
      </c>
      <c r="K9274">
        <v>1.1935920886979341</v>
      </c>
      <c r="L9274">
        <v>0</v>
      </c>
      <c r="M9274">
        <v>48.75</v>
      </c>
      <c r="N9274">
        <f>(1-Coffee_Sales[[#This Row],[Discount_Percent]])*Coffee_Sales[[#This Row],[unit_price]]*Coffee_Sales[[#This Row],[transaction_qty]]</f>
        <v>48.75</v>
      </c>
      <c r="O9274" t="str">
        <f>TEXT(Coffee_Sales[[#This Row],[transaction_date]],"mmm-yyyy")</f>
        <v>Jun-2023</v>
      </c>
      <c r="P9274">
        <f>HOUR(Coffee_Sales[[#This Row],[transaction_time]])</f>
        <v>18</v>
      </c>
    </row>
    <row r="9275" spans="1:16" x14ac:dyDescent="0.3">
      <c r="A9275">
        <v>79180</v>
      </c>
      <c r="B9275" s="1">
        <v>45045</v>
      </c>
      <c r="C9275" s="2">
        <v>0.50947916666666671</v>
      </c>
      <c r="D9275">
        <v>2</v>
      </c>
      <c r="E9275">
        <v>5</v>
      </c>
      <c r="F9275" t="s">
        <v>70</v>
      </c>
      <c r="G9275">
        <v>72</v>
      </c>
      <c r="H9275" t="s">
        <v>18</v>
      </c>
      <c r="I9275" t="s">
        <v>19</v>
      </c>
      <c r="J9275" t="s">
        <v>82</v>
      </c>
      <c r="K9275">
        <v>2.2460334555714772</v>
      </c>
      <c r="L9275">
        <v>0</v>
      </c>
      <c r="M9275">
        <v>39.75</v>
      </c>
      <c r="N9275">
        <f>(1-Coffee_Sales[[#This Row],[Discount_Percent]])*Coffee_Sales[[#This Row],[unit_price]]*Coffee_Sales[[#This Row],[transaction_qty]]</f>
        <v>79.5</v>
      </c>
      <c r="O9275" t="str">
        <f>TEXT(Coffee_Sales[[#This Row],[transaction_date]],"mmm-yyyy")</f>
        <v>Apr-2023</v>
      </c>
      <c r="P9275">
        <f>HOUR(Coffee_Sales[[#This Row],[transaction_time]])</f>
        <v>12</v>
      </c>
    </row>
    <row r="9276" spans="1:16" x14ac:dyDescent="0.3">
      <c r="A9276">
        <v>24696</v>
      </c>
      <c r="B9276" s="1">
        <v>44970</v>
      </c>
      <c r="C9276" s="2">
        <v>0.68131944444444448</v>
      </c>
      <c r="D9276">
        <v>2</v>
      </c>
      <c r="E9276">
        <v>8</v>
      </c>
      <c r="F9276" t="s">
        <v>48</v>
      </c>
      <c r="G9276">
        <v>33</v>
      </c>
      <c r="H9276" t="s">
        <v>14</v>
      </c>
      <c r="I9276" t="s">
        <v>22</v>
      </c>
      <c r="J9276" t="s">
        <v>49</v>
      </c>
      <c r="K9276">
        <v>2.4927416761612662</v>
      </c>
      <c r="L9276">
        <v>0</v>
      </c>
      <c r="M9276">
        <v>52.5</v>
      </c>
      <c r="N9276">
        <f>(1-Coffee_Sales[[#This Row],[Discount_Percent]])*Coffee_Sales[[#This Row],[unit_price]]*Coffee_Sales[[#This Row],[transaction_qty]]</f>
        <v>105</v>
      </c>
      <c r="O9276" t="str">
        <f>TEXT(Coffee_Sales[[#This Row],[transaction_date]],"mmm-yyyy")</f>
        <v>Feb-2023</v>
      </c>
      <c r="P9276">
        <f>HOUR(Coffee_Sales[[#This Row],[transaction_time]])</f>
        <v>16</v>
      </c>
    </row>
    <row r="9277" spans="1:16" x14ac:dyDescent="0.3">
      <c r="A9277">
        <v>35998</v>
      </c>
      <c r="B9277" s="1">
        <v>44989</v>
      </c>
      <c r="C9277" s="2">
        <v>0.54013888888888884</v>
      </c>
      <c r="D9277">
        <v>1</v>
      </c>
      <c r="E9277">
        <v>3</v>
      </c>
      <c r="F9277" t="s">
        <v>62</v>
      </c>
      <c r="G9277">
        <v>71</v>
      </c>
      <c r="H9277" t="s">
        <v>18</v>
      </c>
      <c r="I9277" t="s">
        <v>79</v>
      </c>
      <c r="J9277" t="s">
        <v>92</v>
      </c>
      <c r="K9277">
        <v>1.622875996065315</v>
      </c>
      <c r="L9277">
        <v>0</v>
      </c>
      <c r="M9277">
        <v>56.25</v>
      </c>
      <c r="N9277">
        <f>(1-Coffee_Sales[[#This Row],[Discount_Percent]])*Coffee_Sales[[#This Row],[unit_price]]*Coffee_Sales[[#This Row],[transaction_qty]]</f>
        <v>56.25</v>
      </c>
      <c r="O9277" t="str">
        <f>TEXT(Coffee_Sales[[#This Row],[transaction_date]],"mmm-yyyy")</f>
        <v>Mar-2023</v>
      </c>
      <c r="P9277">
        <f>HOUR(Coffee_Sales[[#This Row],[transaction_time]])</f>
        <v>12</v>
      </c>
    </row>
    <row r="9278" spans="1:16" x14ac:dyDescent="0.3">
      <c r="A9278">
        <v>98849</v>
      </c>
      <c r="B9278" s="1">
        <v>45063</v>
      </c>
      <c r="C9278" s="2">
        <v>0.78547453703703707</v>
      </c>
      <c r="D9278">
        <v>1</v>
      </c>
      <c r="E9278">
        <v>3</v>
      </c>
      <c r="F9278" t="s">
        <v>114</v>
      </c>
      <c r="G9278">
        <v>22</v>
      </c>
      <c r="H9278" t="s">
        <v>14</v>
      </c>
      <c r="I9278" t="s">
        <v>55</v>
      </c>
      <c r="J9278" t="s">
        <v>56</v>
      </c>
      <c r="K9278">
        <v>0.88388652907409582</v>
      </c>
      <c r="L9278">
        <v>0.1</v>
      </c>
      <c r="M9278">
        <v>30</v>
      </c>
      <c r="N9278">
        <f>(1-Coffee_Sales[[#This Row],[Discount_Percent]])*Coffee_Sales[[#This Row],[unit_price]]*Coffee_Sales[[#This Row],[transaction_qty]]</f>
        <v>27</v>
      </c>
      <c r="O9278" t="str">
        <f>TEXT(Coffee_Sales[[#This Row],[transaction_date]],"mmm-yyyy")</f>
        <v>May-2023</v>
      </c>
      <c r="P9278">
        <f>HOUR(Coffee_Sales[[#This Row],[transaction_time]])</f>
        <v>18</v>
      </c>
    </row>
    <row r="9279" spans="1:16" x14ac:dyDescent="0.3">
      <c r="A9279">
        <v>10024</v>
      </c>
      <c r="B9279" s="1">
        <v>44944</v>
      </c>
      <c r="C9279" s="2">
        <v>0.44927083333333334</v>
      </c>
      <c r="D9279">
        <v>2</v>
      </c>
      <c r="E9279">
        <v>5</v>
      </c>
      <c r="F9279" t="s">
        <v>77</v>
      </c>
      <c r="G9279">
        <v>32</v>
      </c>
      <c r="H9279" t="s">
        <v>14</v>
      </c>
      <c r="I9279" t="s">
        <v>22</v>
      </c>
      <c r="J9279" t="s">
        <v>23</v>
      </c>
      <c r="K9279">
        <v>2.3505743329715711</v>
      </c>
      <c r="L9279">
        <v>0</v>
      </c>
      <c r="M9279">
        <v>45</v>
      </c>
      <c r="N9279">
        <f>(1-Coffee_Sales[[#This Row],[Discount_Percent]])*Coffee_Sales[[#This Row],[unit_price]]*Coffee_Sales[[#This Row],[transaction_qty]]</f>
        <v>90</v>
      </c>
      <c r="O9279" t="str">
        <f>TEXT(Coffee_Sales[[#This Row],[transaction_date]],"mmm-yyyy")</f>
        <v>Jan-2023</v>
      </c>
      <c r="P9279">
        <f>HOUR(Coffee_Sales[[#This Row],[transaction_time]])</f>
        <v>10</v>
      </c>
    </row>
    <row r="9280" spans="1:16" x14ac:dyDescent="0.3">
      <c r="A9280">
        <v>75755</v>
      </c>
      <c r="B9280" s="1">
        <v>45041</v>
      </c>
      <c r="C9280" s="2">
        <v>0.41256944444444443</v>
      </c>
      <c r="D9280">
        <v>2</v>
      </c>
      <c r="E9280">
        <v>5</v>
      </c>
      <c r="F9280" t="s">
        <v>111</v>
      </c>
      <c r="G9280">
        <v>60</v>
      </c>
      <c r="H9280" t="s">
        <v>74</v>
      </c>
      <c r="I9280" t="s">
        <v>75</v>
      </c>
      <c r="J9280" t="s">
        <v>112</v>
      </c>
      <c r="K9280">
        <v>3.7144254595413142</v>
      </c>
      <c r="L9280">
        <v>0</v>
      </c>
      <c r="M9280">
        <v>56.25</v>
      </c>
      <c r="N9280">
        <f>(1-Coffee_Sales[[#This Row],[Discount_Percent]])*Coffee_Sales[[#This Row],[unit_price]]*Coffee_Sales[[#This Row],[transaction_qty]]</f>
        <v>112.5</v>
      </c>
      <c r="O9280" t="str">
        <f>TEXT(Coffee_Sales[[#This Row],[transaction_date]],"mmm-yyyy")</f>
        <v>Apr-2023</v>
      </c>
      <c r="P9280">
        <f>HOUR(Coffee_Sales[[#This Row],[transaction_time]])</f>
        <v>9</v>
      </c>
    </row>
    <row r="9281" spans="1:16" x14ac:dyDescent="0.3">
      <c r="A9281">
        <v>141033</v>
      </c>
      <c r="B9281" s="1">
        <v>45100</v>
      </c>
      <c r="C9281" s="2">
        <v>0.58341435185185186</v>
      </c>
      <c r="D9281">
        <v>1</v>
      </c>
      <c r="E9281">
        <v>5</v>
      </c>
      <c r="F9281" t="s">
        <v>78</v>
      </c>
      <c r="G9281">
        <v>72</v>
      </c>
      <c r="H9281" t="s">
        <v>18</v>
      </c>
      <c r="I9281" t="s">
        <v>19</v>
      </c>
      <c r="J9281" t="s">
        <v>82</v>
      </c>
      <c r="K9281">
        <v>1.2827117644739801</v>
      </c>
      <c r="L9281">
        <v>0</v>
      </c>
      <c r="M9281">
        <v>39.75</v>
      </c>
      <c r="N9281">
        <f>(1-Coffee_Sales[[#This Row],[Discount_Percent]])*Coffee_Sales[[#This Row],[unit_price]]*Coffee_Sales[[#This Row],[transaction_qty]]</f>
        <v>39.75</v>
      </c>
      <c r="O9281" t="str">
        <f>TEXT(Coffee_Sales[[#This Row],[transaction_date]],"mmm-yyyy")</f>
        <v>Jun-2023</v>
      </c>
      <c r="P9281">
        <f>HOUR(Coffee_Sales[[#This Row],[transaction_time]])</f>
        <v>14</v>
      </c>
    </row>
    <row r="9282" spans="1:16" x14ac:dyDescent="0.3">
      <c r="A9282">
        <v>92704</v>
      </c>
      <c r="B9282" s="1">
        <v>45058</v>
      </c>
      <c r="C9282" s="2">
        <v>0.4206597222222222</v>
      </c>
      <c r="D9282">
        <v>2</v>
      </c>
      <c r="E9282">
        <v>5</v>
      </c>
      <c r="F9282" t="s">
        <v>128</v>
      </c>
      <c r="G9282">
        <v>40</v>
      </c>
      <c r="H9282" t="s">
        <v>14</v>
      </c>
      <c r="I9282" t="s">
        <v>15</v>
      </c>
      <c r="J9282" t="s">
        <v>100</v>
      </c>
      <c r="K9282">
        <v>3.1230456846202088</v>
      </c>
      <c r="L9282">
        <v>0</v>
      </c>
      <c r="M9282">
        <v>56.25</v>
      </c>
      <c r="N9282">
        <f>(1-Coffee_Sales[[#This Row],[Discount_Percent]])*Coffee_Sales[[#This Row],[unit_price]]*Coffee_Sales[[#This Row],[transaction_qty]]</f>
        <v>112.5</v>
      </c>
      <c r="O9282" t="str">
        <f>TEXT(Coffee_Sales[[#This Row],[transaction_date]],"mmm-yyyy")</f>
        <v>May-2023</v>
      </c>
      <c r="P9282">
        <f>HOUR(Coffee_Sales[[#This Row],[transaction_time]])</f>
        <v>10</v>
      </c>
    </row>
    <row r="9283" spans="1:16" x14ac:dyDescent="0.3">
      <c r="A9283">
        <v>138193</v>
      </c>
      <c r="B9283" s="1">
        <v>45098</v>
      </c>
      <c r="C9283" s="2">
        <v>0.37010416666666668</v>
      </c>
      <c r="D9283">
        <v>2</v>
      </c>
      <c r="E9283">
        <v>3</v>
      </c>
      <c r="F9283" t="s">
        <v>97</v>
      </c>
      <c r="G9283">
        <v>22</v>
      </c>
      <c r="H9283" t="s">
        <v>14</v>
      </c>
      <c r="I9283" t="s">
        <v>55</v>
      </c>
      <c r="J9283" t="s">
        <v>56</v>
      </c>
      <c r="K9283">
        <v>1.245669830886595</v>
      </c>
      <c r="L9283">
        <v>0.15</v>
      </c>
      <c r="M9283">
        <v>30</v>
      </c>
      <c r="N9283">
        <f>(1-Coffee_Sales[[#This Row],[Discount_Percent]])*Coffee_Sales[[#This Row],[unit_price]]*Coffee_Sales[[#This Row],[transaction_qty]]</f>
        <v>51</v>
      </c>
      <c r="O9283" t="str">
        <f>TEXT(Coffee_Sales[[#This Row],[transaction_date]],"mmm-yyyy")</f>
        <v>Jun-2023</v>
      </c>
      <c r="P9283">
        <f>HOUR(Coffee_Sales[[#This Row],[transaction_time]])</f>
        <v>8</v>
      </c>
    </row>
    <row r="9284" spans="1:16" x14ac:dyDescent="0.3">
      <c r="A9284">
        <v>96764</v>
      </c>
      <c r="B9284" s="1">
        <v>45062</v>
      </c>
      <c r="C9284" s="2">
        <v>0.30980324074074073</v>
      </c>
      <c r="D9284">
        <v>1</v>
      </c>
      <c r="E9284">
        <v>3</v>
      </c>
      <c r="F9284" t="s">
        <v>81</v>
      </c>
      <c r="G9284">
        <v>63</v>
      </c>
      <c r="H9284" t="s">
        <v>67</v>
      </c>
      <c r="I9284" t="s">
        <v>72</v>
      </c>
      <c r="J9284" t="s">
        <v>73</v>
      </c>
      <c r="K9284">
        <v>0.28455811522505231</v>
      </c>
      <c r="L9284">
        <v>0</v>
      </c>
      <c r="M9284">
        <v>12</v>
      </c>
      <c r="N9284">
        <f>(1-Coffee_Sales[[#This Row],[Discount_Percent]])*Coffee_Sales[[#This Row],[unit_price]]*Coffee_Sales[[#This Row],[transaction_qty]]</f>
        <v>12</v>
      </c>
      <c r="O9284" t="str">
        <f>TEXT(Coffee_Sales[[#This Row],[transaction_date]],"mmm-yyyy")</f>
        <v>May-2023</v>
      </c>
      <c r="P9284">
        <f>HOUR(Coffee_Sales[[#This Row],[transaction_time]])</f>
        <v>7</v>
      </c>
    </row>
    <row r="9285" spans="1:16" x14ac:dyDescent="0.3">
      <c r="A9285">
        <v>79048</v>
      </c>
      <c r="B9285" s="1">
        <v>45045</v>
      </c>
      <c r="C9285" s="2">
        <v>0.39561342592592591</v>
      </c>
      <c r="D9285">
        <v>2</v>
      </c>
      <c r="E9285">
        <v>8</v>
      </c>
      <c r="F9285" t="s">
        <v>87</v>
      </c>
      <c r="G9285">
        <v>22</v>
      </c>
      <c r="H9285" t="s">
        <v>14</v>
      </c>
      <c r="I9285" t="s">
        <v>55</v>
      </c>
      <c r="J9285" t="s">
        <v>56</v>
      </c>
      <c r="K9285">
        <v>1.9294987443995539</v>
      </c>
      <c r="L9285">
        <v>0.05</v>
      </c>
      <c r="M9285">
        <v>30</v>
      </c>
      <c r="N9285">
        <f>(1-Coffee_Sales[[#This Row],[Discount_Percent]])*Coffee_Sales[[#This Row],[unit_price]]*Coffee_Sales[[#This Row],[transaction_qty]]</f>
        <v>57</v>
      </c>
      <c r="O9285" t="str">
        <f>TEXT(Coffee_Sales[[#This Row],[transaction_date]],"mmm-yyyy")</f>
        <v>Apr-2023</v>
      </c>
      <c r="P9285">
        <f>HOUR(Coffee_Sales[[#This Row],[transaction_time]])</f>
        <v>9</v>
      </c>
    </row>
    <row r="9286" spans="1:16" x14ac:dyDescent="0.3">
      <c r="A9286">
        <v>91487</v>
      </c>
      <c r="B9286" s="1">
        <v>45057</v>
      </c>
      <c r="C9286" s="2">
        <v>0.36254629629629631</v>
      </c>
      <c r="D9286">
        <v>1</v>
      </c>
      <c r="E9286">
        <v>3</v>
      </c>
      <c r="F9286" t="s">
        <v>102</v>
      </c>
      <c r="G9286">
        <v>77</v>
      </c>
      <c r="H9286" t="s">
        <v>18</v>
      </c>
      <c r="I9286" t="s">
        <v>19</v>
      </c>
      <c r="J9286" t="s">
        <v>115</v>
      </c>
      <c r="K9286">
        <v>0.99220919233147598</v>
      </c>
      <c r="L9286">
        <v>0.05</v>
      </c>
      <c r="M9286">
        <v>45</v>
      </c>
      <c r="N9286">
        <f>(1-Coffee_Sales[[#This Row],[Discount_Percent]])*Coffee_Sales[[#This Row],[unit_price]]*Coffee_Sales[[#This Row],[transaction_qty]]</f>
        <v>42.75</v>
      </c>
      <c r="O9286" t="str">
        <f>TEXT(Coffee_Sales[[#This Row],[transaction_date]],"mmm-yyyy")</f>
        <v>May-2023</v>
      </c>
      <c r="P9286">
        <f>HOUR(Coffee_Sales[[#This Row],[transaction_time]])</f>
        <v>8</v>
      </c>
    </row>
    <row r="9287" spans="1:16" x14ac:dyDescent="0.3">
      <c r="A9287">
        <v>81300</v>
      </c>
      <c r="B9287" s="1">
        <v>45047</v>
      </c>
      <c r="C9287" s="2">
        <v>0.74782407407407403</v>
      </c>
      <c r="D9287">
        <v>2</v>
      </c>
      <c r="E9287">
        <v>5</v>
      </c>
      <c r="F9287" t="s">
        <v>96</v>
      </c>
      <c r="G9287">
        <v>54</v>
      </c>
      <c r="H9287" t="s">
        <v>32</v>
      </c>
      <c r="I9287" t="s">
        <v>33</v>
      </c>
      <c r="J9287" t="s">
        <v>127</v>
      </c>
      <c r="K9287">
        <v>1.767699229391819</v>
      </c>
      <c r="L9287">
        <v>0.05</v>
      </c>
      <c r="M9287">
        <v>37.5</v>
      </c>
      <c r="N9287">
        <f>(1-Coffee_Sales[[#This Row],[Discount_Percent]])*Coffee_Sales[[#This Row],[unit_price]]*Coffee_Sales[[#This Row],[transaction_qty]]</f>
        <v>71.25</v>
      </c>
      <c r="O9287" t="str">
        <f>TEXT(Coffee_Sales[[#This Row],[transaction_date]],"mmm-yyyy")</f>
        <v>May-2023</v>
      </c>
      <c r="P9287">
        <f>HOUR(Coffee_Sales[[#This Row],[transaction_time]])</f>
        <v>17</v>
      </c>
    </row>
    <row r="9288" spans="1:16" x14ac:dyDescent="0.3">
      <c r="A9288">
        <v>145923</v>
      </c>
      <c r="B9288" s="1">
        <v>45104</v>
      </c>
      <c r="C9288" s="2">
        <v>0.62481481481481482</v>
      </c>
      <c r="D9288">
        <v>2</v>
      </c>
      <c r="E9288">
        <v>3</v>
      </c>
      <c r="F9288" t="s">
        <v>114</v>
      </c>
      <c r="G9288">
        <v>49</v>
      </c>
      <c r="H9288" t="s">
        <v>32</v>
      </c>
      <c r="I9288" t="s">
        <v>44</v>
      </c>
      <c r="J9288" t="s">
        <v>91</v>
      </c>
      <c r="K9288">
        <v>2.266864169156817</v>
      </c>
      <c r="L9288">
        <v>0.05</v>
      </c>
      <c r="M9288">
        <v>45</v>
      </c>
      <c r="N9288">
        <f>(1-Coffee_Sales[[#This Row],[Discount_Percent]])*Coffee_Sales[[#This Row],[unit_price]]*Coffee_Sales[[#This Row],[transaction_qty]]</f>
        <v>85.5</v>
      </c>
      <c r="O9288" t="str">
        <f>TEXT(Coffee_Sales[[#This Row],[transaction_date]],"mmm-yyyy")</f>
        <v>Jun-2023</v>
      </c>
      <c r="P9288">
        <f>HOUR(Coffee_Sales[[#This Row],[transaction_time]])</f>
        <v>14</v>
      </c>
    </row>
    <row r="9289" spans="1:16" x14ac:dyDescent="0.3">
      <c r="A9289">
        <v>130767</v>
      </c>
      <c r="B9289" s="1">
        <v>45092</v>
      </c>
      <c r="C9289" s="2">
        <v>0.3581597222222222</v>
      </c>
      <c r="D9289">
        <v>1</v>
      </c>
      <c r="E9289">
        <v>3</v>
      </c>
      <c r="F9289" t="s">
        <v>114</v>
      </c>
      <c r="G9289">
        <v>59</v>
      </c>
      <c r="H9289" t="s">
        <v>74</v>
      </c>
      <c r="I9289" t="s">
        <v>75</v>
      </c>
      <c r="J9289" t="s">
        <v>85</v>
      </c>
      <c r="K9289">
        <v>1.511736335451741</v>
      </c>
      <c r="L9289">
        <v>0</v>
      </c>
      <c r="M9289">
        <v>67.5</v>
      </c>
      <c r="N9289">
        <f>(1-Coffee_Sales[[#This Row],[Discount_Percent]])*Coffee_Sales[[#This Row],[unit_price]]*Coffee_Sales[[#This Row],[transaction_qty]]</f>
        <v>67.5</v>
      </c>
      <c r="O9289" t="str">
        <f>TEXT(Coffee_Sales[[#This Row],[transaction_date]],"mmm-yyyy")</f>
        <v>Jun-2023</v>
      </c>
      <c r="P9289">
        <f>HOUR(Coffee_Sales[[#This Row],[transaction_time]])</f>
        <v>8</v>
      </c>
    </row>
    <row r="9290" spans="1:16" x14ac:dyDescent="0.3">
      <c r="A9290">
        <v>74238</v>
      </c>
      <c r="B9290" s="1">
        <v>45039</v>
      </c>
      <c r="C9290" s="2">
        <v>0.53494212962962961</v>
      </c>
      <c r="D9290">
        <v>2</v>
      </c>
      <c r="E9290">
        <v>3</v>
      </c>
      <c r="F9290" t="s">
        <v>111</v>
      </c>
      <c r="G9290">
        <v>29</v>
      </c>
      <c r="H9290" t="s">
        <v>14</v>
      </c>
      <c r="I9290" t="s">
        <v>22</v>
      </c>
      <c r="J9290" t="s">
        <v>89</v>
      </c>
      <c r="K9290">
        <v>2.0958901522570428</v>
      </c>
      <c r="L9290">
        <v>0.1</v>
      </c>
      <c r="M9290">
        <v>37.5</v>
      </c>
      <c r="N9290">
        <f>(1-Coffee_Sales[[#This Row],[Discount_Percent]])*Coffee_Sales[[#This Row],[unit_price]]*Coffee_Sales[[#This Row],[transaction_qty]]</f>
        <v>67.5</v>
      </c>
      <c r="O9290" t="str">
        <f>TEXT(Coffee_Sales[[#This Row],[transaction_date]],"mmm-yyyy")</f>
        <v>Apr-2023</v>
      </c>
      <c r="P9290">
        <f>HOUR(Coffee_Sales[[#This Row],[transaction_time]])</f>
        <v>12</v>
      </c>
    </row>
    <row r="9291" spans="1:16" x14ac:dyDescent="0.3">
      <c r="A9291">
        <v>46851</v>
      </c>
      <c r="B9291" s="1">
        <v>45004</v>
      </c>
      <c r="C9291" s="2">
        <v>0.66263888888888889</v>
      </c>
      <c r="D9291">
        <v>1</v>
      </c>
      <c r="E9291">
        <v>8</v>
      </c>
      <c r="F9291" t="s">
        <v>17</v>
      </c>
      <c r="G9291">
        <v>87</v>
      </c>
      <c r="H9291" t="s">
        <v>14</v>
      </c>
      <c r="I9291" t="s">
        <v>15</v>
      </c>
      <c r="J9291" t="s">
        <v>119</v>
      </c>
      <c r="K9291">
        <v>0.95696955864138178</v>
      </c>
      <c r="L9291">
        <v>0.05</v>
      </c>
      <c r="M9291">
        <v>31.5</v>
      </c>
      <c r="N9291">
        <f>(1-Coffee_Sales[[#This Row],[Discount_Percent]])*Coffee_Sales[[#This Row],[unit_price]]*Coffee_Sales[[#This Row],[transaction_qty]]</f>
        <v>29.924999999999997</v>
      </c>
      <c r="O9291" t="str">
        <f>TEXT(Coffee_Sales[[#This Row],[transaction_date]],"mmm-yyyy")</f>
        <v>Mar-2023</v>
      </c>
      <c r="P9291">
        <f>HOUR(Coffee_Sales[[#This Row],[transaction_time]])</f>
        <v>15</v>
      </c>
    </row>
    <row r="9292" spans="1:16" x14ac:dyDescent="0.3">
      <c r="A9292">
        <v>137450</v>
      </c>
      <c r="B9292" s="1">
        <v>45097</v>
      </c>
      <c r="C9292" s="2">
        <v>0.4478125</v>
      </c>
      <c r="D9292">
        <v>2</v>
      </c>
      <c r="E9292">
        <v>5</v>
      </c>
      <c r="F9292" t="s">
        <v>35</v>
      </c>
      <c r="G9292">
        <v>37</v>
      </c>
      <c r="H9292" t="s">
        <v>14</v>
      </c>
      <c r="I9292" t="s">
        <v>15</v>
      </c>
      <c r="J9292" t="s">
        <v>95</v>
      </c>
      <c r="K9292">
        <v>2.3855719330694889</v>
      </c>
      <c r="L9292">
        <v>0.05</v>
      </c>
      <c r="M9292">
        <v>45</v>
      </c>
      <c r="N9292">
        <f>(1-Coffee_Sales[[#This Row],[Discount_Percent]])*Coffee_Sales[[#This Row],[unit_price]]*Coffee_Sales[[#This Row],[transaction_qty]]</f>
        <v>85.5</v>
      </c>
      <c r="O9292" t="str">
        <f>TEXT(Coffee_Sales[[#This Row],[transaction_date]],"mmm-yyyy")</f>
        <v>Jun-2023</v>
      </c>
      <c r="P9292">
        <f>HOUR(Coffee_Sales[[#This Row],[transaction_time]])</f>
        <v>10</v>
      </c>
    </row>
    <row r="9293" spans="1:16" x14ac:dyDescent="0.3">
      <c r="A9293">
        <v>66538</v>
      </c>
      <c r="B9293" s="1">
        <v>45030</v>
      </c>
      <c r="C9293" s="2">
        <v>0.59878472222222223</v>
      </c>
      <c r="D9293">
        <v>2</v>
      </c>
      <c r="E9293">
        <v>3</v>
      </c>
      <c r="F9293" t="s">
        <v>17</v>
      </c>
      <c r="G9293">
        <v>61</v>
      </c>
      <c r="H9293" t="s">
        <v>74</v>
      </c>
      <c r="I9293" t="s">
        <v>75</v>
      </c>
      <c r="J9293" t="s">
        <v>116</v>
      </c>
      <c r="K9293">
        <v>3.7072006643724</v>
      </c>
      <c r="L9293">
        <v>0.15</v>
      </c>
      <c r="M9293">
        <v>71.25</v>
      </c>
      <c r="N9293">
        <f>(1-Coffee_Sales[[#This Row],[Discount_Percent]])*Coffee_Sales[[#This Row],[unit_price]]*Coffee_Sales[[#This Row],[transaction_qty]]</f>
        <v>121.125</v>
      </c>
      <c r="O9293" t="str">
        <f>TEXT(Coffee_Sales[[#This Row],[transaction_date]],"mmm-yyyy")</f>
        <v>Apr-2023</v>
      </c>
      <c r="P9293">
        <f>HOUR(Coffee_Sales[[#This Row],[transaction_time]])</f>
        <v>14</v>
      </c>
    </row>
    <row r="9294" spans="1:16" x14ac:dyDescent="0.3">
      <c r="A9294">
        <v>144982</v>
      </c>
      <c r="B9294" s="1">
        <v>45103</v>
      </c>
      <c r="C9294" s="2">
        <v>0.80775462962962963</v>
      </c>
      <c r="D9294">
        <v>1</v>
      </c>
      <c r="E9294">
        <v>3</v>
      </c>
      <c r="F9294" t="s">
        <v>13</v>
      </c>
      <c r="G9294">
        <v>71</v>
      </c>
      <c r="H9294" t="s">
        <v>18</v>
      </c>
      <c r="I9294" t="s">
        <v>79</v>
      </c>
      <c r="J9294" t="s">
        <v>92</v>
      </c>
      <c r="K9294">
        <v>1.471255220992566</v>
      </c>
      <c r="L9294">
        <v>0.1</v>
      </c>
      <c r="M9294">
        <v>56.25</v>
      </c>
      <c r="N9294">
        <f>(1-Coffee_Sales[[#This Row],[Discount_Percent]])*Coffee_Sales[[#This Row],[unit_price]]*Coffee_Sales[[#This Row],[transaction_qty]]</f>
        <v>50.625</v>
      </c>
      <c r="O9294" t="str">
        <f>TEXT(Coffee_Sales[[#This Row],[transaction_date]],"mmm-yyyy")</f>
        <v>Jun-2023</v>
      </c>
      <c r="P9294">
        <f>HOUR(Coffee_Sales[[#This Row],[transaction_time]])</f>
        <v>19</v>
      </c>
    </row>
    <row r="9295" spans="1:16" x14ac:dyDescent="0.3">
      <c r="A9295">
        <v>99057</v>
      </c>
      <c r="B9295" s="1">
        <v>45064</v>
      </c>
      <c r="C9295" s="2">
        <v>0.32442129629629629</v>
      </c>
      <c r="D9295">
        <v>1</v>
      </c>
      <c r="E9295">
        <v>8</v>
      </c>
      <c r="F9295" t="s">
        <v>63</v>
      </c>
      <c r="G9295">
        <v>72</v>
      </c>
      <c r="H9295" t="s">
        <v>18</v>
      </c>
      <c r="I9295" t="s">
        <v>19</v>
      </c>
      <c r="J9295" t="s">
        <v>82</v>
      </c>
      <c r="K9295">
        <v>1.257702035537932</v>
      </c>
      <c r="L9295">
        <v>0.1</v>
      </c>
      <c r="M9295">
        <v>48.75</v>
      </c>
      <c r="N9295">
        <f>(1-Coffee_Sales[[#This Row],[Discount_Percent]])*Coffee_Sales[[#This Row],[unit_price]]*Coffee_Sales[[#This Row],[transaction_qty]]</f>
        <v>43.875</v>
      </c>
      <c r="O9295" t="str">
        <f>TEXT(Coffee_Sales[[#This Row],[transaction_date]],"mmm-yyyy")</f>
        <v>May-2023</v>
      </c>
      <c r="P9295">
        <f>HOUR(Coffee_Sales[[#This Row],[transaction_time]])</f>
        <v>7</v>
      </c>
    </row>
    <row r="9296" spans="1:16" x14ac:dyDescent="0.3">
      <c r="A9296">
        <v>86814</v>
      </c>
      <c r="B9296" s="1">
        <v>45053</v>
      </c>
      <c r="C9296" s="2">
        <v>0.33711805555555557</v>
      </c>
      <c r="D9296">
        <v>1</v>
      </c>
      <c r="E9296">
        <v>5</v>
      </c>
      <c r="F9296" t="s">
        <v>111</v>
      </c>
      <c r="G9296">
        <v>56</v>
      </c>
      <c r="H9296" t="s">
        <v>32</v>
      </c>
      <c r="I9296" t="s">
        <v>33</v>
      </c>
      <c r="J9296" t="s">
        <v>135</v>
      </c>
      <c r="K9296">
        <v>0.79116049169801794</v>
      </c>
      <c r="L9296">
        <v>0.15</v>
      </c>
      <c r="M9296">
        <v>38.25</v>
      </c>
      <c r="N9296">
        <f>(1-Coffee_Sales[[#This Row],[Discount_Percent]])*Coffee_Sales[[#This Row],[unit_price]]*Coffee_Sales[[#This Row],[transaction_qty]]</f>
        <v>32.512499999999996</v>
      </c>
      <c r="O9296" t="str">
        <f>TEXT(Coffee_Sales[[#This Row],[transaction_date]],"mmm-yyyy")</f>
        <v>May-2023</v>
      </c>
      <c r="P9296">
        <f>HOUR(Coffee_Sales[[#This Row],[transaction_time]])</f>
        <v>8</v>
      </c>
    </row>
    <row r="9297" spans="1:16" x14ac:dyDescent="0.3">
      <c r="A9297">
        <v>140507</v>
      </c>
      <c r="B9297" s="1">
        <v>45100</v>
      </c>
      <c r="C9297" s="2">
        <v>0.35497685185185185</v>
      </c>
      <c r="D9297">
        <v>2</v>
      </c>
      <c r="E9297">
        <v>3</v>
      </c>
      <c r="F9297" t="s">
        <v>97</v>
      </c>
      <c r="G9297">
        <v>41</v>
      </c>
      <c r="H9297" t="s">
        <v>14</v>
      </c>
      <c r="I9297" t="s">
        <v>15</v>
      </c>
      <c r="J9297" t="s">
        <v>98</v>
      </c>
      <c r="K9297">
        <v>2.7161824407364068</v>
      </c>
      <c r="L9297">
        <v>0</v>
      </c>
      <c r="M9297">
        <v>63.75</v>
      </c>
      <c r="N9297">
        <f>(1-Coffee_Sales[[#This Row],[Discount_Percent]])*Coffee_Sales[[#This Row],[unit_price]]*Coffee_Sales[[#This Row],[transaction_qty]]</f>
        <v>127.5</v>
      </c>
      <c r="O9297" t="str">
        <f>TEXT(Coffee_Sales[[#This Row],[transaction_date]],"mmm-yyyy")</f>
        <v>Jun-2023</v>
      </c>
      <c r="P9297">
        <f>HOUR(Coffee_Sales[[#This Row],[transaction_time]])</f>
        <v>8</v>
      </c>
    </row>
    <row r="9298" spans="1:16" x14ac:dyDescent="0.3">
      <c r="A9298">
        <v>132034</v>
      </c>
      <c r="B9298" s="1">
        <v>45093</v>
      </c>
      <c r="C9298" s="2">
        <v>0.35715277777777776</v>
      </c>
      <c r="D9298">
        <v>1</v>
      </c>
      <c r="E9298">
        <v>5</v>
      </c>
      <c r="F9298" t="s">
        <v>43</v>
      </c>
      <c r="G9298">
        <v>74</v>
      </c>
      <c r="H9298" t="s">
        <v>18</v>
      </c>
      <c r="I9298" t="s">
        <v>107</v>
      </c>
      <c r="J9298" t="s">
        <v>108</v>
      </c>
      <c r="K9298">
        <v>1.136998074408742</v>
      </c>
      <c r="L9298">
        <v>0</v>
      </c>
      <c r="M9298">
        <v>52.5</v>
      </c>
      <c r="N9298">
        <f>(1-Coffee_Sales[[#This Row],[Discount_Percent]])*Coffee_Sales[[#This Row],[unit_price]]*Coffee_Sales[[#This Row],[transaction_qty]]</f>
        <v>52.5</v>
      </c>
      <c r="O9298" t="str">
        <f>TEXT(Coffee_Sales[[#This Row],[transaction_date]],"mmm-yyyy")</f>
        <v>Jun-2023</v>
      </c>
      <c r="P9298">
        <f>HOUR(Coffee_Sales[[#This Row],[transaction_time]])</f>
        <v>8</v>
      </c>
    </row>
    <row r="9299" spans="1:16" x14ac:dyDescent="0.3">
      <c r="A9299">
        <v>60912</v>
      </c>
      <c r="B9299" s="1">
        <v>45024</v>
      </c>
      <c r="C9299" s="2">
        <v>0.40261574074074075</v>
      </c>
      <c r="D9299">
        <v>2</v>
      </c>
      <c r="E9299">
        <v>5</v>
      </c>
      <c r="F9299" t="s">
        <v>48</v>
      </c>
      <c r="G9299">
        <v>36</v>
      </c>
      <c r="H9299" t="s">
        <v>14</v>
      </c>
      <c r="I9299" t="s">
        <v>26</v>
      </c>
      <c r="J9299" t="s">
        <v>27</v>
      </c>
      <c r="K9299">
        <v>2.547874783637059</v>
      </c>
      <c r="L9299">
        <v>0</v>
      </c>
      <c r="M9299">
        <v>56.25</v>
      </c>
      <c r="N9299">
        <f>(1-Coffee_Sales[[#This Row],[Discount_Percent]])*Coffee_Sales[[#This Row],[unit_price]]*Coffee_Sales[[#This Row],[transaction_qty]]</f>
        <v>112.5</v>
      </c>
      <c r="O9299" t="str">
        <f>TEXT(Coffee_Sales[[#This Row],[transaction_date]],"mmm-yyyy")</f>
        <v>Apr-2023</v>
      </c>
      <c r="P9299">
        <f>HOUR(Coffee_Sales[[#This Row],[transaction_time]])</f>
        <v>9</v>
      </c>
    </row>
    <row r="9300" spans="1:16" x14ac:dyDescent="0.3">
      <c r="A9300">
        <v>131125</v>
      </c>
      <c r="B9300" s="1">
        <v>45092</v>
      </c>
      <c r="C9300" s="2">
        <v>0.44032407407407409</v>
      </c>
      <c r="D9300">
        <v>2</v>
      </c>
      <c r="E9300">
        <v>3</v>
      </c>
      <c r="F9300" t="s">
        <v>43</v>
      </c>
      <c r="G9300">
        <v>40</v>
      </c>
      <c r="H9300" t="s">
        <v>14</v>
      </c>
      <c r="I9300" t="s">
        <v>15</v>
      </c>
      <c r="J9300" t="s">
        <v>100</v>
      </c>
      <c r="K9300">
        <v>2.3348578391020731</v>
      </c>
      <c r="L9300">
        <v>0</v>
      </c>
      <c r="M9300">
        <v>56.25</v>
      </c>
      <c r="N9300">
        <f>(1-Coffee_Sales[[#This Row],[Discount_Percent]])*Coffee_Sales[[#This Row],[unit_price]]*Coffee_Sales[[#This Row],[transaction_qty]]</f>
        <v>112.5</v>
      </c>
      <c r="O9300" t="str">
        <f>TEXT(Coffee_Sales[[#This Row],[transaction_date]],"mmm-yyyy")</f>
        <v>Jun-2023</v>
      </c>
      <c r="P9300">
        <f>HOUR(Coffee_Sales[[#This Row],[transaction_time]])</f>
        <v>10</v>
      </c>
    </row>
    <row r="9301" spans="1:16" x14ac:dyDescent="0.3">
      <c r="A9301">
        <v>147982</v>
      </c>
      <c r="B9301" s="1">
        <v>45106</v>
      </c>
      <c r="C9301" s="2">
        <v>0.63487268518518514</v>
      </c>
      <c r="D9301">
        <v>1</v>
      </c>
      <c r="E9301">
        <v>8</v>
      </c>
      <c r="F9301" t="s">
        <v>128</v>
      </c>
      <c r="G9301">
        <v>87</v>
      </c>
      <c r="H9301" t="s">
        <v>14</v>
      </c>
      <c r="I9301" t="s">
        <v>15</v>
      </c>
      <c r="J9301" t="s">
        <v>119</v>
      </c>
      <c r="K9301">
        <v>1.008632250494651</v>
      </c>
      <c r="L9301">
        <v>0.1</v>
      </c>
      <c r="M9301">
        <v>31.5</v>
      </c>
      <c r="N9301">
        <f>(1-Coffee_Sales[[#This Row],[Discount_Percent]])*Coffee_Sales[[#This Row],[unit_price]]*Coffee_Sales[[#This Row],[transaction_qty]]</f>
        <v>28.35</v>
      </c>
      <c r="O9301" t="str">
        <f>TEXT(Coffee_Sales[[#This Row],[transaction_date]],"mmm-yyyy")</f>
        <v>Jun-2023</v>
      </c>
      <c r="P9301">
        <f>HOUR(Coffee_Sales[[#This Row],[transaction_time]])</f>
        <v>15</v>
      </c>
    </row>
    <row r="9302" spans="1:16" x14ac:dyDescent="0.3">
      <c r="A9302">
        <v>18958</v>
      </c>
      <c r="B9302" s="1">
        <v>44960</v>
      </c>
      <c r="C9302" s="2">
        <v>0.75437500000000002</v>
      </c>
      <c r="D9302">
        <v>2</v>
      </c>
      <c r="E9302">
        <v>3</v>
      </c>
      <c r="F9302" t="s">
        <v>35</v>
      </c>
      <c r="G9302">
        <v>33</v>
      </c>
      <c r="H9302" t="s">
        <v>14</v>
      </c>
      <c r="I9302" t="s">
        <v>22</v>
      </c>
      <c r="J9302" t="s">
        <v>49</v>
      </c>
      <c r="K9302">
        <v>3.1288274339759652</v>
      </c>
      <c r="L9302">
        <v>0.05</v>
      </c>
      <c r="M9302">
        <v>52.5</v>
      </c>
      <c r="N9302">
        <f>(1-Coffee_Sales[[#This Row],[Discount_Percent]])*Coffee_Sales[[#This Row],[unit_price]]*Coffee_Sales[[#This Row],[transaction_qty]]</f>
        <v>99.75</v>
      </c>
      <c r="O9302" t="str">
        <f>TEXT(Coffee_Sales[[#This Row],[transaction_date]],"mmm-yyyy")</f>
        <v>Feb-2023</v>
      </c>
      <c r="P9302">
        <f>HOUR(Coffee_Sales[[#This Row],[transaction_time]])</f>
        <v>18</v>
      </c>
    </row>
    <row r="9303" spans="1:16" x14ac:dyDescent="0.3">
      <c r="A9303">
        <v>122929</v>
      </c>
      <c r="B9303" s="1">
        <v>45085</v>
      </c>
      <c r="C9303" s="2">
        <v>0.68834490740740739</v>
      </c>
      <c r="D9303">
        <v>1</v>
      </c>
      <c r="E9303">
        <v>3</v>
      </c>
      <c r="F9303" t="s">
        <v>50</v>
      </c>
      <c r="G9303">
        <v>22</v>
      </c>
      <c r="H9303" t="s">
        <v>14</v>
      </c>
      <c r="I9303" t="s">
        <v>55</v>
      </c>
      <c r="J9303" t="s">
        <v>56</v>
      </c>
      <c r="K9303">
        <v>0.801977621738166</v>
      </c>
      <c r="L9303">
        <v>0.05</v>
      </c>
      <c r="M9303">
        <v>30</v>
      </c>
      <c r="N9303">
        <f>(1-Coffee_Sales[[#This Row],[Discount_Percent]])*Coffee_Sales[[#This Row],[unit_price]]*Coffee_Sales[[#This Row],[transaction_qty]]</f>
        <v>28.5</v>
      </c>
      <c r="O9303" t="str">
        <f>TEXT(Coffee_Sales[[#This Row],[transaction_date]],"mmm-yyyy")</f>
        <v>Jun-2023</v>
      </c>
      <c r="P9303">
        <f>HOUR(Coffee_Sales[[#This Row],[transaction_time]])</f>
        <v>16</v>
      </c>
    </row>
    <row r="9304" spans="1:16" x14ac:dyDescent="0.3">
      <c r="A9304">
        <v>105875</v>
      </c>
      <c r="B9304" s="1">
        <v>45070</v>
      </c>
      <c r="C9304" s="2">
        <v>0.34569444444444447</v>
      </c>
      <c r="D9304">
        <v>1</v>
      </c>
      <c r="E9304">
        <v>5</v>
      </c>
      <c r="F9304" t="s">
        <v>50</v>
      </c>
      <c r="G9304">
        <v>31</v>
      </c>
      <c r="H9304" t="s">
        <v>14</v>
      </c>
      <c r="I9304" t="s">
        <v>22</v>
      </c>
      <c r="J9304" t="s">
        <v>53</v>
      </c>
      <c r="K9304">
        <v>0.72752482302570165</v>
      </c>
      <c r="L9304">
        <v>0.15</v>
      </c>
      <c r="M9304">
        <v>33</v>
      </c>
      <c r="N9304">
        <f>(1-Coffee_Sales[[#This Row],[Discount_Percent]])*Coffee_Sales[[#This Row],[unit_price]]*Coffee_Sales[[#This Row],[transaction_qty]]</f>
        <v>28.05</v>
      </c>
      <c r="O9304" t="str">
        <f>TEXT(Coffee_Sales[[#This Row],[transaction_date]],"mmm-yyyy")</f>
        <v>May-2023</v>
      </c>
      <c r="P9304">
        <f>HOUR(Coffee_Sales[[#This Row],[transaction_time]])</f>
        <v>8</v>
      </c>
    </row>
    <row r="9305" spans="1:16" x14ac:dyDescent="0.3">
      <c r="A9305">
        <v>148726</v>
      </c>
      <c r="B9305" s="1">
        <v>45107</v>
      </c>
      <c r="C9305" s="2">
        <v>0.38788194444444446</v>
      </c>
      <c r="D9305">
        <v>2</v>
      </c>
      <c r="E9305">
        <v>8</v>
      </c>
      <c r="F9305" t="s">
        <v>87</v>
      </c>
      <c r="G9305">
        <v>55</v>
      </c>
      <c r="H9305" t="s">
        <v>32</v>
      </c>
      <c r="I9305" t="s">
        <v>33</v>
      </c>
      <c r="J9305" t="s">
        <v>93</v>
      </c>
      <c r="K9305">
        <v>3.1917348615636278</v>
      </c>
      <c r="L9305">
        <v>0</v>
      </c>
      <c r="M9305">
        <v>60</v>
      </c>
      <c r="N9305">
        <f>(1-Coffee_Sales[[#This Row],[Discount_Percent]])*Coffee_Sales[[#This Row],[unit_price]]*Coffee_Sales[[#This Row],[transaction_qty]]</f>
        <v>120</v>
      </c>
      <c r="O9305" t="str">
        <f>TEXT(Coffee_Sales[[#This Row],[transaction_date]],"mmm-yyyy")</f>
        <v>Jun-2023</v>
      </c>
      <c r="P9305">
        <f>HOUR(Coffee_Sales[[#This Row],[transaction_time]])</f>
        <v>9</v>
      </c>
    </row>
    <row r="9306" spans="1:16" x14ac:dyDescent="0.3">
      <c r="A9306">
        <v>63328</v>
      </c>
      <c r="B9306" s="1">
        <v>45027</v>
      </c>
      <c r="C9306" s="2">
        <v>0.2560763888888889</v>
      </c>
      <c r="D9306">
        <v>1</v>
      </c>
      <c r="E9306">
        <v>5</v>
      </c>
      <c r="F9306" t="s">
        <v>96</v>
      </c>
      <c r="G9306">
        <v>70</v>
      </c>
      <c r="H9306" t="s">
        <v>18</v>
      </c>
      <c r="I9306" t="s">
        <v>19</v>
      </c>
      <c r="J9306" t="s">
        <v>83</v>
      </c>
      <c r="K9306">
        <v>1.138777419427967</v>
      </c>
      <c r="L9306">
        <v>0.05</v>
      </c>
      <c r="M9306">
        <v>48.75</v>
      </c>
      <c r="N9306">
        <f>(1-Coffee_Sales[[#This Row],[Discount_Percent]])*Coffee_Sales[[#This Row],[unit_price]]*Coffee_Sales[[#This Row],[transaction_qty]]</f>
        <v>46.3125</v>
      </c>
      <c r="O9306" t="str">
        <f>TEXT(Coffee_Sales[[#This Row],[transaction_date]],"mmm-yyyy")</f>
        <v>Apr-2023</v>
      </c>
      <c r="P9306">
        <f>HOUR(Coffee_Sales[[#This Row],[transaction_time]])</f>
        <v>6</v>
      </c>
    </row>
    <row r="9307" spans="1:16" x14ac:dyDescent="0.3">
      <c r="A9307">
        <v>78862</v>
      </c>
      <c r="B9307" s="1">
        <v>45044</v>
      </c>
      <c r="C9307" s="2">
        <v>0.75053240740740745</v>
      </c>
      <c r="D9307">
        <v>1</v>
      </c>
      <c r="E9307">
        <v>5</v>
      </c>
      <c r="F9307" t="s">
        <v>25</v>
      </c>
      <c r="G9307">
        <v>79</v>
      </c>
      <c r="H9307" t="s">
        <v>18</v>
      </c>
      <c r="I9307" t="s">
        <v>19</v>
      </c>
      <c r="J9307" t="s">
        <v>20</v>
      </c>
      <c r="K9307">
        <v>1.770780071063313</v>
      </c>
      <c r="L9307">
        <v>0</v>
      </c>
      <c r="M9307">
        <v>56.25</v>
      </c>
      <c r="N9307">
        <f>(1-Coffee_Sales[[#This Row],[Discount_Percent]])*Coffee_Sales[[#This Row],[unit_price]]*Coffee_Sales[[#This Row],[transaction_qty]]</f>
        <v>56.25</v>
      </c>
      <c r="O9307" t="str">
        <f>TEXT(Coffee_Sales[[#This Row],[transaction_date]],"mmm-yyyy")</f>
        <v>Apr-2023</v>
      </c>
      <c r="P9307">
        <f>HOUR(Coffee_Sales[[#This Row],[transaction_time]])</f>
        <v>18</v>
      </c>
    </row>
    <row r="9308" spans="1:16" x14ac:dyDescent="0.3">
      <c r="A9308">
        <v>148382</v>
      </c>
      <c r="B9308" s="1">
        <v>45107</v>
      </c>
      <c r="C9308" s="2">
        <v>0.28012731481481479</v>
      </c>
      <c r="D9308">
        <v>1</v>
      </c>
      <c r="E9308">
        <v>8</v>
      </c>
      <c r="F9308" t="s">
        <v>48</v>
      </c>
      <c r="G9308">
        <v>41</v>
      </c>
      <c r="H9308" t="s">
        <v>14</v>
      </c>
      <c r="I9308" t="s">
        <v>15</v>
      </c>
      <c r="J9308" t="s">
        <v>98</v>
      </c>
      <c r="K9308">
        <v>1.9104482589699241</v>
      </c>
      <c r="L9308">
        <v>0</v>
      </c>
      <c r="M9308">
        <v>63.75</v>
      </c>
      <c r="N9308">
        <f>(1-Coffee_Sales[[#This Row],[Discount_Percent]])*Coffee_Sales[[#This Row],[unit_price]]*Coffee_Sales[[#This Row],[transaction_qty]]</f>
        <v>63.75</v>
      </c>
      <c r="O9308" t="str">
        <f>TEXT(Coffee_Sales[[#This Row],[transaction_date]],"mmm-yyyy")</f>
        <v>Jun-2023</v>
      </c>
      <c r="P9308">
        <f>HOUR(Coffee_Sales[[#This Row],[transaction_time]])</f>
        <v>6</v>
      </c>
    </row>
    <row r="9309" spans="1:16" x14ac:dyDescent="0.3">
      <c r="A9309">
        <v>93085</v>
      </c>
      <c r="B9309" s="1">
        <v>45058</v>
      </c>
      <c r="C9309" s="2">
        <v>0.6699074074074074</v>
      </c>
      <c r="D9309">
        <v>2</v>
      </c>
      <c r="E9309">
        <v>5</v>
      </c>
      <c r="F9309" t="s">
        <v>48</v>
      </c>
      <c r="G9309">
        <v>32</v>
      </c>
      <c r="H9309" t="s">
        <v>14</v>
      </c>
      <c r="I9309" t="s">
        <v>22</v>
      </c>
      <c r="J9309" t="s">
        <v>23</v>
      </c>
      <c r="K9309">
        <v>2.1218686859547931</v>
      </c>
      <c r="L9309">
        <v>0</v>
      </c>
      <c r="M9309">
        <v>45</v>
      </c>
      <c r="N9309">
        <f>(1-Coffee_Sales[[#This Row],[Discount_Percent]])*Coffee_Sales[[#This Row],[unit_price]]*Coffee_Sales[[#This Row],[transaction_qty]]</f>
        <v>90</v>
      </c>
      <c r="O9309" t="str">
        <f>TEXT(Coffee_Sales[[#This Row],[transaction_date]],"mmm-yyyy")</f>
        <v>May-2023</v>
      </c>
      <c r="P9309">
        <f>HOUR(Coffee_Sales[[#This Row],[transaction_time]])</f>
        <v>16</v>
      </c>
    </row>
    <row r="9310" spans="1:16" x14ac:dyDescent="0.3">
      <c r="A9310">
        <v>111228</v>
      </c>
      <c r="B9310" s="1">
        <v>45075</v>
      </c>
      <c r="C9310" s="2">
        <v>0.37175925925925923</v>
      </c>
      <c r="D9310">
        <v>2</v>
      </c>
      <c r="E9310">
        <v>3</v>
      </c>
      <c r="F9310" t="s">
        <v>48</v>
      </c>
      <c r="G9310">
        <v>59</v>
      </c>
      <c r="H9310" t="s">
        <v>74</v>
      </c>
      <c r="I9310" t="s">
        <v>75</v>
      </c>
      <c r="J9310" t="s">
        <v>85</v>
      </c>
      <c r="K9310">
        <v>4.2034787840020966</v>
      </c>
      <c r="L9310">
        <v>0.1</v>
      </c>
      <c r="M9310">
        <v>67.5</v>
      </c>
      <c r="N9310">
        <f>(1-Coffee_Sales[[#This Row],[Discount_Percent]])*Coffee_Sales[[#This Row],[unit_price]]*Coffee_Sales[[#This Row],[transaction_qty]]</f>
        <v>121.5</v>
      </c>
      <c r="O9310" t="str">
        <f>TEXT(Coffee_Sales[[#This Row],[transaction_date]],"mmm-yyyy")</f>
        <v>May-2023</v>
      </c>
      <c r="P9310">
        <f>HOUR(Coffee_Sales[[#This Row],[transaction_time]])</f>
        <v>8</v>
      </c>
    </row>
    <row r="9311" spans="1:16" x14ac:dyDescent="0.3">
      <c r="A9311">
        <v>107604</v>
      </c>
      <c r="B9311" s="1">
        <v>45071</v>
      </c>
      <c r="C9311" s="2">
        <v>0.65732638888888884</v>
      </c>
      <c r="D9311">
        <v>1</v>
      </c>
      <c r="E9311">
        <v>3</v>
      </c>
      <c r="F9311" t="s">
        <v>50</v>
      </c>
      <c r="G9311">
        <v>31</v>
      </c>
      <c r="H9311" t="s">
        <v>14</v>
      </c>
      <c r="I9311" t="s">
        <v>22</v>
      </c>
      <c r="J9311" t="s">
        <v>53</v>
      </c>
      <c r="K9311">
        <v>0.94540338875183227</v>
      </c>
      <c r="L9311">
        <v>0</v>
      </c>
      <c r="M9311">
        <v>33</v>
      </c>
      <c r="N9311">
        <f>(1-Coffee_Sales[[#This Row],[Discount_Percent]])*Coffee_Sales[[#This Row],[unit_price]]*Coffee_Sales[[#This Row],[transaction_qty]]</f>
        <v>33</v>
      </c>
      <c r="O9311" t="str">
        <f>TEXT(Coffee_Sales[[#This Row],[transaction_date]],"mmm-yyyy")</f>
        <v>May-2023</v>
      </c>
      <c r="P9311">
        <f>HOUR(Coffee_Sales[[#This Row],[transaction_time]])</f>
        <v>15</v>
      </c>
    </row>
    <row r="9312" spans="1:16" x14ac:dyDescent="0.3">
      <c r="A9312">
        <v>75924</v>
      </c>
      <c r="B9312" s="1">
        <v>45041</v>
      </c>
      <c r="C9312" s="2">
        <v>0.49802083333333336</v>
      </c>
      <c r="D9312">
        <v>2</v>
      </c>
      <c r="E9312">
        <v>5</v>
      </c>
      <c r="F9312" t="s">
        <v>104</v>
      </c>
      <c r="G9312">
        <v>72</v>
      </c>
      <c r="H9312" t="s">
        <v>18</v>
      </c>
      <c r="I9312" t="s">
        <v>19</v>
      </c>
      <c r="J9312" t="s">
        <v>82</v>
      </c>
      <c r="K9312">
        <v>2.369241766717614</v>
      </c>
      <c r="L9312">
        <v>0.1</v>
      </c>
      <c r="M9312">
        <v>39.75</v>
      </c>
      <c r="N9312">
        <f>(1-Coffee_Sales[[#This Row],[Discount_Percent]])*Coffee_Sales[[#This Row],[unit_price]]*Coffee_Sales[[#This Row],[transaction_qty]]</f>
        <v>71.55</v>
      </c>
      <c r="O9312" t="str">
        <f>TEXT(Coffee_Sales[[#This Row],[transaction_date]],"mmm-yyyy")</f>
        <v>Apr-2023</v>
      </c>
      <c r="P9312">
        <f>HOUR(Coffee_Sales[[#This Row],[transaction_time]])</f>
        <v>11</v>
      </c>
    </row>
    <row r="9313" spans="1:16" x14ac:dyDescent="0.3">
      <c r="A9313">
        <v>57197</v>
      </c>
      <c r="B9313" s="1">
        <v>45019</v>
      </c>
      <c r="C9313" s="2">
        <v>0.66717592592592589</v>
      </c>
      <c r="D9313">
        <v>1</v>
      </c>
      <c r="E9313">
        <v>5</v>
      </c>
      <c r="F9313" t="s">
        <v>62</v>
      </c>
      <c r="G9313">
        <v>26</v>
      </c>
      <c r="H9313" t="s">
        <v>14</v>
      </c>
      <c r="I9313" t="s">
        <v>29</v>
      </c>
      <c r="J9313" t="s">
        <v>134</v>
      </c>
      <c r="K9313">
        <v>1.2900829834665131</v>
      </c>
      <c r="L9313">
        <v>0</v>
      </c>
      <c r="M9313">
        <v>45</v>
      </c>
      <c r="N9313">
        <f>(1-Coffee_Sales[[#This Row],[Discount_Percent]])*Coffee_Sales[[#This Row],[unit_price]]*Coffee_Sales[[#This Row],[transaction_qty]]</f>
        <v>45</v>
      </c>
      <c r="O9313" t="str">
        <f>TEXT(Coffee_Sales[[#This Row],[transaction_date]],"mmm-yyyy")</f>
        <v>Apr-2023</v>
      </c>
      <c r="P9313">
        <f>HOUR(Coffee_Sales[[#This Row],[transaction_time]])</f>
        <v>16</v>
      </c>
    </row>
    <row r="9314" spans="1:16" x14ac:dyDescent="0.3">
      <c r="A9314">
        <v>94545</v>
      </c>
      <c r="B9314" s="1">
        <v>45060</v>
      </c>
      <c r="C9314" s="2">
        <v>0.35070601851851851</v>
      </c>
      <c r="D9314">
        <v>1</v>
      </c>
      <c r="E9314">
        <v>5</v>
      </c>
      <c r="F9314" t="s">
        <v>113</v>
      </c>
      <c r="G9314">
        <v>27</v>
      </c>
      <c r="H9314" t="s">
        <v>14</v>
      </c>
      <c r="I9314" t="s">
        <v>29</v>
      </c>
      <c r="J9314" t="s">
        <v>30</v>
      </c>
      <c r="K9314">
        <v>1.2541731656454209</v>
      </c>
      <c r="L9314">
        <v>0</v>
      </c>
      <c r="M9314">
        <v>52.5</v>
      </c>
      <c r="N9314">
        <f>(1-Coffee_Sales[[#This Row],[Discount_Percent]])*Coffee_Sales[[#This Row],[unit_price]]*Coffee_Sales[[#This Row],[transaction_qty]]</f>
        <v>52.5</v>
      </c>
      <c r="O9314" t="str">
        <f>TEXT(Coffee_Sales[[#This Row],[transaction_date]],"mmm-yyyy")</f>
        <v>May-2023</v>
      </c>
      <c r="P9314">
        <f>HOUR(Coffee_Sales[[#This Row],[transaction_time]])</f>
        <v>8</v>
      </c>
    </row>
    <row r="9315" spans="1:16" x14ac:dyDescent="0.3">
      <c r="A9315">
        <v>122165</v>
      </c>
      <c r="B9315" s="1">
        <v>45085</v>
      </c>
      <c r="C9315" s="2">
        <v>0.36805555555555558</v>
      </c>
      <c r="D9315">
        <v>2</v>
      </c>
      <c r="E9315">
        <v>5</v>
      </c>
      <c r="F9315" t="s">
        <v>50</v>
      </c>
      <c r="G9315">
        <v>55</v>
      </c>
      <c r="H9315" t="s">
        <v>32</v>
      </c>
      <c r="I9315" t="s">
        <v>33</v>
      </c>
      <c r="J9315" t="s">
        <v>93</v>
      </c>
      <c r="K9315">
        <v>3.4114445101715192</v>
      </c>
      <c r="L9315">
        <v>0</v>
      </c>
      <c r="M9315">
        <v>60</v>
      </c>
      <c r="N9315">
        <f>(1-Coffee_Sales[[#This Row],[Discount_Percent]])*Coffee_Sales[[#This Row],[unit_price]]*Coffee_Sales[[#This Row],[transaction_qty]]</f>
        <v>120</v>
      </c>
      <c r="O9315" t="str">
        <f>TEXT(Coffee_Sales[[#This Row],[transaction_date]],"mmm-yyyy")</f>
        <v>Jun-2023</v>
      </c>
      <c r="P9315">
        <f>HOUR(Coffee_Sales[[#This Row],[transaction_time]])</f>
        <v>8</v>
      </c>
    </row>
    <row r="9316" spans="1:16" x14ac:dyDescent="0.3">
      <c r="A9316">
        <v>16283</v>
      </c>
      <c r="B9316" s="1">
        <v>44955</v>
      </c>
      <c r="C9316" s="2">
        <v>0.67313657407407412</v>
      </c>
      <c r="D9316">
        <v>2</v>
      </c>
      <c r="E9316">
        <v>5</v>
      </c>
      <c r="F9316" t="s">
        <v>90</v>
      </c>
      <c r="G9316">
        <v>22</v>
      </c>
      <c r="H9316" t="s">
        <v>14</v>
      </c>
      <c r="I9316" t="s">
        <v>55</v>
      </c>
      <c r="J9316" t="s">
        <v>56</v>
      </c>
      <c r="K9316">
        <v>1.5557893419136479</v>
      </c>
      <c r="L9316">
        <v>0</v>
      </c>
      <c r="M9316">
        <v>30</v>
      </c>
      <c r="N9316">
        <f>(1-Coffee_Sales[[#This Row],[Discount_Percent]])*Coffee_Sales[[#This Row],[unit_price]]*Coffee_Sales[[#This Row],[transaction_qty]]</f>
        <v>60</v>
      </c>
      <c r="O9316" t="str">
        <f>TEXT(Coffee_Sales[[#This Row],[transaction_date]],"mmm-yyyy")</f>
        <v>Jan-2023</v>
      </c>
      <c r="P9316">
        <f>HOUR(Coffee_Sales[[#This Row],[transaction_time]])</f>
        <v>16</v>
      </c>
    </row>
    <row r="9317" spans="1:16" x14ac:dyDescent="0.3">
      <c r="A9317">
        <v>75016</v>
      </c>
      <c r="B9317" s="1">
        <v>45040</v>
      </c>
      <c r="C9317" s="2">
        <v>0.47966435185185186</v>
      </c>
      <c r="D9317">
        <v>1</v>
      </c>
      <c r="E9317">
        <v>3</v>
      </c>
      <c r="F9317" t="s">
        <v>25</v>
      </c>
      <c r="G9317">
        <v>60</v>
      </c>
      <c r="H9317" t="s">
        <v>74</v>
      </c>
      <c r="I9317" t="s">
        <v>75</v>
      </c>
      <c r="J9317" t="s">
        <v>112</v>
      </c>
      <c r="K9317">
        <v>1.800051092209193</v>
      </c>
      <c r="L9317">
        <v>0.15</v>
      </c>
      <c r="M9317">
        <v>56.25</v>
      </c>
      <c r="N9317">
        <f>(1-Coffee_Sales[[#This Row],[Discount_Percent]])*Coffee_Sales[[#This Row],[unit_price]]*Coffee_Sales[[#This Row],[transaction_qty]]</f>
        <v>47.8125</v>
      </c>
      <c r="O9317" t="str">
        <f>TEXT(Coffee_Sales[[#This Row],[transaction_date]],"mmm-yyyy")</f>
        <v>Apr-2023</v>
      </c>
      <c r="P9317">
        <f>HOUR(Coffee_Sales[[#This Row],[transaction_time]])</f>
        <v>11</v>
      </c>
    </row>
    <row r="9318" spans="1:16" x14ac:dyDescent="0.3">
      <c r="A9318">
        <v>133611</v>
      </c>
      <c r="B9318" s="1">
        <v>45094</v>
      </c>
      <c r="C9318" s="2">
        <v>0.43350694444444443</v>
      </c>
      <c r="D9318">
        <v>1</v>
      </c>
      <c r="E9318">
        <v>5</v>
      </c>
      <c r="F9318" t="s">
        <v>50</v>
      </c>
      <c r="G9318">
        <v>71</v>
      </c>
      <c r="H9318" t="s">
        <v>18</v>
      </c>
      <c r="I9318" t="s">
        <v>79</v>
      </c>
      <c r="J9318" t="s">
        <v>92</v>
      </c>
      <c r="K9318">
        <v>1.271236730074029</v>
      </c>
      <c r="L9318">
        <v>0</v>
      </c>
      <c r="M9318">
        <v>56.25</v>
      </c>
      <c r="N9318">
        <f>(1-Coffee_Sales[[#This Row],[Discount_Percent]])*Coffee_Sales[[#This Row],[unit_price]]*Coffee_Sales[[#This Row],[transaction_qty]]</f>
        <v>56.25</v>
      </c>
      <c r="O9318" t="str">
        <f>TEXT(Coffee_Sales[[#This Row],[transaction_date]],"mmm-yyyy")</f>
        <v>Jun-2023</v>
      </c>
      <c r="P9318">
        <f>HOUR(Coffee_Sales[[#This Row],[transaction_time]])</f>
        <v>10</v>
      </c>
    </row>
    <row r="9319" spans="1:16" x14ac:dyDescent="0.3">
      <c r="A9319">
        <v>76336</v>
      </c>
      <c r="B9319" s="1">
        <v>45042</v>
      </c>
      <c r="C9319" s="2">
        <v>0.28482638888888889</v>
      </c>
      <c r="D9319">
        <v>1</v>
      </c>
      <c r="E9319">
        <v>5</v>
      </c>
      <c r="F9319" t="s">
        <v>81</v>
      </c>
      <c r="G9319">
        <v>70</v>
      </c>
      <c r="H9319" t="s">
        <v>18</v>
      </c>
      <c r="I9319" t="s">
        <v>19</v>
      </c>
      <c r="J9319" t="s">
        <v>83</v>
      </c>
      <c r="K9319">
        <v>1.3845723933287191</v>
      </c>
      <c r="L9319">
        <v>0.15</v>
      </c>
      <c r="M9319">
        <v>48.75</v>
      </c>
      <c r="N9319">
        <f>(1-Coffee_Sales[[#This Row],[Discount_Percent]])*Coffee_Sales[[#This Row],[unit_price]]*Coffee_Sales[[#This Row],[transaction_qty]]</f>
        <v>41.4375</v>
      </c>
      <c r="O9319" t="str">
        <f>TEXT(Coffee_Sales[[#This Row],[transaction_date]],"mmm-yyyy")</f>
        <v>Apr-2023</v>
      </c>
      <c r="P9319">
        <f>HOUR(Coffee_Sales[[#This Row],[transaction_time]])</f>
        <v>6</v>
      </c>
    </row>
    <row r="9320" spans="1:16" x14ac:dyDescent="0.3">
      <c r="A9320">
        <v>2725</v>
      </c>
      <c r="B9320" s="1">
        <v>44931</v>
      </c>
      <c r="C9320" s="2">
        <v>0.81085648148148148</v>
      </c>
      <c r="D9320">
        <v>1</v>
      </c>
      <c r="E9320">
        <v>3</v>
      </c>
      <c r="F9320" t="s">
        <v>46</v>
      </c>
      <c r="G9320">
        <v>54</v>
      </c>
      <c r="H9320" t="s">
        <v>32</v>
      </c>
      <c r="I9320" t="s">
        <v>33</v>
      </c>
      <c r="J9320" t="s">
        <v>127</v>
      </c>
      <c r="K9320">
        <v>0.92573292048332889</v>
      </c>
      <c r="L9320">
        <v>0.15</v>
      </c>
      <c r="M9320">
        <v>37.5</v>
      </c>
      <c r="N9320">
        <f>(1-Coffee_Sales[[#This Row],[Discount_Percent]])*Coffee_Sales[[#This Row],[unit_price]]*Coffee_Sales[[#This Row],[transaction_qty]]</f>
        <v>31.875</v>
      </c>
      <c r="O9320" t="str">
        <f>TEXT(Coffee_Sales[[#This Row],[transaction_date]],"mmm-yyyy")</f>
        <v>Jan-2023</v>
      </c>
      <c r="P9320">
        <f>HOUR(Coffee_Sales[[#This Row],[transaction_time]])</f>
        <v>19</v>
      </c>
    </row>
    <row r="9321" spans="1:16" x14ac:dyDescent="0.3">
      <c r="A9321">
        <v>144039</v>
      </c>
      <c r="B9321" s="1">
        <v>45103</v>
      </c>
      <c r="C9321" s="2">
        <v>0.34314814814814815</v>
      </c>
      <c r="D9321">
        <v>2</v>
      </c>
      <c r="E9321">
        <v>3</v>
      </c>
      <c r="F9321" t="s">
        <v>87</v>
      </c>
      <c r="G9321">
        <v>38</v>
      </c>
      <c r="H9321" t="s">
        <v>14</v>
      </c>
      <c r="I9321" t="s">
        <v>15</v>
      </c>
      <c r="J9321" t="s">
        <v>16</v>
      </c>
      <c r="K9321">
        <v>2.6619155975072508</v>
      </c>
      <c r="L9321">
        <v>0.15</v>
      </c>
      <c r="M9321">
        <v>56.25</v>
      </c>
      <c r="N9321">
        <f>(1-Coffee_Sales[[#This Row],[Discount_Percent]])*Coffee_Sales[[#This Row],[unit_price]]*Coffee_Sales[[#This Row],[transaction_qty]]</f>
        <v>95.625</v>
      </c>
      <c r="O9321" t="str">
        <f>TEXT(Coffee_Sales[[#This Row],[transaction_date]],"mmm-yyyy")</f>
        <v>Jun-2023</v>
      </c>
      <c r="P9321">
        <f>HOUR(Coffee_Sales[[#This Row],[transaction_time]])</f>
        <v>8</v>
      </c>
    </row>
    <row r="9322" spans="1:16" x14ac:dyDescent="0.3">
      <c r="A9322">
        <v>10580</v>
      </c>
      <c r="B9322" s="1">
        <v>44945</v>
      </c>
      <c r="C9322" s="2">
        <v>0.43057870370370371</v>
      </c>
      <c r="D9322">
        <v>1</v>
      </c>
      <c r="E9322">
        <v>3</v>
      </c>
      <c r="F9322" t="s">
        <v>21</v>
      </c>
      <c r="G9322">
        <v>29</v>
      </c>
      <c r="H9322" t="s">
        <v>14</v>
      </c>
      <c r="I9322" t="s">
        <v>22</v>
      </c>
      <c r="J9322" t="s">
        <v>89</v>
      </c>
      <c r="K9322">
        <v>1.1451695389441501</v>
      </c>
      <c r="L9322">
        <v>0</v>
      </c>
      <c r="M9322">
        <v>37.5</v>
      </c>
      <c r="N9322">
        <f>(1-Coffee_Sales[[#This Row],[Discount_Percent]])*Coffee_Sales[[#This Row],[unit_price]]*Coffee_Sales[[#This Row],[transaction_qty]]</f>
        <v>37.5</v>
      </c>
      <c r="O9322" t="str">
        <f>TEXT(Coffee_Sales[[#This Row],[transaction_date]],"mmm-yyyy")</f>
        <v>Jan-2023</v>
      </c>
      <c r="P9322">
        <f>HOUR(Coffee_Sales[[#This Row],[transaction_time]])</f>
        <v>10</v>
      </c>
    </row>
    <row r="9323" spans="1:16" x14ac:dyDescent="0.3">
      <c r="A9323">
        <v>4187</v>
      </c>
      <c r="B9323" s="1">
        <v>44934</v>
      </c>
      <c r="C9323" s="2">
        <v>0.53537037037037039</v>
      </c>
      <c r="D9323">
        <v>2</v>
      </c>
      <c r="E9323">
        <v>3</v>
      </c>
      <c r="F9323" t="s">
        <v>94</v>
      </c>
      <c r="G9323">
        <v>40</v>
      </c>
      <c r="H9323" t="s">
        <v>14</v>
      </c>
      <c r="I9323" t="s">
        <v>15</v>
      </c>
      <c r="J9323" t="s">
        <v>100</v>
      </c>
      <c r="K9323">
        <v>2.4229875225699762</v>
      </c>
      <c r="L9323">
        <v>0.15</v>
      </c>
      <c r="M9323">
        <v>56.25</v>
      </c>
      <c r="N9323">
        <f>(1-Coffee_Sales[[#This Row],[Discount_Percent]])*Coffee_Sales[[#This Row],[unit_price]]*Coffee_Sales[[#This Row],[transaction_qty]]</f>
        <v>95.625</v>
      </c>
      <c r="O9323" t="str">
        <f>TEXT(Coffee_Sales[[#This Row],[transaction_date]],"mmm-yyyy")</f>
        <v>Jan-2023</v>
      </c>
      <c r="P9323">
        <f>HOUR(Coffee_Sales[[#This Row],[transaction_time]])</f>
        <v>12</v>
      </c>
    </row>
    <row r="9324" spans="1:16" x14ac:dyDescent="0.3">
      <c r="A9324">
        <v>43613</v>
      </c>
      <c r="B9324" s="1">
        <v>45000</v>
      </c>
      <c r="C9324" s="2">
        <v>0.39927083333333335</v>
      </c>
      <c r="D9324">
        <v>1</v>
      </c>
      <c r="E9324">
        <v>8</v>
      </c>
      <c r="F9324" t="s">
        <v>101</v>
      </c>
      <c r="G9324">
        <v>52</v>
      </c>
      <c r="H9324" t="s">
        <v>32</v>
      </c>
      <c r="I9324" t="s">
        <v>33</v>
      </c>
      <c r="J9324" t="s">
        <v>110</v>
      </c>
      <c r="K9324">
        <v>0.94188787419652353</v>
      </c>
      <c r="L9324">
        <v>0</v>
      </c>
      <c r="M9324">
        <v>37.5</v>
      </c>
      <c r="N9324">
        <f>(1-Coffee_Sales[[#This Row],[Discount_Percent]])*Coffee_Sales[[#This Row],[unit_price]]*Coffee_Sales[[#This Row],[transaction_qty]]</f>
        <v>37.5</v>
      </c>
      <c r="O9324" t="str">
        <f>TEXT(Coffee_Sales[[#This Row],[transaction_date]],"mmm-yyyy")</f>
        <v>Mar-2023</v>
      </c>
      <c r="P9324">
        <f>HOUR(Coffee_Sales[[#This Row],[transaction_time]])</f>
        <v>9</v>
      </c>
    </row>
    <row r="9325" spans="1:16" x14ac:dyDescent="0.3">
      <c r="A9325">
        <v>75053</v>
      </c>
      <c r="B9325" s="1">
        <v>45040</v>
      </c>
      <c r="C9325" s="2">
        <v>0.49982638888888886</v>
      </c>
      <c r="D9325">
        <v>1</v>
      </c>
      <c r="E9325">
        <v>5</v>
      </c>
      <c r="F9325" t="s">
        <v>87</v>
      </c>
      <c r="G9325">
        <v>84</v>
      </c>
      <c r="H9325" t="s">
        <v>67</v>
      </c>
      <c r="I9325" t="s">
        <v>72</v>
      </c>
      <c r="J9325" t="s">
        <v>140</v>
      </c>
      <c r="K9325">
        <v>0.33140397731976301</v>
      </c>
      <c r="L9325">
        <v>0</v>
      </c>
      <c r="M9325">
        <v>12</v>
      </c>
      <c r="N9325">
        <f>(1-Coffee_Sales[[#This Row],[Discount_Percent]])*Coffee_Sales[[#This Row],[unit_price]]*Coffee_Sales[[#This Row],[transaction_qty]]</f>
        <v>12</v>
      </c>
      <c r="O9325" t="str">
        <f>TEXT(Coffee_Sales[[#This Row],[transaction_date]],"mmm-yyyy")</f>
        <v>Apr-2023</v>
      </c>
      <c r="P9325">
        <f>HOUR(Coffee_Sales[[#This Row],[transaction_time]])</f>
        <v>11</v>
      </c>
    </row>
    <row r="9326" spans="1:16" x14ac:dyDescent="0.3">
      <c r="A9326">
        <v>126052</v>
      </c>
      <c r="B9326" s="1">
        <v>45088</v>
      </c>
      <c r="C9326" s="2">
        <v>0.38299768518518518</v>
      </c>
      <c r="D9326">
        <v>1</v>
      </c>
      <c r="E9326">
        <v>5</v>
      </c>
      <c r="F9326" t="s">
        <v>62</v>
      </c>
      <c r="G9326">
        <v>23</v>
      </c>
      <c r="H9326" t="s">
        <v>14</v>
      </c>
      <c r="I9326" t="s">
        <v>55</v>
      </c>
      <c r="J9326" t="s">
        <v>88</v>
      </c>
      <c r="K9326">
        <v>1.1588324082108901</v>
      </c>
      <c r="L9326">
        <v>0</v>
      </c>
      <c r="M9326">
        <v>37.5</v>
      </c>
      <c r="N9326">
        <f>(1-Coffee_Sales[[#This Row],[Discount_Percent]])*Coffee_Sales[[#This Row],[unit_price]]*Coffee_Sales[[#This Row],[transaction_qty]]</f>
        <v>37.5</v>
      </c>
      <c r="O9326" t="str">
        <f>TEXT(Coffee_Sales[[#This Row],[transaction_date]],"mmm-yyyy")</f>
        <v>Jun-2023</v>
      </c>
      <c r="P9326">
        <f>HOUR(Coffee_Sales[[#This Row],[transaction_time]])</f>
        <v>9</v>
      </c>
    </row>
    <row r="9327" spans="1:16" x14ac:dyDescent="0.3">
      <c r="A9327">
        <v>115364</v>
      </c>
      <c r="B9327" s="1">
        <v>45079</v>
      </c>
      <c r="C9327" s="2">
        <v>0.4428009259259259</v>
      </c>
      <c r="D9327">
        <v>2</v>
      </c>
      <c r="E9327">
        <v>8</v>
      </c>
      <c r="F9327" t="s">
        <v>114</v>
      </c>
      <c r="G9327">
        <v>51</v>
      </c>
      <c r="H9327" t="s">
        <v>32</v>
      </c>
      <c r="I9327" t="s">
        <v>44</v>
      </c>
      <c r="J9327" t="s">
        <v>103</v>
      </c>
      <c r="K9327">
        <v>1.869238874518552</v>
      </c>
      <c r="L9327">
        <v>0.1</v>
      </c>
      <c r="M9327">
        <v>45</v>
      </c>
      <c r="N9327">
        <f>(1-Coffee_Sales[[#This Row],[Discount_Percent]])*Coffee_Sales[[#This Row],[unit_price]]*Coffee_Sales[[#This Row],[transaction_qty]]</f>
        <v>81</v>
      </c>
      <c r="O9327" t="str">
        <f>TEXT(Coffee_Sales[[#This Row],[transaction_date]],"mmm-yyyy")</f>
        <v>Jun-2023</v>
      </c>
      <c r="P9327">
        <f>HOUR(Coffee_Sales[[#This Row],[transaction_time]])</f>
        <v>10</v>
      </c>
    </row>
    <row r="9328" spans="1:16" x14ac:dyDescent="0.3">
      <c r="A9328">
        <v>35969</v>
      </c>
      <c r="B9328" s="1">
        <v>44989</v>
      </c>
      <c r="C9328" s="2">
        <v>0.5189583333333333</v>
      </c>
      <c r="D9328">
        <v>2</v>
      </c>
      <c r="E9328">
        <v>3</v>
      </c>
      <c r="F9328" t="s">
        <v>13</v>
      </c>
      <c r="G9328">
        <v>38</v>
      </c>
      <c r="H9328" t="s">
        <v>14</v>
      </c>
      <c r="I9328" t="s">
        <v>15</v>
      </c>
      <c r="J9328" t="s">
        <v>16</v>
      </c>
      <c r="K9328">
        <v>2.617397693802562</v>
      </c>
      <c r="L9328">
        <v>0</v>
      </c>
      <c r="M9328">
        <v>56.25</v>
      </c>
      <c r="N9328">
        <f>(1-Coffee_Sales[[#This Row],[Discount_Percent]])*Coffee_Sales[[#This Row],[unit_price]]*Coffee_Sales[[#This Row],[transaction_qty]]</f>
        <v>112.5</v>
      </c>
      <c r="O9328" t="str">
        <f>TEXT(Coffee_Sales[[#This Row],[transaction_date]],"mmm-yyyy")</f>
        <v>Mar-2023</v>
      </c>
      <c r="P9328">
        <f>HOUR(Coffee_Sales[[#This Row],[transaction_time]])</f>
        <v>12</v>
      </c>
    </row>
    <row r="9329" spans="1:16" x14ac:dyDescent="0.3">
      <c r="A9329">
        <v>136861</v>
      </c>
      <c r="B9329" s="1">
        <v>45097</v>
      </c>
      <c r="C9329" s="2">
        <v>0.33328703703703705</v>
      </c>
      <c r="D9329">
        <v>1</v>
      </c>
      <c r="E9329">
        <v>3</v>
      </c>
      <c r="F9329" t="s">
        <v>87</v>
      </c>
      <c r="G9329">
        <v>71</v>
      </c>
      <c r="H9329" t="s">
        <v>18</v>
      </c>
      <c r="I9329" t="s">
        <v>79</v>
      </c>
      <c r="J9329" t="s">
        <v>92</v>
      </c>
      <c r="K9329">
        <v>1.718981577950063</v>
      </c>
      <c r="L9329">
        <v>0</v>
      </c>
      <c r="M9329">
        <v>56.25</v>
      </c>
      <c r="N9329">
        <f>(1-Coffee_Sales[[#This Row],[Discount_Percent]])*Coffee_Sales[[#This Row],[unit_price]]*Coffee_Sales[[#This Row],[transaction_qty]]</f>
        <v>56.25</v>
      </c>
      <c r="O9329" t="str">
        <f>TEXT(Coffee_Sales[[#This Row],[transaction_date]],"mmm-yyyy")</f>
        <v>Jun-2023</v>
      </c>
      <c r="P9329">
        <f>HOUR(Coffee_Sales[[#This Row],[transaction_time]])</f>
        <v>7</v>
      </c>
    </row>
    <row r="9330" spans="1:16" x14ac:dyDescent="0.3">
      <c r="A9330">
        <v>85635</v>
      </c>
      <c r="B9330" s="1">
        <v>45051</v>
      </c>
      <c r="C9330" s="2">
        <v>0.81268518518518518</v>
      </c>
      <c r="D9330">
        <v>1</v>
      </c>
      <c r="E9330">
        <v>3</v>
      </c>
      <c r="F9330" t="s">
        <v>133</v>
      </c>
      <c r="G9330">
        <v>35</v>
      </c>
      <c r="H9330" t="s">
        <v>14</v>
      </c>
      <c r="I9330" t="s">
        <v>26</v>
      </c>
      <c r="J9330" t="s">
        <v>84</v>
      </c>
      <c r="K9330">
        <v>1.340619319670981</v>
      </c>
      <c r="L9330">
        <v>0</v>
      </c>
      <c r="M9330">
        <v>46.5</v>
      </c>
      <c r="N9330">
        <f>(1-Coffee_Sales[[#This Row],[Discount_Percent]])*Coffee_Sales[[#This Row],[unit_price]]*Coffee_Sales[[#This Row],[transaction_qty]]</f>
        <v>46.5</v>
      </c>
      <c r="O9330" t="str">
        <f>TEXT(Coffee_Sales[[#This Row],[transaction_date]],"mmm-yyyy")</f>
        <v>May-2023</v>
      </c>
      <c r="P9330">
        <f>HOUR(Coffee_Sales[[#This Row],[transaction_time]])</f>
        <v>19</v>
      </c>
    </row>
    <row r="9331" spans="1:16" x14ac:dyDescent="0.3">
      <c r="A9331">
        <v>108111</v>
      </c>
      <c r="B9331" s="1">
        <v>45072</v>
      </c>
      <c r="C9331" s="2">
        <v>0.36988425925925927</v>
      </c>
      <c r="D9331">
        <v>1</v>
      </c>
      <c r="E9331">
        <v>5</v>
      </c>
      <c r="F9331" t="s">
        <v>81</v>
      </c>
      <c r="G9331">
        <v>72</v>
      </c>
      <c r="H9331" t="s">
        <v>18</v>
      </c>
      <c r="I9331" t="s">
        <v>19</v>
      </c>
      <c r="J9331" t="s">
        <v>82</v>
      </c>
      <c r="K9331">
        <v>1.098711732242752</v>
      </c>
      <c r="L9331">
        <v>0</v>
      </c>
      <c r="M9331">
        <v>48.75</v>
      </c>
      <c r="N9331">
        <f>(1-Coffee_Sales[[#This Row],[Discount_Percent]])*Coffee_Sales[[#This Row],[unit_price]]*Coffee_Sales[[#This Row],[transaction_qty]]</f>
        <v>48.75</v>
      </c>
      <c r="O9331" t="str">
        <f>TEXT(Coffee_Sales[[#This Row],[transaction_date]],"mmm-yyyy")</f>
        <v>May-2023</v>
      </c>
      <c r="P9331">
        <f>HOUR(Coffee_Sales[[#This Row],[transaction_time]])</f>
        <v>8</v>
      </c>
    </row>
    <row r="9332" spans="1:16" x14ac:dyDescent="0.3">
      <c r="A9332">
        <v>147778</v>
      </c>
      <c r="B9332" s="1">
        <v>45106</v>
      </c>
      <c r="C9332" s="2">
        <v>0.53211805555555558</v>
      </c>
      <c r="D9332">
        <v>2</v>
      </c>
      <c r="E9332">
        <v>3</v>
      </c>
      <c r="F9332" t="s">
        <v>87</v>
      </c>
      <c r="G9332">
        <v>39</v>
      </c>
      <c r="H9332" t="s">
        <v>14</v>
      </c>
      <c r="I9332" t="s">
        <v>15</v>
      </c>
      <c r="J9332" t="s">
        <v>47</v>
      </c>
      <c r="K9332">
        <v>3.0673479725339239</v>
      </c>
      <c r="L9332">
        <v>0</v>
      </c>
      <c r="M9332">
        <v>63.75</v>
      </c>
      <c r="N9332">
        <f>(1-Coffee_Sales[[#This Row],[Discount_Percent]])*Coffee_Sales[[#This Row],[unit_price]]*Coffee_Sales[[#This Row],[transaction_qty]]</f>
        <v>127.5</v>
      </c>
      <c r="O9332" t="str">
        <f>TEXT(Coffee_Sales[[#This Row],[transaction_date]],"mmm-yyyy")</f>
        <v>Jun-2023</v>
      </c>
      <c r="P9332">
        <f>HOUR(Coffee_Sales[[#This Row],[transaction_time]])</f>
        <v>12</v>
      </c>
    </row>
    <row r="9333" spans="1:16" x14ac:dyDescent="0.3">
      <c r="A9333">
        <v>18443</v>
      </c>
      <c r="B9333" s="1">
        <v>44959</v>
      </c>
      <c r="C9333" s="2">
        <v>0.81745370370370374</v>
      </c>
      <c r="D9333">
        <v>1</v>
      </c>
      <c r="E9333">
        <v>8</v>
      </c>
      <c r="F9333" t="s">
        <v>90</v>
      </c>
      <c r="G9333">
        <v>79</v>
      </c>
      <c r="H9333" t="s">
        <v>18</v>
      </c>
      <c r="I9333" t="s">
        <v>19</v>
      </c>
      <c r="J9333" t="s">
        <v>20</v>
      </c>
      <c r="K9333">
        <v>1.300661780463207</v>
      </c>
      <c r="L9333">
        <v>0.1</v>
      </c>
      <c r="M9333">
        <v>56.25</v>
      </c>
      <c r="N9333">
        <f>(1-Coffee_Sales[[#This Row],[Discount_Percent]])*Coffee_Sales[[#This Row],[unit_price]]*Coffee_Sales[[#This Row],[transaction_qty]]</f>
        <v>50.625</v>
      </c>
      <c r="O9333" t="str">
        <f>TEXT(Coffee_Sales[[#This Row],[transaction_date]],"mmm-yyyy")</f>
        <v>Feb-2023</v>
      </c>
      <c r="P9333">
        <f>HOUR(Coffee_Sales[[#This Row],[transaction_time]])</f>
        <v>19</v>
      </c>
    </row>
    <row r="9334" spans="1:16" x14ac:dyDescent="0.3">
      <c r="A9334">
        <v>120057</v>
      </c>
      <c r="B9334" s="1">
        <v>45083</v>
      </c>
      <c r="C9334" s="2">
        <v>0.52429398148148143</v>
      </c>
      <c r="D9334">
        <v>1</v>
      </c>
      <c r="E9334">
        <v>3</v>
      </c>
      <c r="F9334" t="s">
        <v>24</v>
      </c>
      <c r="G9334">
        <v>74</v>
      </c>
      <c r="H9334" t="s">
        <v>18</v>
      </c>
      <c r="I9334" t="s">
        <v>107</v>
      </c>
      <c r="J9334" t="s">
        <v>108</v>
      </c>
      <c r="K9334">
        <v>1.4411592284509469</v>
      </c>
      <c r="L9334">
        <v>0</v>
      </c>
      <c r="M9334">
        <v>52.5</v>
      </c>
      <c r="N9334">
        <f>(1-Coffee_Sales[[#This Row],[Discount_Percent]])*Coffee_Sales[[#This Row],[unit_price]]*Coffee_Sales[[#This Row],[transaction_qty]]</f>
        <v>52.5</v>
      </c>
      <c r="O9334" t="str">
        <f>TEXT(Coffee_Sales[[#This Row],[transaction_date]],"mmm-yyyy")</f>
        <v>Jun-2023</v>
      </c>
      <c r="P9334">
        <f>HOUR(Coffee_Sales[[#This Row],[transaction_time]])</f>
        <v>12</v>
      </c>
    </row>
    <row r="9335" spans="1:16" x14ac:dyDescent="0.3">
      <c r="A9335">
        <v>149040</v>
      </c>
      <c r="B9335" s="1">
        <v>45107</v>
      </c>
      <c r="C9335" s="2">
        <v>0.47119212962962964</v>
      </c>
      <c r="D9335">
        <v>1</v>
      </c>
      <c r="E9335">
        <v>8</v>
      </c>
      <c r="F9335" t="s">
        <v>97</v>
      </c>
      <c r="G9335">
        <v>87</v>
      </c>
      <c r="H9335" t="s">
        <v>14</v>
      </c>
      <c r="I9335" t="s">
        <v>15</v>
      </c>
      <c r="J9335" t="s">
        <v>119</v>
      </c>
      <c r="K9335">
        <v>0.74907996969029012</v>
      </c>
      <c r="L9335">
        <v>0.1</v>
      </c>
      <c r="M9335">
        <v>31.5</v>
      </c>
      <c r="N9335">
        <f>(1-Coffee_Sales[[#This Row],[Discount_Percent]])*Coffee_Sales[[#This Row],[unit_price]]*Coffee_Sales[[#This Row],[transaction_qty]]</f>
        <v>28.35</v>
      </c>
      <c r="O9335" t="str">
        <f>TEXT(Coffee_Sales[[#This Row],[transaction_date]],"mmm-yyyy")</f>
        <v>Jun-2023</v>
      </c>
      <c r="P9335">
        <f>HOUR(Coffee_Sales[[#This Row],[transaction_time]])</f>
        <v>11</v>
      </c>
    </row>
    <row r="9336" spans="1:16" x14ac:dyDescent="0.3">
      <c r="A9336">
        <v>54383</v>
      </c>
      <c r="B9336" s="1">
        <v>45015</v>
      </c>
      <c r="C9336" s="2">
        <v>0.82100694444444444</v>
      </c>
      <c r="D9336">
        <v>2</v>
      </c>
      <c r="E9336">
        <v>3</v>
      </c>
      <c r="F9336" t="s">
        <v>24</v>
      </c>
      <c r="G9336">
        <v>33</v>
      </c>
      <c r="H9336" t="s">
        <v>14</v>
      </c>
      <c r="I9336" t="s">
        <v>22</v>
      </c>
      <c r="J9336" t="s">
        <v>49</v>
      </c>
      <c r="K9336">
        <v>2.9589087879905209</v>
      </c>
      <c r="L9336">
        <v>0.05</v>
      </c>
      <c r="M9336">
        <v>52.5</v>
      </c>
      <c r="N9336">
        <f>(1-Coffee_Sales[[#This Row],[Discount_Percent]])*Coffee_Sales[[#This Row],[unit_price]]*Coffee_Sales[[#This Row],[transaction_qty]]</f>
        <v>99.75</v>
      </c>
      <c r="O9336" t="str">
        <f>TEXT(Coffee_Sales[[#This Row],[transaction_date]],"mmm-yyyy")</f>
        <v>Mar-2023</v>
      </c>
      <c r="P9336">
        <f>HOUR(Coffee_Sales[[#This Row],[transaction_time]])</f>
        <v>19</v>
      </c>
    </row>
    <row r="9337" spans="1:16" x14ac:dyDescent="0.3">
      <c r="A9337">
        <v>14565</v>
      </c>
      <c r="B9337" s="1">
        <v>44952</v>
      </c>
      <c r="C9337" s="2">
        <v>0.43454861111111109</v>
      </c>
      <c r="D9337">
        <v>2</v>
      </c>
      <c r="E9337">
        <v>3</v>
      </c>
      <c r="F9337" t="s">
        <v>87</v>
      </c>
      <c r="G9337">
        <v>36</v>
      </c>
      <c r="H9337" t="s">
        <v>14</v>
      </c>
      <c r="I9337" t="s">
        <v>26</v>
      </c>
      <c r="J9337" t="s">
        <v>27</v>
      </c>
      <c r="K9337">
        <v>3.4331056245927059</v>
      </c>
      <c r="L9337">
        <v>0.15</v>
      </c>
      <c r="M9337">
        <v>56.25</v>
      </c>
      <c r="N9337">
        <f>(1-Coffee_Sales[[#This Row],[Discount_Percent]])*Coffee_Sales[[#This Row],[unit_price]]*Coffee_Sales[[#This Row],[transaction_qty]]</f>
        <v>95.625</v>
      </c>
      <c r="O9337" t="str">
        <f>TEXT(Coffee_Sales[[#This Row],[transaction_date]],"mmm-yyyy")</f>
        <v>Jan-2023</v>
      </c>
      <c r="P9337">
        <f>HOUR(Coffee_Sales[[#This Row],[transaction_time]])</f>
        <v>10</v>
      </c>
    </row>
    <row r="9338" spans="1:16" x14ac:dyDescent="0.3">
      <c r="A9338">
        <v>63468</v>
      </c>
      <c r="B9338" s="1">
        <v>45027</v>
      </c>
      <c r="C9338" s="2">
        <v>0.33782407407407405</v>
      </c>
      <c r="D9338">
        <v>2</v>
      </c>
      <c r="E9338">
        <v>8</v>
      </c>
      <c r="F9338" t="s">
        <v>58</v>
      </c>
      <c r="G9338">
        <v>30</v>
      </c>
      <c r="H9338" t="s">
        <v>14</v>
      </c>
      <c r="I9338" t="s">
        <v>22</v>
      </c>
      <c r="J9338" t="s">
        <v>109</v>
      </c>
      <c r="K9338">
        <v>2.2407875581903691</v>
      </c>
      <c r="L9338">
        <v>0</v>
      </c>
      <c r="M9338">
        <v>45</v>
      </c>
      <c r="N9338">
        <f>(1-Coffee_Sales[[#This Row],[Discount_Percent]])*Coffee_Sales[[#This Row],[unit_price]]*Coffee_Sales[[#This Row],[transaction_qty]]</f>
        <v>90</v>
      </c>
      <c r="O9338" t="str">
        <f>TEXT(Coffee_Sales[[#This Row],[transaction_date]],"mmm-yyyy")</f>
        <v>Apr-2023</v>
      </c>
      <c r="P9338">
        <f>HOUR(Coffee_Sales[[#This Row],[transaction_time]])</f>
        <v>8</v>
      </c>
    </row>
    <row r="9339" spans="1:16" x14ac:dyDescent="0.3">
      <c r="A9339">
        <v>87856</v>
      </c>
      <c r="B9339" s="1">
        <v>45054</v>
      </c>
      <c r="C9339" s="2">
        <v>0.33493055555555556</v>
      </c>
      <c r="D9339">
        <v>1</v>
      </c>
      <c r="E9339">
        <v>8</v>
      </c>
      <c r="F9339" t="s">
        <v>58</v>
      </c>
      <c r="G9339">
        <v>70</v>
      </c>
      <c r="H9339" t="s">
        <v>18</v>
      </c>
      <c r="I9339" t="s">
        <v>19</v>
      </c>
      <c r="J9339" t="s">
        <v>83</v>
      </c>
      <c r="K9339">
        <v>0.99059094836078376</v>
      </c>
      <c r="L9339">
        <v>0.05</v>
      </c>
      <c r="M9339">
        <v>48.75</v>
      </c>
      <c r="N9339">
        <f>(1-Coffee_Sales[[#This Row],[Discount_Percent]])*Coffee_Sales[[#This Row],[unit_price]]*Coffee_Sales[[#This Row],[transaction_qty]]</f>
        <v>46.3125</v>
      </c>
      <c r="O9339" t="str">
        <f>TEXT(Coffee_Sales[[#This Row],[transaction_date]],"mmm-yyyy")</f>
        <v>May-2023</v>
      </c>
      <c r="P9339">
        <f>HOUR(Coffee_Sales[[#This Row],[transaction_time]])</f>
        <v>8</v>
      </c>
    </row>
    <row r="9340" spans="1:16" x14ac:dyDescent="0.3">
      <c r="A9340">
        <v>125810</v>
      </c>
      <c r="B9340" s="1">
        <v>45088</v>
      </c>
      <c r="C9340" s="2">
        <v>0.32373842592592594</v>
      </c>
      <c r="D9340">
        <v>2</v>
      </c>
      <c r="E9340">
        <v>3</v>
      </c>
      <c r="F9340" t="s">
        <v>42</v>
      </c>
      <c r="G9340">
        <v>48</v>
      </c>
      <c r="H9340" t="s">
        <v>32</v>
      </c>
      <c r="I9340" t="s">
        <v>44</v>
      </c>
      <c r="J9340" t="s">
        <v>52</v>
      </c>
      <c r="K9340">
        <v>2.1893990286046709</v>
      </c>
      <c r="L9340">
        <v>0</v>
      </c>
      <c r="M9340">
        <v>37.5</v>
      </c>
      <c r="N9340">
        <f>(1-Coffee_Sales[[#This Row],[Discount_Percent]])*Coffee_Sales[[#This Row],[unit_price]]*Coffee_Sales[[#This Row],[transaction_qty]]</f>
        <v>75</v>
      </c>
      <c r="O9340" t="str">
        <f>TEXT(Coffee_Sales[[#This Row],[transaction_date]],"mmm-yyyy")</f>
        <v>Jun-2023</v>
      </c>
      <c r="P9340">
        <f>HOUR(Coffee_Sales[[#This Row],[transaction_time]])</f>
        <v>7</v>
      </c>
    </row>
    <row r="9341" spans="1:16" x14ac:dyDescent="0.3">
      <c r="A9341">
        <v>61353</v>
      </c>
      <c r="B9341" s="1">
        <v>45024</v>
      </c>
      <c r="C9341" s="2">
        <v>0.66046296296296292</v>
      </c>
      <c r="D9341">
        <v>2</v>
      </c>
      <c r="E9341">
        <v>3</v>
      </c>
      <c r="F9341" t="s">
        <v>38</v>
      </c>
      <c r="G9341">
        <v>76</v>
      </c>
      <c r="H9341" t="s">
        <v>18</v>
      </c>
      <c r="I9341" t="s">
        <v>107</v>
      </c>
      <c r="J9341" t="s">
        <v>137</v>
      </c>
      <c r="K9341">
        <v>2.854642570902445</v>
      </c>
      <c r="L9341">
        <v>0</v>
      </c>
      <c r="M9341">
        <v>52.5</v>
      </c>
      <c r="N9341">
        <f>(1-Coffee_Sales[[#This Row],[Discount_Percent]])*Coffee_Sales[[#This Row],[unit_price]]*Coffee_Sales[[#This Row],[transaction_qty]]</f>
        <v>105</v>
      </c>
      <c r="O9341" t="str">
        <f>TEXT(Coffee_Sales[[#This Row],[transaction_date]],"mmm-yyyy")</f>
        <v>Apr-2023</v>
      </c>
      <c r="P9341">
        <f>HOUR(Coffee_Sales[[#This Row],[transaction_time]])</f>
        <v>15</v>
      </c>
    </row>
    <row r="9342" spans="1:16" x14ac:dyDescent="0.3">
      <c r="A9342">
        <v>139853</v>
      </c>
      <c r="B9342" s="1">
        <v>45099</v>
      </c>
      <c r="C9342" s="2">
        <v>0.57212962962962965</v>
      </c>
      <c r="D9342">
        <v>2</v>
      </c>
      <c r="E9342">
        <v>8</v>
      </c>
      <c r="F9342" t="s">
        <v>17</v>
      </c>
      <c r="G9342">
        <v>38</v>
      </c>
      <c r="H9342" t="s">
        <v>14</v>
      </c>
      <c r="I9342" t="s">
        <v>15</v>
      </c>
      <c r="J9342" t="s">
        <v>16</v>
      </c>
      <c r="K9342">
        <v>2.7389979433952201</v>
      </c>
      <c r="L9342">
        <v>0.1</v>
      </c>
      <c r="M9342">
        <v>56.25</v>
      </c>
      <c r="N9342">
        <f>(1-Coffee_Sales[[#This Row],[Discount_Percent]])*Coffee_Sales[[#This Row],[unit_price]]*Coffee_Sales[[#This Row],[transaction_qty]]</f>
        <v>101.25</v>
      </c>
      <c r="O9342" t="str">
        <f>TEXT(Coffee_Sales[[#This Row],[transaction_date]],"mmm-yyyy")</f>
        <v>Jun-2023</v>
      </c>
      <c r="P9342">
        <f>HOUR(Coffee_Sales[[#This Row],[transaction_time]])</f>
        <v>13</v>
      </c>
    </row>
    <row r="9343" spans="1:16" x14ac:dyDescent="0.3">
      <c r="A9343">
        <v>141481</v>
      </c>
      <c r="B9343" s="1">
        <v>45101</v>
      </c>
      <c r="C9343" s="2">
        <v>0.28974537037037035</v>
      </c>
      <c r="D9343">
        <v>1</v>
      </c>
      <c r="E9343">
        <v>5</v>
      </c>
      <c r="F9343" t="s">
        <v>38</v>
      </c>
      <c r="G9343">
        <v>70</v>
      </c>
      <c r="H9343" t="s">
        <v>18</v>
      </c>
      <c r="I9343" t="s">
        <v>19</v>
      </c>
      <c r="J9343" t="s">
        <v>83</v>
      </c>
      <c r="K9343">
        <v>1.273020916620383</v>
      </c>
      <c r="L9343">
        <v>0.05</v>
      </c>
      <c r="M9343">
        <v>48.75</v>
      </c>
      <c r="N9343">
        <f>(1-Coffee_Sales[[#This Row],[Discount_Percent]])*Coffee_Sales[[#This Row],[unit_price]]*Coffee_Sales[[#This Row],[transaction_qty]]</f>
        <v>46.3125</v>
      </c>
      <c r="O9343" t="str">
        <f>TEXT(Coffee_Sales[[#This Row],[transaction_date]],"mmm-yyyy")</f>
        <v>Jun-2023</v>
      </c>
      <c r="P9343">
        <f>HOUR(Coffee_Sales[[#This Row],[transaction_time]])</f>
        <v>6</v>
      </c>
    </row>
    <row r="9344" spans="1:16" x14ac:dyDescent="0.3">
      <c r="A9344">
        <v>77538</v>
      </c>
      <c r="B9344" s="1">
        <v>45043</v>
      </c>
      <c r="C9344" s="2">
        <v>0.41275462962962961</v>
      </c>
      <c r="D9344">
        <v>1</v>
      </c>
      <c r="E9344">
        <v>8</v>
      </c>
      <c r="F9344" t="s">
        <v>87</v>
      </c>
      <c r="G9344">
        <v>39</v>
      </c>
      <c r="H9344" t="s">
        <v>14</v>
      </c>
      <c r="I9344" t="s">
        <v>15</v>
      </c>
      <c r="J9344" t="s">
        <v>47</v>
      </c>
      <c r="K9344">
        <v>1.4080863736473079</v>
      </c>
      <c r="L9344">
        <v>0.1</v>
      </c>
      <c r="M9344">
        <v>63.75</v>
      </c>
      <c r="N9344">
        <f>(1-Coffee_Sales[[#This Row],[Discount_Percent]])*Coffee_Sales[[#This Row],[unit_price]]*Coffee_Sales[[#This Row],[transaction_qty]]</f>
        <v>57.375</v>
      </c>
      <c r="O9344" t="str">
        <f>TEXT(Coffee_Sales[[#This Row],[transaction_date]],"mmm-yyyy")</f>
        <v>Apr-2023</v>
      </c>
      <c r="P9344">
        <f>HOUR(Coffee_Sales[[#This Row],[transaction_time]])</f>
        <v>9</v>
      </c>
    </row>
    <row r="9345" spans="1:16" x14ac:dyDescent="0.3">
      <c r="A9345">
        <v>97097</v>
      </c>
      <c r="B9345" s="1">
        <v>45062</v>
      </c>
      <c r="C9345" s="2">
        <v>0.39311342592592591</v>
      </c>
      <c r="D9345">
        <v>1</v>
      </c>
      <c r="E9345">
        <v>8</v>
      </c>
      <c r="F9345" t="s">
        <v>50</v>
      </c>
      <c r="G9345">
        <v>42</v>
      </c>
      <c r="H9345" t="s">
        <v>32</v>
      </c>
      <c r="I9345" t="s">
        <v>40</v>
      </c>
      <c r="J9345" t="s">
        <v>99</v>
      </c>
      <c r="K9345">
        <v>0.86912864676524215</v>
      </c>
      <c r="L9345">
        <v>0.05</v>
      </c>
      <c r="M9345">
        <v>37.5</v>
      </c>
      <c r="N9345">
        <f>(1-Coffee_Sales[[#This Row],[Discount_Percent]])*Coffee_Sales[[#This Row],[unit_price]]*Coffee_Sales[[#This Row],[transaction_qty]]</f>
        <v>35.625</v>
      </c>
      <c r="O9345" t="str">
        <f>TEXT(Coffee_Sales[[#This Row],[transaction_date]],"mmm-yyyy")</f>
        <v>May-2023</v>
      </c>
      <c r="P9345">
        <f>HOUR(Coffee_Sales[[#This Row],[transaction_time]])</f>
        <v>9</v>
      </c>
    </row>
    <row r="9346" spans="1:16" x14ac:dyDescent="0.3">
      <c r="A9346">
        <v>128450</v>
      </c>
      <c r="B9346" s="1">
        <v>45090</v>
      </c>
      <c r="C9346" s="2">
        <v>0.39893518518518517</v>
      </c>
      <c r="D9346">
        <v>2</v>
      </c>
      <c r="E9346">
        <v>5</v>
      </c>
      <c r="F9346" t="s">
        <v>97</v>
      </c>
      <c r="G9346">
        <v>44</v>
      </c>
      <c r="H9346" t="s">
        <v>32</v>
      </c>
      <c r="I9346" t="s">
        <v>40</v>
      </c>
      <c r="J9346" t="s">
        <v>41</v>
      </c>
      <c r="K9346">
        <v>2.4417027961376432</v>
      </c>
      <c r="L9346">
        <v>0</v>
      </c>
      <c r="M9346">
        <v>37.5</v>
      </c>
      <c r="N9346">
        <f>(1-Coffee_Sales[[#This Row],[Discount_Percent]])*Coffee_Sales[[#This Row],[unit_price]]*Coffee_Sales[[#This Row],[transaction_qty]]</f>
        <v>75</v>
      </c>
      <c r="O9346" t="str">
        <f>TEXT(Coffee_Sales[[#This Row],[transaction_date]],"mmm-yyyy")</f>
        <v>Jun-2023</v>
      </c>
      <c r="P9346">
        <f>HOUR(Coffee_Sales[[#This Row],[transaction_time]])</f>
        <v>9</v>
      </c>
    </row>
    <row r="9347" spans="1:16" x14ac:dyDescent="0.3">
      <c r="A9347">
        <v>21317</v>
      </c>
      <c r="B9347" s="1">
        <v>44965</v>
      </c>
      <c r="C9347" s="2">
        <v>0.3552777777777778</v>
      </c>
      <c r="D9347">
        <v>1</v>
      </c>
      <c r="E9347">
        <v>5</v>
      </c>
      <c r="F9347" t="s">
        <v>28</v>
      </c>
      <c r="G9347">
        <v>55</v>
      </c>
      <c r="H9347" t="s">
        <v>32</v>
      </c>
      <c r="I9347" t="s">
        <v>33</v>
      </c>
      <c r="J9347" t="s">
        <v>93</v>
      </c>
      <c r="K9347">
        <v>1.2012630128609809</v>
      </c>
      <c r="L9347">
        <v>0.05</v>
      </c>
      <c r="M9347">
        <v>60</v>
      </c>
      <c r="N9347">
        <f>(1-Coffee_Sales[[#This Row],[Discount_Percent]])*Coffee_Sales[[#This Row],[unit_price]]*Coffee_Sales[[#This Row],[transaction_qty]]</f>
        <v>57</v>
      </c>
      <c r="O9347" t="str">
        <f>TEXT(Coffee_Sales[[#This Row],[transaction_date]],"mmm-yyyy")</f>
        <v>Feb-2023</v>
      </c>
      <c r="P9347">
        <f>HOUR(Coffee_Sales[[#This Row],[transaction_time]])</f>
        <v>8</v>
      </c>
    </row>
    <row r="9348" spans="1:16" x14ac:dyDescent="0.3">
      <c r="A9348">
        <v>132820</v>
      </c>
      <c r="B9348" s="1">
        <v>45093</v>
      </c>
      <c r="C9348" s="2">
        <v>0.67077546296296298</v>
      </c>
      <c r="D9348">
        <v>1</v>
      </c>
      <c r="E9348">
        <v>5</v>
      </c>
      <c r="F9348" t="s">
        <v>133</v>
      </c>
      <c r="G9348">
        <v>43</v>
      </c>
      <c r="H9348" t="s">
        <v>32</v>
      </c>
      <c r="I9348" t="s">
        <v>40</v>
      </c>
      <c r="J9348" t="s">
        <v>124</v>
      </c>
      <c r="K9348">
        <v>1.04855852776832</v>
      </c>
      <c r="L9348">
        <v>0</v>
      </c>
      <c r="M9348">
        <v>45</v>
      </c>
      <c r="N9348">
        <f>(1-Coffee_Sales[[#This Row],[Discount_Percent]])*Coffee_Sales[[#This Row],[unit_price]]*Coffee_Sales[[#This Row],[transaction_qty]]</f>
        <v>45</v>
      </c>
      <c r="O9348" t="str">
        <f>TEXT(Coffee_Sales[[#This Row],[transaction_date]],"mmm-yyyy")</f>
        <v>Jun-2023</v>
      </c>
      <c r="P9348">
        <f>HOUR(Coffee_Sales[[#This Row],[transaction_time]])</f>
        <v>16</v>
      </c>
    </row>
    <row r="9349" spans="1:16" x14ac:dyDescent="0.3">
      <c r="A9349">
        <v>6482</v>
      </c>
      <c r="B9349" s="1">
        <v>44938</v>
      </c>
      <c r="C9349" s="2">
        <v>0.56287037037037035</v>
      </c>
      <c r="D9349">
        <v>1</v>
      </c>
      <c r="E9349">
        <v>5</v>
      </c>
      <c r="F9349" t="s">
        <v>43</v>
      </c>
      <c r="G9349">
        <v>46</v>
      </c>
      <c r="H9349" t="s">
        <v>32</v>
      </c>
      <c r="I9349" t="s">
        <v>36</v>
      </c>
      <c r="J9349" t="s">
        <v>39</v>
      </c>
      <c r="K9349">
        <v>0.81804834185294362</v>
      </c>
      <c r="L9349">
        <v>0</v>
      </c>
      <c r="M9349">
        <v>37.5</v>
      </c>
      <c r="N9349">
        <f>(1-Coffee_Sales[[#This Row],[Discount_Percent]])*Coffee_Sales[[#This Row],[unit_price]]*Coffee_Sales[[#This Row],[transaction_qty]]</f>
        <v>37.5</v>
      </c>
      <c r="O9349" t="str">
        <f>TEXT(Coffee_Sales[[#This Row],[transaction_date]],"mmm-yyyy")</f>
        <v>Jan-2023</v>
      </c>
      <c r="P9349">
        <f>HOUR(Coffee_Sales[[#This Row],[transaction_time]])</f>
        <v>13</v>
      </c>
    </row>
    <row r="9350" spans="1:16" x14ac:dyDescent="0.3">
      <c r="A9350">
        <v>14690</v>
      </c>
      <c r="B9350" s="1">
        <v>44952</v>
      </c>
      <c r="C9350" s="2">
        <v>0.57437499999999997</v>
      </c>
      <c r="D9350">
        <v>2</v>
      </c>
      <c r="E9350">
        <v>3</v>
      </c>
      <c r="F9350" t="s">
        <v>104</v>
      </c>
      <c r="G9350">
        <v>44</v>
      </c>
      <c r="H9350" t="s">
        <v>32</v>
      </c>
      <c r="I9350" t="s">
        <v>40</v>
      </c>
      <c r="J9350" t="s">
        <v>41</v>
      </c>
      <c r="K9350">
        <v>1.848802287904654</v>
      </c>
      <c r="L9350">
        <v>0.05</v>
      </c>
      <c r="M9350">
        <v>37.5</v>
      </c>
      <c r="N9350">
        <f>(1-Coffee_Sales[[#This Row],[Discount_Percent]])*Coffee_Sales[[#This Row],[unit_price]]*Coffee_Sales[[#This Row],[transaction_qty]]</f>
        <v>71.25</v>
      </c>
      <c r="O9350" t="str">
        <f>TEXT(Coffee_Sales[[#This Row],[transaction_date]],"mmm-yyyy")</f>
        <v>Jan-2023</v>
      </c>
      <c r="P9350">
        <f>HOUR(Coffee_Sales[[#This Row],[transaction_time]])</f>
        <v>13</v>
      </c>
    </row>
    <row r="9351" spans="1:16" x14ac:dyDescent="0.3">
      <c r="A9351">
        <v>20127</v>
      </c>
      <c r="B9351" s="1">
        <v>44962</v>
      </c>
      <c r="C9351" s="2">
        <v>0.78793981481481479</v>
      </c>
      <c r="D9351">
        <v>2</v>
      </c>
      <c r="E9351">
        <v>8</v>
      </c>
      <c r="F9351" t="s">
        <v>17</v>
      </c>
      <c r="G9351">
        <v>29</v>
      </c>
      <c r="H9351" t="s">
        <v>14</v>
      </c>
      <c r="I9351" t="s">
        <v>22</v>
      </c>
      <c r="J9351" t="s">
        <v>89</v>
      </c>
      <c r="K9351">
        <v>1.643714871953238</v>
      </c>
      <c r="L9351">
        <v>0.15</v>
      </c>
      <c r="M9351">
        <v>37.5</v>
      </c>
      <c r="N9351">
        <f>(1-Coffee_Sales[[#This Row],[Discount_Percent]])*Coffee_Sales[[#This Row],[unit_price]]*Coffee_Sales[[#This Row],[transaction_qty]]</f>
        <v>63.75</v>
      </c>
      <c r="O9351" t="str">
        <f>TEXT(Coffee_Sales[[#This Row],[transaction_date]],"mmm-yyyy")</f>
        <v>Feb-2023</v>
      </c>
      <c r="P9351">
        <f>HOUR(Coffee_Sales[[#This Row],[transaction_time]])</f>
        <v>18</v>
      </c>
    </row>
    <row r="9352" spans="1:16" x14ac:dyDescent="0.3">
      <c r="A9352">
        <v>111219</v>
      </c>
      <c r="B9352" s="1">
        <v>45075</v>
      </c>
      <c r="C9352" s="2">
        <v>0.36736111111111114</v>
      </c>
      <c r="D9352">
        <v>2</v>
      </c>
      <c r="E9352">
        <v>8</v>
      </c>
      <c r="F9352" t="s">
        <v>13</v>
      </c>
      <c r="G9352">
        <v>34</v>
      </c>
      <c r="H9352" t="s">
        <v>14</v>
      </c>
      <c r="I9352" t="s">
        <v>26</v>
      </c>
      <c r="J9352" t="s">
        <v>57</v>
      </c>
      <c r="K9352">
        <v>2.3398646845698652</v>
      </c>
      <c r="L9352">
        <v>0</v>
      </c>
      <c r="M9352">
        <v>36.75</v>
      </c>
      <c r="N9352">
        <f>(1-Coffee_Sales[[#This Row],[Discount_Percent]])*Coffee_Sales[[#This Row],[unit_price]]*Coffee_Sales[[#This Row],[transaction_qty]]</f>
        <v>73.5</v>
      </c>
      <c r="O9352" t="str">
        <f>TEXT(Coffee_Sales[[#This Row],[transaction_date]],"mmm-yyyy")</f>
        <v>May-2023</v>
      </c>
      <c r="P9352">
        <f>HOUR(Coffee_Sales[[#This Row],[transaction_time]])</f>
        <v>8</v>
      </c>
    </row>
    <row r="9353" spans="1:16" x14ac:dyDescent="0.3">
      <c r="A9353">
        <v>44786</v>
      </c>
      <c r="B9353" s="1">
        <v>45001</v>
      </c>
      <c r="C9353" s="2">
        <v>0.80420138888888892</v>
      </c>
      <c r="D9353">
        <v>1</v>
      </c>
      <c r="E9353">
        <v>3</v>
      </c>
      <c r="F9353" t="s">
        <v>94</v>
      </c>
      <c r="G9353">
        <v>65</v>
      </c>
      <c r="H9353" t="s">
        <v>67</v>
      </c>
      <c r="I9353" t="s">
        <v>68</v>
      </c>
      <c r="J9353" t="s">
        <v>69</v>
      </c>
      <c r="K9353">
        <v>0.34436194631050959</v>
      </c>
      <c r="L9353">
        <v>0</v>
      </c>
      <c r="M9353">
        <v>12</v>
      </c>
      <c r="N9353">
        <f>(1-Coffee_Sales[[#This Row],[Discount_Percent]])*Coffee_Sales[[#This Row],[unit_price]]*Coffee_Sales[[#This Row],[transaction_qty]]</f>
        <v>12</v>
      </c>
      <c r="O9353" t="str">
        <f>TEXT(Coffee_Sales[[#This Row],[transaction_date]],"mmm-yyyy")</f>
        <v>Mar-2023</v>
      </c>
      <c r="P9353">
        <f>HOUR(Coffee_Sales[[#This Row],[transaction_time]])</f>
        <v>19</v>
      </c>
    </row>
    <row r="9354" spans="1:16" x14ac:dyDescent="0.3">
      <c r="A9354">
        <v>15722</v>
      </c>
      <c r="B9354" s="1">
        <v>44954</v>
      </c>
      <c r="C9354" s="2">
        <v>0.59226851851851847</v>
      </c>
      <c r="D9354">
        <v>1</v>
      </c>
      <c r="E9354">
        <v>5</v>
      </c>
      <c r="F9354" t="s">
        <v>78</v>
      </c>
      <c r="G9354">
        <v>59</v>
      </c>
      <c r="H9354" t="s">
        <v>74</v>
      </c>
      <c r="I9354" t="s">
        <v>75</v>
      </c>
      <c r="J9354" t="s">
        <v>85</v>
      </c>
      <c r="K9354">
        <v>1.4612211507559569</v>
      </c>
      <c r="L9354">
        <v>0</v>
      </c>
      <c r="M9354">
        <v>67.5</v>
      </c>
      <c r="N9354">
        <f>(1-Coffee_Sales[[#This Row],[Discount_Percent]])*Coffee_Sales[[#This Row],[unit_price]]*Coffee_Sales[[#This Row],[transaction_qty]]</f>
        <v>67.5</v>
      </c>
      <c r="O9354" t="str">
        <f>TEXT(Coffee_Sales[[#This Row],[transaction_date]],"mmm-yyyy")</f>
        <v>Jan-2023</v>
      </c>
      <c r="P9354">
        <f>HOUR(Coffee_Sales[[#This Row],[transaction_time]])</f>
        <v>14</v>
      </c>
    </row>
    <row r="9355" spans="1:16" x14ac:dyDescent="0.3">
      <c r="A9355">
        <v>56060</v>
      </c>
      <c r="B9355" s="1">
        <v>45018</v>
      </c>
      <c r="C9355" s="2">
        <v>0.51739583333333339</v>
      </c>
      <c r="D9355">
        <v>1</v>
      </c>
      <c r="E9355">
        <v>3</v>
      </c>
      <c r="F9355" t="s">
        <v>70</v>
      </c>
      <c r="G9355">
        <v>24</v>
      </c>
      <c r="H9355" t="s">
        <v>14</v>
      </c>
      <c r="I9355" t="s">
        <v>55</v>
      </c>
      <c r="J9355" t="s">
        <v>86</v>
      </c>
      <c r="K9355">
        <v>1.379006873239865</v>
      </c>
      <c r="L9355">
        <v>0</v>
      </c>
      <c r="M9355">
        <v>45</v>
      </c>
      <c r="N9355">
        <f>(1-Coffee_Sales[[#This Row],[Discount_Percent]])*Coffee_Sales[[#This Row],[unit_price]]*Coffee_Sales[[#This Row],[transaction_qty]]</f>
        <v>45</v>
      </c>
      <c r="O9355" t="str">
        <f>TEXT(Coffee_Sales[[#This Row],[transaction_date]],"mmm-yyyy")</f>
        <v>Apr-2023</v>
      </c>
      <c r="P9355">
        <f>HOUR(Coffee_Sales[[#This Row],[transaction_time]])</f>
        <v>12</v>
      </c>
    </row>
    <row r="9356" spans="1:16" x14ac:dyDescent="0.3">
      <c r="A9356">
        <v>15981</v>
      </c>
      <c r="B9356" s="1">
        <v>44955</v>
      </c>
      <c r="C9356" s="2">
        <v>0.35737268518518517</v>
      </c>
      <c r="D9356">
        <v>1</v>
      </c>
      <c r="E9356">
        <v>5</v>
      </c>
      <c r="F9356" t="s">
        <v>70</v>
      </c>
      <c r="G9356">
        <v>45</v>
      </c>
      <c r="H9356" t="s">
        <v>32</v>
      </c>
      <c r="I9356" t="s">
        <v>40</v>
      </c>
      <c r="J9356" t="s">
        <v>120</v>
      </c>
      <c r="K9356">
        <v>1.453054740851986</v>
      </c>
      <c r="L9356">
        <v>0.1</v>
      </c>
      <c r="M9356">
        <v>45</v>
      </c>
      <c r="N9356">
        <f>(1-Coffee_Sales[[#This Row],[Discount_Percent]])*Coffee_Sales[[#This Row],[unit_price]]*Coffee_Sales[[#This Row],[transaction_qty]]</f>
        <v>40.5</v>
      </c>
      <c r="O9356" t="str">
        <f>TEXT(Coffee_Sales[[#This Row],[transaction_date]],"mmm-yyyy")</f>
        <v>Jan-2023</v>
      </c>
      <c r="P9356">
        <f>HOUR(Coffee_Sales[[#This Row],[transaction_time]])</f>
        <v>8</v>
      </c>
    </row>
    <row r="9357" spans="1:16" x14ac:dyDescent="0.3">
      <c r="A9357">
        <v>8975</v>
      </c>
      <c r="B9357" s="1">
        <v>44942</v>
      </c>
      <c r="C9357" s="2">
        <v>0.55947916666666664</v>
      </c>
      <c r="D9357">
        <v>1</v>
      </c>
      <c r="E9357">
        <v>8</v>
      </c>
      <c r="F9357" t="s">
        <v>96</v>
      </c>
      <c r="G9357">
        <v>64</v>
      </c>
      <c r="H9357" t="s">
        <v>67</v>
      </c>
      <c r="I9357" t="s">
        <v>72</v>
      </c>
      <c r="J9357" t="s">
        <v>118</v>
      </c>
      <c r="K9357">
        <v>0.27390096960876498</v>
      </c>
      <c r="L9357">
        <v>0.1</v>
      </c>
      <c r="M9357">
        <v>12</v>
      </c>
      <c r="N9357">
        <f>(1-Coffee_Sales[[#This Row],[Discount_Percent]])*Coffee_Sales[[#This Row],[unit_price]]*Coffee_Sales[[#This Row],[transaction_qty]]</f>
        <v>10.8</v>
      </c>
      <c r="O9357" t="str">
        <f>TEXT(Coffee_Sales[[#This Row],[transaction_date]],"mmm-yyyy")</f>
        <v>Jan-2023</v>
      </c>
      <c r="P9357">
        <f>HOUR(Coffee_Sales[[#This Row],[transaction_time]])</f>
        <v>13</v>
      </c>
    </row>
    <row r="9358" spans="1:16" x14ac:dyDescent="0.3">
      <c r="A9358">
        <v>42019</v>
      </c>
      <c r="B9358" s="1">
        <v>44998</v>
      </c>
      <c r="C9358" s="2">
        <v>0.34535879629629629</v>
      </c>
      <c r="D9358">
        <v>2</v>
      </c>
      <c r="E9358">
        <v>8</v>
      </c>
      <c r="F9358" t="s">
        <v>97</v>
      </c>
      <c r="G9358">
        <v>37</v>
      </c>
      <c r="H9358" t="s">
        <v>14</v>
      </c>
      <c r="I9358" t="s">
        <v>15</v>
      </c>
      <c r="J9358" t="s">
        <v>95</v>
      </c>
      <c r="K9358">
        <v>1.997416613228046</v>
      </c>
      <c r="L9358">
        <v>0.05</v>
      </c>
      <c r="M9358">
        <v>45</v>
      </c>
      <c r="N9358">
        <f>(1-Coffee_Sales[[#This Row],[Discount_Percent]])*Coffee_Sales[[#This Row],[unit_price]]*Coffee_Sales[[#This Row],[transaction_qty]]</f>
        <v>85.5</v>
      </c>
      <c r="O9358" t="str">
        <f>TEXT(Coffee_Sales[[#This Row],[transaction_date]],"mmm-yyyy")</f>
        <v>Mar-2023</v>
      </c>
      <c r="P9358">
        <f>HOUR(Coffee_Sales[[#This Row],[transaction_time]])</f>
        <v>8</v>
      </c>
    </row>
    <row r="9359" spans="1:16" x14ac:dyDescent="0.3">
      <c r="A9359">
        <v>109267</v>
      </c>
      <c r="B9359" s="1">
        <v>45073</v>
      </c>
      <c r="C9359" s="2">
        <v>0.39839120370370368</v>
      </c>
      <c r="D9359">
        <v>1</v>
      </c>
      <c r="E9359">
        <v>3</v>
      </c>
      <c r="F9359" t="s">
        <v>48</v>
      </c>
      <c r="G9359">
        <v>58</v>
      </c>
      <c r="H9359" t="s">
        <v>74</v>
      </c>
      <c r="I9359" t="s">
        <v>75</v>
      </c>
      <c r="J9359" t="s">
        <v>76</v>
      </c>
      <c r="K9359">
        <v>1.63614344726707</v>
      </c>
      <c r="L9359">
        <v>0.1</v>
      </c>
      <c r="M9359">
        <v>52.5</v>
      </c>
      <c r="N9359">
        <f>(1-Coffee_Sales[[#This Row],[Discount_Percent]])*Coffee_Sales[[#This Row],[unit_price]]*Coffee_Sales[[#This Row],[transaction_qty]]</f>
        <v>47.25</v>
      </c>
      <c r="O9359" t="str">
        <f>TEXT(Coffee_Sales[[#This Row],[transaction_date]],"mmm-yyyy")</f>
        <v>May-2023</v>
      </c>
      <c r="P9359">
        <f>HOUR(Coffee_Sales[[#This Row],[transaction_time]])</f>
        <v>9</v>
      </c>
    </row>
    <row r="9360" spans="1:16" x14ac:dyDescent="0.3">
      <c r="A9360">
        <v>139622</v>
      </c>
      <c r="B9360" s="1">
        <v>45099</v>
      </c>
      <c r="C9360" s="2">
        <v>0.45087962962962963</v>
      </c>
      <c r="D9360">
        <v>2</v>
      </c>
      <c r="E9360">
        <v>5</v>
      </c>
      <c r="F9360" t="s">
        <v>46</v>
      </c>
      <c r="G9360">
        <v>22</v>
      </c>
      <c r="H9360" t="s">
        <v>14</v>
      </c>
      <c r="I9360" t="s">
        <v>55</v>
      </c>
      <c r="J9360" t="s">
        <v>56</v>
      </c>
      <c r="K9360">
        <v>1.3165232137738281</v>
      </c>
      <c r="L9360">
        <v>0</v>
      </c>
      <c r="M9360">
        <v>30</v>
      </c>
      <c r="N9360">
        <f>(1-Coffee_Sales[[#This Row],[Discount_Percent]])*Coffee_Sales[[#This Row],[unit_price]]*Coffee_Sales[[#This Row],[transaction_qty]]</f>
        <v>60</v>
      </c>
      <c r="O9360" t="str">
        <f>TEXT(Coffee_Sales[[#This Row],[transaction_date]],"mmm-yyyy")</f>
        <v>Jun-2023</v>
      </c>
      <c r="P9360">
        <f>HOUR(Coffee_Sales[[#This Row],[transaction_time]])</f>
        <v>10</v>
      </c>
    </row>
    <row r="9361" spans="1:16" x14ac:dyDescent="0.3">
      <c r="A9361">
        <v>23590</v>
      </c>
      <c r="B9361" s="1">
        <v>44969</v>
      </c>
      <c r="C9361" s="2">
        <v>0.25885416666666666</v>
      </c>
      <c r="D9361">
        <v>1</v>
      </c>
      <c r="E9361">
        <v>5</v>
      </c>
      <c r="F9361" t="s">
        <v>46</v>
      </c>
      <c r="G9361">
        <v>27</v>
      </c>
      <c r="H9361" t="s">
        <v>14</v>
      </c>
      <c r="I9361" t="s">
        <v>29</v>
      </c>
      <c r="J9361" t="s">
        <v>30</v>
      </c>
      <c r="K9361">
        <v>1.2692625430819811</v>
      </c>
      <c r="L9361">
        <v>0</v>
      </c>
      <c r="M9361">
        <v>52.5</v>
      </c>
      <c r="N9361">
        <f>(1-Coffee_Sales[[#This Row],[Discount_Percent]])*Coffee_Sales[[#This Row],[unit_price]]*Coffee_Sales[[#This Row],[transaction_qty]]</f>
        <v>52.5</v>
      </c>
      <c r="O9361" t="str">
        <f>TEXT(Coffee_Sales[[#This Row],[transaction_date]],"mmm-yyyy")</f>
        <v>Feb-2023</v>
      </c>
      <c r="P9361">
        <f>HOUR(Coffee_Sales[[#This Row],[transaction_time]])</f>
        <v>6</v>
      </c>
    </row>
    <row r="9362" spans="1:16" x14ac:dyDescent="0.3">
      <c r="A9362">
        <v>95214</v>
      </c>
      <c r="B9362" s="1">
        <v>45060</v>
      </c>
      <c r="C9362" s="2">
        <v>0.56292824074074077</v>
      </c>
      <c r="D9362">
        <v>2</v>
      </c>
      <c r="E9362">
        <v>8</v>
      </c>
      <c r="F9362" t="s">
        <v>81</v>
      </c>
      <c r="G9362">
        <v>27</v>
      </c>
      <c r="H9362" t="s">
        <v>14</v>
      </c>
      <c r="I9362" t="s">
        <v>29</v>
      </c>
      <c r="J9362" t="s">
        <v>30</v>
      </c>
      <c r="K9362">
        <v>2.7718842434967832</v>
      </c>
      <c r="L9362">
        <v>0</v>
      </c>
      <c r="M9362">
        <v>52.5</v>
      </c>
      <c r="N9362">
        <f>(1-Coffee_Sales[[#This Row],[Discount_Percent]])*Coffee_Sales[[#This Row],[unit_price]]*Coffee_Sales[[#This Row],[transaction_qty]]</f>
        <v>105</v>
      </c>
      <c r="O9362" t="str">
        <f>TEXT(Coffee_Sales[[#This Row],[transaction_date]],"mmm-yyyy")</f>
        <v>May-2023</v>
      </c>
      <c r="P9362">
        <f>HOUR(Coffee_Sales[[#This Row],[transaction_time]])</f>
        <v>13</v>
      </c>
    </row>
    <row r="9363" spans="1:16" x14ac:dyDescent="0.3">
      <c r="A9363">
        <v>92253</v>
      </c>
      <c r="B9363" s="1">
        <v>45058</v>
      </c>
      <c r="C9363" s="2">
        <v>0.27412037037037035</v>
      </c>
      <c r="D9363">
        <v>1</v>
      </c>
      <c r="E9363">
        <v>5</v>
      </c>
      <c r="F9363" t="s">
        <v>101</v>
      </c>
      <c r="G9363">
        <v>49</v>
      </c>
      <c r="H9363" t="s">
        <v>32</v>
      </c>
      <c r="I9363" t="s">
        <v>44</v>
      </c>
      <c r="J9363" t="s">
        <v>91</v>
      </c>
      <c r="K9363">
        <v>1.0018498843311689</v>
      </c>
      <c r="L9363">
        <v>0.1</v>
      </c>
      <c r="M9363">
        <v>45</v>
      </c>
      <c r="N9363">
        <f>(1-Coffee_Sales[[#This Row],[Discount_Percent]])*Coffee_Sales[[#This Row],[unit_price]]*Coffee_Sales[[#This Row],[transaction_qty]]</f>
        <v>40.5</v>
      </c>
      <c r="O9363" t="str">
        <f>TEXT(Coffee_Sales[[#This Row],[transaction_date]],"mmm-yyyy")</f>
        <v>May-2023</v>
      </c>
      <c r="P9363">
        <f>HOUR(Coffee_Sales[[#This Row],[transaction_time]])</f>
        <v>6</v>
      </c>
    </row>
    <row r="9364" spans="1:16" x14ac:dyDescent="0.3">
      <c r="A9364">
        <v>84744</v>
      </c>
      <c r="B9364" s="1">
        <v>45051</v>
      </c>
      <c r="C9364" s="2">
        <v>0.39908564814814818</v>
      </c>
      <c r="D9364">
        <v>2</v>
      </c>
      <c r="E9364">
        <v>5</v>
      </c>
      <c r="F9364" t="s">
        <v>48</v>
      </c>
      <c r="G9364">
        <v>59</v>
      </c>
      <c r="H9364" t="s">
        <v>74</v>
      </c>
      <c r="I9364" t="s">
        <v>75</v>
      </c>
      <c r="J9364" t="s">
        <v>85</v>
      </c>
      <c r="K9364">
        <v>3.7453513512258612</v>
      </c>
      <c r="L9364">
        <v>0.05</v>
      </c>
      <c r="M9364">
        <v>67.5</v>
      </c>
      <c r="N9364">
        <f>(1-Coffee_Sales[[#This Row],[Discount_Percent]])*Coffee_Sales[[#This Row],[unit_price]]*Coffee_Sales[[#This Row],[transaction_qty]]</f>
        <v>128.25</v>
      </c>
      <c r="O9364" t="str">
        <f>TEXT(Coffee_Sales[[#This Row],[transaction_date]],"mmm-yyyy")</f>
        <v>May-2023</v>
      </c>
      <c r="P9364">
        <f>HOUR(Coffee_Sales[[#This Row],[transaction_time]])</f>
        <v>9</v>
      </c>
    </row>
    <row r="9365" spans="1:16" x14ac:dyDescent="0.3">
      <c r="A9365">
        <v>106780</v>
      </c>
      <c r="B9365" s="1">
        <v>45070</v>
      </c>
      <c r="C9365" s="2">
        <v>0.81694444444444447</v>
      </c>
      <c r="D9365">
        <v>2</v>
      </c>
      <c r="E9365">
        <v>3</v>
      </c>
      <c r="F9365" t="s">
        <v>58</v>
      </c>
      <c r="G9365">
        <v>42</v>
      </c>
      <c r="H9365" t="s">
        <v>32</v>
      </c>
      <c r="I9365" t="s">
        <v>40</v>
      </c>
      <c r="J9365" t="s">
        <v>99</v>
      </c>
      <c r="K9365">
        <v>2.3060060437766028</v>
      </c>
      <c r="L9365">
        <v>0.05</v>
      </c>
      <c r="M9365">
        <v>37.5</v>
      </c>
      <c r="N9365">
        <f>(1-Coffee_Sales[[#This Row],[Discount_Percent]])*Coffee_Sales[[#This Row],[unit_price]]*Coffee_Sales[[#This Row],[transaction_qty]]</f>
        <v>71.25</v>
      </c>
      <c r="O9365" t="str">
        <f>TEXT(Coffee_Sales[[#This Row],[transaction_date]],"mmm-yyyy")</f>
        <v>May-2023</v>
      </c>
      <c r="P9365">
        <f>HOUR(Coffee_Sales[[#This Row],[transaction_time]])</f>
        <v>19</v>
      </c>
    </row>
    <row r="9366" spans="1:16" x14ac:dyDescent="0.3">
      <c r="A9366">
        <v>28191</v>
      </c>
      <c r="B9366" s="1">
        <v>44976</v>
      </c>
      <c r="C9366" s="2">
        <v>0.46311342592592591</v>
      </c>
      <c r="D9366">
        <v>1</v>
      </c>
      <c r="E9366">
        <v>8</v>
      </c>
      <c r="F9366" t="s">
        <v>128</v>
      </c>
      <c r="G9366">
        <v>76</v>
      </c>
      <c r="H9366" t="s">
        <v>18</v>
      </c>
      <c r="I9366" t="s">
        <v>107</v>
      </c>
      <c r="J9366" t="s">
        <v>137</v>
      </c>
      <c r="K9366">
        <v>1.550603126372571</v>
      </c>
      <c r="L9366">
        <v>0</v>
      </c>
      <c r="M9366">
        <v>52.5</v>
      </c>
      <c r="N9366">
        <f>(1-Coffee_Sales[[#This Row],[Discount_Percent]])*Coffee_Sales[[#This Row],[unit_price]]*Coffee_Sales[[#This Row],[transaction_qty]]</f>
        <v>52.5</v>
      </c>
      <c r="O9366" t="str">
        <f>TEXT(Coffee_Sales[[#This Row],[transaction_date]],"mmm-yyyy")</f>
        <v>Feb-2023</v>
      </c>
      <c r="P9366">
        <f>HOUR(Coffee_Sales[[#This Row],[transaction_time]])</f>
        <v>11</v>
      </c>
    </row>
    <row r="9367" spans="1:16" x14ac:dyDescent="0.3">
      <c r="A9367">
        <v>101248</v>
      </c>
      <c r="B9367" s="1">
        <v>45065</v>
      </c>
      <c r="C9367" s="2">
        <v>0.78798611111111116</v>
      </c>
      <c r="D9367">
        <v>2</v>
      </c>
      <c r="E9367">
        <v>8</v>
      </c>
      <c r="F9367" t="s">
        <v>54</v>
      </c>
      <c r="G9367">
        <v>65</v>
      </c>
      <c r="H9367" t="s">
        <v>67</v>
      </c>
      <c r="I9367" t="s">
        <v>68</v>
      </c>
      <c r="J9367" t="s">
        <v>69</v>
      </c>
      <c r="K9367">
        <v>0.63834751414613933</v>
      </c>
      <c r="L9367">
        <v>0</v>
      </c>
      <c r="M9367">
        <v>12</v>
      </c>
      <c r="N9367">
        <f>(1-Coffee_Sales[[#This Row],[Discount_Percent]])*Coffee_Sales[[#This Row],[unit_price]]*Coffee_Sales[[#This Row],[transaction_qty]]</f>
        <v>24</v>
      </c>
      <c r="O9367" t="str">
        <f>TEXT(Coffee_Sales[[#This Row],[transaction_date]],"mmm-yyyy")</f>
        <v>May-2023</v>
      </c>
      <c r="P9367">
        <f>HOUR(Coffee_Sales[[#This Row],[transaction_time]])</f>
        <v>18</v>
      </c>
    </row>
    <row r="9368" spans="1:16" x14ac:dyDescent="0.3">
      <c r="A9368">
        <v>127241</v>
      </c>
      <c r="B9368" s="1">
        <v>45089</v>
      </c>
      <c r="C9368" s="2">
        <v>0.39644675925925926</v>
      </c>
      <c r="D9368">
        <v>2</v>
      </c>
      <c r="E9368">
        <v>3</v>
      </c>
      <c r="F9368" t="s">
        <v>128</v>
      </c>
      <c r="G9368">
        <v>60</v>
      </c>
      <c r="H9368" t="s">
        <v>74</v>
      </c>
      <c r="I9368" t="s">
        <v>75</v>
      </c>
      <c r="J9368" t="s">
        <v>112</v>
      </c>
      <c r="K9368">
        <v>2.953003810990237</v>
      </c>
      <c r="L9368">
        <v>0.15</v>
      </c>
      <c r="M9368">
        <v>56.25</v>
      </c>
      <c r="N9368">
        <f>(1-Coffee_Sales[[#This Row],[Discount_Percent]])*Coffee_Sales[[#This Row],[unit_price]]*Coffee_Sales[[#This Row],[transaction_qty]]</f>
        <v>95.625</v>
      </c>
      <c r="O9368" t="str">
        <f>TEXT(Coffee_Sales[[#This Row],[transaction_date]],"mmm-yyyy")</f>
        <v>Jun-2023</v>
      </c>
      <c r="P9368">
        <f>HOUR(Coffee_Sales[[#This Row],[transaction_time]])</f>
        <v>9</v>
      </c>
    </row>
    <row r="9369" spans="1:16" x14ac:dyDescent="0.3">
      <c r="A9369">
        <v>30501</v>
      </c>
      <c r="B9369" s="1">
        <v>44980</v>
      </c>
      <c r="C9369" s="2">
        <v>0.45981481481481479</v>
      </c>
      <c r="D9369">
        <v>2</v>
      </c>
      <c r="E9369">
        <v>3</v>
      </c>
      <c r="F9369" t="s">
        <v>81</v>
      </c>
      <c r="G9369">
        <v>47</v>
      </c>
      <c r="H9369" t="s">
        <v>32</v>
      </c>
      <c r="I9369" t="s">
        <v>36</v>
      </c>
      <c r="J9369" t="s">
        <v>37</v>
      </c>
      <c r="K9369">
        <v>2.0333030082705199</v>
      </c>
      <c r="L9369">
        <v>0</v>
      </c>
      <c r="M9369">
        <v>45</v>
      </c>
      <c r="N9369">
        <f>(1-Coffee_Sales[[#This Row],[Discount_Percent]])*Coffee_Sales[[#This Row],[unit_price]]*Coffee_Sales[[#This Row],[transaction_qty]]</f>
        <v>90</v>
      </c>
      <c r="O9369" t="str">
        <f>TEXT(Coffee_Sales[[#This Row],[transaction_date]],"mmm-yyyy")</f>
        <v>Feb-2023</v>
      </c>
      <c r="P9369">
        <f>HOUR(Coffee_Sales[[#This Row],[transaction_time]])</f>
        <v>11</v>
      </c>
    </row>
    <row r="9370" spans="1:16" x14ac:dyDescent="0.3">
      <c r="A9370">
        <v>64575</v>
      </c>
      <c r="B9370" s="1">
        <v>45028</v>
      </c>
      <c r="C9370" s="2">
        <v>0.42943287037037037</v>
      </c>
      <c r="D9370">
        <v>1</v>
      </c>
      <c r="E9370">
        <v>5</v>
      </c>
      <c r="F9370" t="s">
        <v>113</v>
      </c>
      <c r="G9370">
        <v>72</v>
      </c>
      <c r="H9370" t="s">
        <v>18</v>
      </c>
      <c r="I9370" t="s">
        <v>19</v>
      </c>
      <c r="J9370" t="s">
        <v>82</v>
      </c>
      <c r="K9370">
        <v>1.1106207296259829</v>
      </c>
      <c r="L9370">
        <v>0.05</v>
      </c>
      <c r="M9370">
        <v>48.75</v>
      </c>
      <c r="N9370">
        <f>(1-Coffee_Sales[[#This Row],[Discount_Percent]])*Coffee_Sales[[#This Row],[unit_price]]*Coffee_Sales[[#This Row],[transaction_qty]]</f>
        <v>46.3125</v>
      </c>
      <c r="O9370" t="str">
        <f>TEXT(Coffee_Sales[[#This Row],[transaction_date]],"mmm-yyyy")</f>
        <v>Apr-2023</v>
      </c>
      <c r="P9370">
        <f>HOUR(Coffee_Sales[[#This Row],[transaction_time]])</f>
        <v>10</v>
      </c>
    </row>
    <row r="9371" spans="1:16" x14ac:dyDescent="0.3">
      <c r="A9371">
        <v>133495</v>
      </c>
      <c r="B9371" s="1">
        <v>45094</v>
      </c>
      <c r="C9371" s="2">
        <v>0.40770833333333334</v>
      </c>
      <c r="D9371">
        <v>2</v>
      </c>
      <c r="E9371">
        <v>3</v>
      </c>
      <c r="F9371" t="s">
        <v>38</v>
      </c>
      <c r="G9371">
        <v>33</v>
      </c>
      <c r="H9371" t="s">
        <v>14</v>
      </c>
      <c r="I9371" t="s">
        <v>22</v>
      </c>
      <c r="J9371" t="s">
        <v>49</v>
      </c>
      <c r="K9371">
        <v>2.6860868199135961</v>
      </c>
      <c r="L9371">
        <v>0</v>
      </c>
      <c r="M9371">
        <v>52.5</v>
      </c>
      <c r="N9371">
        <f>(1-Coffee_Sales[[#This Row],[Discount_Percent]])*Coffee_Sales[[#This Row],[unit_price]]*Coffee_Sales[[#This Row],[transaction_qty]]</f>
        <v>105</v>
      </c>
      <c r="O9371" t="str">
        <f>TEXT(Coffee_Sales[[#This Row],[transaction_date]],"mmm-yyyy")</f>
        <v>Jun-2023</v>
      </c>
      <c r="P9371">
        <f>HOUR(Coffee_Sales[[#This Row],[transaction_time]])</f>
        <v>9</v>
      </c>
    </row>
    <row r="9372" spans="1:16" x14ac:dyDescent="0.3">
      <c r="A9372">
        <v>93614</v>
      </c>
      <c r="B9372" s="1">
        <v>45059</v>
      </c>
      <c r="C9372" s="2">
        <v>0.38254629629629627</v>
      </c>
      <c r="D9372">
        <v>2</v>
      </c>
      <c r="E9372">
        <v>8</v>
      </c>
      <c r="F9372" t="s">
        <v>97</v>
      </c>
      <c r="G9372">
        <v>58</v>
      </c>
      <c r="H9372" t="s">
        <v>74</v>
      </c>
      <c r="I9372" t="s">
        <v>75</v>
      </c>
      <c r="J9372" t="s">
        <v>76</v>
      </c>
      <c r="K9372">
        <v>2.4069003232883328</v>
      </c>
      <c r="L9372">
        <v>0</v>
      </c>
      <c r="M9372">
        <v>52.5</v>
      </c>
      <c r="N9372">
        <f>(1-Coffee_Sales[[#This Row],[Discount_Percent]])*Coffee_Sales[[#This Row],[unit_price]]*Coffee_Sales[[#This Row],[transaction_qty]]</f>
        <v>105</v>
      </c>
      <c r="O9372" t="str">
        <f>TEXT(Coffee_Sales[[#This Row],[transaction_date]],"mmm-yyyy")</f>
        <v>May-2023</v>
      </c>
      <c r="P9372">
        <f>HOUR(Coffee_Sales[[#This Row],[transaction_time]])</f>
        <v>9</v>
      </c>
    </row>
    <row r="9373" spans="1:16" x14ac:dyDescent="0.3">
      <c r="A9373">
        <v>121013</v>
      </c>
      <c r="B9373" s="1">
        <v>45084</v>
      </c>
      <c r="C9373" s="2">
        <v>0.35844907407407406</v>
      </c>
      <c r="D9373">
        <v>2</v>
      </c>
      <c r="E9373">
        <v>5</v>
      </c>
      <c r="F9373" t="s">
        <v>62</v>
      </c>
      <c r="G9373">
        <v>29</v>
      </c>
      <c r="H9373" t="s">
        <v>14</v>
      </c>
      <c r="I9373" t="s">
        <v>22</v>
      </c>
      <c r="J9373" t="s">
        <v>89</v>
      </c>
      <c r="K9373">
        <v>2.308226541706329</v>
      </c>
      <c r="L9373">
        <v>0.05</v>
      </c>
      <c r="M9373">
        <v>37.5</v>
      </c>
      <c r="N9373">
        <f>(1-Coffee_Sales[[#This Row],[Discount_Percent]])*Coffee_Sales[[#This Row],[unit_price]]*Coffee_Sales[[#This Row],[transaction_qty]]</f>
        <v>71.25</v>
      </c>
      <c r="O9373" t="str">
        <f>TEXT(Coffee_Sales[[#This Row],[transaction_date]],"mmm-yyyy")</f>
        <v>Jun-2023</v>
      </c>
      <c r="P9373">
        <f>HOUR(Coffee_Sales[[#This Row],[transaction_time]])</f>
        <v>8</v>
      </c>
    </row>
    <row r="9374" spans="1:16" x14ac:dyDescent="0.3">
      <c r="A9374">
        <v>7977</v>
      </c>
      <c r="B9374" s="1">
        <v>44941</v>
      </c>
      <c r="C9374" s="2">
        <v>0.33445601851851853</v>
      </c>
      <c r="D9374">
        <v>1</v>
      </c>
      <c r="E9374">
        <v>3</v>
      </c>
      <c r="F9374" t="s">
        <v>77</v>
      </c>
      <c r="G9374">
        <v>59</v>
      </c>
      <c r="H9374" t="s">
        <v>74</v>
      </c>
      <c r="I9374" t="s">
        <v>75</v>
      </c>
      <c r="J9374" t="s">
        <v>85</v>
      </c>
      <c r="K9374">
        <v>2.2049419256160352</v>
      </c>
      <c r="L9374">
        <v>0</v>
      </c>
      <c r="M9374">
        <v>67.5</v>
      </c>
      <c r="N9374">
        <f>(1-Coffee_Sales[[#This Row],[Discount_Percent]])*Coffee_Sales[[#This Row],[unit_price]]*Coffee_Sales[[#This Row],[transaction_qty]]</f>
        <v>67.5</v>
      </c>
      <c r="O9374" t="str">
        <f>TEXT(Coffee_Sales[[#This Row],[transaction_date]],"mmm-yyyy")</f>
        <v>Jan-2023</v>
      </c>
      <c r="P9374">
        <f>HOUR(Coffee_Sales[[#This Row],[transaction_time]])</f>
        <v>8</v>
      </c>
    </row>
    <row r="9375" spans="1:16" x14ac:dyDescent="0.3">
      <c r="A9375">
        <v>110843</v>
      </c>
      <c r="B9375" s="1">
        <v>45074</v>
      </c>
      <c r="C9375" s="2">
        <v>0.68349537037037034</v>
      </c>
      <c r="D9375">
        <v>1</v>
      </c>
      <c r="E9375">
        <v>3</v>
      </c>
      <c r="F9375" t="s">
        <v>102</v>
      </c>
      <c r="G9375">
        <v>29</v>
      </c>
      <c r="H9375" t="s">
        <v>14</v>
      </c>
      <c r="I9375" t="s">
        <v>22</v>
      </c>
      <c r="J9375" t="s">
        <v>89</v>
      </c>
      <c r="K9375">
        <v>0.81318308868264988</v>
      </c>
      <c r="L9375">
        <v>0.05</v>
      </c>
      <c r="M9375">
        <v>37.5</v>
      </c>
      <c r="N9375">
        <f>(1-Coffee_Sales[[#This Row],[Discount_Percent]])*Coffee_Sales[[#This Row],[unit_price]]*Coffee_Sales[[#This Row],[transaction_qty]]</f>
        <v>35.625</v>
      </c>
      <c r="O9375" t="str">
        <f>TEXT(Coffee_Sales[[#This Row],[transaction_date]],"mmm-yyyy")</f>
        <v>May-2023</v>
      </c>
      <c r="P9375">
        <f>HOUR(Coffee_Sales[[#This Row],[transaction_time]])</f>
        <v>16</v>
      </c>
    </row>
    <row r="9376" spans="1:16" x14ac:dyDescent="0.3">
      <c r="A9376">
        <v>127704</v>
      </c>
      <c r="B9376" s="1">
        <v>45089</v>
      </c>
      <c r="C9376" s="2">
        <v>0.62525462962962963</v>
      </c>
      <c r="D9376">
        <v>1</v>
      </c>
      <c r="E9376">
        <v>5</v>
      </c>
      <c r="F9376" t="s">
        <v>114</v>
      </c>
      <c r="G9376">
        <v>41</v>
      </c>
      <c r="H9376" t="s">
        <v>14</v>
      </c>
      <c r="I9376" t="s">
        <v>15</v>
      </c>
      <c r="J9376" t="s">
        <v>98</v>
      </c>
      <c r="K9376">
        <v>2.0607786803016461</v>
      </c>
      <c r="L9376">
        <v>0.05</v>
      </c>
      <c r="M9376">
        <v>63.75</v>
      </c>
      <c r="N9376">
        <f>(1-Coffee_Sales[[#This Row],[Discount_Percent]])*Coffee_Sales[[#This Row],[unit_price]]*Coffee_Sales[[#This Row],[transaction_qty]]</f>
        <v>60.5625</v>
      </c>
      <c r="O9376" t="str">
        <f>TEXT(Coffee_Sales[[#This Row],[transaction_date]],"mmm-yyyy")</f>
        <v>Jun-2023</v>
      </c>
      <c r="P9376">
        <f>HOUR(Coffee_Sales[[#This Row],[transaction_time]])</f>
        <v>15</v>
      </c>
    </row>
    <row r="9377" spans="1:16" x14ac:dyDescent="0.3">
      <c r="A9377">
        <v>134510</v>
      </c>
      <c r="B9377" s="1">
        <v>45095</v>
      </c>
      <c r="C9377" s="2">
        <v>0.37023148148148149</v>
      </c>
      <c r="D9377">
        <v>1</v>
      </c>
      <c r="E9377">
        <v>8</v>
      </c>
      <c r="F9377" t="s">
        <v>28</v>
      </c>
      <c r="G9377">
        <v>31</v>
      </c>
      <c r="H9377" t="s">
        <v>14</v>
      </c>
      <c r="I9377" t="s">
        <v>22</v>
      </c>
      <c r="J9377" t="s">
        <v>53</v>
      </c>
      <c r="K9377">
        <v>0.99145709091264123</v>
      </c>
      <c r="L9377">
        <v>0</v>
      </c>
      <c r="M9377">
        <v>33</v>
      </c>
      <c r="N9377">
        <f>(1-Coffee_Sales[[#This Row],[Discount_Percent]])*Coffee_Sales[[#This Row],[unit_price]]*Coffee_Sales[[#This Row],[transaction_qty]]</f>
        <v>33</v>
      </c>
      <c r="O9377" t="str">
        <f>TEXT(Coffee_Sales[[#This Row],[transaction_date]],"mmm-yyyy")</f>
        <v>Jun-2023</v>
      </c>
      <c r="P9377">
        <f>HOUR(Coffee_Sales[[#This Row],[transaction_time]])</f>
        <v>8</v>
      </c>
    </row>
    <row r="9378" spans="1:16" x14ac:dyDescent="0.3">
      <c r="A9378">
        <v>42967</v>
      </c>
      <c r="B9378" s="1">
        <v>44999</v>
      </c>
      <c r="C9378" s="2">
        <v>0.41745370370370372</v>
      </c>
      <c r="D9378">
        <v>1</v>
      </c>
      <c r="E9378">
        <v>5</v>
      </c>
      <c r="F9378" t="s">
        <v>25</v>
      </c>
      <c r="G9378">
        <v>31</v>
      </c>
      <c r="H9378" t="s">
        <v>14</v>
      </c>
      <c r="I9378" t="s">
        <v>22</v>
      </c>
      <c r="J9378" t="s">
        <v>53</v>
      </c>
      <c r="K9378">
        <v>0.79405966216527091</v>
      </c>
      <c r="L9378">
        <v>0.05</v>
      </c>
      <c r="M9378">
        <v>33</v>
      </c>
      <c r="N9378">
        <f>(1-Coffee_Sales[[#This Row],[Discount_Percent]])*Coffee_Sales[[#This Row],[unit_price]]*Coffee_Sales[[#This Row],[transaction_qty]]</f>
        <v>31.349999999999998</v>
      </c>
      <c r="O9378" t="str">
        <f>TEXT(Coffee_Sales[[#This Row],[transaction_date]],"mmm-yyyy")</f>
        <v>Mar-2023</v>
      </c>
      <c r="P9378">
        <f>HOUR(Coffee_Sales[[#This Row],[transaction_time]])</f>
        <v>10</v>
      </c>
    </row>
    <row r="9379" spans="1:16" x14ac:dyDescent="0.3">
      <c r="A9379">
        <v>84645</v>
      </c>
      <c r="B9379" s="1">
        <v>45051</v>
      </c>
      <c r="C9379" s="2">
        <v>0.34700231481481481</v>
      </c>
      <c r="D9379">
        <v>1</v>
      </c>
      <c r="E9379">
        <v>5</v>
      </c>
      <c r="F9379" t="s">
        <v>48</v>
      </c>
      <c r="G9379">
        <v>29</v>
      </c>
      <c r="H9379" t="s">
        <v>14</v>
      </c>
      <c r="I9379" t="s">
        <v>22</v>
      </c>
      <c r="J9379" t="s">
        <v>89</v>
      </c>
      <c r="K9379">
        <v>1.0452760311863449</v>
      </c>
      <c r="L9379">
        <v>0</v>
      </c>
      <c r="M9379">
        <v>37.5</v>
      </c>
      <c r="N9379">
        <f>(1-Coffee_Sales[[#This Row],[Discount_Percent]])*Coffee_Sales[[#This Row],[unit_price]]*Coffee_Sales[[#This Row],[transaction_qty]]</f>
        <v>37.5</v>
      </c>
      <c r="O9379" t="str">
        <f>TEXT(Coffee_Sales[[#This Row],[transaction_date]],"mmm-yyyy")</f>
        <v>May-2023</v>
      </c>
      <c r="P9379">
        <f>HOUR(Coffee_Sales[[#This Row],[transaction_time]])</f>
        <v>8</v>
      </c>
    </row>
    <row r="9380" spans="1:16" x14ac:dyDescent="0.3">
      <c r="A9380">
        <v>78776</v>
      </c>
      <c r="B9380" s="1">
        <v>45044</v>
      </c>
      <c r="C9380" s="2">
        <v>0.70456018518518515</v>
      </c>
      <c r="D9380">
        <v>1</v>
      </c>
      <c r="E9380">
        <v>3</v>
      </c>
      <c r="F9380" t="s">
        <v>63</v>
      </c>
      <c r="G9380">
        <v>57</v>
      </c>
      <c r="H9380" t="s">
        <v>32</v>
      </c>
      <c r="I9380" t="s">
        <v>33</v>
      </c>
      <c r="J9380" t="s">
        <v>34</v>
      </c>
      <c r="K9380">
        <v>1.0066853386523851</v>
      </c>
      <c r="L9380">
        <v>0</v>
      </c>
      <c r="M9380">
        <v>46.5</v>
      </c>
      <c r="N9380">
        <f>(1-Coffee_Sales[[#This Row],[Discount_Percent]])*Coffee_Sales[[#This Row],[unit_price]]*Coffee_Sales[[#This Row],[transaction_qty]]</f>
        <v>46.5</v>
      </c>
      <c r="O9380" t="str">
        <f>TEXT(Coffee_Sales[[#This Row],[transaction_date]],"mmm-yyyy")</f>
        <v>Apr-2023</v>
      </c>
      <c r="P9380">
        <f>HOUR(Coffee_Sales[[#This Row],[transaction_time]])</f>
        <v>16</v>
      </c>
    </row>
    <row r="9381" spans="1:16" x14ac:dyDescent="0.3">
      <c r="A9381">
        <v>90247</v>
      </c>
      <c r="B9381" s="1">
        <v>45056</v>
      </c>
      <c r="C9381" s="2">
        <v>0.33871527777777777</v>
      </c>
      <c r="D9381">
        <v>1</v>
      </c>
      <c r="E9381">
        <v>8</v>
      </c>
      <c r="F9381" t="s">
        <v>78</v>
      </c>
      <c r="G9381">
        <v>71</v>
      </c>
      <c r="H9381" t="s">
        <v>18</v>
      </c>
      <c r="I9381" t="s">
        <v>79</v>
      </c>
      <c r="J9381" t="s">
        <v>92</v>
      </c>
      <c r="K9381">
        <v>1.651515154003298</v>
      </c>
      <c r="L9381">
        <v>0.05</v>
      </c>
      <c r="M9381">
        <v>56.25</v>
      </c>
      <c r="N9381">
        <f>(1-Coffee_Sales[[#This Row],[Discount_Percent]])*Coffee_Sales[[#This Row],[unit_price]]*Coffee_Sales[[#This Row],[transaction_qty]]</f>
        <v>53.4375</v>
      </c>
      <c r="O9381" t="str">
        <f>TEXT(Coffee_Sales[[#This Row],[transaction_date]],"mmm-yyyy")</f>
        <v>May-2023</v>
      </c>
      <c r="P9381">
        <f>HOUR(Coffee_Sales[[#This Row],[transaction_time]])</f>
        <v>8</v>
      </c>
    </row>
    <row r="9382" spans="1:16" x14ac:dyDescent="0.3">
      <c r="A9382">
        <v>46354</v>
      </c>
      <c r="B9382" s="1">
        <v>45004</v>
      </c>
      <c r="C9382" s="2">
        <v>0.3271412037037037</v>
      </c>
      <c r="D9382">
        <v>2</v>
      </c>
      <c r="E9382">
        <v>5</v>
      </c>
      <c r="F9382" t="s">
        <v>78</v>
      </c>
      <c r="G9382">
        <v>61</v>
      </c>
      <c r="H9382" t="s">
        <v>74</v>
      </c>
      <c r="I9382" t="s">
        <v>75</v>
      </c>
      <c r="J9382" t="s">
        <v>116</v>
      </c>
      <c r="K9382">
        <v>4.7274444413282177</v>
      </c>
      <c r="L9382">
        <v>0</v>
      </c>
      <c r="M9382">
        <v>71.25</v>
      </c>
      <c r="N9382">
        <f>(1-Coffee_Sales[[#This Row],[Discount_Percent]])*Coffee_Sales[[#This Row],[unit_price]]*Coffee_Sales[[#This Row],[transaction_qty]]</f>
        <v>142.5</v>
      </c>
      <c r="O9382" t="str">
        <f>TEXT(Coffee_Sales[[#This Row],[transaction_date]],"mmm-yyyy")</f>
        <v>Mar-2023</v>
      </c>
      <c r="P9382">
        <f>HOUR(Coffee_Sales[[#This Row],[transaction_time]])</f>
        <v>7</v>
      </c>
    </row>
    <row r="9383" spans="1:16" x14ac:dyDescent="0.3">
      <c r="A9383">
        <v>102355</v>
      </c>
      <c r="B9383" s="1">
        <v>45066</v>
      </c>
      <c r="C9383" s="2">
        <v>0.76879629629629631</v>
      </c>
      <c r="D9383">
        <v>1</v>
      </c>
      <c r="E9383">
        <v>5</v>
      </c>
      <c r="F9383" t="s">
        <v>96</v>
      </c>
      <c r="G9383">
        <v>47</v>
      </c>
      <c r="H9383" t="s">
        <v>32</v>
      </c>
      <c r="I9383" t="s">
        <v>36</v>
      </c>
      <c r="J9383" t="s">
        <v>37</v>
      </c>
      <c r="K9383">
        <v>1.319606615663554</v>
      </c>
      <c r="L9383">
        <v>0</v>
      </c>
      <c r="M9383">
        <v>45</v>
      </c>
      <c r="N9383">
        <f>(1-Coffee_Sales[[#This Row],[Discount_Percent]])*Coffee_Sales[[#This Row],[unit_price]]*Coffee_Sales[[#This Row],[transaction_qty]]</f>
        <v>45</v>
      </c>
      <c r="O9383" t="str">
        <f>TEXT(Coffee_Sales[[#This Row],[transaction_date]],"mmm-yyyy")</f>
        <v>May-2023</v>
      </c>
      <c r="P9383">
        <f>HOUR(Coffee_Sales[[#This Row],[transaction_time]])</f>
        <v>18</v>
      </c>
    </row>
    <row r="9384" spans="1:16" x14ac:dyDescent="0.3">
      <c r="A9384">
        <v>1033</v>
      </c>
      <c r="B9384" s="1">
        <v>44928</v>
      </c>
      <c r="C9384" s="2">
        <v>0.74651620370370375</v>
      </c>
      <c r="D9384">
        <v>2</v>
      </c>
      <c r="E9384">
        <v>3</v>
      </c>
      <c r="F9384" t="s">
        <v>38</v>
      </c>
      <c r="G9384">
        <v>47</v>
      </c>
      <c r="H9384" t="s">
        <v>32</v>
      </c>
      <c r="I9384" t="s">
        <v>36</v>
      </c>
      <c r="J9384" t="s">
        <v>37</v>
      </c>
      <c r="K9384">
        <v>2.3063099409782031</v>
      </c>
      <c r="L9384">
        <v>0.1</v>
      </c>
      <c r="M9384">
        <v>45</v>
      </c>
      <c r="N9384">
        <f>(1-Coffee_Sales[[#This Row],[Discount_Percent]])*Coffee_Sales[[#This Row],[unit_price]]*Coffee_Sales[[#This Row],[transaction_qty]]</f>
        <v>81</v>
      </c>
      <c r="O9384" t="str">
        <f>TEXT(Coffee_Sales[[#This Row],[transaction_date]],"mmm-yyyy")</f>
        <v>Jan-2023</v>
      </c>
      <c r="P9384">
        <f>HOUR(Coffee_Sales[[#This Row],[transaction_time]])</f>
        <v>17</v>
      </c>
    </row>
    <row r="9385" spans="1:16" x14ac:dyDescent="0.3">
      <c r="A9385">
        <v>32113</v>
      </c>
      <c r="B9385" s="1">
        <v>44983</v>
      </c>
      <c r="C9385" s="2">
        <v>0.37818287037037035</v>
      </c>
      <c r="D9385">
        <v>1</v>
      </c>
      <c r="E9385">
        <v>8</v>
      </c>
      <c r="F9385" t="s">
        <v>43</v>
      </c>
      <c r="G9385">
        <v>72</v>
      </c>
      <c r="H9385" t="s">
        <v>18</v>
      </c>
      <c r="I9385" t="s">
        <v>19</v>
      </c>
      <c r="J9385" t="s">
        <v>82</v>
      </c>
      <c r="K9385">
        <v>1.38064005598786</v>
      </c>
      <c r="L9385">
        <v>0</v>
      </c>
      <c r="M9385">
        <v>48.75</v>
      </c>
      <c r="N9385">
        <f>(1-Coffee_Sales[[#This Row],[Discount_Percent]])*Coffee_Sales[[#This Row],[unit_price]]*Coffee_Sales[[#This Row],[transaction_qty]]</f>
        <v>48.75</v>
      </c>
      <c r="O9385" t="str">
        <f>TEXT(Coffee_Sales[[#This Row],[transaction_date]],"mmm-yyyy")</f>
        <v>Feb-2023</v>
      </c>
      <c r="P9385">
        <f>HOUR(Coffee_Sales[[#This Row],[transaction_time]])</f>
        <v>9</v>
      </c>
    </row>
    <row r="9386" spans="1:16" x14ac:dyDescent="0.3">
      <c r="A9386">
        <v>50038</v>
      </c>
      <c r="B9386" s="1">
        <v>45009</v>
      </c>
      <c r="C9386" s="2">
        <v>0.44638888888888889</v>
      </c>
      <c r="D9386">
        <v>2</v>
      </c>
      <c r="E9386">
        <v>8</v>
      </c>
      <c r="F9386" t="s">
        <v>43</v>
      </c>
      <c r="G9386">
        <v>54</v>
      </c>
      <c r="H9386" t="s">
        <v>32</v>
      </c>
      <c r="I9386" t="s">
        <v>33</v>
      </c>
      <c r="J9386" t="s">
        <v>127</v>
      </c>
      <c r="K9386">
        <v>1.9651272442412451</v>
      </c>
      <c r="L9386">
        <v>0.1</v>
      </c>
      <c r="M9386">
        <v>37.5</v>
      </c>
      <c r="N9386">
        <f>(1-Coffee_Sales[[#This Row],[Discount_Percent]])*Coffee_Sales[[#This Row],[unit_price]]*Coffee_Sales[[#This Row],[transaction_qty]]</f>
        <v>67.5</v>
      </c>
      <c r="O9386" t="str">
        <f>TEXT(Coffee_Sales[[#This Row],[transaction_date]],"mmm-yyyy")</f>
        <v>Mar-2023</v>
      </c>
      <c r="P9386">
        <f>HOUR(Coffee_Sales[[#This Row],[transaction_time]])</f>
        <v>10</v>
      </c>
    </row>
    <row r="9387" spans="1:16" x14ac:dyDescent="0.3">
      <c r="A9387">
        <v>39645</v>
      </c>
      <c r="B9387" s="1">
        <v>44994</v>
      </c>
      <c r="C9387" s="2">
        <v>0.6107407407407407</v>
      </c>
      <c r="D9387">
        <v>1</v>
      </c>
      <c r="E9387">
        <v>5</v>
      </c>
      <c r="F9387" t="s">
        <v>101</v>
      </c>
      <c r="G9387">
        <v>22</v>
      </c>
      <c r="H9387" t="s">
        <v>14</v>
      </c>
      <c r="I9387" t="s">
        <v>55</v>
      </c>
      <c r="J9387" t="s">
        <v>56</v>
      </c>
      <c r="K9387">
        <v>0.64936075246599256</v>
      </c>
      <c r="L9387">
        <v>0.1</v>
      </c>
      <c r="M9387">
        <v>30</v>
      </c>
      <c r="N9387">
        <f>(1-Coffee_Sales[[#This Row],[Discount_Percent]])*Coffee_Sales[[#This Row],[unit_price]]*Coffee_Sales[[#This Row],[transaction_qty]]</f>
        <v>27</v>
      </c>
      <c r="O9387" t="str">
        <f>TEXT(Coffee_Sales[[#This Row],[transaction_date]],"mmm-yyyy")</f>
        <v>Mar-2023</v>
      </c>
      <c r="P9387">
        <f>HOUR(Coffee_Sales[[#This Row],[transaction_time]])</f>
        <v>14</v>
      </c>
    </row>
    <row r="9388" spans="1:16" x14ac:dyDescent="0.3">
      <c r="A9388">
        <v>98605</v>
      </c>
      <c r="B9388" s="1">
        <v>45063</v>
      </c>
      <c r="C9388" s="2">
        <v>0.53609953703703705</v>
      </c>
      <c r="D9388">
        <v>1</v>
      </c>
      <c r="E9388">
        <v>5</v>
      </c>
      <c r="F9388" t="s">
        <v>38</v>
      </c>
      <c r="G9388">
        <v>26</v>
      </c>
      <c r="H9388" t="s">
        <v>14</v>
      </c>
      <c r="I9388" t="s">
        <v>29</v>
      </c>
      <c r="J9388" t="s">
        <v>134</v>
      </c>
      <c r="K9388">
        <v>0.95250896746177904</v>
      </c>
      <c r="L9388">
        <v>0</v>
      </c>
      <c r="M9388">
        <v>45</v>
      </c>
      <c r="N9388">
        <f>(1-Coffee_Sales[[#This Row],[Discount_Percent]])*Coffee_Sales[[#This Row],[unit_price]]*Coffee_Sales[[#This Row],[transaction_qty]]</f>
        <v>45</v>
      </c>
      <c r="O9388" t="str">
        <f>TEXT(Coffee_Sales[[#This Row],[transaction_date]],"mmm-yyyy")</f>
        <v>May-2023</v>
      </c>
      <c r="P9388">
        <f>HOUR(Coffee_Sales[[#This Row],[transaction_time]])</f>
        <v>12</v>
      </c>
    </row>
    <row r="9389" spans="1:16" x14ac:dyDescent="0.3">
      <c r="A9389">
        <v>68867</v>
      </c>
      <c r="B9389" s="1">
        <v>45033</v>
      </c>
      <c r="C9389" s="2">
        <v>0.36868055555555557</v>
      </c>
      <c r="D9389">
        <v>1</v>
      </c>
      <c r="E9389">
        <v>5</v>
      </c>
      <c r="F9389" t="s">
        <v>63</v>
      </c>
      <c r="G9389">
        <v>22</v>
      </c>
      <c r="H9389" t="s">
        <v>14</v>
      </c>
      <c r="I9389" t="s">
        <v>55</v>
      </c>
      <c r="J9389" t="s">
        <v>56</v>
      </c>
      <c r="K9389">
        <v>0.8936103741383552</v>
      </c>
      <c r="L9389">
        <v>0</v>
      </c>
      <c r="M9389">
        <v>30</v>
      </c>
      <c r="N9389">
        <f>(1-Coffee_Sales[[#This Row],[Discount_Percent]])*Coffee_Sales[[#This Row],[unit_price]]*Coffee_Sales[[#This Row],[transaction_qty]]</f>
        <v>30</v>
      </c>
      <c r="O9389" t="str">
        <f>TEXT(Coffee_Sales[[#This Row],[transaction_date]],"mmm-yyyy")</f>
        <v>Apr-2023</v>
      </c>
      <c r="P9389">
        <f>HOUR(Coffee_Sales[[#This Row],[transaction_time]])</f>
        <v>8</v>
      </c>
    </row>
    <row r="9390" spans="1:16" x14ac:dyDescent="0.3">
      <c r="A9390">
        <v>91808</v>
      </c>
      <c r="B9390" s="1">
        <v>45057</v>
      </c>
      <c r="C9390" s="2">
        <v>0.46995370370370371</v>
      </c>
      <c r="D9390">
        <v>1</v>
      </c>
      <c r="E9390">
        <v>8</v>
      </c>
      <c r="F9390" t="s">
        <v>101</v>
      </c>
      <c r="G9390">
        <v>72</v>
      </c>
      <c r="H9390" t="s">
        <v>18</v>
      </c>
      <c r="I9390" t="s">
        <v>19</v>
      </c>
      <c r="J9390" t="s">
        <v>82</v>
      </c>
      <c r="K9390">
        <v>1.3246086923745639</v>
      </c>
      <c r="L9390">
        <v>0</v>
      </c>
      <c r="M9390">
        <v>48.75</v>
      </c>
      <c r="N9390">
        <f>(1-Coffee_Sales[[#This Row],[Discount_Percent]])*Coffee_Sales[[#This Row],[unit_price]]*Coffee_Sales[[#This Row],[transaction_qty]]</f>
        <v>48.75</v>
      </c>
      <c r="O9390" t="str">
        <f>TEXT(Coffee_Sales[[#This Row],[transaction_date]],"mmm-yyyy")</f>
        <v>May-2023</v>
      </c>
      <c r="P9390">
        <f>HOUR(Coffee_Sales[[#This Row],[transaction_time]])</f>
        <v>11</v>
      </c>
    </row>
    <row r="9391" spans="1:16" x14ac:dyDescent="0.3">
      <c r="A9391">
        <v>21831</v>
      </c>
      <c r="B9391" s="1">
        <v>44966</v>
      </c>
      <c r="C9391" s="2">
        <v>0.28726851851851853</v>
      </c>
      <c r="D9391">
        <v>1</v>
      </c>
      <c r="E9391">
        <v>8</v>
      </c>
      <c r="F9391" t="s">
        <v>90</v>
      </c>
      <c r="G9391">
        <v>76</v>
      </c>
      <c r="H9391" t="s">
        <v>18</v>
      </c>
      <c r="I9391" t="s">
        <v>107</v>
      </c>
      <c r="J9391" t="s">
        <v>137</v>
      </c>
      <c r="K9391">
        <v>1.365599189330984</v>
      </c>
      <c r="L9391">
        <v>0</v>
      </c>
      <c r="M9391">
        <v>52.5</v>
      </c>
      <c r="N9391">
        <f>(1-Coffee_Sales[[#This Row],[Discount_Percent]])*Coffee_Sales[[#This Row],[unit_price]]*Coffee_Sales[[#This Row],[transaction_qty]]</f>
        <v>52.5</v>
      </c>
      <c r="O9391" t="str">
        <f>TEXT(Coffee_Sales[[#This Row],[transaction_date]],"mmm-yyyy")</f>
        <v>Feb-2023</v>
      </c>
      <c r="P9391">
        <f>HOUR(Coffee_Sales[[#This Row],[transaction_time]])</f>
        <v>6</v>
      </c>
    </row>
    <row r="9392" spans="1:16" x14ac:dyDescent="0.3">
      <c r="A9392">
        <v>17585</v>
      </c>
      <c r="B9392" s="1">
        <v>44958</v>
      </c>
      <c r="C9392" s="2">
        <v>0.57810185185185181</v>
      </c>
      <c r="D9392">
        <v>1</v>
      </c>
      <c r="E9392">
        <v>3</v>
      </c>
      <c r="F9392" t="s">
        <v>50</v>
      </c>
      <c r="G9392">
        <v>70</v>
      </c>
      <c r="H9392" t="s">
        <v>18</v>
      </c>
      <c r="I9392" t="s">
        <v>19</v>
      </c>
      <c r="J9392" t="s">
        <v>83</v>
      </c>
      <c r="K9392">
        <v>1.0080769030226391</v>
      </c>
      <c r="L9392">
        <v>0.1</v>
      </c>
      <c r="M9392">
        <v>48.75</v>
      </c>
      <c r="N9392">
        <f>(1-Coffee_Sales[[#This Row],[Discount_Percent]])*Coffee_Sales[[#This Row],[unit_price]]*Coffee_Sales[[#This Row],[transaction_qty]]</f>
        <v>43.875</v>
      </c>
      <c r="O9392" t="str">
        <f>TEXT(Coffee_Sales[[#This Row],[transaction_date]],"mmm-yyyy")</f>
        <v>Feb-2023</v>
      </c>
      <c r="P9392">
        <f>HOUR(Coffee_Sales[[#This Row],[transaction_time]])</f>
        <v>13</v>
      </c>
    </row>
    <row r="9393" spans="1:16" x14ac:dyDescent="0.3">
      <c r="A9393">
        <v>129743</v>
      </c>
      <c r="B9393" s="1">
        <v>45091</v>
      </c>
      <c r="C9393" s="2">
        <v>0.40621527777777777</v>
      </c>
      <c r="D9393">
        <v>2</v>
      </c>
      <c r="E9393">
        <v>8</v>
      </c>
      <c r="F9393" t="s">
        <v>104</v>
      </c>
      <c r="G9393">
        <v>57</v>
      </c>
      <c r="H9393" t="s">
        <v>32</v>
      </c>
      <c r="I9393" t="s">
        <v>33</v>
      </c>
      <c r="J9393" t="s">
        <v>34</v>
      </c>
      <c r="K9393">
        <v>1.8617145242361639</v>
      </c>
      <c r="L9393">
        <v>0.05</v>
      </c>
      <c r="M9393">
        <v>46.5</v>
      </c>
      <c r="N9393">
        <f>(1-Coffee_Sales[[#This Row],[Discount_Percent]])*Coffee_Sales[[#This Row],[unit_price]]*Coffee_Sales[[#This Row],[transaction_qty]]</f>
        <v>88.35</v>
      </c>
      <c r="O9393" t="str">
        <f>TEXT(Coffee_Sales[[#This Row],[transaction_date]],"mmm-yyyy")</f>
        <v>Jun-2023</v>
      </c>
      <c r="P9393">
        <f>HOUR(Coffee_Sales[[#This Row],[transaction_time]])</f>
        <v>9</v>
      </c>
    </row>
    <row r="9394" spans="1:16" x14ac:dyDescent="0.3">
      <c r="A9394">
        <v>144087</v>
      </c>
      <c r="B9394" s="1">
        <v>45103</v>
      </c>
      <c r="C9394" s="2">
        <v>0.35962962962962963</v>
      </c>
      <c r="D9394">
        <v>1</v>
      </c>
      <c r="E9394">
        <v>3</v>
      </c>
      <c r="F9394" t="s">
        <v>63</v>
      </c>
      <c r="G9394">
        <v>22</v>
      </c>
      <c r="H9394" t="s">
        <v>14</v>
      </c>
      <c r="I9394" t="s">
        <v>55</v>
      </c>
      <c r="J9394" t="s">
        <v>56</v>
      </c>
      <c r="K9394">
        <v>0.90583710046338939</v>
      </c>
      <c r="L9394">
        <v>0</v>
      </c>
      <c r="M9394">
        <v>30</v>
      </c>
      <c r="N9394">
        <f>(1-Coffee_Sales[[#This Row],[Discount_Percent]])*Coffee_Sales[[#This Row],[unit_price]]*Coffee_Sales[[#This Row],[transaction_qty]]</f>
        <v>30</v>
      </c>
      <c r="O9394" t="str">
        <f>TEXT(Coffee_Sales[[#This Row],[transaction_date]],"mmm-yyyy")</f>
        <v>Jun-2023</v>
      </c>
      <c r="P9394">
        <f>HOUR(Coffee_Sales[[#This Row],[transaction_time]])</f>
        <v>8</v>
      </c>
    </row>
    <row r="9395" spans="1:16" x14ac:dyDescent="0.3">
      <c r="A9395">
        <v>88802</v>
      </c>
      <c r="B9395" s="1">
        <v>45054</v>
      </c>
      <c r="C9395" s="2">
        <v>0.7708680555555556</v>
      </c>
      <c r="D9395">
        <v>1</v>
      </c>
      <c r="E9395">
        <v>3</v>
      </c>
      <c r="F9395" t="s">
        <v>62</v>
      </c>
      <c r="G9395">
        <v>50</v>
      </c>
      <c r="H9395" t="s">
        <v>32</v>
      </c>
      <c r="I9395" t="s">
        <v>44</v>
      </c>
      <c r="J9395" t="s">
        <v>45</v>
      </c>
      <c r="K9395">
        <v>0.88651006432709245</v>
      </c>
      <c r="L9395">
        <v>0.05</v>
      </c>
      <c r="M9395">
        <v>37.5</v>
      </c>
      <c r="N9395">
        <f>(1-Coffee_Sales[[#This Row],[Discount_Percent]])*Coffee_Sales[[#This Row],[unit_price]]*Coffee_Sales[[#This Row],[transaction_qty]]</f>
        <v>35.625</v>
      </c>
      <c r="O9395" t="str">
        <f>TEXT(Coffee_Sales[[#This Row],[transaction_date]],"mmm-yyyy")</f>
        <v>May-2023</v>
      </c>
      <c r="P9395">
        <f>HOUR(Coffee_Sales[[#This Row],[transaction_time]])</f>
        <v>18</v>
      </c>
    </row>
    <row r="9396" spans="1:16" x14ac:dyDescent="0.3">
      <c r="A9396">
        <v>81849</v>
      </c>
      <c r="B9396" s="1">
        <v>45048</v>
      </c>
      <c r="C9396" s="2">
        <v>0.55049768518518516</v>
      </c>
      <c r="D9396">
        <v>1</v>
      </c>
      <c r="E9396">
        <v>5</v>
      </c>
      <c r="F9396" t="s">
        <v>24</v>
      </c>
      <c r="G9396">
        <v>36</v>
      </c>
      <c r="H9396" t="s">
        <v>14</v>
      </c>
      <c r="I9396" t="s">
        <v>26</v>
      </c>
      <c r="J9396" t="s">
        <v>27</v>
      </c>
      <c r="K9396">
        <v>1.591476703325104</v>
      </c>
      <c r="L9396">
        <v>0.15</v>
      </c>
      <c r="M9396">
        <v>56.25</v>
      </c>
      <c r="N9396">
        <f>(1-Coffee_Sales[[#This Row],[Discount_Percent]])*Coffee_Sales[[#This Row],[unit_price]]*Coffee_Sales[[#This Row],[transaction_qty]]</f>
        <v>47.8125</v>
      </c>
      <c r="O9396" t="str">
        <f>TEXT(Coffee_Sales[[#This Row],[transaction_date]],"mmm-yyyy")</f>
        <v>May-2023</v>
      </c>
      <c r="P9396">
        <f>HOUR(Coffee_Sales[[#This Row],[transaction_time]])</f>
        <v>13</v>
      </c>
    </row>
    <row r="9397" spans="1:16" x14ac:dyDescent="0.3">
      <c r="A9397">
        <v>21941</v>
      </c>
      <c r="B9397" s="1">
        <v>44966</v>
      </c>
      <c r="C9397" s="2">
        <v>0.35541666666666666</v>
      </c>
      <c r="D9397">
        <v>1</v>
      </c>
      <c r="E9397">
        <v>3</v>
      </c>
      <c r="F9397" t="s">
        <v>17</v>
      </c>
      <c r="G9397">
        <v>51</v>
      </c>
      <c r="H9397" t="s">
        <v>32</v>
      </c>
      <c r="I9397" t="s">
        <v>44</v>
      </c>
      <c r="J9397" t="s">
        <v>103</v>
      </c>
      <c r="K9397">
        <v>1.495135081868272</v>
      </c>
      <c r="L9397">
        <v>0</v>
      </c>
      <c r="M9397">
        <v>45</v>
      </c>
      <c r="N9397">
        <f>(1-Coffee_Sales[[#This Row],[Discount_Percent]])*Coffee_Sales[[#This Row],[unit_price]]*Coffee_Sales[[#This Row],[transaction_qty]]</f>
        <v>45</v>
      </c>
      <c r="O9397" t="str">
        <f>TEXT(Coffee_Sales[[#This Row],[transaction_date]],"mmm-yyyy")</f>
        <v>Feb-2023</v>
      </c>
      <c r="P9397">
        <f>HOUR(Coffee_Sales[[#This Row],[transaction_time]])</f>
        <v>8</v>
      </c>
    </row>
    <row r="9398" spans="1:16" x14ac:dyDescent="0.3">
      <c r="A9398">
        <v>66411</v>
      </c>
      <c r="B9398" s="1">
        <v>45030</v>
      </c>
      <c r="C9398" s="2">
        <v>0.45284722222222223</v>
      </c>
      <c r="D9398">
        <v>1</v>
      </c>
      <c r="E9398">
        <v>5</v>
      </c>
      <c r="F9398" t="s">
        <v>43</v>
      </c>
      <c r="G9398">
        <v>84</v>
      </c>
      <c r="H9398" t="s">
        <v>67</v>
      </c>
      <c r="I9398" t="s">
        <v>72</v>
      </c>
      <c r="J9398" t="s">
        <v>140</v>
      </c>
      <c r="K9398">
        <v>0.39851959641025558</v>
      </c>
      <c r="L9398">
        <v>0.05</v>
      </c>
      <c r="M9398">
        <v>12</v>
      </c>
      <c r="N9398">
        <f>(1-Coffee_Sales[[#This Row],[Discount_Percent]])*Coffee_Sales[[#This Row],[unit_price]]*Coffee_Sales[[#This Row],[transaction_qty]]</f>
        <v>11.399999999999999</v>
      </c>
      <c r="O9398" t="str">
        <f>TEXT(Coffee_Sales[[#This Row],[transaction_date]],"mmm-yyyy")</f>
        <v>Apr-2023</v>
      </c>
      <c r="P9398">
        <f>HOUR(Coffee_Sales[[#This Row],[transaction_time]])</f>
        <v>10</v>
      </c>
    </row>
    <row r="9399" spans="1:16" x14ac:dyDescent="0.3">
      <c r="A9399">
        <v>50908</v>
      </c>
      <c r="B9399" s="1">
        <v>45010</v>
      </c>
      <c r="C9399" s="2">
        <v>0.59621527777777783</v>
      </c>
      <c r="D9399">
        <v>2</v>
      </c>
      <c r="E9399">
        <v>3</v>
      </c>
      <c r="F9399" t="s">
        <v>87</v>
      </c>
      <c r="G9399">
        <v>54</v>
      </c>
      <c r="H9399" t="s">
        <v>32</v>
      </c>
      <c r="I9399" t="s">
        <v>33</v>
      </c>
      <c r="J9399" t="s">
        <v>127</v>
      </c>
      <c r="K9399">
        <v>2.0394339924377438</v>
      </c>
      <c r="L9399">
        <v>0.05</v>
      </c>
      <c r="M9399">
        <v>37.5</v>
      </c>
      <c r="N9399">
        <f>(1-Coffee_Sales[[#This Row],[Discount_Percent]])*Coffee_Sales[[#This Row],[unit_price]]*Coffee_Sales[[#This Row],[transaction_qty]]</f>
        <v>71.25</v>
      </c>
      <c r="O9399" t="str">
        <f>TEXT(Coffee_Sales[[#This Row],[transaction_date]],"mmm-yyyy")</f>
        <v>Mar-2023</v>
      </c>
      <c r="P9399">
        <f>HOUR(Coffee_Sales[[#This Row],[transaction_time]])</f>
        <v>14</v>
      </c>
    </row>
    <row r="9400" spans="1:16" x14ac:dyDescent="0.3">
      <c r="A9400">
        <v>145052</v>
      </c>
      <c r="B9400" s="1">
        <v>45104</v>
      </c>
      <c r="C9400" s="2">
        <v>0.31624999999999998</v>
      </c>
      <c r="D9400">
        <v>1</v>
      </c>
      <c r="E9400">
        <v>3</v>
      </c>
      <c r="F9400" t="s">
        <v>63</v>
      </c>
      <c r="G9400">
        <v>33</v>
      </c>
      <c r="H9400" t="s">
        <v>14</v>
      </c>
      <c r="I9400" t="s">
        <v>22</v>
      </c>
      <c r="J9400" t="s">
        <v>49</v>
      </c>
      <c r="K9400">
        <v>1.4081655608969661</v>
      </c>
      <c r="L9400">
        <v>0</v>
      </c>
      <c r="M9400">
        <v>52.5</v>
      </c>
      <c r="N9400">
        <f>(1-Coffee_Sales[[#This Row],[Discount_Percent]])*Coffee_Sales[[#This Row],[unit_price]]*Coffee_Sales[[#This Row],[transaction_qty]]</f>
        <v>52.5</v>
      </c>
      <c r="O9400" t="str">
        <f>TEXT(Coffee_Sales[[#This Row],[transaction_date]],"mmm-yyyy")</f>
        <v>Jun-2023</v>
      </c>
      <c r="P9400">
        <f>HOUR(Coffee_Sales[[#This Row],[transaction_time]])</f>
        <v>7</v>
      </c>
    </row>
    <row r="9401" spans="1:16" x14ac:dyDescent="0.3">
      <c r="A9401">
        <v>37394</v>
      </c>
      <c r="B9401" s="1">
        <v>44991</v>
      </c>
      <c r="C9401" s="2">
        <v>0.61209490740740746</v>
      </c>
      <c r="D9401">
        <v>2</v>
      </c>
      <c r="E9401">
        <v>3</v>
      </c>
      <c r="F9401" t="s">
        <v>128</v>
      </c>
      <c r="G9401">
        <v>32</v>
      </c>
      <c r="H9401" t="s">
        <v>14</v>
      </c>
      <c r="I9401" t="s">
        <v>22</v>
      </c>
      <c r="J9401" t="s">
        <v>23</v>
      </c>
      <c r="K9401">
        <v>2.9729163641118679</v>
      </c>
      <c r="L9401">
        <v>0</v>
      </c>
      <c r="M9401">
        <v>45</v>
      </c>
      <c r="N9401">
        <f>(1-Coffee_Sales[[#This Row],[Discount_Percent]])*Coffee_Sales[[#This Row],[unit_price]]*Coffee_Sales[[#This Row],[transaction_qty]]</f>
        <v>90</v>
      </c>
      <c r="O9401" t="str">
        <f>TEXT(Coffee_Sales[[#This Row],[transaction_date]],"mmm-yyyy")</f>
        <v>Mar-2023</v>
      </c>
      <c r="P9401">
        <f>HOUR(Coffee_Sales[[#This Row],[transaction_time]])</f>
        <v>14</v>
      </c>
    </row>
    <row r="9402" spans="1:16" x14ac:dyDescent="0.3">
      <c r="A9402">
        <v>83960</v>
      </c>
      <c r="B9402" s="1">
        <v>45050</v>
      </c>
      <c r="C9402" s="2">
        <v>0.54244212962962968</v>
      </c>
      <c r="D9402">
        <v>2</v>
      </c>
      <c r="E9402">
        <v>3</v>
      </c>
      <c r="F9402" t="s">
        <v>113</v>
      </c>
      <c r="G9402">
        <v>27</v>
      </c>
      <c r="H9402" t="s">
        <v>14</v>
      </c>
      <c r="I9402" t="s">
        <v>29</v>
      </c>
      <c r="J9402" t="s">
        <v>30</v>
      </c>
      <c r="K9402">
        <v>2.5383016165159771</v>
      </c>
      <c r="L9402">
        <v>0.05</v>
      </c>
      <c r="M9402">
        <v>52.5</v>
      </c>
      <c r="N9402">
        <f>(1-Coffee_Sales[[#This Row],[Discount_Percent]])*Coffee_Sales[[#This Row],[unit_price]]*Coffee_Sales[[#This Row],[transaction_qty]]</f>
        <v>99.75</v>
      </c>
      <c r="O9402" t="str">
        <f>TEXT(Coffee_Sales[[#This Row],[transaction_date]],"mmm-yyyy")</f>
        <v>May-2023</v>
      </c>
      <c r="P9402">
        <f>HOUR(Coffee_Sales[[#This Row],[transaction_time]])</f>
        <v>13</v>
      </c>
    </row>
    <row r="9403" spans="1:16" x14ac:dyDescent="0.3">
      <c r="A9403">
        <v>100839</v>
      </c>
      <c r="B9403" s="1">
        <v>45065</v>
      </c>
      <c r="C9403" s="2">
        <v>0.46537037037037038</v>
      </c>
      <c r="D9403">
        <v>1</v>
      </c>
      <c r="E9403">
        <v>5</v>
      </c>
      <c r="F9403" t="s">
        <v>24</v>
      </c>
      <c r="G9403">
        <v>53</v>
      </c>
      <c r="H9403" t="s">
        <v>32</v>
      </c>
      <c r="I9403" t="s">
        <v>33</v>
      </c>
      <c r="J9403" t="s">
        <v>129</v>
      </c>
      <c r="K9403">
        <v>1.323597966843028</v>
      </c>
      <c r="L9403">
        <v>0</v>
      </c>
      <c r="M9403">
        <v>45</v>
      </c>
      <c r="N9403">
        <f>(1-Coffee_Sales[[#This Row],[Discount_Percent]])*Coffee_Sales[[#This Row],[unit_price]]*Coffee_Sales[[#This Row],[transaction_qty]]</f>
        <v>45</v>
      </c>
      <c r="O9403" t="str">
        <f>TEXT(Coffee_Sales[[#This Row],[transaction_date]],"mmm-yyyy")</f>
        <v>May-2023</v>
      </c>
      <c r="P9403">
        <f>HOUR(Coffee_Sales[[#This Row],[transaction_time]])</f>
        <v>11</v>
      </c>
    </row>
    <row r="9404" spans="1:16" x14ac:dyDescent="0.3">
      <c r="A9404">
        <v>29511</v>
      </c>
      <c r="B9404" s="1">
        <v>44978</v>
      </c>
      <c r="C9404" s="2">
        <v>0.59403935185185186</v>
      </c>
      <c r="D9404">
        <v>1</v>
      </c>
      <c r="E9404">
        <v>5</v>
      </c>
      <c r="F9404" t="s">
        <v>97</v>
      </c>
      <c r="G9404">
        <v>72</v>
      </c>
      <c r="H9404" t="s">
        <v>18</v>
      </c>
      <c r="I9404" t="s">
        <v>19</v>
      </c>
      <c r="J9404" t="s">
        <v>82</v>
      </c>
      <c r="K9404">
        <v>1.028256656185947</v>
      </c>
      <c r="L9404">
        <v>0</v>
      </c>
      <c r="M9404">
        <v>39.75</v>
      </c>
      <c r="N9404">
        <f>(1-Coffee_Sales[[#This Row],[Discount_Percent]])*Coffee_Sales[[#This Row],[unit_price]]*Coffee_Sales[[#This Row],[transaction_qty]]</f>
        <v>39.75</v>
      </c>
      <c r="O9404" t="str">
        <f>TEXT(Coffee_Sales[[#This Row],[transaction_date]],"mmm-yyyy")</f>
        <v>Feb-2023</v>
      </c>
      <c r="P9404">
        <f>HOUR(Coffee_Sales[[#This Row],[transaction_time]])</f>
        <v>14</v>
      </c>
    </row>
    <row r="9405" spans="1:16" x14ac:dyDescent="0.3">
      <c r="A9405">
        <v>39085</v>
      </c>
      <c r="B9405" s="1">
        <v>44994</v>
      </c>
      <c r="C9405" s="2">
        <v>0.27721064814814816</v>
      </c>
      <c r="D9405">
        <v>1</v>
      </c>
      <c r="E9405">
        <v>8</v>
      </c>
      <c r="F9405" t="s">
        <v>28</v>
      </c>
      <c r="G9405">
        <v>76</v>
      </c>
      <c r="H9405" t="s">
        <v>18</v>
      </c>
      <c r="I9405" t="s">
        <v>107</v>
      </c>
      <c r="J9405" t="s">
        <v>137</v>
      </c>
      <c r="K9405">
        <v>1.539356648784207</v>
      </c>
      <c r="L9405">
        <v>0.05</v>
      </c>
      <c r="M9405">
        <v>52.5</v>
      </c>
      <c r="N9405">
        <f>(1-Coffee_Sales[[#This Row],[Discount_Percent]])*Coffee_Sales[[#This Row],[unit_price]]*Coffee_Sales[[#This Row],[transaction_qty]]</f>
        <v>49.875</v>
      </c>
      <c r="O9405" t="str">
        <f>TEXT(Coffee_Sales[[#This Row],[transaction_date]],"mmm-yyyy")</f>
        <v>Mar-2023</v>
      </c>
      <c r="P9405">
        <f>HOUR(Coffee_Sales[[#This Row],[transaction_time]])</f>
        <v>6</v>
      </c>
    </row>
    <row r="9406" spans="1:16" x14ac:dyDescent="0.3">
      <c r="A9406">
        <v>75732</v>
      </c>
      <c r="B9406" s="1">
        <v>45041</v>
      </c>
      <c r="C9406" s="2">
        <v>0.40334490740740742</v>
      </c>
      <c r="D9406">
        <v>1</v>
      </c>
      <c r="E9406">
        <v>3</v>
      </c>
      <c r="F9406" t="s">
        <v>13</v>
      </c>
      <c r="G9406">
        <v>31</v>
      </c>
      <c r="H9406" t="s">
        <v>14</v>
      </c>
      <c r="I9406" t="s">
        <v>22</v>
      </c>
      <c r="J9406" t="s">
        <v>53</v>
      </c>
      <c r="K9406">
        <v>1.026460901457505</v>
      </c>
      <c r="L9406">
        <v>0.05</v>
      </c>
      <c r="M9406">
        <v>33</v>
      </c>
      <c r="N9406">
        <f>(1-Coffee_Sales[[#This Row],[Discount_Percent]])*Coffee_Sales[[#This Row],[unit_price]]*Coffee_Sales[[#This Row],[transaction_qty]]</f>
        <v>31.349999999999998</v>
      </c>
      <c r="O9406" t="str">
        <f>TEXT(Coffee_Sales[[#This Row],[transaction_date]],"mmm-yyyy")</f>
        <v>Apr-2023</v>
      </c>
      <c r="P9406">
        <f>HOUR(Coffee_Sales[[#This Row],[transaction_time]])</f>
        <v>9</v>
      </c>
    </row>
    <row r="9407" spans="1:16" x14ac:dyDescent="0.3">
      <c r="A9407">
        <v>105636</v>
      </c>
      <c r="B9407" s="1">
        <v>45069</v>
      </c>
      <c r="C9407" s="2">
        <v>0.79083333333333339</v>
      </c>
      <c r="D9407">
        <v>1</v>
      </c>
      <c r="E9407">
        <v>8</v>
      </c>
      <c r="F9407" t="s">
        <v>24</v>
      </c>
      <c r="G9407">
        <v>79</v>
      </c>
      <c r="H9407" t="s">
        <v>18</v>
      </c>
      <c r="I9407" t="s">
        <v>19</v>
      </c>
      <c r="J9407" t="s">
        <v>20</v>
      </c>
      <c r="K9407">
        <v>1.5696196960508439</v>
      </c>
      <c r="L9407">
        <v>0</v>
      </c>
      <c r="M9407">
        <v>56.25</v>
      </c>
      <c r="N9407">
        <f>(1-Coffee_Sales[[#This Row],[Discount_Percent]])*Coffee_Sales[[#This Row],[unit_price]]*Coffee_Sales[[#This Row],[transaction_qty]]</f>
        <v>56.25</v>
      </c>
      <c r="O9407" t="str">
        <f>TEXT(Coffee_Sales[[#This Row],[transaction_date]],"mmm-yyyy")</f>
        <v>May-2023</v>
      </c>
      <c r="P9407">
        <f>HOUR(Coffee_Sales[[#This Row],[transaction_time]])</f>
        <v>18</v>
      </c>
    </row>
    <row r="9408" spans="1:16" x14ac:dyDescent="0.3">
      <c r="A9408">
        <v>92626</v>
      </c>
      <c r="B9408" s="1">
        <v>45058</v>
      </c>
      <c r="C9408" s="2">
        <v>0.39729166666666665</v>
      </c>
      <c r="D9408">
        <v>1</v>
      </c>
      <c r="E9408">
        <v>8</v>
      </c>
      <c r="F9408" t="s">
        <v>101</v>
      </c>
      <c r="G9408">
        <v>6</v>
      </c>
      <c r="H9408" t="s">
        <v>59</v>
      </c>
      <c r="I9408" t="s">
        <v>146</v>
      </c>
      <c r="J9408" t="s">
        <v>162</v>
      </c>
      <c r="K9408">
        <v>9.5244518678798968</v>
      </c>
      <c r="L9408">
        <v>0</v>
      </c>
      <c r="M9408">
        <v>315</v>
      </c>
      <c r="N9408">
        <f>(1-Coffee_Sales[[#This Row],[Discount_Percent]])*Coffee_Sales[[#This Row],[unit_price]]*Coffee_Sales[[#This Row],[transaction_qty]]</f>
        <v>315</v>
      </c>
      <c r="O9408" t="str">
        <f>TEXT(Coffee_Sales[[#This Row],[transaction_date]],"mmm-yyyy")</f>
        <v>May-2023</v>
      </c>
      <c r="P9408">
        <f>HOUR(Coffee_Sales[[#This Row],[transaction_time]])</f>
        <v>9</v>
      </c>
    </row>
    <row r="9409" spans="1:16" x14ac:dyDescent="0.3">
      <c r="A9409">
        <v>130904</v>
      </c>
      <c r="B9409" s="1">
        <v>45092</v>
      </c>
      <c r="C9409" s="2">
        <v>0.39228009259259261</v>
      </c>
      <c r="D9409">
        <v>2</v>
      </c>
      <c r="E9409">
        <v>8</v>
      </c>
      <c r="F9409" t="s">
        <v>58</v>
      </c>
      <c r="G9409">
        <v>25</v>
      </c>
      <c r="H9409" t="s">
        <v>14</v>
      </c>
      <c r="I9409" t="s">
        <v>29</v>
      </c>
      <c r="J9409" t="s">
        <v>71</v>
      </c>
      <c r="K9409">
        <v>1.7293751403111319</v>
      </c>
      <c r="L9409">
        <v>0</v>
      </c>
      <c r="M9409">
        <v>33</v>
      </c>
      <c r="N9409">
        <f>(1-Coffee_Sales[[#This Row],[Discount_Percent]])*Coffee_Sales[[#This Row],[unit_price]]*Coffee_Sales[[#This Row],[transaction_qty]]</f>
        <v>66</v>
      </c>
      <c r="O9409" t="str">
        <f>TEXT(Coffee_Sales[[#This Row],[transaction_date]],"mmm-yyyy")</f>
        <v>Jun-2023</v>
      </c>
      <c r="P9409">
        <f>HOUR(Coffee_Sales[[#This Row],[transaction_time]])</f>
        <v>9</v>
      </c>
    </row>
    <row r="9410" spans="1:16" x14ac:dyDescent="0.3">
      <c r="A9410">
        <v>79126</v>
      </c>
      <c r="B9410" s="1">
        <v>45045</v>
      </c>
      <c r="C9410" s="2">
        <v>0.45629629629629631</v>
      </c>
      <c r="D9410">
        <v>1</v>
      </c>
      <c r="E9410">
        <v>8</v>
      </c>
      <c r="F9410" t="s">
        <v>13</v>
      </c>
      <c r="G9410">
        <v>44</v>
      </c>
      <c r="H9410" t="s">
        <v>32</v>
      </c>
      <c r="I9410" t="s">
        <v>40</v>
      </c>
      <c r="J9410" t="s">
        <v>41</v>
      </c>
      <c r="K9410">
        <v>1.1505857348567601</v>
      </c>
      <c r="L9410">
        <v>0</v>
      </c>
      <c r="M9410">
        <v>37.5</v>
      </c>
      <c r="N9410">
        <f>(1-Coffee_Sales[[#This Row],[Discount_Percent]])*Coffee_Sales[[#This Row],[unit_price]]*Coffee_Sales[[#This Row],[transaction_qty]]</f>
        <v>37.5</v>
      </c>
      <c r="O9410" t="str">
        <f>TEXT(Coffee_Sales[[#This Row],[transaction_date]],"mmm-yyyy")</f>
        <v>Apr-2023</v>
      </c>
      <c r="P9410">
        <f>HOUR(Coffee_Sales[[#This Row],[transaction_time]])</f>
        <v>10</v>
      </c>
    </row>
    <row r="9411" spans="1:16" x14ac:dyDescent="0.3">
      <c r="A9411">
        <v>21429</v>
      </c>
      <c r="B9411" s="1">
        <v>44965</v>
      </c>
      <c r="C9411" s="2">
        <v>0.42033564814814817</v>
      </c>
      <c r="D9411">
        <v>2</v>
      </c>
      <c r="E9411">
        <v>5</v>
      </c>
      <c r="F9411" t="s">
        <v>13</v>
      </c>
      <c r="G9411">
        <v>51</v>
      </c>
      <c r="H9411" t="s">
        <v>32</v>
      </c>
      <c r="I9411" t="s">
        <v>44</v>
      </c>
      <c r="J9411" t="s">
        <v>103</v>
      </c>
      <c r="K9411">
        <v>2.3899128280264481</v>
      </c>
      <c r="L9411">
        <v>0</v>
      </c>
      <c r="M9411">
        <v>45</v>
      </c>
      <c r="N9411">
        <f>(1-Coffee_Sales[[#This Row],[Discount_Percent]])*Coffee_Sales[[#This Row],[unit_price]]*Coffee_Sales[[#This Row],[transaction_qty]]</f>
        <v>90</v>
      </c>
      <c r="O9411" t="str">
        <f>TEXT(Coffee_Sales[[#This Row],[transaction_date]],"mmm-yyyy")</f>
        <v>Feb-2023</v>
      </c>
      <c r="P9411">
        <f>HOUR(Coffee_Sales[[#This Row],[transaction_time]])</f>
        <v>10</v>
      </c>
    </row>
    <row r="9412" spans="1:16" x14ac:dyDescent="0.3">
      <c r="A9412">
        <v>48991</v>
      </c>
      <c r="B9412" s="1">
        <v>45007</v>
      </c>
      <c r="C9412" s="2">
        <v>0.79648148148148146</v>
      </c>
      <c r="D9412">
        <v>1</v>
      </c>
      <c r="E9412">
        <v>3</v>
      </c>
      <c r="F9412" t="s">
        <v>101</v>
      </c>
      <c r="G9412">
        <v>57</v>
      </c>
      <c r="H9412" t="s">
        <v>32</v>
      </c>
      <c r="I9412" t="s">
        <v>33</v>
      </c>
      <c r="J9412" t="s">
        <v>34</v>
      </c>
      <c r="K9412">
        <v>1.452425320781302</v>
      </c>
      <c r="L9412">
        <v>0</v>
      </c>
      <c r="M9412">
        <v>46.5</v>
      </c>
      <c r="N9412">
        <f>(1-Coffee_Sales[[#This Row],[Discount_Percent]])*Coffee_Sales[[#This Row],[unit_price]]*Coffee_Sales[[#This Row],[transaction_qty]]</f>
        <v>46.5</v>
      </c>
      <c r="O9412" t="str">
        <f>TEXT(Coffee_Sales[[#This Row],[transaction_date]],"mmm-yyyy")</f>
        <v>Mar-2023</v>
      </c>
      <c r="P9412">
        <f>HOUR(Coffee_Sales[[#This Row],[transaction_time]])</f>
        <v>19</v>
      </c>
    </row>
    <row r="9413" spans="1:16" x14ac:dyDescent="0.3">
      <c r="A9413">
        <v>66819</v>
      </c>
      <c r="B9413" s="1">
        <v>45031</v>
      </c>
      <c r="C9413" s="2">
        <v>0.30288194444444444</v>
      </c>
      <c r="D9413">
        <v>1</v>
      </c>
      <c r="E9413">
        <v>5</v>
      </c>
      <c r="F9413" t="s">
        <v>77</v>
      </c>
      <c r="G9413">
        <v>61</v>
      </c>
      <c r="H9413" t="s">
        <v>74</v>
      </c>
      <c r="I9413" t="s">
        <v>75</v>
      </c>
      <c r="J9413" t="s">
        <v>116</v>
      </c>
      <c r="K9413">
        <v>1.737574025988504</v>
      </c>
      <c r="L9413">
        <v>0</v>
      </c>
      <c r="M9413">
        <v>71.25</v>
      </c>
      <c r="N9413">
        <f>(1-Coffee_Sales[[#This Row],[Discount_Percent]])*Coffee_Sales[[#This Row],[unit_price]]*Coffee_Sales[[#This Row],[transaction_qty]]</f>
        <v>71.25</v>
      </c>
      <c r="O9413" t="str">
        <f>TEXT(Coffee_Sales[[#This Row],[transaction_date]],"mmm-yyyy")</f>
        <v>Apr-2023</v>
      </c>
      <c r="P9413">
        <f>HOUR(Coffee_Sales[[#This Row],[transaction_time]])</f>
        <v>7</v>
      </c>
    </row>
    <row r="9414" spans="1:16" x14ac:dyDescent="0.3">
      <c r="A9414">
        <v>146641</v>
      </c>
      <c r="B9414" s="1">
        <v>45105</v>
      </c>
      <c r="C9414" s="2">
        <v>0.47648148148148151</v>
      </c>
      <c r="D9414">
        <v>2</v>
      </c>
      <c r="E9414">
        <v>3</v>
      </c>
      <c r="F9414" t="s">
        <v>104</v>
      </c>
      <c r="G9414">
        <v>37</v>
      </c>
      <c r="H9414" t="s">
        <v>14</v>
      </c>
      <c r="I9414" t="s">
        <v>15</v>
      </c>
      <c r="J9414" t="s">
        <v>95</v>
      </c>
      <c r="K9414">
        <v>2.0952747786702921</v>
      </c>
      <c r="L9414">
        <v>0</v>
      </c>
      <c r="M9414">
        <v>45</v>
      </c>
      <c r="N9414">
        <f>(1-Coffee_Sales[[#This Row],[Discount_Percent]])*Coffee_Sales[[#This Row],[unit_price]]*Coffee_Sales[[#This Row],[transaction_qty]]</f>
        <v>90</v>
      </c>
      <c r="O9414" t="str">
        <f>TEXT(Coffee_Sales[[#This Row],[transaction_date]],"mmm-yyyy")</f>
        <v>Jun-2023</v>
      </c>
      <c r="P9414">
        <f>HOUR(Coffee_Sales[[#This Row],[transaction_time]])</f>
        <v>11</v>
      </c>
    </row>
    <row r="9415" spans="1:16" x14ac:dyDescent="0.3">
      <c r="A9415">
        <v>14385</v>
      </c>
      <c r="B9415" s="1">
        <v>44952</v>
      </c>
      <c r="C9415" s="2">
        <v>0.31410879629629629</v>
      </c>
      <c r="D9415">
        <v>2</v>
      </c>
      <c r="E9415">
        <v>8</v>
      </c>
      <c r="F9415" t="s">
        <v>58</v>
      </c>
      <c r="G9415">
        <v>59</v>
      </c>
      <c r="H9415" t="s">
        <v>74</v>
      </c>
      <c r="I9415" t="s">
        <v>75</v>
      </c>
      <c r="J9415" t="s">
        <v>85</v>
      </c>
      <c r="K9415">
        <v>4.3012903783501191</v>
      </c>
      <c r="L9415">
        <v>0</v>
      </c>
      <c r="M9415">
        <v>67.5</v>
      </c>
      <c r="N9415">
        <f>(1-Coffee_Sales[[#This Row],[Discount_Percent]])*Coffee_Sales[[#This Row],[unit_price]]*Coffee_Sales[[#This Row],[transaction_qty]]</f>
        <v>135</v>
      </c>
      <c r="O9415" t="str">
        <f>TEXT(Coffee_Sales[[#This Row],[transaction_date]],"mmm-yyyy")</f>
        <v>Jan-2023</v>
      </c>
      <c r="P9415">
        <f>HOUR(Coffee_Sales[[#This Row],[transaction_time]])</f>
        <v>7</v>
      </c>
    </row>
    <row r="9416" spans="1:16" x14ac:dyDescent="0.3">
      <c r="A9416">
        <v>27987</v>
      </c>
      <c r="B9416" s="1">
        <v>44976</v>
      </c>
      <c r="C9416" s="2">
        <v>0.3697685185185185</v>
      </c>
      <c r="D9416">
        <v>1</v>
      </c>
      <c r="E9416">
        <v>5</v>
      </c>
      <c r="F9416" t="s">
        <v>90</v>
      </c>
      <c r="G9416">
        <v>22</v>
      </c>
      <c r="H9416" t="s">
        <v>14</v>
      </c>
      <c r="I9416" t="s">
        <v>55</v>
      </c>
      <c r="J9416" t="s">
        <v>56</v>
      </c>
      <c r="K9416">
        <v>0.81287903518506432</v>
      </c>
      <c r="L9416">
        <v>0</v>
      </c>
      <c r="M9416">
        <v>30</v>
      </c>
      <c r="N9416">
        <f>(1-Coffee_Sales[[#This Row],[Discount_Percent]])*Coffee_Sales[[#This Row],[unit_price]]*Coffee_Sales[[#This Row],[transaction_qty]]</f>
        <v>30</v>
      </c>
      <c r="O9416" t="str">
        <f>TEXT(Coffee_Sales[[#This Row],[transaction_date]],"mmm-yyyy")</f>
        <v>Feb-2023</v>
      </c>
      <c r="P9416">
        <f>HOUR(Coffee_Sales[[#This Row],[transaction_time]])</f>
        <v>8</v>
      </c>
    </row>
    <row r="9417" spans="1:16" x14ac:dyDescent="0.3">
      <c r="A9417">
        <v>95778</v>
      </c>
      <c r="B9417" s="1">
        <v>45061</v>
      </c>
      <c r="C9417" s="2">
        <v>0.35648148148148145</v>
      </c>
      <c r="D9417">
        <v>1</v>
      </c>
      <c r="E9417">
        <v>3</v>
      </c>
      <c r="F9417" t="s">
        <v>96</v>
      </c>
      <c r="G9417">
        <v>79</v>
      </c>
      <c r="H9417" t="s">
        <v>18</v>
      </c>
      <c r="I9417" t="s">
        <v>19</v>
      </c>
      <c r="J9417" t="s">
        <v>20</v>
      </c>
      <c r="K9417">
        <v>1.8218462245088449</v>
      </c>
      <c r="L9417">
        <v>0</v>
      </c>
      <c r="M9417">
        <v>56.25</v>
      </c>
      <c r="N9417">
        <f>(1-Coffee_Sales[[#This Row],[Discount_Percent]])*Coffee_Sales[[#This Row],[unit_price]]*Coffee_Sales[[#This Row],[transaction_qty]]</f>
        <v>56.25</v>
      </c>
      <c r="O9417" t="str">
        <f>TEXT(Coffee_Sales[[#This Row],[transaction_date]],"mmm-yyyy")</f>
        <v>May-2023</v>
      </c>
      <c r="P9417">
        <f>HOUR(Coffee_Sales[[#This Row],[transaction_time]])</f>
        <v>8</v>
      </c>
    </row>
    <row r="9418" spans="1:16" x14ac:dyDescent="0.3">
      <c r="A9418">
        <v>19845</v>
      </c>
      <c r="B9418" s="1">
        <v>44962</v>
      </c>
      <c r="C9418" s="2">
        <v>0.53675925925925927</v>
      </c>
      <c r="D9418">
        <v>1</v>
      </c>
      <c r="E9418">
        <v>3</v>
      </c>
      <c r="F9418" t="s">
        <v>77</v>
      </c>
      <c r="G9418">
        <v>36</v>
      </c>
      <c r="H9418" t="s">
        <v>14</v>
      </c>
      <c r="I9418" t="s">
        <v>26</v>
      </c>
      <c r="J9418" t="s">
        <v>27</v>
      </c>
      <c r="K9418">
        <v>1.4263631658434981</v>
      </c>
      <c r="L9418">
        <v>0</v>
      </c>
      <c r="M9418">
        <v>56.25</v>
      </c>
      <c r="N9418">
        <f>(1-Coffee_Sales[[#This Row],[Discount_Percent]])*Coffee_Sales[[#This Row],[unit_price]]*Coffee_Sales[[#This Row],[transaction_qty]]</f>
        <v>56.25</v>
      </c>
      <c r="O9418" t="str">
        <f>TEXT(Coffee_Sales[[#This Row],[transaction_date]],"mmm-yyyy")</f>
        <v>Feb-2023</v>
      </c>
      <c r="P9418">
        <f>HOUR(Coffee_Sales[[#This Row],[transaction_time]])</f>
        <v>12</v>
      </c>
    </row>
    <row r="9419" spans="1:16" x14ac:dyDescent="0.3">
      <c r="A9419">
        <v>121445</v>
      </c>
      <c r="B9419" s="1">
        <v>45084</v>
      </c>
      <c r="C9419" s="2">
        <v>0.46988425925925925</v>
      </c>
      <c r="D9419">
        <v>1</v>
      </c>
      <c r="E9419">
        <v>5</v>
      </c>
      <c r="F9419" t="s">
        <v>38</v>
      </c>
      <c r="G9419">
        <v>40</v>
      </c>
      <c r="H9419" t="s">
        <v>14</v>
      </c>
      <c r="I9419" t="s">
        <v>15</v>
      </c>
      <c r="J9419" t="s">
        <v>100</v>
      </c>
      <c r="K9419">
        <v>1.6766967765527661</v>
      </c>
      <c r="L9419">
        <v>0.1</v>
      </c>
      <c r="M9419">
        <v>56.25</v>
      </c>
      <c r="N9419">
        <f>(1-Coffee_Sales[[#This Row],[Discount_Percent]])*Coffee_Sales[[#This Row],[unit_price]]*Coffee_Sales[[#This Row],[transaction_qty]]</f>
        <v>50.625</v>
      </c>
      <c r="O9419" t="str">
        <f>TEXT(Coffee_Sales[[#This Row],[transaction_date]],"mmm-yyyy")</f>
        <v>Jun-2023</v>
      </c>
      <c r="P9419">
        <f>HOUR(Coffee_Sales[[#This Row],[transaction_time]])</f>
        <v>11</v>
      </c>
    </row>
    <row r="9420" spans="1:16" x14ac:dyDescent="0.3">
      <c r="A9420">
        <v>96319</v>
      </c>
      <c r="B9420" s="1">
        <v>45061</v>
      </c>
      <c r="C9420" s="2">
        <v>0.5423958333333333</v>
      </c>
      <c r="D9420">
        <v>2</v>
      </c>
      <c r="E9420">
        <v>3</v>
      </c>
      <c r="F9420" t="s">
        <v>90</v>
      </c>
      <c r="G9420">
        <v>46</v>
      </c>
      <c r="H9420" t="s">
        <v>32</v>
      </c>
      <c r="I9420" t="s">
        <v>36</v>
      </c>
      <c r="J9420" t="s">
        <v>39</v>
      </c>
      <c r="K9420">
        <v>1.9723755431612919</v>
      </c>
      <c r="L9420">
        <v>0</v>
      </c>
      <c r="M9420">
        <v>37.5</v>
      </c>
      <c r="N9420">
        <f>(1-Coffee_Sales[[#This Row],[Discount_Percent]])*Coffee_Sales[[#This Row],[unit_price]]*Coffee_Sales[[#This Row],[transaction_qty]]</f>
        <v>75</v>
      </c>
      <c r="O9420" t="str">
        <f>TEXT(Coffee_Sales[[#This Row],[transaction_date]],"mmm-yyyy")</f>
        <v>May-2023</v>
      </c>
      <c r="P9420">
        <f>HOUR(Coffee_Sales[[#This Row],[transaction_time]])</f>
        <v>13</v>
      </c>
    </row>
    <row r="9421" spans="1:16" x14ac:dyDescent="0.3">
      <c r="A9421">
        <v>50293</v>
      </c>
      <c r="B9421" s="1">
        <v>45009</v>
      </c>
      <c r="C9421" s="2">
        <v>0.67533564814814817</v>
      </c>
      <c r="D9421">
        <v>2</v>
      </c>
      <c r="E9421">
        <v>3</v>
      </c>
      <c r="F9421" t="s">
        <v>111</v>
      </c>
      <c r="G9421">
        <v>37</v>
      </c>
      <c r="H9421" t="s">
        <v>14</v>
      </c>
      <c r="I9421" t="s">
        <v>15</v>
      </c>
      <c r="J9421" t="s">
        <v>95</v>
      </c>
      <c r="K9421">
        <v>2.37904678873885</v>
      </c>
      <c r="L9421">
        <v>0.05</v>
      </c>
      <c r="M9421">
        <v>45</v>
      </c>
      <c r="N9421">
        <f>(1-Coffee_Sales[[#This Row],[Discount_Percent]])*Coffee_Sales[[#This Row],[unit_price]]*Coffee_Sales[[#This Row],[transaction_qty]]</f>
        <v>85.5</v>
      </c>
      <c r="O9421" t="str">
        <f>TEXT(Coffee_Sales[[#This Row],[transaction_date]],"mmm-yyyy")</f>
        <v>Mar-2023</v>
      </c>
      <c r="P9421">
        <f>HOUR(Coffee_Sales[[#This Row],[transaction_time]])</f>
        <v>16</v>
      </c>
    </row>
    <row r="9422" spans="1:16" x14ac:dyDescent="0.3">
      <c r="A9422">
        <v>24450</v>
      </c>
      <c r="B9422" s="1">
        <v>44970</v>
      </c>
      <c r="C9422" s="2">
        <v>0.41142361111111109</v>
      </c>
      <c r="D9422">
        <v>1</v>
      </c>
      <c r="E9422">
        <v>5</v>
      </c>
      <c r="F9422" t="s">
        <v>38</v>
      </c>
      <c r="G9422">
        <v>70</v>
      </c>
      <c r="H9422" t="s">
        <v>18</v>
      </c>
      <c r="I9422" t="s">
        <v>19</v>
      </c>
      <c r="J9422" t="s">
        <v>83</v>
      </c>
      <c r="K9422">
        <v>1.0241696749740301</v>
      </c>
      <c r="L9422">
        <v>0.1</v>
      </c>
      <c r="M9422">
        <v>48.75</v>
      </c>
      <c r="N9422">
        <f>(1-Coffee_Sales[[#This Row],[Discount_Percent]])*Coffee_Sales[[#This Row],[unit_price]]*Coffee_Sales[[#This Row],[transaction_qty]]</f>
        <v>43.875</v>
      </c>
      <c r="O9422" t="str">
        <f>TEXT(Coffee_Sales[[#This Row],[transaction_date]],"mmm-yyyy")</f>
        <v>Feb-2023</v>
      </c>
      <c r="P9422">
        <f>HOUR(Coffee_Sales[[#This Row],[transaction_time]])</f>
        <v>9</v>
      </c>
    </row>
    <row r="9423" spans="1:16" x14ac:dyDescent="0.3">
      <c r="A9423">
        <v>98853</v>
      </c>
      <c r="B9423" s="1">
        <v>45063</v>
      </c>
      <c r="C9423" s="2">
        <v>0.78800925925925924</v>
      </c>
      <c r="D9423">
        <v>2</v>
      </c>
      <c r="E9423">
        <v>8</v>
      </c>
      <c r="F9423" t="s">
        <v>17</v>
      </c>
      <c r="G9423">
        <v>84</v>
      </c>
      <c r="H9423" t="s">
        <v>67</v>
      </c>
      <c r="I9423" t="s">
        <v>72</v>
      </c>
      <c r="J9423" t="s">
        <v>140</v>
      </c>
      <c r="K9423">
        <v>0.62429336877800878</v>
      </c>
      <c r="L9423">
        <v>0</v>
      </c>
      <c r="M9423">
        <v>12</v>
      </c>
      <c r="N9423">
        <f>(1-Coffee_Sales[[#This Row],[Discount_Percent]])*Coffee_Sales[[#This Row],[unit_price]]*Coffee_Sales[[#This Row],[transaction_qty]]</f>
        <v>24</v>
      </c>
      <c r="O9423" t="str">
        <f>TEXT(Coffee_Sales[[#This Row],[transaction_date]],"mmm-yyyy")</f>
        <v>May-2023</v>
      </c>
      <c r="P9423">
        <f>HOUR(Coffee_Sales[[#This Row],[transaction_time]])</f>
        <v>18</v>
      </c>
    </row>
    <row r="9424" spans="1:16" x14ac:dyDescent="0.3">
      <c r="A9424">
        <v>65459</v>
      </c>
      <c r="B9424" s="1">
        <v>45029</v>
      </c>
      <c r="C9424" s="2">
        <v>0.4254398148148148</v>
      </c>
      <c r="D9424">
        <v>1</v>
      </c>
      <c r="E9424">
        <v>5</v>
      </c>
      <c r="F9424" t="s">
        <v>24</v>
      </c>
      <c r="G9424">
        <v>71</v>
      </c>
      <c r="H9424" t="s">
        <v>18</v>
      </c>
      <c r="I9424" t="s">
        <v>79</v>
      </c>
      <c r="J9424" t="s">
        <v>92</v>
      </c>
      <c r="K9424">
        <v>1.437751140211263</v>
      </c>
      <c r="L9424">
        <v>0.1</v>
      </c>
      <c r="M9424">
        <v>56.25</v>
      </c>
      <c r="N9424">
        <f>(1-Coffee_Sales[[#This Row],[Discount_Percent]])*Coffee_Sales[[#This Row],[unit_price]]*Coffee_Sales[[#This Row],[transaction_qty]]</f>
        <v>50.625</v>
      </c>
      <c r="O9424" t="str">
        <f>TEXT(Coffee_Sales[[#This Row],[transaction_date]],"mmm-yyyy")</f>
        <v>Apr-2023</v>
      </c>
      <c r="P9424">
        <f>HOUR(Coffee_Sales[[#This Row],[transaction_time]])</f>
        <v>10</v>
      </c>
    </row>
    <row r="9425" spans="1:16" x14ac:dyDescent="0.3">
      <c r="A9425">
        <v>28011</v>
      </c>
      <c r="B9425" s="1">
        <v>44976</v>
      </c>
      <c r="C9425" s="2">
        <v>0.37998842592592591</v>
      </c>
      <c r="D9425">
        <v>1</v>
      </c>
      <c r="E9425">
        <v>3</v>
      </c>
      <c r="F9425" t="s">
        <v>50</v>
      </c>
      <c r="G9425">
        <v>31</v>
      </c>
      <c r="H9425" t="s">
        <v>14</v>
      </c>
      <c r="I9425" t="s">
        <v>22</v>
      </c>
      <c r="J9425" t="s">
        <v>53</v>
      </c>
      <c r="K9425">
        <v>0.92327262466367288</v>
      </c>
      <c r="L9425">
        <v>0</v>
      </c>
      <c r="M9425">
        <v>33</v>
      </c>
      <c r="N9425">
        <f>(1-Coffee_Sales[[#This Row],[Discount_Percent]])*Coffee_Sales[[#This Row],[unit_price]]*Coffee_Sales[[#This Row],[transaction_qty]]</f>
        <v>33</v>
      </c>
      <c r="O9425" t="str">
        <f>TEXT(Coffee_Sales[[#This Row],[transaction_date]],"mmm-yyyy")</f>
        <v>Feb-2023</v>
      </c>
      <c r="P9425">
        <f>HOUR(Coffee_Sales[[#This Row],[transaction_time]])</f>
        <v>9</v>
      </c>
    </row>
    <row r="9426" spans="1:16" x14ac:dyDescent="0.3">
      <c r="A9426">
        <v>121794</v>
      </c>
      <c r="B9426" s="1">
        <v>45084</v>
      </c>
      <c r="C9426" s="2">
        <v>0.75673611111111116</v>
      </c>
      <c r="D9426">
        <v>1</v>
      </c>
      <c r="E9426">
        <v>8</v>
      </c>
      <c r="F9426" t="s">
        <v>24</v>
      </c>
      <c r="G9426">
        <v>37</v>
      </c>
      <c r="H9426" t="s">
        <v>14</v>
      </c>
      <c r="I9426" t="s">
        <v>15</v>
      </c>
      <c r="J9426" t="s">
        <v>95</v>
      </c>
      <c r="K9426">
        <v>0.93055223809031018</v>
      </c>
      <c r="L9426">
        <v>0</v>
      </c>
      <c r="M9426">
        <v>45</v>
      </c>
      <c r="N9426">
        <f>(1-Coffee_Sales[[#This Row],[Discount_Percent]])*Coffee_Sales[[#This Row],[unit_price]]*Coffee_Sales[[#This Row],[transaction_qty]]</f>
        <v>45</v>
      </c>
      <c r="O9426" t="str">
        <f>TEXT(Coffee_Sales[[#This Row],[transaction_date]],"mmm-yyyy")</f>
        <v>Jun-2023</v>
      </c>
      <c r="P9426">
        <f>HOUR(Coffee_Sales[[#This Row],[transaction_time]])</f>
        <v>18</v>
      </c>
    </row>
    <row r="9427" spans="1:16" x14ac:dyDescent="0.3">
      <c r="A9427">
        <v>72311</v>
      </c>
      <c r="B9427" s="1">
        <v>45037</v>
      </c>
      <c r="C9427" s="2">
        <v>0.38556712962962963</v>
      </c>
      <c r="D9427">
        <v>2</v>
      </c>
      <c r="E9427">
        <v>3</v>
      </c>
      <c r="F9427" t="s">
        <v>43</v>
      </c>
      <c r="G9427">
        <v>27</v>
      </c>
      <c r="H9427" t="s">
        <v>14</v>
      </c>
      <c r="I9427" t="s">
        <v>29</v>
      </c>
      <c r="J9427" t="s">
        <v>30</v>
      </c>
      <c r="K9427">
        <v>2.411939726784547</v>
      </c>
      <c r="L9427">
        <v>0</v>
      </c>
      <c r="M9427">
        <v>52.5</v>
      </c>
      <c r="N9427">
        <f>(1-Coffee_Sales[[#This Row],[Discount_Percent]])*Coffee_Sales[[#This Row],[unit_price]]*Coffee_Sales[[#This Row],[transaction_qty]]</f>
        <v>105</v>
      </c>
      <c r="O9427" t="str">
        <f>TEXT(Coffee_Sales[[#This Row],[transaction_date]],"mmm-yyyy")</f>
        <v>Apr-2023</v>
      </c>
      <c r="P9427">
        <f>HOUR(Coffee_Sales[[#This Row],[transaction_time]])</f>
        <v>9</v>
      </c>
    </row>
    <row r="9428" spans="1:16" x14ac:dyDescent="0.3">
      <c r="A9428">
        <v>137424</v>
      </c>
      <c r="B9428" s="1">
        <v>45097</v>
      </c>
      <c r="C9428" s="2">
        <v>0.44290509259259259</v>
      </c>
      <c r="D9428">
        <v>1</v>
      </c>
      <c r="E9428">
        <v>3</v>
      </c>
      <c r="F9428" t="s">
        <v>54</v>
      </c>
      <c r="G9428">
        <v>61</v>
      </c>
      <c r="H9428" t="s">
        <v>74</v>
      </c>
      <c r="I9428" t="s">
        <v>75</v>
      </c>
      <c r="J9428" t="s">
        <v>116</v>
      </c>
      <c r="K9428">
        <v>2.1038649742123008</v>
      </c>
      <c r="L9428">
        <v>0</v>
      </c>
      <c r="M9428">
        <v>71.25</v>
      </c>
      <c r="N9428">
        <f>(1-Coffee_Sales[[#This Row],[Discount_Percent]])*Coffee_Sales[[#This Row],[unit_price]]*Coffee_Sales[[#This Row],[transaction_qty]]</f>
        <v>71.25</v>
      </c>
      <c r="O9428" t="str">
        <f>TEXT(Coffee_Sales[[#This Row],[transaction_date]],"mmm-yyyy")</f>
        <v>Jun-2023</v>
      </c>
      <c r="P9428">
        <f>HOUR(Coffee_Sales[[#This Row],[transaction_time]])</f>
        <v>10</v>
      </c>
    </row>
    <row r="9429" spans="1:16" x14ac:dyDescent="0.3">
      <c r="A9429">
        <v>136393</v>
      </c>
      <c r="B9429" s="1">
        <v>45096</v>
      </c>
      <c r="C9429" s="2">
        <v>0.5470949074074074</v>
      </c>
      <c r="D9429">
        <v>1</v>
      </c>
      <c r="E9429">
        <v>3</v>
      </c>
      <c r="F9429" t="s">
        <v>17</v>
      </c>
      <c r="G9429">
        <v>76</v>
      </c>
      <c r="H9429" t="s">
        <v>18</v>
      </c>
      <c r="I9429" t="s">
        <v>107</v>
      </c>
      <c r="J9429" t="s">
        <v>137</v>
      </c>
      <c r="K9429">
        <v>1.159053289956637</v>
      </c>
      <c r="L9429">
        <v>0</v>
      </c>
      <c r="M9429">
        <v>52.5</v>
      </c>
      <c r="N9429">
        <f>(1-Coffee_Sales[[#This Row],[Discount_Percent]])*Coffee_Sales[[#This Row],[unit_price]]*Coffee_Sales[[#This Row],[transaction_qty]]</f>
        <v>52.5</v>
      </c>
      <c r="O9429" t="str">
        <f>TEXT(Coffee_Sales[[#This Row],[transaction_date]],"mmm-yyyy")</f>
        <v>Jun-2023</v>
      </c>
      <c r="P9429">
        <f>HOUR(Coffee_Sales[[#This Row],[transaction_time]])</f>
        <v>13</v>
      </c>
    </row>
    <row r="9430" spans="1:16" x14ac:dyDescent="0.3">
      <c r="A9430">
        <v>35113</v>
      </c>
      <c r="B9430" s="1">
        <v>44988</v>
      </c>
      <c r="C9430" s="2">
        <v>0.36805555555555558</v>
      </c>
      <c r="D9430">
        <v>1</v>
      </c>
      <c r="E9430">
        <v>8</v>
      </c>
      <c r="F9430" t="s">
        <v>104</v>
      </c>
      <c r="G9430">
        <v>24</v>
      </c>
      <c r="H9430" t="s">
        <v>14</v>
      </c>
      <c r="I9430" t="s">
        <v>55</v>
      </c>
      <c r="J9430" t="s">
        <v>86</v>
      </c>
      <c r="K9430">
        <v>1.240562183888946</v>
      </c>
      <c r="L9430">
        <v>0</v>
      </c>
      <c r="M9430">
        <v>45</v>
      </c>
      <c r="N9430">
        <f>(1-Coffee_Sales[[#This Row],[Discount_Percent]])*Coffee_Sales[[#This Row],[unit_price]]*Coffee_Sales[[#This Row],[transaction_qty]]</f>
        <v>45</v>
      </c>
      <c r="O9430" t="str">
        <f>TEXT(Coffee_Sales[[#This Row],[transaction_date]],"mmm-yyyy")</f>
        <v>Mar-2023</v>
      </c>
      <c r="P9430">
        <f>HOUR(Coffee_Sales[[#This Row],[transaction_time]])</f>
        <v>8</v>
      </c>
    </row>
    <row r="9431" spans="1:16" x14ac:dyDescent="0.3">
      <c r="A9431">
        <v>81197</v>
      </c>
      <c r="B9431" s="1">
        <v>45047</v>
      </c>
      <c r="C9431" s="2">
        <v>0.70336805555555559</v>
      </c>
      <c r="D9431">
        <v>1</v>
      </c>
      <c r="E9431">
        <v>5</v>
      </c>
      <c r="F9431" t="s">
        <v>50</v>
      </c>
      <c r="G9431">
        <v>50</v>
      </c>
      <c r="H9431" t="s">
        <v>32</v>
      </c>
      <c r="I9431" t="s">
        <v>44</v>
      </c>
      <c r="J9431" t="s">
        <v>45</v>
      </c>
      <c r="K9431">
        <v>0.83566642823320336</v>
      </c>
      <c r="L9431">
        <v>0.05</v>
      </c>
      <c r="M9431">
        <v>37.5</v>
      </c>
      <c r="N9431">
        <f>(1-Coffee_Sales[[#This Row],[Discount_Percent]])*Coffee_Sales[[#This Row],[unit_price]]*Coffee_Sales[[#This Row],[transaction_qty]]</f>
        <v>35.625</v>
      </c>
      <c r="O9431" t="str">
        <f>TEXT(Coffee_Sales[[#This Row],[transaction_date]],"mmm-yyyy")</f>
        <v>May-2023</v>
      </c>
      <c r="P9431">
        <f>HOUR(Coffee_Sales[[#This Row],[transaction_time]])</f>
        <v>16</v>
      </c>
    </row>
    <row r="9432" spans="1:16" x14ac:dyDescent="0.3">
      <c r="A9432">
        <v>104003</v>
      </c>
      <c r="B9432" s="1">
        <v>45068</v>
      </c>
      <c r="C9432" s="2">
        <v>0.45093749999999999</v>
      </c>
      <c r="D9432">
        <v>1</v>
      </c>
      <c r="E9432">
        <v>5</v>
      </c>
      <c r="F9432" t="s">
        <v>114</v>
      </c>
      <c r="G9432">
        <v>70</v>
      </c>
      <c r="H9432" t="s">
        <v>18</v>
      </c>
      <c r="I9432" t="s">
        <v>19</v>
      </c>
      <c r="J9432" t="s">
        <v>83</v>
      </c>
      <c r="K9432">
        <v>1.0901227556092239</v>
      </c>
      <c r="L9432">
        <v>0.1</v>
      </c>
      <c r="M9432">
        <v>48.75</v>
      </c>
      <c r="N9432">
        <f>(1-Coffee_Sales[[#This Row],[Discount_Percent]])*Coffee_Sales[[#This Row],[unit_price]]*Coffee_Sales[[#This Row],[transaction_qty]]</f>
        <v>43.875</v>
      </c>
      <c r="O9432" t="str">
        <f>TEXT(Coffee_Sales[[#This Row],[transaction_date]],"mmm-yyyy")</f>
        <v>May-2023</v>
      </c>
      <c r="P9432">
        <f>HOUR(Coffee_Sales[[#This Row],[transaction_time]])</f>
        <v>10</v>
      </c>
    </row>
    <row r="9433" spans="1:16" x14ac:dyDescent="0.3">
      <c r="A9433">
        <v>41057</v>
      </c>
      <c r="B9433" s="1">
        <v>44996</v>
      </c>
      <c r="C9433" s="2">
        <v>0.59726851851851848</v>
      </c>
      <c r="D9433">
        <v>1</v>
      </c>
      <c r="E9433">
        <v>5</v>
      </c>
      <c r="F9433" t="s">
        <v>111</v>
      </c>
      <c r="G9433">
        <v>79</v>
      </c>
      <c r="H9433" t="s">
        <v>18</v>
      </c>
      <c r="I9433" t="s">
        <v>19</v>
      </c>
      <c r="J9433" t="s">
        <v>20</v>
      </c>
      <c r="K9433">
        <v>1.733347359927859</v>
      </c>
      <c r="L9433">
        <v>0</v>
      </c>
      <c r="M9433">
        <v>56.25</v>
      </c>
      <c r="N9433">
        <f>(1-Coffee_Sales[[#This Row],[Discount_Percent]])*Coffee_Sales[[#This Row],[unit_price]]*Coffee_Sales[[#This Row],[transaction_qty]]</f>
        <v>56.25</v>
      </c>
      <c r="O9433" t="str">
        <f>TEXT(Coffee_Sales[[#This Row],[transaction_date]],"mmm-yyyy")</f>
        <v>Mar-2023</v>
      </c>
      <c r="P9433">
        <f>HOUR(Coffee_Sales[[#This Row],[transaction_time]])</f>
        <v>14</v>
      </c>
    </row>
    <row r="9434" spans="1:16" x14ac:dyDescent="0.3">
      <c r="A9434">
        <v>19209</v>
      </c>
      <c r="B9434" s="1">
        <v>44961</v>
      </c>
      <c r="C9434" s="2">
        <v>0.48997685185185186</v>
      </c>
      <c r="D9434">
        <v>2</v>
      </c>
      <c r="E9434">
        <v>8</v>
      </c>
      <c r="F9434" t="s">
        <v>58</v>
      </c>
      <c r="G9434">
        <v>52</v>
      </c>
      <c r="H9434" t="s">
        <v>32</v>
      </c>
      <c r="I9434" t="s">
        <v>33</v>
      </c>
      <c r="J9434" t="s">
        <v>110</v>
      </c>
      <c r="K9434">
        <v>1.7988588686164231</v>
      </c>
      <c r="L9434">
        <v>0</v>
      </c>
      <c r="M9434">
        <v>37.5</v>
      </c>
      <c r="N9434">
        <f>(1-Coffee_Sales[[#This Row],[Discount_Percent]])*Coffee_Sales[[#This Row],[unit_price]]*Coffee_Sales[[#This Row],[transaction_qty]]</f>
        <v>75</v>
      </c>
      <c r="O9434" t="str">
        <f>TEXT(Coffee_Sales[[#This Row],[transaction_date]],"mmm-yyyy")</f>
        <v>Feb-2023</v>
      </c>
      <c r="P9434">
        <f>HOUR(Coffee_Sales[[#This Row],[transaction_time]])</f>
        <v>11</v>
      </c>
    </row>
    <row r="9435" spans="1:16" x14ac:dyDescent="0.3">
      <c r="A9435">
        <v>114190</v>
      </c>
      <c r="B9435" s="1">
        <v>45078</v>
      </c>
      <c r="C9435" s="2">
        <v>0.42015046296296299</v>
      </c>
      <c r="D9435">
        <v>2</v>
      </c>
      <c r="E9435">
        <v>5</v>
      </c>
      <c r="F9435" t="s">
        <v>128</v>
      </c>
      <c r="G9435">
        <v>61</v>
      </c>
      <c r="H9435" t="s">
        <v>74</v>
      </c>
      <c r="I9435" t="s">
        <v>75</v>
      </c>
      <c r="J9435" t="s">
        <v>116</v>
      </c>
      <c r="K9435">
        <v>4.1977783583175912</v>
      </c>
      <c r="L9435">
        <v>0</v>
      </c>
      <c r="M9435">
        <v>71.25</v>
      </c>
      <c r="N9435">
        <f>(1-Coffee_Sales[[#This Row],[Discount_Percent]])*Coffee_Sales[[#This Row],[unit_price]]*Coffee_Sales[[#This Row],[transaction_qty]]</f>
        <v>142.5</v>
      </c>
      <c r="O9435" t="str">
        <f>TEXT(Coffee_Sales[[#This Row],[transaction_date]],"mmm-yyyy")</f>
        <v>Jun-2023</v>
      </c>
      <c r="P9435">
        <f>HOUR(Coffee_Sales[[#This Row],[transaction_time]])</f>
        <v>10</v>
      </c>
    </row>
    <row r="9436" spans="1:16" x14ac:dyDescent="0.3">
      <c r="A9436">
        <v>71781</v>
      </c>
      <c r="B9436" s="1">
        <v>45036</v>
      </c>
      <c r="C9436" s="2">
        <v>0.48894675925925923</v>
      </c>
      <c r="D9436">
        <v>1</v>
      </c>
      <c r="E9436">
        <v>8</v>
      </c>
      <c r="F9436" t="s">
        <v>128</v>
      </c>
      <c r="G9436">
        <v>69</v>
      </c>
      <c r="H9436" t="s">
        <v>18</v>
      </c>
      <c r="I9436" t="s">
        <v>107</v>
      </c>
      <c r="J9436" t="s">
        <v>132</v>
      </c>
      <c r="K9436">
        <v>1.431629764504766</v>
      </c>
      <c r="L9436">
        <v>0</v>
      </c>
      <c r="M9436">
        <v>48.75</v>
      </c>
      <c r="N9436">
        <f>(1-Coffee_Sales[[#This Row],[Discount_Percent]])*Coffee_Sales[[#This Row],[unit_price]]*Coffee_Sales[[#This Row],[transaction_qty]]</f>
        <v>48.75</v>
      </c>
      <c r="O9436" t="str">
        <f>TEXT(Coffee_Sales[[#This Row],[transaction_date]],"mmm-yyyy")</f>
        <v>Apr-2023</v>
      </c>
      <c r="P9436">
        <f>HOUR(Coffee_Sales[[#This Row],[transaction_time]])</f>
        <v>11</v>
      </c>
    </row>
    <row r="9437" spans="1:16" x14ac:dyDescent="0.3">
      <c r="A9437">
        <v>7543</v>
      </c>
      <c r="B9437" s="1">
        <v>44940</v>
      </c>
      <c r="C9437" s="2">
        <v>0.41336805555555556</v>
      </c>
      <c r="D9437">
        <v>1</v>
      </c>
      <c r="E9437">
        <v>5</v>
      </c>
      <c r="F9437" t="s">
        <v>87</v>
      </c>
      <c r="G9437">
        <v>30</v>
      </c>
      <c r="H9437" t="s">
        <v>14</v>
      </c>
      <c r="I9437" t="s">
        <v>22</v>
      </c>
      <c r="J9437" t="s">
        <v>109</v>
      </c>
      <c r="K9437">
        <v>1.322191153871652</v>
      </c>
      <c r="L9437">
        <v>0.05</v>
      </c>
      <c r="M9437">
        <v>45</v>
      </c>
      <c r="N9437">
        <f>(1-Coffee_Sales[[#This Row],[Discount_Percent]])*Coffee_Sales[[#This Row],[unit_price]]*Coffee_Sales[[#This Row],[transaction_qty]]</f>
        <v>42.75</v>
      </c>
      <c r="O9437" t="str">
        <f>TEXT(Coffee_Sales[[#This Row],[transaction_date]],"mmm-yyyy")</f>
        <v>Jan-2023</v>
      </c>
      <c r="P9437">
        <f>HOUR(Coffee_Sales[[#This Row],[transaction_time]])</f>
        <v>9</v>
      </c>
    </row>
    <row r="9438" spans="1:16" x14ac:dyDescent="0.3">
      <c r="A9438">
        <v>143393</v>
      </c>
      <c r="B9438" s="1">
        <v>45102</v>
      </c>
      <c r="C9438" s="2">
        <v>0.56376157407407412</v>
      </c>
      <c r="D9438">
        <v>1</v>
      </c>
      <c r="E9438">
        <v>3</v>
      </c>
      <c r="F9438" t="s">
        <v>97</v>
      </c>
      <c r="G9438">
        <v>25</v>
      </c>
      <c r="H9438" t="s">
        <v>14</v>
      </c>
      <c r="I9438" t="s">
        <v>29</v>
      </c>
      <c r="J9438" t="s">
        <v>71</v>
      </c>
      <c r="K9438">
        <v>0.78074997107362298</v>
      </c>
      <c r="L9438">
        <v>0</v>
      </c>
      <c r="M9438">
        <v>33</v>
      </c>
      <c r="N9438">
        <f>(1-Coffee_Sales[[#This Row],[Discount_Percent]])*Coffee_Sales[[#This Row],[unit_price]]*Coffee_Sales[[#This Row],[transaction_qty]]</f>
        <v>33</v>
      </c>
      <c r="O9438" t="str">
        <f>TEXT(Coffee_Sales[[#This Row],[transaction_date]],"mmm-yyyy")</f>
        <v>Jun-2023</v>
      </c>
      <c r="P9438">
        <f>HOUR(Coffee_Sales[[#This Row],[transaction_time]])</f>
        <v>13</v>
      </c>
    </row>
    <row r="9439" spans="1:16" x14ac:dyDescent="0.3">
      <c r="A9439">
        <v>116706</v>
      </c>
      <c r="B9439" s="1">
        <v>45080</v>
      </c>
      <c r="C9439" s="2">
        <v>0.51458333333333328</v>
      </c>
      <c r="D9439">
        <v>2</v>
      </c>
      <c r="E9439">
        <v>8</v>
      </c>
      <c r="F9439" t="s">
        <v>111</v>
      </c>
      <c r="G9439">
        <v>47</v>
      </c>
      <c r="H9439" t="s">
        <v>32</v>
      </c>
      <c r="I9439" t="s">
        <v>36</v>
      </c>
      <c r="J9439" t="s">
        <v>37</v>
      </c>
      <c r="K9439">
        <v>2.7242087498489571</v>
      </c>
      <c r="L9439">
        <v>0</v>
      </c>
      <c r="M9439">
        <v>45</v>
      </c>
      <c r="N9439">
        <f>(1-Coffee_Sales[[#This Row],[Discount_Percent]])*Coffee_Sales[[#This Row],[unit_price]]*Coffee_Sales[[#This Row],[transaction_qty]]</f>
        <v>90</v>
      </c>
      <c r="O9439" t="str">
        <f>TEXT(Coffee_Sales[[#This Row],[transaction_date]],"mmm-yyyy")</f>
        <v>Jun-2023</v>
      </c>
      <c r="P9439">
        <f>HOUR(Coffee_Sales[[#This Row],[transaction_time]])</f>
        <v>12</v>
      </c>
    </row>
    <row r="9440" spans="1:16" x14ac:dyDescent="0.3">
      <c r="A9440">
        <v>15288</v>
      </c>
      <c r="B9440" s="1">
        <v>44953</v>
      </c>
      <c r="C9440" s="2">
        <v>0.60815972222222225</v>
      </c>
      <c r="D9440">
        <v>2</v>
      </c>
      <c r="E9440">
        <v>3</v>
      </c>
      <c r="F9440" t="s">
        <v>13</v>
      </c>
      <c r="G9440">
        <v>59</v>
      </c>
      <c r="H9440" t="s">
        <v>74</v>
      </c>
      <c r="I9440" t="s">
        <v>75</v>
      </c>
      <c r="J9440" t="s">
        <v>85</v>
      </c>
      <c r="K9440">
        <v>4.4983694965570384</v>
      </c>
      <c r="L9440">
        <v>0.05</v>
      </c>
      <c r="M9440">
        <v>67.5</v>
      </c>
      <c r="N9440">
        <f>(1-Coffee_Sales[[#This Row],[Discount_Percent]])*Coffee_Sales[[#This Row],[unit_price]]*Coffee_Sales[[#This Row],[transaction_qty]]</f>
        <v>128.25</v>
      </c>
      <c r="O9440" t="str">
        <f>TEXT(Coffee_Sales[[#This Row],[transaction_date]],"mmm-yyyy")</f>
        <v>Jan-2023</v>
      </c>
      <c r="P9440">
        <f>HOUR(Coffee_Sales[[#This Row],[transaction_time]])</f>
        <v>14</v>
      </c>
    </row>
    <row r="9441" spans="1:16" x14ac:dyDescent="0.3">
      <c r="A9441">
        <v>9912</v>
      </c>
      <c r="B9441" s="1">
        <v>44944</v>
      </c>
      <c r="C9441" s="2">
        <v>0.40097222222222223</v>
      </c>
      <c r="D9441">
        <v>1</v>
      </c>
      <c r="E9441">
        <v>8</v>
      </c>
      <c r="F9441" t="s">
        <v>35</v>
      </c>
      <c r="G9441">
        <v>44</v>
      </c>
      <c r="H9441" t="s">
        <v>32</v>
      </c>
      <c r="I9441" t="s">
        <v>40</v>
      </c>
      <c r="J9441" t="s">
        <v>41</v>
      </c>
      <c r="K9441">
        <v>0.8923815732586835</v>
      </c>
      <c r="L9441">
        <v>0.1</v>
      </c>
      <c r="M9441">
        <v>37.5</v>
      </c>
      <c r="N9441">
        <f>(1-Coffee_Sales[[#This Row],[Discount_Percent]])*Coffee_Sales[[#This Row],[unit_price]]*Coffee_Sales[[#This Row],[transaction_qty]]</f>
        <v>33.75</v>
      </c>
      <c r="O9441" t="str">
        <f>TEXT(Coffee_Sales[[#This Row],[transaction_date]],"mmm-yyyy")</f>
        <v>Jan-2023</v>
      </c>
      <c r="P9441">
        <f>HOUR(Coffee_Sales[[#This Row],[transaction_time]])</f>
        <v>9</v>
      </c>
    </row>
    <row r="9442" spans="1:16" x14ac:dyDescent="0.3">
      <c r="A9442">
        <v>7546</v>
      </c>
      <c r="B9442" s="1">
        <v>44940</v>
      </c>
      <c r="C9442" s="2">
        <v>0.41484953703703703</v>
      </c>
      <c r="D9442">
        <v>2</v>
      </c>
      <c r="E9442">
        <v>5</v>
      </c>
      <c r="F9442" t="s">
        <v>46</v>
      </c>
      <c r="G9442">
        <v>24</v>
      </c>
      <c r="H9442" t="s">
        <v>14</v>
      </c>
      <c r="I9442" t="s">
        <v>55</v>
      </c>
      <c r="J9442" t="s">
        <v>86</v>
      </c>
      <c r="K9442">
        <v>2.794578307397849</v>
      </c>
      <c r="L9442">
        <v>0</v>
      </c>
      <c r="M9442">
        <v>45</v>
      </c>
      <c r="N9442">
        <f>(1-Coffee_Sales[[#This Row],[Discount_Percent]])*Coffee_Sales[[#This Row],[unit_price]]*Coffee_Sales[[#This Row],[transaction_qty]]</f>
        <v>90</v>
      </c>
      <c r="O9442" t="str">
        <f>TEXT(Coffee_Sales[[#This Row],[transaction_date]],"mmm-yyyy")</f>
        <v>Jan-2023</v>
      </c>
      <c r="P9442">
        <f>HOUR(Coffee_Sales[[#This Row],[transaction_time]])</f>
        <v>9</v>
      </c>
    </row>
    <row r="9443" spans="1:16" x14ac:dyDescent="0.3">
      <c r="A9443">
        <v>15546</v>
      </c>
      <c r="B9443" s="1">
        <v>44954</v>
      </c>
      <c r="C9443" s="2">
        <v>0.38140046296296298</v>
      </c>
      <c r="D9443">
        <v>1</v>
      </c>
      <c r="E9443">
        <v>3</v>
      </c>
      <c r="F9443" t="s">
        <v>114</v>
      </c>
      <c r="G9443">
        <v>26</v>
      </c>
      <c r="H9443" t="s">
        <v>14</v>
      </c>
      <c r="I9443" t="s">
        <v>29</v>
      </c>
      <c r="J9443" t="s">
        <v>134</v>
      </c>
      <c r="K9443">
        <v>1.4373105628152989</v>
      </c>
      <c r="L9443">
        <v>0</v>
      </c>
      <c r="M9443">
        <v>45</v>
      </c>
      <c r="N9443">
        <f>(1-Coffee_Sales[[#This Row],[Discount_Percent]])*Coffee_Sales[[#This Row],[unit_price]]*Coffee_Sales[[#This Row],[transaction_qty]]</f>
        <v>45</v>
      </c>
      <c r="O9443" t="str">
        <f>TEXT(Coffee_Sales[[#This Row],[transaction_date]],"mmm-yyyy")</f>
        <v>Jan-2023</v>
      </c>
      <c r="P9443">
        <f>HOUR(Coffee_Sales[[#This Row],[transaction_time]])</f>
        <v>9</v>
      </c>
    </row>
    <row r="9444" spans="1:16" x14ac:dyDescent="0.3">
      <c r="A9444">
        <v>88507</v>
      </c>
      <c r="B9444" s="1">
        <v>45054</v>
      </c>
      <c r="C9444" s="2">
        <v>0.57541666666666669</v>
      </c>
      <c r="D9444">
        <v>2</v>
      </c>
      <c r="E9444">
        <v>8</v>
      </c>
      <c r="F9444" t="s">
        <v>97</v>
      </c>
      <c r="G9444">
        <v>38</v>
      </c>
      <c r="H9444" t="s">
        <v>14</v>
      </c>
      <c r="I9444" t="s">
        <v>15</v>
      </c>
      <c r="J9444" t="s">
        <v>16</v>
      </c>
      <c r="K9444">
        <v>3.393725819108909</v>
      </c>
      <c r="L9444">
        <v>0</v>
      </c>
      <c r="M9444">
        <v>56.25</v>
      </c>
      <c r="N9444">
        <f>(1-Coffee_Sales[[#This Row],[Discount_Percent]])*Coffee_Sales[[#This Row],[unit_price]]*Coffee_Sales[[#This Row],[transaction_qty]]</f>
        <v>112.5</v>
      </c>
      <c r="O9444" t="str">
        <f>TEXT(Coffee_Sales[[#This Row],[transaction_date]],"mmm-yyyy")</f>
        <v>May-2023</v>
      </c>
      <c r="P9444">
        <f>HOUR(Coffee_Sales[[#This Row],[transaction_time]])</f>
        <v>13</v>
      </c>
    </row>
    <row r="9445" spans="1:16" x14ac:dyDescent="0.3">
      <c r="A9445">
        <v>47258</v>
      </c>
      <c r="B9445" s="1">
        <v>45005</v>
      </c>
      <c r="C9445" s="2">
        <v>0.40334490740740742</v>
      </c>
      <c r="D9445">
        <v>2</v>
      </c>
      <c r="E9445">
        <v>8</v>
      </c>
      <c r="F9445" t="s">
        <v>104</v>
      </c>
      <c r="G9445">
        <v>55</v>
      </c>
      <c r="H9445" t="s">
        <v>32</v>
      </c>
      <c r="I9445" t="s">
        <v>33</v>
      </c>
      <c r="J9445" t="s">
        <v>93</v>
      </c>
      <c r="K9445">
        <v>3.3921591642836741</v>
      </c>
      <c r="L9445">
        <v>0</v>
      </c>
      <c r="M9445">
        <v>60</v>
      </c>
      <c r="N9445">
        <f>(1-Coffee_Sales[[#This Row],[Discount_Percent]])*Coffee_Sales[[#This Row],[unit_price]]*Coffee_Sales[[#This Row],[transaction_qty]]</f>
        <v>120</v>
      </c>
      <c r="O9445" t="str">
        <f>TEXT(Coffee_Sales[[#This Row],[transaction_date]],"mmm-yyyy")</f>
        <v>Mar-2023</v>
      </c>
      <c r="P9445">
        <f>HOUR(Coffee_Sales[[#This Row],[transaction_time]])</f>
        <v>9</v>
      </c>
    </row>
    <row r="9446" spans="1:16" x14ac:dyDescent="0.3">
      <c r="A9446">
        <v>118726</v>
      </c>
      <c r="B9446" s="1">
        <v>45082</v>
      </c>
      <c r="C9446" s="2">
        <v>0.40118055555555554</v>
      </c>
      <c r="D9446">
        <v>1</v>
      </c>
      <c r="E9446">
        <v>8</v>
      </c>
      <c r="F9446" t="s">
        <v>54</v>
      </c>
      <c r="G9446">
        <v>44</v>
      </c>
      <c r="H9446" t="s">
        <v>32</v>
      </c>
      <c r="I9446" t="s">
        <v>40</v>
      </c>
      <c r="J9446" t="s">
        <v>41</v>
      </c>
      <c r="K9446">
        <v>1.0120468362634001</v>
      </c>
      <c r="L9446">
        <v>0</v>
      </c>
      <c r="M9446">
        <v>37.5</v>
      </c>
      <c r="N9446">
        <f>(1-Coffee_Sales[[#This Row],[Discount_Percent]])*Coffee_Sales[[#This Row],[unit_price]]*Coffee_Sales[[#This Row],[transaction_qty]]</f>
        <v>37.5</v>
      </c>
      <c r="O9446" t="str">
        <f>TEXT(Coffee_Sales[[#This Row],[transaction_date]],"mmm-yyyy")</f>
        <v>Jun-2023</v>
      </c>
      <c r="P9446">
        <f>HOUR(Coffee_Sales[[#This Row],[transaction_time]])</f>
        <v>9</v>
      </c>
    </row>
    <row r="9447" spans="1:16" x14ac:dyDescent="0.3">
      <c r="A9447">
        <v>132341</v>
      </c>
      <c r="B9447" s="1">
        <v>45093</v>
      </c>
      <c r="C9447" s="2">
        <v>0.4292361111111111</v>
      </c>
      <c r="D9447">
        <v>1</v>
      </c>
      <c r="E9447">
        <v>3</v>
      </c>
      <c r="F9447" t="s">
        <v>113</v>
      </c>
      <c r="G9447">
        <v>69</v>
      </c>
      <c r="H9447" t="s">
        <v>18</v>
      </c>
      <c r="I9447" t="s">
        <v>107</v>
      </c>
      <c r="J9447" t="s">
        <v>132</v>
      </c>
      <c r="K9447">
        <v>1.5960294735367899</v>
      </c>
      <c r="L9447">
        <v>0</v>
      </c>
      <c r="M9447">
        <v>48.75</v>
      </c>
      <c r="N9447">
        <f>(1-Coffee_Sales[[#This Row],[Discount_Percent]])*Coffee_Sales[[#This Row],[unit_price]]*Coffee_Sales[[#This Row],[transaction_qty]]</f>
        <v>48.75</v>
      </c>
      <c r="O9447" t="str">
        <f>TEXT(Coffee_Sales[[#This Row],[transaction_date]],"mmm-yyyy")</f>
        <v>Jun-2023</v>
      </c>
      <c r="P9447">
        <f>HOUR(Coffee_Sales[[#This Row],[transaction_time]])</f>
        <v>10</v>
      </c>
    </row>
    <row r="9448" spans="1:16" x14ac:dyDescent="0.3">
      <c r="A9448">
        <v>45792</v>
      </c>
      <c r="B9448" s="1">
        <v>45003</v>
      </c>
      <c r="C9448" s="2">
        <v>0.39743055555555556</v>
      </c>
      <c r="D9448">
        <v>1</v>
      </c>
      <c r="E9448">
        <v>3</v>
      </c>
      <c r="F9448" t="s">
        <v>81</v>
      </c>
      <c r="G9448">
        <v>78</v>
      </c>
      <c r="H9448" t="s">
        <v>18</v>
      </c>
      <c r="I9448" t="s">
        <v>19</v>
      </c>
      <c r="J9448" t="s">
        <v>51</v>
      </c>
      <c r="K9448">
        <v>1.376484000635376</v>
      </c>
      <c r="L9448">
        <v>0.1</v>
      </c>
      <c r="M9448">
        <v>67.5</v>
      </c>
      <c r="N9448">
        <f>(1-Coffee_Sales[[#This Row],[Discount_Percent]])*Coffee_Sales[[#This Row],[unit_price]]*Coffee_Sales[[#This Row],[transaction_qty]]</f>
        <v>60.75</v>
      </c>
      <c r="O9448" t="str">
        <f>TEXT(Coffee_Sales[[#This Row],[transaction_date]],"mmm-yyyy")</f>
        <v>Mar-2023</v>
      </c>
      <c r="P9448">
        <f>HOUR(Coffee_Sales[[#This Row],[transaction_time]])</f>
        <v>9</v>
      </c>
    </row>
    <row r="9449" spans="1:16" x14ac:dyDescent="0.3">
      <c r="A9449">
        <v>2409</v>
      </c>
      <c r="B9449" s="1">
        <v>44931</v>
      </c>
      <c r="C9449" s="2">
        <v>0.5355092592592593</v>
      </c>
      <c r="D9449">
        <v>1</v>
      </c>
      <c r="E9449">
        <v>3</v>
      </c>
      <c r="F9449" t="s">
        <v>101</v>
      </c>
      <c r="G9449">
        <v>32</v>
      </c>
      <c r="H9449" t="s">
        <v>14</v>
      </c>
      <c r="I9449" t="s">
        <v>22</v>
      </c>
      <c r="J9449" t="s">
        <v>23</v>
      </c>
      <c r="K9449">
        <v>1.0703621679482651</v>
      </c>
      <c r="L9449">
        <v>0</v>
      </c>
      <c r="M9449">
        <v>45</v>
      </c>
      <c r="N9449">
        <f>(1-Coffee_Sales[[#This Row],[Discount_Percent]])*Coffee_Sales[[#This Row],[unit_price]]*Coffee_Sales[[#This Row],[transaction_qty]]</f>
        <v>45</v>
      </c>
      <c r="O9449" t="str">
        <f>TEXT(Coffee_Sales[[#This Row],[transaction_date]],"mmm-yyyy")</f>
        <v>Jan-2023</v>
      </c>
      <c r="P9449">
        <f>HOUR(Coffee_Sales[[#This Row],[transaction_time]])</f>
        <v>12</v>
      </c>
    </row>
    <row r="9450" spans="1:16" x14ac:dyDescent="0.3">
      <c r="A9450">
        <v>31297</v>
      </c>
      <c r="B9450" s="1">
        <v>44981</v>
      </c>
      <c r="C9450" s="2">
        <v>0.6906944444444445</v>
      </c>
      <c r="D9450">
        <v>1</v>
      </c>
      <c r="E9450">
        <v>5</v>
      </c>
      <c r="F9450" t="s">
        <v>96</v>
      </c>
      <c r="G9450">
        <v>70</v>
      </c>
      <c r="H9450" t="s">
        <v>18</v>
      </c>
      <c r="I9450" t="s">
        <v>19</v>
      </c>
      <c r="J9450" t="s">
        <v>83</v>
      </c>
      <c r="K9450">
        <v>1.414923857539182</v>
      </c>
      <c r="L9450">
        <v>0</v>
      </c>
      <c r="M9450">
        <v>48.75</v>
      </c>
      <c r="N9450">
        <f>(1-Coffee_Sales[[#This Row],[Discount_Percent]])*Coffee_Sales[[#This Row],[unit_price]]*Coffee_Sales[[#This Row],[transaction_qty]]</f>
        <v>48.75</v>
      </c>
      <c r="O9450" t="str">
        <f>TEXT(Coffee_Sales[[#This Row],[transaction_date]],"mmm-yyyy")</f>
        <v>Feb-2023</v>
      </c>
      <c r="P9450">
        <f>HOUR(Coffee_Sales[[#This Row],[transaction_time]])</f>
        <v>16</v>
      </c>
    </row>
    <row r="9451" spans="1:16" x14ac:dyDescent="0.3">
      <c r="A9451">
        <v>34165</v>
      </c>
      <c r="B9451" s="1">
        <v>44986</v>
      </c>
      <c r="C9451" s="2">
        <v>0.66137731481481477</v>
      </c>
      <c r="D9451">
        <v>2</v>
      </c>
      <c r="E9451">
        <v>3</v>
      </c>
      <c r="F9451" t="s">
        <v>46</v>
      </c>
      <c r="G9451">
        <v>36</v>
      </c>
      <c r="H9451" t="s">
        <v>14</v>
      </c>
      <c r="I9451" t="s">
        <v>26</v>
      </c>
      <c r="J9451" t="s">
        <v>27</v>
      </c>
      <c r="K9451">
        <v>3.271954114071904</v>
      </c>
      <c r="L9451">
        <v>0</v>
      </c>
      <c r="M9451">
        <v>56.25</v>
      </c>
      <c r="N9451">
        <f>(1-Coffee_Sales[[#This Row],[Discount_Percent]])*Coffee_Sales[[#This Row],[unit_price]]*Coffee_Sales[[#This Row],[transaction_qty]]</f>
        <v>112.5</v>
      </c>
      <c r="O9451" t="str">
        <f>TEXT(Coffee_Sales[[#This Row],[transaction_date]],"mmm-yyyy")</f>
        <v>Mar-2023</v>
      </c>
      <c r="P9451">
        <f>HOUR(Coffee_Sales[[#This Row],[transaction_time]])</f>
        <v>15</v>
      </c>
    </row>
    <row r="9452" spans="1:16" x14ac:dyDescent="0.3">
      <c r="A9452">
        <v>499</v>
      </c>
      <c r="B9452" s="1">
        <v>44927</v>
      </c>
      <c r="C9452" s="2">
        <v>0.77862268518518518</v>
      </c>
      <c r="D9452">
        <v>1</v>
      </c>
      <c r="E9452">
        <v>3</v>
      </c>
      <c r="F9452" t="s">
        <v>28</v>
      </c>
      <c r="G9452">
        <v>24</v>
      </c>
      <c r="H9452" t="s">
        <v>14</v>
      </c>
      <c r="I9452" t="s">
        <v>55</v>
      </c>
      <c r="J9452" t="s">
        <v>86</v>
      </c>
      <c r="K9452">
        <v>1.2308744703789249</v>
      </c>
      <c r="L9452">
        <v>0</v>
      </c>
      <c r="M9452">
        <v>45</v>
      </c>
      <c r="N9452">
        <f>(1-Coffee_Sales[[#This Row],[Discount_Percent]])*Coffee_Sales[[#This Row],[unit_price]]*Coffee_Sales[[#This Row],[transaction_qty]]</f>
        <v>45</v>
      </c>
      <c r="O9452" t="str">
        <f>TEXT(Coffee_Sales[[#This Row],[transaction_date]],"mmm-yyyy")</f>
        <v>Jan-2023</v>
      </c>
      <c r="P9452">
        <f>HOUR(Coffee_Sales[[#This Row],[transaction_time]])</f>
        <v>18</v>
      </c>
    </row>
    <row r="9453" spans="1:16" x14ac:dyDescent="0.3">
      <c r="A9453">
        <v>34456</v>
      </c>
      <c r="B9453" s="1">
        <v>44987</v>
      </c>
      <c r="C9453" s="2">
        <v>0.39219907407407406</v>
      </c>
      <c r="D9453">
        <v>1</v>
      </c>
      <c r="E9453">
        <v>8</v>
      </c>
      <c r="F9453" t="s">
        <v>81</v>
      </c>
      <c r="G9453">
        <v>23</v>
      </c>
      <c r="H9453" t="s">
        <v>14</v>
      </c>
      <c r="I9453" t="s">
        <v>55</v>
      </c>
      <c r="J9453" t="s">
        <v>88</v>
      </c>
      <c r="K9453">
        <v>0.93687758861848347</v>
      </c>
      <c r="L9453">
        <v>0.05</v>
      </c>
      <c r="M9453">
        <v>37.5</v>
      </c>
      <c r="N9453">
        <f>(1-Coffee_Sales[[#This Row],[Discount_Percent]])*Coffee_Sales[[#This Row],[unit_price]]*Coffee_Sales[[#This Row],[transaction_qty]]</f>
        <v>35.625</v>
      </c>
      <c r="O9453" t="str">
        <f>TEXT(Coffee_Sales[[#This Row],[transaction_date]],"mmm-yyyy")</f>
        <v>Mar-2023</v>
      </c>
      <c r="P9453">
        <f>HOUR(Coffee_Sales[[#This Row],[transaction_time]])</f>
        <v>9</v>
      </c>
    </row>
    <row r="9454" spans="1:16" x14ac:dyDescent="0.3">
      <c r="A9454">
        <v>77906</v>
      </c>
      <c r="B9454" s="1">
        <v>45043</v>
      </c>
      <c r="C9454" s="2">
        <v>0.63653935185185184</v>
      </c>
      <c r="D9454">
        <v>2</v>
      </c>
      <c r="E9454">
        <v>5</v>
      </c>
      <c r="F9454" t="s">
        <v>111</v>
      </c>
      <c r="G9454">
        <v>61</v>
      </c>
      <c r="H9454" t="s">
        <v>74</v>
      </c>
      <c r="I9454" t="s">
        <v>75</v>
      </c>
      <c r="J9454" t="s">
        <v>116</v>
      </c>
      <c r="K9454">
        <v>4.4718911734809614</v>
      </c>
      <c r="L9454">
        <v>0</v>
      </c>
      <c r="M9454">
        <v>71.25</v>
      </c>
      <c r="N9454">
        <f>(1-Coffee_Sales[[#This Row],[Discount_Percent]])*Coffee_Sales[[#This Row],[unit_price]]*Coffee_Sales[[#This Row],[transaction_qty]]</f>
        <v>142.5</v>
      </c>
      <c r="O9454" t="str">
        <f>TEXT(Coffee_Sales[[#This Row],[transaction_date]],"mmm-yyyy")</f>
        <v>Apr-2023</v>
      </c>
      <c r="P9454">
        <f>HOUR(Coffee_Sales[[#This Row],[transaction_time]])</f>
        <v>15</v>
      </c>
    </row>
    <row r="9455" spans="1:16" x14ac:dyDescent="0.3">
      <c r="A9455">
        <v>112332</v>
      </c>
      <c r="B9455" s="1">
        <v>45076</v>
      </c>
      <c r="C9455" s="2">
        <v>0.37834490740740739</v>
      </c>
      <c r="D9455">
        <v>1</v>
      </c>
      <c r="E9455">
        <v>8</v>
      </c>
      <c r="F9455" t="s">
        <v>63</v>
      </c>
      <c r="G9455">
        <v>50</v>
      </c>
      <c r="H9455" t="s">
        <v>32</v>
      </c>
      <c r="I9455" t="s">
        <v>44</v>
      </c>
      <c r="J9455" t="s">
        <v>45</v>
      </c>
      <c r="K9455">
        <v>1.1555350931175239</v>
      </c>
      <c r="L9455">
        <v>0</v>
      </c>
      <c r="M9455">
        <v>37.5</v>
      </c>
      <c r="N9455">
        <f>(1-Coffee_Sales[[#This Row],[Discount_Percent]])*Coffee_Sales[[#This Row],[unit_price]]*Coffee_Sales[[#This Row],[transaction_qty]]</f>
        <v>37.5</v>
      </c>
      <c r="O9455" t="str">
        <f>TEXT(Coffee_Sales[[#This Row],[transaction_date]],"mmm-yyyy")</f>
        <v>May-2023</v>
      </c>
      <c r="P9455">
        <f>HOUR(Coffee_Sales[[#This Row],[transaction_time]])</f>
        <v>9</v>
      </c>
    </row>
    <row r="9456" spans="1:16" x14ac:dyDescent="0.3">
      <c r="A9456">
        <v>98477</v>
      </c>
      <c r="B9456" s="1">
        <v>45063</v>
      </c>
      <c r="C9456" s="2">
        <v>0.44991898148148146</v>
      </c>
      <c r="D9456">
        <v>1</v>
      </c>
      <c r="E9456">
        <v>8</v>
      </c>
      <c r="F9456" t="s">
        <v>38</v>
      </c>
      <c r="G9456">
        <v>71</v>
      </c>
      <c r="H9456" t="s">
        <v>18</v>
      </c>
      <c r="I9456" t="s">
        <v>79</v>
      </c>
      <c r="J9456" t="s">
        <v>92</v>
      </c>
      <c r="K9456">
        <v>1.2304240628748371</v>
      </c>
      <c r="L9456">
        <v>0</v>
      </c>
      <c r="M9456">
        <v>56.25</v>
      </c>
      <c r="N9456">
        <f>(1-Coffee_Sales[[#This Row],[Discount_Percent]])*Coffee_Sales[[#This Row],[unit_price]]*Coffee_Sales[[#This Row],[transaction_qty]]</f>
        <v>56.25</v>
      </c>
      <c r="O9456" t="str">
        <f>TEXT(Coffee_Sales[[#This Row],[transaction_date]],"mmm-yyyy")</f>
        <v>May-2023</v>
      </c>
      <c r="P9456">
        <f>HOUR(Coffee_Sales[[#This Row],[transaction_time]])</f>
        <v>10</v>
      </c>
    </row>
    <row r="9457" spans="1:16" x14ac:dyDescent="0.3">
      <c r="A9457">
        <v>137732</v>
      </c>
      <c r="B9457" s="1">
        <v>45097</v>
      </c>
      <c r="C9457" s="2">
        <v>0.65976851851851848</v>
      </c>
      <c r="D9457">
        <v>1</v>
      </c>
      <c r="E9457">
        <v>8</v>
      </c>
      <c r="F9457" t="s">
        <v>104</v>
      </c>
      <c r="G9457">
        <v>8</v>
      </c>
      <c r="H9457" t="s">
        <v>59</v>
      </c>
      <c r="I9457" t="s">
        <v>150</v>
      </c>
      <c r="J9457" t="s">
        <v>164</v>
      </c>
      <c r="K9457">
        <v>20.193705684998349</v>
      </c>
      <c r="L9457">
        <v>0</v>
      </c>
      <c r="M9457">
        <v>675</v>
      </c>
      <c r="N9457">
        <f>(1-Coffee_Sales[[#This Row],[Discount_Percent]])*Coffee_Sales[[#This Row],[unit_price]]*Coffee_Sales[[#This Row],[transaction_qty]]</f>
        <v>675</v>
      </c>
      <c r="O9457" t="str">
        <f>TEXT(Coffee_Sales[[#This Row],[transaction_date]],"mmm-yyyy")</f>
        <v>Jun-2023</v>
      </c>
      <c r="P9457">
        <f>HOUR(Coffee_Sales[[#This Row],[transaction_time]])</f>
        <v>15</v>
      </c>
    </row>
    <row r="9458" spans="1:16" x14ac:dyDescent="0.3">
      <c r="A9458">
        <v>124809</v>
      </c>
      <c r="B9458" s="1">
        <v>45087</v>
      </c>
      <c r="C9458" s="2">
        <v>0.37930555555555556</v>
      </c>
      <c r="D9458">
        <v>2</v>
      </c>
      <c r="E9458">
        <v>5</v>
      </c>
      <c r="F9458" t="s">
        <v>31</v>
      </c>
      <c r="G9458">
        <v>33</v>
      </c>
      <c r="H9458" t="s">
        <v>14</v>
      </c>
      <c r="I9458" t="s">
        <v>22</v>
      </c>
      <c r="J9458" t="s">
        <v>49</v>
      </c>
      <c r="K9458">
        <v>2.967727002834752</v>
      </c>
      <c r="L9458">
        <v>0</v>
      </c>
      <c r="M9458">
        <v>52.5</v>
      </c>
      <c r="N9458">
        <f>(1-Coffee_Sales[[#This Row],[Discount_Percent]])*Coffee_Sales[[#This Row],[unit_price]]*Coffee_Sales[[#This Row],[transaction_qty]]</f>
        <v>105</v>
      </c>
      <c r="O9458" t="str">
        <f>TEXT(Coffee_Sales[[#This Row],[transaction_date]],"mmm-yyyy")</f>
        <v>Jun-2023</v>
      </c>
      <c r="P9458">
        <f>HOUR(Coffee_Sales[[#This Row],[transaction_time]])</f>
        <v>9</v>
      </c>
    </row>
    <row r="9459" spans="1:16" x14ac:dyDescent="0.3">
      <c r="A9459">
        <v>105609</v>
      </c>
      <c r="B9459" s="1">
        <v>45069</v>
      </c>
      <c r="C9459" s="2">
        <v>0.77159722222222227</v>
      </c>
      <c r="D9459">
        <v>2</v>
      </c>
      <c r="E9459">
        <v>8</v>
      </c>
      <c r="F9459" t="s">
        <v>38</v>
      </c>
      <c r="G9459">
        <v>33</v>
      </c>
      <c r="H9459" t="s">
        <v>14</v>
      </c>
      <c r="I9459" t="s">
        <v>22</v>
      </c>
      <c r="J9459" t="s">
        <v>49</v>
      </c>
      <c r="K9459">
        <v>2.280219408669836</v>
      </c>
      <c r="L9459">
        <v>0</v>
      </c>
      <c r="M9459">
        <v>52.5</v>
      </c>
      <c r="N9459">
        <f>(1-Coffee_Sales[[#This Row],[Discount_Percent]])*Coffee_Sales[[#This Row],[unit_price]]*Coffee_Sales[[#This Row],[transaction_qty]]</f>
        <v>105</v>
      </c>
      <c r="O9459" t="str">
        <f>TEXT(Coffee_Sales[[#This Row],[transaction_date]],"mmm-yyyy")</f>
        <v>May-2023</v>
      </c>
      <c r="P9459">
        <f>HOUR(Coffee_Sales[[#This Row],[transaction_time]])</f>
        <v>18</v>
      </c>
    </row>
    <row r="9460" spans="1:16" x14ac:dyDescent="0.3">
      <c r="A9460">
        <v>37644</v>
      </c>
      <c r="B9460" s="1">
        <v>44991</v>
      </c>
      <c r="C9460" s="2">
        <v>0.80273148148148143</v>
      </c>
      <c r="D9460">
        <v>2</v>
      </c>
      <c r="E9460">
        <v>8</v>
      </c>
      <c r="F9460" t="s">
        <v>46</v>
      </c>
      <c r="G9460">
        <v>47</v>
      </c>
      <c r="H9460" t="s">
        <v>32</v>
      </c>
      <c r="I9460" t="s">
        <v>36</v>
      </c>
      <c r="J9460" t="s">
        <v>37</v>
      </c>
      <c r="K9460">
        <v>2.2042226047202131</v>
      </c>
      <c r="L9460">
        <v>0</v>
      </c>
      <c r="M9460">
        <v>45</v>
      </c>
      <c r="N9460">
        <f>(1-Coffee_Sales[[#This Row],[Discount_Percent]])*Coffee_Sales[[#This Row],[unit_price]]*Coffee_Sales[[#This Row],[transaction_qty]]</f>
        <v>90</v>
      </c>
      <c r="O9460" t="str">
        <f>TEXT(Coffee_Sales[[#This Row],[transaction_date]],"mmm-yyyy")</f>
        <v>Mar-2023</v>
      </c>
      <c r="P9460">
        <f>HOUR(Coffee_Sales[[#This Row],[transaction_time]])</f>
        <v>19</v>
      </c>
    </row>
    <row r="9461" spans="1:16" x14ac:dyDescent="0.3">
      <c r="A9461">
        <v>54844</v>
      </c>
      <c r="B9461" s="1">
        <v>45016</v>
      </c>
      <c r="C9461" s="2">
        <v>0.56435185185185188</v>
      </c>
      <c r="D9461">
        <v>1</v>
      </c>
      <c r="E9461">
        <v>3</v>
      </c>
      <c r="F9461" t="s">
        <v>81</v>
      </c>
      <c r="G9461">
        <v>26</v>
      </c>
      <c r="H9461" t="s">
        <v>14</v>
      </c>
      <c r="I9461" t="s">
        <v>29</v>
      </c>
      <c r="J9461" t="s">
        <v>134</v>
      </c>
      <c r="K9461">
        <v>1.2949728723949869</v>
      </c>
      <c r="L9461">
        <v>0</v>
      </c>
      <c r="M9461">
        <v>45</v>
      </c>
      <c r="N9461">
        <f>(1-Coffee_Sales[[#This Row],[Discount_Percent]])*Coffee_Sales[[#This Row],[unit_price]]*Coffee_Sales[[#This Row],[transaction_qty]]</f>
        <v>45</v>
      </c>
      <c r="O9461" t="str">
        <f>TEXT(Coffee_Sales[[#This Row],[transaction_date]],"mmm-yyyy")</f>
        <v>Mar-2023</v>
      </c>
      <c r="P9461">
        <f>HOUR(Coffee_Sales[[#This Row],[transaction_time]])</f>
        <v>13</v>
      </c>
    </row>
    <row r="9462" spans="1:16" x14ac:dyDescent="0.3">
      <c r="A9462">
        <v>124033</v>
      </c>
      <c r="B9462" s="1">
        <v>45086</v>
      </c>
      <c r="C9462" s="2">
        <v>0.54223379629629631</v>
      </c>
      <c r="D9462">
        <v>1</v>
      </c>
      <c r="E9462">
        <v>8</v>
      </c>
      <c r="F9462" t="s">
        <v>46</v>
      </c>
      <c r="G9462">
        <v>76</v>
      </c>
      <c r="H9462" t="s">
        <v>18</v>
      </c>
      <c r="I9462" t="s">
        <v>107</v>
      </c>
      <c r="J9462" t="s">
        <v>137</v>
      </c>
      <c r="K9462">
        <v>1.2714103179927649</v>
      </c>
      <c r="L9462">
        <v>0</v>
      </c>
      <c r="M9462">
        <v>52.5</v>
      </c>
      <c r="N9462">
        <f>(1-Coffee_Sales[[#This Row],[Discount_Percent]])*Coffee_Sales[[#This Row],[unit_price]]*Coffee_Sales[[#This Row],[transaction_qty]]</f>
        <v>52.5</v>
      </c>
      <c r="O9462" t="str">
        <f>TEXT(Coffee_Sales[[#This Row],[transaction_date]],"mmm-yyyy")</f>
        <v>Jun-2023</v>
      </c>
      <c r="P9462">
        <f>HOUR(Coffee_Sales[[#This Row],[transaction_time]])</f>
        <v>13</v>
      </c>
    </row>
    <row r="9463" spans="1:16" x14ac:dyDescent="0.3">
      <c r="A9463">
        <v>58078</v>
      </c>
      <c r="B9463" s="1">
        <v>45020</v>
      </c>
      <c r="C9463" s="2">
        <v>0.74134259259259261</v>
      </c>
      <c r="D9463">
        <v>2</v>
      </c>
      <c r="E9463">
        <v>3</v>
      </c>
      <c r="F9463" t="s">
        <v>48</v>
      </c>
      <c r="G9463">
        <v>57</v>
      </c>
      <c r="H9463" t="s">
        <v>32</v>
      </c>
      <c r="I9463" t="s">
        <v>33</v>
      </c>
      <c r="J9463" t="s">
        <v>34</v>
      </c>
      <c r="K9463">
        <v>3.0755928129270469</v>
      </c>
      <c r="L9463">
        <v>0.05</v>
      </c>
      <c r="M9463">
        <v>46.5</v>
      </c>
      <c r="N9463">
        <f>(1-Coffee_Sales[[#This Row],[Discount_Percent]])*Coffee_Sales[[#This Row],[unit_price]]*Coffee_Sales[[#This Row],[transaction_qty]]</f>
        <v>88.35</v>
      </c>
      <c r="O9463" t="str">
        <f>TEXT(Coffee_Sales[[#This Row],[transaction_date]],"mmm-yyyy")</f>
        <v>Apr-2023</v>
      </c>
      <c r="P9463">
        <f>HOUR(Coffee_Sales[[#This Row],[transaction_time]])</f>
        <v>17</v>
      </c>
    </row>
    <row r="9464" spans="1:16" x14ac:dyDescent="0.3">
      <c r="A9464">
        <v>70821</v>
      </c>
      <c r="B9464" s="1">
        <v>45035</v>
      </c>
      <c r="C9464" s="2">
        <v>0.4331712962962963</v>
      </c>
      <c r="D9464">
        <v>1</v>
      </c>
      <c r="E9464">
        <v>3</v>
      </c>
      <c r="F9464" t="s">
        <v>54</v>
      </c>
      <c r="G9464">
        <v>72</v>
      </c>
      <c r="H9464" t="s">
        <v>18</v>
      </c>
      <c r="I9464" t="s">
        <v>19</v>
      </c>
      <c r="J9464" t="s">
        <v>82</v>
      </c>
      <c r="K9464">
        <v>1.1468322709926131</v>
      </c>
      <c r="L9464">
        <v>0.05</v>
      </c>
      <c r="M9464">
        <v>48.75</v>
      </c>
      <c r="N9464">
        <f>(1-Coffee_Sales[[#This Row],[Discount_Percent]])*Coffee_Sales[[#This Row],[unit_price]]*Coffee_Sales[[#This Row],[transaction_qty]]</f>
        <v>46.3125</v>
      </c>
      <c r="O9464" t="str">
        <f>TEXT(Coffee_Sales[[#This Row],[transaction_date]],"mmm-yyyy")</f>
        <v>Apr-2023</v>
      </c>
      <c r="P9464">
        <f>HOUR(Coffee_Sales[[#This Row],[transaction_time]])</f>
        <v>10</v>
      </c>
    </row>
    <row r="9465" spans="1:16" x14ac:dyDescent="0.3">
      <c r="A9465">
        <v>56085</v>
      </c>
      <c r="B9465" s="1">
        <v>45018</v>
      </c>
      <c r="C9465" s="2">
        <v>0.52972222222222221</v>
      </c>
      <c r="D9465">
        <v>1</v>
      </c>
      <c r="E9465">
        <v>3</v>
      </c>
      <c r="F9465" t="s">
        <v>128</v>
      </c>
      <c r="G9465">
        <v>41</v>
      </c>
      <c r="H9465" t="s">
        <v>14</v>
      </c>
      <c r="I9465" t="s">
        <v>15</v>
      </c>
      <c r="J9465" t="s">
        <v>98</v>
      </c>
      <c r="K9465">
        <v>1.711036365561196</v>
      </c>
      <c r="L9465">
        <v>0.05</v>
      </c>
      <c r="M9465">
        <v>63.75</v>
      </c>
      <c r="N9465">
        <f>(1-Coffee_Sales[[#This Row],[Discount_Percent]])*Coffee_Sales[[#This Row],[unit_price]]*Coffee_Sales[[#This Row],[transaction_qty]]</f>
        <v>60.5625</v>
      </c>
      <c r="O9465" t="str">
        <f>TEXT(Coffee_Sales[[#This Row],[transaction_date]],"mmm-yyyy")</f>
        <v>Apr-2023</v>
      </c>
      <c r="P9465">
        <f>HOUR(Coffee_Sales[[#This Row],[transaction_time]])</f>
        <v>12</v>
      </c>
    </row>
    <row r="9466" spans="1:16" x14ac:dyDescent="0.3">
      <c r="A9466">
        <v>12722</v>
      </c>
      <c r="B9466" s="1">
        <v>44949</v>
      </c>
      <c r="C9466" s="2">
        <v>0.39473379629629629</v>
      </c>
      <c r="D9466">
        <v>2</v>
      </c>
      <c r="E9466">
        <v>8</v>
      </c>
      <c r="F9466" t="s">
        <v>17</v>
      </c>
      <c r="G9466">
        <v>32</v>
      </c>
      <c r="H9466" t="s">
        <v>14</v>
      </c>
      <c r="I9466" t="s">
        <v>22</v>
      </c>
      <c r="J9466" t="s">
        <v>23</v>
      </c>
      <c r="K9466">
        <v>2.0241814232586459</v>
      </c>
      <c r="L9466">
        <v>0.1</v>
      </c>
      <c r="M9466">
        <v>45</v>
      </c>
      <c r="N9466">
        <f>(1-Coffee_Sales[[#This Row],[Discount_Percent]])*Coffee_Sales[[#This Row],[unit_price]]*Coffee_Sales[[#This Row],[transaction_qty]]</f>
        <v>81</v>
      </c>
      <c r="O9466" t="str">
        <f>TEXT(Coffee_Sales[[#This Row],[transaction_date]],"mmm-yyyy")</f>
        <v>Jan-2023</v>
      </c>
      <c r="P9466">
        <f>HOUR(Coffee_Sales[[#This Row],[transaction_time]])</f>
        <v>9</v>
      </c>
    </row>
    <row r="9467" spans="1:16" x14ac:dyDescent="0.3">
      <c r="A9467">
        <v>99532</v>
      </c>
      <c r="B9467" s="1">
        <v>45064</v>
      </c>
      <c r="C9467" s="2">
        <v>0.44550925925925927</v>
      </c>
      <c r="D9467">
        <v>2</v>
      </c>
      <c r="E9467">
        <v>5</v>
      </c>
      <c r="F9467" t="s">
        <v>97</v>
      </c>
      <c r="G9467">
        <v>40</v>
      </c>
      <c r="H9467" t="s">
        <v>14</v>
      </c>
      <c r="I9467" t="s">
        <v>15</v>
      </c>
      <c r="J9467" t="s">
        <v>100</v>
      </c>
      <c r="K9467">
        <v>2.318043521990298</v>
      </c>
      <c r="L9467">
        <v>0</v>
      </c>
      <c r="M9467">
        <v>56.25</v>
      </c>
      <c r="N9467">
        <f>(1-Coffee_Sales[[#This Row],[Discount_Percent]])*Coffee_Sales[[#This Row],[unit_price]]*Coffee_Sales[[#This Row],[transaction_qty]]</f>
        <v>112.5</v>
      </c>
      <c r="O9467" t="str">
        <f>TEXT(Coffee_Sales[[#This Row],[transaction_date]],"mmm-yyyy")</f>
        <v>May-2023</v>
      </c>
      <c r="P9467">
        <f>HOUR(Coffee_Sales[[#This Row],[transaction_time]])</f>
        <v>10</v>
      </c>
    </row>
    <row r="9468" spans="1:16" x14ac:dyDescent="0.3">
      <c r="A9468">
        <v>33797</v>
      </c>
      <c r="B9468" s="1">
        <v>44986</v>
      </c>
      <c r="C9468" s="2">
        <v>0.37774305555555554</v>
      </c>
      <c r="D9468">
        <v>2</v>
      </c>
      <c r="E9468">
        <v>5</v>
      </c>
      <c r="F9468" t="s">
        <v>81</v>
      </c>
      <c r="G9468">
        <v>36</v>
      </c>
      <c r="H9468" t="s">
        <v>14</v>
      </c>
      <c r="I9468" t="s">
        <v>26</v>
      </c>
      <c r="J9468" t="s">
        <v>27</v>
      </c>
      <c r="K9468">
        <v>2.3613171757581468</v>
      </c>
      <c r="L9468">
        <v>0.1</v>
      </c>
      <c r="M9468">
        <v>56.25</v>
      </c>
      <c r="N9468">
        <f>(1-Coffee_Sales[[#This Row],[Discount_Percent]])*Coffee_Sales[[#This Row],[unit_price]]*Coffee_Sales[[#This Row],[transaction_qty]]</f>
        <v>101.25</v>
      </c>
      <c r="O9468" t="str">
        <f>TEXT(Coffee_Sales[[#This Row],[transaction_date]],"mmm-yyyy")</f>
        <v>Mar-2023</v>
      </c>
      <c r="P9468">
        <f>HOUR(Coffee_Sales[[#This Row],[transaction_time]])</f>
        <v>9</v>
      </c>
    </row>
    <row r="9469" spans="1:16" x14ac:dyDescent="0.3">
      <c r="A9469">
        <v>55009</v>
      </c>
      <c r="B9469" s="1">
        <v>45016</v>
      </c>
      <c r="C9469" s="2">
        <v>0.82950231481481485</v>
      </c>
      <c r="D9469">
        <v>1</v>
      </c>
      <c r="E9469">
        <v>3</v>
      </c>
      <c r="F9469" t="s">
        <v>114</v>
      </c>
      <c r="G9469">
        <v>33</v>
      </c>
      <c r="H9469" t="s">
        <v>14</v>
      </c>
      <c r="I9469" t="s">
        <v>22</v>
      </c>
      <c r="J9469" t="s">
        <v>49</v>
      </c>
      <c r="K9469">
        <v>1.1135144695812611</v>
      </c>
      <c r="L9469">
        <v>0</v>
      </c>
      <c r="M9469">
        <v>52.5</v>
      </c>
      <c r="N9469">
        <f>(1-Coffee_Sales[[#This Row],[Discount_Percent]])*Coffee_Sales[[#This Row],[unit_price]]*Coffee_Sales[[#This Row],[transaction_qty]]</f>
        <v>52.5</v>
      </c>
      <c r="O9469" t="str">
        <f>TEXT(Coffee_Sales[[#This Row],[transaction_date]],"mmm-yyyy")</f>
        <v>Mar-2023</v>
      </c>
      <c r="P9469">
        <f>HOUR(Coffee_Sales[[#This Row],[transaction_time]])</f>
        <v>19</v>
      </c>
    </row>
    <row r="9470" spans="1:16" x14ac:dyDescent="0.3">
      <c r="A9470">
        <v>54648</v>
      </c>
      <c r="B9470" s="1">
        <v>45016</v>
      </c>
      <c r="C9470" s="2">
        <v>0.41105324074074073</v>
      </c>
      <c r="D9470">
        <v>1</v>
      </c>
      <c r="E9470">
        <v>5</v>
      </c>
      <c r="F9470" t="s">
        <v>128</v>
      </c>
      <c r="G9470">
        <v>3</v>
      </c>
      <c r="H9470" t="s">
        <v>59</v>
      </c>
      <c r="I9470" t="s">
        <v>125</v>
      </c>
      <c r="J9470" t="s">
        <v>126</v>
      </c>
      <c r="K9470">
        <v>5.8640986299950324</v>
      </c>
      <c r="L9470">
        <v>0</v>
      </c>
      <c r="M9470">
        <v>221.25</v>
      </c>
      <c r="N9470">
        <f>(1-Coffee_Sales[[#This Row],[Discount_Percent]])*Coffee_Sales[[#This Row],[unit_price]]*Coffee_Sales[[#This Row],[transaction_qty]]</f>
        <v>221.25</v>
      </c>
      <c r="O9470" t="str">
        <f>TEXT(Coffee_Sales[[#This Row],[transaction_date]],"mmm-yyyy")</f>
        <v>Mar-2023</v>
      </c>
      <c r="P9470">
        <f>HOUR(Coffee_Sales[[#This Row],[transaction_time]])</f>
        <v>9</v>
      </c>
    </row>
    <row r="9471" spans="1:16" x14ac:dyDescent="0.3">
      <c r="A9471">
        <v>10395</v>
      </c>
      <c r="B9471" s="1">
        <v>44945</v>
      </c>
      <c r="C9471" s="2">
        <v>0.33229166666666665</v>
      </c>
      <c r="D9471">
        <v>1</v>
      </c>
      <c r="E9471">
        <v>8</v>
      </c>
      <c r="F9471" t="s">
        <v>21</v>
      </c>
      <c r="G9471">
        <v>45</v>
      </c>
      <c r="H9471" t="s">
        <v>32</v>
      </c>
      <c r="I9471" t="s">
        <v>40</v>
      </c>
      <c r="J9471" t="s">
        <v>120</v>
      </c>
      <c r="K9471">
        <v>1.283914731516637</v>
      </c>
      <c r="L9471">
        <v>0</v>
      </c>
      <c r="M9471">
        <v>45</v>
      </c>
      <c r="N9471">
        <f>(1-Coffee_Sales[[#This Row],[Discount_Percent]])*Coffee_Sales[[#This Row],[unit_price]]*Coffee_Sales[[#This Row],[transaction_qty]]</f>
        <v>45</v>
      </c>
      <c r="O9471" t="str">
        <f>TEXT(Coffee_Sales[[#This Row],[transaction_date]],"mmm-yyyy")</f>
        <v>Jan-2023</v>
      </c>
      <c r="P9471">
        <f>HOUR(Coffee_Sales[[#This Row],[transaction_time]])</f>
        <v>7</v>
      </c>
    </row>
    <row r="9472" spans="1:16" x14ac:dyDescent="0.3">
      <c r="A9472">
        <v>9279</v>
      </c>
      <c r="B9472" s="1">
        <v>44943</v>
      </c>
      <c r="C9472" s="2">
        <v>0.34356481481481482</v>
      </c>
      <c r="D9472">
        <v>1</v>
      </c>
      <c r="E9472">
        <v>3</v>
      </c>
      <c r="F9472" t="s">
        <v>81</v>
      </c>
      <c r="G9472">
        <v>57</v>
      </c>
      <c r="H9472" t="s">
        <v>32</v>
      </c>
      <c r="I9472" t="s">
        <v>33</v>
      </c>
      <c r="J9472" t="s">
        <v>34</v>
      </c>
      <c r="K9472">
        <v>1.2616780986669831</v>
      </c>
      <c r="L9472">
        <v>0</v>
      </c>
      <c r="M9472">
        <v>46.5</v>
      </c>
      <c r="N9472">
        <f>(1-Coffee_Sales[[#This Row],[Discount_Percent]])*Coffee_Sales[[#This Row],[unit_price]]*Coffee_Sales[[#This Row],[transaction_qty]]</f>
        <v>46.5</v>
      </c>
      <c r="O9472" t="str">
        <f>TEXT(Coffee_Sales[[#This Row],[transaction_date]],"mmm-yyyy")</f>
        <v>Jan-2023</v>
      </c>
      <c r="P9472">
        <f>HOUR(Coffee_Sales[[#This Row],[transaction_time]])</f>
        <v>8</v>
      </c>
    </row>
    <row r="9473" spans="1:16" x14ac:dyDescent="0.3">
      <c r="A9473">
        <v>14081</v>
      </c>
      <c r="B9473" s="1">
        <v>44951</v>
      </c>
      <c r="C9473" s="2">
        <v>0.53797453703703701</v>
      </c>
      <c r="D9473">
        <v>1</v>
      </c>
      <c r="E9473">
        <v>8</v>
      </c>
      <c r="F9473" t="s">
        <v>54</v>
      </c>
      <c r="G9473">
        <v>58</v>
      </c>
      <c r="H9473" t="s">
        <v>74</v>
      </c>
      <c r="I9473" t="s">
        <v>75</v>
      </c>
      <c r="J9473" t="s">
        <v>76</v>
      </c>
      <c r="K9473">
        <v>1.267072797680648</v>
      </c>
      <c r="L9473">
        <v>0.15</v>
      </c>
      <c r="M9473">
        <v>52.5</v>
      </c>
      <c r="N9473">
        <f>(1-Coffee_Sales[[#This Row],[Discount_Percent]])*Coffee_Sales[[#This Row],[unit_price]]*Coffee_Sales[[#This Row],[transaction_qty]]</f>
        <v>44.625</v>
      </c>
      <c r="O9473" t="str">
        <f>TEXT(Coffee_Sales[[#This Row],[transaction_date]],"mmm-yyyy")</f>
        <v>Jan-2023</v>
      </c>
      <c r="P9473">
        <f>HOUR(Coffee_Sales[[#This Row],[transaction_time]])</f>
        <v>12</v>
      </c>
    </row>
    <row r="9474" spans="1:16" x14ac:dyDescent="0.3">
      <c r="A9474">
        <v>140873</v>
      </c>
      <c r="B9474" s="1">
        <v>45100</v>
      </c>
      <c r="C9474" s="2">
        <v>0.48086805555555556</v>
      </c>
      <c r="D9474">
        <v>2</v>
      </c>
      <c r="E9474">
        <v>5</v>
      </c>
      <c r="F9474" t="s">
        <v>25</v>
      </c>
      <c r="G9474">
        <v>56</v>
      </c>
      <c r="H9474" t="s">
        <v>32</v>
      </c>
      <c r="I9474" t="s">
        <v>33</v>
      </c>
      <c r="J9474" t="s">
        <v>135</v>
      </c>
      <c r="K9474">
        <v>1.64832226759139</v>
      </c>
      <c r="L9474">
        <v>0</v>
      </c>
      <c r="M9474">
        <v>38.25</v>
      </c>
      <c r="N9474">
        <f>(1-Coffee_Sales[[#This Row],[Discount_Percent]])*Coffee_Sales[[#This Row],[unit_price]]*Coffee_Sales[[#This Row],[transaction_qty]]</f>
        <v>76.5</v>
      </c>
      <c r="O9474" t="str">
        <f>TEXT(Coffee_Sales[[#This Row],[transaction_date]],"mmm-yyyy")</f>
        <v>Jun-2023</v>
      </c>
      <c r="P9474">
        <f>HOUR(Coffee_Sales[[#This Row],[transaction_time]])</f>
        <v>11</v>
      </c>
    </row>
    <row r="9475" spans="1:16" x14ac:dyDescent="0.3">
      <c r="A9475">
        <v>53143</v>
      </c>
      <c r="B9475" s="1">
        <v>45013</v>
      </c>
      <c r="C9475" s="2">
        <v>0.79598379629629634</v>
      </c>
      <c r="D9475">
        <v>1</v>
      </c>
      <c r="E9475">
        <v>8</v>
      </c>
      <c r="F9475" t="s">
        <v>97</v>
      </c>
      <c r="G9475">
        <v>29</v>
      </c>
      <c r="H9475" t="s">
        <v>14</v>
      </c>
      <c r="I9475" t="s">
        <v>22</v>
      </c>
      <c r="J9475" t="s">
        <v>89</v>
      </c>
      <c r="K9475">
        <v>1.1465068484999399</v>
      </c>
      <c r="L9475">
        <v>0</v>
      </c>
      <c r="M9475">
        <v>37.5</v>
      </c>
      <c r="N9475">
        <f>(1-Coffee_Sales[[#This Row],[Discount_Percent]])*Coffee_Sales[[#This Row],[unit_price]]*Coffee_Sales[[#This Row],[transaction_qty]]</f>
        <v>37.5</v>
      </c>
      <c r="O9475" t="str">
        <f>TEXT(Coffee_Sales[[#This Row],[transaction_date]],"mmm-yyyy")</f>
        <v>Mar-2023</v>
      </c>
      <c r="P9475">
        <f>HOUR(Coffee_Sales[[#This Row],[transaction_time]])</f>
        <v>19</v>
      </c>
    </row>
    <row r="9476" spans="1:16" x14ac:dyDescent="0.3">
      <c r="A9476">
        <v>122471</v>
      </c>
      <c r="B9476" s="1">
        <v>45085</v>
      </c>
      <c r="C9476" s="2">
        <v>0.44922453703703702</v>
      </c>
      <c r="D9476">
        <v>1</v>
      </c>
      <c r="E9476">
        <v>8</v>
      </c>
      <c r="F9476" t="s">
        <v>17</v>
      </c>
      <c r="G9476">
        <v>78</v>
      </c>
      <c r="H9476" t="s">
        <v>18</v>
      </c>
      <c r="I9476" t="s">
        <v>19</v>
      </c>
      <c r="J9476" t="s">
        <v>51</v>
      </c>
      <c r="K9476">
        <v>1.4236261573844671</v>
      </c>
      <c r="L9476">
        <v>0</v>
      </c>
      <c r="M9476">
        <v>67.5</v>
      </c>
      <c r="N9476">
        <f>(1-Coffee_Sales[[#This Row],[Discount_Percent]])*Coffee_Sales[[#This Row],[unit_price]]*Coffee_Sales[[#This Row],[transaction_qty]]</f>
        <v>67.5</v>
      </c>
      <c r="O9476" t="str">
        <f>TEXT(Coffee_Sales[[#This Row],[transaction_date]],"mmm-yyyy")</f>
        <v>Jun-2023</v>
      </c>
      <c r="P9476">
        <f>HOUR(Coffee_Sales[[#This Row],[transaction_time]])</f>
        <v>10</v>
      </c>
    </row>
    <row r="9477" spans="1:16" x14ac:dyDescent="0.3">
      <c r="A9477">
        <v>26468</v>
      </c>
      <c r="B9477" s="1">
        <v>44973</v>
      </c>
      <c r="C9477" s="2">
        <v>0.56843750000000004</v>
      </c>
      <c r="D9477">
        <v>1</v>
      </c>
      <c r="E9477">
        <v>5</v>
      </c>
      <c r="F9477" t="s">
        <v>90</v>
      </c>
      <c r="G9477">
        <v>49</v>
      </c>
      <c r="H9477" t="s">
        <v>32</v>
      </c>
      <c r="I9477" t="s">
        <v>44</v>
      </c>
      <c r="J9477" t="s">
        <v>91</v>
      </c>
      <c r="K9477">
        <v>1.010891860818067</v>
      </c>
      <c r="L9477">
        <v>0</v>
      </c>
      <c r="M9477">
        <v>45</v>
      </c>
      <c r="N9477">
        <f>(1-Coffee_Sales[[#This Row],[Discount_Percent]])*Coffee_Sales[[#This Row],[unit_price]]*Coffee_Sales[[#This Row],[transaction_qty]]</f>
        <v>45</v>
      </c>
      <c r="O9477" t="str">
        <f>TEXT(Coffee_Sales[[#This Row],[transaction_date]],"mmm-yyyy")</f>
        <v>Feb-2023</v>
      </c>
      <c r="P9477">
        <f>HOUR(Coffee_Sales[[#This Row],[transaction_time]])</f>
        <v>13</v>
      </c>
    </row>
    <row r="9478" spans="1:16" x14ac:dyDescent="0.3">
      <c r="A9478">
        <v>73082</v>
      </c>
      <c r="B9478" s="1">
        <v>45038</v>
      </c>
      <c r="C9478" s="2">
        <v>0.35469907407407408</v>
      </c>
      <c r="D9478">
        <v>2</v>
      </c>
      <c r="E9478">
        <v>5</v>
      </c>
      <c r="F9478" t="s">
        <v>114</v>
      </c>
      <c r="G9478">
        <v>22</v>
      </c>
      <c r="H9478" t="s">
        <v>14</v>
      </c>
      <c r="I9478" t="s">
        <v>55</v>
      </c>
      <c r="J9478" t="s">
        <v>56</v>
      </c>
      <c r="K9478">
        <v>1.216915187857412</v>
      </c>
      <c r="L9478">
        <v>0</v>
      </c>
      <c r="M9478">
        <v>30</v>
      </c>
      <c r="N9478">
        <f>(1-Coffee_Sales[[#This Row],[Discount_Percent]])*Coffee_Sales[[#This Row],[unit_price]]*Coffee_Sales[[#This Row],[transaction_qty]]</f>
        <v>60</v>
      </c>
      <c r="O9478" t="str">
        <f>TEXT(Coffee_Sales[[#This Row],[transaction_date]],"mmm-yyyy")</f>
        <v>Apr-2023</v>
      </c>
      <c r="P9478">
        <f>HOUR(Coffee_Sales[[#This Row],[transaction_time]])</f>
        <v>8</v>
      </c>
    </row>
    <row r="9479" spans="1:16" x14ac:dyDescent="0.3">
      <c r="A9479">
        <v>44792</v>
      </c>
      <c r="B9479" s="1">
        <v>45001</v>
      </c>
      <c r="C9479" s="2">
        <v>0.81462962962962959</v>
      </c>
      <c r="D9479">
        <v>1</v>
      </c>
      <c r="E9479">
        <v>3</v>
      </c>
      <c r="F9479" t="s">
        <v>131</v>
      </c>
      <c r="G9479">
        <v>75</v>
      </c>
      <c r="H9479" t="s">
        <v>18</v>
      </c>
      <c r="I9479" t="s">
        <v>79</v>
      </c>
      <c r="J9479" t="s">
        <v>136</v>
      </c>
      <c r="K9479">
        <v>1.133823758702819</v>
      </c>
      <c r="L9479">
        <v>0</v>
      </c>
      <c r="M9479">
        <v>52.5</v>
      </c>
      <c r="N9479">
        <f>(1-Coffee_Sales[[#This Row],[Discount_Percent]])*Coffee_Sales[[#This Row],[unit_price]]*Coffee_Sales[[#This Row],[transaction_qty]]</f>
        <v>52.5</v>
      </c>
      <c r="O9479" t="str">
        <f>TEXT(Coffee_Sales[[#This Row],[transaction_date]],"mmm-yyyy")</f>
        <v>Mar-2023</v>
      </c>
      <c r="P9479">
        <f>HOUR(Coffee_Sales[[#This Row],[transaction_time]])</f>
        <v>19</v>
      </c>
    </row>
    <row r="9480" spans="1:16" x14ac:dyDescent="0.3">
      <c r="A9480">
        <v>77562</v>
      </c>
      <c r="B9480" s="1">
        <v>45043</v>
      </c>
      <c r="C9480" s="2">
        <v>0.42069444444444443</v>
      </c>
      <c r="D9480">
        <v>1</v>
      </c>
      <c r="E9480">
        <v>8</v>
      </c>
      <c r="F9480" t="s">
        <v>104</v>
      </c>
      <c r="G9480">
        <v>5</v>
      </c>
      <c r="H9480" t="s">
        <v>59</v>
      </c>
      <c r="I9480" t="s">
        <v>146</v>
      </c>
      <c r="J9480" t="s">
        <v>147</v>
      </c>
      <c r="K9480">
        <v>6.6601880109242799</v>
      </c>
      <c r="L9480">
        <v>0</v>
      </c>
      <c r="M9480">
        <v>225</v>
      </c>
      <c r="N9480">
        <f>(1-Coffee_Sales[[#This Row],[Discount_Percent]])*Coffee_Sales[[#This Row],[unit_price]]*Coffee_Sales[[#This Row],[transaction_qty]]</f>
        <v>225</v>
      </c>
      <c r="O9480" t="str">
        <f>TEXT(Coffee_Sales[[#This Row],[transaction_date]],"mmm-yyyy")</f>
        <v>Apr-2023</v>
      </c>
      <c r="P9480">
        <f>HOUR(Coffee_Sales[[#This Row],[transaction_time]])</f>
        <v>10</v>
      </c>
    </row>
    <row r="9481" spans="1:16" x14ac:dyDescent="0.3">
      <c r="A9481">
        <v>56523</v>
      </c>
      <c r="B9481" s="1">
        <v>45018</v>
      </c>
      <c r="C9481" s="2">
        <v>0.75181712962962965</v>
      </c>
      <c r="D9481">
        <v>2</v>
      </c>
      <c r="E9481">
        <v>5</v>
      </c>
      <c r="F9481" t="s">
        <v>114</v>
      </c>
      <c r="G9481">
        <v>52</v>
      </c>
      <c r="H9481" t="s">
        <v>32</v>
      </c>
      <c r="I9481" t="s">
        <v>33</v>
      </c>
      <c r="J9481" t="s">
        <v>110</v>
      </c>
      <c r="K9481">
        <v>2.394044088655952</v>
      </c>
      <c r="L9481">
        <v>0.1</v>
      </c>
      <c r="M9481">
        <v>37.5</v>
      </c>
      <c r="N9481">
        <f>(1-Coffee_Sales[[#This Row],[Discount_Percent]])*Coffee_Sales[[#This Row],[unit_price]]*Coffee_Sales[[#This Row],[transaction_qty]]</f>
        <v>67.5</v>
      </c>
      <c r="O9481" t="str">
        <f>TEXT(Coffee_Sales[[#This Row],[transaction_date]],"mmm-yyyy")</f>
        <v>Apr-2023</v>
      </c>
      <c r="P9481">
        <f>HOUR(Coffee_Sales[[#This Row],[transaction_time]])</f>
        <v>18</v>
      </c>
    </row>
    <row r="9482" spans="1:16" x14ac:dyDescent="0.3">
      <c r="A9482">
        <v>26972</v>
      </c>
      <c r="B9482" s="1">
        <v>44974</v>
      </c>
      <c r="C9482" s="2">
        <v>0.46717592592592594</v>
      </c>
      <c r="D9482">
        <v>2</v>
      </c>
      <c r="E9482">
        <v>3</v>
      </c>
      <c r="F9482" t="s">
        <v>24</v>
      </c>
      <c r="G9482">
        <v>39</v>
      </c>
      <c r="H9482" t="s">
        <v>14</v>
      </c>
      <c r="I9482" t="s">
        <v>15</v>
      </c>
      <c r="J9482" t="s">
        <v>47</v>
      </c>
      <c r="K9482">
        <v>4.0591901776142993</v>
      </c>
      <c r="L9482">
        <v>0</v>
      </c>
      <c r="M9482">
        <v>63.75</v>
      </c>
      <c r="N9482">
        <f>(1-Coffee_Sales[[#This Row],[Discount_Percent]])*Coffee_Sales[[#This Row],[unit_price]]*Coffee_Sales[[#This Row],[transaction_qty]]</f>
        <v>127.5</v>
      </c>
      <c r="O9482" t="str">
        <f>TEXT(Coffee_Sales[[#This Row],[transaction_date]],"mmm-yyyy")</f>
        <v>Feb-2023</v>
      </c>
      <c r="P9482">
        <f>HOUR(Coffee_Sales[[#This Row],[transaction_time]])</f>
        <v>11</v>
      </c>
    </row>
    <row r="9483" spans="1:16" x14ac:dyDescent="0.3">
      <c r="A9483">
        <v>97979</v>
      </c>
      <c r="B9483" s="1">
        <v>45063</v>
      </c>
      <c r="C9483" s="2">
        <v>0.30627314814814816</v>
      </c>
      <c r="D9483">
        <v>1</v>
      </c>
      <c r="E9483">
        <v>3</v>
      </c>
      <c r="F9483" t="s">
        <v>21</v>
      </c>
      <c r="G9483">
        <v>71</v>
      </c>
      <c r="H9483" t="s">
        <v>18</v>
      </c>
      <c r="I9483" t="s">
        <v>79</v>
      </c>
      <c r="J9483" t="s">
        <v>92</v>
      </c>
      <c r="K9483">
        <v>1.6565825110662931</v>
      </c>
      <c r="L9483">
        <v>0</v>
      </c>
      <c r="M9483">
        <v>56.25</v>
      </c>
      <c r="N9483">
        <f>(1-Coffee_Sales[[#This Row],[Discount_Percent]])*Coffee_Sales[[#This Row],[unit_price]]*Coffee_Sales[[#This Row],[transaction_qty]]</f>
        <v>56.25</v>
      </c>
      <c r="O9483" t="str">
        <f>TEXT(Coffee_Sales[[#This Row],[transaction_date]],"mmm-yyyy")</f>
        <v>May-2023</v>
      </c>
      <c r="P9483">
        <f>HOUR(Coffee_Sales[[#This Row],[transaction_time]])</f>
        <v>7</v>
      </c>
    </row>
    <row r="9484" spans="1:16" x14ac:dyDescent="0.3">
      <c r="A9484">
        <v>79342</v>
      </c>
      <c r="B9484" s="1">
        <v>45045</v>
      </c>
      <c r="C9484" s="2">
        <v>0.61729166666666668</v>
      </c>
      <c r="D9484">
        <v>1</v>
      </c>
      <c r="E9484">
        <v>5</v>
      </c>
      <c r="F9484" t="s">
        <v>46</v>
      </c>
      <c r="G9484">
        <v>76</v>
      </c>
      <c r="H9484" t="s">
        <v>18</v>
      </c>
      <c r="I9484" t="s">
        <v>107</v>
      </c>
      <c r="J9484" t="s">
        <v>137</v>
      </c>
      <c r="K9484">
        <v>1.320071393210823</v>
      </c>
      <c r="L9484">
        <v>0.05</v>
      </c>
      <c r="M9484">
        <v>52.5</v>
      </c>
      <c r="N9484">
        <f>(1-Coffee_Sales[[#This Row],[Discount_Percent]])*Coffee_Sales[[#This Row],[unit_price]]*Coffee_Sales[[#This Row],[transaction_qty]]</f>
        <v>49.875</v>
      </c>
      <c r="O9484" t="str">
        <f>TEXT(Coffee_Sales[[#This Row],[transaction_date]],"mmm-yyyy")</f>
        <v>Apr-2023</v>
      </c>
      <c r="P9484">
        <f>HOUR(Coffee_Sales[[#This Row],[transaction_time]])</f>
        <v>14</v>
      </c>
    </row>
    <row r="9485" spans="1:16" x14ac:dyDescent="0.3">
      <c r="A9485">
        <v>115135</v>
      </c>
      <c r="B9485" s="1">
        <v>45078</v>
      </c>
      <c r="C9485" s="2">
        <v>0.80960648148148151</v>
      </c>
      <c r="D9485">
        <v>1</v>
      </c>
      <c r="E9485">
        <v>3</v>
      </c>
      <c r="F9485" t="s">
        <v>24</v>
      </c>
      <c r="G9485">
        <v>51</v>
      </c>
      <c r="H9485" t="s">
        <v>32</v>
      </c>
      <c r="I9485" t="s">
        <v>44</v>
      </c>
      <c r="J9485" t="s">
        <v>103</v>
      </c>
      <c r="K9485">
        <v>1.017407804341697</v>
      </c>
      <c r="L9485">
        <v>0.15</v>
      </c>
      <c r="M9485">
        <v>45</v>
      </c>
      <c r="N9485">
        <f>(1-Coffee_Sales[[#This Row],[Discount_Percent]])*Coffee_Sales[[#This Row],[unit_price]]*Coffee_Sales[[#This Row],[transaction_qty]]</f>
        <v>38.25</v>
      </c>
      <c r="O9485" t="str">
        <f>TEXT(Coffee_Sales[[#This Row],[transaction_date]],"mmm-yyyy")</f>
        <v>Jun-2023</v>
      </c>
      <c r="P9485">
        <f>HOUR(Coffee_Sales[[#This Row],[transaction_time]])</f>
        <v>19</v>
      </c>
    </row>
    <row r="9486" spans="1:16" x14ac:dyDescent="0.3">
      <c r="A9486">
        <v>15480</v>
      </c>
      <c r="B9486" s="1">
        <v>44954</v>
      </c>
      <c r="C9486" s="2">
        <v>0.29755787037037035</v>
      </c>
      <c r="D9486">
        <v>1</v>
      </c>
      <c r="E9486">
        <v>3</v>
      </c>
      <c r="F9486" t="s">
        <v>28</v>
      </c>
      <c r="G9486">
        <v>30</v>
      </c>
      <c r="H9486" t="s">
        <v>14</v>
      </c>
      <c r="I9486" t="s">
        <v>22</v>
      </c>
      <c r="J9486" t="s">
        <v>109</v>
      </c>
      <c r="K9486">
        <v>0.96044981581106148</v>
      </c>
      <c r="L9486">
        <v>0</v>
      </c>
      <c r="M9486">
        <v>45</v>
      </c>
      <c r="N9486">
        <f>(1-Coffee_Sales[[#This Row],[Discount_Percent]])*Coffee_Sales[[#This Row],[unit_price]]*Coffee_Sales[[#This Row],[transaction_qty]]</f>
        <v>45</v>
      </c>
      <c r="O9486" t="str">
        <f>TEXT(Coffee_Sales[[#This Row],[transaction_date]],"mmm-yyyy")</f>
        <v>Jan-2023</v>
      </c>
      <c r="P9486">
        <f>HOUR(Coffee_Sales[[#This Row],[transaction_time]])</f>
        <v>7</v>
      </c>
    </row>
    <row r="9487" spans="1:16" x14ac:dyDescent="0.3">
      <c r="A9487">
        <v>30697</v>
      </c>
      <c r="B9487" s="1">
        <v>44980</v>
      </c>
      <c r="C9487" s="2">
        <v>0.70776620370370369</v>
      </c>
      <c r="D9487">
        <v>1</v>
      </c>
      <c r="E9487">
        <v>8</v>
      </c>
      <c r="F9487" t="s">
        <v>101</v>
      </c>
      <c r="G9487">
        <v>32</v>
      </c>
      <c r="H9487" t="s">
        <v>14</v>
      </c>
      <c r="I9487" t="s">
        <v>22</v>
      </c>
      <c r="J9487" t="s">
        <v>23</v>
      </c>
      <c r="K9487">
        <v>1.12574796937846</v>
      </c>
      <c r="L9487">
        <v>0</v>
      </c>
      <c r="M9487">
        <v>45</v>
      </c>
      <c r="N9487">
        <f>(1-Coffee_Sales[[#This Row],[Discount_Percent]])*Coffee_Sales[[#This Row],[unit_price]]*Coffee_Sales[[#This Row],[transaction_qty]]</f>
        <v>45</v>
      </c>
      <c r="O9487" t="str">
        <f>TEXT(Coffee_Sales[[#This Row],[transaction_date]],"mmm-yyyy")</f>
        <v>Feb-2023</v>
      </c>
      <c r="P9487">
        <f>HOUR(Coffee_Sales[[#This Row],[transaction_time]])</f>
        <v>16</v>
      </c>
    </row>
    <row r="9488" spans="1:16" x14ac:dyDescent="0.3">
      <c r="A9488">
        <v>68366</v>
      </c>
      <c r="B9488" s="1">
        <v>45032</v>
      </c>
      <c r="C9488" s="2">
        <v>0.56552083333333336</v>
      </c>
      <c r="D9488">
        <v>1</v>
      </c>
      <c r="E9488">
        <v>5</v>
      </c>
      <c r="F9488" t="s">
        <v>42</v>
      </c>
      <c r="G9488">
        <v>46</v>
      </c>
      <c r="H9488" t="s">
        <v>32</v>
      </c>
      <c r="I9488" t="s">
        <v>36</v>
      </c>
      <c r="J9488" t="s">
        <v>39</v>
      </c>
      <c r="K9488">
        <v>1.2471843436259731</v>
      </c>
      <c r="L9488">
        <v>0.15</v>
      </c>
      <c r="M9488">
        <v>37.5</v>
      </c>
      <c r="N9488">
        <f>(1-Coffee_Sales[[#This Row],[Discount_Percent]])*Coffee_Sales[[#This Row],[unit_price]]*Coffee_Sales[[#This Row],[transaction_qty]]</f>
        <v>31.875</v>
      </c>
      <c r="O9488" t="str">
        <f>TEXT(Coffee_Sales[[#This Row],[transaction_date]],"mmm-yyyy")</f>
        <v>Apr-2023</v>
      </c>
      <c r="P9488">
        <f>HOUR(Coffee_Sales[[#This Row],[transaction_time]])</f>
        <v>13</v>
      </c>
    </row>
    <row r="9489" spans="1:16" x14ac:dyDescent="0.3">
      <c r="A9489">
        <v>25736</v>
      </c>
      <c r="B9489" s="1">
        <v>44972</v>
      </c>
      <c r="C9489" s="2">
        <v>0.44032407407407409</v>
      </c>
      <c r="D9489">
        <v>1</v>
      </c>
      <c r="E9489">
        <v>3</v>
      </c>
      <c r="F9489" t="s">
        <v>42</v>
      </c>
      <c r="G9489">
        <v>20</v>
      </c>
      <c r="H9489" t="s">
        <v>142</v>
      </c>
      <c r="I9489" t="s">
        <v>154</v>
      </c>
      <c r="J9489" t="s">
        <v>155</v>
      </c>
      <c r="K9489">
        <v>3.5167984996918289</v>
      </c>
      <c r="L9489">
        <v>0</v>
      </c>
      <c r="M9489">
        <v>114</v>
      </c>
      <c r="N9489">
        <f>(1-Coffee_Sales[[#This Row],[Discount_Percent]])*Coffee_Sales[[#This Row],[unit_price]]*Coffee_Sales[[#This Row],[transaction_qty]]</f>
        <v>114</v>
      </c>
      <c r="O9489" t="str">
        <f>TEXT(Coffee_Sales[[#This Row],[transaction_date]],"mmm-yyyy")</f>
        <v>Feb-2023</v>
      </c>
      <c r="P9489">
        <f>HOUR(Coffee_Sales[[#This Row],[transaction_time]])</f>
        <v>10</v>
      </c>
    </row>
    <row r="9490" spans="1:16" x14ac:dyDescent="0.3">
      <c r="A9490">
        <v>19899</v>
      </c>
      <c r="B9490" s="1">
        <v>44962</v>
      </c>
      <c r="C9490" s="2">
        <v>0.58230324074074069</v>
      </c>
      <c r="D9490">
        <v>1</v>
      </c>
      <c r="E9490">
        <v>3</v>
      </c>
      <c r="F9490" t="s">
        <v>94</v>
      </c>
      <c r="G9490">
        <v>72</v>
      </c>
      <c r="H9490" t="s">
        <v>18</v>
      </c>
      <c r="I9490" t="s">
        <v>19</v>
      </c>
      <c r="J9490" t="s">
        <v>82</v>
      </c>
      <c r="K9490">
        <v>1.5601779674953109</v>
      </c>
      <c r="L9490">
        <v>0</v>
      </c>
      <c r="M9490">
        <v>48.75</v>
      </c>
      <c r="N9490">
        <f>(1-Coffee_Sales[[#This Row],[Discount_Percent]])*Coffee_Sales[[#This Row],[unit_price]]*Coffee_Sales[[#This Row],[transaction_qty]]</f>
        <v>48.75</v>
      </c>
      <c r="O9490" t="str">
        <f>TEXT(Coffee_Sales[[#This Row],[transaction_date]],"mmm-yyyy")</f>
        <v>Feb-2023</v>
      </c>
      <c r="P9490">
        <f>HOUR(Coffee_Sales[[#This Row],[transaction_time]])</f>
        <v>13</v>
      </c>
    </row>
    <row r="9491" spans="1:16" x14ac:dyDescent="0.3">
      <c r="A9491">
        <v>55905</v>
      </c>
      <c r="B9491" s="1">
        <v>45018</v>
      </c>
      <c r="C9491" s="2">
        <v>0.37950231481481483</v>
      </c>
      <c r="D9491">
        <v>1</v>
      </c>
      <c r="E9491">
        <v>5</v>
      </c>
      <c r="F9491" t="s">
        <v>31</v>
      </c>
      <c r="G9491">
        <v>33</v>
      </c>
      <c r="H9491" t="s">
        <v>14</v>
      </c>
      <c r="I9491" t="s">
        <v>22</v>
      </c>
      <c r="J9491" t="s">
        <v>49</v>
      </c>
      <c r="K9491">
        <v>1.495672867101693</v>
      </c>
      <c r="L9491">
        <v>0</v>
      </c>
      <c r="M9491">
        <v>52.5</v>
      </c>
      <c r="N9491">
        <f>(1-Coffee_Sales[[#This Row],[Discount_Percent]])*Coffee_Sales[[#This Row],[unit_price]]*Coffee_Sales[[#This Row],[transaction_qty]]</f>
        <v>52.5</v>
      </c>
      <c r="O9491" t="str">
        <f>TEXT(Coffee_Sales[[#This Row],[transaction_date]],"mmm-yyyy")</f>
        <v>Apr-2023</v>
      </c>
      <c r="P9491">
        <f>HOUR(Coffee_Sales[[#This Row],[transaction_time]])</f>
        <v>9</v>
      </c>
    </row>
    <row r="9492" spans="1:16" x14ac:dyDescent="0.3">
      <c r="A9492">
        <v>119931</v>
      </c>
      <c r="B9492" s="1">
        <v>45083</v>
      </c>
      <c r="C9492" s="2">
        <v>0.4604861111111111</v>
      </c>
      <c r="D9492">
        <v>2</v>
      </c>
      <c r="E9492">
        <v>8</v>
      </c>
      <c r="F9492" t="s">
        <v>58</v>
      </c>
      <c r="G9492">
        <v>37</v>
      </c>
      <c r="H9492" t="s">
        <v>14</v>
      </c>
      <c r="I9492" t="s">
        <v>15</v>
      </c>
      <c r="J9492" t="s">
        <v>95</v>
      </c>
      <c r="K9492">
        <v>2.3983788076395052</v>
      </c>
      <c r="L9492">
        <v>0.1</v>
      </c>
      <c r="M9492">
        <v>45</v>
      </c>
      <c r="N9492">
        <f>(1-Coffee_Sales[[#This Row],[Discount_Percent]])*Coffee_Sales[[#This Row],[unit_price]]*Coffee_Sales[[#This Row],[transaction_qty]]</f>
        <v>81</v>
      </c>
      <c r="O9492" t="str">
        <f>TEXT(Coffee_Sales[[#This Row],[transaction_date]],"mmm-yyyy")</f>
        <v>Jun-2023</v>
      </c>
      <c r="P9492">
        <f>HOUR(Coffee_Sales[[#This Row],[transaction_time]])</f>
        <v>11</v>
      </c>
    </row>
    <row r="9493" spans="1:16" x14ac:dyDescent="0.3">
      <c r="A9493">
        <v>113440</v>
      </c>
      <c r="B9493" s="1">
        <v>45077</v>
      </c>
      <c r="C9493" s="2">
        <v>0.40934027777777776</v>
      </c>
      <c r="D9493">
        <v>1</v>
      </c>
      <c r="E9493">
        <v>8</v>
      </c>
      <c r="F9493" t="s">
        <v>43</v>
      </c>
      <c r="G9493">
        <v>48</v>
      </c>
      <c r="H9493" t="s">
        <v>32</v>
      </c>
      <c r="I9493" t="s">
        <v>44</v>
      </c>
      <c r="J9493" t="s">
        <v>52</v>
      </c>
      <c r="K9493">
        <v>1.22830141071072</v>
      </c>
      <c r="L9493">
        <v>0.15</v>
      </c>
      <c r="M9493">
        <v>37.5</v>
      </c>
      <c r="N9493">
        <f>(1-Coffee_Sales[[#This Row],[Discount_Percent]])*Coffee_Sales[[#This Row],[unit_price]]*Coffee_Sales[[#This Row],[transaction_qty]]</f>
        <v>31.875</v>
      </c>
      <c r="O9493" t="str">
        <f>TEXT(Coffee_Sales[[#This Row],[transaction_date]],"mmm-yyyy")</f>
        <v>May-2023</v>
      </c>
      <c r="P9493">
        <f>HOUR(Coffee_Sales[[#This Row],[transaction_time]])</f>
        <v>9</v>
      </c>
    </row>
    <row r="9494" spans="1:16" x14ac:dyDescent="0.3">
      <c r="A9494">
        <v>33955</v>
      </c>
      <c r="B9494" s="1">
        <v>44986</v>
      </c>
      <c r="C9494" s="2">
        <v>0.51771990740740736</v>
      </c>
      <c r="D9494">
        <v>2</v>
      </c>
      <c r="E9494">
        <v>8</v>
      </c>
      <c r="F9494" t="s">
        <v>46</v>
      </c>
      <c r="G9494">
        <v>39</v>
      </c>
      <c r="H9494" t="s">
        <v>14</v>
      </c>
      <c r="I9494" t="s">
        <v>15</v>
      </c>
      <c r="J9494" t="s">
        <v>47</v>
      </c>
      <c r="K9494">
        <v>3.657587441147387</v>
      </c>
      <c r="L9494">
        <v>0.1</v>
      </c>
      <c r="M9494">
        <v>63.75</v>
      </c>
      <c r="N9494">
        <f>(1-Coffee_Sales[[#This Row],[Discount_Percent]])*Coffee_Sales[[#This Row],[unit_price]]*Coffee_Sales[[#This Row],[transaction_qty]]</f>
        <v>114.75</v>
      </c>
      <c r="O9494" t="str">
        <f>TEXT(Coffee_Sales[[#This Row],[transaction_date]],"mmm-yyyy")</f>
        <v>Mar-2023</v>
      </c>
      <c r="P9494">
        <f>HOUR(Coffee_Sales[[#This Row],[transaction_time]])</f>
        <v>12</v>
      </c>
    </row>
    <row r="9495" spans="1:16" x14ac:dyDescent="0.3">
      <c r="A9495">
        <v>97029</v>
      </c>
      <c r="B9495" s="1">
        <v>45062</v>
      </c>
      <c r="C9495" s="2">
        <v>0.37864583333333335</v>
      </c>
      <c r="D9495">
        <v>2</v>
      </c>
      <c r="E9495">
        <v>5</v>
      </c>
      <c r="F9495" t="s">
        <v>96</v>
      </c>
      <c r="G9495">
        <v>33</v>
      </c>
      <c r="H9495" t="s">
        <v>14</v>
      </c>
      <c r="I9495" t="s">
        <v>22</v>
      </c>
      <c r="J9495" t="s">
        <v>49</v>
      </c>
      <c r="K9495">
        <v>3.2491484555245478</v>
      </c>
      <c r="L9495">
        <v>0</v>
      </c>
      <c r="M9495">
        <v>52.5</v>
      </c>
      <c r="N9495">
        <f>(1-Coffee_Sales[[#This Row],[Discount_Percent]])*Coffee_Sales[[#This Row],[unit_price]]*Coffee_Sales[[#This Row],[transaction_qty]]</f>
        <v>105</v>
      </c>
      <c r="O9495" t="str">
        <f>TEXT(Coffee_Sales[[#This Row],[transaction_date]],"mmm-yyyy")</f>
        <v>May-2023</v>
      </c>
      <c r="P9495">
        <f>HOUR(Coffee_Sales[[#This Row],[transaction_time]])</f>
        <v>9</v>
      </c>
    </row>
    <row r="9496" spans="1:16" x14ac:dyDescent="0.3">
      <c r="A9496">
        <v>103305</v>
      </c>
      <c r="B9496" s="1">
        <v>45067</v>
      </c>
      <c r="C9496" s="2">
        <v>0.65810185185185188</v>
      </c>
      <c r="D9496">
        <v>1</v>
      </c>
      <c r="E9496">
        <v>3</v>
      </c>
      <c r="F9496" t="s">
        <v>114</v>
      </c>
      <c r="G9496">
        <v>58</v>
      </c>
      <c r="H9496" t="s">
        <v>74</v>
      </c>
      <c r="I9496" t="s">
        <v>75</v>
      </c>
      <c r="J9496" t="s">
        <v>76</v>
      </c>
      <c r="K9496">
        <v>1.297050883618788</v>
      </c>
      <c r="L9496">
        <v>0</v>
      </c>
      <c r="M9496">
        <v>52.5</v>
      </c>
      <c r="N9496">
        <f>(1-Coffee_Sales[[#This Row],[Discount_Percent]])*Coffee_Sales[[#This Row],[unit_price]]*Coffee_Sales[[#This Row],[transaction_qty]]</f>
        <v>52.5</v>
      </c>
      <c r="O9496" t="str">
        <f>TEXT(Coffee_Sales[[#This Row],[transaction_date]],"mmm-yyyy")</f>
        <v>May-2023</v>
      </c>
      <c r="P9496">
        <f>HOUR(Coffee_Sales[[#This Row],[transaction_time]])</f>
        <v>15</v>
      </c>
    </row>
    <row r="9497" spans="1:16" x14ac:dyDescent="0.3">
      <c r="A9497">
        <v>136447</v>
      </c>
      <c r="B9497" s="1">
        <v>45096</v>
      </c>
      <c r="C9497" s="2">
        <v>0.59652777777777777</v>
      </c>
      <c r="D9497">
        <v>2</v>
      </c>
      <c r="E9497">
        <v>3</v>
      </c>
      <c r="F9497" t="s">
        <v>62</v>
      </c>
      <c r="G9497">
        <v>45</v>
      </c>
      <c r="H9497" t="s">
        <v>32</v>
      </c>
      <c r="I9497" t="s">
        <v>40</v>
      </c>
      <c r="J9497" t="s">
        <v>120</v>
      </c>
      <c r="K9497">
        <v>2.442873156810792</v>
      </c>
      <c r="L9497">
        <v>0</v>
      </c>
      <c r="M9497">
        <v>45</v>
      </c>
      <c r="N9497">
        <f>(1-Coffee_Sales[[#This Row],[Discount_Percent]])*Coffee_Sales[[#This Row],[unit_price]]*Coffee_Sales[[#This Row],[transaction_qty]]</f>
        <v>90</v>
      </c>
      <c r="O9497" t="str">
        <f>TEXT(Coffee_Sales[[#This Row],[transaction_date]],"mmm-yyyy")</f>
        <v>Jun-2023</v>
      </c>
      <c r="P9497">
        <f>HOUR(Coffee_Sales[[#This Row],[transaction_time]])</f>
        <v>14</v>
      </c>
    </row>
    <row r="9498" spans="1:16" x14ac:dyDescent="0.3">
      <c r="A9498">
        <v>144270</v>
      </c>
      <c r="B9498" s="1">
        <v>45103</v>
      </c>
      <c r="C9498" s="2">
        <v>0.41111111111111109</v>
      </c>
      <c r="D9498">
        <v>3</v>
      </c>
      <c r="E9498">
        <v>5</v>
      </c>
      <c r="F9498" t="s">
        <v>94</v>
      </c>
      <c r="G9498">
        <v>50</v>
      </c>
      <c r="H9498" t="s">
        <v>32</v>
      </c>
      <c r="I9498" t="s">
        <v>44</v>
      </c>
      <c r="J9498" t="s">
        <v>45</v>
      </c>
      <c r="K9498">
        <v>3.0070235295991372</v>
      </c>
      <c r="L9498">
        <v>0.1</v>
      </c>
      <c r="M9498">
        <v>37.5</v>
      </c>
      <c r="N9498">
        <f>(1-Coffee_Sales[[#This Row],[Discount_Percent]])*Coffee_Sales[[#This Row],[unit_price]]*Coffee_Sales[[#This Row],[transaction_qty]]</f>
        <v>101.25</v>
      </c>
      <c r="O9498" t="str">
        <f>TEXT(Coffee_Sales[[#This Row],[transaction_date]],"mmm-yyyy")</f>
        <v>Jun-2023</v>
      </c>
      <c r="P9498">
        <f>HOUR(Coffee_Sales[[#This Row],[transaction_time]])</f>
        <v>9</v>
      </c>
    </row>
    <row r="9499" spans="1:16" x14ac:dyDescent="0.3">
      <c r="A9499">
        <v>83046</v>
      </c>
      <c r="B9499" s="1">
        <v>45049</v>
      </c>
      <c r="C9499" s="2">
        <v>0.6027893518518519</v>
      </c>
      <c r="D9499">
        <v>2</v>
      </c>
      <c r="E9499">
        <v>8</v>
      </c>
      <c r="F9499" t="s">
        <v>48</v>
      </c>
      <c r="G9499">
        <v>52</v>
      </c>
      <c r="H9499" t="s">
        <v>32</v>
      </c>
      <c r="I9499" t="s">
        <v>33</v>
      </c>
      <c r="J9499" t="s">
        <v>110</v>
      </c>
      <c r="K9499">
        <v>2.072308211966539</v>
      </c>
      <c r="L9499">
        <v>0.1</v>
      </c>
      <c r="M9499">
        <v>37.5</v>
      </c>
      <c r="N9499">
        <f>(1-Coffee_Sales[[#This Row],[Discount_Percent]])*Coffee_Sales[[#This Row],[unit_price]]*Coffee_Sales[[#This Row],[transaction_qty]]</f>
        <v>67.5</v>
      </c>
      <c r="O9499" t="str">
        <f>TEXT(Coffee_Sales[[#This Row],[transaction_date]],"mmm-yyyy")</f>
        <v>May-2023</v>
      </c>
      <c r="P9499">
        <f>HOUR(Coffee_Sales[[#This Row],[transaction_time]])</f>
        <v>14</v>
      </c>
    </row>
    <row r="9500" spans="1:16" x14ac:dyDescent="0.3">
      <c r="A9500">
        <v>67742</v>
      </c>
      <c r="B9500" s="1">
        <v>45032</v>
      </c>
      <c r="C9500" s="2">
        <v>0.31061342592592595</v>
      </c>
      <c r="D9500">
        <v>2</v>
      </c>
      <c r="E9500">
        <v>8</v>
      </c>
      <c r="F9500" t="s">
        <v>17</v>
      </c>
      <c r="G9500">
        <v>40</v>
      </c>
      <c r="H9500" t="s">
        <v>14</v>
      </c>
      <c r="I9500" t="s">
        <v>15</v>
      </c>
      <c r="J9500" t="s">
        <v>100</v>
      </c>
      <c r="K9500">
        <v>2.315970434270151</v>
      </c>
      <c r="L9500">
        <v>0</v>
      </c>
      <c r="M9500">
        <v>56.25</v>
      </c>
      <c r="N9500">
        <f>(1-Coffee_Sales[[#This Row],[Discount_Percent]])*Coffee_Sales[[#This Row],[unit_price]]*Coffee_Sales[[#This Row],[transaction_qty]]</f>
        <v>112.5</v>
      </c>
      <c r="O9500" t="str">
        <f>TEXT(Coffee_Sales[[#This Row],[transaction_date]],"mmm-yyyy")</f>
        <v>Apr-2023</v>
      </c>
      <c r="P9500">
        <f>HOUR(Coffee_Sales[[#This Row],[transaction_time]])</f>
        <v>7</v>
      </c>
    </row>
    <row r="9501" spans="1:16" x14ac:dyDescent="0.3">
      <c r="A9501">
        <v>68331</v>
      </c>
      <c r="B9501" s="1">
        <v>45032</v>
      </c>
      <c r="C9501" s="2">
        <v>0.52726851851851853</v>
      </c>
      <c r="D9501">
        <v>2</v>
      </c>
      <c r="E9501">
        <v>3</v>
      </c>
      <c r="F9501" t="s">
        <v>101</v>
      </c>
      <c r="G9501">
        <v>34</v>
      </c>
      <c r="H9501" t="s">
        <v>14</v>
      </c>
      <c r="I9501" t="s">
        <v>26</v>
      </c>
      <c r="J9501" t="s">
        <v>57</v>
      </c>
      <c r="K9501">
        <v>2.2395595773808679</v>
      </c>
      <c r="L9501">
        <v>0.05</v>
      </c>
      <c r="M9501">
        <v>36.75</v>
      </c>
      <c r="N9501">
        <f>(1-Coffee_Sales[[#This Row],[Discount_Percent]])*Coffee_Sales[[#This Row],[unit_price]]*Coffee_Sales[[#This Row],[transaction_qty]]</f>
        <v>69.825000000000003</v>
      </c>
      <c r="O9501" t="str">
        <f>TEXT(Coffee_Sales[[#This Row],[transaction_date]],"mmm-yyyy")</f>
        <v>Apr-2023</v>
      </c>
      <c r="P9501">
        <f>HOUR(Coffee_Sales[[#This Row],[transaction_time]])</f>
        <v>12</v>
      </c>
    </row>
    <row r="9502" spans="1:16" x14ac:dyDescent="0.3">
      <c r="A9502">
        <v>32095</v>
      </c>
      <c r="B9502" s="1">
        <v>44983</v>
      </c>
      <c r="C9502" s="2">
        <v>0.3661226851851852</v>
      </c>
      <c r="D9502">
        <v>1</v>
      </c>
      <c r="E9502">
        <v>8</v>
      </c>
      <c r="F9502" t="s">
        <v>114</v>
      </c>
      <c r="G9502">
        <v>43</v>
      </c>
      <c r="H9502" t="s">
        <v>32</v>
      </c>
      <c r="I9502" t="s">
        <v>40</v>
      </c>
      <c r="J9502" t="s">
        <v>124</v>
      </c>
      <c r="K9502">
        <v>1.190001444093675</v>
      </c>
      <c r="L9502">
        <v>0</v>
      </c>
      <c r="M9502">
        <v>45</v>
      </c>
      <c r="N9502">
        <f>(1-Coffee_Sales[[#This Row],[Discount_Percent]])*Coffee_Sales[[#This Row],[unit_price]]*Coffee_Sales[[#This Row],[transaction_qty]]</f>
        <v>45</v>
      </c>
      <c r="O9502" t="str">
        <f>TEXT(Coffee_Sales[[#This Row],[transaction_date]],"mmm-yyyy")</f>
        <v>Feb-2023</v>
      </c>
      <c r="P9502">
        <f>HOUR(Coffee_Sales[[#This Row],[transaction_time]])</f>
        <v>8</v>
      </c>
    </row>
    <row r="9503" spans="1:16" x14ac:dyDescent="0.3">
      <c r="A9503">
        <v>29052</v>
      </c>
      <c r="B9503" s="1">
        <v>44977</v>
      </c>
      <c r="C9503" s="2">
        <v>0.80527777777777776</v>
      </c>
      <c r="D9503">
        <v>1</v>
      </c>
      <c r="E9503">
        <v>3</v>
      </c>
      <c r="F9503" t="s">
        <v>111</v>
      </c>
      <c r="G9503">
        <v>50</v>
      </c>
      <c r="H9503" t="s">
        <v>32</v>
      </c>
      <c r="I9503" t="s">
        <v>44</v>
      </c>
      <c r="J9503" t="s">
        <v>45</v>
      </c>
      <c r="K9503">
        <v>0.88199131581733203</v>
      </c>
      <c r="L9503">
        <v>0</v>
      </c>
      <c r="M9503">
        <v>37.5</v>
      </c>
      <c r="N9503">
        <f>(1-Coffee_Sales[[#This Row],[Discount_Percent]])*Coffee_Sales[[#This Row],[unit_price]]*Coffee_Sales[[#This Row],[transaction_qty]]</f>
        <v>37.5</v>
      </c>
      <c r="O9503" t="str">
        <f>TEXT(Coffee_Sales[[#This Row],[transaction_date]],"mmm-yyyy")</f>
        <v>Feb-2023</v>
      </c>
      <c r="P9503">
        <f>HOUR(Coffee_Sales[[#This Row],[transaction_time]])</f>
        <v>19</v>
      </c>
    </row>
    <row r="9504" spans="1:16" x14ac:dyDescent="0.3">
      <c r="A9504">
        <v>48578</v>
      </c>
      <c r="B9504" s="1">
        <v>45007</v>
      </c>
      <c r="C9504" s="2">
        <v>0.40217592592592594</v>
      </c>
      <c r="D9504">
        <v>3</v>
      </c>
      <c r="E9504">
        <v>5</v>
      </c>
      <c r="F9504" t="s">
        <v>102</v>
      </c>
      <c r="G9504">
        <v>27</v>
      </c>
      <c r="H9504" t="s">
        <v>14</v>
      </c>
      <c r="I9504" t="s">
        <v>29</v>
      </c>
      <c r="J9504" t="s">
        <v>30</v>
      </c>
      <c r="K9504">
        <v>4.0806267324174197</v>
      </c>
      <c r="L9504">
        <v>0.05</v>
      </c>
      <c r="M9504">
        <v>52.5</v>
      </c>
      <c r="N9504">
        <f>(1-Coffee_Sales[[#This Row],[Discount_Percent]])*Coffee_Sales[[#This Row],[unit_price]]*Coffee_Sales[[#This Row],[transaction_qty]]</f>
        <v>149.625</v>
      </c>
      <c r="O9504" t="str">
        <f>TEXT(Coffee_Sales[[#This Row],[transaction_date]],"mmm-yyyy")</f>
        <v>Mar-2023</v>
      </c>
      <c r="P9504">
        <f>HOUR(Coffee_Sales[[#This Row],[transaction_time]])</f>
        <v>9</v>
      </c>
    </row>
    <row r="9505" spans="1:16" x14ac:dyDescent="0.3">
      <c r="A9505">
        <v>20364</v>
      </c>
      <c r="B9505" s="1">
        <v>44963</v>
      </c>
      <c r="C9505" s="2">
        <v>0.56724537037037037</v>
      </c>
      <c r="D9505">
        <v>2</v>
      </c>
      <c r="E9505">
        <v>5</v>
      </c>
      <c r="F9505" t="s">
        <v>114</v>
      </c>
      <c r="G9505">
        <v>44</v>
      </c>
      <c r="H9505" t="s">
        <v>32</v>
      </c>
      <c r="I9505" t="s">
        <v>40</v>
      </c>
      <c r="J9505" t="s">
        <v>41</v>
      </c>
      <c r="K9505">
        <v>1.570979114283199</v>
      </c>
      <c r="L9505">
        <v>0</v>
      </c>
      <c r="M9505">
        <v>37.5</v>
      </c>
      <c r="N9505">
        <f>(1-Coffee_Sales[[#This Row],[Discount_Percent]])*Coffee_Sales[[#This Row],[unit_price]]*Coffee_Sales[[#This Row],[transaction_qty]]</f>
        <v>75</v>
      </c>
      <c r="O9505" t="str">
        <f>TEXT(Coffee_Sales[[#This Row],[transaction_date]],"mmm-yyyy")</f>
        <v>Feb-2023</v>
      </c>
      <c r="P9505">
        <f>HOUR(Coffee_Sales[[#This Row],[transaction_time]])</f>
        <v>13</v>
      </c>
    </row>
    <row r="9506" spans="1:16" x14ac:dyDescent="0.3">
      <c r="A9506">
        <v>142015</v>
      </c>
      <c r="B9506" s="1">
        <v>45101</v>
      </c>
      <c r="C9506" s="2">
        <v>0.47494212962962962</v>
      </c>
      <c r="D9506">
        <v>2</v>
      </c>
      <c r="E9506">
        <v>3</v>
      </c>
      <c r="F9506" t="s">
        <v>104</v>
      </c>
      <c r="G9506">
        <v>47</v>
      </c>
      <c r="H9506" t="s">
        <v>32</v>
      </c>
      <c r="I9506" t="s">
        <v>36</v>
      </c>
      <c r="J9506" t="s">
        <v>37</v>
      </c>
      <c r="K9506">
        <v>2.546437973230459</v>
      </c>
      <c r="L9506">
        <v>0</v>
      </c>
      <c r="M9506">
        <v>45</v>
      </c>
      <c r="N9506">
        <f>(1-Coffee_Sales[[#This Row],[Discount_Percent]])*Coffee_Sales[[#This Row],[unit_price]]*Coffee_Sales[[#This Row],[transaction_qty]]</f>
        <v>90</v>
      </c>
      <c r="O9506" t="str">
        <f>TEXT(Coffee_Sales[[#This Row],[transaction_date]],"mmm-yyyy")</f>
        <v>Jun-2023</v>
      </c>
      <c r="P9506">
        <f>HOUR(Coffee_Sales[[#This Row],[transaction_time]])</f>
        <v>11</v>
      </c>
    </row>
    <row r="9507" spans="1:16" x14ac:dyDescent="0.3">
      <c r="A9507">
        <v>80937</v>
      </c>
      <c r="B9507" s="1">
        <v>45047</v>
      </c>
      <c r="C9507" s="2">
        <v>0.59166666666666667</v>
      </c>
      <c r="D9507">
        <v>2</v>
      </c>
      <c r="E9507">
        <v>5</v>
      </c>
      <c r="F9507" t="s">
        <v>43</v>
      </c>
      <c r="G9507">
        <v>33</v>
      </c>
      <c r="H9507" t="s">
        <v>14</v>
      </c>
      <c r="I9507" t="s">
        <v>22</v>
      </c>
      <c r="J9507" t="s">
        <v>49</v>
      </c>
      <c r="K9507">
        <v>2.8508538719175509</v>
      </c>
      <c r="L9507">
        <v>0</v>
      </c>
      <c r="M9507">
        <v>52.5</v>
      </c>
      <c r="N9507">
        <f>(1-Coffee_Sales[[#This Row],[Discount_Percent]])*Coffee_Sales[[#This Row],[unit_price]]*Coffee_Sales[[#This Row],[transaction_qty]]</f>
        <v>105</v>
      </c>
      <c r="O9507" t="str">
        <f>TEXT(Coffee_Sales[[#This Row],[transaction_date]],"mmm-yyyy")</f>
        <v>May-2023</v>
      </c>
      <c r="P9507">
        <f>HOUR(Coffee_Sales[[#This Row],[transaction_time]])</f>
        <v>14</v>
      </c>
    </row>
    <row r="9508" spans="1:16" x14ac:dyDescent="0.3">
      <c r="A9508">
        <v>68638</v>
      </c>
      <c r="B9508" s="1">
        <v>45033</v>
      </c>
      <c r="C9508" s="2">
        <v>0.27805555555555556</v>
      </c>
      <c r="D9508">
        <v>1</v>
      </c>
      <c r="E9508">
        <v>5</v>
      </c>
      <c r="F9508" t="s">
        <v>54</v>
      </c>
      <c r="G9508">
        <v>27</v>
      </c>
      <c r="H9508" t="s">
        <v>14</v>
      </c>
      <c r="I9508" t="s">
        <v>29</v>
      </c>
      <c r="J9508" t="s">
        <v>30</v>
      </c>
      <c r="K9508">
        <v>1.6880343793496899</v>
      </c>
      <c r="L9508">
        <v>0.1</v>
      </c>
      <c r="M9508">
        <v>52.5</v>
      </c>
      <c r="N9508">
        <f>(1-Coffee_Sales[[#This Row],[Discount_Percent]])*Coffee_Sales[[#This Row],[unit_price]]*Coffee_Sales[[#This Row],[transaction_qty]]</f>
        <v>47.25</v>
      </c>
      <c r="O9508" t="str">
        <f>TEXT(Coffee_Sales[[#This Row],[transaction_date]],"mmm-yyyy")</f>
        <v>Apr-2023</v>
      </c>
      <c r="P9508">
        <f>HOUR(Coffee_Sales[[#This Row],[transaction_time]])</f>
        <v>6</v>
      </c>
    </row>
    <row r="9509" spans="1:16" x14ac:dyDescent="0.3">
      <c r="A9509">
        <v>13426</v>
      </c>
      <c r="B9509" s="1">
        <v>44950</v>
      </c>
      <c r="C9509" s="2">
        <v>0.46600694444444446</v>
      </c>
      <c r="D9509">
        <v>2</v>
      </c>
      <c r="E9509">
        <v>3</v>
      </c>
      <c r="F9509" t="s">
        <v>48</v>
      </c>
      <c r="G9509">
        <v>40</v>
      </c>
      <c r="H9509" t="s">
        <v>14</v>
      </c>
      <c r="I9509" t="s">
        <v>15</v>
      </c>
      <c r="J9509" t="s">
        <v>100</v>
      </c>
      <c r="K9509">
        <v>2.8365013334221079</v>
      </c>
      <c r="L9509">
        <v>0.1</v>
      </c>
      <c r="M9509">
        <v>56.25</v>
      </c>
      <c r="N9509">
        <f>(1-Coffee_Sales[[#This Row],[Discount_Percent]])*Coffee_Sales[[#This Row],[unit_price]]*Coffee_Sales[[#This Row],[transaction_qty]]</f>
        <v>101.25</v>
      </c>
      <c r="O9509" t="str">
        <f>TEXT(Coffee_Sales[[#This Row],[transaction_date]],"mmm-yyyy")</f>
        <v>Jan-2023</v>
      </c>
      <c r="P9509">
        <f>HOUR(Coffee_Sales[[#This Row],[transaction_time]])</f>
        <v>11</v>
      </c>
    </row>
    <row r="9510" spans="1:16" x14ac:dyDescent="0.3">
      <c r="A9510">
        <v>20928</v>
      </c>
      <c r="B9510" s="1">
        <v>44964</v>
      </c>
      <c r="C9510" s="2">
        <v>0.42744212962962963</v>
      </c>
      <c r="D9510">
        <v>2</v>
      </c>
      <c r="E9510">
        <v>5</v>
      </c>
      <c r="F9510" t="s">
        <v>70</v>
      </c>
      <c r="G9510">
        <v>51</v>
      </c>
      <c r="H9510" t="s">
        <v>32</v>
      </c>
      <c r="I9510" t="s">
        <v>44</v>
      </c>
      <c r="J9510" t="s">
        <v>103</v>
      </c>
      <c r="K9510">
        <v>2.654145637862273</v>
      </c>
      <c r="L9510">
        <v>0.15</v>
      </c>
      <c r="M9510">
        <v>45</v>
      </c>
      <c r="N9510">
        <f>(1-Coffee_Sales[[#This Row],[Discount_Percent]])*Coffee_Sales[[#This Row],[unit_price]]*Coffee_Sales[[#This Row],[transaction_qty]]</f>
        <v>76.5</v>
      </c>
      <c r="O9510" t="str">
        <f>TEXT(Coffee_Sales[[#This Row],[transaction_date]],"mmm-yyyy")</f>
        <v>Feb-2023</v>
      </c>
      <c r="P9510">
        <f>HOUR(Coffee_Sales[[#This Row],[transaction_time]])</f>
        <v>10</v>
      </c>
    </row>
    <row r="9511" spans="1:16" x14ac:dyDescent="0.3">
      <c r="A9511">
        <v>117148</v>
      </c>
      <c r="B9511" s="1">
        <v>45080</v>
      </c>
      <c r="C9511" s="2">
        <v>0.68866898148148148</v>
      </c>
      <c r="D9511">
        <v>1</v>
      </c>
      <c r="E9511">
        <v>3</v>
      </c>
      <c r="F9511" t="s">
        <v>38</v>
      </c>
      <c r="G9511">
        <v>54</v>
      </c>
      <c r="H9511" t="s">
        <v>32</v>
      </c>
      <c r="I9511" t="s">
        <v>33</v>
      </c>
      <c r="J9511" t="s">
        <v>127</v>
      </c>
      <c r="K9511">
        <v>1.169845480242216</v>
      </c>
      <c r="L9511">
        <v>0.05</v>
      </c>
      <c r="M9511">
        <v>37.5</v>
      </c>
      <c r="N9511">
        <f>(1-Coffee_Sales[[#This Row],[Discount_Percent]])*Coffee_Sales[[#This Row],[unit_price]]*Coffee_Sales[[#This Row],[transaction_qty]]</f>
        <v>35.625</v>
      </c>
      <c r="O9511" t="str">
        <f>TEXT(Coffee_Sales[[#This Row],[transaction_date]],"mmm-yyyy")</f>
        <v>Jun-2023</v>
      </c>
      <c r="P9511">
        <f>HOUR(Coffee_Sales[[#This Row],[transaction_time]])</f>
        <v>16</v>
      </c>
    </row>
    <row r="9512" spans="1:16" x14ac:dyDescent="0.3">
      <c r="A9512">
        <v>129716</v>
      </c>
      <c r="B9512" s="1">
        <v>45091</v>
      </c>
      <c r="C9512" s="2">
        <v>0.40266203703703701</v>
      </c>
      <c r="D9512">
        <v>1</v>
      </c>
      <c r="E9512">
        <v>8</v>
      </c>
      <c r="F9512" t="s">
        <v>17</v>
      </c>
      <c r="G9512">
        <v>55</v>
      </c>
      <c r="H9512" t="s">
        <v>32</v>
      </c>
      <c r="I9512" t="s">
        <v>33</v>
      </c>
      <c r="J9512" t="s">
        <v>93</v>
      </c>
      <c r="K9512">
        <v>1.564374965676393</v>
      </c>
      <c r="L9512">
        <v>0</v>
      </c>
      <c r="M9512">
        <v>60</v>
      </c>
      <c r="N9512">
        <f>(1-Coffee_Sales[[#This Row],[Discount_Percent]])*Coffee_Sales[[#This Row],[unit_price]]*Coffee_Sales[[#This Row],[transaction_qty]]</f>
        <v>60</v>
      </c>
      <c r="O9512" t="str">
        <f>TEXT(Coffee_Sales[[#This Row],[transaction_date]],"mmm-yyyy")</f>
        <v>Jun-2023</v>
      </c>
      <c r="P9512">
        <f>HOUR(Coffee_Sales[[#This Row],[transaction_time]])</f>
        <v>9</v>
      </c>
    </row>
    <row r="9513" spans="1:16" x14ac:dyDescent="0.3">
      <c r="A9513">
        <v>105310</v>
      </c>
      <c r="B9513" s="1">
        <v>45069</v>
      </c>
      <c r="C9513" s="2">
        <v>0.56891203703703708</v>
      </c>
      <c r="D9513">
        <v>1</v>
      </c>
      <c r="E9513">
        <v>5</v>
      </c>
      <c r="F9513" t="s">
        <v>77</v>
      </c>
      <c r="G9513">
        <v>63</v>
      </c>
      <c r="H9513" t="s">
        <v>67</v>
      </c>
      <c r="I9513" t="s">
        <v>72</v>
      </c>
      <c r="J9513" t="s">
        <v>73</v>
      </c>
      <c r="K9513">
        <v>0.31483035785921443</v>
      </c>
      <c r="L9513">
        <v>0</v>
      </c>
      <c r="M9513">
        <v>12</v>
      </c>
      <c r="N9513">
        <f>(1-Coffee_Sales[[#This Row],[Discount_Percent]])*Coffee_Sales[[#This Row],[unit_price]]*Coffee_Sales[[#This Row],[transaction_qty]]</f>
        <v>12</v>
      </c>
      <c r="O9513" t="str">
        <f>TEXT(Coffee_Sales[[#This Row],[transaction_date]],"mmm-yyyy")</f>
        <v>May-2023</v>
      </c>
      <c r="P9513">
        <f>HOUR(Coffee_Sales[[#This Row],[transaction_time]])</f>
        <v>13</v>
      </c>
    </row>
    <row r="9514" spans="1:16" x14ac:dyDescent="0.3">
      <c r="A9514">
        <v>121515</v>
      </c>
      <c r="B9514" s="1">
        <v>45084</v>
      </c>
      <c r="C9514" s="2">
        <v>0.5119097222222222</v>
      </c>
      <c r="D9514">
        <v>1</v>
      </c>
      <c r="E9514">
        <v>5</v>
      </c>
      <c r="F9514" t="s">
        <v>94</v>
      </c>
      <c r="G9514">
        <v>40</v>
      </c>
      <c r="H9514" t="s">
        <v>14</v>
      </c>
      <c r="I9514" t="s">
        <v>15</v>
      </c>
      <c r="J9514" t="s">
        <v>100</v>
      </c>
      <c r="K9514">
        <v>1.818096269081964</v>
      </c>
      <c r="L9514">
        <v>0.15</v>
      </c>
      <c r="M9514">
        <v>56.25</v>
      </c>
      <c r="N9514">
        <f>(1-Coffee_Sales[[#This Row],[Discount_Percent]])*Coffee_Sales[[#This Row],[unit_price]]*Coffee_Sales[[#This Row],[transaction_qty]]</f>
        <v>47.8125</v>
      </c>
      <c r="O9514" t="str">
        <f>TEXT(Coffee_Sales[[#This Row],[transaction_date]],"mmm-yyyy")</f>
        <v>Jun-2023</v>
      </c>
      <c r="P9514">
        <f>HOUR(Coffee_Sales[[#This Row],[transaction_time]])</f>
        <v>12</v>
      </c>
    </row>
    <row r="9515" spans="1:16" x14ac:dyDescent="0.3">
      <c r="A9515">
        <v>70983</v>
      </c>
      <c r="B9515" s="1">
        <v>45035</v>
      </c>
      <c r="C9515" s="2">
        <v>0.52127314814814818</v>
      </c>
      <c r="D9515">
        <v>1</v>
      </c>
      <c r="E9515">
        <v>5</v>
      </c>
      <c r="F9515" t="s">
        <v>28</v>
      </c>
      <c r="G9515">
        <v>60</v>
      </c>
      <c r="H9515" t="s">
        <v>74</v>
      </c>
      <c r="I9515" t="s">
        <v>75</v>
      </c>
      <c r="J9515" t="s">
        <v>112</v>
      </c>
      <c r="K9515">
        <v>1.351338409879145</v>
      </c>
      <c r="L9515">
        <v>0</v>
      </c>
      <c r="M9515">
        <v>56.25</v>
      </c>
      <c r="N9515">
        <f>(1-Coffee_Sales[[#This Row],[Discount_Percent]])*Coffee_Sales[[#This Row],[unit_price]]*Coffee_Sales[[#This Row],[transaction_qty]]</f>
        <v>56.25</v>
      </c>
      <c r="O9515" t="str">
        <f>TEXT(Coffee_Sales[[#This Row],[transaction_date]],"mmm-yyyy")</f>
        <v>Apr-2023</v>
      </c>
      <c r="P9515">
        <f>HOUR(Coffee_Sales[[#This Row],[transaction_time]])</f>
        <v>12</v>
      </c>
    </row>
    <row r="9516" spans="1:16" x14ac:dyDescent="0.3">
      <c r="A9516">
        <v>85287</v>
      </c>
      <c r="B9516" s="1">
        <v>45051</v>
      </c>
      <c r="C9516" s="2">
        <v>0.65160879629629631</v>
      </c>
      <c r="D9516">
        <v>1</v>
      </c>
      <c r="E9516">
        <v>3</v>
      </c>
      <c r="F9516" t="s">
        <v>113</v>
      </c>
      <c r="G9516">
        <v>61</v>
      </c>
      <c r="H9516" t="s">
        <v>74</v>
      </c>
      <c r="I9516" t="s">
        <v>75</v>
      </c>
      <c r="J9516" t="s">
        <v>116</v>
      </c>
      <c r="K9516">
        <v>1.78241641888169</v>
      </c>
      <c r="L9516">
        <v>0.05</v>
      </c>
      <c r="M9516">
        <v>71.25</v>
      </c>
      <c r="N9516">
        <f>(1-Coffee_Sales[[#This Row],[Discount_Percent]])*Coffee_Sales[[#This Row],[unit_price]]*Coffee_Sales[[#This Row],[transaction_qty]]</f>
        <v>67.6875</v>
      </c>
      <c r="O9516" t="str">
        <f>TEXT(Coffee_Sales[[#This Row],[transaction_date]],"mmm-yyyy")</f>
        <v>May-2023</v>
      </c>
      <c r="P9516">
        <f>HOUR(Coffee_Sales[[#This Row],[transaction_time]])</f>
        <v>15</v>
      </c>
    </row>
    <row r="9517" spans="1:16" x14ac:dyDescent="0.3">
      <c r="A9517">
        <v>142260</v>
      </c>
      <c r="B9517" s="1">
        <v>45101</v>
      </c>
      <c r="C9517" s="2">
        <v>0.60509259259259263</v>
      </c>
      <c r="D9517">
        <v>1</v>
      </c>
      <c r="E9517">
        <v>5</v>
      </c>
      <c r="F9517" t="s">
        <v>63</v>
      </c>
      <c r="G9517">
        <v>58</v>
      </c>
      <c r="H9517" t="s">
        <v>74</v>
      </c>
      <c r="I9517" t="s">
        <v>75</v>
      </c>
      <c r="J9517" t="s">
        <v>76</v>
      </c>
      <c r="K9517">
        <v>1.6176879020774519</v>
      </c>
      <c r="L9517">
        <v>0.05</v>
      </c>
      <c r="M9517">
        <v>52.5</v>
      </c>
      <c r="N9517">
        <f>(1-Coffee_Sales[[#This Row],[Discount_Percent]])*Coffee_Sales[[#This Row],[unit_price]]*Coffee_Sales[[#This Row],[transaction_qty]]</f>
        <v>49.875</v>
      </c>
      <c r="O9517" t="str">
        <f>TEXT(Coffee_Sales[[#This Row],[transaction_date]],"mmm-yyyy")</f>
        <v>Jun-2023</v>
      </c>
      <c r="P9517">
        <f>HOUR(Coffee_Sales[[#This Row],[transaction_time]])</f>
        <v>14</v>
      </c>
    </row>
    <row r="9518" spans="1:16" x14ac:dyDescent="0.3">
      <c r="A9518">
        <v>104757</v>
      </c>
      <c r="B9518" s="1">
        <v>45069</v>
      </c>
      <c r="C9518" s="2">
        <v>0.31449074074074074</v>
      </c>
      <c r="D9518">
        <v>1</v>
      </c>
      <c r="E9518">
        <v>8</v>
      </c>
      <c r="F9518" t="s">
        <v>81</v>
      </c>
      <c r="G9518">
        <v>60</v>
      </c>
      <c r="H9518" t="s">
        <v>74</v>
      </c>
      <c r="I9518" t="s">
        <v>75</v>
      </c>
      <c r="J9518" t="s">
        <v>112</v>
      </c>
      <c r="K9518">
        <v>1.5229238533844669</v>
      </c>
      <c r="L9518">
        <v>0.1</v>
      </c>
      <c r="M9518">
        <v>56.25</v>
      </c>
      <c r="N9518">
        <f>(1-Coffee_Sales[[#This Row],[Discount_Percent]])*Coffee_Sales[[#This Row],[unit_price]]*Coffee_Sales[[#This Row],[transaction_qty]]</f>
        <v>50.625</v>
      </c>
      <c r="O9518" t="str">
        <f>TEXT(Coffee_Sales[[#This Row],[transaction_date]],"mmm-yyyy")</f>
        <v>May-2023</v>
      </c>
      <c r="P9518">
        <f>HOUR(Coffee_Sales[[#This Row],[transaction_time]])</f>
        <v>7</v>
      </c>
    </row>
    <row r="9519" spans="1:16" x14ac:dyDescent="0.3">
      <c r="A9519">
        <v>109463</v>
      </c>
      <c r="B9519" s="1">
        <v>45073</v>
      </c>
      <c r="C9519" s="2">
        <v>0.44349537037037035</v>
      </c>
      <c r="D9519">
        <v>3</v>
      </c>
      <c r="E9519">
        <v>5</v>
      </c>
      <c r="F9519" t="s">
        <v>24</v>
      </c>
      <c r="G9519">
        <v>50</v>
      </c>
      <c r="H9519" t="s">
        <v>32</v>
      </c>
      <c r="I9519" t="s">
        <v>44</v>
      </c>
      <c r="J9519" t="s">
        <v>45</v>
      </c>
      <c r="K9519">
        <v>2.6695156252821608</v>
      </c>
      <c r="L9519">
        <v>0</v>
      </c>
      <c r="M9519">
        <v>37.5</v>
      </c>
      <c r="N9519">
        <f>(1-Coffee_Sales[[#This Row],[Discount_Percent]])*Coffee_Sales[[#This Row],[unit_price]]*Coffee_Sales[[#This Row],[transaction_qty]]</f>
        <v>112.5</v>
      </c>
      <c r="O9519" t="str">
        <f>TEXT(Coffee_Sales[[#This Row],[transaction_date]],"mmm-yyyy")</f>
        <v>May-2023</v>
      </c>
      <c r="P9519">
        <f>HOUR(Coffee_Sales[[#This Row],[transaction_time]])</f>
        <v>10</v>
      </c>
    </row>
    <row r="9520" spans="1:16" x14ac:dyDescent="0.3">
      <c r="A9520">
        <v>39164</v>
      </c>
      <c r="B9520" s="1">
        <v>44994</v>
      </c>
      <c r="C9520" s="2">
        <v>0.32864583333333336</v>
      </c>
      <c r="D9520">
        <v>2</v>
      </c>
      <c r="E9520">
        <v>5</v>
      </c>
      <c r="F9520" t="s">
        <v>35</v>
      </c>
      <c r="G9520">
        <v>22</v>
      </c>
      <c r="H9520" t="s">
        <v>14</v>
      </c>
      <c r="I9520" t="s">
        <v>55</v>
      </c>
      <c r="J9520" t="s">
        <v>56</v>
      </c>
      <c r="K9520">
        <v>1.5764514075669791</v>
      </c>
      <c r="L9520">
        <v>0</v>
      </c>
      <c r="M9520">
        <v>30</v>
      </c>
      <c r="N9520">
        <f>(1-Coffee_Sales[[#This Row],[Discount_Percent]])*Coffee_Sales[[#This Row],[unit_price]]*Coffee_Sales[[#This Row],[transaction_qty]]</f>
        <v>60</v>
      </c>
      <c r="O9520" t="str">
        <f>TEXT(Coffee_Sales[[#This Row],[transaction_date]],"mmm-yyyy")</f>
        <v>Mar-2023</v>
      </c>
      <c r="P9520">
        <f>HOUR(Coffee_Sales[[#This Row],[transaction_time]])</f>
        <v>7</v>
      </c>
    </row>
    <row r="9521" spans="1:16" x14ac:dyDescent="0.3">
      <c r="A9521">
        <v>98985</v>
      </c>
      <c r="B9521" s="1">
        <v>45064</v>
      </c>
      <c r="C9521" s="2">
        <v>0.30245370370370372</v>
      </c>
      <c r="D9521">
        <v>2</v>
      </c>
      <c r="E9521">
        <v>3</v>
      </c>
      <c r="F9521" t="s">
        <v>35</v>
      </c>
      <c r="G9521">
        <v>37</v>
      </c>
      <c r="H9521" t="s">
        <v>14</v>
      </c>
      <c r="I9521" t="s">
        <v>15</v>
      </c>
      <c r="J9521" t="s">
        <v>95</v>
      </c>
      <c r="K9521">
        <v>2.5254131085797158</v>
      </c>
      <c r="L9521">
        <v>0.05</v>
      </c>
      <c r="M9521">
        <v>45</v>
      </c>
      <c r="N9521">
        <f>(1-Coffee_Sales[[#This Row],[Discount_Percent]])*Coffee_Sales[[#This Row],[unit_price]]*Coffee_Sales[[#This Row],[transaction_qty]]</f>
        <v>85.5</v>
      </c>
      <c r="O9521" t="str">
        <f>TEXT(Coffee_Sales[[#This Row],[transaction_date]],"mmm-yyyy")</f>
        <v>May-2023</v>
      </c>
      <c r="P9521">
        <f>HOUR(Coffee_Sales[[#This Row],[transaction_time]])</f>
        <v>7</v>
      </c>
    </row>
    <row r="9522" spans="1:16" x14ac:dyDescent="0.3">
      <c r="A9522">
        <v>130230</v>
      </c>
      <c r="B9522" s="1">
        <v>45091</v>
      </c>
      <c r="C9522" s="2">
        <v>0.64834490740740736</v>
      </c>
      <c r="D9522">
        <v>1</v>
      </c>
      <c r="E9522">
        <v>5</v>
      </c>
      <c r="F9522" t="s">
        <v>94</v>
      </c>
      <c r="G9522">
        <v>73</v>
      </c>
      <c r="H9522" t="s">
        <v>18</v>
      </c>
      <c r="I9522" t="s">
        <v>79</v>
      </c>
      <c r="J9522" t="s">
        <v>80</v>
      </c>
      <c r="K9522">
        <v>1.6332461564392919</v>
      </c>
      <c r="L9522">
        <v>0.1</v>
      </c>
      <c r="M9522">
        <v>56.25</v>
      </c>
      <c r="N9522">
        <f>(1-Coffee_Sales[[#This Row],[Discount_Percent]])*Coffee_Sales[[#This Row],[unit_price]]*Coffee_Sales[[#This Row],[transaction_qty]]</f>
        <v>50.625</v>
      </c>
      <c r="O9522" t="str">
        <f>TEXT(Coffee_Sales[[#This Row],[transaction_date]],"mmm-yyyy")</f>
        <v>Jun-2023</v>
      </c>
      <c r="P9522">
        <f>HOUR(Coffee_Sales[[#This Row],[transaction_time]])</f>
        <v>15</v>
      </c>
    </row>
    <row r="9523" spans="1:16" x14ac:dyDescent="0.3">
      <c r="A9523">
        <v>60412</v>
      </c>
      <c r="B9523" s="1">
        <v>45023</v>
      </c>
      <c r="C9523" s="2">
        <v>0.59461805555555558</v>
      </c>
      <c r="D9523">
        <v>1</v>
      </c>
      <c r="E9523">
        <v>3</v>
      </c>
      <c r="F9523" t="s">
        <v>70</v>
      </c>
      <c r="G9523">
        <v>50</v>
      </c>
      <c r="H9523" t="s">
        <v>32</v>
      </c>
      <c r="I9523" t="s">
        <v>44</v>
      </c>
      <c r="J9523" t="s">
        <v>45</v>
      </c>
      <c r="K9523">
        <v>0.9448030666779732</v>
      </c>
      <c r="L9523">
        <v>0.05</v>
      </c>
      <c r="M9523">
        <v>37.5</v>
      </c>
      <c r="N9523">
        <f>(1-Coffee_Sales[[#This Row],[Discount_Percent]])*Coffee_Sales[[#This Row],[unit_price]]*Coffee_Sales[[#This Row],[transaction_qty]]</f>
        <v>35.625</v>
      </c>
      <c r="O9523" t="str">
        <f>TEXT(Coffee_Sales[[#This Row],[transaction_date]],"mmm-yyyy")</f>
        <v>Apr-2023</v>
      </c>
      <c r="P9523">
        <f>HOUR(Coffee_Sales[[#This Row],[transaction_time]])</f>
        <v>14</v>
      </c>
    </row>
    <row r="9524" spans="1:16" x14ac:dyDescent="0.3">
      <c r="A9524">
        <v>143063</v>
      </c>
      <c r="B9524" s="1">
        <v>45102</v>
      </c>
      <c r="C9524" s="2">
        <v>0.40802083333333333</v>
      </c>
      <c r="D9524">
        <v>1</v>
      </c>
      <c r="E9524">
        <v>8</v>
      </c>
      <c r="F9524" t="s">
        <v>111</v>
      </c>
      <c r="G9524">
        <v>70</v>
      </c>
      <c r="H9524" t="s">
        <v>18</v>
      </c>
      <c r="I9524" t="s">
        <v>19</v>
      </c>
      <c r="J9524" t="s">
        <v>83</v>
      </c>
      <c r="K9524">
        <v>1.0145793460983441</v>
      </c>
      <c r="L9524">
        <v>0</v>
      </c>
      <c r="M9524">
        <v>48.75</v>
      </c>
      <c r="N9524">
        <f>(1-Coffee_Sales[[#This Row],[Discount_Percent]])*Coffee_Sales[[#This Row],[unit_price]]*Coffee_Sales[[#This Row],[transaction_qty]]</f>
        <v>48.75</v>
      </c>
      <c r="O9524" t="str">
        <f>TEXT(Coffee_Sales[[#This Row],[transaction_date]],"mmm-yyyy")</f>
        <v>Jun-2023</v>
      </c>
      <c r="P9524">
        <f>HOUR(Coffee_Sales[[#This Row],[transaction_time]])</f>
        <v>9</v>
      </c>
    </row>
    <row r="9525" spans="1:16" x14ac:dyDescent="0.3">
      <c r="A9525">
        <v>62102</v>
      </c>
      <c r="B9525" s="1">
        <v>45025</v>
      </c>
      <c r="C9525" s="2">
        <v>0.47866898148148146</v>
      </c>
      <c r="D9525">
        <v>1</v>
      </c>
      <c r="E9525">
        <v>8</v>
      </c>
      <c r="F9525" t="s">
        <v>90</v>
      </c>
      <c r="G9525">
        <v>41</v>
      </c>
      <c r="H9525" t="s">
        <v>14</v>
      </c>
      <c r="I9525" t="s">
        <v>15</v>
      </c>
      <c r="J9525" t="s">
        <v>98</v>
      </c>
      <c r="K9525">
        <v>1.554016885594139</v>
      </c>
      <c r="L9525">
        <v>0</v>
      </c>
      <c r="M9525">
        <v>63.75</v>
      </c>
      <c r="N9525">
        <f>(1-Coffee_Sales[[#This Row],[Discount_Percent]])*Coffee_Sales[[#This Row],[unit_price]]*Coffee_Sales[[#This Row],[transaction_qty]]</f>
        <v>63.75</v>
      </c>
      <c r="O9525" t="str">
        <f>TEXT(Coffee_Sales[[#This Row],[transaction_date]],"mmm-yyyy")</f>
        <v>Apr-2023</v>
      </c>
      <c r="P9525">
        <f>HOUR(Coffee_Sales[[#This Row],[transaction_time]])</f>
        <v>11</v>
      </c>
    </row>
    <row r="9526" spans="1:16" x14ac:dyDescent="0.3">
      <c r="A9526">
        <v>123182</v>
      </c>
      <c r="B9526" s="1">
        <v>45086</v>
      </c>
      <c r="C9526" s="2">
        <v>0.28578703703703706</v>
      </c>
      <c r="D9526">
        <v>1</v>
      </c>
      <c r="E9526">
        <v>8</v>
      </c>
      <c r="F9526" t="s">
        <v>48</v>
      </c>
      <c r="G9526">
        <v>26</v>
      </c>
      <c r="H9526" t="s">
        <v>14</v>
      </c>
      <c r="I9526" t="s">
        <v>29</v>
      </c>
      <c r="J9526" t="s">
        <v>134</v>
      </c>
      <c r="K9526">
        <v>1.45515245781821</v>
      </c>
      <c r="L9526">
        <v>0.05</v>
      </c>
      <c r="M9526">
        <v>45</v>
      </c>
      <c r="N9526">
        <f>(1-Coffee_Sales[[#This Row],[Discount_Percent]])*Coffee_Sales[[#This Row],[unit_price]]*Coffee_Sales[[#This Row],[transaction_qty]]</f>
        <v>42.75</v>
      </c>
      <c r="O9526" t="str">
        <f>TEXT(Coffee_Sales[[#This Row],[transaction_date]],"mmm-yyyy")</f>
        <v>Jun-2023</v>
      </c>
      <c r="P9526">
        <f>HOUR(Coffee_Sales[[#This Row],[transaction_time]])</f>
        <v>6</v>
      </c>
    </row>
    <row r="9527" spans="1:16" x14ac:dyDescent="0.3">
      <c r="A9527">
        <v>119621</v>
      </c>
      <c r="B9527" s="1">
        <v>45082</v>
      </c>
      <c r="C9527" s="2">
        <v>0.78249999999999997</v>
      </c>
      <c r="D9527">
        <v>2</v>
      </c>
      <c r="E9527">
        <v>3</v>
      </c>
      <c r="F9527" t="s">
        <v>128</v>
      </c>
      <c r="G9527">
        <v>27</v>
      </c>
      <c r="H9527" t="s">
        <v>14</v>
      </c>
      <c r="I9527" t="s">
        <v>29</v>
      </c>
      <c r="J9527" t="s">
        <v>30</v>
      </c>
      <c r="K9527">
        <v>2.8550410371250119</v>
      </c>
      <c r="L9527">
        <v>0.05</v>
      </c>
      <c r="M9527">
        <v>52.5</v>
      </c>
      <c r="N9527">
        <f>(1-Coffee_Sales[[#This Row],[Discount_Percent]])*Coffee_Sales[[#This Row],[unit_price]]*Coffee_Sales[[#This Row],[transaction_qty]]</f>
        <v>99.75</v>
      </c>
      <c r="O9527" t="str">
        <f>TEXT(Coffee_Sales[[#This Row],[transaction_date]],"mmm-yyyy")</f>
        <v>Jun-2023</v>
      </c>
      <c r="P9527">
        <f>HOUR(Coffee_Sales[[#This Row],[transaction_time]])</f>
        <v>18</v>
      </c>
    </row>
    <row r="9528" spans="1:16" x14ac:dyDescent="0.3">
      <c r="A9528">
        <v>67792</v>
      </c>
      <c r="B9528" s="1">
        <v>45032</v>
      </c>
      <c r="C9528" s="2">
        <v>0.32305555555555554</v>
      </c>
      <c r="D9528">
        <v>2</v>
      </c>
      <c r="E9528">
        <v>3</v>
      </c>
      <c r="F9528" t="s">
        <v>70</v>
      </c>
      <c r="G9528">
        <v>35</v>
      </c>
      <c r="H9528" t="s">
        <v>14</v>
      </c>
      <c r="I9528" t="s">
        <v>26</v>
      </c>
      <c r="J9528" t="s">
        <v>84</v>
      </c>
      <c r="K9528">
        <v>1.9953780769268219</v>
      </c>
      <c r="L9528">
        <v>0.05</v>
      </c>
      <c r="M9528">
        <v>46.5</v>
      </c>
      <c r="N9528">
        <f>(1-Coffee_Sales[[#This Row],[Discount_Percent]])*Coffee_Sales[[#This Row],[unit_price]]*Coffee_Sales[[#This Row],[transaction_qty]]</f>
        <v>88.35</v>
      </c>
      <c r="O9528" t="str">
        <f>TEXT(Coffee_Sales[[#This Row],[transaction_date]],"mmm-yyyy")</f>
        <v>Apr-2023</v>
      </c>
      <c r="P9528">
        <f>HOUR(Coffee_Sales[[#This Row],[transaction_time]])</f>
        <v>7</v>
      </c>
    </row>
    <row r="9529" spans="1:16" x14ac:dyDescent="0.3">
      <c r="A9529">
        <v>99093</v>
      </c>
      <c r="B9529" s="1">
        <v>45064</v>
      </c>
      <c r="C9529" s="2">
        <v>0.33251157407407406</v>
      </c>
      <c r="D9529">
        <v>1</v>
      </c>
      <c r="E9529">
        <v>5</v>
      </c>
      <c r="F9529" t="s">
        <v>77</v>
      </c>
      <c r="G9529">
        <v>84</v>
      </c>
      <c r="H9529" t="s">
        <v>67</v>
      </c>
      <c r="I9529" t="s">
        <v>72</v>
      </c>
      <c r="J9529" t="s">
        <v>140</v>
      </c>
      <c r="K9529">
        <v>0.38488601187182608</v>
      </c>
      <c r="L9529">
        <v>0</v>
      </c>
      <c r="M9529">
        <v>12</v>
      </c>
      <c r="N9529">
        <f>(1-Coffee_Sales[[#This Row],[Discount_Percent]])*Coffee_Sales[[#This Row],[unit_price]]*Coffee_Sales[[#This Row],[transaction_qty]]</f>
        <v>12</v>
      </c>
      <c r="O9529" t="str">
        <f>TEXT(Coffee_Sales[[#This Row],[transaction_date]],"mmm-yyyy")</f>
        <v>May-2023</v>
      </c>
      <c r="P9529">
        <f>HOUR(Coffee_Sales[[#This Row],[transaction_time]])</f>
        <v>7</v>
      </c>
    </row>
    <row r="9530" spans="1:16" x14ac:dyDescent="0.3">
      <c r="A9530">
        <v>1350</v>
      </c>
      <c r="B9530" s="1">
        <v>44929</v>
      </c>
      <c r="C9530" s="2">
        <v>0.57354166666666662</v>
      </c>
      <c r="D9530">
        <v>2</v>
      </c>
      <c r="E9530">
        <v>3</v>
      </c>
      <c r="F9530" t="s">
        <v>96</v>
      </c>
      <c r="G9530">
        <v>43</v>
      </c>
      <c r="H9530" t="s">
        <v>32</v>
      </c>
      <c r="I9530" t="s">
        <v>40</v>
      </c>
      <c r="J9530" t="s">
        <v>124</v>
      </c>
      <c r="K9530">
        <v>1.813349145434948</v>
      </c>
      <c r="L9530">
        <v>0.1</v>
      </c>
      <c r="M9530">
        <v>45</v>
      </c>
      <c r="N9530">
        <f>(1-Coffee_Sales[[#This Row],[Discount_Percent]])*Coffee_Sales[[#This Row],[unit_price]]*Coffee_Sales[[#This Row],[transaction_qty]]</f>
        <v>81</v>
      </c>
      <c r="O9530" t="str">
        <f>TEXT(Coffee_Sales[[#This Row],[transaction_date]],"mmm-yyyy")</f>
        <v>Jan-2023</v>
      </c>
      <c r="P9530">
        <f>HOUR(Coffee_Sales[[#This Row],[transaction_time]])</f>
        <v>13</v>
      </c>
    </row>
    <row r="9531" spans="1:16" x14ac:dyDescent="0.3">
      <c r="A9531">
        <v>47809</v>
      </c>
      <c r="B9531" s="1">
        <v>45006</v>
      </c>
      <c r="C9531" s="2">
        <v>0.35841435185185183</v>
      </c>
      <c r="D9531">
        <v>2</v>
      </c>
      <c r="E9531">
        <v>8</v>
      </c>
      <c r="F9531" t="s">
        <v>70</v>
      </c>
      <c r="G9531">
        <v>40</v>
      </c>
      <c r="H9531" t="s">
        <v>14</v>
      </c>
      <c r="I9531" t="s">
        <v>15</v>
      </c>
      <c r="J9531" t="s">
        <v>100</v>
      </c>
      <c r="K9531">
        <v>2.3263959095318678</v>
      </c>
      <c r="L9531">
        <v>0</v>
      </c>
      <c r="M9531">
        <v>56.25</v>
      </c>
      <c r="N9531">
        <f>(1-Coffee_Sales[[#This Row],[Discount_Percent]])*Coffee_Sales[[#This Row],[unit_price]]*Coffee_Sales[[#This Row],[transaction_qty]]</f>
        <v>112.5</v>
      </c>
      <c r="O9531" t="str">
        <f>TEXT(Coffee_Sales[[#This Row],[transaction_date]],"mmm-yyyy")</f>
        <v>Mar-2023</v>
      </c>
      <c r="P9531">
        <f>HOUR(Coffee_Sales[[#This Row],[transaction_time]])</f>
        <v>8</v>
      </c>
    </row>
    <row r="9532" spans="1:16" x14ac:dyDescent="0.3">
      <c r="A9532">
        <v>5778</v>
      </c>
      <c r="B9532" s="1">
        <v>44937</v>
      </c>
      <c r="C9532" s="2">
        <v>0.39479166666666665</v>
      </c>
      <c r="D9532">
        <v>1</v>
      </c>
      <c r="E9532">
        <v>3</v>
      </c>
      <c r="F9532" t="s">
        <v>97</v>
      </c>
      <c r="G9532">
        <v>24</v>
      </c>
      <c r="H9532" t="s">
        <v>14</v>
      </c>
      <c r="I9532" t="s">
        <v>55</v>
      </c>
      <c r="J9532" t="s">
        <v>86</v>
      </c>
      <c r="K9532">
        <v>1.4530353115620751</v>
      </c>
      <c r="L9532">
        <v>0.05</v>
      </c>
      <c r="M9532">
        <v>45</v>
      </c>
      <c r="N9532">
        <f>(1-Coffee_Sales[[#This Row],[Discount_Percent]])*Coffee_Sales[[#This Row],[unit_price]]*Coffee_Sales[[#This Row],[transaction_qty]]</f>
        <v>42.75</v>
      </c>
      <c r="O9532" t="str">
        <f>TEXT(Coffee_Sales[[#This Row],[transaction_date]],"mmm-yyyy")</f>
        <v>Jan-2023</v>
      </c>
      <c r="P9532">
        <f>HOUR(Coffee_Sales[[#This Row],[transaction_time]])</f>
        <v>9</v>
      </c>
    </row>
    <row r="9533" spans="1:16" x14ac:dyDescent="0.3">
      <c r="A9533">
        <v>45472</v>
      </c>
      <c r="B9533" s="1">
        <v>45002</v>
      </c>
      <c r="C9533" s="2">
        <v>0.75770833333333332</v>
      </c>
      <c r="D9533">
        <v>1</v>
      </c>
      <c r="E9533">
        <v>5</v>
      </c>
      <c r="F9533" t="s">
        <v>43</v>
      </c>
      <c r="G9533">
        <v>78</v>
      </c>
      <c r="H9533" t="s">
        <v>18</v>
      </c>
      <c r="I9533" t="s">
        <v>19</v>
      </c>
      <c r="J9533" t="s">
        <v>51</v>
      </c>
      <c r="K9533">
        <v>1.4099280115954</v>
      </c>
      <c r="L9533">
        <v>0</v>
      </c>
      <c r="M9533">
        <v>67.5</v>
      </c>
      <c r="N9533">
        <f>(1-Coffee_Sales[[#This Row],[Discount_Percent]])*Coffee_Sales[[#This Row],[unit_price]]*Coffee_Sales[[#This Row],[transaction_qty]]</f>
        <v>67.5</v>
      </c>
      <c r="O9533" t="str">
        <f>TEXT(Coffee_Sales[[#This Row],[transaction_date]],"mmm-yyyy")</f>
        <v>Mar-2023</v>
      </c>
      <c r="P9533">
        <f>HOUR(Coffee_Sales[[#This Row],[transaction_time]])</f>
        <v>18</v>
      </c>
    </row>
    <row r="9534" spans="1:16" x14ac:dyDescent="0.3">
      <c r="A9534">
        <v>147460</v>
      </c>
      <c r="B9534" s="1">
        <v>45106</v>
      </c>
      <c r="C9534" s="2">
        <v>0.36578703703703702</v>
      </c>
      <c r="D9534">
        <v>2</v>
      </c>
      <c r="E9534">
        <v>3</v>
      </c>
      <c r="F9534" t="s">
        <v>128</v>
      </c>
      <c r="G9534">
        <v>61</v>
      </c>
      <c r="H9534" t="s">
        <v>74</v>
      </c>
      <c r="I9534" t="s">
        <v>75</v>
      </c>
      <c r="J9534" t="s">
        <v>116</v>
      </c>
      <c r="K9534">
        <v>4.0600480785070214</v>
      </c>
      <c r="L9534">
        <v>0</v>
      </c>
      <c r="M9534">
        <v>71.25</v>
      </c>
      <c r="N9534">
        <f>(1-Coffee_Sales[[#This Row],[Discount_Percent]])*Coffee_Sales[[#This Row],[unit_price]]*Coffee_Sales[[#This Row],[transaction_qty]]</f>
        <v>142.5</v>
      </c>
      <c r="O9534" t="str">
        <f>TEXT(Coffee_Sales[[#This Row],[transaction_date]],"mmm-yyyy")</f>
        <v>Jun-2023</v>
      </c>
      <c r="P9534">
        <f>HOUR(Coffee_Sales[[#This Row],[transaction_time]])</f>
        <v>8</v>
      </c>
    </row>
    <row r="9535" spans="1:16" x14ac:dyDescent="0.3">
      <c r="A9535">
        <v>35792</v>
      </c>
      <c r="B9535" s="1">
        <v>44989</v>
      </c>
      <c r="C9535" s="2">
        <v>0.33964120370370371</v>
      </c>
      <c r="D9535">
        <v>2</v>
      </c>
      <c r="E9535">
        <v>8</v>
      </c>
      <c r="F9535" t="s">
        <v>114</v>
      </c>
      <c r="G9535">
        <v>25</v>
      </c>
      <c r="H9535" t="s">
        <v>14</v>
      </c>
      <c r="I9535" t="s">
        <v>29</v>
      </c>
      <c r="J9535" t="s">
        <v>71</v>
      </c>
      <c r="K9535">
        <v>1.4566559329732409</v>
      </c>
      <c r="L9535">
        <v>0.1</v>
      </c>
      <c r="M9535">
        <v>33</v>
      </c>
      <c r="N9535">
        <f>(1-Coffee_Sales[[#This Row],[Discount_Percent]])*Coffee_Sales[[#This Row],[unit_price]]*Coffee_Sales[[#This Row],[transaction_qty]]</f>
        <v>59.4</v>
      </c>
      <c r="O9535" t="str">
        <f>TEXT(Coffee_Sales[[#This Row],[transaction_date]],"mmm-yyyy")</f>
        <v>Mar-2023</v>
      </c>
      <c r="P9535">
        <f>HOUR(Coffee_Sales[[#This Row],[transaction_time]])</f>
        <v>8</v>
      </c>
    </row>
    <row r="9536" spans="1:16" x14ac:dyDescent="0.3">
      <c r="A9536">
        <v>125121</v>
      </c>
      <c r="B9536" s="1">
        <v>45087</v>
      </c>
      <c r="C9536" s="2">
        <v>0.45320601851851849</v>
      </c>
      <c r="D9536">
        <v>1</v>
      </c>
      <c r="E9536">
        <v>8</v>
      </c>
      <c r="F9536" t="s">
        <v>43</v>
      </c>
      <c r="G9536">
        <v>70</v>
      </c>
      <c r="H9536" t="s">
        <v>18</v>
      </c>
      <c r="I9536" t="s">
        <v>19</v>
      </c>
      <c r="J9536" t="s">
        <v>83</v>
      </c>
      <c r="K9536">
        <v>1.353050830486374</v>
      </c>
      <c r="L9536">
        <v>0</v>
      </c>
      <c r="M9536">
        <v>48.75</v>
      </c>
      <c r="N9536">
        <f>(1-Coffee_Sales[[#This Row],[Discount_Percent]])*Coffee_Sales[[#This Row],[unit_price]]*Coffee_Sales[[#This Row],[transaction_qty]]</f>
        <v>48.75</v>
      </c>
      <c r="O9536" t="str">
        <f>TEXT(Coffee_Sales[[#This Row],[transaction_date]],"mmm-yyyy")</f>
        <v>Jun-2023</v>
      </c>
      <c r="P9536">
        <f>HOUR(Coffee_Sales[[#This Row],[transaction_time]])</f>
        <v>10</v>
      </c>
    </row>
    <row r="9537" spans="1:16" x14ac:dyDescent="0.3">
      <c r="A9537">
        <v>13675</v>
      </c>
      <c r="B9537" s="1">
        <v>44950</v>
      </c>
      <c r="C9537" s="2">
        <v>0.74130787037037038</v>
      </c>
      <c r="D9537">
        <v>1</v>
      </c>
      <c r="E9537">
        <v>3</v>
      </c>
      <c r="F9537" t="s">
        <v>94</v>
      </c>
      <c r="G9537">
        <v>73</v>
      </c>
      <c r="H9537" t="s">
        <v>18</v>
      </c>
      <c r="I9537" t="s">
        <v>79</v>
      </c>
      <c r="J9537" t="s">
        <v>80</v>
      </c>
      <c r="K9537">
        <v>1.544358665473113</v>
      </c>
      <c r="L9537">
        <v>0</v>
      </c>
      <c r="M9537">
        <v>56.25</v>
      </c>
      <c r="N9537">
        <f>(1-Coffee_Sales[[#This Row],[Discount_Percent]])*Coffee_Sales[[#This Row],[unit_price]]*Coffee_Sales[[#This Row],[transaction_qty]]</f>
        <v>56.25</v>
      </c>
      <c r="O9537" t="str">
        <f>TEXT(Coffee_Sales[[#This Row],[transaction_date]],"mmm-yyyy")</f>
        <v>Jan-2023</v>
      </c>
      <c r="P9537">
        <f>HOUR(Coffee_Sales[[#This Row],[transaction_time]])</f>
        <v>17</v>
      </c>
    </row>
    <row r="9538" spans="1:16" x14ac:dyDescent="0.3">
      <c r="A9538">
        <v>46197</v>
      </c>
      <c r="B9538" s="1">
        <v>45003</v>
      </c>
      <c r="C9538" s="2">
        <v>0.74447916666666669</v>
      </c>
      <c r="D9538">
        <v>2</v>
      </c>
      <c r="E9538">
        <v>8</v>
      </c>
      <c r="F9538" t="s">
        <v>63</v>
      </c>
      <c r="G9538">
        <v>33</v>
      </c>
      <c r="H9538" t="s">
        <v>14</v>
      </c>
      <c r="I9538" t="s">
        <v>22</v>
      </c>
      <c r="J9538" t="s">
        <v>49</v>
      </c>
      <c r="K9538">
        <v>2.6120596726314411</v>
      </c>
      <c r="L9538">
        <v>0</v>
      </c>
      <c r="M9538">
        <v>52.5</v>
      </c>
      <c r="N9538">
        <f>(1-Coffee_Sales[[#This Row],[Discount_Percent]])*Coffee_Sales[[#This Row],[unit_price]]*Coffee_Sales[[#This Row],[transaction_qty]]</f>
        <v>105</v>
      </c>
      <c r="O9538" t="str">
        <f>TEXT(Coffee_Sales[[#This Row],[transaction_date]],"mmm-yyyy")</f>
        <v>Mar-2023</v>
      </c>
      <c r="P9538">
        <f>HOUR(Coffee_Sales[[#This Row],[transaction_time]])</f>
        <v>17</v>
      </c>
    </row>
    <row r="9539" spans="1:16" x14ac:dyDescent="0.3">
      <c r="A9539">
        <v>138710</v>
      </c>
      <c r="B9539" s="1">
        <v>45098</v>
      </c>
      <c r="C9539" s="2">
        <v>0.51111111111111107</v>
      </c>
      <c r="D9539">
        <v>2</v>
      </c>
      <c r="E9539">
        <v>5</v>
      </c>
      <c r="F9539" t="s">
        <v>96</v>
      </c>
      <c r="G9539">
        <v>51</v>
      </c>
      <c r="H9539" t="s">
        <v>32</v>
      </c>
      <c r="I9539" t="s">
        <v>44</v>
      </c>
      <c r="J9539" t="s">
        <v>103</v>
      </c>
      <c r="K9539">
        <v>2.070627096868821</v>
      </c>
      <c r="L9539">
        <v>0.05</v>
      </c>
      <c r="M9539">
        <v>45</v>
      </c>
      <c r="N9539">
        <f>(1-Coffee_Sales[[#This Row],[Discount_Percent]])*Coffee_Sales[[#This Row],[unit_price]]*Coffee_Sales[[#This Row],[transaction_qty]]</f>
        <v>85.5</v>
      </c>
      <c r="O9539" t="str">
        <f>TEXT(Coffee_Sales[[#This Row],[transaction_date]],"mmm-yyyy")</f>
        <v>Jun-2023</v>
      </c>
      <c r="P9539">
        <f>HOUR(Coffee_Sales[[#This Row],[transaction_time]])</f>
        <v>12</v>
      </c>
    </row>
    <row r="9540" spans="1:16" x14ac:dyDescent="0.3">
      <c r="A9540">
        <v>40183</v>
      </c>
      <c r="B9540" s="1">
        <v>44995</v>
      </c>
      <c r="C9540" s="2">
        <v>0.43208333333333332</v>
      </c>
      <c r="D9540">
        <v>2</v>
      </c>
      <c r="E9540">
        <v>5</v>
      </c>
      <c r="F9540" t="s">
        <v>128</v>
      </c>
      <c r="G9540">
        <v>24</v>
      </c>
      <c r="H9540" t="s">
        <v>14</v>
      </c>
      <c r="I9540" t="s">
        <v>55</v>
      </c>
      <c r="J9540" t="s">
        <v>86</v>
      </c>
      <c r="K9540">
        <v>2.959453018862102</v>
      </c>
      <c r="L9540">
        <v>0</v>
      </c>
      <c r="M9540">
        <v>45</v>
      </c>
      <c r="N9540">
        <f>(1-Coffee_Sales[[#This Row],[Discount_Percent]])*Coffee_Sales[[#This Row],[unit_price]]*Coffee_Sales[[#This Row],[transaction_qty]]</f>
        <v>90</v>
      </c>
      <c r="O9540" t="str">
        <f>TEXT(Coffee_Sales[[#This Row],[transaction_date]],"mmm-yyyy")</f>
        <v>Mar-2023</v>
      </c>
      <c r="P9540">
        <f>HOUR(Coffee_Sales[[#This Row],[transaction_time]])</f>
        <v>10</v>
      </c>
    </row>
    <row r="9541" spans="1:16" x14ac:dyDescent="0.3">
      <c r="A9541">
        <v>67876</v>
      </c>
      <c r="B9541" s="1">
        <v>45032</v>
      </c>
      <c r="C9541" s="2">
        <v>0.34945601851851854</v>
      </c>
      <c r="D9541">
        <v>2</v>
      </c>
      <c r="E9541">
        <v>8</v>
      </c>
      <c r="F9541" t="s">
        <v>46</v>
      </c>
      <c r="G9541">
        <v>26</v>
      </c>
      <c r="H9541" t="s">
        <v>14</v>
      </c>
      <c r="I9541" t="s">
        <v>29</v>
      </c>
      <c r="J9541" t="s">
        <v>134</v>
      </c>
      <c r="K9541">
        <v>2.2882128053674391</v>
      </c>
      <c r="L9541">
        <v>0</v>
      </c>
      <c r="M9541">
        <v>45</v>
      </c>
      <c r="N9541">
        <f>(1-Coffee_Sales[[#This Row],[Discount_Percent]])*Coffee_Sales[[#This Row],[unit_price]]*Coffee_Sales[[#This Row],[transaction_qty]]</f>
        <v>90</v>
      </c>
      <c r="O9541" t="str">
        <f>TEXT(Coffee_Sales[[#This Row],[transaction_date]],"mmm-yyyy")</f>
        <v>Apr-2023</v>
      </c>
      <c r="P9541">
        <f>HOUR(Coffee_Sales[[#This Row],[transaction_time]])</f>
        <v>8</v>
      </c>
    </row>
    <row r="9542" spans="1:16" x14ac:dyDescent="0.3">
      <c r="A9542">
        <v>14498</v>
      </c>
      <c r="B9542" s="1">
        <v>44952</v>
      </c>
      <c r="C9542" s="2">
        <v>0.38211805555555556</v>
      </c>
      <c r="D9542">
        <v>2</v>
      </c>
      <c r="E9542">
        <v>3</v>
      </c>
      <c r="F9542" t="s">
        <v>81</v>
      </c>
      <c r="G9542">
        <v>29</v>
      </c>
      <c r="H9542" t="s">
        <v>14</v>
      </c>
      <c r="I9542" t="s">
        <v>22</v>
      </c>
      <c r="J9542" t="s">
        <v>89</v>
      </c>
      <c r="K9542">
        <v>2.3132670059026288</v>
      </c>
      <c r="L9542">
        <v>0.1</v>
      </c>
      <c r="M9542">
        <v>37.5</v>
      </c>
      <c r="N9542">
        <f>(1-Coffee_Sales[[#This Row],[Discount_Percent]])*Coffee_Sales[[#This Row],[unit_price]]*Coffee_Sales[[#This Row],[transaction_qty]]</f>
        <v>67.5</v>
      </c>
      <c r="O9542" t="str">
        <f>TEXT(Coffee_Sales[[#This Row],[transaction_date]],"mmm-yyyy")</f>
        <v>Jan-2023</v>
      </c>
      <c r="P9542">
        <f>HOUR(Coffee_Sales[[#This Row],[transaction_time]])</f>
        <v>9</v>
      </c>
    </row>
    <row r="9543" spans="1:16" x14ac:dyDescent="0.3">
      <c r="A9543">
        <v>10354</v>
      </c>
      <c r="B9543" s="1">
        <v>44945</v>
      </c>
      <c r="C9543" s="2">
        <v>0.31313657407407408</v>
      </c>
      <c r="D9543">
        <v>1</v>
      </c>
      <c r="E9543">
        <v>3</v>
      </c>
      <c r="F9543" t="s">
        <v>133</v>
      </c>
      <c r="G9543">
        <v>61</v>
      </c>
      <c r="H9543" t="s">
        <v>74</v>
      </c>
      <c r="I9543" t="s">
        <v>75</v>
      </c>
      <c r="J9543" t="s">
        <v>116</v>
      </c>
      <c r="K9543">
        <v>2.0463479580299579</v>
      </c>
      <c r="L9543">
        <v>0</v>
      </c>
      <c r="M9543">
        <v>71.25</v>
      </c>
      <c r="N9543">
        <f>(1-Coffee_Sales[[#This Row],[Discount_Percent]])*Coffee_Sales[[#This Row],[unit_price]]*Coffee_Sales[[#This Row],[transaction_qty]]</f>
        <v>71.25</v>
      </c>
      <c r="O9543" t="str">
        <f>TEXT(Coffee_Sales[[#This Row],[transaction_date]],"mmm-yyyy")</f>
        <v>Jan-2023</v>
      </c>
      <c r="P9543">
        <f>HOUR(Coffee_Sales[[#This Row],[transaction_time]])</f>
        <v>7</v>
      </c>
    </row>
    <row r="9544" spans="1:16" x14ac:dyDescent="0.3">
      <c r="A9544">
        <v>149114</v>
      </c>
      <c r="B9544" s="1">
        <v>45107</v>
      </c>
      <c r="C9544" s="2">
        <v>0.53467592592592594</v>
      </c>
      <c r="D9544">
        <v>1</v>
      </c>
      <c r="E9544">
        <v>3</v>
      </c>
      <c r="F9544" t="s">
        <v>17</v>
      </c>
      <c r="G9544">
        <v>40</v>
      </c>
      <c r="H9544" t="s">
        <v>14</v>
      </c>
      <c r="I9544" t="s">
        <v>15</v>
      </c>
      <c r="J9544" t="s">
        <v>100</v>
      </c>
      <c r="K9544">
        <v>1.6140235003835881</v>
      </c>
      <c r="L9544">
        <v>0</v>
      </c>
      <c r="M9544">
        <v>56.25</v>
      </c>
      <c r="N9544">
        <f>(1-Coffee_Sales[[#This Row],[Discount_Percent]])*Coffee_Sales[[#This Row],[unit_price]]*Coffee_Sales[[#This Row],[transaction_qty]]</f>
        <v>56.25</v>
      </c>
      <c r="O9544" t="str">
        <f>TEXT(Coffee_Sales[[#This Row],[transaction_date]],"mmm-yyyy")</f>
        <v>Jun-2023</v>
      </c>
      <c r="P9544">
        <f>HOUR(Coffee_Sales[[#This Row],[transaction_time]])</f>
        <v>12</v>
      </c>
    </row>
    <row r="9545" spans="1:16" x14ac:dyDescent="0.3">
      <c r="A9545">
        <v>61265</v>
      </c>
      <c r="B9545" s="1">
        <v>45024</v>
      </c>
      <c r="C9545" s="2">
        <v>0.59236111111111112</v>
      </c>
      <c r="D9545">
        <v>2</v>
      </c>
      <c r="E9545">
        <v>8</v>
      </c>
      <c r="F9545" t="s">
        <v>63</v>
      </c>
      <c r="G9545">
        <v>36</v>
      </c>
      <c r="H9545" t="s">
        <v>14</v>
      </c>
      <c r="I9545" t="s">
        <v>26</v>
      </c>
      <c r="J9545" t="s">
        <v>27</v>
      </c>
      <c r="K9545">
        <v>3.0464094896682701</v>
      </c>
      <c r="L9545">
        <v>0</v>
      </c>
      <c r="M9545">
        <v>56.25</v>
      </c>
      <c r="N9545">
        <f>(1-Coffee_Sales[[#This Row],[Discount_Percent]])*Coffee_Sales[[#This Row],[unit_price]]*Coffee_Sales[[#This Row],[transaction_qty]]</f>
        <v>112.5</v>
      </c>
      <c r="O9545" t="str">
        <f>TEXT(Coffee_Sales[[#This Row],[transaction_date]],"mmm-yyyy")</f>
        <v>Apr-2023</v>
      </c>
      <c r="P9545">
        <f>HOUR(Coffee_Sales[[#This Row],[transaction_time]])</f>
        <v>14</v>
      </c>
    </row>
    <row r="9546" spans="1:16" x14ac:dyDescent="0.3">
      <c r="A9546">
        <v>130640</v>
      </c>
      <c r="B9546" s="1">
        <v>45092</v>
      </c>
      <c r="C9546" s="2">
        <v>0.32381944444444444</v>
      </c>
      <c r="D9546">
        <v>1</v>
      </c>
      <c r="E9546">
        <v>8</v>
      </c>
      <c r="F9546" t="s">
        <v>35</v>
      </c>
      <c r="G9546">
        <v>71</v>
      </c>
      <c r="H9546" t="s">
        <v>18</v>
      </c>
      <c r="I9546" t="s">
        <v>79</v>
      </c>
      <c r="J9546" t="s">
        <v>92</v>
      </c>
      <c r="K9546">
        <v>1.6243976910928699</v>
      </c>
      <c r="L9546">
        <v>0.15</v>
      </c>
      <c r="M9546">
        <v>56.25</v>
      </c>
      <c r="N9546">
        <f>(1-Coffee_Sales[[#This Row],[Discount_Percent]])*Coffee_Sales[[#This Row],[unit_price]]*Coffee_Sales[[#This Row],[transaction_qty]]</f>
        <v>47.8125</v>
      </c>
      <c r="O9546" t="str">
        <f>TEXT(Coffee_Sales[[#This Row],[transaction_date]],"mmm-yyyy")</f>
        <v>Jun-2023</v>
      </c>
      <c r="P9546">
        <f>HOUR(Coffee_Sales[[#This Row],[transaction_time]])</f>
        <v>7</v>
      </c>
    </row>
    <row r="9547" spans="1:16" x14ac:dyDescent="0.3">
      <c r="A9547">
        <v>64668</v>
      </c>
      <c r="B9547" s="1">
        <v>45028</v>
      </c>
      <c r="C9547" s="2">
        <v>0.47118055555555555</v>
      </c>
      <c r="D9547">
        <v>1</v>
      </c>
      <c r="E9547">
        <v>5</v>
      </c>
      <c r="F9547" t="s">
        <v>21</v>
      </c>
      <c r="G9547">
        <v>42</v>
      </c>
      <c r="H9547" t="s">
        <v>32</v>
      </c>
      <c r="I9547" t="s">
        <v>40</v>
      </c>
      <c r="J9547" t="s">
        <v>99</v>
      </c>
      <c r="K9547">
        <v>1.196319440774666</v>
      </c>
      <c r="L9547">
        <v>0</v>
      </c>
      <c r="M9547">
        <v>37.5</v>
      </c>
      <c r="N9547">
        <f>(1-Coffee_Sales[[#This Row],[Discount_Percent]])*Coffee_Sales[[#This Row],[unit_price]]*Coffee_Sales[[#This Row],[transaction_qty]]</f>
        <v>37.5</v>
      </c>
      <c r="O9547" t="str">
        <f>TEXT(Coffee_Sales[[#This Row],[transaction_date]],"mmm-yyyy")</f>
        <v>Apr-2023</v>
      </c>
      <c r="P9547">
        <f>HOUR(Coffee_Sales[[#This Row],[transaction_time]])</f>
        <v>11</v>
      </c>
    </row>
    <row r="9548" spans="1:16" x14ac:dyDescent="0.3">
      <c r="A9548">
        <v>49708</v>
      </c>
      <c r="B9548" s="1">
        <v>45009</v>
      </c>
      <c r="C9548" s="2">
        <v>0.25064814814814818</v>
      </c>
      <c r="D9548">
        <v>1</v>
      </c>
      <c r="E9548">
        <v>5</v>
      </c>
      <c r="F9548" t="s">
        <v>77</v>
      </c>
      <c r="G9548">
        <v>31</v>
      </c>
      <c r="H9548" t="s">
        <v>14</v>
      </c>
      <c r="I9548" t="s">
        <v>22</v>
      </c>
      <c r="J9548" t="s">
        <v>53</v>
      </c>
      <c r="K9548">
        <v>1.0359233550488021</v>
      </c>
      <c r="L9548">
        <v>0.05</v>
      </c>
      <c r="M9548">
        <v>33</v>
      </c>
      <c r="N9548">
        <f>(1-Coffee_Sales[[#This Row],[Discount_Percent]])*Coffee_Sales[[#This Row],[unit_price]]*Coffee_Sales[[#This Row],[transaction_qty]]</f>
        <v>31.349999999999998</v>
      </c>
      <c r="O9548" t="str">
        <f>TEXT(Coffee_Sales[[#This Row],[transaction_date]],"mmm-yyyy")</f>
        <v>Mar-2023</v>
      </c>
      <c r="P9548">
        <f>HOUR(Coffee_Sales[[#This Row],[transaction_time]])</f>
        <v>6</v>
      </c>
    </row>
    <row r="9549" spans="1:16" x14ac:dyDescent="0.3">
      <c r="A9549">
        <v>11781</v>
      </c>
      <c r="B9549" s="1">
        <v>44947</v>
      </c>
      <c r="C9549" s="2">
        <v>0.43342592592592594</v>
      </c>
      <c r="D9549">
        <v>1</v>
      </c>
      <c r="E9549">
        <v>8</v>
      </c>
      <c r="F9549" t="s">
        <v>114</v>
      </c>
      <c r="G9549">
        <v>36</v>
      </c>
      <c r="H9549" t="s">
        <v>14</v>
      </c>
      <c r="I9549" t="s">
        <v>26</v>
      </c>
      <c r="J9549" t="s">
        <v>27</v>
      </c>
      <c r="K9549">
        <v>1.8499215108291771</v>
      </c>
      <c r="L9549">
        <v>0</v>
      </c>
      <c r="M9549">
        <v>56.25</v>
      </c>
      <c r="N9549">
        <f>(1-Coffee_Sales[[#This Row],[Discount_Percent]])*Coffee_Sales[[#This Row],[unit_price]]*Coffee_Sales[[#This Row],[transaction_qty]]</f>
        <v>56.25</v>
      </c>
      <c r="O9549" t="str">
        <f>TEXT(Coffee_Sales[[#This Row],[transaction_date]],"mmm-yyyy")</f>
        <v>Jan-2023</v>
      </c>
      <c r="P9549">
        <f>HOUR(Coffee_Sales[[#This Row],[transaction_time]])</f>
        <v>10</v>
      </c>
    </row>
    <row r="9550" spans="1:16" x14ac:dyDescent="0.3">
      <c r="A9550">
        <v>103033</v>
      </c>
      <c r="B9550" s="1">
        <v>45067</v>
      </c>
      <c r="C9550" s="2">
        <v>0.45265046296296296</v>
      </c>
      <c r="D9550">
        <v>1</v>
      </c>
      <c r="E9550">
        <v>8</v>
      </c>
      <c r="F9550" t="s">
        <v>94</v>
      </c>
      <c r="G9550">
        <v>44</v>
      </c>
      <c r="H9550" t="s">
        <v>32</v>
      </c>
      <c r="I9550" t="s">
        <v>40</v>
      </c>
      <c r="J9550" t="s">
        <v>41</v>
      </c>
      <c r="K9550">
        <v>1.0148754573356229</v>
      </c>
      <c r="L9550">
        <v>0.1</v>
      </c>
      <c r="M9550">
        <v>37.5</v>
      </c>
      <c r="N9550">
        <f>(1-Coffee_Sales[[#This Row],[Discount_Percent]])*Coffee_Sales[[#This Row],[unit_price]]*Coffee_Sales[[#This Row],[transaction_qty]]</f>
        <v>33.75</v>
      </c>
      <c r="O9550" t="str">
        <f>TEXT(Coffee_Sales[[#This Row],[transaction_date]],"mmm-yyyy")</f>
        <v>May-2023</v>
      </c>
      <c r="P9550">
        <f>HOUR(Coffee_Sales[[#This Row],[transaction_time]])</f>
        <v>10</v>
      </c>
    </row>
    <row r="9551" spans="1:16" x14ac:dyDescent="0.3">
      <c r="A9551">
        <v>124608</v>
      </c>
      <c r="B9551" s="1">
        <v>45087</v>
      </c>
      <c r="C9551" s="2">
        <v>0.32678240740740738</v>
      </c>
      <c r="D9551">
        <v>2</v>
      </c>
      <c r="E9551">
        <v>8</v>
      </c>
      <c r="F9551" t="s">
        <v>104</v>
      </c>
      <c r="G9551">
        <v>33</v>
      </c>
      <c r="H9551" t="s">
        <v>14</v>
      </c>
      <c r="I9551" t="s">
        <v>22</v>
      </c>
      <c r="J9551" t="s">
        <v>49</v>
      </c>
      <c r="K9551">
        <v>2.1637732272058159</v>
      </c>
      <c r="L9551">
        <v>0.05</v>
      </c>
      <c r="M9551">
        <v>52.5</v>
      </c>
      <c r="N9551">
        <f>(1-Coffee_Sales[[#This Row],[Discount_Percent]])*Coffee_Sales[[#This Row],[unit_price]]*Coffee_Sales[[#This Row],[transaction_qty]]</f>
        <v>99.75</v>
      </c>
      <c r="O9551" t="str">
        <f>TEXT(Coffee_Sales[[#This Row],[transaction_date]],"mmm-yyyy")</f>
        <v>Jun-2023</v>
      </c>
      <c r="P9551">
        <f>HOUR(Coffee_Sales[[#This Row],[transaction_time]])</f>
        <v>7</v>
      </c>
    </row>
    <row r="9552" spans="1:16" x14ac:dyDescent="0.3">
      <c r="A9552">
        <v>72770</v>
      </c>
      <c r="B9552" s="1">
        <v>45037</v>
      </c>
      <c r="C9552" s="2">
        <v>0.67583333333333329</v>
      </c>
      <c r="D9552">
        <v>2</v>
      </c>
      <c r="E9552">
        <v>5</v>
      </c>
      <c r="F9552" t="s">
        <v>24</v>
      </c>
      <c r="G9552">
        <v>37</v>
      </c>
      <c r="H9552" t="s">
        <v>14</v>
      </c>
      <c r="I9552" t="s">
        <v>15</v>
      </c>
      <c r="J9552" t="s">
        <v>95</v>
      </c>
      <c r="K9552">
        <v>2.8611897316222601</v>
      </c>
      <c r="L9552">
        <v>0</v>
      </c>
      <c r="M9552">
        <v>45</v>
      </c>
      <c r="N9552">
        <f>(1-Coffee_Sales[[#This Row],[Discount_Percent]])*Coffee_Sales[[#This Row],[unit_price]]*Coffee_Sales[[#This Row],[transaction_qty]]</f>
        <v>90</v>
      </c>
      <c r="O9552" t="str">
        <f>TEXT(Coffee_Sales[[#This Row],[transaction_date]],"mmm-yyyy")</f>
        <v>Apr-2023</v>
      </c>
      <c r="P9552">
        <f>HOUR(Coffee_Sales[[#This Row],[transaction_time]])</f>
        <v>16</v>
      </c>
    </row>
    <row r="9553" spans="1:16" x14ac:dyDescent="0.3">
      <c r="A9553">
        <v>96357</v>
      </c>
      <c r="B9553" s="1">
        <v>45061</v>
      </c>
      <c r="C9553" s="2">
        <v>0.57414351851851853</v>
      </c>
      <c r="D9553">
        <v>2</v>
      </c>
      <c r="E9553">
        <v>8</v>
      </c>
      <c r="F9553" t="s">
        <v>77</v>
      </c>
      <c r="G9553">
        <v>58</v>
      </c>
      <c r="H9553" t="s">
        <v>74</v>
      </c>
      <c r="I9553" t="s">
        <v>75</v>
      </c>
      <c r="J9553" t="s">
        <v>76</v>
      </c>
      <c r="K9553">
        <v>2.1752297097956852</v>
      </c>
      <c r="L9553">
        <v>0</v>
      </c>
      <c r="M9553">
        <v>52.5</v>
      </c>
      <c r="N9553">
        <f>(1-Coffee_Sales[[#This Row],[Discount_Percent]])*Coffee_Sales[[#This Row],[unit_price]]*Coffee_Sales[[#This Row],[transaction_qty]]</f>
        <v>105</v>
      </c>
      <c r="O9553" t="str">
        <f>TEXT(Coffee_Sales[[#This Row],[transaction_date]],"mmm-yyyy")</f>
        <v>May-2023</v>
      </c>
      <c r="P9553">
        <f>HOUR(Coffee_Sales[[#This Row],[transaction_time]])</f>
        <v>13</v>
      </c>
    </row>
    <row r="9554" spans="1:16" x14ac:dyDescent="0.3">
      <c r="A9554">
        <v>130396</v>
      </c>
      <c r="B9554" s="1">
        <v>45091</v>
      </c>
      <c r="C9554" s="2">
        <v>0.78869212962962965</v>
      </c>
      <c r="D9554">
        <v>1</v>
      </c>
      <c r="E9554">
        <v>8</v>
      </c>
      <c r="F9554" t="s">
        <v>50</v>
      </c>
      <c r="G9554">
        <v>74</v>
      </c>
      <c r="H9554" t="s">
        <v>18</v>
      </c>
      <c r="I9554" t="s">
        <v>107</v>
      </c>
      <c r="J9554" t="s">
        <v>108</v>
      </c>
      <c r="K9554">
        <v>1.236646939687535</v>
      </c>
      <c r="L9554">
        <v>0.1</v>
      </c>
      <c r="M9554">
        <v>52.5</v>
      </c>
      <c r="N9554">
        <f>(1-Coffee_Sales[[#This Row],[Discount_Percent]])*Coffee_Sales[[#This Row],[unit_price]]*Coffee_Sales[[#This Row],[transaction_qty]]</f>
        <v>47.25</v>
      </c>
      <c r="O9554" t="str">
        <f>TEXT(Coffee_Sales[[#This Row],[transaction_date]],"mmm-yyyy")</f>
        <v>Jun-2023</v>
      </c>
      <c r="P9554">
        <f>HOUR(Coffee_Sales[[#This Row],[transaction_time]])</f>
        <v>18</v>
      </c>
    </row>
    <row r="9555" spans="1:16" x14ac:dyDescent="0.3">
      <c r="A9555">
        <v>83378</v>
      </c>
      <c r="B9555" s="1">
        <v>45049</v>
      </c>
      <c r="C9555" s="2">
        <v>0.74012731481481486</v>
      </c>
      <c r="D9555">
        <v>1</v>
      </c>
      <c r="E9555">
        <v>5</v>
      </c>
      <c r="F9555" t="s">
        <v>113</v>
      </c>
      <c r="G9555">
        <v>71</v>
      </c>
      <c r="H9555" t="s">
        <v>18</v>
      </c>
      <c r="I9555" t="s">
        <v>79</v>
      </c>
      <c r="J9555" t="s">
        <v>92</v>
      </c>
      <c r="K9555">
        <v>1.396875897799378</v>
      </c>
      <c r="L9555">
        <v>0</v>
      </c>
      <c r="M9555">
        <v>56.25</v>
      </c>
      <c r="N9555">
        <f>(1-Coffee_Sales[[#This Row],[Discount_Percent]])*Coffee_Sales[[#This Row],[unit_price]]*Coffee_Sales[[#This Row],[transaction_qty]]</f>
        <v>56.25</v>
      </c>
      <c r="O9555" t="str">
        <f>TEXT(Coffee_Sales[[#This Row],[transaction_date]],"mmm-yyyy")</f>
        <v>May-2023</v>
      </c>
      <c r="P9555">
        <f>HOUR(Coffee_Sales[[#This Row],[transaction_time]])</f>
        <v>17</v>
      </c>
    </row>
    <row r="9556" spans="1:16" x14ac:dyDescent="0.3">
      <c r="A9556">
        <v>119449</v>
      </c>
      <c r="B9556" s="1">
        <v>45082</v>
      </c>
      <c r="C9556" s="2">
        <v>0.70619212962962963</v>
      </c>
      <c r="D9556">
        <v>1</v>
      </c>
      <c r="E9556">
        <v>3</v>
      </c>
      <c r="F9556" t="s">
        <v>38</v>
      </c>
      <c r="G9556">
        <v>29</v>
      </c>
      <c r="H9556" t="s">
        <v>14</v>
      </c>
      <c r="I9556" t="s">
        <v>22</v>
      </c>
      <c r="J9556" t="s">
        <v>89</v>
      </c>
      <c r="K9556">
        <v>0.92736112233821855</v>
      </c>
      <c r="L9556">
        <v>0.1</v>
      </c>
      <c r="M9556">
        <v>37.5</v>
      </c>
      <c r="N9556">
        <f>(1-Coffee_Sales[[#This Row],[Discount_Percent]])*Coffee_Sales[[#This Row],[unit_price]]*Coffee_Sales[[#This Row],[transaction_qty]]</f>
        <v>33.75</v>
      </c>
      <c r="O9556" t="str">
        <f>TEXT(Coffee_Sales[[#This Row],[transaction_date]],"mmm-yyyy")</f>
        <v>Jun-2023</v>
      </c>
      <c r="P9556">
        <f>HOUR(Coffee_Sales[[#This Row],[transaction_time]])</f>
        <v>16</v>
      </c>
    </row>
    <row r="9557" spans="1:16" x14ac:dyDescent="0.3">
      <c r="A9557">
        <v>109663</v>
      </c>
      <c r="B9557" s="1">
        <v>45073</v>
      </c>
      <c r="C9557" s="2">
        <v>0.54612268518518514</v>
      </c>
      <c r="D9557">
        <v>1</v>
      </c>
      <c r="E9557">
        <v>3</v>
      </c>
      <c r="F9557" t="s">
        <v>114</v>
      </c>
      <c r="G9557">
        <v>29</v>
      </c>
      <c r="H9557" t="s">
        <v>14</v>
      </c>
      <c r="I9557" t="s">
        <v>22</v>
      </c>
      <c r="J9557" t="s">
        <v>89</v>
      </c>
      <c r="K9557">
        <v>0.83663617580185901</v>
      </c>
      <c r="L9557">
        <v>0</v>
      </c>
      <c r="M9557">
        <v>37.5</v>
      </c>
      <c r="N9557">
        <f>(1-Coffee_Sales[[#This Row],[Discount_Percent]])*Coffee_Sales[[#This Row],[unit_price]]*Coffee_Sales[[#This Row],[transaction_qty]]</f>
        <v>37.5</v>
      </c>
      <c r="O9557" t="str">
        <f>TEXT(Coffee_Sales[[#This Row],[transaction_date]],"mmm-yyyy")</f>
        <v>May-2023</v>
      </c>
      <c r="P9557">
        <f>HOUR(Coffee_Sales[[#This Row],[transaction_time]])</f>
        <v>13</v>
      </c>
    </row>
    <row r="9558" spans="1:16" x14ac:dyDescent="0.3">
      <c r="A9558">
        <v>120513</v>
      </c>
      <c r="B9558" s="1">
        <v>45083</v>
      </c>
      <c r="C9558" s="2">
        <v>0.71034722222222224</v>
      </c>
      <c r="D9558">
        <v>1</v>
      </c>
      <c r="E9558">
        <v>3</v>
      </c>
      <c r="F9558" t="s">
        <v>111</v>
      </c>
      <c r="G9558">
        <v>61</v>
      </c>
      <c r="H9558" t="s">
        <v>74</v>
      </c>
      <c r="I9558" t="s">
        <v>75</v>
      </c>
      <c r="J9558" t="s">
        <v>116</v>
      </c>
      <c r="K9558">
        <v>2.2734261288391702</v>
      </c>
      <c r="L9558">
        <v>0.05</v>
      </c>
      <c r="M9558">
        <v>71.25</v>
      </c>
      <c r="N9558">
        <f>(1-Coffee_Sales[[#This Row],[Discount_Percent]])*Coffee_Sales[[#This Row],[unit_price]]*Coffee_Sales[[#This Row],[transaction_qty]]</f>
        <v>67.6875</v>
      </c>
      <c r="O9558" t="str">
        <f>TEXT(Coffee_Sales[[#This Row],[transaction_date]],"mmm-yyyy")</f>
        <v>Jun-2023</v>
      </c>
      <c r="P9558">
        <f>HOUR(Coffee_Sales[[#This Row],[transaction_time]])</f>
        <v>17</v>
      </c>
    </row>
    <row r="9559" spans="1:16" x14ac:dyDescent="0.3">
      <c r="A9559">
        <v>140746</v>
      </c>
      <c r="B9559" s="1">
        <v>45100</v>
      </c>
      <c r="C9559" s="2">
        <v>0.43144675925925924</v>
      </c>
      <c r="D9559">
        <v>1</v>
      </c>
      <c r="E9559">
        <v>3</v>
      </c>
      <c r="F9559" t="s">
        <v>96</v>
      </c>
      <c r="G9559">
        <v>56</v>
      </c>
      <c r="H9559" t="s">
        <v>32</v>
      </c>
      <c r="I9559" t="s">
        <v>33</v>
      </c>
      <c r="J9559" t="s">
        <v>135</v>
      </c>
      <c r="K9559">
        <v>1.017575294981574</v>
      </c>
      <c r="L9559">
        <v>0</v>
      </c>
      <c r="M9559">
        <v>38.25</v>
      </c>
      <c r="N9559">
        <f>(1-Coffee_Sales[[#This Row],[Discount_Percent]])*Coffee_Sales[[#This Row],[unit_price]]*Coffee_Sales[[#This Row],[transaction_qty]]</f>
        <v>38.25</v>
      </c>
      <c r="O9559" t="str">
        <f>TEXT(Coffee_Sales[[#This Row],[transaction_date]],"mmm-yyyy")</f>
        <v>Jun-2023</v>
      </c>
      <c r="P9559">
        <f>HOUR(Coffee_Sales[[#This Row],[transaction_time]])</f>
        <v>10</v>
      </c>
    </row>
    <row r="9560" spans="1:16" x14ac:dyDescent="0.3">
      <c r="A9560">
        <v>122548</v>
      </c>
      <c r="B9560" s="1">
        <v>45085</v>
      </c>
      <c r="C9560" s="2">
        <v>0.47436342592592595</v>
      </c>
      <c r="D9560">
        <v>1</v>
      </c>
      <c r="E9560">
        <v>5</v>
      </c>
      <c r="F9560" t="s">
        <v>21</v>
      </c>
      <c r="G9560">
        <v>64</v>
      </c>
      <c r="H9560" t="s">
        <v>67</v>
      </c>
      <c r="I9560" t="s">
        <v>72</v>
      </c>
      <c r="J9560" t="s">
        <v>118</v>
      </c>
      <c r="K9560">
        <v>0.28846541787827867</v>
      </c>
      <c r="L9560">
        <v>0.05</v>
      </c>
      <c r="M9560">
        <v>12</v>
      </c>
      <c r="N9560">
        <f>(1-Coffee_Sales[[#This Row],[Discount_Percent]])*Coffee_Sales[[#This Row],[unit_price]]*Coffee_Sales[[#This Row],[transaction_qty]]</f>
        <v>11.399999999999999</v>
      </c>
      <c r="O9560" t="str">
        <f>TEXT(Coffee_Sales[[#This Row],[transaction_date]],"mmm-yyyy")</f>
        <v>Jun-2023</v>
      </c>
      <c r="P9560">
        <f>HOUR(Coffee_Sales[[#This Row],[transaction_time]])</f>
        <v>11</v>
      </c>
    </row>
    <row r="9561" spans="1:16" x14ac:dyDescent="0.3">
      <c r="A9561">
        <v>28135</v>
      </c>
      <c r="B9561" s="1">
        <v>44976</v>
      </c>
      <c r="C9561" s="2">
        <v>0.43437500000000001</v>
      </c>
      <c r="D9561">
        <v>1</v>
      </c>
      <c r="E9561">
        <v>8</v>
      </c>
      <c r="F9561" t="s">
        <v>58</v>
      </c>
      <c r="G9561">
        <v>72</v>
      </c>
      <c r="H9561" t="s">
        <v>18</v>
      </c>
      <c r="I9561" t="s">
        <v>19</v>
      </c>
      <c r="J9561" t="s">
        <v>82</v>
      </c>
      <c r="K9561">
        <v>1.2435667107021839</v>
      </c>
      <c r="L9561">
        <v>0</v>
      </c>
      <c r="M9561">
        <v>48.75</v>
      </c>
      <c r="N9561">
        <f>(1-Coffee_Sales[[#This Row],[Discount_Percent]])*Coffee_Sales[[#This Row],[unit_price]]*Coffee_Sales[[#This Row],[transaction_qty]]</f>
        <v>48.75</v>
      </c>
      <c r="O9561" t="str">
        <f>TEXT(Coffee_Sales[[#This Row],[transaction_date]],"mmm-yyyy")</f>
        <v>Feb-2023</v>
      </c>
      <c r="P9561">
        <f>HOUR(Coffee_Sales[[#This Row],[transaction_time]])</f>
        <v>10</v>
      </c>
    </row>
    <row r="9562" spans="1:16" x14ac:dyDescent="0.3">
      <c r="A9562">
        <v>3317</v>
      </c>
      <c r="B9562" s="1">
        <v>44933</v>
      </c>
      <c r="C9562" s="2">
        <v>0.31908564814814816</v>
      </c>
      <c r="D9562">
        <v>1</v>
      </c>
      <c r="E9562">
        <v>5</v>
      </c>
      <c r="F9562" t="s">
        <v>90</v>
      </c>
      <c r="G9562">
        <v>69</v>
      </c>
      <c r="H9562" t="s">
        <v>18</v>
      </c>
      <c r="I9562" t="s">
        <v>107</v>
      </c>
      <c r="J9562" t="s">
        <v>132</v>
      </c>
      <c r="K9562">
        <v>1.0836936038348579</v>
      </c>
      <c r="L9562">
        <v>0</v>
      </c>
      <c r="M9562">
        <v>48.75</v>
      </c>
      <c r="N9562">
        <f>(1-Coffee_Sales[[#This Row],[Discount_Percent]])*Coffee_Sales[[#This Row],[unit_price]]*Coffee_Sales[[#This Row],[transaction_qty]]</f>
        <v>48.75</v>
      </c>
      <c r="O9562" t="str">
        <f>TEXT(Coffee_Sales[[#This Row],[transaction_date]],"mmm-yyyy")</f>
        <v>Jan-2023</v>
      </c>
      <c r="P9562">
        <f>HOUR(Coffee_Sales[[#This Row],[transaction_time]])</f>
        <v>7</v>
      </c>
    </row>
    <row r="9563" spans="1:16" x14ac:dyDescent="0.3">
      <c r="A9563">
        <v>132021</v>
      </c>
      <c r="B9563" s="1">
        <v>45093</v>
      </c>
      <c r="C9563" s="2">
        <v>0.35435185185185186</v>
      </c>
      <c r="D9563">
        <v>2</v>
      </c>
      <c r="E9563">
        <v>5</v>
      </c>
      <c r="F9563" t="s">
        <v>94</v>
      </c>
      <c r="G9563">
        <v>35</v>
      </c>
      <c r="H9563" t="s">
        <v>14</v>
      </c>
      <c r="I9563" t="s">
        <v>26</v>
      </c>
      <c r="J9563" t="s">
        <v>84</v>
      </c>
      <c r="K9563">
        <v>3.0103830808259242</v>
      </c>
      <c r="L9563">
        <v>0</v>
      </c>
      <c r="M9563">
        <v>46.5</v>
      </c>
      <c r="N9563">
        <f>(1-Coffee_Sales[[#This Row],[Discount_Percent]])*Coffee_Sales[[#This Row],[unit_price]]*Coffee_Sales[[#This Row],[transaction_qty]]</f>
        <v>93</v>
      </c>
      <c r="O9563" t="str">
        <f>TEXT(Coffee_Sales[[#This Row],[transaction_date]],"mmm-yyyy")</f>
        <v>Jun-2023</v>
      </c>
      <c r="P9563">
        <f>HOUR(Coffee_Sales[[#This Row],[transaction_time]])</f>
        <v>8</v>
      </c>
    </row>
    <row r="9564" spans="1:16" x14ac:dyDescent="0.3">
      <c r="A9564">
        <v>75519</v>
      </c>
      <c r="B9564" s="1">
        <v>45041</v>
      </c>
      <c r="C9564" s="2">
        <v>0.30458333333333332</v>
      </c>
      <c r="D9564">
        <v>1</v>
      </c>
      <c r="E9564">
        <v>5</v>
      </c>
      <c r="F9564" t="s">
        <v>102</v>
      </c>
      <c r="G9564">
        <v>72</v>
      </c>
      <c r="H9564" t="s">
        <v>18</v>
      </c>
      <c r="I9564" t="s">
        <v>19</v>
      </c>
      <c r="J9564" t="s">
        <v>82</v>
      </c>
      <c r="K9564">
        <v>0.95892844906544217</v>
      </c>
      <c r="L9564">
        <v>0</v>
      </c>
      <c r="M9564">
        <v>39.75</v>
      </c>
      <c r="N9564">
        <f>(1-Coffee_Sales[[#This Row],[Discount_Percent]])*Coffee_Sales[[#This Row],[unit_price]]*Coffee_Sales[[#This Row],[transaction_qty]]</f>
        <v>39.75</v>
      </c>
      <c r="O9564" t="str">
        <f>TEXT(Coffee_Sales[[#This Row],[transaction_date]],"mmm-yyyy")</f>
        <v>Apr-2023</v>
      </c>
      <c r="P9564">
        <f>HOUR(Coffee_Sales[[#This Row],[transaction_time]])</f>
        <v>7</v>
      </c>
    </row>
    <row r="9565" spans="1:16" x14ac:dyDescent="0.3">
      <c r="A9565">
        <v>104794</v>
      </c>
      <c r="B9565" s="1">
        <v>45069</v>
      </c>
      <c r="C9565" s="2">
        <v>0.32603009259259258</v>
      </c>
      <c r="D9565">
        <v>2</v>
      </c>
      <c r="E9565">
        <v>3</v>
      </c>
      <c r="F9565" t="s">
        <v>128</v>
      </c>
      <c r="G9565">
        <v>57</v>
      </c>
      <c r="H9565" t="s">
        <v>32</v>
      </c>
      <c r="I9565" t="s">
        <v>33</v>
      </c>
      <c r="J9565" t="s">
        <v>34</v>
      </c>
      <c r="K9565">
        <v>2.4378056143229498</v>
      </c>
      <c r="L9565">
        <v>0</v>
      </c>
      <c r="M9565">
        <v>46.5</v>
      </c>
      <c r="N9565">
        <f>(1-Coffee_Sales[[#This Row],[Discount_Percent]])*Coffee_Sales[[#This Row],[unit_price]]*Coffee_Sales[[#This Row],[transaction_qty]]</f>
        <v>93</v>
      </c>
      <c r="O9565" t="str">
        <f>TEXT(Coffee_Sales[[#This Row],[transaction_date]],"mmm-yyyy")</f>
        <v>May-2023</v>
      </c>
      <c r="P9565">
        <f>HOUR(Coffee_Sales[[#This Row],[transaction_time]])</f>
        <v>7</v>
      </c>
    </row>
    <row r="9566" spans="1:16" x14ac:dyDescent="0.3">
      <c r="A9566">
        <v>10709</v>
      </c>
      <c r="B9566" s="1">
        <v>44945</v>
      </c>
      <c r="C9566" s="2">
        <v>0.53343750000000001</v>
      </c>
      <c r="D9566">
        <v>1</v>
      </c>
      <c r="E9566">
        <v>5</v>
      </c>
      <c r="F9566" t="s">
        <v>62</v>
      </c>
      <c r="G9566">
        <v>52</v>
      </c>
      <c r="H9566" t="s">
        <v>32</v>
      </c>
      <c r="I9566" t="s">
        <v>33</v>
      </c>
      <c r="J9566" t="s">
        <v>110</v>
      </c>
      <c r="K9566">
        <v>1.0604195680100279</v>
      </c>
      <c r="L9566">
        <v>0</v>
      </c>
      <c r="M9566">
        <v>37.5</v>
      </c>
      <c r="N9566">
        <f>(1-Coffee_Sales[[#This Row],[Discount_Percent]])*Coffee_Sales[[#This Row],[unit_price]]*Coffee_Sales[[#This Row],[transaction_qty]]</f>
        <v>37.5</v>
      </c>
      <c r="O9566" t="str">
        <f>TEXT(Coffee_Sales[[#This Row],[transaction_date]],"mmm-yyyy")</f>
        <v>Jan-2023</v>
      </c>
      <c r="P9566">
        <f>HOUR(Coffee_Sales[[#This Row],[transaction_time]])</f>
        <v>12</v>
      </c>
    </row>
    <row r="9567" spans="1:16" x14ac:dyDescent="0.3">
      <c r="A9567">
        <v>93193</v>
      </c>
      <c r="B9567" s="1">
        <v>45058</v>
      </c>
      <c r="C9567" s="2">
        <v>0.75680555555555551</v>
      </c>
      <c r="D9567">
        <v>1</v>
      </c>
      <c r="E9567">
        <v>3</v>
      </c>
      <c r="F9567" t="s">
        <v>38</v>
      </c>
      <c r="G9567">
        <v>36</v>
      </c>
      <c r="H9567" t="s">
        <v>14</v>
      </c>
      <c r="I9567" t="s">
        <v>26</v>
      </c>
      <c r="J9567" t="s">
        <v>27</v>
      </c>
      <c r="K9567">
        <v>1.619793763324477</v>
      </c>
      <c r="L9567">
        <v>0.1</v>
      </c>
      <c r="M9567">
        <v>56.25</v>
      </c>
      <c r="N9567">
        <f>(1-Coffee_Sales[[#This Row],[Discount_Percent]])*Coffee_Sales[[#This Row],[unit_price]]*Coffee_Sales[[#This Row],[transaction_qty]]</f>
        <v>50.625</v>
      </c>
      <c r="O9567" t="str">
        <f>TEXT(Coffee_Sales[[#This Row],[transaction_date]],"mmm-yyyy")</f>
        <v>May-2023</v>
      </c>
      <c r="P9567">
        <f>HOUR(Coffee_Sales[[#This Row],[transaction_time]])</f>
        <v>18</v>
      </c>
    </row>
    <row r="9568" spans="1:16" x14ac:dyDescent="0.3">
      <c r="A9568">
        <v>116237</v>
      </c>
      <c r="B9568" s="1">
        <v>45079</v>
      </c>
      <c r="C9568" s="2">
        <v>0.79942129629629632</v>
      </c>
      <c r="D9568">
        <v>2</v>
      </c>
      <c r="E9568">
        <v>3</v>
      </c>
      <c r="F9568" t="s">
        <v>70</v>
      </c>
      <c r="G9568">
        <v>40</v>
      </c>
      <c r="H9568" t="s">
        <v>14</v>
      </c>
      <c r="I9568" t="s">
        <v>15</v>
      </c>
      <c r="J9568" t="s">
        <v>100</v>
      </c>
      <c r="K9568">
        <v>2.8187510508387108</v>
      </c>
      <c r="L9568">
        <v>0</v>
      </c>
      <c r="M9568">
        <v>56.25</v>
      </c>
      <c r="N9568">
        <f>(1-Coffee_Sales[[#This Row],[Discount_Percent]])*Coffee_Sales[[#This Row],[unit_price]]*Coffee_Sales[[#This Row],[transaction_qty]]</f>
        <v>112.5</v>
      </c>
      <c r="O9568" t="str">
        <f>TEXT(Coffee_Sales[[#This Row],[transaction_date]],"mmm-yyyy")</f>
        <v>Jun-2023</v>
      </c>
      <c r="P9568">
        <f>HOUR(Coffee_Sales[[#This Row],[transaction_time]])</f>
        <v>19</v>
      </c>
    </row>
    <row r="9569" spans="1:16" x14ac:dyDescent="0.3">
      <c r="A9569">
        <v>92338</v>
      </c>
      <c r="B9569" s="1">
        <v>45058</v>
      </c>
      <c r="C9569" s="2">
        <v>0.30230324074074072</v>
      </c>
      <c r="D9569">
        <v>1</v>
      </c>
      <c r="E9569">
        <v>3</v>
      </c>
      <c r="F9569" t="s">
        <v>90</v>
      </c>
      <c r="G9569">
        <v>22</v>
      </c>
      <c r="H9569" t="s">
        <v>14</v>
      </c>
      <c r="I9569" t="s">
        <v>55</v>
      </c>
      <c r="J9569" t="s">
        <v>56</v>
      </c>
      <c r="K9569">
        <v>0.64360185014229421</v>
      </c>
      <c r="L9569">
        <v>0.05</v>
      </c>
      <c r="M9569">
        <v>30</v>
      </c>
      <c r="N9569">
        <f>(1-Coffee_Sales[[#This Row],[Discount_Percent]])*Coffee_Sales[[#This Row],[unit_price]]*Coffee_Sales[[#This Row],[transaction_qty]]</f>
        <v>28.5</v>
      </c>
      <c r="O9569" t="str">
        <f>TEXT(Coffee_Sales[[#This Row],[transaction_date]],"mmm-yyyy")</f>
        <v>May-2023</v>
      </c>
      <c r="P9569">
        <f>HOUR(Coffee_Sales[[#This Row],[transaction_time]])</f>
        <v>7</v>
      </c>
    </row>
    <row r="9570" spans="1:16" x14ac:dyDescent="0.3">
      <c r="A9570">
        <v>18687</v>
      </c>
      <c r="B9570" s="1">
        <v>44960</v>
      </c>
      <c r="C9570" s="2">
        <v>0.54583333333333328</v>
      </c>
      <c r="D9570">
        <v>2</v>
      </c>
      <c r="E9570">
        <v>3</v>
      </c>
      <c r="F9570" t="s">
        <v>113</v>
      </c>
      <c r="G9570">
        <v>22</v>
      </c>
      <c r="H9570" t="s">
        <v>14</v>
      </c>
      <c r="I9570" t="s">
        <v>55</v>
      </c>
      <c r="J9570" t="s">
        <v>56</v>
      </c>
      <c r="K9570">
        <v>1.603059259119108</v>
      </c>
      <c r="L9570">
        <v>0</v>
      </c>
      <c r="M9570">
        <v>30</v>
      </c>
      <c r="N9570">
        <f>(1-Coffee_Sales[[#This Row],[Discount_Percent]])*Coffee_Sales[[#This Row],[unit_price]]*Coffee_Sales[[#This Row],[transaction_qty]]</f>
        <v>60</v>
      </c>
      <c r="O9570" t="str">
        <f>TEXT(Coffee_Sales[[#This Row],[transaction_date]],"mmm-yyyy")</f>
        <v>Feb-2023</v>
      </c>
      <c r="P9570">
        <f>HOUR(Coffee_Sales[[#This Row],[transaction_time]])</f>
        <v>13</v>
      </c>
    </row>
    <row r="9571" spans="1:16" x14ac:dyDescent="0.3">
      <c r="A9571">
        <v>139503</v>
      </c>
      <c r="B9571" s="1">
        <v>45099</v>
      </c>
      <c r="C9571" s="2">
        <v>0.40388888888888891</v>
      </c>
      <c r="D9571">
        <v>1</v>
      </c>
      <c r="E9571">
        <v>5</v>
      </c>
      <c r="F9571" t="s">
        <v>58</v>
      </c>
      <c r="G9571">
        <v>78</v>
      </c>
      <c r="H9571" t="s">
        <v>18</v>
      </c>
      <c r="I9571" t="s">
        <v>19</v>
      </c>
      <c r="J9571" t="s">
        <v>51</v>
      </c>
      <c r="K9571">
        <v>1.507749152330772</v>
      </c>
      <c r="L9571">
        <v>0</v>
      </c>
      <c r="M9571">
        <v>67.5</v>
      </c>
      <c r="N9571">
        <f>(1-Coffee_Sales[[#This Row],[Discount_Percent]])*Coffee_Sales[[#This Row],[unit_price]]*Coffee_Sales[[#This Row],[transaction_qty]]</f>
        <v>67.5</v>
      </c>
      <c r="O9571" t="str">
        <f>TEXT(Coffee_Sales[[#This Row],[transaction_date]],"mmm-yyyy")</f>
        <v>Jun-2023</v>
      </c>
      <c r="P9571">
        <f>HOUR(Coffee_Sales[[#This Row],[transaction_time]])</f>
        <v>9</v>
      </c>
    </row>
    <row r="9572" spans="1:16" x14ac:dyDescent="0.3">
      <c r="A9572">
        <v>34003</v>
      </c>
      <c r="B9572" s="1">
        <v>44986</v>
      </c>
      <c r="C9572" s="2">
        <v>0.55384259259259261</v>
      </c>
      <c r="D9572">
        <v>2</v>
      </c>
      <c r="E9572">
        <v>3</v>
      </c>
      <c r="F9572" t="s">
        <v>113</v>
      </c>
      <c r="G9572">
        <v>55</v>
      </c>
      <c r="H9572" t="s">
        <v>32</v>
      </c>
      <c r="I9572" t="s">
        <v>33</v>
      </c>
      <c r="J9572" t="s">
        <v>93</v>
      </c>
      <c r="K9572">
        <v>3.3565497890496521</v>
      </c>
      <c r="L9572">
        <v>0</v>
      </c>
      <c r="M9572">
        <v>60</v>
      </c>
      <c r="N9572">
        <f>(1-Coffee_Sales[[#This Row],[Discount_Percent]])*Coffee_Sales[[#This Row],[unit_price]]*Coffee_Sales[[#This Row],[transaction_qty]]</f>
        <v>120</v>
      </c>
      <c r="O9572" t="str">
        <f>TEXT(Coffee_Sales[[#This Row],[transaction_date]],"mmm-yyyy")</f>
        <v>Mar-2023</v>
      </c>
      <c r="P9572">
        <f>HOUR(Coffee_Sales[[#This Row],[transaction_time]])</f>
        <v>13</v>
      </c>
    </row>
    <row r="9573" spans="1:16" x14ac:dyDescent="0.3">
      <c r="A9573">
        <v>120889</v>
      </c>
      <c r="B9573" s="1">
        <v>45084</v>
      </c>
      <c r="C9573" s="2">
        <v>0.32241898148148146</v>
      </c>
      <c r="D9573">
        <v>1</v>
      </c>
      <c r="E9573">
        <v>5</v>
      </c>
      <c r="F9573" t="s">
        <v>48</v>
      </c>
      <c r="G9573">
        <v>70</v>
      </c>
      <c r="H9573" t="s">
        <v>18</v>
      </c>
      <c r="I9573" t="s">
        <v>19</v>
      </c>
      <c r="J9573" t="s">
        <v>83</v>
      </c>
      <c r="K9573">
        <v>1.558443599184435</v>
      </c>
      <c r="L9573">
        <v>0.15</v>
      </c>
      <c r="M9573">
        <v>48.75</v>
      </c>
      <c r="N9573">
        <f>(1-Coffee_Sales[[#This Row],[Discount_Percent]])*Coffee_Sales[[#This Row],[unit_price]]*Coffee_Sales[[#This Row],[transaction_qty]]</f>
        <v>41.4375</v>
      </c>
      <c r="O9573" t="str">
        <f>TEXT(Coffee_Sales[[#This Row],[transaction_date]],"mmm-yyyy")</f>
        <v>Jun-2023</v>
      </c>
      <c r="P9573">
        <f>HOUR(Coffee_Sales[[#This Row],[transaction_time]])</f>
        <v>7</v>
      </c>
    </row>
    <row r="9574" spans="1:16" x14ac:dyDescent="0.3">
      <c r="A9574">
        <v>148848</v>
      </c>
      <c r="B9574" s="1">
        <v>45107</v>
      </c>
      <c r="C9574" s="2">
        <v>0.41961805555555554</v>
      </c>
      <c r="D9574">
        <v>2</v>
      </c>
      <c r="E9574">
        <v>3</v>
      </c>
      <c r="F9574" t="s">
        <v>102</v>
      </c>
      <c r="G9574">
        <v>41</v>
      </c>
      <c r="H9574" t="s">
        <v>14</v>
      </c>
      <c r="I9574" t="s">
        <v>15</v>
      </c>
      <c r="J9574" t="s">
        <v>98</v>
      </c>
      <c r="K9574">
        <v>4.1454402480203143</v>
      </c>
      <c r="L9574">
        <v>0.1</v>
      </c>
      <c r="M9574">
        <v>63.75</v>
      </c>
      <c r="N9574">
        <f>(1-Coffee_Sales[[#This Row],[Discount_Percent]])*Coffee_Sales[[#This Row],[unit_price]]*Coffee_Sales[[#This Row],[transaction_qty]]</f>
        <v>114.75</v>
      </c>
      <c r="O9574" t="str">
        <f>TEXT(Coffee_Sales[[#This Row],[transaction_date]],"mmm-yyyy")</f>
        <v>Jun-2023</v>
      </c>
      <c r="P9574">
        <f>HOUR(Coffee_Sales[[#This Row],[transaction_time]])</f>
        <v>10</v>
      </c>
    </row>
    <row r="9575" spans="1:16" x14ac:dyDescent="0.3">
      <c r="A9575">
        <v>26240</v>
      </c>
      <c r="B9575" s="1">
        <v>44973</v>
      </c>
      <c r="C9575" s="2">
        <v>0.38400462962962961</v>
      </c>
      <c r="D9575">
        <v>1</v>
      </c>
      <c r="E9575">
        <v>3</v>
      </c>
      <c r="F9575" t="s">
        <v>104</v>
      </c>
      <c r="G9575">
        <v>38</v>
      </c>
      <c r="H9575" t="s">
        <v>14</v>
      </c>
      <c r="I9575" t="s">
        <v>15</v>
      </c>
      <c r="J9575" t="s">
        <v>16</v>
      </c>
      <c r="K9575">
        <v>1.836499221507242</v>
      </c>
      <c r="L9575">
        <v>0</v>
      </c>
      <c r="M9575">
        <v>56.25</v>
      </c>
      <c r="N9575">
        <f>(1-Coffee_Sales[[#This Row],[Discount_Percent]])*Coffee_Sales[[#This Row],[unit_price]]*Coffee_Sales[[#This Row],[transaction_qty]]</f>
        <v>56.25</v>
      </c>
      <c r="O9575" t="str">
        <f>TEXT(Coffee_Sales[[#This Row],[transaction_date]],"mmm-yyyy")</f>
        <v>Feb-2023</v>
      </c>
      <c r="P9575">
        <f>HOUR(Coffee_Sales[[#This Row],[transaction_time]])</f>
        <v>9</v>
      </c>
    </row>
    <row r="9576" spans="1:16" x14ac:dyDescent="0.3">
      <c r="A9576">
        <v>66089</v>
      </c>
      <c r="B9576" s="1">
        <v>45030</v>
      </c>
      <c r="C9576" s="2">
        <v>0.37706018518518519</v>
      </c>
      <c r="D9576">
        <v>1</v>
      </c>
      <c r="E9576">
        <v>8</v>
      </c>
      <c r="F9576" t="s">
        <v>70</v>
      </c>
      <c r="G9576">
        <v>54</v>
      </c>
      <c r="H9576" t="s">
        <v>32</v>
      </c>
      <c r="I9576" t="s">
        <v>33</v>
      </c>
      <c r="J9576" t="s">
        <v>127</v>
      </c>
      <c r="K9576">
        <v>1.059924929021165</v>
      </c>
      <c r="L9576">
        <v>0.05</v>
      </c>
      <c r="M9576">
        <v>37.5</v>
      </c>
      <c r="N9576">
        <f>(1-Coffee_Sales[[#This Row],[Discount_Percent]])*Coffee_Sales[[#This Row],[unit_price]]*Coffee_Sales[[#This Row],[transaction_qty]]</f>
        <v>35.625</v>
      </c>
      <c r="O9576" t="str">
        <f>TEXT(Coffee_Sales[[#This Row],[transaction_date]],"mmm-yyyy")</f>
        <v>Apr-2023</v>
      </c>
      <c r="P9576">
        <f>HOUR(Coffee_Sales[[#This Row],[transaction_time]])</f>
        <v>9</v>
      </c>
    </row>
    <row r="9577" spans="1:16" x14ac:dyDescent="0.3">
      <c r="A9577">
        <v>9693</v>
      </c>
      <c r="B9577" s="1">
        <v>44944</v>
      </c>
      <c r="C9577" s="2">
        <v>0.27627314814814813</v>
      </c>
      <c r="D9577">
        <v>1</v>
      </c>
      <c r="E9577">
        <v>8</v>
      </c>
      <c r="F9577" t="s">
        <v>48</v>
      </c>
      <c r="G9577">
        <v>65</v>
      </c>
      <c r="H9577" t="s">
        <v>67</v>
      </c>
      <c r="I9577" t="s">
        <v>68</v>
      </c>
      <c r="J9577" t="s">
        <v>69</v>
      </c>
      <c r="K9577">
        <v>0.34604195986626529</v>
      </c>
      <c r="L9577">
        <v>0</v>
      </c>
      <c r="M9577">
        <v>12</v>
      </c>
      <c r="N9577">
        <f>(1-Coffee_Sales[[#This Row],[Discount_Percent]])*Coffee_Sales[[#This Row],[unit_price]]*Coffee_Sales[[#This Row],[transaction_qty]]</f>
        <v>12</v>
      </c>
      <c r="O9577" t="str">
        <f>TEXT(Coffee_Sales[[#This Row],[transaction_date]],"mmm-yyyy")</f>
        <v>Jan-2023</v>
      </c>
      <c r="P9577">
        <f>HOUR(Coffee_Sales[[#This Row],[transaction_time]])</f>
        <v>6</v>
      </c>
    </row>
    <row r="9578" spans="1:16" x14ac:dyDescent="0.3">
      <c r="A9578">
        <v>31722</v>
      </c>
      <c r="B9578" s="1">
        <v>44982</v>
      </c>
      <c r="C9578" s="2">
        <v>0.50657407407407407</v>
      </c>
      <c r="D9578">
        <v>1</v>
      </c>
      <c r="E9578">
        <v>3</v>
      </c>
      <c r="F9578" t="s">
        <v>21</v>
      </c>
      <c r="G9578">
        <v>76</v>
      </c>
      <c r="H9578" t="s">
        <v>18</v>
      </c>
      <c r="I9578" t="s">
        <v>107</v>
      </c>
      <c r="J9578" t="s">
        <v>137</v>
      </c>
      <c r="K9578">
        <v>1.247444083464202</v>
      </c>
      <c r="L9578">
        <v>0</v>
      </c>
      <c r="M9578">
        <v>52.5</v>
      </c>
      <c r="N9578">
        <f>(1-Coffee_Sales[[#This Row],[Discount_Percent]])*Coffee_Sales[[#This Row],[unit_price]]*Coffee_Sales[[#This Row],[transaction_qty]]</f>
        <v>52.5</v>
      </c>
      <c r="O9578" t="str">
        <f>TEXT(Coffee_Sales[[#This Row],[transaction_date]],"mmm-yyyy")</f>
        <v>Feb-2023</v>
      </c>
      <c r="P9578">
        <f>HOUR(Coffee_Sales[[#This Row],[transaction_time]])</f>
        <v>12</v>
      </c>
    </row>
    <row r="9579" spans="1:16" x14ac:dyDescent="0.3">
      <c r="A9579">
        <v>16553</v>
      </c>
      <c r="B9579" s="1">
        <v>44956</v>
      </c>
      <c r="C9579" s="2">
        <v>0.39817129629629627</v>
      </c>
      <c r="D9579">
        <v>1</v>
      </c>
      <c r="E9579">
        <v>8</v>
      </c>
      <c r="F9579" t="s">
        <v>104</v>
      </c>
      <c r="G9579">
        <v>57</v>
      </c>
      <c r="H9579" t="s">
        <v>32</v>
      </c>
      <c r="I9579" t="s">
        <v>33</v>
      </c>
      <c r="J9579" t="s">
        <v>34</v>
      </c>
      <c r="K9579">
        <v>1.089450669017384</v>
      </c>
      <c r="L9579">
        <v>0</v>
      </c>
      <c r="M9579">
        <v>46.5</v>
      </c>
      <c r="N9579">
        <f>(1-Coffee_Sales[[#This Row],[Discount_Percent]])*Coffee_Sales[[#This Row],[unit_price]]*Coffee_Sales[[#This Row],[transaction_qty]]</f>
        <v>46.5</v>
      </c>
      <c r="O9579" t="str">
        <f>TEXT(Coffee_Sales[[#This Row],[transaction_date]],"mmm-yyyy")</f>
        <v>Jan-2023</v>
      </c>
      <c r="P9579">
        <f>HOUR(Coffee_Sales[[#This Row],[transaction_time]])</f>
        <v>9</v>
      </c>
    </row>
    <row r="9580" spans="1:16" x14ac:dyDescent="0.3">
      <c r="A9580">
        <v>131490</v>
      </c>
      <c r="B9580" s="1">
        <v>45092</v>
      </c>
      <c r="C9580" s="2">
        <v>0.67146990740740742</v>
      </c>
      <c r="D9580">
        <v>1</v>
      </c>
      <c r="E9580">
        <v>8</v>
      </c>
      <c r="F9580" t="s">
        <v>28</v>
      </c>
      <c r="G9580">
        <v>60</v>
      </c>
      <c r="H9580" t="s">
        <v>74</v>
      </c>
      <c r="I9580" t="s">
        <v>75</v>
      </c>
      <c r="J9580" t="s">
        <v>112</v>
      </c>
      <c r="K9580">
        <v>1.8368595233746949</v>
      </c>
      <c r="L9580">
        <v>0</v>
      </c>
      <c r="M9580">
        <v>56.25</v>
      </c>
      <c r="N9580">
        <f>(1-Coffee_Sales[[#This Row],[Discount_Percent]])*Coffee_Sales[[#This Row],[unit_price]]*Coffee_Sales[[#This Row],[transaction_qty]]</f>
        <v>56.25</v>
      </c>
      <c r="O9580" t="str">
        <f>TEXT(Coffee_Sales[[#This Row],[transaction_date]],"mmm-yyyy")</f>
        <v>Jun-2023</v>
      </c>
      <c r="P9580">
        <f>HOUR(Coffee_Sales[[#This Row],[transaction_time]])</f>
        <v>16</v>
      </c>
    </row>
    <row r="9581" spans="1:16" x14ac:dyDescent="0.3">
      <c r="A9581">
        <v>55363</v>
      </c>
      <c r="B9581" s="1">
        <v>45017</v>
      </c>
      <c r="C9581" s="2">
        <v>0.55395833333333333</v>
      </c>
      <c r="D9581">
        <v>1</v>
      </c>
      <c r="E9581">
        <v>3</v>
      </c>
      <c r="F9581" t="s">
        <v>62</v>
      </c>
      <c r="G9581">
        <v>38</v>
      </c>
      <c r="H9581" t="s">
        <v>14</v>
      </c>
      <c r="I9581" t="s">
        <v>15</v>
      </c>
      <c r="J9581" t="s">
        <v>16</v>
      </c>
      <c r="K9581">
        <v>1.709157552833239</v>
      </c>
      <c r="L9581">
        <v>0</v>
      </c>
      <c r="M9581">
        <v>56.25</v>
      </c>
      <c r="N9581">
        <f>(1-Coffee_Sales[[#This Row],[Discount_Percent]])*Coffee_Sales[[#This Row],[unit_price]]*Coffee_Sales[[#This Row],[transaction_qty]]</f>
        <v>56.25</v>
      </c>
      <c r="O9581" t="str">
        <f>TEXT(Coffee_Sales[[#This Row],[transaction_date]],"mmm-yyyy")</f>
        <v>Apr-2023</v>
      </c>
      <c r="P9581">
        <f>HOUR(Coffee_Sales[[#This Row],[transaction_time]])</f>
        <v>13</v>
      </c>
    </row>
    <row r="9582" spans="1:16" x14ac:dyDescent="0.3">
      <c r="A9582">
        <v>138618</v>
      </c>
      <c r="B9582" s="1">
        <v>45098</v>
      </c>
      <c r="C9582" s="2">
        <v>0.45228009259259261</v>
      </c>
      <c r="D9582">
        <v>2</v>
      </c>
      <c r="E9582">
        <v>8</v>
      </c>
      <c r="F9582" t="s">
        <v>131</v>
      </c>
      <c r="G9582">
        <v>61</v>
      </c>
      <c r="H9582" t="s">
        <v>74</v>
      </c>
      <c r="I9582" t="s">
        <v>75</v>
      </c>
      <c r="J9582" t="s">
        <v>116</v>
      </c>
      <c r="K9582">
        <v>4.2289024846980912</v>
      </c>
      <c r="L9582">
        <v>0.05</v>
      </c>
      <c r="M9582">
        <v>71.25</v>
      </c>
      <c r="N9582">
        <f>(1-Coffee_Sales[[#This Row],[Discount_Percent]])*Coffee_Sales[[#This Row],[unit_price]]*Coffee_Sales[[#This Row],[transaction_qty]]</f>
        <v>135.375</v>
      </c>
      <c r="O9582" t="str">
        <f>TEXT(Coffee_Sales[[#This Row],[transaction_date]],"mmm-yyyy")</f>
        <v>Jun-2023</v>
      </c>
      <c r="P9582">
        <f>HOUR(Coffee_Sales[[#This Row],[transaction_time]])</f>
        <v>10</v>
      </c>
    </row>
    <row r="9583" spans="1:16" x14ac:dyDescent="0.3">
      <c r="A9583">
        <v>29914</v>
      </c>
      <c r="B9583" s="1">
        <v>44979</v>
      </c>
      <c r="C9583" s="2">
        <v>0.46539351851851851</v>
      </c>
      <c r="D9583">
        <v>2</v>
      </c>
      <c r="E9583">
        <v>3</v>
      </c>
      <c r="F9583" t="s">
        <v>97</v>
      </c>
      <c r="G9583">
        <v>23</v>
      </c>
      <c r="H9583" t="s">
        <v>14</v>
      </c>
      <c r="I9583" t="s">
        <v>55</v>
      </c>
      <c r="J9583" t="s">
        <v>88</v>
      </c>
      <c r="K9583">
        <v>1.95238801585719</v>
      </c>
      <c r="L9583">
        <v>0</v>
      </c>
      <c r="M9583">
        <v>37.5</v>
      </c>
      <c r="N9583">
        <f>(1-Coffee_Sales[[#This Row],[Discount_Percent]])*Coffee_Sales[[#This Row],[unit_price]]*Coffee_Sales[[#This Row],[transaction_qty]]</f>
        <v>75</v>
      </c>
      <c r="O9583" t="str">
        <f>TEXT(Coffee_Sales[[#This Row],[transaction_date]],"mmm-yyyy")</f>
        <v>Feb-2023</v>
      </c>
      <c r="P9583">
        <f>HOUR(Coffee_Sales[[#This Row],[transaction_time]])</f>
        <v>11</v>
      </c>
    </row>
    <row r="9584" spans="1:16" x14ac:dyDescent="0.3">
      <c r="A9584">
        <v>59223</v>
      </c>
      <c r="B9584" s="1">
        <v>45022</v>
      </c>
      <c r="C9584" s="2">
        <v>0.49390046296296297</v>
      </c>
      <c r="D9584">
        <v>1</v>
      </c>
      <c r="E9584">
        <v>8</v>
      </c>
      <c r="F9584" t="s">
        <v>96</v>
      </c>
      <c r="G9584">
        <v>73</v>
      </c>
      <c r="H9584" t="s">
        <v>18</v>
      </c>
      <c r="I9584" t="s">
        <v>79</v>
      </c>
      <c r="J9584" t="s">
        <v>80</v>
      </c>
      <c r="K9584">
        <v>1.766613582069787</v>
      </c>
      <c r="L9584">
        <v>0.05</v>
      </c>
      <c r="M9584">
        <v>56.25</v>
      </c>
      <c r="N9584">
        <f>(1-Coffee_Sales[[#This Row],[Discount_Percent]])*Coffee_Sales[[#This Row],[unit_price]]*Coffee_Sales[[#This Row],[transaction_qty]]</f>
        <v>53.4375</v>
      </c>
      <c r="O9584" t="str">
        <f>TEXT(Coffee_Sales[[#This Row],[transaction_date]],"mmm-yyyy")</f>
        <v>Apr-2023</v>
      </c>
      <c r="P9584">
        <f>HOUR(Coffee_Sales[[#This Row],[transaction_time]])</f>
        <v>11</v>
      </c>
    </row>
    <row r="9585" spans="1:16" x14ac:dyDescent="0.3">
      <c r="A9585">
        <v>82485</v>
      </c>
      <c r="B9585" s="1">
        <v>45048</v>
      </c>
      <c r="C9585" s="2">
        <v>0.82363425925925926</v>
      </c>
      <c r="D9585">
        <v>1</v>
      </c>
      <c r="E9585">
        <v>8</v>
      </c>
      <c r="F9585" t="s">
        <v>58</v>
      </c>
      <c r="G9585">
        <v>69</v>
      </c>
      <c r="H9585" t="s">
        <v>18</v>
      </c>
      <c r="I9585" t="s">
        <v>107</v>
      </c>
      <c r="J9585" t="s">
        <v>132</v>
      </c>
      <c r="K9585">
        <v>1.5379382073900001</v>
      </c>
      <c r="L9585">
        <v>0</v>
      </c>
      <c r="M9585">
        <v>48.75</v>
      </c>
      <c r="N9585">
        <f>(1-Coffee_Sales[[#This Row],[Discount_Percent]])*Coffee_Sales[[#This Row],[unit_price]]*Coffee_Sales[[#This Row],[transaction_qty]]</f>
        <v>48.75</v>
      </c>
      <c r="O9585" t="str">
        <f>TEXT(Coffee_Sales[[#This Row],[transaction_date]],"mmm-yyyy")</f>
        <v>May-2023</v>
      </c>
      <c r="P9585">
        <f>HOUR(Coffee_Sales[[#This Row],[transaction_time]])</f>
        <v>19</v>
      </c>
    </row>
    <row r="9586" spans="1:16" x14ac:dyDescent="0.3">
      <c r="A9586">
        <v>33389</v>
      </c>
      <c r="B9586" s="1">
        <v>44985</v>
      </c>
      <c r="C9586" s="2">
        <v>0.48614583333333333</v>
      </c>
      <c r="D9586">
        <v>2</v>
      </c>
      <c r="E9586">
        <v>5</v>
      </c>
      <c r="F9586" t="s">
        <v>21</v>
      </c>
      <c r="G9586">
        <v>41</v>
      </c>
      <c r="H9586" t="s">
        <v>14</v>
      </c>
      <c r="I9586" t="s">
        <v>15</v>
      </c>
      <c r="J9586" t="s">
        <v>98</v>
      </c>
      <c r="K9586">
        <v>2.6455588883464718</v>
      </c>
      <c r="L9586">
        <v>0</v>
      </c>
      <c r="M9586">
        <v>63.75</v>
      </c>
      <c r="N9586">
        <f>(1-Coffee_Sales[[#This Row],[Discount_Percent]])*Coffee_Sales[[#This Row],[unit_price]]*Coffee_Sales[[#This Row],[transaction_qty]]</f>
        <v>127.5</v>
      </c>
      <c r="O9586" t="str">
        <f>TEXT(Coffee_Sales[[#This Row],[transaction_date]],"mmm-yyyy")</f>
        <v>Feb-2023</v>
      </c>
      <c r="P9586">
        <f>HOUR(Coffee_Sales[[#This Row],[transaction_time]])</f>
        <v>11</v>
      </c>
    </row>
    <row r="9587" spans="1:16" x14ac:dyDescent="0.3">
      <c r="A9587">
        <v>144797</v>
      </c>
      <c r="B9587" s="1">
        <v>45103</v>
      </c>
      <c r="C9587" s="2">
        <v>0.69666666666666666</v>
      </c>
      <c r="D9587">
        <v>1</v>
      </c>
      <c r="E9587">
        <v>8</v>
      </c>
      <c r="F9587" t="s">
        <v>28</v>
      </c>
      <c r="G9587">
        <v>24</v>
      </c>
      <c r="H9587" t="s">
        <v>14</v>
      </c>
      <c r="I9587" t="s">
        <v>55</v>
      </c>
      <c r="J9587" t="s">
        <v>86</v>
      </c>
      <c r="K9587">
        <v>1.017478255621332</v>
      </c>
      <c r="L9587">
        <v>0.05</v>
      </c>
      <c r="M9587">
        <v>45</v>
      </c>
      <c r="N9587">
        <f>(1-Coffee_Sales[[#This Row],[Discount_Percent]])*Coffee_Sales[[#This Row],[unit_price]]*Coffee_Sales[[#This Row],[transaction_qty]]</f>
        <v>42.75</v>
      </c>
      <c r="O9587" t="str">
        <f>TEXT(Coffee_Sales[[#This Row],[transaction_date]],"mmm-yyyy")</f>
        <v>Jun-2023</v>
      </c>
      <c r="P9587">
        <f>HOUR(Coffee_Sales[[#This Row],[transaction_time]])</f>
        <v>16</v>
      </c>
    </row>
    <row r="9588" spans="1:16" x14ac:dyDescent="0.3">
      <c r="A9588">
        <v>23277</v>
      </c>
      <c r="B9588" s="1">
        <v>44968</v>
      </c>
      <c r="C9588" s="2">
        <v>0.4114814814814815</v>
      </c>
      <c r="D9588">
        <v>1</v>
      </c>
      <c r="E9588">
        <v>3</v>
      </c>
      <c r="F9588" t="s">
        <v>97</v>
      </c>
      <c r="G9588">
        <v>22</v>
      </c>
      <c r="H9588" t="s">
        <v>14</v>
      </c>
      <c r="I9588" t="s">
        <v>55</v>
      </c>
      <c r="J9588" t="s">
        <v>56</v>
      </c>
      <c r="K9588">
        <v>0.92773803916353192</v>
      </c>
      <c r="L9588">
        <v>0.1</v>
      </c>
      <c r="M9588">
        <v>30</v>
      </c>
      <c r="N9588">
        <f>(1-Coffee_Sales[[#This Row],[Discount_Percent]])*Coffee_Sales[[#This Row],[unit_price]]*Coffee_Sales[[#This Row],[transaction_qty]]</f>
        <v>27</v>
      </c>
      <c r="O9588" t="str">
        <f>TEXT(Coffee_Sales[[#This Row],[transaction_date]],"mmm-yyyy")</f>
        <v>Feb-2023</v>
      </c>
      <c r="P9588">
        <f>HOUR(Coffee_Sales[[#This Row],[transaction_time]])</f>
        <v>9</v>
      </c>
    </row>
    <row r="9589" spans="1:16" x14ac:dyDescent="0.3">
      <c r="A9589">
        <v>57162</v>
      </c>
      <c r="B9589" s="1">
        <v>45019</v>
      </c>
      <c r="C9589" s="2">
        <v>0.64869212962962963</v>
      </c>
      <c r="D9589">
        <v>1</v>
      </c>
      <c r="E9589">
        <v>3</v>
      </c>
      <c r="F9589" t="s">
        <v>111</v>
      </c>
      <c r="G9589">
        <v>34</v>
      </c>
      <c r="H9589" t="s">
        <v>14</v>
      </c>
      <c r="I9589" t="s">
        <v>26</v>
      </c>
      <c r="J9589" t="s">
        <v>57</v>
      </c>
      <c r="K9589">
        <v>1.02578177412631</v>
      </c>
      <c r="L9589">
        <v>0.1</v>
      </c>
      <c r="M9589">
        <v>36.75</v>
      </c>
      <c r="N9589">
        <f>(1-Coffee_Sales[[#This Row],[Discount_Percent]])*Coffee_Sales[[#This Row],[unit_price]]*Coffee_Sales[[#This Row],[transaction_qty]]</f>
        <v>33.075000000000003</v>
      </c>
      <c r="O9589" t="str">
        <f>TEXT(Coffee_Sales[[#This Row],[transaction_date]],"mmm-yyyy")</f>
        <v>Apr-2023</v>
      </c>
      <c r="P9589">
        <f>HOUR(Coffee_Sales[[#This Row],[transaction_time]])</f>
        <v>15</v>
      </c>
    </row>
    <row r="9590" spans="1:16" x14ac:dyDescent="0.3">
      <c r="A9590">
        <v>64685</v>
      </c>
      <c r="B9590" s="1">
        <v>45028</v>
      </c>
      <c r="C9590" s="2">
        <v>0.4841550925925926</v>
      </c>
      <c r="D9590">
        <v>2</v>
      </c>
      <c r="E9590">
        <v>5</v>
      </c>
      <c r="F9590" t="s">
        <v>54</v>
      </c>
      <c r="G9590">
        <v>44</v>
      </c>
      <c r="H9590" t="s">
        <v>32</v>
      </c>
      <c r="I9590" t="s">
        <v>40</v>
      </c>
      <c r="J9590" t="s">
        <v>41</v>
      </c>
      <c r="K9590">
        <v>2.1443780007424351</v>
      </c>
      <c r="L9590">
        <v>0</v>
      </c>
      <c r="M9590">
        <v>37.5</v>
      </c>
      <c r="N9590">
        <f>(1-Coffee_Sales[[#This Row],[Discount_Percent]])*Coffee_Sales[[#This Row],[unit_price]]*Coffee_Sales[[#This Row],[transaction_qty]]</f>
        <v>75</v>
      </c>
      <c r="O9590" t="str">
        <f>TEXT(Coffee_Sales[[#This Row],[transaction_date]],"mmm-yyyy")</f>
        <v>Apr-2023</v>
      </c>
      <c r="P9590">
        <f>HOUR(Coffee_Sales[[#This Row],[transaction_time]])</f>
        <v>11</v>
      </c>
    </row>
    <row r="9591" spans="1:16" x14ac:dyDescent="0.3">
      <c r="A9591">
        <v>32419</v>
      </c>
      <c r="B9591" s="1">
        <v>44983</v>
      </c>
      <c r="C9591" s="2">
        <v>0.66594907407407411</v>
      </c>
      <c r="D9591">
        <v>1</v>
      </c>
      <c r="E9591">
        <v>8</v>
      </c>
      <c r="F9591" t="s">
        <v>43</v>
      </c>
      <c r="G9591">
        <v>35</v>
      </c>
      <c r="H9591" t="s">
        <v>14</v>
      </c>
      <c r="I9591" t="s">
        <v>26</v>
      </c>
      <c r="J9591" t="s">
        <v>84</v>
      </c>
      <c r="K9591">
        <v>1.0595774740794479</v>
      </c>
      <c r="L9591">
        <v>0.05</v>
      </c>
      <c r="M9591">
        <v>46.5</v>
      </c>
      <c r="N9591">
        <f>(1-Coffee_Sales[[#This Row],[Discount_Percent]])*Coffee_Sales[[#This Row],[unit_price]]*Coffee_Sales[[#This Row],[transaction_qty]]</f>
        <v>44.174999999999997</v>
      </c>
      <c r="O9591" t="str">
        <f>TEXT(Coffee_Sales[[#This Row],[transaction_date]],"mmm-yyyy")</f>
        <v>Feb-2023</v>
      </c>
      <c r="P9591">
        <f>HOUR(Coffee_Sales[[#This Row],[transaction_time]])</f>
        <v>15</v>
      </c>
    </row>
    <row r="9592" spans="1:16" x14ac:dyDescent="0.3">
      <c r="A9592">
        <v>34998</v>
      </c>
      <c r="B9592" s="1">
        <v>44987</v>
      </c>
      <c r="C9592" s="2">
        <v>0.78284722222222225</v>
      </c>
      <c r="D9592">
        <v>1</v>
      </c>
      <c r="E9592">
        <v>3</v>
      </c>
      <c r="F9592" t="s">
        <v>46</v>
      </c>
      <c r="G9592">
        <v>74</v>
      </c>
      <c r="H9592" t="s">
        <v>18</v>
      </c>
      <c r="I9592" t="s">
        <v>107</v>
      </c>
      <c r="J9592" t="s">
        <v>108</v>
      </c>
      <c r="K9592">
        <v>1.3928509584653139</v>
      </c>
      <c r="L9592">
        <v>0.05</v>
      </c>
      <c r="M9592">
        <v>52.5</v>
      </c>
      <c r="N9592">
        <f>(1-Coffee_Sales[[#This Row],[Discount_Percent]])*Coffee_Sales[[#This Row],[unit_price]]*Coffee_Sales[[#This Row],[transaction_qty]]</f>
        <v>49.875</v>
      </c>
      <c r="O9592" t="str">
        <f>TEXT(Coffee_Sales[[#This Row],[transaction_date]],"mmm-yyyy")</f>
        <v>Mar-2023</v>
      </c>
      <c r="P9592">
        <f>HOUR(Coffee_Sales[[#This Row],[transaction_time]])</f>
        <v>18</v>
      </c>
    </row>
    <row r="9593" spans="1:16" x14ac:dyDescent="0.3">
      <c r="A9593">
        <v>77795</v>
      </c>
      <c r="B9593" s="1">
        <v>45043</v>
      </c>
      <c r="C9593" s="2">
        <v>0.53905092592592596</v>
      </c>
      <c r="D9593">
        <v>1</v>
      </c>
      <c r="E9593">
        <v>8</v>
      </c>
      <c r="F9593" t="s">
        <v>13</v>
      </c>
      <c r="G9593">
        <v>60</v>
      </c>
      <c r="H9593" t="s">
        <v>74</v>
      </c>
      <c r="I9593" t="s">
        <v>75</v>
      </c>
      <c r="J9593" t="s">
        <v>112</v>
      </c>
      <c r="K9593">
        <v>1.7791126972549001</v>
      </c>
      <c r="L9593">
        <v>0</v>
      </c>
      <c r="M9593">
        <v>56.25</v>
      </c>
      <c r="N9593">
        <f>(1-Coffee_Sales[[#This Row],[Discount_Percent]])*Coffee_Sales[[#This Row],[unit_price]]*Coffee_Sales[[#This Row],[transaction_qty]]</f>
        <v>56.25</v>
      </c>
      <c r="O9593" t="str">
        <f>TEXT(Coffee_Sales[[#This Row],[transaction_date]],"mmm-yyyy")</f>
        <v>Apr-2023</v>
      </c>
      <c r="P9593">
        <f>HOUR(Coffee_Sales[[#This Row],[transaction_time]])</f>
        <v>12</v>
      </c>
    </row>
    <row r="9594" spans="1:16" x14ac:dyDescent="0.3">
      <c r="A9594">
        <v>51173</v>
      </c>
      <c r="B9594" s="1">
        <v>45011</v>
      </c>
      <c r="C9594" s="2">
        <v>0.30349537037037039</v>
      </c>
      <c r="D9594">
        <v>1</v>
      </c>
      <c r="E9594">
        <v>8</v>
      </c>
      <c r="F9594" t="s">
        <v>111</v>
      </c>
      <c r="G9594">
        <v>53</v>
      </c>
      <c r="H9594" t="s">
        <v>32</v>
      </c>
      <c r="I9594" t="s">
        <v>33</v>
      </c>
      <c r="J9594" t="s">
        <v>129</v>
      </c>
      <c r="K9594">
        <v>1.056604762106254</v>
      </c>
      <c r="L9594">
        <v>0</v>
      </c>
      <c r="M9594">
        <v>45</v>
      </c>
      <c r="N9594">
        <f>(1-Coffee_Sales[[#This Row],[Discount_Percent]])*Coffee_Sales[[#This Row],[unit_price]]*Coffee_Sales[[#This Row],[transaction_qty]]</f>
        <v>45</v>
      </c>
      <c r="O9594" t="str">
        <f>TEXT(Coffee_Sales[[#This Row],[transaction_date]],"mmm-yyyy")</f>
        <v>Mar-2023</v>
      </c>
      <c r="P9594">
        <f>HOUR(Coffee_Sales[[#This Row],[transaction_time]])</f>
        <v>7</v>
      </c>
    </row>
    <row r="9595" spans="1:16" x14ac:dyDescent="0.3">
      <c r="A9595">
        <v>68104</v>
      </c>
      <c r="B9595" s="1">
        <v>45032</v>
      </c>
      <c r="C9595" s="2">
        <v>0.42048611111111112</v>
      </c>
      <c r="D9595">
        <v>2</v>
      </c>
      <c r="E9595">
        <v>8</v>
      </c>
      <c r="F9595" t="s">
        <v>48</v>
      </c>
      <c r="G9595">
        <v>32</v>
      </c>
      <c r="H9595" t="s">
        <v>14</v>
      </c>
      <c r="I9595" t="s">
        <v>22</v>
      </c>
      <c r="J9595" t="s">
        <v>23</v>
      </c>
      <c r="K9595">
        <v>2.5237344261300971</v>
      </c>
      <c r="L9595">
        <v>0</v>
      </c>
      <c r="M9595">
        <v>45</v>
      </c>
      <c r="N9595">
        <f>(1-Coffee_Sales[[#This Row],[Discount_Percent]])*Coffee_Sales[[#This Row],[unit_price]]*Coffee_Sales[[#This Row],[transaction_qty]]</f>
        <v>90</v>
      </c>
      <c r="O9595" t="str">
        <f>TEXT(Coffee_Sales[[#This Row],[transaction_date]],"mmm-yyyy")</f>
        <v>Apr-2023</v>
      </c>
      <c r="P9595">
        <f>HOUR(Coffee_Sales[[#This Row],[transaction_time]])</f>
        <v>10</v>
      </c>
    </row>
    <row r="9596" spans="1:16" x14ac:dyDescent="0.3">
      <c r="A9596">
        <v>5776</v>
      </c>
      <c r="B9596" s="1">
        <v>44937</v>
      </c>
      <c r="C9596" s="2">
        <v>0.39425925925925925</v>
      </c>
      <c r="D9596">
        <v>1</v>
      </c>
      <c r="E9596">
        <v>3</v>
      </c>
      <c r="F9596" t="s">
        <v>54</v>
      </c>
      <c r="G9596">
        <v>35</v>
      </c>
      <c r="H9596" t="s">
        <v>14</v>
      </c>
      <c r="I9596" t="s">
        <v>26</v>
      </c>
      <c r="J9596" t="s">
        <v>84</v>
      </c>
      <c r="K9596">
        <v>1.386986966468069</v>
      </c>
      <c r="L9596">
        <v>0</v>
      </c>
      <c r="M9596">
        <v>46.5</v>
      </c>
      <c r="N9596">
        <f>(1-Coffee_Sales[[#This Row],[Discount_Percent]])*Coffee_Sales[[#This Row],[unit_price]]*Coffee_Sales[[#This Row],[transaction_qty]]</f>
        <v>46.5</v>
      </c>
      <c r="O9596" t="str">
        <f>TEXT(Coffee_Sales[[#This Row],[transaction_date]],"mmm-yyyy")</f>
        <v>Jan-2023</v>
      </c>
      <c r="P9596">
        <f>HOUR(Coffee_Sales[[#This Row],[transaction_time]])</f>
        <v>9</v>
      </c>
    </row>
    <row r="9597" spans="1:16" x14ac:dyDescent="0.3">
      <c r="A9597">
        <v>86125</v>
      </c>
      <c r="B9597" s="1">
        <v>45052</v>
      </c>
      <c r="C9597" s="2">
        <v>0.59494212962962967</v>
      </c>
      <c r="D9597">
        <v>1</v>
      </c>
      <c r="E9597">
        <v>5</v>
      </c>
      <c r="F9597" t="s">
        <v>81</v>
      </c>
      <c r="G9597">
        <v>79</v>
      </c>
      <c r="H9597" t="s">
        <v>18</v>
      </c>
      <c r="I9597" t="s">
        <v>19</v>
      </c>
      <c r="J9597" t="s">
        <v>20</v>
      </c>
      <c r="K9597">
        <v>1.59337603348446</v>
      </c>
      <c r="L9597">
        <v>0</v>
      </c>
      <c r="M9597">
        <v>56.25</v>
      </c>
      <c r="N9597">
        <f>(1-Coffee_Sales[[#This Row],[Discount_Percent]])*Coffee_Sales[[#This Row],[unit_price]]*Coffee_Sales[[#This Row],[transaction_qty]]</f>
        <v>56.25</v>
      </c>
      <c r="O9597" t="str">
        <f>TEXT(Coffee_Sales[[#This Row],[transaction_date]],"mmm-yyyy")</f>
        <v>May-2023</v>
      </c>
      <c r="P9597">
        <f>HOUR(Coffee_Sales[[#This Row],[transaction_time]])</f>
        <v>14</v>
      </c>
    </row>
    <row r="9598" spans="1:16" x14ac:dyDescent="0.3">
      <c r="A9598">
        <v>41476</v>
      </c>
      <c r="B9598" s="1">
        <v>44997</v>
      </c>
      <c r="C9598" s="2">
        <v>0.39253472222222224</v>
      </c>
      <c r="D9598">
        <v>1</v>
      </c>
      <c r="E9598">
        <v>5</v>
      </c>
      <c r="F9598" t="s">
        <v>111</v>
      </c>
      <c r="G9598">
        <v>65</v>
      </c>
      <c r="H9598" t="s">
        <v>67</v>
      </c>
      <c r="I9598" t="s">
        <v>68</v>
      </c>
      <c r="J9598" t="s">
        <v>69</v>
      </c>
      <c r="K9598">
        <v>0.32035894982289659</v>
      </c>
      <c r="L9598">
        <v>0.15</v>
      </c>
      <c r="M9598">
        <v>12</v>
      </c>
      <c r="N9598">
        <f>(1-Coffee_Sales[[#This Row],[Discount_Percent]])*Coffee_Sales[[#This Row],[unit_price]]*Coffee_Sales[[#This Row],[transaction_qty]]</f>
        <v>10.199999999999999</v>
      </c>
      <c r="O9598" t="str">
        <f>TEXT(Coffee_Sales[[#This Row],[transaction_date]],"mmm-yyyy")</f>
        <v>Mar-2023</v>
      </c>
      <c r="P9598">
        <f>HOUR(Coffee_Sales[[#This Row],[transaction_time]])</f>
        <v>9</v>
      </c>
    </row>
    <row r="9599" spans="1:16" x14ac:dyDescent="0.3">
      <c r="A9599">
        <v>22720</v>
      </c>
      <c r="B9599" s="1">
        <v>44967</v>
      </c>
      <c r="C9599" s="2">
        <v>0.42811342592592594</v>
      </c>
      <c r="D9599">
        <v>1</v>
      </c>
      <c r="E9599">
        <v>8</v>
      </c>
      <c r="F9599" t="s">
        <v>24</v>
      </c>
      <c r="G9599">
        <v>41</v>
      </c>
      <c r="H9599" t="s">
        <v>14</v>
      </c>
      <c r="I9599" t="s">
        <v>15</v>
      </c>
      <c r="J9599" t="s">
        <v>98</v>
      </c>
      <c r="K9599">
        <v>1.833351811045542</v>
      </c>
      <c r="L9599">
        <v>0</v>
      </c>
      <c r="M9599">
        <v>63.75</v>
      </c>
      <c r="N9599">
        <f>(1-Coffee_Sales[[#This Row],[Discount_Percent]])*Coffee_Sales[[#This Row],[unit_price]]*Coffee_Sales[[#This Row],[transaction_qty]]</f>
        <v>63.75</v>
      </c>
      <c r="O9599" t="str">
        <f>TEXT(Coffee_Sales[[#This Row],[transaction_date]],"mmm-yyyy")</f>
        <v>Feb-2023</v>
      </c>
      <c r="P9599">
        <f>HOUR(Coffee_Sales[[#This Row],[transaction_time]])</f>
        <v>10</v>
      </c>
    </row>
    <row r="9600" spans="1:16" x14ac:dyDescent="0.3">
      <c r="A9600">
        <v>29237</v>
      </c>
      <c r="B9600" s="1">
        <v>44978</v>
      </c>
      <c r="C9600" s="2">
        <v>0.38608796296296294</v>
      </c>
      <c r="D9600">
        <v>1</v>
      </c>
      <c r="E9600">
        <v>5</v>
      </c>
      <c r="F9600" t="s">
        <v>43</v>
      </c>
      <c r="G9600">
        <v>71</v>
      </c>
      <c r="H9600" t="s">
        <v>18</v>
      </c>
      <c r="I9600" t="s">
        <v>79</v>
      </c>
      <c r="J9600" t="s">
        <v>92</v>
      </c>
      <c r="K9600">
        <v>1.693570670556181</v>
      </c>
      <c r="L9600">
        <v>0.05</v>
      </c>
      <c r="M9600">
        <v>56.25</v>
      </c>
      <c r="N9600">
        <f>(1-Coffee_Sales[[#This Row],[Discount_Percent]])*Coffee_Sales[[#This Row],[unit_price]]*Coffee_Sales[[#This Row],[transaction_qty]]</f>
        <v>53.4375</v>
      </c>
      <c r="O9600" t="str">
        <f>TEXT(Coffee_Sales[[#This Row],[transaction_date]],"mmm-yyyy")</f>
        <v>Feb-2023</v>
      </c>
      <c r="P9600">
        <f>HOUR(Coffee_Sales[[#This Row],[transaction_time]])</f>
        <v>9</v>
      </c>
    </row>
    <row r="9601" spans="1:16" x14ac:dyDescent="0.3">
      <c r="A9601">
        <v>129095</v>
      </c>
      <c r="B9601" s="1">
        <v>45090</v>
      </c>
      <c r="C9601" s="2">
        <v>0.70792824074074079</v>
      </c>
      <c r="D9601">
        <v>1</v>
      </c>
      <c r="E9601">
        <v>8</v>
      </c>
      <c r="F9601" t="s">
        <v>63</v>
      </c>
      <c r="G9601">
        <v>43</v>
      </c>
      <c r="H9601" t="s">
        <v>32</v>
      </c>
      <c r="I9601" t="s">
        <v>40</v>
      </c>
      <c r="J9601" t="s">
        <v>124</v>
      </c>
      <c r="K9601">
        <v>1.2608987827176119</v>
      </c>
      <c r="L9601">
        <v>0.05</v>
      </c>
      <c r="M9601">
        <v>45</v>
      </c>
      <c r="N9601">
        <f>(1-Coffee_Sales[[#This Row],[Discount_Percent]])*Coffee_Sales[[#This Row],[unit_price]]*Coffee_Sales[[#This Row],[transaction_qty]]</f>
        <v>42.75</v>
      </c>
      <c r="O9601" t="str">
        <f>TEXT(Coffee_Sales[[#This Row],[transaction_date]],"mmm-yyyy")</f>
        <v>Jun-2023</v>
      </c>
      <c r="P9601">
        <f>HOUR(Coffee_Sales[[#This Row],[transaction_time]])</f>
        <v>16</v>
      </c>
    </row>
    <row r="9602" spans="1:16" x14ac:dyDescent="0.3">
      <c r="A9602">
        <v>43361</v>
      </c>
      <c r="B9602" s="1">
        <v>45000</v>
      </c>
      <c r="C9602" s="2">
        <v>0.28402777777777777</v>
      </c>
      <c r="D9602">
        <v>2</v>
      </c>
      <c r="E9602">
        <v>8</v>
      </c>
      <c r="F9602" t="s">
        <v>114</v>
      </c>
      <c r="G9602">
        <v>36</v>
      </c>
      <c r="H9602" t="s">
        <v>14</v>
      </c>
      <c r="I9602" t="s">
        <v>26</v>
      </c>
      <c r="J9602" t="s">
        <v>27</v>
      </c>
      <c r="K9602">
        <v>3.7212406338751518</v>
      </c>
      <c r="L9602">
        <v>0</v>
      </c>
      <c r="M9602">
        <v>56.25</v>
      </c>
      <c r="N9602">
        <f>(1-Coffee_Sales[[#This Row],[Discount_Percent]])*Coffee_Sales[[#This Row],[unit_price]]*Coffee_Sales[[#This Row],[transaction_qty]]</f>
        <v>112.5</v>
      </c>
      <c r="O9602" t="str">
        <f>TEXT(Coffee_Sales[[#This Row],[transaction_date]],"mmm-yyyy")</f>
        <v>Mar-2023</v>
      </c>
      <c r="P9602">
        <f>HOUR(Coffee_Sales[[#This Row],[transaction_time]])</f>
        <v>6</v>
      </c>
    </row>
    <row r="9603" spans="1:16" x14ac:dyDescent="0.3">
      <c r="A9603">
        <v>124754</v>
      </c>
      <c r="B9603" s="1">
        <v>45087</v>
      </c>
      <c r="C9603" s="2">
        <v>0.36864583333333334</v>
      </c>
      <c r="D9603">
        <v>1</v>
      </c>
      <c r="E9603">
        <v>8</v>
      </c>
      <c r="F9603" t="s">
        <v>21</v>
      </c>
      <c r="G9603">
        <v>35</v>
      </c>
      <c r="H9603" t="s">
        <v>14</v>
      </c>
      <c r="I9603" t="s">
        <v>26</v>
      </c>
      <c r="J9603" t="s">
        <v>84</v>
      </c>
      <c r="K9603">
        <v>1.071051335420286</v>
      </c>
      <c r="L9603">
        <v>0</v>
      </c>
      <c r="M9603">
        <v>46.5</v>
      </c>
      <c r="N9603">
        <f>(1-Coffee_Sales[[#This Row],[Discount_Percent]])*Coffee_Sales[[#This Row],[unit_price]]*Coffee_Sales[[#This Row],[transaction_qty]]</f>
        <v>46.5</v>
      </c>
      <c r="O9603" t="str">
        <f>TEXT(Coffee_Sales[[#This Row],[transaction_date]],"mmm-yyyy")</f>
        <v>Jun-2023</v>
      </c>
      <c r="P9603">
        <f>HOUR(Coffee_Sales[[#This Row],[transaction_time]])</f>
        <v>8</v>
      </c>
    </row>
    <row r="9604" spans="1:16" x14ac:dyDescent="0.3">
      <c r="A9604">
        <v>126664</v>
      </c>
      <c r="B9604" s="1">
        <v>45088</v>
      </c>
      <c r="C9604" s="2">
        <v>0.6959143518518518</v>
      </c>
      <c r="D9604">
        <v>1</v>
      </c>
      <c r="E9604">
        <v>3</v>
      </c>
      <c r="F9604" t="s">
        <v>46</v>
      </c>
      <c r="G9604">
        <v>32</v>
      </c>
      <c r="H9604" t="s">
        <v>14</v>
      </c>
      <c r="I9604" t="s">
        <v>22</v>
      </c>
      <c r="J9604" t="s">
        <v>23</v>
      </c>
      <c r="K9604">
        <v>1.397433063859449</v>
      </c>
      <c r="L9604">
        <v>0</v>
      </c>
      <c r="M9604">
        <v>45</v>
      </c>
      <c r="N9604">
        <f>(1-Coffee_Sales[[#This Row],[Discount_Percent]])*Coffee_Sales[[#This Row],[unit_price]]*Coffee_Sales[[#This Row],[transaction_qty]]</f>
        <v>45</v>
      </c>
      <c r="O9604" t="str">
        <f>TEXT(Coffee_Sales[[#This Row],[transaction_date]],"mmm-yyyy")</f>
        <v>Jun-2023</v>
      </c>
      <c r="P9604">
        <f>HOUR(Coffee_Sales[[#This Row],[transaction_time]])</f>
        <v>16</v>
      </c>
    </row>
    <row r="9605" spans="1:16" x14ac:dyDescent="0.3">
      <c r="A9605">
        <v>31395</v>
      </c>
      <c r="B9605" s="1">
        <v>44982</v>
      </c>
      <c r="C9605" s="2">
        <v>0.27709490740740739</v>
      </c>
      <c r="D9605">
        <v>3</v>
      </c>
      <c r="E9605">
        <v>5</v>
      </c>
      <c r="F9605" t="s">
        <v>54</v>
      </c>
      <c r="G9605">
        <v>26</v>
      </c>
      <c r="H9605" t="s">
        <v>14</v>
      </c>
      <c r="I9605" t="s">
        <v>29</v>
      </c>
      <c r="J9605" t="s">
        <v>134</v>
      </c>
      <c r="K9605">
        <v>4.4209716954648526</v>
      </c>
      <c r="L9605">
        <v>0.05</v>
      </c>
      <c r="M9605">
        <v>45</v>
      </c>
      <c r="N9605">
        <f>(1-Coffee_Sales[[#This Row],[Discount_Percent]])*Coffee_Sales[[#This Row],[unit_price]]*Coffee_Sales[[#This Row],[transaction_qty]]</f>
        <v>128.25</v>
      </c>
      <c r="O9605" t="str">
        <f>TEXT(Coffee_Sales[[#This Row],[transaction_date]],"mmm-yyyy")</f>
        <v>Feb-2023</v>
      </c>
      <c r="P9605">
        <f>HOUR(Coffee_Sales[[#This Row],[transaction_time]])</f>
        <v>6</v>
      </c>
    </row>
    <row r="9606" spans="1:16" x14ac:dyDescent="0.3">
      <c r="A9606">
        <v>28585</v>
      </c>
      <c r="B9606" s="1">
        <v>44977</v>
      </c>
      <c r="C9606" s="2">
        <v>0.36093750000000002</v>
      </c>
      <c r="D9606">
        <v>1</v>
      </c>
      <c r="E9606">
        <v>8</v>
      </c>
      <c r="F9606" t="s">
        <v>128</v>
      </c>
      <c r="G9606">
        <v>41</v>
      </c>
      <c r="H9606" t="s">
        <v>14</v>
      </c>
      <c r="I9606" t="s">
        <v>15</v>
      </c>
      <c r="J9606" t="s">
        <v>98</v>
      </c>
      <c r="K9606">
        <v>1.5693561110306831</v>
      </c>
      <c r="L9606">
        <v>0.15</v>
      </c>
      <c r="M9606">
        <v>63.75</v>
      </c>
      <c r="N9606">
        <f>(1-Coffee_Sales[[#This Row],[Discount_Percent]])*Coffee_Sales[[#This Row],[unit_price]]*Coffee_Sales[[#This Row],[transaction_qty]]</f>
        <v>54.1875</v>
      </c>
      <c r="O9606" t="str">
        <f>TEXT(Coffee_Sales[[#This Row],[transaction_date]],"mmm-yyyy")</f>
        <v>Feb-2023</v>
      </c>
      <c r="P9606">
        <f>HOUR(Coffee_Sales[[#This Row],[transaction_time]])</f>
        <v>8</v>
      </c>
    </row>
    <row r="9607" spans="1:16" x14ac:dyDescent="0.3">
      <c r="A9607">
        <v>29185</v>
      </c>
      <c r="B9607" s="1">
        <v>44978</v>
      </c>
      <c r="C9607" s="2">
        <v>0.36853009259259262</v>
      </c>
      <c r="D9607">
        <v>3</v>
      </c>
      <c r="E9607">
        <v>5</v>
      </c>
      <c r="F9607" t="s">
        <v>54</v>
      </c>
      <c r="G9607">
        <v>61</v>
      </c>
      <c r="H9607" t="s">
        <v>74</v>
      </c>
      <c r="I9607" t="s">
        <v>75</v>
      </c>
      <c r="J9607" t="s">
        <v>116</v>
      </c>
      <c r="K9607">
        <v>4.919282032852534</v>
      </c>
      <c r="L9607">
        <v>0</v>
      </c>
      <c r="M9607">
        <v>71.25</v>
      </c>
      <c r="N9607">
        <f>(1-Coffee_Sales[[#This Row],[Discount_Percent]])*Coffee_Sales[[#This Row],[unit_price]]*Coffee_Sales[[#This Row],[transaction_qty]]</f>
        <v>213.75</v>
      </c>
      <c r="O9607" t="str">
        <f>TEXT(Coffee_Sales[[#This Row],[transaction_date]],"mmm-yyyy")</f>
        <v>Feb-2023</v>
      </c>
      <c r="P9607">
        <f>HOUR(Coffee_Sales[[#This Row],[transaction_time]])</f>
        <v>8</v>
      </c>
    </row>
    <row r="9608" spans="1:16" x14ac:dyDescent="0.3">
      <c r="A9608">
        <v>46163</v>
      </c>
      <c r="B9608" s="1">
        <v>45003</v>
      </c>
      <c r="C9608" s="2">
        <v>0.70006944444444441</v>
      </c>
      <c r="D9608">
        <v>1</v>
      </c>
      <c r="E9608">
        <v>5</v>
      </c>
      <c r="F9608" t="s">
        <v>35</v>
      </c>
      <c r="G9608">
        <v>57</v>
      </c>
      <c r="H9608" t="s">
        <v>32</v>
      </c>
      <c r="I9608" t="s">
        <v>33</v>
      </c>
      <c r="J9608" t="s">
        <v>34</v>
      </c>
      <c r="K9608">
        <v>1.0454259384124369</v>
      </c>
      <c r="L9608">
        <v>0.1</v>
      </c>
      <c r="M9608">
        <v>46.5</v>
      </c>
      <c r="N9608">
        <f>(1-Coffee_Sales[[#This Row],[Discount_Percent]])*Coffee_Sales[[#This Row],[unit_price]]*Coffee_Sales[[#This Row],[transaction_qty]]</f>
        <v>41.85</v>
      </c>
      <c r="O9608" t="str">
        <f>TEXT(Coffee_Sales[[#This Row],[transaction_date]],"mmm-yyyy")</f>
        <v>Mar-2023</v>
      </c>
      <c r="P9608">
        <f>HOUR(Coffee_Sales[[#This Row],[transaction_time]])</f>
        <v>16</v>
      </c>
    </row>
    <row r="9609" spans="1:16" x14ac:dyDescent="0.3">
      <c r="A9609">
        <v>126780</v>
      </c>
      <c r="B9609" s="1">
        <v>45088</v>
      </c>
      <c r="C9609" s="2">
        <v>0.79740740740740745</v>
      </c>
      <c r="D9609">
        <v>2</v>
      </c>
      <c r="E9609">
        <v>8</v>
      </c>
      <c r="F9609" t="s">
        <v>21</v>
      </c>
      <c r="G9609">
        <v>64</v>
      </c>
      <c r="H9609" t="s">
        <v>67</v>
      </c>
      <c r="I9609" t="s">
        <v>72</v>
      </c>
      <c r="J9609" t="s">
        <v>118</v>
      </c>
      <c r="K9609">
        <v>0.64207706154860811</v>
      </c>
      <c r="L9609">
        <v>0</v>
      </c>
      <c r="M9609">
        <v>12</v>
      </c>
      <c r="N9609">
        <f>(1-Coffee_Sales[[#This Row],[Discount_Percent]])*Coffee_Sales[[#This Row],[unit_price]]*Coffee_Sales[[#This Row],[transaction_qty]]</f>
        <v>24</v>
      </c>
      <c r="O9609" t="str">
        <f>TEXT(Coffee_Sales[[#This Row],[transaction_date]],"mmm-yyyy")</f>
        <v>Jun-2023</v>
      </c>
      <c r="P9609">
        <f>HOUR(Coffee_Sales[[#This Row],[transaction_time]])</f>
        <v>19</v>
      </c>
    </row>
    <row r="9610" spans="1:16" x14ac:dyDescent="0.3">
      <c r="A9610">
        <v>107722</v>
      </c>
      <c r="B9610" s="1">
        <v>45071</v>
      </c>
      <c r="C9610" s="2">
        <v>0.7267824074074074</v>
      </c>
      <c r="D9610">
        <v>2</v>
      </c>
      <c r="E9610">
        <v>5</v>
      </c>
      <c r="F9610" t="s">
        <v>96</v>
      </c>
      <c r="G9610">
        <v>55</v>
      </c>
      <c r="H9610" t="s">
        <v>32</v>
      </c>
      <c r="I9610" t="s">
        <v>33</v>
      </c>
      <c r="J9610" t="s">
        <v>93</v>
      </c>
      <c r="K9610">
        <v>3.6714109044960241</v>
      </c>
      <c r="L9610">
        <v>0.05</v>
      </c>
      <c r="M9610">
        <v>60</v>
      </c>
      <c r="N9610">
        <f>(1-Coffee_Sales[[#This Row],[Discount_Percent]])*Coffee_Sales[[#This Row],[unit_price]]*Coffee_Sales[[#This Row],[transaction_qty]]</f>
        <v>114</v>
      </c>
      <c r="O9610" t="str">
        <f>TEXT(Coffee_Sales[[#This Row],[transaction_date]],"mmm-yyyy")</f>
        <v>May-2023</v>
      </c>
      <c r="P9610">
        <f>HOUR(Coffee_Sales[[#This Row],[transaction_time]])</f>
        <v>17</v>
      </c>
    </row>
    <row r="9611" spans="1:16" x14ac:dyDescent="0.3">
      <c r="A9611">
        <v>26384</v>
      </c>
      <c r="B9611" s="1">
        <v>44973</v>
      </c>
      <c r="C9611" s="2">
        <v>0.46685185185185185</v>
      </c>
      <c r="D9611">
        <v>1</v>
      </c>
      <c r="E9611">
        <v>8</v>
      </c>
      <c r="F9611" t="s">
        <v>13</v>
      </c>
      <c r="G9611">
        <v>21</v>
      </c>
      <c r="H9611" t="s">
        <v>142</v>
      </c>
      <c r="I9611" t="s">
        <v>74</v>
      </c>
      <c r="J9611" t="s">
        <v>156</v>
      </c>
      <c r="K9611">
        <v>4.6995510124519626</v>
      </c>
      <c r="L9611">
        <v>0</v>
      </c>
      <c r="M9611">
        <v>199.95</v>
      </c>
      <c r="N9611">
        <f>(1-Coffee_Sales[[#This Row],[Discount_Percent]])*Coffee_Sales[[#This Row],[unit_price]]*Coffee_Sales[[#This Row],[transaction_qty]]</f>
        <v>199.95</v>
      </c>
      <c r="O9611" t="str">
        <f>TEXT(Coffee_Sales[[#This Row],[transaction_date]],"mmm-yyyy")</f>
        <v>Feb-2023</v>
      </c>
      <c r="P9611">
        <f>HOUR(Coffee_Sales[[#This Row],[transaction_time]])</f>
        <v>11</v>
      </c>
    </row>
    <row r="9612" spans="1:16" x14ac:dyDescent="0.3">
      <c r="A9612">
        <v>130721</v>
      </c>
      <c r="B9612" s="1">
        <v>45092</v>
      </c>
      <c r="C9612" s="2">
        <v>0.34552083333333333</v>
      </c>
      <c r="D9612">
        <v>1</v>
      </c>
      <c r="E9612">
        <v>3</v>
      </c>
      <c r="F9612" t="s">
        <v>101</v>
      </c>
      <c r="G9612">
        <v>24</v>
      </c>
      <c r="H9612" t="s">
        <v>14</v>
      </c>
      <c r="I9612" t="s">
        <v>55</v>
      </c>
      <c r="J9612" t="s">
        <v>86</v>
      </c>
      <c r="K9612">
        <v>1.0801721537073981</v>
      </c>
      <c r="L9612">
        <v>0</v>
      </c>
      <c r="M9612">
        <v>45</v>
      </c>
      <c r="N9612">
        <f>(1-Coffee_Sales[[#This Row],[Discount_Percent]])*Coffee_Sales[[#This Row],[unit_price]]*Coffee_Sales[[#This Row],[transaction_qty]]</f>
        <v>45</v>
      </c>
      <c r="O9612" t="str">
        <f>TEXT(Coffee_Sales[[#This Row],[transaction_date]],"mmm-yyyy")</f>
        <v>Jun-2023</v>
      </c>
      <c r="P9612">
        <f>HOUR(Coffee_Sales[[#This Row],[transaction_time]])</f>
        <v>8</v>
      </c>
    </row>
    <row r="9613" spans="1:16" x14ac:dyDescent="0.3">
      <c r="A9613">
        <v>24002</v>
      </c>
      <c r="B9613" s="1">
        <v>44969</v>
      </c>
      <c r="C9613" s="2">
        <v>0.56369212962962967</v>
      </c>
      <c r="D9613">
        <v>1</v>
      </c>
      <c r="E9613">
        <v>5</v>
      </c>
      <c r="F9613" t="s">
        <v>46</v>
      </c>
      <c r="G9613">
        <v>71</v>
      </c>
      <c r="H9613" t="s">
        <v>18</v>
      </c>
      <c r="I9613" t="s">
        <v>79</v>
      </c>
      <c r="J9613" t="s">
        <v>92</v>
      </c>
      <c r="K9613">
        <v>1.6902969494226201</v>
      </c>
      <c r="L9613">
        <v>0</v>
      </c>
      <c r="M9613">
        <v>56.25</v>
      </c>
      <c r="N9613">
        <f>(1-Coffee_Sales[[#This Row],[Discount_Percent]])*Coffee_Sales[[#This Row],[unit_price]]*Coffee_Sales[[#This Row],[transaction_qty]]</f>
        <v>56.25</v>
      </c>
      <c r="O9613" t="str">
        <f>TEXT(Coffee_Sales[[#This Row],[transaction_date]],"mmm-yyyy")</f>
        <v>Feb-2023</v>
      </c>
      <c r="P9613">
        <f>HOUR(Coffee_Sales[[#This Row],[transaction_time]])</f>
        <v>13</v>
      </c>
    </row>
    <row r="9614" spans="1:16" x14ac:dyDescent="0.3">
      <c r="A9614">
        <v>138034</v>
      </c>
      <c r="B9614" s="1">
        <v>45098</v>
      </c>
      <c r="C9614" s="2">
        <v>0.33688657407407407</v>
      </c>
      <c r="D9614">
        <v>1</v>
      </c>
      <c r="E9614">
        <v>8</v>
      </c>
      <c r="F9614" t="s">
        <v>114</v>
      </c>
      <c r="G9614">
        <v>37</v>
      </c>
      <c r="H9614" t="s">
        <v>14</v>
      </c>
      <c r="I9614" t="s">
        <v>15</v>
      </c>
      <c r="J9614" t="s">
        <v>95</v>
      </c>
      <c r="K9614">
        <v>0.95795534648232428</v>
      </c>
      <c r="L9614">
        <v>0</v>
      </c>
      <c r="M9614">
        <v>45</v>
      </c>
      <c r="N9614">
        <f>(1-Coffee_Sales[[#This Row],[Discount_Percent]])*Coffee_Sales[[#This Row],[unit_price]]*Coffee_Sales[[#This Row],[transaction_qty]]</f>
        <v>45</v>
      </c>
      <c r="O9614" t="str">
        <f>TEXT(Coffee_Sales[[#This Row],[transaction_date]],"mmm-yyyy")</f>
        <v>Jun-2023</v>
      </c>
      <c r="P9614">
        <f>HOUR(Coffee_Sales[[#This Row],[transaction_time]])</f>
        <v>8</v>
      </c>
    </row>
    <row r="9615" spans="1:16" x14ac:dyDescent="0.3">
      <c r="A9615">
        <v>138982</v>
      </c>
      <c r="B9615" s="1">
        <v>45098</v>
      </c>
      <c r="C9615" s="2">
        <v>0.73681712962962964</v>
      </c>
      <c r="D9615">
        <v>2</v>
      </c>
      <c r="E9615">
        <v>3</v>
      </c>
      <c r="F9615" t="s">
        <v>31</v>
      </c>
      <c r="G9615">
        <v>41</v>
      </c>
      <c r="H9615" t="s">
        <v>14</v>
      </c>
      <c r="I9615" t="s">
        <v>15</v>
      </c>
      <c r="J9615" t="s">
        <v>98</v>
      </c>
      <c r="K9615">
        <v>4.07256852125919</v>
      </c>
      <c r="L9615">
        <v>0</v>
      </c>
      <c r="M9615">
        <v>63.75</v>
      </c>
      <c r="N9615">
        <f>(1-Coffee_Sales[[#This Row],[Discount_Percent]])*Coffee_Sales[[#This Row],[unit_price]]*Coffee_Sales[[#This Row],[transaction_qty]]</f>
        <v>127.5</v>
      </c>
      <c r="O9615" t="str">
        <f>TEXT(Coffee_Sales[[#This Row],[transaction_date]],"mmm-yyyy")</f>
        <v>Jun-2023</v>
      </c>
      <c r="P9615">
        <f>HOUR(Coffee_Sales[[#This Row],[transaction_time]])</f>
        <v>17</v>
      </c>
    </row>
    <row r="9616" spans="1:16" x14ac:dyDescent="0.3">
      <c r="A9616">
        <v>103944</v>
      </c>
      <c r="B9616" s="1">
        <v>45068</v>
      </c>
      <c r="C9616" s="2">
        <v>0.42907407407407405</v>
      </c>
      <c r="D9616">
        <v>2</v>
      </c>
      <c r="E9616">
        <v>8</v>
      </c>
      <c r="F9616" t="s">
        <v>54</v>
      </c>
      <c r="G9616">
        <v>47</v>
      </c>
      <c r="H9616" t="s">
        <v>32</v>
      </c>
      <c r="I9616" t="s">
        <v>36</v>
      </c>
      <c r="J9616" t="s">
        <v>37</v>
      </c>
      <c r="K9616">
        <v>1.8207741124904091</v>
      </c>
      <c r="L9616">
        <v>0.05</v>
      </c>
      <c r="M9616">
        <v>45</v>
      </c>
      <c r="N9616">
        <f>(1-Coffee_Sales[[#This Row],[Discount_Percent]])*Coffee_Sales[[#This Row],[unit_price]]*Coffee_Sales[[#This Row],[transaction_qty]]</f>
        <v>85.5</v>
      </c>
      <c r="O9616" t="str">
        <f>TEXT(Coffee_Sales[[#This Row],[transaction_date]],"mmm-yyyy")</f>
        <v>May-2023</v>
      </c>
      <c r="P9616">
        <f>HOUR(Coffee_Sales[[#This Row],[transaction_time]])</f>
        <v>10</v>
      </c>
    </row>
    <row r="9617" spans="1:16" x14ac:dyDescent="0.3">
      <c r="A9617">
        <v>78126</v>
      </c>
      <c r="B9617" s="1">
        <v>45043</v>
      </c>
      <c r="C9617" s="2">
        <v>0.79417824074074073</v>
      </c>
      <c r="D9617">
        <v>2</v>
      </c>
      <c r="E9617">
        <v>3</v>
      </c>
      <c r="F9617" t="s">
        <v>133</v>
      </c>
      <c r="G9617">
        <v>44</v>
      </c>
      <c r="H9617" t="s">
        <v>32</v>
      </c>
      <c r="I9617" t="s">
        <v>40</v>
      </c>
      <c r="J9617" t="s">
        <v>41</v>
      </c>
      <c r="K9617">
        <v>1.6397521890225351</v>
      </c>
      <c r="L9617">
        <v>0</v>
      </c>
      <c r="M9617">
        <v>37.5</v>
      </c>
      <c r="N9617">
        <f>(1-Coffee_Sales[[#This Row],[Discount_Percent]])*Coffee_Sales[[#This Row],[unit_price]]*Coffee_Sales[[#This Row],[transaction_qty]]</f>
        <v>75</v>
      </c>
      <c r="O9617" t="str">
        <f>TEXT(Coffee_Sales[[#This Row],[transaction_date]],"mmm-yyyy")</f>
        <v>Apr-2023</v>
      </c>
      <c r="P9617">
        <f>HOUR(Coffee_Sales[[#This Row],[transaction_time]])</f>
        <v>19</v>
      </c>
    </row>
    <row r="9618" spans="1:16" x14ac:dyDescent="0.3">
      <c r="A9618">
        <v>68237</v>
      </c>
      <c r="B9618" s="1">
        <v>45032</v>
      </c>
      <c r="C9618" s="2">
        <v>0.45508101851851851</v>
      </c>
      <c r="D9618">
        <v>1</v>
      </c>
      <c r="E9618">
        <v>8</v>
      </c>
      <c r="F9618" t="s">
        <v>70</v>
      </c>
      <c r="G9618">
        <v>55</v>
      </c>
      <c r="H9618" t="s">
        <v>32</v>
      </c>
      <c r="I9618" t="s">
        <v>33</v>
      </c>
      <c r="J9618" t="s">
        <v>93</v>
      </c>
      <c r="K9618">
        <v>1.44968108361674</v>
      </c>
      <c r="L9618">
        <v>0.05</v>
      </c>
      <c r="M9618">
        <v>60</v>
      </c>
      <c r="N9618">
        <f>(1-Coffee_Sales[[#This Row],[Discount_Percent]])*Coffee_Sales[[#This Row],[unit_price]]*Coffee_Sales[[#This Row],[transaction_qty]]</f>
        <v>57</v>
      </c>
      <c r="O9618" t="str">
        <f>TEXT(Coffee_Sales[[#This Row],[transaction_date]],"mmm-yyyy")</f>
        <v>Apr-2023</v>
      </c>
      <c r="P9618">
        <f>HOUR(Coffee_Sales[[#This Row],[transaction_time]])</f>
        <v>10</v>
      </c>
    </row>
    <row r="9619" spans="1:16" x14ac:dyDescent="0.3">
      <c r="A9619">
        <v>38527</v>
      </c>
      <c r="B9619" s="1">
        <v>44993</v>
      </c>
      <c r="C9619" s="2">
        <v>0.38618055555555558</v>
      </c>
      <c r="D9619">
        <v>1</v>
      </c>
      <c r="E9619">
        <v>3</v>
      </c>
      <c r="F9619" t="s">
        <v>104</v>
      </c>
      <c r="G9619">
        <v>35</v>
      </c>
      <c r="H9619" t="s">
        <v>14</v>
      </c>
      <c r="I9619" t="s">
        <v>26</v>
      </c>
      <c r="J9619" t="s">
        <v>84</v>
      </c>
      <c r="K9619">
        <v>0.96797506926650367</v>
      </c>
      <c r="L9619">
        <v>0</v>
      </c>
      <c r="M9619">
        <v>46.5</v>
      </c>
      <c r="N9619">
        <f>(1-Coffee_Sales[[#This Row],[Discount_Percent]])*Coffee_Sales[[#This Row],[unit_price]]*Coffee_Sales[[#This Row],[transaction_qty]]</f>
        <v>46.5</v>
      </c>
      <c r="O9619" t="str">
        <f>TEXT(Coffee_Sales[[#This Row],[transaction_date]],"mmm-yyyy")</f>
        <v>Mar-2023</v>
      </c>
      <c r="P9619">
        <f>HOUR(Coffee_Sales[[#This Row],[transaction_time]])</f>
        <v>9</v>
      </c>
    </row>
    <row r="9620" spans="1:16" x14ac:dyDescent="0.3">
      <c r="A9620">
        <v>138403</v>
      </c>
      <c r="B9620" s="1">
        <v>45098</v>
      </c>
      <c r="C9620" s="2">
        <v>0.41091435185185188</v>
      </c>
      <c r="D9620">
        <v>1</v>
      </c>
      <c r="E9620">
        <v>8</v>
      </c>
      <c r="F9620" t="s">
        <v>90</v>
      </c>
      <c r="G9620">
        <v>71</v>
      </c>
      <c r="H9620" t="s">
        <v>18</v>
      </c>
      <c r="I9620" t="s">
        <v>79</v>
      </c>
      <c r="J9620" t="s">
        <v>92</v>
      </c>
      <c r="K9620">
        <v>1.333266623757219</v>
      </c>
      <c r="L9620">
        <v>0.05</v>
      </c>
      <c r="M9620">
        <v>56.25</v>
      </c>
      <c r="N9620">
        <f>(1-Coffee_Sales[[#This Row],[Discount_Percent]])*Coffee_Sales[[#This Row],[unit_price]]*Coffee_Sales[[#This Row],[transaction_qty]]</f>
        <v>53.4375</v>
      </c>
      <c r="O9620" t="str">
        <f>TEXT(Coffee_Sales[[#This Row],[transaction_date]],"mmm-yyyy")</f>
        <v>Jun-2023</v>
      </c>
      <c r="P9620">
        <f>HOUR(Coffee_Sales[[#This Row],[transaction_time]])</f>
        <v>9</v>
      </c>
    </row>
    <row r="9621" spans="1:16" x14ac:dyDescent="0.3">
      <c r="A9621">
        <v>28102</v>
      </c>
      <c r="B9621" s="1">
        <v>44976</v>
      </c>
      <c r="C9621" s="2">
        <v>0.42662037037037037</v>
      </c>
      <c r="D9621">
        <v>2</v>
      </c>
      <c r="E9621">
        <v>3</v>
      </c>
      <c r="F9621" t="s">
        <v>46</v>
      </c>
      <c r="G9621">
        <v>57</v>
      </c>
      <c r="H9621" t="s">
        <v>32</v>
      </c>
      <c r="I9621" t="s">
        <v>33</v>
      </c>
      <c r="J9621" t="s">
        <v>34</v>
      </c>
      <c r="K9621">
        <v>2.8638333236827429</v>
      </c>
      <c r="L9621">
        <v>0.05</v>
      </c>
      <c r="M9621">
        <v>46.5</v>
      </c>
      <c r="N9621">
        <f>(1-Coffee_Sales[[#This Row],[Discount_Percent]])*Coffee_Sales[[#This Row],[unit_price]]*Coffee_Sales[[#This Row],[transaction_qty]]</f>
        <v>88.35</v>
      </c>
      <c r="O9621" t="str">
        <f>TEXT(Coffee_Sales[[#This Row],[transaction_date]],"mmm-yyyy")</f>
        <v>Feb-2023</v>
      </c>
      <c r="P9621">
        <f>HOUR(Coffee_Sales[[#This Row],[transaction_time]])</f>
        <v>10</v>
      </c>
    </row>
    <row r="9622" spans="1:16" x14ac:dyDescent="0.3">
      <c r="A9622">
        <v>92037</v>
      </c>
      <c r="B9622" s="1">
        <v>45057</v>
      </c>
      <c r="C9622" s="2">
        <v>0.64144675925925931</v>
      </c>
      <c r="D9622">
        <v>2</v>
      </c>
      <c r="E9622">
        <v>5</v>
      </c>
      <c r="F9622" t="s">
        <v>25</v>
      </c>
      <c r="G9622">
        <v>54</v>
      </c>
      <c r="H9622" t="s">
        <v>32</v>
      </c>
      <c r="I9622" t="s">
        <v>33</v>
      </c>
      <c r="J9622" t="s">
        <v>127</v>
      </c>
      <c r="K9622">
        <v>2.0578438618871879</v>
      </c>
      <c r="L9622">
        <v>0.05</v>
      </c>
      <c r="M9622">
        <v>37.5</v>
      </c>
      <c r="N9622">
        <f>(1-Coffee_Sales[[#This Row],[Discount_Percent]])*Coffee_Sales[[#This Row],[unit_price]]*Coffee_Sales[[#This Row],[transaction_qty]]</f>
        <v>71.25</v>
      </c>
      <c r="O9622" t="str">
        <f>TEXT(Coffee_Sales[[#This Row],[transaction_date]],"mmm-yyyy")</f>
        <v>May-2023</v>
      </c>
      <c r="P9622">
        <f>HOUR(Coffee_Sales[[#This Row],[transaction_time]])</f>
        <v>15</v>
      </c>
    </row>
    <row r="9623" spans="1:16" x14ac:dyDescent="0.3">
      <c r="A9623">
        <v>69438</v>
      </c>
      <c r="B9623" s="1">
        <v>45034</v>
      </c>
      <c r="C9623" s="2">
        <v>0.28012731481481479</v>
      </c>
      <c r="D9623">
        <v>1</v>
      </c>
      <c r="E9623">
        <v>8</v>
      </c>
      <c r="F9623" t="s">
        <v>81</v>
      </c>
      <c r="G9623">
        <v>64</v>
      </c>
      <c r="H9623" t="s">
        <v>67</v>
      </c>
      <c r="I9623" t="s">
        <v>72</v>
      </c>
      <c r="J9623" t="s">
        <v>118</v>
      </c>
      <c r="K9623">
        <v>0.38855951610693829</v>
      </c>
      <c r="L9623">
        <v>0</v>
      </c>
      <c r="M9623">
        <v>12</v>
      </c>
      <c r="N9623">
        <f>(1-Coffee_Sales[[#This Row],[Discount_Percent]])*Coffee_Sales[[#This Row],[unit_price]]*Coffee_Sales[[#This Row],[transaction_qty]]</f>
        <v>12</v>
      </c>
      <c r="O9623" t="str">
        <f>TEXT(Coffee_Sales[[#This Row],[transaction_date]],"mmm-yyyy")</f>
        <v>Apr-2023</v>
      </c>
      <c r="P9623">
        <f>HOUR(Coffee_Sales[[#This Row],[transaction_time]])</f>
        <v>6</v>
      </c>
    </row>
    <row r="9624" spans="1:16" x14ac:dyDescent="0.3">
      <c r="A9624">
        <v>129134</v>
      </c>
      <c r="B9624" s="1">
        <v>45090</v>
      </c>
      <c r="C9624" s="2">
        <v>0.73768518518518522</v>
      </c>
      <c r="D9624">
        <v>2</v>
      </c>
      <c r="E9624">
        <v>3</v>
      </c>
      <c r="F9624" t="s">
        <v>114</v>
      </c>
      <c r="G9624">
        <v>36</v>
      </c>
      <c r="H9624" t="s">
        <v>14</v>
      </c>
      <c r="I9624" t="s">
        <v>26</v>
      </c>
      <c r="J9624" t="s">
        <v>27</v>
      </c>
      <c r="K9624">
        <v>3.1655138665678271</v>
      </c>
      <c r="L9624">
        <v>0</v>
      </c>
      <c r="M9624">
        <v>56.25</v>
      </c>
      <c r="N9624">
        <f>(1-Coffee_Sales[[#This Row],[Discount_Percent]])*Coffee_Sales[[#This Row],[unit_price]]*Coffee_Sales[[#This Row],[transaction_qty]]</f>
        <v>112.5</v>
      </c>
      <c r="O9624" t="str">
        <f>TEXT(Coffee_Sales[[#This Row],[transaction_date]],"mmm-yyyy")</f>
        <v>Jun-2023</v>
      </c>
      <c r="P9624">
        <f>HOUR(Coffee_Sales[[#This Row],[transaction_time]])</f>
        <v>17</v>
      </c>
    </row>
    <row r="9625" spans="1:16" x14ac:dyDescent="0.3">
      <c r="A9625">
        <v>119078</v>
      </c>
      <c r="B9625" s="1">
        <v>45082</v>
      </c>
      <c r="C9625" s="2">
        <v>0.55413194444444447</v>
      </c>
      <c r="D9625">
        <v>2</v>
      </c>
      <c r="E9625">
        <v>8</v>
      </c>
      <c r="F9625" t="s">
        <v>62</v>
      </c>
      <c r="G9625">
        <v>59</v>
      </c>
      <c r="H9625" t="s">
        <v>74</v>
      </c>
      <c r="I9625" t="s">
        <v>75</v>
      </c>
      <c r="J9625" t="s">
        <v>85</v>
      </c>
      <c r="K9625">
        <v>3.1651145644730252</v>
      </c>
      <c r="L9625">
        <v>0.1</v>
      </c>
      <c r="M9625">
        <v>67.5</v>
      </c>
      <c r="N9625">
        <f>(1-Coffee_Sales[[#This Row],[Discount_Percent]])*Coffee_Sales[[#This Row],[unit_price]]*Coffee_Sales[[#This Row],[transaction_qty]]</f>
        <v>121.5</v>
      </c>
      <c r="O9625" t="str">
        <f>TEXT(Coffee_Sales[[#This Row],[transaction_date]],"mmm-yyyy")</f>
        <v>Jun-2023</v>
      </c>
      <c r="P9625">
        <f>HOUR(Coffee_Sales[[#This Row],[transaction_time]])</f>
        <v>13</v>
      </c>
    </row>
    <row r="9626" spans="1:16" x14ac:dyDescent="0.3">
      <c r="A9626">
        <v>71633</v>
      </c>
      <c r="B9626" s="1">
        <v>45036</v>
      </c>
      <c r="C9626" s="2">
        <v>0.41962962962962963</v>
      </c>
      <c r="D9626">
        <v>2</v>
      </c>
      <c r="E9626">
        <v>5</v>
      </c>
      <c r="F9626" t="s">
        <v>77</v>
      </c>
      <c r="G9626">
        <v>60</v>
      </c>
      <c r="H9626" t="s">
        <v>74</v>
      </c>
      <c r="I9626" t="s">
        <v>75</v>
      </c>
      <c r="J9626" t="s">
        <v>112</v>
      </c>
      <c r="K9626">
        <v>3.170334973603774</v>
      </c>
      <c r="L9626">
        <v>0</v>
      </c>
      <c r="M9626">
        <v>56.25</v>
      </c>
      <c r="N9626">
        <f>(1-Coffee_Sales[[#This Row],[Discount_Percent]])*Coffee_Sales[[#This Row],[unit_price]]*Coffee_Sales[[#This Row],[transaction_qty]]</f>
        <v>112.5</v>
      </c>
      <c r="O9626" t="str">
        <f>TEXT(Coffee_Sales[[#This Row],[transaction_date]],"mmm-yyyy")</f>
        <v>Apr-2023</v>
      </c>
      <c r="P9626">
        <f>HOUR(Coffee_Sales[[#This Row],[transaction_time]])</f>
        <v>10</v>
      </c>
    </row>
    <row r="9627" spans="1:16" x14ac:dyDescent="0.3">
      <c r="A9627">
        <v>138688</v>
      </c>
      <c r="B9627" s="1">
        <v>45098</v>
      </c>
      <c r="C9627" s="2">
        <v>0.4909722222222222</v>
      </c>
      <c r="D9627">
        <v>1</v>
      </c>
      <c r="E9627">
        <v>5</v>
      </c>
      <c r="F9627" t="s">
        <v>54</v>
      </c>
      <c r="G9627">
        <v>73</v>
      </c>
      <c r="H9627" t="s">
        <v>18</v>
      </c>
      <c r="I9627" t="s">
        <v>79</v>
      </c>
      <c r="J9627" t="s">
        <v>80</v>
      </c>
      <c r="K9627">
        <v>1.6272793683988991</v>
      </c>
      <c r="L9627">
        <v>0</v>
      </c>
      <c r="M9627">
        <v>56.25</v>
      </c>
      <c r="N9627">
        <f>(1-Coffee_Sales[[#This Row],[Discount_Percent]])*Coffee_Sales[[#This Row],[unit_price]]*Coffee_Sales[[#This Row],[transaction_qty]]</f>
        <v>56.25</v>
      </c>
      <c r="O9627" t="str">
        <f>TEXT(Coffee_Sales[[#This Row],[transaction_date]],"mmm-yyyy")</f>
        <v>Jun-2023</v>
      </c>
      <c r="P9627">
        <f>HOUR(Coffee_Sales[[#This Row],[transaction_time]])</f>
        <v>11</v>
      </c>
    </row>
    <row r="9628" spans="1:16" x14ac:dyDescent="0.3">
      <c r="A9628">
        <v>20356</v>
      </c>
      <c r="B9628" s="1">
        <v>44963</v>
      </c>
      <c r="C9628" s="2">
        <v>0.55754629629629626</v>
      </c>
      <c r="D9628">
        <v>1</v>
      </c>
      <c r="E9628">
        <v>5</v>
      </c>
      <c r="F9628" t="s">
        <v>94</v>
      </c>
      <c r="G9628">
        <v>28</v>
      </c>
      <c r="H9628" t="s">
        <v>14</v>
      </c>
      <c r="I9628" t="s">
        <v>22</v>
      </c>
      <c r="J9628" t="s">
        <v>117</v>
      </c>
      <c r="K9628">
        <v>0.76185771099587529</v>
      </c>
      <c r="L9628">
        <v>0</v>
      </c>
      <c r="M9628">
        <v>30</v>
      </c>
      <c r="N9628">
        <f>(1-Coffee_Sales[[#This Row],[Discount_Percent]])*Coffee_Sales[[#This Row],[unit_price]]*Coffee_Sales[[#This Row],[transaction_qty]]</f>
        <v>30</v>
      </c>
      <c r="O9628" t="str">
        <f>TEXT(Coffee_Sales[[#This Row],[transaction_date]],"mmm-yyyy")</f>
        <v>Feb-2023</v>
      </c>
      <c r="P9628">
        <f>HOUR(Coffee_Sales[[#This Row],[transaction_time]])</f>
        <v>13</v>
      </c>
    </row>
    <row r="9629" spans="1:16" x14ac:dyDescent="0.3">
      <c r="A9629">
        <v>68299</v>
      </c>
      <c r="B9629" s="1">
        <v>45032</v>
      </c>
      <c r="C9629" s="2">
        <v>0.49292824074074076</v>
      </c>
      <c r="D9629">
        <v>1</v>
      </c>
      <c r="E9629">
        <v>3</v>
      </c>
      <c r="F9629" t="s">
        <v>17</v>
      </c>
      <c r="G9629">
        <v>70</v>
      </c>
      <c r="H9629" t="s">
        <v>18</v>
      </c>
      <c r="I9629" t="s">
        <v>19</v>
      </c>
      <c r="J9629" t="s">
        <v>83</v>
      </c>
      <c r="K9629">
        <v>1.0580670561507179</v>
      </c>
      <c r="L9629">
        <v>0.05</v>
      </c>
      <c r="M9629">
        <v>48.75</v>
      </c>
      <c r="N9629">
        <f>(1-Coffee_Sales[[#This Row],[Discount_Percent]])*Coffee_Sales[[#This Row],[unit_price]]*Coffee_Sales[[#This Row],[transaction_qty]]</f>
        <v>46.3125</v>
      </c>
      <c r="O9629" t="str">
        <f>TEXT(Coffee_Sales[[#This Row],[transaction_date]],"mmm-yyyy")</f>
        <v>Apr-2023</v>
      </c>
      <c r="P9629">
        <f>HOUR(Coffee_Sales[[#This Row],[transaction_time]])</f>
        <v>11</v>
      </c>
    </row>
    <row r="9630" spans="1:16" x14ac:dyDescent="0.3">
      <c r="A9630">
        <v>112133</v>
      </c>
      <c r="B9630" s="1">
        <v>45076</v>
      </c>
      <c r="C9630" s="2">
        <v>0.32190972222222225</v>
      </c>
      <c r="D9630">
        <v>1</v>
      </c>
      <c r="E9630">
        <v>3</v>
      </c>
      <c r="F9630" t="s">
        <v>101</v>
      </c>
      <c r="G9630">
        <v>58</v>
      </c>
      <c r="H9630" t="s">
        <v>74</v>
      </c>
      <c r="I9630" t="s">
        <v>75</v>
      </c>
      <c r="J9630" t="s">
        <v>76</v>
      </c>
      <c r="K9630">
        <v>1.7166917652177209</v>
      </c>
      <c r="L9630">
        <v>0.05</v>
      </c>
      <c r="M9630">
        <v>52.5</v>
      </c>
      <c r="N9630">
        <f>(1-Coffee_Sales[[#This Row],[Discount_Percent]])*Coffee_Sales[[#This Row],[unit_price]]*Coffee_Sales[[#This Row],[transaction_qty]]</f>
        <v>49.875</v>
      </c>
      <c r="O9630" t="str">
        <f>TEXT(Coffee_Sales[[#This Row],[transaction_date]],"mmm-yyyy")</f>
        <v>May-2023</v>
      </c>
      <c r="P9630">
        <f>HOUR(Coffee_Sales[[#This Row],[transaction_time]])</f>
        <v>7</v>
      </c>
    </row>
    <row r="9631" spans="1:16" x14ac:dyDescent="0.3">
      <c r="A9631">
        <v>105583</v>
      </c>
      <c r="B9631" s="1">
        <v>45069</v>
      </c>
      <c r="C9631" s="2">
        <v>0.75137731481481485</v>
      </c>
      <c r="D9631">
        <v>3</v>
      </c>
      <c r="E9631">
        <v>5</v>
      </c>
      <c r="F9631" t="s">
        <v>58</v>
      </c>
      <c r="G9631">
        <v>45</v>
      </c>
      <c r="H9631" t="s">
        <v>32</v>
      </c>
      <c r="I9631" t="s">
        <v>40</v>
      </c>
      <c r="J9631" t="s">
        <v>120</v>
      </c>
      <c r="K9631">
        <v>3.806153217540476</v>
      </c>
      <c r="L9631">
        <v>0.05</v>
      </c>
      <c r="M9631">
        <v>45</v>
      </c>
      <c r="N9631">
        <f>(1-Coffee_Sales[[#This Row],[Discount_Percent]])*Coffee_Sales[[#This Row],[unit_price]]*Coffee_Sales[[#This Row],[transaction_qty]]</f>
        <v>128.25</v>
      </c>
      <c r="O9631" t="str">
        <f>TEXT(Coffee_Sales[[#This Row],[transaction_date]],"mmm-yyyy")</f>
        <v>May-2023</v>
      </c>
      <c r="P9631">
        <f>HOUR(Coffee_Sales[[#This Row],[transaction_time]])</f>
        <v>18</v>
      </c>
    </row>
    <row r="9632" spans="1:16" x14ac:dyDescent="0.3">
      <c r="A9632">
        <v>13688</v>
      </c>
      <c r="B9632" s="1">
        <v>44950</v>
      </c>
      <c r="C9632" s="2">
        <v>0.75464120370370369</v>
      </c>
      <c r="D9632">
        <v>1</v>
      </c>
      <c r="E9632">
        <v>5</v>
      </c>
      <c r="F9632" t="s">
        <v>128</v>
      </c>
      <c r="G9632">
        <v>28</v>
      </c>
      <c r="H9632" t="s">
        <v>14</v>
      </c>
      <c r="I9632" t="s">
        <v>22</v>
      </c>
      <c r="J9632" t="s">
        <v>117</v>
      </c>
      <c r="K9632">
        <v>0.93670370327389496</v>
      </c>
      <c r="L9632">
        <v>0</v>
      </c>
      <c r="M9632">
        <v>30</v>
      </c>
      <c r="N9632">
        <f>(1-Coffee_Sales[[#This Row],[Discount_Percent]])*Coffee_Sales[[#This Row],[unit_price]]*Coffee_Sales[[#This Row],[transaction_qty]]</f>
        <v>30</v>
      </c>
      <c r="O9632" t="str">
        <f>TEXT(Coffee_Sales[[#This Row],[transaction_date]],"mmm-yyyy")</f>
        <v>Jan-2023</v>
      </c>
      <c r="P9632">
        <f>HOUR(Coffee_Sales[[#This Row],[transaction_time]])</f>
        <v>18</v>
      </c>
    </row>
    <row r="9633" spans="1:16" x14ac:dyDescent="0.3">
      <c r="A9633">
        <v>140377</v>
      </c>
      <c r="B9633" s="1">
        <v>45100</v>
      </c>
      <c r="C9633" s="2">
        <v>0.30944444444444447</v>
      </c>
      <c r="D9633">
        <v>1</v>
      </c>
      <c r="E9633">
        <v>3</v>
      </c>
      <c r="F9633" t="s">
        <v>21</v>
      </c>
      <c r="G9633">
        <v>39</v>
      </c>
      <c r="H9633" t="s">
        <v>14</v>
      </c>
      <c r="I9633" t="s">
        <v>15</v>
      </c>
      <c r="J9633" t="s">
        <v>47</v>
      </c>
      <c r="K9633">
        <v>1.533948886877911</v>
      </c>
      <c r="L9633">
        <v>0</v>
      </c>
      <c r="M9633">
        <v>63.75</v>
      </c>
      <c r="N9633">
        <f>(1-Coffee_Sales[[#This Row],[Discount_Percent]])*Coffee_Sales[[#This Row],[unit_price]]*Coffee_Sales[[#This Row],[transaction_qty]]</f>
        <v>63.75</v>
      </c>
      <c r="O9633" t="str">
        <f>TEXT(Coffee_Sales[[#This Row],[transaction_date]],"mmm-yyyy")</f>
        <v>Jun-2023</v>
      </c>
      <c r="P9633">
        <f>HOUR(Coffee_Sales[[#This Row],[transaction_time]])</f>
        <v>7</v>
      </c>
    </row>
    <row r="9634" spans="1:16" x14ac:dyDescent="0.3">
      <c r="A9634">
        <v>123032</v>
      </c>
      <c r="B9634" s="1">
        <v>45085</v>
      </c>
      <c r="C9634" s="2">
        <v>0.7638773148148148</v>
      </c>
      <c r="D9634">
        <v>2</v>
      </c>
      <c r="E9634">
        <v>8</v>
      </c>
      <c r="F9634" t="s">
        <v>90</v>
      </c>
      <c r="G9634">
        <v>36</v>
      </c>
      <c r="H9634" t="s">
        <v>14</v>
      </c>
      <c r="I9634" t="s">
        <v>26</v>
      </c>
      <c r="J9634" t="s">
        <v>27</v>
      </c>
      <c r="K9634">
        <v>3.5914131593532979</v>
      </c>
      <c r="L9634">
        <v>0.1</v>
      </c>
      <c r="M9634">
        <v>56.25</v>
      </c>
      <c r="N9634">
        <f>(1-Coffee_Sales[[#This Row],[Discount_Percent]])*Coffee_Sales[[#This Row],[unit_price]]*Coffee_Sales[[#This Row],[transaction_qty]]</f>
        <v>101.25</v>
      </c>
      <c r="O9634" t="str">
        <f>TEXT(Coffee_Sales[[#This Row],[transaction_date]],"mmm-yyyy")</f>
        <v>Jun-2023</v>
      </c>
      <c r="P9634">
        <f>HOUR(Coffee_Sales[[#This Row],[transaction_time]])</f>
        <v>18</v>
      </c>
    </row>
    <row r="9635" spans="1:16" x14ac:dyDescent="0.3">
      <c r="A9635">
        <v>101907</v>
      </c>
      <c r="B9635" s="1">
        <v>45066</v>
      </c>
      <c r="C9635" s="2">
        <v>0.43493055555555554</v>
      </c>
      <c r="D9635">
        <v>2</v>
      </c>
      <c r="E9635">
        <v>8</v>
      </c>
      <c r="F9635" t="s">
        <v>97</v>
      </c>
      <c r="G9635">
        <v>40</v>
      </c>
      <c r="H9635" t="s">
        <v>14</v>
      </c>
      <c r="I9635" t="s">
        <v>15</v>
      </c>
      <c r="J9635" t="s">
        <v>100</v>
      </c>
      <c r="K9635">
        <v>2.7527883621296341</v>
      </c>
      <c r="L9635">
        <v>0</v>
      </c>
      <c r="M9635">
        <v>56.25</v>
      </c>
      <c r="N9635">
        <f>(1-Coffee_Sales[[#This Row],[Discount_Percent]])*Coffee_Sales[[#This Row],[unit_price]]*Coffee_Sales[[#This Row],[transaction_qty]]</f>
        <v>112.5</v>
      </c>
      <c r="O9635" t="str">
        <f>TEXT(Coffee_Sales[[#This Row],[transaction_date]],"mmm-yyyy")</f>
        <v>May-2023</v>
      </c>
      <c r="P9635">
        <f>HOUR(Coffee_Sales[[#This Row],[transaction_time]])</f>
        <v>10</v>
      </c>
    </row>
    <row r="9636" spans="1:16" x14ac:dyDescent="0.3">
      <c r="A9636">
        <v>675</v>
      </c>
      <c r="B9636" s="1">
        <v>44928</v>
      </c>
      <c r="C9636" s="2">
        <v>0.47592592592592592</v>
      </c>
      <c r="D9636">
        <v>2</v>
      </c>
      <c r="E9636">
        <v>5</v>
      </c>
      <c r="F9636" t="s">
        <v>62</v>
      </c>
      <c r="G9636">
        <v>54</v>
      </c>
      <c r="H9636" t="s">
        <v>32</v>
      </c>
      <c r="I9636" t="s">
        <v>33</v>
      </c>
      <c r="J9636" t="s">
        <v>127</v>
      </c>
      <c r="K9636">
        <v>2.213819129202093</v>
      </c>
      <c r="L9636">
        <v>0</v>
      </c>
      <c r="M9636">
        <v>37.5</v>
      </c>
      <c r="N9636">
        <f>(1-Coffee_Sales[[#This Row],[Discount_Percent]])*Coffee_Sales[[#This Row],[unit_price]]*Coffee_Sales[[#This Row],[transaction_qty]]</f>
        <v>75</v>
      </c>
      <c r="O9636" t="str">
        <f>TEXT(Coffee_Sales[[#This Row],[transaction_date]],"mmm-yyyy")</f>
        <v>Jan-2023</v>
      </c>
      <c r="P9636">
        <f>HOUR(Coffee_Sales[[#This Row],[transaction_time]])</f>
        <v>11</v>
      </c>
    </row>
    <row r="9637" spans="1:16" x14ac:dyDescent="0.3">
      <c r="A9637">
        <v>100170</v>
      </c>
      <c r="B9637" s="1">
        <v>45065</v>
      </c>
      <c r="C9637" s="2">
        <v>0.2949074074074074</v>
      </c>
      <c r="D9637">
        <v>1</v>
      </c>
      <c r="E9637">
        <v>8</v>
      </c>
      <c r="F9637" t="s">
        <v>102</v>
      </c>
      <c r="G9637">
        <v>64</v>
      </c>
      <c r="H9637" t="s">
        <v>67</v>
      </c>
      <c r="I9637" t="s">
        <v>72</v>
      </c>
      <c r="J9637" t="s">
        <v>118</v>
      </c>
      <c r="K9637">
        <v>0.3681733098020441</v>
      </c>
      <c r="L9637">
        <v>0</v>
      </c>
      <c r="M9637">
        <v>12</v>
      </c>
      <c r="N9637">
        <f>(1-Coffee_Sales[[#This Row],[Discount_Percent]])*Coffee_Sales[[#This Row],[unit_price]]*Coffee_Sales[[#This Row],[transaction_qty]]</f>
        <v>12</v>
      </c>
      <c r="O9637" t="str">
        <f>TEXT(Coffee_Sales[[#This Row],[transaction_date]],"mmm-yyyy")</f>
        <v>May-2023</v>
      </c>
      <c r="P9637">
        <f>HOUR(Coffee_Sales[[#This Row],[transaction_time]])</f>
        <v>7</v>
      </c>
    </row>
    <row r="9638" spans="1:16" x14ac:dyDescent="0.3">
      <c r="A9638">
        <v>146674</v>
      </c>
      <c r="B9638" s="1">
        <v>45105</v>
      </c>
      <c r="C9638" s="2">
        <v>0.48898148148148146</v>
      </c>
      <c r="D9638">
        <v>1</v>
      </c>
      <c r="E9638">
        <v>3</v>
      </c>
      <c r="F9638" t="s">
        <v>78</v>
      </c>
      <c r="G9638">
        <v>44</v>
      </c>
      <c r="H9638" t="s">
        <v>32</v>
      </c>
      <c r="I9638" t="s">
        <v>40</v>
      </c>
      <c r="J9638" t="s">
        <v>41</v>
      </c>
      <c r="K9638">
        <v>0.7818237210875072</v>
      </c>
      <c r="L9638">
        <v>0</v>
      </c>
      <c r="M9638">
        <v>37.5</v>
      </c>
      <c r="N9638">
        <f>(1-Coffee_Sales[[#This Row],[Discount_Percent]])*Coffee_Sales[[#This Row],[unit_price]]*Coffee_Sales[[#This Row],[transaction_qty]]</f>
        <v>37.5</v>
      </c>
      <c r="O9638" t="str">
        <f>TEXT(Coffee_Sales[[#This Row],[transaction_date]],"mmm-yyyy")</f>
        <v>Jun-2023</v>
      </c>
      <c r="P9638">
        <f>HOUR(Coffee_Sales[[#This Row],[transaction_time]])</f>
        <v>11</v>
      </c>
    </row>
    <row r="9639" spans="1:16" x14ac:dyDescent="0.3">
      <c r="A9639">
        <v>62776</v>
      </c>
      <c r="B9639" s="1">
        <v>45026</v>
      </c>
      <c r="C9639" s="2">
        <v>0.39093749999999999</v>
      </c>
      <c r="D9639">
        <v>1</v>
      </c>
      <c r="E9639">
        <v>5</v>
      </c>
      <c r="F9639" t="s">
        <v>62</v>
      </c>
      <c r="G9639">
        <v>25</v>
      </c>
      <c r="H9639" t="s">
        <v>14</v>
      </c>
      <c r="I9639" t="s">
        <v>29</v>
      </c>
      <c r="J9639" t="s">
        <v>71</v>
      </c>
      <c r="K9639">
        <v>1.0918491862317801</v>
      </c>
      <c r="L9639">
        <v>0</v>
      </c>
      <c r="M9639">
        <v>33</v>
      </c>
      <c r="N9639">
        <f>(1-Coffee_Sales[[#This Row],[Discount_Percent]])*Coffee_Sales[[#This Row],[unit_price]]*Coffee_Sales[[#This Row],[transaction_qty]]</f>
        <v>33</v>
      </c>
      <c r="O9639" t="str">
        <f>TEXT(Coffee_Sales[[#This Row],[transaction_date]],"mmm-yyyy")</f>
        <v>Apr-2023</v>
      </c>
      <c r="P9639">
        <f>HOUR(Coffee_Sales[[#This Row],[transaction_time]])</f>
        <v>9</v>
      </c>
    </row>
    <row r="9640" spans="1:16" x14ac:dyDescent="0.3">
      <c r="A9640">
        <v>64306</v>
      </c>
      <c r="B9640" s="1">
        <v>45028</v>
      </c>
      <c r="C9640" s="2">
        <v>0.32089120370370372</v>
      </c>
      <c r="D9640">
        <v>1</v>
      </c>
      <c r="E9640">
        <v>8</v>
      </c>
      <c r="F9640" t="s">
        <v>131</v>
      </c>
      <c r="G9640">
        <v>33</v>
      </c>
      <c r="H9640" t="s">
        <v>14</v>
      </c>
      <c r="I9640" t="s">
        <v>22</v>
      </c>
      <c r="J9640" t="s">
        <v>49</v>
      </c>
      <c r="K9640">
        <v>1.4435559096773021</v>
      </c>
      <c r="L9640">
        <v>0</v>
      </c>
      <c r="M9640">
        <v>52.5</v>
      </c>
      <c r="N9640">
        <f>(1-Coffee_Sales[[#This Row],[Discount_Percent]])*Coffee_Sales[[#This Row],[unit_price]]*Coffee_Sales[[#This Row],[transaction_qty]]</f>
        <v>52.5</v>
      </c>
      <c r="O9640" t="str">
        <f>TEXT(Coffee_Sales[[#This Row],[transaction_date]],"mmm-yyyy")</f>
        <v>Apr-2023</v>
      </c>
      <c r="P9640">
        <f>HOUR(Coffee_Sales[[#This Row],[transaction_time]])</f>
        <v>7</v>
      </c>
    </row>
    <row r="9641" spans="1:16" x14ac:dyDescent="0.3">
      <c r="A9641">
        <v>134827</v>
      </c>
      <c r="B9641" s="1">
        <v>45095</v>
      </c>
      <c r="C9641" s="2">
        <v>0.43957175925925923</v>
      </c>
      <c r="D9641">
        <v>1</v>
      </c>
      <c r="E9641">
        <v>3</v>
      </c>
      <c r="F9641" t="s">
        <v>87</v>
      </c>
      <c r="G9641">
        <v>57</v>
      </c>
      <c r="H9641" t="s">
        <v>32</v>
      </c>
      <c r="I9641" t="s">
        <v>33</v>
      </c>
      <c r="J9641" t="s">
        <v>34</v>
      </c>
      <c r="K9641">
        <v>1.5365912646736879</v>
      </c>
      <c r="L9641">
        <v>0</v>
      </c>
      <c r="M9641">
        <v>46.5</v>
      </c>
      <c r="N9641">
        <f>(1-Coffee_Sales[[#This Row],[Discount_Percent]])*Coffee_Sales[[#This Row],[unit_price]]*Coffee_Sales[[#This Row],[transaction_qty]]</f>
        <v>46.5</v>
      </c>
      <c r="O9641" t="str">
        <f>TEXT(Coffee_Sales[[#This Row],[transaction_date]],"mmm-yyyy")</f>
        <v>Jun-2023</v>
      </c>
      <c r="P9641">
        <f>HOUR(Coffee_Sales[[#This Row],[transaction_time]])</f>
        <v>10</v>
      </c>
    </row>
    <row r="9642" spans="1:16" x14ac:dyDescent="0.3">
      <c r="A9642">
        <v>93546</v>
      </c>
      <c r="B9642" s="1">
        <v>45059</v>
      </c>
      <c r="C9642" s="2">
        <v>0.36872685185185183</v>
      </c>
      <c r="D9642">
        <v>1</v>
      </c>
      <c r="E9642">
        <v>3</v>
      </c>
      <c r="F9642" t="s">
        <v>97</v>
      </c>
      <c r="G9642">
        <v>23</v>
      </c>
      <c r="H9642" t="s">
        <v>14</v>
      </c>
      <c r="I9642" t="s">
        <v>55</v>
      </c>
      <c r="J9642" t="s">
        <v>88</v>
      </c>
      <c r="K9642">
        <v>1.008203475947836</v>
      </c>
      <c r="L9642">
        <v>0</v>
      </c>
      <c r="M9642">
        <v>37.5</v>
      </c>
      <c r="N9642">
        <f>(1-Coffee_Sales[[#This Row],[Discount_Percent]])*Coffee_Sales[[#This Row],[unit_price]]*Coffee_Sales[[#This Row],[transaction_qty]]</f>
        <v>37.5</v>
      </c>
      <c r="O9642" t="str">
        <f>TEXT(Coffee_Sales[[#This Row],[transaction_date]],"mmm-yyyy")</f>
        <v>May-2023</v>
      </c>
      <c r="P9642">
        <f>HOUR(Coffee_Sales[[#This Row],[transaction_time]])</f>
        <v>8</v>
      </c>
    </row>
    <row r="9643" spans="1:16" x14ac:dyDescent="0.3">
      <c r="A9643">
        <v>43162</v>
      </c>
      <c r="B9643" s="1">
        <v>44999</v>
      </c>
      <c r="C9643" s="2">
        <v>0.5703125</v>
      </c>
      <c r="D9643">
        <v>1</v>
      </c>
      <c r="E9643">
        <v>3</v>
      </c>
      <c r="F9643" t="s">
        <v>17</v>
      </c>
      <c r="G9643">
        <v>9</v>
      </c>
      <c r="H9643" t="s">
        <v>59</v>
      </c>
      <c r="I9643" t="s">
        <v>60</v>
      </c>
      <c r="J9643" t="s">
        <v>130</v>
      </c>
      <c r="K9643">
        <v>8.9952867999251183</v>
      </c>
      <c r="L9643">
        <v>0.1</v>
      </c>
      <c r="M9643">
        <v>337.5</v>
      </c>
      <c r="N9643">
        <f>(1-Coffee_Sales[[#This Row],[Discount_Percent]])*Coffee_Sales[[#This Row],[unit_price]]*Coffee_Sales[[#This Row],[transaction_qty]]</f>
        <v>303.75</v>
      </c>
      <c r="O9643" t="str">
        <f>TEXT(Coffee_Sales[[#This Row],[transaction_date]],"mmm-yyyy")</f>
        <v>Mar-2023</v>
      </c>
      <c r="P9643">
        <f>HOUR(Coffee_Sales[[#This Row],[transaction_time]])</f>
        <v>13</v>
      </c>
    </row>
    <row r="9644" spans="1:16" x14ac:dyDescent="0.3">
      <c r="A9644">
        <v>137837</v>
      </c>
      <c r="B9644" s="1">
        <v>45097</v>
      </c>
      <c r="C9644" s="2">
        <v>0.73943287037037042</v>
      </c>
      <c r="D9644">
        <v>1</v>
      </c>
      <c r="E9644">
        <v>8</v>
      </c>
      <c r="F9644" t="s">
        <v>50</v>
      </c>
      <c r="G9644">
        <v>58</v>
      </c>
      <c r="H9644" t="s">
        <v>74</v>
      </c>
      <c r="I9644" t="s">
        <v>75</v>
      </c>
      <c r="J9644" t="s">
        <v>76</v>
      </c>
      <c r="K9644">
        <v>1.5248362700236771</v>
      </c>
      <c r="L9644">
        <v>0</v>
      </c>
      <c r="M9644">
        <v>52.5</v>
      </c>
      <c r="N9644">
        <f>(1-Coffee_Sales[[#This Row],[Discount_Percent]])*Coffee_Sales[[#This Row],[unit_price]]*Coffee_Sales[[#This Row],[transaction_qty]]</f>
        <v>52.5</v>
      </c>
      <c r="O9644" t="str">
        <f>TEXT(Coffee_Sales[[#This Row],[transaction_date]],"mmm-yyyy")</f>
        <v>Jun-2023</v>
      </c>
      <c r="P9644">
        <f>HOUR(Coffee_Sales[[#This Row],[transaction_time]])</f>
        <v>17</v>
      </c>
    </row>
    <row r="9645" spans="1:16" x14ac:dyDescent="0.3">
      <c r="A9645">
        <v>73625</v>
      </c>
      <c r="B9645" s="1">
        <v>45038</v>
      </c>
      <c r="C9645" s="2">
        <v>0.73224537037037041</v>
      </c>
      <c r="D9645">
        <v>1</v>
      </c>
      <c r="E9645">
        <v>3</v>
      </c>
      <c r="F9645" t="s">
        <v>46</v>
      </c>
      <c r="G9645">
        <v>43</v>
      </c>
      <c r="H9645" t="s">
        <v>32</v>
      </c>
      <c r="I9645" t="s">
        <v>40</v>
      </c>
      <c r="J9645" t="s">
        <v>124</v>
      </c>
      <c r="K9645">
        <v>1.4207029334849861</v>
      </c>
      <c r="L9645">
        <v>0</v>
      </c>
      <c r="M9645">
        <v>45</v>
      </c>
      <c r="N9645">
        <f>(1-Coffee_Sales[[#This Row],[Discount_Percent]])*Coffee_Sales[[#This Row],[unit_price]]*Coffee_Sales[[#This Row],[transaction_qty]]</f>
        <v>45</v>
      </c>
      <c r="O9645" t="str">
        <f>TEXT(Coffee_Sales[[#This Row],[transaction_date]],"mmm-yyyy")</f>
        <v>Apr-2023</v>
      </c>
      <c r="P9645">
        <f>HOUR(Coffee_Sales[[#This Row],[transaction_time]])</f>
        <v>17</v>
      </c>
    </row>
    <row r="9646" spans="1:16" x14ac:dyDescent="0.3">
      <c r="A9646">
        <v>55699</v>
      </c>
      <c r="B9646" s="1">
        <v>45017</v>
      </c>
      <c r="C9646" s="2">
        <v>0.73949074074074073</v>
      </c>
      <c r="D9646">
        <v>1</v>
      </c>
      <c r="E9646">
        <v>5</v>
      </c>
      <c r="F9646" t="s">
        <v>46</v>
      </c>
      <c r="G9646">
        <v>23</v>
      </c>
      <c r="H9646" t="s">
        <v>14</v>
      </c>
      <c r="I9646" t="s">
        <v>55</v>
      </c>
      <c r="J9646" t="s">
        <v>88</v>
      </c>
      <c r="K9646">
        <v>1.061806231132763</v>
      </c>
      <c r="L9646">
        <v>0.05</v>
      </c>
      <c r="M9646">
        <v>37.5</v>
      </c>
      <c r="N9646">
        <f>(1-Coffee_Sales[[#This Row],[Discount_Percent]])*Coffee_Sales[[#This Row],[unit_price]]*Coffee_Sales[[#This Row],[transaction_qty]]</f>
        <v>35.625</v>
      </c>
      <c r="O9646" t="str">
        <f>TEXT(Coffee_Sales[[#This Row],[transaction_date]],"mmm-yyyy")</f>
        <v>Apr-2023</v>
      </c>
      <c r="P9646">
        <f>HOUR(Coffee_Sales[[#This Row],[transaction_time]])</f>
        <v>17</v>
      </c>
    </row>
    <row r="9647" spans="1:16" x14ac:dyDescent="0.3">
      <c r="A9647">
        <v>53928</v>
      </c>
      <c r="B9647" s="1">
        <v>45015</v>
      </c>
      <c r="C9647" s="2">
        <v>0.36651620370370369</v>
      </c>
      <c r="D9647">
        <v>1</v>
      </c>
      <c r="E9647">
        <v>3</v>
      </c>
      <c r="F9647" t="s">
        <v>42</v>
      </c>
      <c r="G9647">
        <v>72</v>
      </c>
      <c r="H9647" t="s">
        <v>18</v>
      </c>
      <c r="I9647" t="s">
        <v>19</v>
      </c>
      <c r="J9647" t="s">
        <v>82</v>
      </c>
      <c r="K9647">
        <v>1.1880290890438321</v>
      </c>
      <c r="L9647">
        <v>0.15</v>
      </c>
      <c r="M9647">
        <v>48.75</v>
      </c>
      <c r="N9647">
        <f>(1-Coffee_Sales[[#This Row],[Discount_Percent]])*Coffee_Sales[[#This Row],[unit_price]]*Coffee_Sales[[#This Row],[transaction_qty]]</f>
        <v>41.4375</v>
      </c>
      <c r="O9647" t="str">
        <f>TEXT(Coffee_Sales[[#This Row],[transaction_date]],"mmm-yyyy")</f>
        <v>Mar-2023</v>
      </c>
      <c r="P9647">
        <f>HOUR(Coffee_Sales[[#This Row],[transaction_time]])</f>
        <v>8</v>
      </c>
    </row>
    <row r="9648" spans="1:16" x14ac:dyDescent="0.3">
      <c r="A9648">
        <v>115440</v>
      </c>
      <c r="B9648" s="1">
        <v>45079</v>
      </c>
      <c r="C9648" s="2">
        <v>0.48505787037037035</v>
      </c>
      <c r="D9648">
        <v>2</v>
      </c>
      <c r="E9648">
        <v>8</v>
      </c>
      <c r="F9648" t="s">
        <v>54</v>
      </c>
      <c r="G9648">
        <v>32</v>
      </c>
      <c r="H9648" t="s">
        <v>14</v>
      </c>
      <c r="I9648" t="s">
        <v>22</v>
      </c>
      <c r="J9648" t="s">
        <v>23</v>
      </c>
      <c r="K9648">
        <v>2.0611250296266488</v>
      </c>
      <c r="L9648">
        <v>0</v>
      </c>
      <c r="M9648">
        <v>45</v>
      </c>
      <c r="N9648">
        <f>(1-Coffee_Sales[[#This Row],[Discount_Percent]])*Coffee_Sales[[#This Row],[unit_price]]*Coffee_Sales[[#This Row],[transaction_qty]]</f>
        <v>90</v>
      </c>
      <c r="O9648" t="str">
        <f>TEXT(Coffee_Sales[[#This Row],[transaction_date]],"mmm-yyyy")</f>
        <v>Jun-2023</v>
      </c>
      <c r="P9648">
        <f>HOUR(Coffee_Sales[[#This Row],[transaction_time]])</f>
        <v>11</v>
      </c>
    </row>
    <row r="9649" spans="1:16" x14ac:dyDescent="0.3">
      <c r="A9649">
        <v>57571</v>
      </c>
      <c r="B9649" s="1">
        <v>45020</v>
      </c>
      <c r="C9649" s="2">
        <v>0.42431712962962964</v>
      </c>
      <c r="D9649">
        <v>2</v>
      </c>
      <c r="E9649">
        <v>8</v>
      </c>
      <c r="F9649" t="s">
        <v>113</v>
      </c>
      <c r="G9649">
        <v>22</v>
      </c>
      <c r="H9649" t="s">
        <v>14</v>
      </c>
      <c r="I9649" t="s">
        <v>55</v>
      </c>
      <c r="J9649" t="s">
        <v>56</v>
      </c>
      <c r="K9649">
        <v>1.575399518089486</v>
      </c>
      <c r="L9649">
        <v>0.1</v>
      </c>
      <c r="M9649">
        <v>30</v>
      </c>
      <c r="N9649">
        <f>(1-Coffee_Sales[[#This Row],[Discount_Percent]])*Coffee_Sales[[#This Row],[unit_price]]*Coffee_Sales[[#This Row],[transaction_qty]]</f>
        <v>54</v>
      </c>
      <c r="O9649" t="str">
        <f>TEXT(Coffee_Sales[[#This Row],[transaction_date]],"mmm-yyyy")</f>
        <v>Apr-2023</v>
      </c>
      <c r="P9649">
        <f>HOUR(Coffee_Sales[[#This Row],[transaction_time]])</f>
        <v>10</v>
      </c>
    </row>
    <row r="9650" spans="1:16" x14ac:dyDescent="0.3">
      <c r="A9650">
        <v>108493</v>
      </c>
      <c r="B9650" s="1">
        <v>45072</v>
      </c>
      <c r="C9650" s="2">
        <v>0.53874999999999995</v>
      </c>
      <c r="D9650">
        <v>1</v>
      </c>
      <c r="E9650">
        <v>5</v>
      </c>
      <c r="F9650" t="s">
        <v>111</v>
      </c>
      <c r="G9650">
        <v>75</v>
      </c>
      <c r="H9650" t="s">
        <v>18</v>
      </c>
      <c r="I9650" t="s">
        <v>79</v>
      </c>
      <c r="J9650" t="s">
        <v>136</v>
      </c>
      <c r="K9650">
        <v>1.337115923892171</v>
      </c>
      <c r="L9650">
        <v>0</v>
      </c>
      <c r="M9650">
        <v>52.5</v>
      </c>
      <c r="N9650">
        <f>(1-Coffee_Sales[[#This Row],[Discount_Percent]])*Coffee_Sales[[#This Row],[unit_price]]*Coffee_Sales[[#This Row],[transaction_qty]]</f>
        <v>52.5</v>
      </c>
      <c r="O9650" t="str">
        <f>TEXT(Coffee_Sales[[#This Row],[transaction_date]],"mmm-yyyy")</f>
        <v>May-2023</v>
      </c>
      <c r="P9650">
        <f>HOUR(Coffee_Sales[[#This Row],[transaction_time]])</f>
        <v>12</v>
      </c>
    </row>
    <row r="9651" spans="1:16" x14ac:dyDescent="0.3">
      <c r="A9651">
        <v>48074</v>
      </c>
      <c r="B9651" s="1">
        <v>45006</v>
      </c>
      <c r="C9651" s="2">
        <v>0.45535879629629628</v>
      </c>
      <c r="D9651">
        <v>1</v>
      </c>
      <c r="E9651">
        <v>3</v>
      </c>
      <c r="F9651" t="s">
        <v>77</v>
      </c>
      <c r="G9651">
        <v>47</v>
      </c>
      <c r="H9651" t="s">
        <v>32</v>
      </c>
      <c r="I9651" t="s">
        <v>36</v>
      </c>
      <c r="J9651" t="s">
        <v>37</v>
      </c>
      <c r="K9651">
        <v>1.379630177325208</v>
      </c>
      <c r="L9651">
        <v>0</v>
      </c>
      <c r="M9651">
        <v>45</v>
      </c>
      <c r="N9651">
        <f>(1-Coffee_Sales[[#This Row],[Discount_Percent]])*Coffee_Sales[[#This Row],[unit_price]]*Coffee_Sales[[#This Row],[transaction_qty]]</f>
        <v>45</v>
      </c>
      <c r="O9651" t="str">
        <f>TEXT(Coffee_Sales[[#This Row],[transaction_date]],"mmm-yyyy")</f>
        <v>Mar-2023</v>
      </c>
      <c r="P9651">
        <f>HOUR(Coffee_Sales[[#This Row],[transaction_time]])</f>
        <v>10</v>
      </c>
    </row>
    <row r="9652" spans="1:16" x14ac:dyDescent="0.3">
      <c r="A9652">
        <v>97281</v>
      </c>
      <c r="B9652" s="1">
        <v>45062</v>
      </c>
      <c r="C9652" s="2">
        <v>0.4403009259259259</v>
      </c>
      <c r="D9652">
        <v>2</v>
      </c>
      <c r="E9652">
        <v>3</v>
      </c>
      <c r="F9652" t="s">
        <v>131</v>
      </c>
      <c r="G9652">
        <v>31</v>
      </c>
      <c r="H9652" t="s">
        <v>14</v>
      </c>
      <c r="I9652" t="s">
        <v>22</v>
      </c>
      <c r="J9652" t="s">
        <v>53</v>
      </c>
      <c r="K9652">
        <v>1.947149306759669</v>
      </c>
      <c r="L9652">
        <v>0</v>
      </c>
      <c r="M9652">
        <v>33</v>
      </c>
      <c r="N9652">
        <f>(1-Coffee_Sales[[#This Row],[Discount_Percent]])*Coffee_Sales[[#This Row],[unit_price]]*Coffee_Sales[[#This Row],[transaction_qty]]</f>
        <v>66</v>
      </c>
      <c r="O9652" t="str">
        <f>TEXT(Coffee_Sales[[#This Row],[transaction_date]],"mmm-yyyy")</f>
        <v>May-2023</v>
      </c>
      <c r="P9652">
        <f>HOUR(Coffee_Sales[[#This Row],[transaction_time]])</f>
        <v>10</v>
      </c>
    </row>
    <row r="9653" spans="1:16" x14ac:dyDescent="0.3">
      <c r="A9653">
        <v>146555</v>
      </c>
      <c r="B9653" s="1">
        <v>45105</v>
      </c>
      <c r="C9653" s="2">
        <v>0.43436342592592592</v>
      </c>
      <c r="D9653">
        <v>1</v>
      </c>
      <c r="E9653">
        <v>5</v>
      </c>
      <c r="F9653" t="s">
        <v>42</v>
      </c>
      <c r="G9653">
        <v>74</v>
      </c>
      <c r="H9653" t="s">
        <v>18</v>
      </c>
      <c r="I9653" t="s">
        <v>107</v>
      </c>
      <c r="J9653" t="s">
        <v>108</v>
      </c>
      <c r="K9653">
        <v>1.636673072963349</v>
      </c>
      <c r="L9653">
        <v>0</v>
      </c>
      <c r="M9653">
        <v>52.5</v>
      </c>
      <c r="N9653">
        <f>(1-Coffee_Sales[[#This Row],[Discount_Percent]])*Coffee_Sales[[#This Row],[unit_price]]*Coffee_Sales[[#This Row],[transaction_qty]]</f>
        <v>52.5</v>
      </c>
      <c r="O9653" t="str">
        <f>TEXT(Coffee_Sales[[#This Row],[transaction_date]],"mmm-yyyy")</f>
        <v>Jun-2023</v>
      </c>
      <c r="P9653">
        <f>HOUR(Coffee_Sales[[#This Row],[transaction_time]])</f>
        <v>10</v>
      </c>
    </row>
    <row r="9654" spans="1:16" x14ac:dyDescent="0.3">
      <c r="A9654">
        <v>147334</v>
      </c>
      <c r="B9654" s="1">
        <v>45105</v>
      </c>
      <c r="C9654" s="2">
        <v>0.82207175925925924</v>
      </c>
      <c r="D9654">
        <v>1</v>
      </c>
      <c r="E9654">
        <v>8</v>
      </c>
      <c r="F9654" t="s">
        <v>113</v>
      </c>
      <c r="G9654">
        <v>79</v>
      </c>
      <c r="H9654" t="s">
        <v>18</v>
      </c>
      <c r="I9654" t="s">
        <v>19</v>
      </c>
      <c r="J9654" t="s">
        <v>20</v>
      </c>
      <c r="K9654">
        <v>1.688028487496541</v>
      </c>
      <c r="L9654">
        <v>0.05</v>
      </c>
      <c r="M9654">
        <v>56.25</v>
      </c>
      <c r="N9654">
        <f>(1-Coffee_Sales[[#This Row],[Discount_Percent]])*Coffee_Sales[[#This Row],[unit_price]]*Coffee_Sales[[#This Row],[transaction_qty]]</f>
        <v>53.4375</v>
      </c>
      <c r="O9654" t="str">
        <f>TEXT(Coffee_Sales[[#This Row],[transaction_date]],"mmm-yyyy")</f>
        <v>Jun-2023</v>
      </c>
      <c r="P9654">
        <f>HOUR(Coffee_Sales[[#This Row],[transaction_time]])</f>
        <v>19</v>
      </c>
    </row>
    <row r="9655" spans="1:16" x14ac:dyDescent="0.3">
      <c r="A9655">
        <v>138743</v>
      </c>
      <c r="B9655" s="1">
        <v>45098</v>
      </c>
      <c r="C9655" s="2">
        <v>0.54280092592592588</v>
      </c>
      <c r="D9655">
        <v>1</v>
      </c>
      <c r="E9655">
        <v>8</v>
      </c>
      <c r="F9655" t="s">
        <v>133</v>
      </c>
      <c r="G9655">
        <v>41</v>
      </c>
      <c r="H9655" t="s">
        <v>14</v>
      </c>
      <c r="I9655" t="s">
        <v>15</v>
      </c>
      <c r="J9655" t="s">
        <v>98</v>
      </c>
      <c r="K9655">
        <v>1.933846236808298</v>
      </c>
      <c r="L9655">
        <v>0</v>
      </c>
      <c r="M9655">
        <v>63.75</v>
      </c>
      <c r="N9655">
        <f>(1-Coffee_Sales[[#This Row],[Discount_Percent]])*Coffee_Sales[[#This Row],[unit_price]]*Coffee_Sales[[#This Row],[transaction_qty]]</f>
        <v>63.75</v>
      </c>
      <c r="O9655" t="str">
        <f>TEXT(Coffee_Sales[[#This Row],[transaction_date]],"mmm-yyyy")</f>
        <v>Jun-2023</v>
      </c>
      <c r="P9655">
        <f>HOUR(Coffee_Sales[[#This Row],[transaction_time]])</f>
        <v>13</v>
      </c>
    </row>
    <row r="9656" spans="1:16" x14ac:dyDescent="0.3">
      <c r="A9656">
        <v>73000</v>
      </c>
      <c r="B9656" s="1">
        <v>45038</v>
      </c>
      <c r="C9656" s="2">
        <v>0.31603009259259257</v>
      </c>
      <c r="D9656">
        <v>2</v>
      </c>
      <c r="E9656">
        <v>3</v>
      </c>
      <c r="F9656" t="s">
        <v>48</v>
      </c>
      <c r="G9656">
        <v>48</v>
      </c>
      <c r="H9656" t="s">
        <v>32</v>
      </c>
      <c r="I9656" t="s">
        <v>44</v>
      </c>
      <c r="J9656" t="s">
        <v>52</v>
      </c>
      <c r="K9656">
        <v>1.9805512136087631</v>
      </c>
      <c r="L9656">
        <v>0</v>
      </c>
      <c r="M9656">
        <v>37.5</v>
      </c>
      <c r="N9656">
        <f>(1-Coffee_Sales[[#This Row],[Discount_Percent]])*Coffee_Sales[[#This Row],[unit_price]]*Coffee_Sales[[#This Row],[transaction_qty]]</f>
        <v>75</v>
      </c>
      <c r="O9656" t="str">
        <f>TEXT(Coffee_Sales[[#This Row],[transaction_date]],"mmm-yyyy")</f>
        <v>Apr-2023</v>
      </c>
      <c r="P9656">
        <f>HOUR(Coffee_Sales[[#This Row],[transaction_time]])</f>
        <v>7</v>
      </c>
    </row>
    <row r="9657" spans="1:16" x14ac:dyDescent="0.3">
      <c r="A9657">
        <v>128490</v>
      </c>
      <c r="B9657" s="1">
        <v>45090</v>
      </c>
      <c r="C9657" s="2">
        <v>0.4059490740740741</v>
      </c>
      <c r="D9657">
        <v>1</v>
      </c>
      <c r="E9657">
        <v>8</v>
      </c>
      <c r="F9657" t="s">
        <v>43</v>
      </c>
      <c r="G9657">
        <v>23</v>
      </c>
      <c r="H9657" t="s">
        <v>14</v>
      </c>
      <c r="I9657" t="s">
        <v>55</v>
      </c>
      <c r="J9657" t="s">
        <v>88</v>
      </c>
      <c r="K9657">
        <v>0.96865562210463518</v>
      </c>
      <c r="L9657">
        <v>0.05</v>
      </c>
      <c r="M9657">
        <v>37.5</v>
      </c>
      <c r="N9657">
        <f>(1-Coffee_Sales[[#This Row],[Discount_Percent]])*Coffee_Sales[[#This Row],[unit_price]]*Coffee_Sales[[#This Row],[transaction_qty]]</f>
        <v>35.625</v>
      </c>
      <c r="O9657" t="str">
        <f>TEXT(Coffee_Sales[[#This Row],[transaction_date]],"mmm-yyyy")</f>
        <v>Jun-2023</v>
      </c>
      <c r="P9657">
        <f>HOUR(Coffee_Sales[[#This Row],[transaction_time]])</f>
        <v>9</v>
      </c>
    </row>
    <row r="9658" spans="1:16" x14ac:dyDescent="0.3">
      <c r="A9658">
        <v>97590</v>
      </c>
      <c r="B9658" s="1">
        <v>45062</v>
      </c>
      <c r="C9658" s="2">
        <v>0.60987268518518523</v>
      </c>
      <c r="D9658">
        <v>2</v>
      </c>
      <c r="E9658">
        <v>8</v>
      </c>
      <c r="F9658" t="s">
        <v>81</v>
      </c>
      <c r="G9658">
        <v>25</v>
      </c>
      <c r="H9658" t="s">
        <v>14</v>
      </c>
      <c r="I9658" t="s">
        <v>29</v>
      </c>
      <c r="J9658" t="s">
        <v>71</v>
      </c>
      <c r="K9658">
        <v>1.3684462696770761</v>
      </c>
      <c r="L9658">
        <v>0</v>
      </c>
      <c r="M9658">
        <v>33</v>
      </c>
      <c r="N9658">
        <f>(1-Coffee_Sales[[#This Row],[Discount_Percent]])*Coffee_Sales[[#This Row],[unit_price]]*Coffee_Sales[[#This Row],[transaction_qty]]</f>
        <v>66</v>
      </c>
      <c r="O9658" t="str">
        <f>TEXT(Coffee_Sales[[#This Row],[transaction_date]],"mmm-yyyy")</f>
        <v>May-2023</v>
      </c>
      <c r="P9658">
        <f>HOUR(Coffee_Sales[[#This Row],[transaction_time]])</f>
        <v>14</v>
      </c>
    </row>
    <row r="9659" spans="1:16" x14ac:dyDescent="0.3">
      <c r="A9659">
        <v>30942</v>
      </c>
      <c r="B9659" s="1">
        <v>44981</v>
      </c>
      <c r="C9659" s="2">
        <v>0.3795486111111111</v>
      </c>
      <c r="D9659">
        <v>1</v>
      </c>
      <c r="E9659">
        <v>8</v>
      </c>
      <c r="F9659" t="s">
        <v>24</v>
      </c>
      <c r="G9659">
        <v>55</v>
      </c>
      <c r="H9659" t="s">
        <v>32</v>
      </c>
      <c r="I9659" t="s">
        <v>33</v>
      </c>
      <c r="J9659" t="s">
        <v>93</v>
      </c>
      <c r="K9659">
        <v>1.843543482318782</v>
      </c>
      <c r="L9659">
        <v>0.1</v>
      </c>
      <c r="M9659">
        <v>60</v>
      </c>
      <c r="N9659">
        <f>(1-Coffee_Sales[[#This Row],[Discount_Percent]])*Coffee_Sales[[#This Row],[unit_price]]*Coffee_Sales[[#This Row],[transaction_qty]]</f>
        <v>54</v>
      </c>
      <c r="O9659" t="str">
        <f>TEXT(Coffee_Sales[[#This Row],[transaction_date]],"mmm-yyyy")</f>
        <v>Feb-2023</v>
      </c>
      <c r="P9659">
        <f>HOUR(Coffee_Sales[[#This Row],[transaction_time]])</f>
        <v>9</v>
      </c>
    </row>
    <row r="9660" spans="1:16" x14ac:dyDescent="0.3">
      <c r="A9660">
        <v>127606</v>
      </c>
      <c r="B9660" s="1">
        <v>45089</v>
      </c>
      <c r="C9660" s="2">
        <v>0.55436342592592591</v>
      </c>
      <c r="D9660">
        <v>2</v>
      </c>
      <c r="E9660">
        <v>3</v>
      </c>
      <c r="F9660" t="s">
        <v>31</v>
      </c>
      <c r="G9660">
        <v>25</v>
      </c>
      <c r="H9660" t="s">
        <v>14</v>
      </c>
      <c r="I9660" t="s">
        <v>29</v>
      </c>
      <c r="J9660" t="s">
        <v>71</v>
      </c>
      <c r="K9660">
        <v>1.635325375057884</v>
      </c>
      <c r="L9660">
        <v>0.1</v>
      </c>
      <c r="M9660">
        <v>33</v>
      </c>
      <c r="N9660">
        <f>(1-Coffee_Sales[[#This Row],[Discount_Percent]])*Coffee_Sales[[#This Row],[unit_price]]*Coffee_Sales[[#This Row],[transaction_qty]]</f>
        <v>59.4</v>
      </c>
      <c r="O9660" t="str">
        <f>TEXT(Coffee_Sales[[#This Row],[transaction_date]],"mmm-yyyy")</f>
        <v>Jun-2023</v>
      </c>
      <c r="P9660">
        <f>HOUR(Coffee_Sales[[#This Row],[transaction_time]])</f>
        <v>13</v>
      </c>
    </row>
    <row r="9661" spans="1:16" x14ac:dyDescent="0.3">
      <c r="A9661">
        <v>98450</v>
      </c>
      <c r="B9661" s="1">
        <v>45063</v>
      </c>
      <c r="C9661" s="2">
        <v>0.44377314814814817</v>
      </c>
      <c r="D9661">
        <v>2</v>
      </c>
      <c r="E9661">
        <v>8</v>
      </c>
      <c r="F9661" t="s">
        <v>90</v>
      </c>
      <c r="G9661">
        <v>37</v>
      </c>
      <c r="H9661" t="s">
        <v>14</v>
      </c>
      <c r="I9661" t="s">
        <v>15</v>
      </c>
      <c r="J9661" t="s">
        <v>95</v>
      </c>
      <c r="K9661">
        <v>2.0192888772149731</v>
      </c>
      <c r="L9661">
        <v>0</v>
      </c>
      <c r="M9661">
        <v>45</v>
      </c>
      <c r="N9661">
        <f>(1-Coffee_Sales[[#This Row],[Discount_Percent]])*Coffee_Sales[[#This Row],[unit_price]]*Coffee_Sales[[#This Row],[transaction_qty]]</f>
        <v>90</v>
      </c>
      <c r="O9661" t="str">
        <f>TEXT(Coffee_Sales[[#This Row],[transaction_date]],"mmm-yyyy")</f>
        <v>May-2023</v>
      </c>
      <c r="P9661">
        <f>HOUR(Coffee_Sales[[#This Row],[transaction_time]])</f>
        <v>10</v>
      </c>
    </row>
    <row r="9662" spans="1:16" x14ac:dyDescent="0.3">
      <c r="A9662">
        <v>72628</v>
      </c>
      <c r="B9662" s="1">
        <v>45037</v>
      </c>
      <c r="C9662" s="2">
        <v>0.50741898148148146</v>
      </c>
      <c r="D9662">
        <v>1</v>
      </c>
      <c r="E9662">
        <v>8</v>
      </c>
      <c r="F9662" t="s">
        <v>54</v>
      </c>
      <c r="G9662">
        <v>77</v>
      </c>
      <c r="H9662" t="s">
        <v>18</v>
      </c>
      <c r="I9662" t="s">
        <v>19</v>
      </c>
      <c r="J9662" t="s">
        <v>115</v>
      </c>
      <c r="K9662">
        <v>1.1638551217301689</v>
      </c>
      <c r="L9662">
        <v>0.15</v>
      </c>
      <c r="M9662">
        <v>45</v>
      </c>
      <c r="N9662">
        <f>(1-Coffee_Sales[[#This Row],[Discount_Percent]])*Coffee_Sales[[#This Row],[unit_price]]*Coffee_Sales[[#This Row],[transaction_qty]]</f>
        <v>38.25</v>
      </c>
      <c r="O9662" t="str">
        <f>TEXT(Coffee_Sales[[#This Row],[transaction_date]],"mmm-yyyy")</f>
        <v>Apr-2023</v>
      </c>
      <c r="P9662">
        <f>HOUR(Coffee_Sales[[#This Row],[transaction_time]])</f>
        <v>12</v>
      </c>
    </row>
    <row r="9663" spans="1:16" x14ac:dyDescent="0.3">
      <c r="A9663">
        <v>41375</v>
      </c>
      <c r="B9663" s="1">
        <v>44997</v>
      </c>
      <c r="C9663" s="2">
        <v>0.33598379629629632</v>
      </c>
      <c r="D9663">
        <v>2</v>
      </c>
      <c r="E9663">
        <v>3</v>
      </c>
      <c r="F9663" t="s">
        <v>77</v>
      </c>
      <c r="G9663">
        <v>32</v>
      </c>
      <c r="H9663" t="s">
        <v>14</v>
      </c>
      <c r="I9663" t="s">
        <v>22</v>
      </c>
      <c r="J9663" t="s">
        <v>23</v>
      </c>
      <c r="K9663">
        <v>2.6939956169987092</v>
      </c>
      <c r="L9663">
        <v>0</v>
      </c>
      <c r="M9663">
        <v>45</v>
      </c>
      <c r="N9663">
        <f>(1-Coffee_Sales[[#This Row],[Discount_Percent]])*Coffee_Sales[[#This Row],[unit_price]]*Coffee_Sales[[#This Row],[transaction_qty]]</f>
        <v>90</v>
      </c>
      <c r="O9663" t="str">
        <f>TEXT(Coffee_Sales[[#This Row],[transaction_date]],"mmm-yyyy")</f>
        <v>Mar-2023</v>
      </c>
      <c r="P9663">
        <f>HOUR(Coffee_Sales[[#This Row],[transaction_time]])</f>
        <v>8</v>
      </c>
    </row>
    <row r="9664" spans="1:16" x14ac:dyDescent="0.3">
      <c r="A9664">
        <v>709</v>
      </c>
      <c r="B9664" s="1">
        <v>44928</v>
      </c>
      <c r="C9664" s="2">
        <v>0.50884259259259257</v>
      </c>
      <c r="D9664">
        <v>1</v>
      </c>
      <c r="E9664">
        <v>3</v>
      </c>
      <c r="F9664" t="s">
        <v>43</v>
      </c>
      <c r="G9664">
        <v>42</v>
      </c>
      <c r="H9664" t="s">
        <v>32</v>
      </c>
      <c r="I9664" t="s">
        <v>40</v>
      </c>
      <c r="J9664" t="s">
        <v>99</v>
      </c>
      <c r="K9664">
        <v>1.11872488499</v>
      </c>
      <c r="L9664">
        <v>0</v>
      </c>
      <c r="M9664">
        <v>37.5</v>
      </c>
      <c r="N9664">
        <f>(1-Coffee_Sales[[#This Row],[Discount_Percent]])*Coffee_Sales[[#This Row],[unit_price]]*Coffee_Sales[[#This Row],[transaction_qty]]</f>
        <v>37.5</v>
      </c>
      <c r="O9664" t="str">
        <f>TEXT(Coffee_Sales[[#This Row],[transaction_date]],"mmm-yyyy")</f>
        <v>Jan-2023</v>
      </c>
      <c r="P9664">
        <f>HOUR(Coffee_Sales[[#This Row],[transaction_time]])</f>
        <v>12</v>
      </c>
    </row>
    <row r="9665" spans="1:16" x14ac:dyDescent="0.3">
      <c r="A9665">
        <v>102147</v>
      </c>
      <c r="B9665" s="1">
        <v>45066</v>
      </c>
      <c r="C9665" s="2">
        <v>0.60354166666666664</v>
      </c>
      <c r="D9665">
        <v>1</v>
      </c>
      <c r="E9665">
        <v>5</v>
      </c>
      <c r="F9665" t="s">
        <v>54</v>
      </c>
      <c r="G9665">
        <v>79</v>
      </c>
      <c r="H9665" t="s">
        <v>18</v>
      </c>
      <c r="I9665" t="s">
        <v>19</v>
      </c>
      <c r="J9665" t="s">
        <v>20</v>
      </c>
      <c r="K9665">
        <v>1.8455602101967501</v>
      </c>
      <c r="L9665">
        <v>0</v>
      </c>
      <c r="M9665">
        <v>56.25</v>
      </c>
      <c r="N9665">
        <f>(1-Coffee_Sales[[#This Row],[Discount_Percent]])*Coffee_Sales[[#This Row],[unit_price]]*Coffee_Sales[[#This Row],[transaction_qty]]</f>
        <v>56.25</v>
      </c>
      <c r="O9665" t="str">
        <f>TEXT(Coffee_Sales[[#This Row],[transaction_date]],"mmm-yyyy")</f>
        <v>May-2023</v>
      </c>
      <c r="P9665">
        <f>HOUR(Coffee_Sales[[#This Row],[transaction_time]])</f>
        <v>14</v>
      </c>
    </row>
    <row r="9666" spans="1:16" x14ac:dyDescent="0.3">
      <c r="A9666">
        <v>140510</v>
      </c>
      <c r="B9666" s="1">
        <v>45100</v>
      </c>
      <c r="C9666" s="2">
        <v>0.35568287037037039</v>
      </c>
      <c r="D9666">
        <v>1</v>
      </c>
      <c r="E9666">
        <v>3</v>
      </c>
      <c r="F9666" t="s">
        <v>63</v>
      </c>
      <c r="G9666">
        <v>33</v>
      </c>
      <c r="H9666" t="s">
        <v>14</v>
      </c>
      <c r="I9666" t="s">
        <v>22</v>
      </c>
      <c r="J9666" t="s">
        <v>49</v>
      </c>
      <c r="K9666">
        <v>1.5361890414160631</v>
      </c>
      <c r="L9666">
        <v>0.05</v>
      </c>
      <c r="M9666">
        <v>52.5</v>
      </c>
      <c r="N9666">
        <f>(1-Coffee_Sales[[#This Row],[Discount_Percent]])*Coffee_Sales[[#This Row],[unit_price]]*Coffee_Sales[[#This Row],[transaction_qty]]</f>
        <v>49.875</v>
      </c>
      <c r="O9666" t="str">
        <f>TEXT(Coffee_Sales[[#This Row],[transaction_date]],"mmm-yyyy")</f>
        <v>Jun-2023</v>
      </c>
      <c r="P9666">
        <f>HOUR(Coffee_Sales[[#This Row],[transaction_time]])</f>
        <v>8</v>
      </c>
    </row>
    <row r="9667" spans="1:16" x14ac:dyDescent="0.3">
      <c r="A9667">
        <v>43884</v>
      </c>
      <c r="B9667" s="1">
        <v>45000</v>
      </c>
      <c r="C9667" s="2">
        <v>0.58824074074074073</v>
      </c>
      <c r="D9667">
        <v>1</v>
      </c>
      <c r="E9667">
        <v>3</v>
      </c>
      <c r="F9667" t="s">
        <v>58</v>
      </c>
      <c r="G9667">
        <v>30</v>
      </c>
      <c r="H9667" t="s">
        <v>14</v>
      </c>
      <c r="I9667" t="s">
        <v>22</v>
      </c>
      <c r="J9667" t="s">
        <v>109</v>
      </c>
      <c r="K9667">
        <v>1.0532377925979719</v>
      </c>
      <c r="L9667">
        <v>0.05</v>
      </c>
      <c r="M9667">
        <v>45</v>
      </c>
      <c r="N9667">
        <f>(1-Coffee_Sales[[#This Row],[Discount_Percent]])*Coffee_Sales[[#This Row],[unit_price]]*Coffee_Sales[[#This Row],[transaction_qty]]</f>
        <v>42.75</v>
      </c>
      <c r="O9667" t="str">
        <f>TEXT(Coffee_Sales[[#This Row],[transaction_date]],"mmm-yyyy")</f>
        <v>Mar-2023</v>
      </c>
      <c r="P9667">
        <f>HOUR(Coffee_Sales[[#This Row],[transaction_time]])</f>
        <v>14</v>
      </c>
    </row>
    <row r="9668" spans="1:16" x14ac:dyDescent="0.3">
      <c r="A9668">
        <v>23291</v>
      </c>
      <c r="B9668" s="1">
        <v>44968</v>
      </c>
      <c r="C9668" s="2">
        <v>0.4175462962962963</v>
      </c>
      <c r="D9668">
        <v>1</v>
      </c>
      <c r="E9668">
        <v>5</v>
      </c>
      <c r="F9668" t="s">
        <v>90</v>
      </c>
      <c r="G9668">
        <v>24</v>
      </c>
      <c r="H9668" t="s">
        <v>14</v>
      </c>
      <c r="I9668" t="s">
        <v>55</v>
      </c>
      <c r="J9668" t="s">
        <v>86</v>
      </c>
      <c r="K9668">
        <v>1.4714893456757341</v>
      </c>
      <c r="L9668">
        <v>0</v>
      </c>
      <c r="M9668">
        <v>45</v>
      </c>
      <c r="N9668">
        <f>(1-Coffee_Sales[[#This Row],[Discount_Percent]])*Coffee_Sales[[#This Row],[unit_price]]*Coffee_Sales[[#This Row],[transaction_qty]]</f>
        <v>45</v>
      </c>
      <c r="O9668" t="str">
        <f>TEXT(Coffee_Sales[[#This Row],[transaction_date]],"mmm-yyyy")</f>
        <v>Feb-2023</v>
      </c>
      <c r="P9668">
        <f>HOUR(Coffee_Sales[[#This Row],[transaction_time]])</f>
        <v>10</v>
      </c>
    </row>
    <row r="9669" spans="1:16" x14ac:dyDescent="0.3">
      <c r="A9669">
        <v>65388</v>
      </c>
      <c r="B9669" s="1">
        <v>45029</v>
      </c>
      <c r="C9669" s="2">
        <v>0.40960648148148149</v>
      </c>
      <c r="D9669">
        <v>2</v>
      </c>
      <c r="E9669">
        <v>8</v>
      </c>
      <c r="F9669" t="s">
        <v>48</v>
      </c>
      <c r="G9669">
        <v>60</v>
      </c>
      <c r="H9669" t="s">
        <v>74</v>
      </c>
      <c r="I9669" t="s">
        <v>75</v>
      </c>
      <c r="J9669" t="s">
        <v>112</v>
      </c>
      <c r="K9669">
        <v>3.421057076242755</v>
      </c>
      <c r="L9669">
        <v>0</v>
      </c>
      <c r="M9669">
        <v>56.25</v>
      </c>
      <c r="N9669">
        <f>(1-Coffee_Sales[[#This Row],[Discount_Percent]])*Coffee_Sales[[#This Row],[unit_price]]*Coffee_Sales[[#This Row],[transaction_qty]]</f>
        <v>112.5</v>
      </c>
      <c r="O9669" t="str">
        <f>TEXT(Coffee_Sales[[#This Row],[transaction_date]],"mmm-yyyy")</f>
        <v>Apr-2023</v>
      </c>
      <c r="P9669">
        <f>HOUR(Coffee_Sales[[#This Row],[transaction_time]])</f>
        <v>9</v>
      </c>
    </row>
    <row r="9670" spans="1:16" x14ac:dyDescent="0.3">
      <c r="A9670">
        <v>107242</v>
      </c>
      <c r="B9670" s="1">
        <v>45071</v>
      </c>
      <c r="C9670" s="2">
        <v>0.43252314814814813</v>
      </c>
      <c r="D9670">
        <v>1</v>
      </c>
      <c r="E9670">
        <v>8</v>
      </c>
      <c r="F9670" t="s">
        <v>96</v>
      </c>
      <c r="G9670">
        <v>78</v>
      </c>
      <c r="H9670" t="s">
        <v>18</v>
      </c>
      <c r="I9670" t="s">
        <v>19</v>
      </c>
      <c r="J9670" t="s">
        <v>51</v>
      </c>
      <c r="K9670">
        <v>1.614390751321396</v>
      </c>
      <c r="L9670">
        <v>0</v>
      </c>
      <c r="M9670">
        <v>67.5</v>
      </c>
      <c r="N9670">
        <f>(1-Coffee_Sales[[#This Row],[Discount_Percent]])*Coffee_Sales[[#This Row],[unit_price]]*Coffee_Sales[[#This Row],[transaction_qty]]</f>
        <v>67.5</v>
      </c>
      <c r="O9670" t="str">
        <f>TEXT(Coffee_Sales[[#This Row],[transaction_date]],"mmm-yyyy")</f>
        <v>May-2023</v>
      </c>
      <c r="P9670">
        <f>HOUR(Coffee_Sales[[#This Row],[transaction_time]])</f>
        <v>10</v>
      </c>
    </row>
    <row r="9671" spans="1:16" x14ac:dyDescent="0.3">
      <c r="A9671">
        <v>80582</v>
      </c>
      <c r="B9671" s="1">
        <v>45047</v>
      </c>
      <c r="C9671" s="2">
        <v>0.43428240740740742</v>
      </c>
      <c r="D9671">
        <v>2</v>
      </c>
      <c r="E9671">
        <v>8</v>
      </c>
      <c r="F9671" t="s">
        <v>35</v>
      </c>
      <c r="G9671">
        <v>56</v>
      </c>
      <c r="H9671" t="s">
        <v>32</v>
      </c>
      <c r="I9671" t="s">
        <v>33</v>
      </c>
      <c r="J9671" t="s">
        <v>135</v>
      </c>
      <c r="K9671">
        <v>1.751695405920666</v>
      </c>
      <c r="L9671">
        <v>0.1</v>
      </c>
      <c r="M9671">
        <v>38.25</v>
      </c>
      <c r="N9671">
        <f>(1-Coffee_Sales[[#This Row],[Discount_Percent]])*Coffee_Sales[[#This Row],[unit_price]]*Coffee_Sales[[#This Row],[transaction_qty]]</f>
        <v>68.850000000000009</v>
      </c>
      <c r="O9671" t="str">
        <f>TEXT(Coffee_Sales[[#This Row],[transaction_date]],"mmm-yyyy")</f>
        <v>May-2023</v>
      </c>
      <c r="P9671">
        <f>HOUR(Coffee_Sales[[#This Row],[transaction_time]])</f>
        <v>10</v>
      </c>
    </row>
    <row r="9672" spans="1:16" x14ac:dyDescent="0.3">
      <c r="A9672">
        <v>88623</v>
      </c>
      <c r="B9672" s="1">
        <v>45054</v>
      </c>
      <c r="C9672" s="2">
        <v>0.64490740740740737</v>
      </c>
      <c r="D9672">
        <v>2</v>
      </c>
      <c r="E9672">
        <v>3</v>
      </c>
      <c r="F9672" t="s">
        <v>25</v>
      </c>
      <c r="G9672">
        <v>61</v>
      </c>
      <c r="H9672" t="s">
        <v>74</v>
      </c>
      <c r="I9672" t="s">
        <v>75</v>
      </c>
      <c r="J9672" t="s">
        <v>116</v>
      </c>
      <c r="K9672">
        <v>3.8848950208823361</v>
      </c>
      <c r="L9672">
        <v>0.1</v>
      </c>
      <c r="M9672">
        <v>71.25</v>
      </c>
      <c r="N9672">
        <f>(1-Coffee_Sales[[#This Row],[Discount_Percent]])*Coffee_Sales[[#This Row],[unit_price]]*Coffee_Sales[[#This Row],[transaction_qty]]</f>
        <v>128.25</v>
      </c>
      <c r="O9672" t="str">
        <f>TEXT(Coffee_Sales[[#This Row],[transaction_date]],"mmm-yyyy")</f>
        <v>May-2023</v>
      </c>
      <c r="P9672">
        <f>HOUR(Coffee_Sales[[#This Row],[transaction_time]])</f>
        <v>15</v>
      </c>
    </row>
    <row r="9673" spans="1:16" x14ac:dyDescent="0.3">
      <c r="A9673">
        <v>114620</v>
      </c>
      <c r="B9673" s="1">
        <v>45078</v>
      </c>
      <c r="C9673" s="2">
        <v>0.60473379629629631</v>
      </c>
      <c r="D9673">
        <v>2</v>
      </c>
      <c r="E9673">
        <v>3</v>
      </c>
      <c r="F9673" t="s">
        <v>38</v>
      </c>
      <c r="G9673">
        <v>32</v>
      </c>
      <c r="H9673" t="s">
        <v>14</v>
      </c>
      <c r="I9673" t="s">
        <v>22</v>
      </c>
      <c r="J9673" t="s">
        <v>23</v>
      </c>
      <c r="K9673">
        <v>2.1623107938256219</v>
      </c>
      <c r="L9673">
        <v>0.05</v>
      </c>
      <c r="M9673">
        <v>45</v>
      </c>
      <c r="N9673">
        <f>(1-Coffee_Sales[[#This Row],[Discount_Percent]])*Coffee_Sales[[#This Row],[unit_price]]*Coffee_Sales[[#This Row],[transaction_qty]]</f>
        <v>85.5</v>
      </c>
      <c r="O9673" t="str">
        <f>TEXT(Coffee_Sales[[#This Row],[transaction_date]],"mmm-yyyy")</f>
        <v>Jun-2023</v>
      </c>
      <c r="P9673">
        <f>HOUR(Coffee_Sales[[#This Row],[transaction_time]])</f>
        <v>14</v>
      </c>
    </row>
    <row r="9674" spans="1:16" x14ac:dyDescent="0.3">
      <c r="A9674">
        <v>125238</v>
      </c>
      <c r="B9674" s="1">
        <v>45087</v>
      </c>
      <c r="C9674" s="2">
        <v>0.52513888888888893</v>
      </c>
      <c r="D9674">
        <v>2</v>
      </c>
      <c r="E9674">
        <v>8</v>
      </c>
      <c r="F9674" t="s">
        <v>96</v>
      </c>
      <c r="G9674">
        <v>55</v>
      </c>
      <c r="H9674" t="s">
        <v>32</v>
      </c>
      <c r="I9674" t="s">
        <v>33</v>
      </c>
      <c r="J9674" t="s">
        <v>93</v>
      </c>
      <c r="K9674">
        <v>3.3792765301521732</v>
      </c>
      <c r="L9674">
        <v>0.05</v>
      </c>
      <c r="M9674">
        <v>60</v>
      </c>
      <c r="N9674">
        <f>(1-Coffee_Sales[[#This Row],[Discount_Percent]])*Coffee_Sales[[#This Row],[unit_price]]*Coffee_Sales[[#This Row],[transaction_qty]]</f>
        <v>114</v>
      </c>
      <c r="O9674" t="str">
        <f>TEXT(Coffee_Sales[[#This Row],[transaction_date]],"mmm-yyyy")</f>
        <v>Jun-2023</v>
      </c>
      <c r="P9674">
        <f>HOUR(Coffee_Sales[[#This Row],[transaction_time]])</f>
        <v>12</v>
      </c>
    </row>
    <row r="9675" spans="1:16" x14ac:dyDescent="0.3">
      <c r="A9675">
        <v>117029</v>
      </c>
      <c r="B9675" s="1">
        <v>45080</v>
      </c>
      <c r="C9675" s="2">
        <v>0.65037037037037038</v>
      </c>
      <c r="D9675">
        <v>1</v>
      </c>
      <c r="E9675">
        <v>8</v>
      </c>
      <c r="F9675" t="s">
        <v>42</v>
      </c>
      <c r="G9675">
        <v>44</v>
      </c>
      <c r="H9675" t="s">
        <v>32</v>
      </c>
      <c r="I9675" t="s">
        <v>40</v>
      </c>
      <c r="J9675" t="s">
        <v>41</v>
      </c>
      <c r="K9675">
        <v>1.170043377487936</v>
      </c>
      <c r="L9675">
        <v>0</v>
      </c>
      <c r="M9675">
        <v>37.5</v>
      </c>
      <c r="N9675">
        <f>(1-Coffee_Sales[[#This Row],[Discount_Percent]])*Coffee_Sales[[#This Row],[unit_price]]*Coffee_Sales[[#This Row],[transaction_qty]]</f>
        <v>37.5</v>
      </c>
      <c r="O9675" t="str">
        <f>TEXT(Coffee_Sales[[#This Row],[transaction_date]],"mmm-yyyy")</f>
        <v>Jun-2023</v>
      </c>
      <c r="P9675">
        <f>HOUR(Coffee_Sales[[#This Row],[transaction_time]])</f>
        <v>15</v>
      </c>
    </row>
    <row r="9676" spans="1:16" x14ac:dyDescent="0.3">
      <c r="A9676">
        <v>34036</v>
      </c>
      <c r="B9676" s="1">
        <v>44986</v>
      </c>
      <c r="C9676" s="2">
        <v>0.57702546296296298</v>
      </c>
      <c r="D9676">
        <v>1</v>
      </c>
      <c r="E9676">
        <v>5</v>
      </c>
      <c r="F9676" t="s">
        <v>133</v>
      </c>
      <c r="G9676">
        <v>27</v>
      </c>
      <c r="H9676" t="s">
        <v>14</v>
      </c>
      <c r="I9676" t="s">
        <v>29</v>
      </c>
      <c r="J9676" t="s">
        <v>30</v>
      </c>
      <c r="K9676">
        <v>1.471295354533966</v>
      </c>
      <c r="L9676">
        <v>0</v>
      </c>
      <c r="M9676">
        <v>52.5</v>
      </c>
      <c r="N9676">
        <f>(1-Coffee_Sales[[#This Row],[Discount_Percent]])*Coffee_Sales[[#This Row],[unit_price]]*Coffee_Sales[[#This Row],[transaction_qty]]</f>
        <v>52.5</v>
      </c>
      <c r="O9676" t="str">
        <f>TEXT(Coffee_Sales[[#This Row],[transaction_date]],"mmm-yyyy")</f>
        <v>Mar-2023</v>
      </c>
      <c r="P9676">
        <f>HOUR(Coffee_Sales[[#This Row],[transaction_time]])</f>
        <v>13</v>
      </c>
    </row>
    <row r="9677" spans="1:16" x14ac:dyDescent="0.3">
      <c r="A9677">
        <v>59254</v>
      </c>
      <c r="B9677" s="1">
        <v>45022</v>
      </c>
      <c r="C9677" s="2">
        <v>0.50820601851851854</v>
      </c>
      <c r="D9677">
        <v>1</v>
      </c>
      <c r="E9677">
        <v>5</v>
      </c>
      <c r="F9677" t="s">
        <v>90</v>
      </c>
      <c r="G9677">
        <v>76</v>
      </c>
      <c r="H9677" t="s">
        <v>18</v>
      </c>
      <c r="I9677" t="s">
        <v>107</v>
      </c>
      <c r="J9677" t="s">
        <v>137</v>
      </c>
      <c r="K9677">
        <v>1.3440225258578</v>
      </c>
      <c r="L9677">
        <v>0</v>
      </c>
      <c r="M9677">
        <v>52.5</v>
      </c>
      <c r="N9677">
        <f>(1-Coffee_Sales[[#This Row],[Discount_Percent]])*Coffee_Sales[[#This Row],[unit_price]]*Coffee_Sales[[#This Row],[transaction_qty]]</f>
        <v>52.5</v>
      </c>
      <c r="O9677" t="str">
        <f>TEXT(Coffee_Sales[[#This Row],[transaction_date]],"mmm-yyyy")</f>
        <v>Apr-2023</v>
      </c>
      <c r="P9677">
        <f>HOUR(Coffee_Sales[[#This Row],[transaction_time]])</f>
        <v>12</v>
      </c>
    </row>
    <row r="9678" spans="1:16" x14ac:dyDescent="0.3">
      <c r="A9678">
        <v>37297</v>
      </c>
      <c r="B9678" s="1">
        <v>44991</v>
      </c>
      <c r="C9678" s="2">
        <v>0.53222222222222226</v>
      </c>
      <c r="D9678">
        <v>2</v>
      </c>
      <c r="E9678">
        <v>8</v>
      </c>
      <c r="F9678" t="s">
        <v>94</v>
      </c>
      <c r="G9678">
        <v>35</v>
      </c>
      <c r="H9678" t="s">
        <v>14</v>
      </c>
      <c r="I9678" t="s">
        <v>26</v>
      </c>
      <c r="J9678" t="s">
        <v>84</v>
      </c>
      <c r="K9678">
        <v>1.924413930502417</v>
      </c>
      <c r="L9678">
        <v>0.05</v>
      </c>
      <c r="M9678">
        <v>46.5</v>
      </c>
      <c r="N9678">
        <f>(1-Coffee_Sales[[#This Row],[Discount_Percent]])*Coffee_Sales[[#This Row],[unit_price]]*Coffee_Sales[[#This Row],[transaction_qty]]</f>
        <v>88.35</v>
      </c>
      <c r="O9678" t="str">
        <f>TEXT(Coffee_Sales[[#This Row],[transaction_date]],"mmm-yyyy")</f>
        <v>Mar-2023</v>
      </c>
      <c r="P9678">
        <f>HOUR(Coffee_Sales[[#This Row],[transaction_time]])</f>
        <v>12</v>
      </c>
    </row>
    <row r="9679" spans="1:16" x14ac:dyDescent="0.3">
      <c r="A9679">
        <v>4669</v>
      </c>
      <c r="B9679" s="1">
        <v>44935</v>
      </c>
      <c r="C9679" s="2">
        <v>0.42206018518518518</v>
      </c>
      <c r="D9679">
        <v>1</v>
      </c>
      <c r="E9679">
        <v>5</v>
      </c>
      <c r="F9679" t="s">
        <v>54</v>
      </c>
      <c r="G9679">
        <v>71</v>
      </c>
      <c r="H9679" t="s">
        <v>18</v>
      </c>
      <c r="I9679" t="s">
        <v>79</v>
      </c>
      <c r="J9679" t="s">
        <v>92</v>
      </c>
      <c r="K9679">
        <v>2.28051160694082</v>
      </c>
      <c r="L9679">
        <v>0</v>
      </c>
      <c r="M9679">
        <v>70.350000000000009</v>
      </c>
      <c r="N9679">
        <f>(1-Coffee_Sales[[#This Row],[Discount_Percent]])*Coffee_Sales[[#This Row],[unit_price]]*Coffee_Sales[[#This Row],[transaction_qty]]</f>
        <v>70.350000000000009</v>
      </c>
      <c r="O9679" t="str">
        <f>TEXT(Coffee_Sales[[#This Row],[transaction_date]],"mmm-yyyy")</f>
        <v>Jan-2023</v>
      </c>
      <c r="P9679">
        <f>HOUR(Coffee_Sales[[#This Row],[transaction_time]])</f>
        <v>10</v>
      </c>
    </row>
    <row r="9680" spans="1:16" x14ac:dyDescent="0.3">
      <c r="A9680">
        <v>88801</v>
      </c>
      <c r="B9680" s="1">
        <v>45054</v>
      </c>
      <c r="C9680" s="2">
        <v>0.77085648148148145</v>
      </c>
      <c r="D9680">
        <v>1</v>
      </c>
      <c r="E9680">
        <v>5</v>
      </c>
      <c r="F9680" t="s">
        <v>78</v>
      </c>
      <c r="G9680">
        <v>72</v>
      </c>
      <c r="H9680" t="s">
        <v>18</v>
      </c>
      <c r="I9680" t="s">
        <v>19</v>
      </c>
      <c r="J9680" t="s">
        <v>82</v>
      </c>
      <c r="K9680">
        <v>1.295193839000776</v>
      </c>
      <c r="L9680">
        <v>0</v>
      </c>
      <c r="M9680">
        <v>48.75</v>
      </c>
      <c r="N9680">
        <f>(1-Coffee_Sales[[#This Row],[Discount_Percent]])*Coffee_Sales[[#This Row],[unit_price]]*Coffee_Sales[[#This Row],[transaction_qty]]</f>
        <v>48.75</v>
      </c>
      <c r="O9680" t="str">
        <f>TEXT(Coffee_Sales[[#This Row],[transaction_date]],"mmm-yyyy")</f>
        <v>May-2023</v>
      </c>
      <c r="P9680">
        <f>HOUR(Coffee_Sales[[#This Row],[transaction_time]])</f>
        <v>18</v>
      </c>
    </row>
    <row r="9681" spans="1:16" x14ac:dyDescent="0.3">
      <c r="A9681">
        <v>66231</v>
      </c>
      <c r="B9681" s="1">
        <v>45030</v>
      </c>
      <c r="C9681" s="2">
        <v>0.40791666666666665</v>
      </c>
      <c r="D9681">
        <v>1</v>
      </c>
      <c r="E9681">
        <v>8</v>
      </c>
      <c r="F9681" t="s">
        <v>62</v>
      </c>
      <c r="G9681">
        <v>34</v>
      </c>
      <c r="H9681" t="s">
        <v>14</v>
      </c>
      <c r="I9681" t="s">
        <v>26</v>
      </c>
      <c r="J9681" t="s">
        <v>57</v>
      </c>
      <c r="K9681">
        <v>1.063829308676745</v>
      </c>
      <c r="L9681">
        <v>0.15</v>
      </c>
      <c r="M9681">
        <v>36.75</v>
      </c>
      <c r="N9681">
        <f>(1-Coffee_Sales[[#This Row],[Discount_Percent]])*Coffee_Sales[[#This Row],[unit_price]]*Coffee_Sales[[#This Row],[transaction_qty]]</f>
        <v>31.237500000000001</v>
      </c>
      <c r="O9681" t="str">
        <f>TEXT(Coffee_Sales[[#This Row],[transaction_date]],"mmm-yyyy")</f>
        <v>Apr-2023</v>
      </c>
      <c r="P9681">
        <f>HOUR(Coffee_Sales[[#This Row],[transaction_time]])</f>
        <v>9</v>
      </c>
    </row>
    <row r="9682" spans="1:16" x14ac:dyDescent="0.3">
      <c r="A9682">
        <v>29356</v>
      </c>
      <c r="B9682" s="1">
        <v>44978</v>
      </c>
      <c r="C9682" s="2">
        <v>0.43342592592592594</v>
      </c>
      <c r="D9682">
        <v>2</v>
      </c>
      <c r="E9682">
        <v>3</v>
      </c>
      <c r="F9682" t="s">
        <v>25</v>
      </c>
      <c r="G9682">
        <v>46</v>
      </c>
      <c r="H9682" t="s">
        <v>32</v>
      </c>
      <c r="I9682" t="s">
        <v>36</v>
      </c>
      <c r="J9682" t="s">
        <v>39</v>
      </c>
      <c r="K9682">
        <v>1.991688305723305</v>
      </c>
      <c r="L9682">
        <v>0.1</v>
      </c>
      <c r="M9682">
        <v>37.5</v>
      </c>
      <c r="N9682">
        <f>(1-Coffee_Sales[[#This Row],[Discount_Percent]])*Coffee_Sales[[#This Row],[unit_price]]*Coffee_Sales[[#This Row],[transaction_qty]]</f>
        <v>67.5</v>
      </c>
      <c r="O9682" t="str">
        <f>TEXT(Coffee_Sales[[#This Row],[transaction_date]],"mmm-yyyy")</f>
        <v>Feb-2023</v>
      </c>
      <c r="P9682">
        <f>HOUR(Coffee_Sales[[#This Row],[transaction_time]])</f>
        <v>10</v>
      </c>
    </row>
    <row r="9683" spans="1:16" x14ac:dyDescent="0.3">
      <c r="A9683">
        <v>3900</v>
      </c>
      <c r="B9683" s="1">
        <v>44934</v>
      </c>
      <c r="C9683" s="2">
        <v>0.33908564814814812</v>
      </c>
      <c r="D9683">
        <v>1</v>
      </c>
      <c r="E9683">
        <v>5</v>
      </c>
      <c r="F9683" t="s">
        <v>17</v>
      </c>
      <c r="G9683">
        <v>37</v>
      </c>
      <c r="H9683" t="s">
        <v>14</v>
      </c>
      <c r="I9683" t="s">
        <v>15</v>
      </c>
      <c r="J9683" t="s">
        <v>95</v>
      </c>
      <c r="K9683">
        <v>1.4856147315740811</v>
      </c>
      <c r="L9683">
        <v>0</v>
      </c>
      <c r="M9683">
        <v>45</v>
      </c>
      <c r="N9683">
        <f>(1-Coffee_Sales[[#This Row],[Discount_Percent]])*Coffee_Sales[[#This Row],[unit_price]]*Coffee_Sales[[#This Row],[transaction_qty]]</f>
        <v>45</v>
      </c>
      <c r="O9683" t="str">
        <f>TEXT(Coffee_Sales[[#This Row],[transaction_date]],"mmm-yyyy")</f>
        <v>Jan-2023</v>
      </c>
      <c r="P9683">
        <f>HOUR(Coffee_Sales[[#This Row],[transaction_time]])</f>
        <v>8</v>
      </c>
    </row>
    <row r="9684" spans="1:16" x14ac:dyDescent="0.3">
      <c r="A9684">
        <v>26751</v>
      </c>
      <c r="B9684" s="1">
        <v>44974</v>
      </c>
      <c r="C9684" s="2">
        <v>0.34050925925925923</v>
      </c>
      <c r="D9684">
        <v>2</v>
      </c>
      <c r="E9684">
        <v>3</v>
      </c>
      <c r="F9684" t="s">
        <v>77</v>
      </c>
      <c r="G9684">
        <v>41</v>
      </c>
      <c r="H9684" t="s">
        <v>14</v>
      </c>
      <c r="I9684" t="s">
        <v>15</v>
      </c>
      <c r="J9684" t="s">
        <v>98</v>
      </c>
      <c r="K9684">
        <v>3.7178568970073109</v>
      </c>
      <c r="L9684">
        <v>0.05</v>
      </c>
      <c r="M9684">
        <v>63.75</v>
      </c>
      <c r="N9684">
        <f>(1-Coffee_Sales[[#This Row],[Discount_Percent]])*Coffee_Sales[[#This Row],[unit_price]]*Coffee_Sales[[#This Row],[transaction_qty]]</f>
        <v>121.125</v>
      </c>
      <c r="O9684" t="str">
        <f>TEXT(Coffee_Sales[[#This Row],[transaction_date]],"mmm-yyyy")</f>
        <v>Feb-2023</v>
      </c>
      <c r="P9684">
        <f>HOUR(Coffee_Sales[[#This Row],[transaction_time]])</f>
        <v>8</v>
      </c>
    </row>
    <row r="9685" spans="1:16" x14ac:dyDescent="0.3">
      <c r="A9685">
        <v>56347</v>
      </c>
      <c r="B9685" s="1">
        <v>45018</v>
      </c>
      <c r="C9685" s="2">
        <v>0.66483796296296294</v>
      </c>
      <c r="D9685">
        <v>1</v>
      </c>
      <c r="E9685">
        <v>8</v>
      </c>
      <c r="F9685" t="s">
        <v>87</v>
      </c>
      <c r="G9685">
        <v>46</v>
      </c>
      <c r="H9685" t="s">
        <v>32</v>
      </c>
      <c r="I9685" t="s">
        <v>36</v>
      </c>
      <c r="J9685" t="s">
        <v>39</v>
      </c>
      <c r="K9685">
        <v>0.84006592623649756</v>
      </c>
      <c r="L9685">
        <v>0.1</v>
      </c>
      <c r="M9685">
        <v>37.5</v>
      </c>
      <c r="N9685">
        <f>(1-Coffee_Sales[[#This Row],[Discount_Percent]])*Coffee_Sales[[#This Row],[unit_price]]*Coffee_Sales[[#This Row],[transaction_qty]]</f>
        <v>33.75</v>
      </c>
      <c r="O9685" t="str">
        <f>TEXT(Coffee_Sales[[#This Row],[transaction_date]],"mmm-yyyy")</f>
        <v>Apr-2023</v>
      </c>
      <c r="P9685">
        <f>HOUR(Coffee_Sales[[#This Row],[transaction_time]])</f>
        <v>15</v>
      </c>
    </row>
    <row r="9686" spans="1:16" x14ac:dyDescent="0.3">
      <c r="A9686">
        <v>39186</v>
      </c>
      <c r="B9686" s="1">
        <v>44994</v>
      </c>
      <c r="C9686" s="2">
        <v>0.33531250000000001</v>
      </c>
      <c r="D9686">
        <v>2</v>
      </c>
      <c r="E9686">
        <v>3</v>
      </c>
      <c r="F9686" t="s">
        <v>43</v>
      </c>
      <c r="G9686">
        <v>35</v>
      </c>
      <c r="H9686" t="s">
        <v>14</v>
      </c>
      <c r="I9686" t="s">
        <v>26</v>
      </c>
      <c r="J9686" t="s">
        <v>84</v>
      </c>
      <c r="K9686">
        <v>2.4131122500202489</v>
      </c>
      <c r="L9686">
        <v>0</v>
      </c>
      <c r="M9686">
        <v>46.5</v>
      </c>
      <c r="N9686">
        <f>(1-Coffee_Sales[[#This Row],[Discount_Percent]])*Coffee_Sales[[#This Row],[unit_price]]*Coffee_Sales[[#This Row],[transaction_qty]]</f>
        <v>93</v>
      </c>
      <c r="O9686" t="str">
        <f>TEXT(Coffee_Sales[[#This Row],[transaction_date]],"mmm-yyyy")</f>
        <v>Mar-2023</v>
      </c>
      <c r="P9686">
        <f>HOUR(Coffee_Sales[[#This Row],[transaction_time]])</f>
        <v>8</v>
      </c>
    </row>
    <row r="9687" spans="1:16" x14ac:dyDescent="0.3">
      <c r="A9687">
        <v>29234</v>
      </c>
      <c r="B9687" s="1">
        <v>44978</v>
      </c>
      <c r="C9687" s="2">
        <v>0.38400462962962961</v>
      </c>
      <c r="D9687">
        <v>1</v>
      </c>
      <c r="E9687">
        <v>8</v>
      </c>
      <c r="F9687" t="s">
        <v>58</v>
      </c>
      <c r="G9687">
        <v>29</v>
      </c>
      <c r="H9687" t="s">
        <v>14</v>
      </c>
      <c r="I9687" t="s">
        <v>22</v>
      </c>
      <c r="J9687" t="s">
        <v>89</v>
      </c>
      <c r="K9687">
        <v>1.024708753591941</v>
      </c>
      <c r="L9687">
        <v>0</v>
      </c>
      <c r="M9687">
        <v>37.5</v>
      </c>
      <c r="N9687">
        <f>(1-Coffee_Sales[[#This Row],[Discount_Percent]])*Coffee_Sales[[#This Row],[unit_price]]*Coffee_Sales[[#This Row],[transaction_qty]]</f>
        <v>37.5</v>
      </c>
      <c r="O9687" t="str">
        <f>TEXT(Coffee_Sales[[#This Row],[transaction_date]],"mmm-yyyy")</f>
        <v>Feb-2023</v>
      </c>
      <c r="P9687">
        <f>HOUR(Coffee_Sales[[#This Row],[transaction_time]])</f>
        <v>9</v>
      </c>
    </row>
    <row r="9688" spans="1:16" x14ac:dyDescent="0.3">
      <c r="A9688">
        <v>38108</v>
      </c>
      <c r="B9688" s="1">
        <v>44992</v>
      </c>
      <c r="C9688" s="2">
        <v>0.51552083333333332</v>
      </c>
      <c r="D9688">
        <v>2</v>
      </c>
      <c r="E9688">
        <v>3</v>
      </c>
      <c r="F9688" t="s">
        <v>90</v>
      </c>
      <c r="G9688">
        <v>33</v>
      </c>
      <c r="H9688" t="s">
        <v>14</v>
      </c>
      <c r="I9688" t="s">
        <v>22</v>
      </c>
      <c r="J9688" t="s">
        <v>49</v>
      </c>
      <c r="K9688">
        <v>3.1002648995985251</v>
      </c>
      <c r="L9688">
        <v>0</v>
      </c>
      <c r="M9688">
        <v>52.5</v>
      </c>
      <c r="N9688">
        <f>(1-Coffee_Sales[[#This Row],[Discount_Percent]])*Coffee_Sales[[#This Row],[unit_price]]*Coffee_Sales[[#This Row],[transaction_qty]]</f>
        <v>105</v>
      </c>
      <c r="O9688" t="str">
        <f>TEXT(Coffee_Sales[[#This Row],[transaction_date]],"mmm-yyyy")</f>
        <v>Mar-2023</v>
      </c>
      <c r="P9688">
        <f>HOUR(Coffee_Sales[[#This Row],[transaction_time]])</f>
        <v>12</v>
      </c>
    </row>
    <row r="9689" spans="1:16" x14ac:dyDescent="0.3">
      <c r="A9689">
        <v>118376</v>
      </c>
      <c r="B9689" s="1">
        <v>45081</v>
      </c>
      <c r="C9689" s="2">
        <v>0.72703703703703704</v>
      </c>
      <c r="D9689">
        <v>2</v>
      </c>
      <c r="E9689">
        <v>3</v>
      </c>
      <c r="F9689" t="s">
        <v>90</v>
      </c>
      <c r="G9689">
        <v>25</v>
      </c>
      <c r="H9689" t="s">
        <v>14</v>
      </c>
      <c r="I9689" t="s">
        <v>29</v>
      </c>
      <c r="J9689" t="s">
        <v>71</v>
      </c>
      <c r="K9689">
        <v>1.9377225799436071</v>
      </c>
      <c r="L9689">
        <v>0</v>
      </c>
      <c r="M9689">
        <v>33</v>
      </c>
      <c r="N9689">
        <f>(1-Coffee_Sales[[#This Row],[Discount_Percent]])*Coffee_Sales[[#This Row],[unit_price]]*Coffee_Sales[[#This Row],[transaction_qty]]</f>
        <v>66</v>
      </c>
      <c r="O9689" t="str">
        <f>TEXT(Coffee_Sales[[#This Row],[transaction_date]],"mmm-yyyy")</f>
        <v>Jun-2023</v>
      </c>
      <c r="P9689">
        <f>HOUR(Coffee_Sales[[#This Row],[transaction_time]])</f>
        <v>17</v>
      </c>
    </row>
    <row r="9690" spans="1:16" x14ac:dyDescent="0.3">
      <c r="A9690">
        <v>141019</v>
      </c>
      <c r="B9690" s="1">
        <v>45100</v>
      </c>
      <c r="C9690" s="2">
        <v>0.57510416666666664</v>
      </c>
      <c r="D9690">
        <v>1</v>
      </c>
      <c r="E9690">
        <v>5</v>
      </c>
      <c r="F9690" t="s">
        <v>35</v>
      </c>
      <c r="G9690">
        <v>33</v>
      </c>
      <c r="H9690" t="s">
        <v>14</v>
      </c>
      <c r="I9690" t="s">
        <v>22</v>
      </c>
      <c r="J9690" t="s">
        <v>49</v>
      </c>
      <c r="K9690">
        <v>1.4818289964865909</v>
      </c>
      <c r="L9690">
        <v>0.1</v>
      </c>
      <c r="M9690">
        <v>52.5</v>
      </c>
      <c r="N9690">
        <f>(1-Coffee_Sales[[#This Row],[Discount_Percent]])*Coffee_Sales[[#This Row],[unit_price]]*Coffee_Sales[[#This Row],[transaction_qty]]</f>
        <v>47.25</v>
      </c>
      <c r="O9690" t="str">
        <f>TEXT(Coffee_Sales[[#This Row],[transaction_date]],"mmm-yyyy")</f>
        <v>Jun-2023</v>
      </c>
      <c r="P9690">
        <f>HOUR(Coffee_Sales[[#This Row],[transaction_time]])</f>
        <v>13</v>
      </c>
    </row>
    <row r="9691" spans="1:16" x14ac:dyDescent="0.3">
      <c r="A9691">
        <v>138108</v>
      </c>
      <c r="B9691" s="1">
        <v>45098</v>
      </c>
      <c r="C9691" s="2">
        <v>0.35096064814814815</v>
      </c>
      <c r="D9691">
        <v>1</v>
      </c>
      <c r="E9691">
        <v>3</v>
      </c>
      <c r="F9691" t="s">
        <v>25</v>
      </c>
      <c r="G9691">
        <v>84</v>
      </c>
      <c r="H9691" t="s">
        <v>67</v>
      </c>
      <c r="I9691" t="s">
        <v>72</v>
      </c>
      <c r="J9691" t="s">
        <v>140</v>
      </c>
      <c r="K9691">
        <v>0.2663086864056704</v>
      </c>
      <c r="L9691">
        <v>0</v>
      </c>
      <c r="M9691">
        <v>12</v>
      </c>
      <c r="N9691">
        <f>(1-Coffee_Sales[[#This Row],[Discount_Percent]])*Coffee_Sales[[#This Row],[unit_price]]*Coffee_Sales[[#This Row],[transaction_qty]]</f>
        <v>12</v>
      </c>
      <c r="O9691" t="str">
        <f>TEXT(Coffee_Sales[[#This Row],[transaction_date]],"mmm-yyyy")</f>
        <v>Jun-2023</v>
      </c>
      <c r="P9691">
        <f>HOUR(Coffee_Sales[[#This Row],[transaction_time]])</f>
        <v>8</v>
      </c>
    </row>
    <row r="9692" spans="1:16" x14ac:dyDescent="0.3">
      <c r="A9692">
        <v>34943</v>
      </c>
      <c r="B9692" s="1">
        <v>44987</v>
      </c>
      <c r="C9692" s="2">
        <v>0.74394675925925924</v>
      </c>
      <c r="D9692">
        <v>1</v>
      </c>
      <c r="E9692">
        <v>3</v>
      </c>
      <c r="F9692" t="s">
        <v>94</v>
      </c>
      <c r="G9692">
        <v>46</v>
      </c>
      <c r="H9692" t="s">
        <v>32</v>
      </c>
      <c r="I9692" t="s">
        <v>36</v>
      </c>
      <c r="J9692" t="s">
        <v>39</v>
      </c>
      <c r="K9692">
        <v>0.76639339659586581</v>
      </c>
      <c r="L9692">
        <v>0</v>
      </c>
      <c r="M9692">
        <v>37.5</v>
      </c>
      <c r="N9692">
        <f>(1-Coffee_Sales[[#This Row],[Discount_Percent]])*Coffee_Sales[[#This Row],[unit_price]]*Coffee_Sales[[#This Row],[transaction_qty]]</f>
        <v>37.5</v>
      </c>
      <c r="O9692" t="str">
        <f>TEXT(Coffee_Sales[[#This Row],[transaction_date]],"mmm-yyyy")</f>
        <v>Mar-2023</v>
      </c>
      <c r="P9692">
        <f>HOUR(Coffee_Sales[[#This Row],[transaction_time]])</f>
        <v>17</v>
      </c>
    </row>
    <row r="9693" spans="1:16" x14ac:dyDescent="0.3">
      <c r="A9693">
        <v>59729</v>
      </c>
      <c r="B9693" s="1">
        <v>45022</v>
      </c>
      <c r="C9693" s="2">
        <v>0.80634259259259256</v>
      </c>
      <c r="D9693">
        <v>1</v>
      </c>
      <c r="E9693">
        <v>3</v>
      </c>
      <c r="F9693" t="s">
        <v>63</v>
      </c>
      <c r="G9693">
        <v>53</v>
      </c>
      <c r="H9693" t="s">
        <v>32</v>
      </c>
      <c r="I9693" t="s">
        <v>33</v>
      </c>
      <c r="J9693" t="s">
        <v>129</v>
      </c>
      <c r="K9693">
        <v>1.236806771189775</v>
      </c>
      <c r="L9693">
        <v>0</v>
      </c>
      <c r="M9693">
        <v>45</v>
      </c>
      <c r="N9693">
        <f>(1-Coffee_Sales[[#This Row],[Discount_Percent]])*Coffee_Sales[[#This Row],[unit_price]]*Coffee_Sales[[#This Row],[transaction_qty]]</f>
        <v>45</v>
      </c>
      <c r="O9693" t="str">
        <f>TEXT(Coffee_Sales[[#This Row],[transaction_date]],"mmm-yyyy")</f>
        <v>Apr-2023</v>
      </c>
      <c r="P9693">
        <f>HOUR(Coffee_Sales[[#This Row],[transaction_time]])</f>
        <v>19</v>
      </c>
    </row>
    <row r="9694" spans="1:16" x14ac:dyDescent="0.3">
      <c r="A9694">
        <v>74283</v>
      </c>
      <c r="B9694" s="1">
        <v>45039</v>
      </c>
      <c r="C9694" s="2">
        <v>0.58188657407407407</v>
      </c>
      <c r="D9694">
        <v>2</v>
      </c>
      <c r="E9694">
        <v>3</v>
      </c>
      <c r="F9694" t="s">
        <v>13</v>
      </c>
      <c r="G9694">
        <v>49</v>
      </c>
      <c r="H9694" t="s">
        <v>32</v>
      </c>
      <c r="I9694" t="s">
        <v>44</v>
      </c>
      <c r="J9694" t="s">
        <v>91</v>
      </c>
      <c r="K9694">
        <v>2.5279765935026859</v>
      </c>
      <c r="L9694">
        <v>0</v>
      </c>
      <c r="M9694">
        <v>45</v>
      </c>
      <c r="N9694">
        <f>(1-Coffee_Sales[[#This Row],[Discount_Percent]])*Coffee_Sales[[#This Row],[unit_price]]*Coffee_Sales[[#This Row],[transaction_qty]]</f>
        <v>90</v>
      </c>
      <c r="O9694" t="str">
        <f>TEXT(Coffee_Sales[[#This Row],[transaction_date]],"mmm-yyyy")</f>
        <v>Apr-2023</v>
      </c>
      <c r="P9694">
        <f>HOUR(Coffee_Sales[[#This Row],[transaction_time]])</f>
        <v>13</v>
      </c>
    </row>
    <row r="9695" spans="1:16" x14ac:dyDescent="0.3">
      <c r="A9695">
        <v>5625</v>
      </c>
      <c r="B9695" s="1">
        <v>44937</v>
      </c>
      <c r="C9695" s="2">
        <v>0.30611111111111111</v>
      </c>
      <c r="D9695">
        <v>2</v>
      </c>
      <c r="E9695">
        <v>8</v>
      </c>
      <c r="F9695" t="s">
        <v>104</v>
      </c>
      <c r="G9695">
        <v>47</v>
      </c>
      <c r="H9695" t="s">
        <v>32</v>
      </c>
      <c r="I9695" t="s">
        <v>36</v>
      </c>
      <c r="J9695" t="s">
        <v>37</v>
      </c>
      <c r="K9695">
        <v>1.9841390690161651</v>
      </c>
      <c r="L9695">
        <v>0</v>
      </c>
      <c r="M9695">
        <v>45</v>
      </c>
      <c r="N9695">
        <f>(1-Coffee_Sales[[#This Row],[Discount_Percent]])*Coffee_Sales[[#This Row],[unit_price]]*Coffee_Sales[[#This Row],[transaction_qty]]</f>
        <v>90</v>
      </c>
      <c r="O9695" t="str">
        <f>TEXT(Coffee_Sales[[#This Row],[transaction_date]],"mmm-yyyy")</f>
        <v>Jan-2023</v>
      </c>
      <c r="P9695">
        <f>HOUR(Coffee_Sales[[#This Row],[transaction_time]])</f>
        <v>7</v>
      </c>
    </row>
    <row r="9696" spans="1:16" x14ac:dyDescent="0.3">
      <c r="A9696">
        <v>74653</v>
      </c>
      <c r="B9696" s="1">
        <v>45040</v>
      </c>
      <c r="C9696" s="2">
        <v>0.3178125</v>
      </c>
      <c r="D9696">
        <v>1</v>
      </c>
      <c r="E9696">
        <v>5</v>
      </c>
      <c r="F9696" t="s">
        <v>111</v>
      </c>
      <c r="G9696">
        <v>36</v>
      </c>
      <c r="H9696" t="s">
        <v>14</v>
      </c>
      <c r="I9696" t="s">
        <v>26</v>
      </c>
      <c r="J9696" t="s">
        <v>27</v>
      </c>
      <c r="K9696">
        <v>1.5548210095227719</v>
      </c>
      <c r="L9696">
        <v>0.05</v>
      </c>
      <c r="M9696">
        <v>56.25</v>
      </c>
      <c r="N9696">
        <f>(1-Coffee_Sales[[#This Row],[Discount_Percent]])*Coffee_Sales[[#This Row],[unit_price]]*Coffee_Sales[[#This Row],[transaction_qty]]</f>
        <v>53.4375</v>
      </c>
      <c r="O9696" t="str">
        <f>TEXT(Coffee_Sales[[#This Row],[transaction_date]],"mmm-yyyy")</f>
        <v>Apr-2023</v>
      </c>
      <c r="P9696">
        <f>HOUR(Coffee_Sales[[#This Row],[transaction_time]])</f>
        <v>7</v>
      </c>
    </row>
    <row r="9697" spans="1:16" x14ac:dyDescent="0.3">
      <c r="A9697">
        <v>42905</v>
      </c>
      <c r="B9697" s="1">
        <v>44999</v>
      </c>
      <c r="C9697" s="2">
        <v>0.39935185185185185</v>
      </c>
      <c r="D9697">
        <v>1</v>
      </c>
      <c r="E9697">
        <v>5</v>
      </c>
      <c r="F9697" t="s">
        <v>54</v>
      </c>
      <c r="G9697">
        <v>26</v>
      </c>
      <c r="H9697" t="s">
        <v>14</v>
      </c>
      <c r="I9697" t="s">
        <v>29</v>
      </c>
      <c r="J9697" t="s">
        <v>134</v>
      </c>
      <c r="K9697">
        <v>1.1687890966226091</v>
      </c>
      <c r="L9697">
        <v>0</v>
      </c>
      <c r="M9697">
        <v>45</v>
      </c>
      <c r="N9697">
        <f>(1-Coffee_Sales[[#This Row],[Discount_Percent]])*Coffee_Sales[[#This Row],[unit_price]]*Coffee_Sales[[#This Row],[transaction_qty]]</f>
        <v>45</v>
      </c>
      <c r="O9697" t="str">
        <f>TEXT(Coffee_Sales[[#This Row],[transaction_date]],"mmm-yyyy")</f>
        <v>Mar-2023</v>
      </c>
      <c r="P9697">
        <f>HOUR(Coffee_Sales[[#This Row],[transaction_time]])</f>
        <v>9</v>
      </c>
    </row>
    <row r="9698" spans="1:16" x14ac:dyDescent="0.3">
      <c r="A9698">
        <v>81343</v>
      </c>
      <c r="B9698" s="1">
        <v>45047</v>
      </c>
      <c r="C9698" s="2">
        <v>0.76535879629629633</v>
      </c>
      <c r="D9698">
        <v>1</v>
      </c>
      <c r="E9698">
        <v>3</v>
      </c>
      <c r="F9698" t="s">
        <v>42</v>
      </c>
      <c r="G9698">
        <v>53</v>
      </c>
      <c r="H9698" t="s">
        <v>32</v>
      </c>
      <c r="I9698" t="s">
        <v>33</v>
      </c>
      <c r="J9698" t="s">
        <v>129</v>
      </c>
      <c r="K9698">
        <v>1.361435001240753</v>
      </c>
      <c r="L9698">
        <v>0.05</v>
      </c>
      <c r="M9698">
        <v>45</v>
      </c>
      <c r="N9698">
        <f>(1-Coffee_Sales[[#This Row],[Discount_Percent]])*Coffee_Sales[[#This Row],[unit_price]]*Coffee_Sales[[#This Row],[transaction_qty]]</f>
        <v>42.75</v>
      </c>
      <c r="O9698" t="str">
        <f>TEXT(Coffee_Sales[[#This Row],[transaction_date]],"mmm-yyyy")</f>
        <v>May-2023</v>
      </c>
      <c r="P9698">
        <f>HOUR(Coffee_Sales[[#This Row],[transaction_time]])</f>
        <v>18</v>
      </c>
    </row>
    <row r="9699" spans="1:16" x14ac:dyDescent="0.3">
      <c r="A9699">
        <v>46188</v>
      </c>
      <c r="B9699" s="1">
        <v>45003</v>
      </c>
      <c r="C9699" s="2">
        <v>0.73318287037037033</v>
      </c>
      <c r="D9699">
        <v>1</v>
      </c>
      <c r="E9699">
        <v>3</v>
      </c>
      <c r="F9699" t="s">
        <v>46</v>
      </c>
      <c r="G9699">
        <v>39</v>
      </c>
      <c r="H9699" t="s">
        <v>14</v>
      </c>
      <c r="I9699" t="s">
        <v>15</v>
      </c>
      <c r="J9699" t="s">
        <v>47</v>
      </c>
      <c r="K9699">
        <v>1.493022844587786</v>
      </c>
      <c r="L9699">
        <v>0.05</v>
      </c>
      <c r="M9699">
        <v>63.75</v>
      </c>
      <c r="N9699">
        <f>(1-Coffee_Sales[[#This Row],[Discount_Percent]])*Coffee_Sales[[#This Row],[unit_price]]*Coffee_Sales[[#This Row],[transaction_qty]]</f>
        <v>60.5625</v>
      </c>
      <c r="O9699" t="str">
        <f>TEXT(Coffee_Sales[[#This Row],[transaction_date]],"mmm-yyyy")</f>
        <v>Mar-2023</v>
      </c>
      <c r="P9699">
        <f>HOUR(Coffee_Sales[[#This Row],[transaction_time]])</f>
        <v>17</v>
      </c>
    </row>
    <row r="9700" spans="1:16" x14ac:dyDescent="0.3">
      <c r="A9700">
        <v>143006</v>
      </c>
      <c r="B9700" s="1">
        <v>45102</v>
      </c>
      <c r="C9700" s="2">
        <v>0.38618055555555558</v>
      </c>
      <c r="D9700">
        <v>2</v>
      </c>
      <c r="E9700">
        <v>5</v>
      </c>
      <c r="F9700" t="s">
        <v>35</v>
      </c>
      <c r="G9700">
        <v>23</v>
      </c>
      <c r="H9700" t="s">
        <v>14</v>
      </c>
      <c r="I9700" t="s">
        <v>55</v>
      </c>
      <c r="J9700" t="s">
        <v>88</v>
      </c>
      <c r="K9700">
        <v>1.9680116817292179</v>
      </c>
      <c r="L9700">
        <v>0</v>
      </c>
      <c r="M9700">
        <v>37.5</v>
      </c>
      <c r="N9700">
        <f>(1-Coffee_Sales[[#This Row],[Discount_Percent]])*Coffee_Sales[[#This Row],[unit_price]]*Coffee_Sales[[#This Row],[transaction_qty]]</f>
        <v>75</v>
      </c>
      <c r="O9700" t="str">
        <f>TEXT(Coffee_Sales[[#This Row],[transaction_date]],"mmm-yyyy")</f>
        <v>Jun-2023</v>
      </c>
      <c r="P9700">
        <f>HOUR(Coffee_Sales[[#This Row],[transaction_time]])</f>
        <v>9</v>
      </c>
    </row>
    <row r="9701" spans="1:16" x14ac:dyDescent="0.3">
      <c r="A9701">
        <v>84521</v>
      </c>
      <c r="B9701" s="1">
        <v>45050</v>
      </c>
      <c r="C9701" s="2">
        <v>0.77958333333333329</v>
      </c>
      <c r="D9701">
        <v>2</v>
      </c>
      <c r="E9701">
        <v>8</v>
      </c>
      <c r="F9701" t="s">
        <v>28</v>
      </c>
      <c r="G9701">
        <v>44</v>
      </c>
      <c r="H9701" t="s">
        <v>32</v>
      </c>
      <c r="I9701" t="s">
        <v>40</v>
      </c>
      <c r="J9701" t="s">
        <v>41</v>
      </c>
      <c r="K9701">
        <v>1.690965449759658</v>
      </c>
      <c r="L9701">
        <v>0.05</v>
      </c>
      <c r="M9701">
        <v>37.5</v>
      </c>
      <c r="N9701">
        <f>(1-Coffee_Sales[[#This Row],[Discount_Percent]])*Coffee_Sales[[#This Row],[unit_price]]*Coffee_Sales[[#This Row],[transaction_qty]]</f>
        <v>71.25</v>
      </c>
      <c r="O9701" t="str">
        <f>TEXT(Coffee_Sales[[#This Row],[transaction_date]],"mmm-yyyy")</f>
        <v>May-2023</v>
      </c>
      <c r="P9701">
        <f>HOUR(Coffee_Sales[[#This Row],[transaction_time]])</f>
        <v>18</v>
      </c>
    </row>
    <row r="9702" spans="1:16" x14ac:dyDescent="0.3">
      <c r="A9702">
        <v>105585</v>
      </c>
      <c r="B9702" s="1">
        <v>45069</v>
      </c>
      <c r="C9702" s="2">
        <v>0.75377314814814811</v>
      </c>
      <c r="D9702">
        <v>2</v>
      </c>
      <c r="E9702">
        <v>3</v>
      </c>
      <c r="F9702" t="s">
        <v>63</v>
      </c>
      <c r="G9702">
        <v>44</v>
      </c>
      <c r="H9702" t="s">
        <v>32</v>
      </c>
      <c r="I9702" t="s">
        <v>40</v>
      </c>
      <c r="J9702" t="s">
        <v>41</v>
      </c>
      <c r="K9702">
        <v>1.7192672699713309</v>
      </c>
      <c r="L9702">
        <v>0.05</v>
      </c>
      <c r="M9702">
        <v>37.5</v>
      </c>
      <c r="N9702">
        <f>(1-Coffee_Sales[[#This Row],[Discount_Percent]])*Coffee_Sales[[#This Row],[unit_price]]*Coffee_Sales[[#This Row],[transaction_qty]]</f>
        <v>71.25</v>
      </c>
      <c r="O9702" t="str">
        <f>TEXT(Coffee_Sales[[#This Row],[transaction_date]],"mmm-yyyy")</f>
        <v>May-2023</v>
      </c>
      <c r="P9702">
        <f>HOUR(Coffee_Sales[[#This Row],[transaction_time]])</f>
        <v>18</v>
      </c>
    </row>
    <row r="9703" spans="1:16" x14ac:dyDescent="0.3">
      <c r="A9703">
        <v>38208</v>
      </c>
      <c r="B9703" s="1">
        <v>44992</v>
      </c>
      <c r="C9703" s="2">
        <v>0.67909722222222224</v>
      </c>
      <c r="D9703">
        <v>1</v>
      </c>
      <c r="E9703">
        <v>8</v>
      </c>
      <c r="F9703" t="s">
        <v>131</v>
      </c>
      <c r="G9703">
        <v>37</v>
      </c>
      <c r="H9703" t="s">
        <v>14</v>
      </c>
      <c r="I9703" t="s">
        <v>15</v>
      </c>
      <c r="J9703" t="s">
        <v>95</v>
      </c>
      <c r="K9703">
        <v>1.3709971390379829</v>
      </c>
      <c r="L9703">
        <v>0</v>
      </c>
      <c r="M9703">
        <v>45</v>
      </c>
      <c r="N9703">
        <f>(1-Coffee_Sales[[#This Row],[Discount_Percent]])*Coffee_Sales[[#This Row],[unit_price]]*Coffee_Sales[[#This Row],[transaction_qty]]</f>
        <v>45</v>
      </c>
      <c r="O9703" t="str">
        <f>TEXT(Coffee_Sales[[#This Row],[transaction_date]],"mmm-yyyy")</f>
        <v>Mar-2023</v>
      </c>
      <c r="P9703">
        <f>HOUR(Coffee_Sales[[#This Row],[transaction_time]])</f>
        <v>16</v>
      </c>
    </row>
    <row r="9704" spans="1:16" x14ac:dyDescent="0.3">
      <c r="A9704">
        <v>25250</v>
      </c>
      <c r="B9704" s="1">
        <v>44971</v>
      </c>
      <c r="C9704" s="2">
        <v>0.61034722222222226</v>
      </c>
      <c r="D9704">
        <v>2</v>
      </c>
      <c r="E9704">
        <v>5</v>
      </c>
      <c r="F9704" t="s">
        <v>38</v>
      </c>
      <c r="G9704">
        <v>33</v>
      </c>
      <c r="H9704" t="s">
        <v>14</v>
      </c>
      <c r="I9704" t="s">
        <v>22</v>
      </c>
      <c r="J9704" t="s">
        <v>49</v>
      </c>
      <c r="K9704">
        <v>2.4981102292191331</v>
      </c>
      <c r="L9704">
        <v>0</v>
      </c>
      <c r="M9704">
        <v>52.5</v>
      </c>
      <c r="N9704">
        <f>(1-Coffee_Sales[[#This Row],[Discount_Percent]])*Coffee_Sales[[#This Row],[unit_price]]*Coffee_Sales[[#This Row],[transaction_qty]]</f>
        <v>105</v>
      </c>
      <c r="O9704" t="str">
        <f>TEXT(Coffee_Sales[[#This Row],[transaction_date]],"mmm-yyyy")</f>
        <v>Feb-2023</v>
      </c>
      <c r="P9704">
        <f>HOUR(Coffee_Sales[[#This Row],[transaction_time]])</f>
        <v>14</v>
      </c>
    </row>
    <row r="9705" spans="1:16" x14ac:dyDescent="0.3">
      <c r="A9705">
        <v>69466</v>
      </c>
      <c r="B9705" s="1">
        <v>45034</v>
      </c>
      <c r="C9705" s="2">
        <v>0.29305555555555557</v>
      </c>
      <c r="D9705">
        <v>2</v>
      </c>
      <c r="E9705">
        <v>3</v>
      </c>
      <c r="F9705" t="s">
        <v>13</v>
      </c>
      <c r="G9705">
        <v>45</v>
      </c>
      <c r="H9705" t="s">
        <v>32</v>
      </c>
      <c r="I9705" t="s">
        <v>40</v>
      </c>
      <c r="J9705" t="s">
        <v>120</v>
      </c>
      <c r="K9705">
        <v>2.0399347104583549</v>
      </c>
      <c r="L9705">
        <v>0.05</v>
      </c>
      <c r="M9705">
        <v>45</v>
      </c>
      <c r="N9705">
        <f>(1-Coffee_Sales[[#This Row],[Discount_Percent]])*Coffee_Sales[[#This Row],[unit_price]]*Coffee_Sales[[#This Row],[transaction_qty]]</f>
        <v>85.5</v>
      </c>
      <c r="O9705" t="str">
        <f>TEXT(Coffee_Sales[[#This Row],[transaction_date]],"mmm-yyyy")</f>
        <v>Apr-2023</v>
      </c>
      <c r="P9705">
        <f>HOUR(Coffee_Sales[[#This Row],[transaction_time]])</f>
        <v>7</v>
      </c>
    </row>
    <row r="9706" spans="1:16" x14ac:dyDescent="0.3">
      <c r="A9706">
        <v>23909</v>
      </c>
      <c r="B9706" s="1">
        <v>44969</v>
      </c>
      <c r="C9706" s="2">
        <v>0.44591435185185185</v>
      </c>
      <c r="D9706">
        <v>1</v>
      </c>
      <c r="E9706">
        <v>8</v>
      </c>
      <c r="F9706" t="s">
        <v>90</v>
      </c>
      <c r="G9706">
        <v>71</v>
      </c>
      <c r="H9706" t="s">
        <v>18</v>
      </c>
      <c r="I9706" t="s">
        <v>79</v>
      </c>
      <c r="J9706" t="s">
        <v>92</v>
      </c>
      <c r="K9706">
        <v>1.6154195694132041</v>
      </c>
      <c r="L9706">
        <v>0.15</v>
      </c>
      <c r="M9706">
        <v>56.25</v>
      </c>
      <c r="N9706">
        <f>(1-Coffee_Sales[[#This Row],[Discount_Percent]])*Coffee_Sales[[#This Row],[unit_price]]*Coffee_Sales[[#This Row],[transaction_qty]]</f>
        <v>47.8125</v>
      </c>
      <c r="O9706" t="str">
        <f>TEXT(Coffee_Sales[[#This Row],[transaction_date]],"mmm-yyyy")</f>
        <v>Feb-2023</v>
      </c>
      <c r="P9706">
        <f>HOUR(Coffee_Sales[[#This Row],[transaction_time]])</f>
        <v>10</v>
      </c>
    </row>
    <row r="9707" spans="1:16" x14ac:dyDescent="0.3">
      <c r="A9707">
        <v>16756</v>
      </c>
      <c r="B9707" s="1">
        <v>44956</v>
      </c>
      <c r="C9707" s="2">
        <v>0.60142361111111109</v>
      </c>
      <c r="D9707">
        <v>1</v>
      </c>
      <c r="E9707">
        <v>3</v>
      </c>
      <c r="F9707" t="s">
        <v>77</v>
      </c>
      <c r="G9707">
        <v>76</v>
      </c>
      <c r="H9707" t="s">
        <v>18</v>
      </c>
      <c r="I9707" t="s">
        <v>107</v>
      </c>
      <c r="J9707" t="s">
        <v>137</v>
      </c>
      <c r="K9707">
        <v>1.629173620968408</v>
      </c>
      <c r="L9707">
        <v>0</v>
      </c>
      <c r="M9707">
        <v>52.5</v>
      </c>
      <c r="N9707">
        <f>(1-Coffee_Sales[[#This Row],[Discount_Percent]])*Coffee_Sales[[#This Row],[unit_price]]*Coffee_Sales[[#This Row],[transaction_qty]]</f>
        <v>52.5</v>
      </c>
      <c r="O9707" t="str">
        <f>TEXT(Coffee_Sales[[#This Row],[transaction_date]],"mmm-yyyy")</f>
        <v>Jan-2023</v>
      </c>
      <c r="P9707">
        <f>HOUR(Coffee_Sales[[#This Row],[transaction_time]])</f>
        <v>14</v>
      </c>
    </row>
    <row r="9708" spans="1:16" x14ac:dyDescent="0.3">
      <c r="A9708">
        <v>23522</v>
      </c>
      <c r="B9708" s="1">
        <v>44968</v>
      </c>
      <c r="C9708" s="2">
        <v>0.70680555555555558</v>
      </c>
      <c r="D9708">
        <v>1</v>
      </c>
      <c r="E9708">
        <v>8</v>
      </c>
      <c r="F9708" t="s">
        <v>102</v>
      </c>
      <c r="G9708">
        <v>74</v>
      </c>
      <c r="H9708" t="s">
        <v>18</v>
      </c>
      <c r="I9708" t="s">
        <v>107</v>
      </c>
      <c r="J9708" t="s">
        <v>108</v>
      </c>
      <c r="K9708">
        <v>1.7481574910942881</v>
      </c>
      <c r="L9708">
        <v>0</v>
      </c>
      <c r="M9708">
        <v>52.5</v>
      </c>
      <c r="N9708">
        <f>(1-Coffee_Sales[[#This Row],[Discount_Percent]])*Coffee_Sales[[#This Row],[unit_price]]*Coffee_Sales[[#This Row],[transaction_qty]]</f>
        <v>52.5</v>
      </c>
      <c r="O9708" t="str">
        <f>TEXT(Coffee_Sales[[#This Row],[transaction_date]],"mmm-yyyy")</f>
        <v>Feb-2023</v>
      </c>
      <c r="P9708">
        <f>HOUR(Coffee_Sales[[#This Row],[transaction_time]])</f>
        <v>16</v>
      </c>
    </row>
    <row r="9709" spans="1:16" x14ac:dyDescent="0.3">
      <c r="A9709">
        <v>130578</v>
      </c>
      <c r="B9709" s="1">
        <v>45092</v>
      </c>
      <c r="C9709" s="2">
        <v>0.30934027777777778</v>
      </c>
      <c r="D9709">
        <v>2</v>
      </c>
      <c r="E9709">
        <v>3</v>
      </c>
      <c r="F9709" t="s">
        <v>42</v>
      </c>
      <c r="G9709">
        <v>53</v>
      </c>
      <c r="H9709" t="s">
        <v>32</v>
      </c>
      <c r="I9709" t="s">
        <v>33</v>
      </c>
      <c r="J9709" t="s">
        <v>129</v>
      </c>
      <c r="K9709">
        <v>2.458915616288222</v>
      </c>
      <c r="L9709">
        <v>0</v>
      </c>
      <c r="M9709">
        <v>45</v>
      </c>
      <c r="N9709">
        <f>(1-Coffee_Sales[[#This Row],[Discount_Percent]])*Coffee_Sales[[#This Row],[unit_price]]*Coffee_Sales[[#This Row],[transaction_qty]]</f>
        <v>90</v>
      </c>
      <c r="O9709" t="str">
        <f>TEXT(Coffee_Sales[[#This Row],[transaction_date]],"mmm-yyyy")</f>
        <v>Jun-2023</v>
      </c>
      <c r="P9709">
        <f>HOUR(Coffee_Sales[[#This Row],[transaction_time]])</f>
        <v>7</v>
      </c>
    </row>
    <row r="9710" spans="1:16" x14ac:dyDescent="0.3">
      <c r="A9710">
        <v>112720</v>
      </c>
      <c r="B9710" s="1">
        <v>45076</v>
      </c>
      <c r="C9710" s="2">
        <v>0.54202546296296295</v>
      </c>
      <c r="D9710">
        <v>1</v>
      </c>
      <c r="E9710">
        <v>5</v>
      </c>
      <c r="F9710" t="s">
        <v>128</v>
      </c>
      <c r="G9710">
        <v>82</v>
      </c>
      <c r="H9710" t="s">
        <v>121</v>
      </c>
      <c r="I9710" t="s">
        <v>148</v>
      </c>
      <c r="J9710" t="s">
        <v>165</v>
      </c>
      <c r="K9710">
        <v>5.15416144430678</v>
      </c>
      <c r="L9710">
        <v>0</v>
      </c>
      <c r="M9710">
        <v>180</v>
      </c>
      <c r="N9710">
        <f>(1-Coffee_Sales[[#This Row],[Discount_Percent]])*Coffee_Sales[[#This Row],[unit_price]]*Coffee_Sales[[#This Row],[transaction_qty]]</f>
        <v>180</v>
      </c>
      <c r="O9710" t="str">
        <f>TEXT(Coffee_Sales[[#This Row],[transaction_date]],"mmm-yyyy")</f>
        <v>May-2023</v>
      </c>
      <c r="P9710">
        <f>HOUR(Coffee_Sales[[#This Row],[transaction_time]])</f>
        <v>13</v>
      </c>
    </row>
    <row r="9711" spans="1:16" x14ac:dyDescent="0.3">
      <c r="A9711">
        <v>91975</v>
      </c>
      <c r="B9711" s="1">
        <v>45057</v>
      </c>
      <c r="C9711" s="2">
        <v>0.59721064814814817</v>
      </c>
      <c r="D9711">
        <v>1</v>
      </c>
      <c r="E9711">
        <v>8</v>
      </c>
      <c r="F9711" t="s">
        <v>78</v>
      </c>
      <c r="G9711">
        <v>1</v>
      </c>
      <c r="H9711" t="s">
        <v>59</v>
      </c>
      <c r="I9711" t="s">
        <v>60</v>
      </c>
      <c r="J9711" t="s">
        <v>61</v>
      </c>
      <c r="K9711">
        <v>7.0023245982285278</v>
      </c>
      <c r="L9711">
        <v>0</v>
      </c>
      <c r="M9711">
        <v>270</v>
      </c>
      <c r="N9711">
        <f>(1-Coffee_Sales[[#This Row],[Discount_Percent]])*Coffee_Sales[[#This Row],[unit_price]]*Coffee_Sales[[#This Row],[transaction_qty]]</f>
        <v>270</v>
      </c>
      <c r="O9711" t="str">
        <f>TEXT(Coffee_Sales[[#This Row],[transaction_date]],"mmm-yyyy")</f>
        <v>May-2023</v>
      </c>
      <c r="P9711">
        <f>HOUR(Coffee_Sales[[#This Row],[transaction_time]])</f>
        <v>14</v>
      </c>
    </row>
    <row r="9712" spans="1:16" x14ac:dyDescent="0.3">
      <c r="A9712">
        <v>109549</v>
      </c>
      <c r="B9712" s="1">
        <v>45073</v>
      </c>
      <c r="C9712" s="2">
        <v>0.4727662037037037</v>
      </c>
      <c r="D9712">
        <v>1</v>
      </c>
      <c r="E9712">
        <v>3</v>
      </c>
      <c r="F9712" t="s">
        <v>78</v>
      </c>
      <c r="G9712">
        <v>71</v>
      </c>
      <c r="H9712" t="s">
        <v>18</v>
      </c>
      <c r="I9712" t="s">
        <v>79</v>
      </c>
      <c r="J9712" t="s">
        <v>92</v>
      </c>
      <c r="K9712">
        <v>1.733969180558411</v>
      </c>
      <c r="L9712">
        <v>0</v>
      </c>
      <c r="M9712">
        <v>56.25</v>
      </c>
      <c r="N9712">
        <f>(1-Coffee_Sales[[#This Row],[Discount_Percent]])*Coffee_Sales[[#This Row],[unit_price]]*Coffee_Sales[[#This Row],[transaction_qty]]</f>
        <v>56.25</v>
      </c>
      <c r="O9712" t="str">
        <f>TEXT(Coffee_Sales[[#This Row],[transaction_date]],"mmm-yyyy")</f>
        <v>May-2023</v>
      </c>
      <c r="P9712">
        <f>HOUR(Coffee_Sales[[#This Row],[transaction_time]])</f>
        <v>11</v>
      </c>
    </row>
    <row r="9713" spans="1:16" x14ac:dyDescent="0.3">
      <c r="A9713">
        <v>127078</v>
      </c>
      <c r="B9713" s="1">
        <v>45089</v>
      </c>
      <c r="C9713" s="2">
        <v>0.34760416666666666</v>
      </c>
      <c r="D9713">
        <v>1</v>
      </c>
      <c r="E9713">
        <v>8</v>
      </c>
      <c r="F9713" t="s">
        <v>90</v>
      </c>
      <c r="G9713">
        <v>52</v>
      </c>
      <c r="H9713" t="s">
        <v>32</v>
      </c>
      <c r="I9713" t="s">
        <v>33</v>
      </c>
      <c r="J9713" t="s">
        <v>110</v>
      </c>
      <c r="K9713">
        <v>0.82016722616676252</v>
      </c>
      <c r="L9713">
        <v>0</v>
      </c>
      <c r="M9713">
        <v>37.5</v>
      </c>
      <c r="N9713">
        <f>(1-Coffee_Sales[[#This Row],[Discount_Percent]])*Coffee_Sales[[#This Row],[unit_price]]*Coffee_Sales[[#This Row],[transaction_qty]]</f>
        <v>37.5</v>
      </c>
      <c r="O9713" t="str">
        <f>TEXT(Coffee_Sales[[#This Row],[transaction_date]],"mmm-yyyy")</f>
        <v>Jun-2023</v>
      </c>
      <c r="P9713">
        <f>HOUR(Coffee_Sales[[#This Row],[transaction_time]])</f>
        <v>8</v>
      </c>
    </row>
    <row r="9714" spans="1:16" x14ac:dyDescent="0.3">
      <c r="A9714">
        <v>126060</v>
      </c>
      <c r="B9714" s="1">
        <v>45088</v>
      </c>
      <c r="C9714" s="2">
        <v>0.38723379629629628</v>
      </c>
      <c r="D9714">
        <v>1</v>
      </c>
      <c r="E9714">
        <v>3</v>
      </c>
      <c r="F9714" t="s">
        <v>104</v>
      </c>
      <c r="G9714">
        <v>58</v>
      </c>
      <c r="H9714" t="s">
        <v>74</v>
      </c>
      <c r="I9714" t="s">
        <v>75</v>
      </c>
      <c r="J9714" t="s">
        <v>76</v>
      </c>
      <c r="K9714">
        <v>1.569571349060324</v>
      </c>
      <c r="L9714">
        <v>0</v>
      </c>
      <c r="M9714">
        <v>52.5</v>
      </c>
      <c r="N9714">
        <f>(1-Coffee_Sales[[#This Row],[Discount_Percent]])*Coffee_Sales[[#This Row],[unit_price]]*Coffee_Sales[[#This Row],[transaction_qty]]</f>
        <v>52.5</v>
      </c>
      <c r="O9714" t="str">
        <f>TEXT(Coffee_Sales[[#This Row],[transaction_date]],"mmm-yyyy")</f>
        <v>Jun-2023</v>
      </c>
      <c r="P9714">
        <f>HOUR(Coffee_Sales[[#This Row],[transaction_time]])</f>
        <v>9</v>
      </c>
    </row>
    <row r="9715" spans="1:16" x14ac:dyDescent="0.3">
      <c r="A9715">
        <v>80322</v>
      </c>
      <c r="B9715" s="1">
        <v>45046</v>
      </c>
      <c r="C9715" s="2">
        <v>0.70193287037037033</v>
      </c>
      <c r="D9715">
        <v>2</v>
      </c>
      <c r="E9715">
        <v>5</v>
      </c>
      <c r="F9715" t="s">
        <v>50</v>
      </c>
      <c r="G9715">
        <v>23</v>
      </c>
      <c r="H9715" t="s">
        <v>14</v>
      </c>
      <c r="I9715" t="s">
        <v>55</v>
      </c>
      <c r="J9715" t="s">
        <v>88</v>
      </c>
      <c r="K9715">
        <v>2.2735703949123498</v>
      </c>
      <c r="L9715">
        <v>0</v>
      </c>
      <c r="M9715">
        <v>37.5</v>
      </c>
      <c r="N9715">
        <f>(1-Coffee_Sales[[#This Row],[Discount_Percent]])*Coffee_Sales[[#This Row],[unit_price]]*Coffee_Sales[[#This Row],[transaction_qty]]</f>
        <v>75</v>
      </c>
      <c r="O9715" t="str">
        <f>TEXT(Coffee_Sales[[#This Row],[transaction_date]],"mmm-yyyy")</f>
        <v>Apr-2023</v>
      </c>
      <c r="P9715">
        <f>HOUR(Coffee_Sales[[#This Row],[transaction_time]])</f>
        <v>16</v>
      </c>
    </row>
    <row r="9716" spans="1:16" x14ac:dyDescent="0.3">
      <c r="A9716">
        <v>6036</v>
      </c>
      <c r="B9716" s="1">
        <v>44937</v>
      </c>
      <c r="C9716" s="2">
        <v>0.69437499999999996</v>
      </c>
      <c r="D9716">
        <v>2</v>
      </c>
      <c r="E9716">
        <v>8</v>
      </c>
      <c r="F9716" t="s">
        <v>48</v>
      </c>
      <c r="G9716">
        <v>23</v>
      </c>
      <c r="H9716" t="s">
        <v>14</v>
      </c>
      <c r="I9716" t="s">
        <v>55</v>
      </c>
      <c r="J9716" t="s">
        <v>88</v>
      </c>
      <c r="K9716">
        <v>2.0192859435156438</v>
      </c>
      <c r="L9716">
        <v>0</v>
      </c>
      <c r="M9716">
        <v>37.5</v>
      </c>
      <c r="N9716">
        <f>(1-Coffee_Sales[[#This Row],[Discount_Percent]])*Coffee_Sales[[#This Row],[unit_price]]*Coffee_Sales[[#This Row],[transaction_qty]]</f>
        <v>75</v>
      </c>
      <c r="O9716" t="str">
        <f>TEXT(Coffee_Sales[[#This Row],[transaction_date]],"mmm-yyyy")</f>
        <v>Jan-2023</v>
      </c>
      <c r="P9716">
        <f>HOUR(Coffee_Sales[[#This Row],[transaction_time]])</f>
        <v>16</v>
      </c>
    </row>
    <row r="9717" spans="1:16" x14ac:dyDescent="0.3">
      <c r="A9717">
        <v>90232</v>
      </c>
      <c r="B9717" s="1">
        <v>45056</v>
      </c>
      <c r="C9717" s="2">
        <v>0.33466435185185184</v>
      </c>
      <c r="D9717">
        <v>1</v>
      </c>
      <c r="E9717">
        <v>8</v>
      </c>
      <c r="F9717" t="s">
        <v>113</v>
      </c>
      <c r="G9717">
        <v>31</v>
      </c>
      <c r="H9717" t="s">
        <v>14</v>
      </c>
      <c r="I9717" t="s">
        <v>22</v>
      </c>
      <c r="J9717" t="s">
        <v>53</v>
      </c>
      <c r="K9717">
        <v>0.88050554955251958</v>
      </c>
      <c r="L9717">
        <v>0</v>
      </c>
      <c r="M9717">
        <v>33</v>
      </c>
      <c r="N9717">
        <f>(1-Coffee_Sales[[#This Row],[Discount_Percent]])*Coffee_Sales[[#This Row],[unit_price]]*Coffee_Sales[[#This Row],[transaction_qty]]</f>
        <v>33</v>
      </c>
      <c r="O9717" t="str">
        <f>TEXT(Coffee_Sales[[#This Row],[transaction_date]],"mmm-yyyy")</f>
        <v>May-2023</v>
      </c>
      <c r="P9717">
        <f>HOUR(Coffee_Sales[[#This Row],[transaction_time]])</f>
        <v>8</v>
      </c>
    </row>
    <row r="9718" spans="1:16" x14ac:dyDescent="0.3">
      <c r="A9718">
        <v>18952</v>
      </c>
      <c r="B9718" s="1">
        <v>44960</v>
      </c>
      <c r="C9718" s="2">
        <v>0.75178240740740743</v>
      </c>
      <c r="D9718">
        <v>1</v>
      </c>
      <c r="E9718">
        <v>5</v>
      </c>
      <c r="F9718" t="s">
        <v>131</v>
      </c>
      <c r="G9718">
        <v>41</v>
      </c>
      <c r="H9718" t="s">
        <v>14</v>
      </c>
      <c r="I9718" t="s">
        <v>15</v>
      </c>
      <c r="J9718" t="s">
        <v>98</v>
      </c>
      <c r="K9718">
        <v>1.942177555532671</v>
      </c>
      <c r="L9718">
        <v>0</v>
      </c>
      <c r="M9718">
        <v>63.75</v>
      </c>
      <c r="N9718">
        <f>(1-Coffee_Sales[[#This Row],[Discount_Percent]])*Coffee_Sales[[#This Row],[unit_price]]*Coffee_Sales[[#This Row],[transaction_qty]]</f>
        <v>63.75</v>
      </c>
      <c r="O9718" t="str">
        <f>TEXT(Coffee_Sales[[#This Row],[transaction_date]],"mmm-yyyy")</f>
        <v>Feb-2023</v>
      </c>
      <c r="P9718">
        <f>HOUR(Coffee_Sales[[#This Row],[transaction_time]])</f>
        <v>18</v>
      </c>
    </row>
    <row r="9719" spans="1:16" x14ac:dyDescent="0.3">
      <c r="A9719">
        <v>59394</v>
      </c>
      <c r="B9719" s="1">
        <v>45022</v>
      </c>
      <c r="C9719" s="2">
        <v>0.60177083333333337</v>
      </c>
      <c r="D9719">
        <v>2</v>
      </c>
      <c r="E9719">
        <v>8</v>
      </c>
      <c r="F9719" t="s">
        <v>90</v>
      </c>
      <c r="G9719">
        <v>59</v>
      </c>
      <c r="H9719" t="s">
        <v>74</v>
      </c>
      <c r="I9719" t="s">
        <v>75</v>
      </c>
      <c r="J9719" t="s">
        <v>85</v>
      </c>
      <c r="K9719">
        <v>4.0106506918933524</v>
      </c>
      <c r="L9719">
        <v>0.1</v>
      </c>
      <c r="M9719">
        <v>67.5</v>
      </c>
      <c r="N9719">
        <f>(1-Coffee_Sales[[#This Row],[Discount_Percent]])*Coffee_Sales[[#This Row],[unit_price]]*Coffee_Sales[[#This Row],[transaction_qty]]</f>
        <v>121.5</v>
      </c>
      <c r="O9719" t="str">
        <f>TEXT(Coffee_Sales[[#This Row],[transaction_date]],"mmm-yyyy")</f>
        <v>Apr-2023</v>
      </c>
      <c r="P9719">
        <f>HOUR(Coffee_Sales[[#This Row],[transaction_time]])</f>
        <v>14</v>
      </c>
    </row>
    <row r="9720" spans="1:16" x14ac:dyDescent="0.3">
      <c r="A9720">
        <v>66242</v>
      </c>
      <c r="B9720" s="1">
        <v>45030</v>
      </c>
      <c r="C9720" s="2">
        <v>0.41068287037037038</v>
      </c>
      <c r="D9720">
        <v>1</v>
      </c>
      <c r="E9720">
        <v>3</v>
      </c>
      <c r="F9720" t="s">
        <v>87</v>
      </c>
      <c r="G9720">
        <v>55</v>
      </c>
      <c r="H9720" t="s">
        <v>32</v>
      </c>
      <c r="I9720" t="s">
        <v>33</v>
      </c>
      <c r="J9720" t="s">
        <v>93</v>
      </c>
      <c r="K9720">
        <v>1.864235808675804</v>
      </c>
      <c r="L9720">
        <v>0.1</v>
      </c>
      <c r="M9720">
        <v>60</v>
      </c>
      <c r="N9720">
        <f>(1-Coffee_Sales[[#This Row],[Discount_Percent]])*Coffee_Sales[[#This Row],[unit_price]]*Coffee_Sales[[#This Row],[transaction_qty]]</f>
        <v>54</v>
      </c>
      <c r="O9720" t="str">
        <f>TEXT(Coffee_Sales[[#This Row],[transaction_date]],"mmm-yyyy")</f>
        <v>Apr-2023</v>
      </c>
      <c r="P9720">
        <f>HOUR(Coffee_Sales[[#This Row],[transaction_time]])</f>
        <v>9</v>
      </c>
    </row>
    <row r="9721" spans="1:16" x14ac:dyDescent="0.3">
      <c r="A9721">
        <v>133344</v>
      </c>
      <c r="B9721" s="1">
        <v>45094</v>
      </c>
      <c r="C9721" s="2">
        <v>0.35864583333333333</v>
      </c>
      <c r="D9721">
        <v>2</v>
      </c>
      <c r="E9721">
        <v>5</v>
      </c>
      <c r="F9721" t="s">
        <v>50</v>
      </c>
      <c r="G9721">
        <v>51</v>
      </c>
      <c r="H9721" t="s">
        <v>32</v>
      </c>
      <c r="I9721" t="s">
        <v>44</v>
      </c>
      <c r="J9721" t="s">
        <v>103</v>
      </c>
      <c r="K9721">
        <v>2.1378477860122</v>
      </c>
      <c r="L9721">
        <v>0</v>
      </c>
      <c r="M9721">
        <v>45</v>
      </c>
      <c r="N9721">
        <f>(1-Coffee_Sales[[#This Row],[Discount_Percent]])*Coffee_Sales[[#This Row],[unit_price]]*Coffee_Sales[[#This Row],[transaction_qty]]</f>
        <v>90</v>
      </c>
      <c r="O9721" t="str">
        <f>TEXT(Coffee_Sales[[#This Row],[transaction_date]],"mmm-yyyy")</f>
        <v>Jun-2023</v>
      </c>
      <c r="P9721">
        <f>HOUR(Coffee_Sales[[#This Row],[transaction_time]])</f>
        <v>8</v>
      </c>
    </row>
    <row r="9722" spans="1:16" x14ac:dyDescent="0.3">
      <c r="A9722">
        <v>67300</v>
      </c>
      <c r="B9722" s="1">
        <v>45031</v>
      </c>
      <c r="C9722" s="2">
        <v>0.46111111111111114</v>
      </c>
      <c r="D9722">
        <v>1</v>
      </c>
      <c r="E9722">
        <v>8</v>
      </c>
      <c r="F9722" t="s">
        <v>96</v>
      </c>
      <c r="G9722">
        <v>35</v>
      </c>
      <c r="H9722" t="s">
        <v>14</v>
      </c>
      <c r="I9722" t="s">
        <v>26</v>
      </c>
      <c r="J9722" t="s">
        <v>84</v>
      </c>
      <c r="K9722">
        <v>1.0725448006224689</v>
      </c>
      <c r="L9722">
        <v>0</v>
      </c>
      <c r="M9722">
        <v>46.5</v>
      </c>
      <c r="N9722">
        <f>(1-Coffee_Sales[[#This Row],[Discount_Percent]])*Coffee_Sales[[#This Row],[unit_price]]*Coffee_Sales[[#This Row],[transaction_qty]]</f>
        <v>46.5</v>
      </c>
      <c r="O9722" t="str">
        <f>TEXT(Coffee_Sales[[#This Row],[transaction_date]],"mmm-yyyy")</f>
        <v>Apr-2023</v>
      </c>
      <c r="P9722">
        <f>HOUR(Coffee_Sales[[#This Row],[transaction_time]])</f>
        <v>11</v>
      </c>
    </row>
    <row r="9723" spans="1:16" x14ac:dyDescent="0.3">
      <c r="A9723">
        <v>106172</v>
      </c>
      <c r="B9723" s="1">
        <v>45070</v>
      </c>
      <c r="C9723" s="2">
        <v>0.45155092592592594</v>
      </c>
      <c r="D9723">
        <v>2</v>
      </c>
      <c r="E9723">
        <v>3</v>
      </c>
      <c r="F9723" t="s">
        <v>131</v>
      </c>
      <c r="G9723">
        <v>37</v>
      </c>
      <c r="H9723" t="s">
        <v>14</v>
      </c>
      <c r="I9723" t="s">
        <v>15</v>
      </c>
      <c r="J9723" t="s">
        <v>95</v>
      </c>
      <c r="K9723">
        <v>2.4452058030488608</v>
      </c>
      <c r="L9723">
        <v>0</v>
      </c>
      <c r="M9723">
        <v>45</v>
      </c>
      <c r="N9723">
        <f>(1-Coffee_Sales[[#This Row],[Discount_Percent]])*Coffee_Sales[[#This Row],[unit_price]]*Coffee_Sales[[#This Row],[transaction_qty]]</f>
        <v>90</v>
      </c>
      <c r="O9723" t="str">
        <f>TEXT(Coffee_Sales[[#This Row],[transaction_date]],"mmm-yyyy")</f>
        <v>May-2023</v>
      </c>
      <c r="P9723">
        <f>HOUR(Coffee_Sales[[#This Row],[transaction_time]])</f>
        <v>10</v>
      </c>
    </row>
    <row r="9724" spans="1:16" x14ac:dyDescent="0.3">
      <c r="A9724">
        <v>96247</v>
      </c>
      <c r="B9724" s="1">
        <v>45061</v>
      </c>
      <c r="C9724" s="2">
        <v>0.49114583333333334</v>
      </c>
      <c r="D9724">
        <v>1</v>
      </c>
      <c r="E9724">
        <v>5</v>
      </c>
      <c r="F9724" t="s">
        <v>133</v>
      </c>
      <c r="G9724">
        <v>55</v>
      </c>
      <c r="H9724" t="s">
        <v>32</v>
      </c>
      <c r="I9724" t="s">
        <v>33</v>
      </c>
      <c r="J9724" t="s">
        <v>93</v>
      </c>
      <c r="K9724">
        <v>1.4287303818519861</v>
      </c>
      <c r="L9724">
        <v>0</v>
      </c>
      <c r="M9724">
        <v>60</v>
      </c>
      <c r="N9724">
        <f>(1-Coffee_Sales[[#This Row],[Discount_Percent]])*Coffee_Sales[[#This Row],[unit_price]]*Coffee_Sales[[#This Row],[transaction_qty]]</f>
        <v>60</v>
      </c>
      <c r="O9724" t="str">
        <f>TEXT(Coffee_Sales[[#This Row],[transaction_date]],"mmm-yyyy")</f>
        <v>May-2023</v>
      </c>
      <c r="P9724">
        <f>HOUR(Coffee_Sales[[#This Row],[transaction_time]])</f>
        <v>11</v>
      </c>
    </row>
    <row r="9725" spans="1:16" x14ac:dyDescent="0.3">
      <c r="A9725">
        <v>93371</v>
      </c>
      <c r="B9725" s="1">
        <v>45059</v>
      </c>
      <c r="C9725" s="2">
        <v>0.33074074074074072</v>
      </c>
      <c r="D9725">
        <v>1</v>
      </c>
      <c r="E9725">
        <v>5</v>
      </c>
      <c r="F9725" t="s">
        <v>17</v>
      </c>
      <c r="G9725">
        <v>45</v>
      </c>
      <c r="H9725" t="s">
        <v>32</v>
      </c>
      <c r="I9725" t="s">
        <v>40</v>
      </c>
      <c r="J9725" t="s">
        <v>120</v>
      </c>
      <c r="K9725">
        <v>1.0584387648375331</v>
      </c>
      <c r="L9725">
        <v>0</v>
      </c>
      <c r="M9725">
        <v>45</v>
      </c>
      <c r="N9725">
        <f>(1-Coffee_Sales[[#This Row],[Discount_Percent]])*Coffee_Sales[[#This Row],[unit_price]]*Coffee_Sales[[#This Row],[transaction_qty]]</f>
        <v>45</v>
      </c>
      <c r="O9725" t="str">
        <f>TEXT(Coffee_Sales[[#This Row],[transaction_date]],"mmm-yyyy")</f>
        <v>May-2023</v>
      </c>
      <c r="P9725">
        <f>HOUR(Coffee_Sales[[#This Row],[transaction_time]])</f>
        <v>7</v>
      </c>
    </row>
    <row r="9726" spans="1:16" x14ac:dyDescent="0.3">
      <c r="A9726">
        <v>103667</v>
      </c>
      <c r="B9726" s="1">
        <v>45068</v>
      </c>
      <c r="C9726" s="2">
        <v>0.32922453703703702</v>
      </c>
      <c r="D9726">
        <v>3</v>
      </c>
      <c r="E9726">
        <v>5</v>
      </c>
      <c r="F9726" t="s">
        <v>77</v>
      </c>
      <c r="G9726">
        <v>58</v>
      </c>
      <c r="H9726" t="s">
        <v>74</v>
      </c>
      <c r="I9726" t="s">
        <v>75</v>
      </c>
      <c r="J9726" t="s">
        <v>76</v>
      </c>
      <c r="K9726">
        <v>4.9596213918766026</v>
      </c>
      <c r="L9726">
        <v>0</v>
      </c>
      <c r="M9726">
        <v>52.5</v>
      </c>
      <c r="N9726">
        <f>(1-Coffee_Sales[[#This Row],[Discount_Percent]])*Coffee_Sales[[#This Row],[unit_price]]*Coffee_Sales[[#This Row],[transaction_qty]]</f>
        <v>157.5</v>
      </c>
      <c r="O9726" t="str">
        <f>TEXT(Coffee_Sales[[#This Row],[transaction_date]],"mmm-yyyy")</f>
        <v>May-2023</v>
      </c>
      <c r="P9726">
        <f>HOUR(Coffee_Sales[[#This Row],[transaction_time]])</f>
        <v>7</v>
      </c>
    </row>
    <row r="9727" spans="1:16" x14ac:dyDescent="0.3">
      <c r="A9727">
        <v>144335</v>
      </c>
      <c r="B9727" s="1">
        <v>45103</v>
      </c>
      <c r="C9727" s="2">
        <v>0.43086805555555557</v>
      </c>
      <c r="D9727">
        <v>1</v>
      </c>
      <c r="E9727">
        <v>8</v>
      </c>
      <c r="F9727" t="s">
        <v>133</v>
      </c>
      <c r="G9727">
        <v>55</v>
      </c>
      <c r="H9727" t="s">
        <v>32</v>
      </c>
      <c r="I9727" t="s">
        <v>33</v>
      </c>
      <c r="J9727" t="s">
        <v>93</v>
      </c>
      <c r="K9727">
        <v>1.2270575801323711</v>
      </c>
      <c r="L9727">
        <v>0.05</v>
      </c>
      <c r="M9727">
        <v>60</v>
      </c>
      <c r="N9727">
        <f>(1-Coffee_Sales[[#This Row],[Discount_Percent]])*Coffee_Sales[[#This Row],[unit_price]]*Coffee_Sales[[#This Row],[transaction_qty]]</f>
        <v>57</v>
      </c>
      <c r="O9727" t="str">
        <f>TEXT(Coffee_Sales[[#This Row],[transaction_date]],"mmm-yyyy")</f>
        <v>Jun-2023</v>
      </c>
      <c r="P9727">
        <f>HOUR(Coffee_Sales[[#This Row],[transaction_time]])</f>
        <v>10</v>
      </c>
    </row>
    <row r="9728" spans="1:16" x14ac:dyDescent="0.3">
      <c r="A9728">
        <v>103941</v>
      </c>
      <c r="B9728" s="1">
        <v>45068</v>
      </c>
      <c r="C9728" s="2">
        <v>0.42851851851851852</v>
      </c>
      <c r="D9728">
        <v>1</v>
      </c>
      <c r="E9728">
        <v>8</v>
      </c>
      <c r="F9728" t="s">
        <v>21</v>
      </c>
      <c r="G9728">
        <v>60</v>
      </c>
      <c r="H9728" t="s">
        <v>74</v>
      </c>
      <c r="I9728" t="s">
        <v>75</v>
      </c>
      <c r="J9728" t="s">
        <v>112</v>
      </c>
      <c r="K9728">
        <v>1.2592260396776771</v>
      </c>
      <c r="L9728">
        <v>0</v>
      </c>
      <c r="M9728">
        <v>56.25</v>
      </c>
      <c r="N9728">
        <f>(1-Coffee_Sales[[#This Row],[Discount_Percent]])*Coffee_Sales[[#This Row],[unit_price]]*Coffee_Sales[[#This Row],[transaction_qty]]</f>
        <v>56.25</v>
      </c>
      <c r="O9728" t="str">
        <f>TEXT(Coffee_Sales[[#This Row],[transaction_date]],"mmm-yyyy")</f>
        <v>May-2023</v>
      </c>
      <c r="P9728">
        <f>HOUR(Coffee_Sales[[#This Row],[transaction_time]])</f>
        <v>10</v>
      </c>
    </row>
    <row r="9729" spans="1:16" x14ac:dyDescent="0.3">
      <c r="A9729">
        <v>78340</v>
      </c>
      <c r="B9729" s="1">
        <v>45044</v>
      </c>
      <c r="C9729" s="2">
        <v>0.40564814814814815</v>
      </c>
      <c r="D9729">
        <v>1</v>
      </c>
      <c r="E9729">
        <v>3</v>
      </c>
      <c r="F9729" t="s">
        <v>24</v>
      </c>
      <c r="G9729">
        <v>33</v>
      </c>
      <c r="H9729" t="s">
        <v>14</v>
      </c>
      <c r="I9729" t="s">
        <v>22</v>
      </c>
      <c r="J9729" t="s">
        <v>49</v>
      </c>
      <c r="K9729">
        <v>1.606861577162924</v>
      </c>
      <c r="L9729">
        <v>0</v>
      </c>
      <c r="M9729">
        <v>52.5</v>
      </c>
      <c r="N9729">
        <f>(1-Coffee_Sales[[#This Row],[Discount_Percent]])*Coffee_Sales[[#This Row],[unit_price]]*Coffee_Sales[[#This Row],[transaction_qty]]</f>
        <v>52.5</v>
      </c>
      <c r="O9729" t="str">
        <f>TEXT(Coffee_Sales[[#This Row],[transaction_date]],"mmm-yyyy")</f>
        <v>Apr-2023</v>
      </c>
      <c r="P9729">
        <f>HOUR(Coffee_Sales[[#This Row],[transaction_time]])</f>
        <v>9</v>
      </c>
    </row>
    <row r="9730" spans="1:16" x14ac:dyDescent="0.3">
      <c r="A9730">
        <v>148525</v>
      </c>
      <c r="B9730" s="1">
        <v>45107</v>
      </c>
      <c r="C9730" s="2">
        <v>0.33760416666666665</v>
      </c>
      <c r="D9730">
        <v>2</v>
      </c>
      <c r="E9730">
        <v>8</v>
      </c>
      <c r="F9730" t="s">
        <v>54</v>
      </c>
      <c r="G9730">
        <v>37</v>
      </c>
      <c r="H9730" t="s">
        <v>14</v>
      </c>
      <c r="I9730" t="s">
        <v>15</v>
      </c>
      <c r="J9730" t="s">
        <v>95</v>
      </c>
      <c r="K9730">
        <v>2.7766019571047158</v>
      </c>
      <c r="L9730">
        <v>0.05</v>
      </c>
      <c r="M9730">
        <v>45</v>
      </c>
      <c r="N9730">
        <f>(1-Coffee_Sales[[#This Row],[Discount_Percent]])*Coffee_Sales[[#This Row],[unit_price]]*Coffee_Sales[[#This Row],[transaction_qty]]</f>
        <v>85.5</v>
      </c>
      <c r="O9730" t="str">
        <f>TEXT(Coffee_Sales[[#This Row],[transaction_date]],"mmm-yyyy")</f>
        <v>Jun-2023</v>
      </c>
      <c r="P9730">
        <f>HOUR(Coffee_Sales[[#This Row],[transaction_time]])</f>
        <v>8</v>
      </c>
    </row>
    <row r="9731" spans="1:16" x14ac:dyDescent="0.3">
      <c r="A9731">
        <v>125435</v>
      </c>
      <c r="B9731" s="1">
        <v>45087</v>
      </c>
      <c r="C9731" s="2">
        <v>0.67309027777777775</v>
      </c>
      <c r="D9731">
        <v>1</v>
      </c>
      <c r="E9731">
        <v>8</v>
      </c>
      <c r="F9731" t="s">
        <v>21</v>
      </c>
      <c r="G9731">
        <v>27</v>
      </c>
      <c r="H9731" t="s">
        <v>14</v>
      </c>
      <c r="I9731" t="s">
        <v>29</v>
      </c>
      <c r="J9731" t="s">
        <v>30</v>
      </c>
      <c r="K9731">
        <v>1.6620371980942921</v>
      </c>
      <c r="L9731">
        <v>0.05</v>
      </c>
      <c r="M9731">
        <v>52.5</v>
      </c>
      <c r="N9731">
        <f>(1-Coffee_Sales[[#This Row],[Discount_Percent]])*Coffee_Sales[[#This Row],[unit_price]]*Coffee_Sales[[#This Row],[transaction_qty]]</f>
        <v>49.875</v>
      </c>
      <c r="O9731" t="str">
        <f>TEXT(Coffee_Sales[[#This Row],[transaction_date]],"mmm-yyyy")</f>
        <v>Jun-2023</v>
      </c>
      <c r="P9731">
        <f>HOUR(Coffee_Sales[[#This Row],[transaction_time]])</f>
        <v>16</v>
      </c>
    </row>
    <row r="9732" spans="1:16" x14ac:dyDescent="0.3">
      <c r="A9732">
        <v>117270</v>
      </c>
      <c r="B9732" s="1">
        <v>45080</v>
      </c>
      <c r="C9732" s="2">
        <v>0.74086805555555557</v>
      </c>
      <c r="D9732">
        <v>1</v>
      </c>
      <c r="E9732">
        <v>3</v>
      </c>
      <c r="F9732" t="s">
        <v>63</v>
      </c>
      <c r="G9732">
        <v>25</v>
      </c>
      <c r="H9732" t="s">
        <v>14</v>
      </c>
      <c r="I9732" t="s">
        <v>29</v>
      </c>
      <c r="J9732" t="s">
        <v>71</v>
      </c>
      <c r="K9732">
        <v>1.0391134324815561</v>
      </c>
      <c r="L9732">
        <v>0</v>
      </c>
      <c r="M9732">
        <v>33</v>
      </c>
      <c r="N9732">
        <f>(1-Coffee_Sales[[#This Row],[Discount_Percent]])*Coffee_Sales[[#This Row],[unit_price]]*Coffee_Sales[[#This Row],[transaction_qty]]</f>
        <v>33</v>
      </c>
      <c r="O9732" t="str">
        <f>TEXT(Coffee_Sales[[#This Row],[transaction_date]],"mmm-yyyy")</f>
        <v>Jun-2023</v>
      </c>
      <c r="P9732">
        <f>HOUR(Coffee_Sales[[#This Row],[transaction_time]])</f>
        <v>17</v>
      </c>
    </row>
    <row r="9733" spans="1:16" x14ac:dyDescent="0.3">
      <c r="A9733">
        <v>17263</v>
      </c>
      <c r="B9733" s="1">
        <v>44957</v>
      </c>
      <c r="C9733" s="2">
        <v>0.66800925925925925</v>
      </c>
      <c r="D9733">
        <v>2</v>
      </c>
      <c r="E9733">
        <v>5</v>
      </c>
      <c r="F9733" t="s">
        <v>131</v>
      </c>
      <c r="G9733">
        <v>35</v>
      </c>
      <c r="H9733" t="s">
        <v>14</v>
      </c>
      <c r="I9733" t="s">
        <v>26</v>
      </c>
      <c r="J9733" t="s">
        <v>84</v>
      </c>
      <c r="K9733">
        <v>2.1722793692044169</v>
      </c>
      <c r="L9733">
        <v>0</v>
      </c>
      <c r="M9733">
        <v>46.5</v>
      </c>
      <c r="N9733">
        <f>(1-Coffee_Sales[[#This Row],[Discount_Percent]])*Coffee_Sales[[#This Row],[unit_price]]*Coffee_Sales[[#This Row],[transaction_qty]]</f>
        <v>93</v>
      </c>
      <c r="O9733" t="str">
        <f>TEXT(Coffee_Sales[[#This Row],[transaction_date]],"mmm-yyyy")</f>
        <v>Jan-2023</v>
      </c>
      <c r="P9733">
        <f>HOUR(Coffee_Sales[[#This Row],[transaction_time]])</f>
        <v>16</v>
      </c>
    </row>
    <row r="9734" spans="1:16" x14ac:dyDescent="0.3">
      <c r="A9734">
        <v>51318</v>
      </c>
      <c r="B9734" s="1">
        <v>45011</v>
      </c>
      <c r="C9734" s="2">
        <v>0.3742361111111111</v>
      </c>
      <c r="D9734">
        <v>3</v>
      </c>
      <c r="E9734">
        <v>5</v>
      </c>
      <c r="F9734" t="s">
        <v>43</v>
      </c>
      <c r="G9734">
        <v>50</v>
      </c>
      <c r="H9734" t="s">
        <v>32</v>
      </c>
      <c r="I9734" t="s">
        <v>44</v>
      </c>
      <c r="J9734" t="s">
        <v>45</v>
      </c>
      <c r="K9734">
        <v>3.0455186145725648</v>
      </c>
      <c r="L9734">
        <v>0</v>
      </c>
      <c r="M9734">
        <v>37.5</v>
      </c>
      <c r="N9734">
        <f>(1-Coffee_Sales[[#This Row],[Discount_Percent]])*Coffee_Sales[[#This Row],[unit_price]]*Coffee_Sales[[#This Row],[transaction_qty]]</f>
        <v>112.5</v>
      </c>
      <c r="O9734" t="str">
        <f>TEXT(Coffee_Sales[[#This Row],[transaction_date]],"mmm-yyyy")</f>
        <v>Mar-2023</v>
      </c>
      <c r="P9734">
        <f>HOUR(Coffee_Sales[[#This Row],[transaction_time]])</f>
        <v>8</v>
      </c>
    </row>
    <row r="9735" spans="1:16" x14ac:dyDescent="0.3">
      <c r="A9735">
        <v>8894</v>
      </c>
      <c r="B9735" s="1">
        <v>44942</v>
      </c>
      <c r="C9735" s="2">
        <v>0.45555555555555555</v>
      </c>
      <c r="D9735">
        <v>1</v>
      </c>
      <c r="E9735">
        <v>5</v>
      </c>
      <c r="F9735" t="s">
        <v>70</v>
      </c>
      <c r="G9735">
        <v>50</v>
      </c>
      <c r="H9735" t="s">
        <v>32</v>
      </c>
      <c r="I9735" t="s">
        <v>44</v>
      </c>
      <c r="J9735" t="s">
        <v>45</v>
      </c>
      <c r="K9735">
        <v>0.85853291363006656</v>
      </c>
      <c r="L9735">
        <v>0</v>
      </c>
      <c r="M9735">
        <v>37.5</v>
      </c>
      <c r="N9735">
        <f>(1-Coffee_Sales[[#This Row],[Discount_Percent]])*Coffee_Sales[[#This Row],[unit_price]]*Coffee_Sales[[#This Row],[transaction_qty]]</f>
        <v>37.5</v>
      </c>
      <c r="O9735" t="str">
        <f>TEXT(Coffee_Sales[[#This Row],[transaction_date]],"mmm-yyyy")</f>
        <v>Jan-2023</v>
      </c>
      <c r="P9735">
        <f>HOUR(Coffee_Sales[[#This Row],[transaction_time]])</f>
        <v>10</v>
      </c>
    </row>
    <row r="9736" spans="1:16" x14ac:dyDescent="0.3">
      <c r="A9736">
        <v>82941</v>
      </c>
      <c r="B9736" s="1">
        <v>45049</v>
      </c>
      <c r="C9736" s="2">
        <v>0.5540046296296296</v>
      </c>
      <c r="D9736">
        <v>1</v>
      </c>
      <c r="E9736">
        <v>8</v>
      </c>
      <c r="F9736" t="s">
        <v>114</v>
      </c>
      <c r="G9736">
        <v>23</v>
      </c>
      <c r="H9736" t="s">
        <v>14</v>
      </c>
      <c r="I9736" t="s">
        <v>55</v>
      </c>
      <c r="J9736" t="s">
        <v>88</v>
      </c>
      <c r="K9736">
        <v>0.87687255282489751</v>
      </c>
      <c r="L9736">
        <v>0</v>
      </c>
      <c r="M9736">
        <v>37.5</v>
      </c>
      <c r="N9736">
        <f>(1-Coffee_Sales[[#This Row],[Discount_Percent]])*Coffee_Sales[[#This Row],[unit_price]]*Coffee_Sales[[#This Row],[transaction_qty]]</f>
        <v>37.5</v>
      </c>
      <c r="O9736" t="str">
        <f>TEXT(Coffee_Sales[[#This Row],[transaction_date]],"mmm-yyyy")</f>
        <v>May-2023</v>
      </c>
      <c r="P9736">
        <f>HOUR(Coffee_Sales[[#This Row],[transaction_time]])</f>
        <v>13</v>
      </c>
    </row>
    <row r="9737" spans="1:16" x14ac:dyDescent="0.3">
      <c r="A9737">
        <v>78615</v>
      </c>
      <c r="B9737" s="1">
        <v>45044</v>
      </c>
      <c r="C9737" s="2">
        <v>0.6101388888888889</v>
      </c>
      <c r="D9737">
        <v>2</v>
      </c>
      <c r="E9737">
        <v>8</v>
      </c>
      <c r="F9737" t="s">
        <v>131</v>
      </c>
      <c r="G9737">
        <v>36</v>
      </c>
      <c r="H9737" t="s">
        <v>14</v>
      </c>
      <c r="I9737" t="s">
        <v>26</v>
      </c>
      <c r="J9737" t="s">
        <v>27</v>
      </c>
      <c r="K9737">
        <v>2.8430809297421682</v>
      </c>
      <c r="L9737">
        <v>0</v>
      </c>
      <c r="M9737">
        <v>56.25</v>
      </c>
      <c r="N9737">
        <f>(1-Coffee_Sales[[#This Row],[Discount_Percent]])*Coffee_Sales[[#This Row],[unit_price]]*Coffee_Sales[[#This Row],[transaction_qty]]</f>
        <v>112.5</v>
      </c>
      <c r="O9737" t="str">
        <f>TEXT(Coffee_Sales[[#This Row],[transaction_date]],"mmm-yyyy")</f>
        <v>Apr-2023</v>
      </c>
      <c r="P9737">
        <f>HOUR(Coffee_Sales[[#This Row],[transaction_time]])</f>
        <v>14</v>
      </c>
    </row>
    <row r="9738" spans="1:16" x14ac:dyDescent="0.3">
      <c r="A9738">
        <v>106944</v>
      </c>
      <c r="B9738" s="1">
        <v>45071</v>
      </c>
      <c r="C9738" s="2">
        <v>0.3225925925925926</v>
      </c>
      <c r="D9738">
        <v>2</v>
      </c>
      <c r="E9738">
        <v>5</v>
      </c>
      <c r="F9738" t="s">
        <v>104</v>
      </c>
      <c r="G9738">
        <v>28</v>
      </c>
      <c r="H9738" t="s">
        <v>14</v>
      </c>
      <c r="I9738" t="s">
        <v>22</v>
      </c>
      <c r="J9738" t="s">
        <v>117</v>
      </c>
      <c r="K9738">
        <v>1.450906714737056</v>
      </c>
      <c r="L9738">
        <v>0</v>
      </c>
      <c r="M9738">
        <v>30</v>
      </c>
      <c r="N9738">
        <f>(1-Coffee_Sales[[#This Row],[Discount_Percent]])*Coffee_Sales[[#This Row],[unit_price]]*Coffee_Sales[[#This Row],[transaction_qty]]</f>
        <v>60</v>
      </c>
      <c r="O9738" t="str">
        <f>TEXT(Coffee_Sales[[#This Row],[transaction_date]],"mmm-yyyy")</f>
        <v>May-2023</v>
      </c>
      <c r="P9738">
        <f>HOUR(Coffee_Sales[[#This Row],[transaction_time]])</f>
        <v>7</v>
      </c>
    </row>
    <row r="9739" spans="1:16" x14ac:dyDescent="0.3">
      <c r="A9739">
        <v>16263</v>
      </c>
      <c r="B9739" s="1">
        <v>44955</v>
      </c>
      <c r="C9739" s="2">
        <v>0.66112268518518513</v>
      </c>
      <c r="D9739">
        <v>1</v>
      </c>
      <c r="E9739">
        <v>5</v>
      </c>
      <c r="F9739" t="s">
        <v>101</v>
      </c>
      <c r="G9739">
        <v>61</v>
      </c>
      <c r="H9739" t="s">
        <v>74</v>
      </c>
      <c r="I9739" t="s">
        <v>75</v>
      </c>
      <c r="J9739" t="s">
        <v>116</v>
      </c>
      <c r="K9739">
        <v>2.3575620618398161</v>
      </c>
      <c r="L9739">
        <v>0.05</v>
      </c>
      <c r="M9739">
        <v>71.25</v>
      </c>
      <c r="N9739">
        <f>(1-Coffee_Sales[[#This Row],[Discount_Percent]])*Coffee_Sales[[#This Row],[unit_price]]*Coffee_Sales[[#This Row],[transaction_qty]]</f>
        <v>67.6875</v>
      </c>
      <c r="O9739" t="str">
        <f>TEXT(Coffee_Sales[[#This Row],[transaction_date]],"mmm-yyyy")</f>
        <v>Jan-2023</v>
      </c>
      <c r="P9739">
        <f>HOUR(Coffee_Sales[[#This Row],[transaction_time]])</f>
        <v>15</v>
      </c>
    </row>
    <row r="9740" spans="1:16" x14ac:dyDescent="0.3">
      <c r="A9740">
        <v>119062</v>
      </c>
      <c r="B9740" s="1">
        <v>45082</v>
      </c>
      <c r="C9740" s="2">
        <v>0.54995370370370367</v>
      </c>
      <c r="D9740">
        <v>2</v>
      </c>
      <c r="E9740">
        <v>3</v>
      </c>
      <c r="F9740" t="s">
        <v>70</v>
      </c>
      <c r="G9740">
        <v>22</v>
      </c>
      <c r="H9740" t="s">
        <v>14</v>
      </c>
      <c r="I9740" t="s">
        <v>55</v>
      </c>
      <c r="J9740" t="s">
        <v>56</v>
      </c>
      <c r="K9740">
        <v>1.7505778825559819</v>
      </c>
      <c r="L9740">
        <v>0.05</v>
      </c>
      <c r="M9740">
        <v>30</v>
      </c>
      <c r="N9740">
        <f>(1-Coffee_Sales[[#This Row],[Discount_Percent]])*Coffee_Sales[[#This Row],[unit_price]]*Coffee_Sales[[#This Row],[transaction_qty]]</f>
        <v>57</v>
      </c>
      <c r="O9740" t="str">
        <f>TEXT(Coffee_Sales[[#This Row],[transaction_date]],"mmm-yyyy")</f>
        <v>Jun-2023</v>
      </c>
      <c r="P9740">
        <f>HOUR(Coffee_Sales[[#This Row],[transaction_time]])</f>
        <v>13</v>
      </c>
    </row>
    <row r="9741" spans="1:16" x14ac:dyDescent="0.3">
      <c r="A9741">
        <v>72554</v>
      </c>
      <c r="B9741" s="1">
        <v>45037</v>
      </c>
      <c r="C9741" s="2">
        <v>0.45021990740740742</v>
      </c>
      <c r="D9741">
        <v>1</v>
      </c>
      <c r="E9741">
        <v>8</v>
      </c>
      <c r="F9741" t="s">
        <v>24</v>
      </c>
      <c r="G9741">
        <v>72</v>
      </c>
      <c r="H9741" t="s">
        <v>18</v>
      </c>
      <c r="I9741" t="s">
        <v>19</v>
      </c>
      <c r="J9741" t="s">
        <v>82</v>
      </c>
      <c r="K9741">
        <v>1.210415583481383</v>
      </c>
      <c r="L9741">
        <v>0</v>
      </c>
      <c r="M9741">
        <v>48.75</v>
      </c>
      <c r="N9741">
        <f>(1-Coffee_Sales[[#This Row],[Discount_Percent]])*Coffee_Sales[[#This Row],[unit_price]]*Coffee_Sales[[#This Row],[transaction_qty]]</f>
        <v>48.75</v>
      </c>
      <c r="O9741" t="str">
        <f>TEXT(Coffee_Sales[[#This Row],[transaction_date]],"mmm-yyyy")</f>
        <v>Apr-2023</v>
      </c>
      <c r="P9741">
        <f>HOUR(Coffee_Sales[[#This Row],[transaction_time]])</f>
        <v>10</v>
      </c>
    </row>
    <row r="9742" spans="1:16" x14ac:dyDescent="0.3">
      <c r="A9742">
        <v>110106</v>
      </c>
      <c r="B9742" s="1">
        <v>45073</v>
      </c>
      <c r="C9742" s="2">
        <v>0.86952546296296296</v>
      </c>
      <c r="D9742">
        <v>1</v>
      </c>
      <c r="E9742">
        <v>8</v>
      </c>
      <c r="F9742" t="s">
        <v>48</v>
      </c>
      <c r="G9742">
        <v>43</v>
      </c>
      <c r="H9742" t="s">
        <v>32</v>
      </c>
      <c r="I9742" t="s">
        <v>40</v>
      </c>
      <c r="J9742" t="s">
        <v>124</v>
      </c>
      <c r="K9742">
        <v>1.4943930279082529</v>
      </c>
      <c r="L9742">
        <v>0</v>
      </c>
      <c r="M9742">
        <v>45</v>
      </c>
      <c r="N9742">
        <f>(1-Coffee_Sales[[#This Row],[Discount_Percent]])*Coffee_Sales[[#This Row],[unit_price]]*Coffee_Sales[[#This Row],[transaction_qty]]</f>
        <v>45</v>
      </c>
      <c r="O9742" t="str">
        <f>TEXT(Coffee_Sales[[#This Row],[transaction_date]],"mmm-yyyy")</f>
        <v>May-2023</v>
      </c>
      <c r="P9742">
        <f>HOUR(Coffee_Sales[[#This Row],[transaction_time]])</f>
        <v>20</v>
      </c>
    </row>
    <row r="9743" spans="1:16" x14ac:dyDescent="0.3">
      <c r="A9743">
        <v>93016</v>
      </c>
      <c r="B9743" s="1">
        <v>45058</v>
      </c>
      <c r="C9743" s="2">
        <v>0.60479166666666662</v>
      </c>
      <c r="D9743">
        <v>1</v>
      </c>
      <c r="E9743">
        <v>8</v>
      </c>
      <c r="F9743" t="s">
        <v>78</v>
      </c>
      <c r="G9743">
        <v>34</v>
      </c>
      <c r="H9743" t="s">
        <v>14</v>
      </c>
      <c r="I9743" t="s">
        <v>26</v>
      </c>
      <c r="J9743" t="s">
        <v>57</v>
      </c>
      <c r="K9743">
        <v>1.2088412975955289</v>
      </c>
      <c r="L9743">
        <v>0</v>
      </c>
      <c r="M9743">
        <v>36.75</v>
      </c>
      <c r="N9743">
        <f>(1-Coffee_Sales[[#This Row],[Discount_Percent]])*Coffee_Sales[[#This Row],[unit_price]]*Coffee_Sales[[#This Row],[transaction_qty]]</f>
        <v>36.75</v>
      </c>
      <c r="O9743" t="str">
        <f>TEXT(Coffee_Sales[[#This Row],[transaction_date]],"mmm-yyyy")</f>
        <v>May-2023</v>
      </c>
      <c r="P9743">
        <f>HOUR(Coffee_Sales[[#This Row],[transaction_time]])</f>
        <v>14</v>
      </c>
    </row>
    <row r="9744" spans="1:16" x14ac:dyDescent="0.3">
      <c r="A9744">
        <v>85453</v>
      </c>
      <c r="B9744" s="1">
        <v>45051</v>
      </c>
      <c r="C9744" s="2">
        <v>0.72554398148148147</v>
      </c>
      <c r="D9744">
        <v>1</v>
      </c>
      <c r="E9744">
        <v>8</v>
      </c>
      <c r="F9744" t="s">
        <v>104</v>
      </c>
      <c r="G9744">
        <v>47</v>
      </c>
      <c r="H9744" t="s">
        <v>32</v>
      </c>
      <c r="I9744" t="s">
        <v>36</v>
      </c>
      <c r="J9744" t="s">
        <v>37</v>
      </c>
      <c r="K9744">
        <v>0.98886721051777027</v>
      </c>
      <c r="L9744">
        <v>0</v>
      </c>
      <c r="M9744">
        <v>45</v>
      </c>
      <c r="N9744">
        <f>(1-Coffee_Sales[[#This Row],[Discount_Percent]])*Coffee_Sales[[#This Row],[unit_price]]*Coffee_Sales[[#This Row],[transaction_qty]]</f>
        <v>45</v>
      </c>
      <c r="O9744" t="str">
        <f>TEXT(Coffee_Sales[[#This Row],[transaction_date]],"mmm-yyyy")</f>
        <v>May-2023</v>
      </c>
      <c r="P9744">
        <f>HOUR(Coffee_Sales[[#This Row],[transaction_time]])</f>
        <v>17</v>
      </c>
    </row>
    <row r="9745" spans="1:16" x14ac:dyDescent="0.3">
      <c r="A9745">
        <v>31522</v>
      </c>
      <c r="B9745" s="1">
        <v>44982</v>
      </c>
      <c r="C9745" s="2">
        <v>0.3580902777777778</v>
      </c>
      <c r="D9745">
        <v>2</v>
      </c>
      <c r="E9745">
        <v>5</v>
      </c>
      <c r="F9745" t="s">
        <v>94</v>
      </c>
      <c r="G9745">
        <v>55</v>
      </c>
      <c r="H9745" t="s">
        <v>32</v>
      </c>
      <c r="I9745" t="s">
        <v>33</v>
      </c>
      <c r="J9745" t="s">
        <v>93</v>
      </c>
      <c r="K9745">
        <v>2.905560221292685</v>
      </c>
      <c r="L9745">
        <v>0</v>
      </c>
      <c r="M9745">
        <v>60</v>
      </c>
      <c r="N9745">
        <f>(1-Coffee_Sales[[#This Row],[Discount_Percent]])*Coffee_Sales[[#This Row],[unit_price]]*Coffee_Sales[[#This Row],[transaction_qty]]</f>
        <v>120</v>
      </c>
      <c r="O9745" t="str">
        <f>TEXT(Coffee_Sales[[#This Row],[transaction_date]],"mmm-yyyy")</f>
        <v>Feb-2023</v>
      </c>
      <c r="P9745">
        <f>HOUR(Coffee_Sales[[#This Row],[transaction_time]])</f>
        <v>8</v>
      </c>
    </row>
    <row r="9746" spans="1:16" x14ac:dyDescent="0.3">
      <c r="A9746">
        <v>43383</v>
      </c>
      <c r="B9746" s="1">
        <v>45000</v>
      </c>
      <c r="C9746" s="2">
        <v>0.2996759259259259</v>
      </c>
      <c r="D9746">
        <v>2</v>
      </c>
      <c r="E9746">
        <v>3</v>
      </c>
      <c r="F9746" t="s">
        <v>128</v>
      </c>
      <c r="G9746">
        <v>37</v>
      </c>
      <c r="H9746" t="s">
        <v>14</v>
      </c>
      <c r="I9746" t="s">
        <v>15</v>
      </c>
      <c r="J9746" t="s">
        <v>95</v>
      </c>
      <c r="K9746">
        <v>2.681556320255587</v>
      </c>
      <c r="L9746">
        <v>0.1</v>
      </c>
      <c r="M9746">
        <v>45</v>
      </c>
      <c r="N9746">
        <f>(1-Coffee_Sales[[#This Row],[Discount_Percent]])*Coffee_Sales[[#This Row],[unit_price]]*Coffee_Sales[[#This Row],[transaction_qty]]</f>
        <v>81</v>
      </c>
      <c r="O9746" t="str">
        <f>TEXT(Coffee_Sales[[#This Row],[transaction_date]],"mmm-yyyy")</f>
        <v>Mar-2023</v>
      </c>
      <c r="P9746">
        <f>HOUR(Coffee_Sales[[#This Row],[transaction_time]])</f>
        <v>7</v>
      </c>
    </row>
    <row r="9747" spans="1:16" x14ac:dyDescent="0.3">
      <c r="A9747">
        <v>11501</v>
      </c>
      <c r="B9747" s="1">
        <v>44947</v>
      </c>
      <c r="C9747" s="2">
        <v>0.33604166666666668</v>
      </c>
      <c r="D9747">
        <v>1</v>
      </c>
      <c r="E9747">
        <v>3</v>
      </c>
      <c r="F9747" t="s">
        <v>94</v>
      </c>
      <c r="G9747">
        <v>61</v>
      </c>
      <c r="H9747" t="s">
        <v>74</v>
      </c>
      <c r="I9747" t="s">
        <v>75</v>
      </c>
      <c r="J9747" t="s">
        <v>116</v>
      </c>
      <c r="K9747">
        <v>1.721435301887227</v>
      </c>
      <c r="L9747">
        <v>0.05</v>
      </c>
      <c r="M9747">
        <v>71.25</v>
      </c>
      <c r="N9747">
        <f>(1-Coffee_Sales[[#This Row],[Discount_Percent]])*Coffee_Sales[[#This Row],[unit_price]]*Coffee_Sales[[#This Row],[transaction_qty]]</f>
        <v>67.6875</v>
      </c>
      <c r="O9747" t="str">
        <f>TEXT(Coffee_Sales[[#This Row],[transaction_date]],"mmm-yyyy")</f>
        <v>Jan-2023</v>
      </c>
      <c r="P9747">
        <f>HOUR(Coffee_Sales[[#This Row],[transaction_time]])</f>
        <v>8</v>
      </c>
    </row>
    <row r="9748" spans="1:16" x14ac:dyDescent="0.3">
      <c r="A9748">
        <v>31357</v>
      </c>
      <c r="B9748" s="1">
        <v>44981</v>
      </c>
      <c r="C9748" s="2">
        <v>0.79217592592592589</v>
      </c>
      <c r="D9748">
        <v>2</v>
      </c>
      <c r="E9748">
        <v>3</v>
      </c>
      <c r="F9748" t="s">
        <v>28</v>
      </c>
      <c r="G9748">
        <v>36</v>
      </c>
      <c r="H9748" t="s">
        <v>14</v>
      </c>
      <c r="I9748" t="s">
        <v>26</v>
      </c>
      <c r="J9748" t="s">
        <v>27</v>
      </c>
      <c r="K9748">
        <v>2.561314996291105</v>
      </c>
      <c r="L9748">
        <v>0.1</v>
      </c>
      <c r="M9748">
        <v>56.25</v>
      </c>
      <c r="N9748">
        <f>(1-Coffee_Sales[[#This Row],[Discount_Percent]])*Coffee_Sales[[#This Row],[unit_price]]*Coffee_Sales[[#This Row],[transaction_qty]]</f>
        <v>101.25</v>
      </c>
      <c r="O9748" t="str">
        <f>TEXT(Coffee_Sales[[#This Row],[transaction_date]],"mmm-yyyy")</f>
        <v>Feb-2023</v>
      </c>
      <c r="P9748">
        <f>HOUR(Coffee_Sales[[#This Row],[transaction_time]])</f>
        <v>19</v>
      </c>
    </row>
    <row r="9749" spans="1:16" x14ac:dyDescent="0.3">
      <c r="A9749">
        <v>92844</v>
      </c>
      <c r="B9749" s="1">
        <v>45058</v>
      </c>
      <c r="C9749" s="2">
        <v>0.46712962962962962</v>
      </c>
      <c r="D9749">
        <v>1</v>
      </c>
      <c r="E9749">
        <v>8</v>
      </c>
      <c r="F9749" t="s">
        <v>133</v>
      </c>
      <c r="G9749">
        <v>25</v>
      </c>
      <c r="H9749" t="s">
        <v>14</v>
      </c>
      <c r="I9749" t="s">
        <v>29</v>
      </c>
      <c r="J9749" t="s">
        <v>71</v>
      </c>
      <c r="K9749">
        <v>0.96501051543155558</v>
      </c>
      <c r="L9749">
        <v>0.05</v>
      </c>
      <c r="M9749">
        <v>33</v>
      </c>
      <c r="N9749">
        <f>(1-Coffee_Sales[[#This Row],[Discount_Percent]])*Coffee_Sales[[#This Row],[unit_price]]*Coffee_Sales[[#This Row],[transaction_qty]]</f>
        <v>31.349999999999998</v>
      </c>
      <c r="O9749" t="str">
        <f>TEXT(Coffee_Sales[[#This Row],[transaction_date]],"mmm-yyyy")</f>
        <v>May-2023</v>
      </c>
      <c r="P9749">
        <f>HOUR(Coffee_Sales[[#This Row],[transaction_time]])</f>
        <v>11</v>
      </c>
    </row>
    <row r="9750" spans="1:16" x14ac:dyDescent="0.3">
      <c r="A9750">
        <v>10370</v>
      </c>
      <c r="B9750" s="1">
        <v>44945</v>
      </c>
      <c r="C9750" s="2">
        <v>0.32006944444444446</v>
      </c>
      <c r="D9750">
        <v>1</v>
      </c>
      <c r="E9750">
        <v>3</v>
      </c>
      <c r="F9750" t="s">
        <v>78</v>
      </c>
      <c r="G9750">
        <v>73</v>
      </c>
      <c r="H9750" t="s">
        <v>18</v>
      </c>
      <c r="I9750" t="s">
        <v>79</v>
      </c>
      <c r="J9750" t="s">
        <v>80</v>
      </c>
      <c r="K9750">
        <v>1.8479719668756101</v>
      </c>
      <c r="L9750">
        <v>0.15</v>
      </c>
      <c r="M9750">
        <v>56.25</v>
      </c>
      <c r="N9750">
        <f>(1-Coffee_Sales[[#This Row],[Discount_Percent]])*Coffee_Sales[[#This Row],[unit_price]]*Coffee_Sales[[#This Row],[transaction_qty]]</f>
        <v>47.8125</v>
      </c>
      <c r="O9750" t="str">
        <f>TEXT(Coffee_Sales[[#This Row],[transaction_date]],"mmm-yyyy")</f>
        <v>Jan-2023</v>
      </c>
      <c r="P9750">
        <f>HOUR(Coffee_Sales[[#This Row],[transaction_time]])</f>
        <v>7</v>
      </c>
    </row>
    <row r="9751" spans="1:16" x14ac:dyDescent="0.3">
      <c r="A9751">
        <v>10723</v>
      </c>
      <c r="B9751" s="1">
        <v>44945</v>
      </c>
      <c r="C9751" s="2">
        <v>0.56582175925925926</v>
      </c>
      <c r="D9751">
        <v>1</v>
      </c>
      <c r="E9751">
        <v>3</v>
      </c>
      <c r="F9751" t="s">
        <v>87</v>
      </c>
      <c r="G9751">
        <v>44</v>
      </c>
      <c r="H9751" t="s">
        <v>32</v>
      </c>
      <c r="I9751" t="s">
        <v>40</v>
      </c>
      <c r="J9751" t="s">
        <v>41</v>
      </c>
      <c r="K9751">
        <v>0.78361043765613281</v>
      </c>
      <c r="L9751">
        <v>0.05</v>
      </c>
      <c r="M9751">
        <v>37.5</v>
      </c>
      <c r="N9751">
        <f>(1-Coffee_Sales[[#This Row],[Discount_Percent]])*Coffee_Sales[[#This Row],[unit_price]]*Coffee_Sales[[#This Row],[transaction_qty]]</f>
        <v>35.625</v>
      </c>
      <c r="O9751" t="str">
        <f>TEXT(Coffee_Sales[[#This Row],[transaction_date]],"mmm-yyyy")</f>
        <v>Jan-2023</v>
      </c>
      <c r="P9751">
        <f>HOUR(Coffee_Sales[[#This Row],[transaction_time]])</f>
        <v>13</v>
      </c>
    </row>
    <row r="9752" spans="1:16" x14ac:dyDescent="0.3">
      <c r="A9752">
        <v>95655</v>
      </c>
      <c r="B9752" s="1">
        <v>45061</v>
      </c>
      <c r="C9752" s="2">
        <v>0.32385416666666667</v>
      </c>
      <c r="D9752">
        <v>2</v>
      </c>
      <c r="E9752">
        <v>3</v>
      </c>
      <c r="F9752" t="s">
        <v>13</v>
      </c>
      <c r="G9752">
        <v>22</v>
      </c>
      <c r="H9752" t="s">
        <v>14</v>
      </c>
      <c r="I9752" t="s">
        <v>55</v>
      </c>
      <c r="J9752" t="s">
        <v>56</v>
      </c>
      <c r="K9752">
        <v>1.723856129363496</v>
      </c>
      <c r="L9752">
        <v>0.15</v>
      </c>
      <c r="M9752">
        <v>30</v>
      </c>
      <c r="N9752">
        <f>(1-Coffee_Sales[[#This Row],[Discount_Percent]])*Coffee_Sales[[#This Row],[unit_price]]*Coffee_Sales[[#This Row],[transaction_qty]]</f>
        <v>51</v>
      </c>
      <c r="O9752" t="str">
        <f>TEXT(Coffee_Sales[[#This Row],[transaction_date]],"mmm-yyyy")</f>
        <v>May-2023</v>
      </c>
      <c r="P9752">
        <f>HOUR(Coffee_Sales[[#This Row],[transaction_time]])</f>
        <v>7</v>
      </c>
    </row>
    <row r="9753" spans="1:16" x14ac:dyDescent="0.3">
      <c r="A9753">
        <v>3249</v>
      </c>
      <c r="B9753" s="1">
        <v>44932</v>
      </c>
      <c r="C9753" s="2">
        <v>0.82702546296296298</v>
      </c>
      <c r="D9753">
        <v>2</v>
      </c>
      <c r="E9753">
        <v>3</v>
      </c>
      <c r="F9753" t="s">
        <v>133</v>
      </c>
      <c r="G9753">
        <v>54</v>
      </c>
      <c r="H9753" t="s">
        <v>32</v>
      </c>
      <c r="I9753" t="s">
        <v>33</v>
      </c>
      <c r="J9753" t="s">
        <v>127</v>
      </c>
      <c r="K9753">
        <v>2.393518236715293</v>
      </c>
      <c r="L9753">
        <v>0</v>
      </c>
      <c r="M9753">
        <v>37.5</v>
      </c>
      <c r="N9753">
        <f>(1-Coffee_Sales[[#This Row],[Discount_Percent]])*Coffee_Sales[[#This Row],[unit_price]]*Coffee_Sales[[#This Row],[transaction_qty]]</f>
        <v>75</v>
      </c>
      <c r="O9753" t="str">
        <f>TEXT(Coffee_Sales[[#This Row],[transaction_date]],"mmm-yyyy")</f>
        <v>Jan-2023</v>
      </c>
      <c r="P9753">
        <f>HOUR(Coffee_Sales[[#This Row],[transaction_time]])</f>
        <v>19</v>
      </c>
    </row>
    <row r="9754" spans="1:16" x14ac:dyDescent="0.3">
      <c r="A9754">
        <v>67475</v>
      </c>
      <c r="B9754" s="1">
        <v>45031</v>
      </c>
      <c r="C9754" s="2">
        <v>0.6510069444444444</v>
      </c>
      <c r="D9754">
        <v>1</v>
      </c>
      <c r="E9754">
        <v>5</v>
      </c>
      <c r="F9754" t="s">
        <v>70</v>
      </c>
      <c r="G9754">
        <v>30</v>
      </c>
      <c r="H9754" t="s">
        <v>14</v>
      </c>
      <c r="I9754" t="s">
        <v>22</v>
      </c>
      <c r="J9754" t="s">
        <v>109</v>
      </c>
      <c r="K9754">
        <v>1.204885877164112</v>
      </c>
      <c r="L9754">
        <v>0</v>
      </c>
      <c r="M9754">
        <v>45</v>
      </c>
      <c r="N9754">
        <f>(1-Coffee_Sales[[#This Row],[Discount_Percent]])*Coffee_Sales[[#This Row],[unit_price]]*Coffee_Sales[[#This Row],[transaction_qty]]</f>
        <v>45</v>
      </c>
      <c r="O9754" t="str">
        <f>TEXT(Coffee_Sales[[#This Row],[transaction_date]],"mmm-yyyy")</f>
        <v>Apr-2023</v>
      </c>
      <c r="P9754">
        <f>HOUR(Coffee_Sales[[#This Row],[transaction_time]])</f>
        <v>15</v>
      </c>
    </row>
    <row r="9755" spans="1:16" x14ac:dyDescent="0.3">
      <c r="A9755">
        <v>136610</v>
      </c>
      <c r="B9755" s="1">
        <v>45096</v>
      </c>
      <c r="C9755" s="2">
        <v>0.71178240740740739</v>
      </c>
      <c r="D9755">
        <v>1</v>
      </c>
      <c r="E9755">
        <v>5</v>
      </c>
      <c r="F9755" t="s">
        <v>78</v>
      </c>
      <c r="G9755">
        <v>55</v>
      </c>
      <c r="H9755" t="s">
        <v>32</v>
      </c>
      <c r="I9755" t="s">
        <v>33</v>
      </c>
      <c r="J9755" t="s">
        <v>93</v>
      </c>
      <c r="K9755">
        <v>1.3852257634686931</v>
      </c>
      <c r="L9755">
        <v>0</v>
      </c>
      <c r="M9755">
        <v>60</v>
      </c>
      <c r="N9755">
        <f>(1-Coffee_Sales[[#This Row],[Discount_Percent]])*Coffee_Sales[[#This Row],[unit_price]]*Coffee_Sales[[#This Row],[transaction_qty]]</f>
        <v>60</v>
      </c>
      <c r="O9755" t="str">
        <f>TEXT(Coffee_Sales[[#This Row],[transaction_date]],"mmm-yyyy")</f>
        <v>Jun-2023</v>
      </c>
      <c r="P9755">
        <f>HOUR(Coffee_Sales[[#This Row],[transaction_time]])</f>
        <v>17</v>
      </c>
    </row>
    <row r="9756" spans="1:16" x14ac:dyDescent="0.3">
      <c r="A9756">
        <v>28368</v>
      </c>
      <c r="B9756" s="1">
        <v>44976</v>
      </c>
      <c r="C9756" s="2">
        <v>0.69542824074074072</v>
      </c>
      <c r="D9756">
        <v>2</v>
      </c>
      <c r="E9756">
        <v>3</v>
      </c>
      <c r="F9756" t="s">
        <v>21</v>
      </c>
      <c r="G9756">
        <v>45</v>
      </c>
      <c r="H9756" t="s">
        <v>32</v>
      </c>
      <c r="I9756" t="s">
        <v>40</v>
      </c>
      <c r="J9756" t="s">
        <v>120</v>
      </c>
      <c r="K9756">
        <v>2.7340232224589291</v>
      </c>
      <c r="L9756">
        <v>0.15</v>
      </c>
      <c r="M9756">
        <v>45</v>
      </c>
      <c r="N9756">
        <f>(1-Coffee_Sales[[#This Row],[Discount_Percent]])*Coffee_Sales[[#This Row],[unit_price]]*Coffee_Sales[[#This Row],[transaction_qty]]</f>
        <v>76.5</v>
      </c>
      <c r="O9756" t="str">
        <f>TEXT(Coffee_Sales[[#This Row],[transaction_date]],"mmm-yyyy")</f>
        <v>Feb-2023</v>
      </c>
      <c r="P9756">
        <f>HOUR(Coffee_Sales[[#This Row],[transaction_time]])</f>
        <v>16</v>
      </c>
    </row>
    <row r="9757" spans="1:16" x14ac:dyDescent="0.3">
      <c r="A9757">
        <v>71603</v>
      </c>
      <c r="B9757" s="1">
        <v>45036</v>
      </c>
      <c r="C9757" s="2">
        <v>0.41381944444444446</v>
      </c>
      <c r="D9757">
        <v>1</v>
      </c>
      <c r="E9757">
        <v>5</v>
      </c>
      <c r="F9757" t="s">
        <v>78</v>
      </c>
      <c r="G9757">
        <v>43</v>
      </c>
      <c r="H9757" t="s">
        <v>32</v>
      </c>
      <c r="I9757" t="s">
        <v>40</v>
      </c>
      <c r="J9757" t="s">
        <v>124</v>
      </c>
      <c r="K9757">
        <v>1.338305969919982</v>
      </c>
      <c r="L9757">
        <v>0</v>
      </c>
      <c r="M9757">
        <v>45</v>
      </c>
      <c r="N9757">
        <f>(1-Coffee_Sales[[#This Row],[Discount_Percent]])*Coffee_Sales[[#This Row],[unit_price]]*Coffee_Sales[[#This Row],[transaction_qty]]</f>
        <v>45</v>
      </c>
      <c r="O9757" t="str">
        <f>TEXT(Coffee_Sales[[#This Row],[transaction_date]],"mmm-yyyy")</f>
        <v>Apr-2023</v>
      </c>
      <c r="P9757">
        <f>HOUR(Coffee_Sales[[#This Row],[transaction_time]])</f>
        <v>9</v>
      </c>
    </row>
    <row r="9758" spans="1:16" x14ac:dyDescent="0.3">
      <c r="A9758">
        <v>7653</v>
      </c>
      <c r="B9758" s="1">
        <v>44940</v>
      </c>
      <c r="C9758" s="2">
        <v>0.46250000000000002</v>
      </c>
      <c r="D9758">
        <v>1</v>
      </c>
      <c r="E9758">
        <v>5</v>
      </c>
      <c r="F9758" t="s">
        <v>38</v>
      </c>
      <c r="G9758">
        <v>71</v>
      </c>
      <c r="H9758" t="s">
        <v>18</v>
      </c>
      <c r="I9758" t="s">
        <v>79</v>
      </c>
      <c r="J9758" t="s">
        <v>92</v>
      </c>
      <c r="K9758">
        <v>1.6929637599010621</v>
      </c>
      <c r="L9758">
        <v>0</v>
      </c>
      <c r="M9758">
        <v>56.25</v>
      </c>
      <c r="N9758">
        <f>(1-Coffee_Sales[[#This Row],[Discount_Percent]])*Coffee_Sales[[#This Row],[unit_price]]*Coffee_Sales[[#This Row],[transaction_qty]]</f>
        <v>56.25</v>
      </c>
      <c r="O9758" t="str">
        <f>TEXT(Coffee_Sales[[#This Row],[transaction_date]],"mmm-yyyy")</f>
        <v>Jan-2023</v>
      </c>
      <c r="P9758">
        <f>HOUR(Coffee_Sales[[#This Row],[transaction_time]])</f>
        <v>11</v>
      </c>
    </row>
    <row r="9759" spans="1:16" x14ac:dyDescent="0.3">
      <c r="A9759">
        <v>80884</v>
      </c>
      <c r="B9759" s="1">
        <v>45047</v>
      </c>
      <c r="C9759" s="2">
        <v>0.57024305555555554</v>
      </c>
      <c r="D9759">
        <v>2</v>
      </c>
      <c r="E9759">
        <v>3</v>
      </c>
      <c r="F9759" t="s">
        <v>101</v>
      </c>
      <c r="G9759">
        <v>42</v>
      </c>
      <c r="H9759" t="s">
        <v>32</v>
      </c>
      <c r="I9759" t="s">
        <v>40</v>
      </c>
      <c r="J9759" t="s">
        <v>99</v>
      </c>
      <c r="K9759">
        <v>1.5083269471683221</v>
      </c>
      <c r="L9759">
        <v>0</v>
      </c>
      <c r="M9759">
        <v>37.5</v>
      </c>
      <c r="N9759">
        <f>(1-Coffee_Sales[[#This Row],[Discount_Percent]])*Coffee_Sales[[#This Row],[unit_price]]*Coffee_Sales[[#This Row],[transaction_qty]]</f>
        <v>75</v>
      </c>
      <c r="O9759" t="str">
        <f>TEXT(Coffee_Sales[[#This Row],[transaction_date]],"mmm-yyyy")</f>
        <v>May-2023</v>
      </c>
      <c r="P9759">
        <f>HOUR(Coffee_Sales[[#This Row],[transaction_time]])</f>
        <v>13</v>
      </c>
    </row>
    <row r="9760" spans="1:16" x14ac:dyDescent="0.3">
      <c r="A9760">
        <v>25641</v>
      </c>
      <c r="B9760" s="1">
        <v>44972</v>
      </c>
      <c r="C9760" s="2">
        <v>0.39932870370370371</v>
      </c>
      <c r="D9760">
        <v>2</v>
      </c>
      <c r="E9760">
        <v>8</v>
      </c>
      <c r="F9760" t="s">
        <v>24</v>
      </c>
      <c r="G9760">
        <v>22</v>
      </c>
      <c r="H9760" t="s">
        <v>14</v>
      </c>
      <c r="I9760" t="s">
        <v>55</v>
      </c>
      <c r="J9760" t="s">
        <v>56</v>
      </c>
      <c r="K9760">
        <v>1.8420770130155659</v>
      </c>
      <c r="L9760">
        <v>0.05</v>
      </c>
      <c r="M9760">
        <v>30</v>
      </c>
      <c r="N9760">
        <f>(1-Coffee_Sales[[#This Row],[Discount_Percent]])*Coffee_Sales[[#This Row],[unit_price]]*Coffee_Sales[[#This Row],[transaction_qty]]</f>
        <v>57</v>
      </c>
      <c r="O9760" t="str">
        <f>TEXT(Coffee_Sales[[#This Row],[transaction_date]],"mmm-yyyy")</f>
        <v>Feb-2023</v>
      </c>
      <c r="P9760">
        <f>HOUR(Coffee_Sales[[#This Row],[transaction_time]])</f>
        <v>9</v>
      </c>
    </row>
    <row r="9761" spans="1:16" x14ac:dyDescent="0.3">
      <c r="A9761">
        <v>115492</v>
      </c>
      <c r="B9761" s="1">
        <v>45079</v>
      </c>
      <c r="C9761" s="2">
        <v>0.50844907407407403</v>
      </c>
      <c r="D9761">
        <v>2</v>
      </c>
      <c r="E9761">
        <v>3</v>
      </c>
      <c r="F9761" t="s">
        <v>90</v>
      </c>
      <c r="G9761">
        <v>47</v>
      </c>
      <c r="H9761" t="s">
        <v>32</v>
      </c>
      <c r="I9761" t="s">
        <v>36</v>
      </c>
      <c r="J9761" t="s">
        <v>37</v>
      </c>
      <c r="K9761">
        <v>2.3093757396406511</v>
      </c>
      <c r="L9761">
        <v>0</v>
      </c>
      <c r="M9761">
        <v>45</v>
      </c>
      <c r="N9761">
        <f>(1-Coffee_Sales[[#This Row],[Discount_Percent]])*Coffee_Sales[[#This Row],[unit_price]]*Coffee_Sales[[#This Row],[transaction_qty]]</f>
        <v>90</v>
      </c>
      <c r="O9761" t="str">
        <f>TEXT(Coffee_Sales[[#This Row],[transaction_date]],"mmm-yyyy")</f>
        <v>Jun-2023</v>
      </c>
      <c r="P9761">
        <f>HOUR(Coffee_Sales[[#This Row],[transaction_time]])</f>
        <v>12</v>
      </c>
    </row>
    <row r="9762" spans="1:16" x14ac:dyDescent="0.3">
      <c r="A9762">
        <v>116185</v>
      </c>
      <c r="B9762" s="1">
        <v>45079</v>
      </c>
      <c r="C9762" s="2">
        <v>0.77209490740740738</v>
      </c>
      <c r="D9762">
        <v>1</v>
      </c>
      <c r="E9762">
        <v>8</v>
      </c>
      <c r="F9762" t="s">
        <v>62</v>
      </c>
      <c r="G9762">
        <v>70</v>
      </c>
      <c r="H9762" t="s">
        <v>18</v>
      </c>
      <c r="I9762" t="s">
        <v>19</v>
      </c>
      <c r="J9762" t="s">
        <v>83</v>
      </c>
      <c r="K9762">
        <v>1.023577982922973</v>
      </c>
      <c r="L9762">
        <v>0.05</v>
      </c>
      <c r="M9762">
        <v>48.75</v>
      </c>
      <c r="N9762">
        <f>(1-Coffee_Sales[[#This Row],[Discount_Percent]])*Coffee_Sales[[#This Row],[unit_price]]*Coffee_Sales[[#This Row],[transaction_qty]]</f>
        <v>46.3125</v>
      </c>
      <c r="O9762" t="str">
        <f>TEXT(Coffee_Sales[[#This Row],[transaction_date]],"mmm-yyyy")</f>
        <v>Jun-2023</v>
      </c>
      <c r="P9762">
        <f>HOUR(Coffee_Sales[[#This Row],[transaction_time]])</f>
        <v>18</v>
      </c>
    </row>
    <row r="9763" spans="1:16" x14ac:dyDescent="0.3">
      <c r="A9763">
        <v>87919</v>
      </c>
      <c r="B9763" s="1">
        <v>45054</v>
      </c>
      <c r="C9763" s="2">
        <v>0.34924768518518517</v>
      </c>
      <c r="D9763">
        <v>2</v>
      </c>
      <c r="E9763">
        <v>8</v>
      </c>
      <c r="F9763" t="s">
        <v>131</v>
      </c>
      <c r="G9763">
        <v>32</v>
      </c>
      <c r="H9763" t="s">
        <v>14</v>
      </c>
      <c r="I9763" t="s">
        <v>22</v>
      </c>
      <c r="J9763" t="s">
        <v>23</v>
      </c>
      <c r="K9763">
        <v>2.8237241173466652</v>
      </c>
      <c r="L9763">
        <v>0.15</v>
      </c>
      <c r="M9763">
        <v>45</v>
      </c>
      <c r="N9763">
        <f>(1-Coffee_Sales[[#This Row],[Discount_Percent]])*Coffee_Sales[[#This Row],[unit_price]]*Coffee_Sales[[#This Row],[transaction_qty]]</f>
        <v>76.5</v>
      </c>
      <c r="O9763" t="str">
        <f>TEXT(Coffee_Sales[[#This Row],[transaction_date]],"mmm-yyyy")</f>
        <v>May-2023</v>
      </c>
      <c r="P9763">
        <f>HOUR(Coffee_Sales[[#This Row],[transaction_time]])</f>
        <v>8</v>
      </c>
    </row>
    <row r="9764" spans="1:16" x14ac:dyDescent="0.3">
      <c r="A9764">
        <v>123642</v>
      </c>
      <c r="B9764" s="1">
        <v>45086</v>
      </c>
      <c r="C9764" s="2">
        <v>0.40519675925925924</v>
      </c>
      <c r="D9764">
        <v>2</v>
      </c>
      <c r="E9764">
        <v>3</v>
      </c>
      <c r="F9764" t="s">
        <v>101</v>
      </c>
      <c r="G9764">
        <v>59</v>
      </c>
      <c r="H9764" t="s">
        <v>74</v>
      </c>
      <c r="I9764" t="s">
        <v>75</v>
      </c>
      <c r="J9764" t="s">
        <v>85</v>
      </c>
      <c r="K9764">
        <v>2.75246244383814</v>
      </c>
      <c r="L9764">
        <v>0.1</v>
      </c>
      <c r="M9764">
        <v>67.5</v>
      </c>
      <c r="N9764">
        <f>(1-Coffee_Sales[[#This Row],[Discount_Percent]])*Coffee_Sales[[#This Row],[unit_price]]*Coffee_Sales[[#This Row],[transaction_qty]]</f>
        <v>121.5</v>
      </c>
      <c r="O9764" t="str">
        <f>TEXT(Coffee_Sales[[#This Row],[transaction_date]],"mmm-yyyy")</f>
        <v>Jun-2023</v>
      </c>
      <c r="P9764">
        <f>HOUR(Coffee_Sales[[#This Row],[transaction_time]])</f>
        <v>9</v>
      </c>
    </row>
    <row r="9765" spans="1:16" x14ac:dyDescent="0.3">
      <c r="A9765">
        <v>142666</v>
      </c>
      <c r="B9765" s="1">
        <v>45102</v>
      </c>
      <c r="C9765" s="2">
        <v>0.27701388888888889</v>
      </c>
      <c r="D9765">
        <v>1</v>
      </c>
      <c r="E9765">
        <v>5</v>
      </c>
      <c r="F9765" t="s">
        <v>54</v>
      </c>
      <c r="G9765">
        <v>57</v>
      </c>
      <c r="H9765" t="s">
        <v>32</v>
      </c>
      <c r="I9765" t="s">
        <v>33</v>
      </c>
      <c r="J9765" t="s">
        <v>34</v>
      </c>
      <c r="K9765">
        <v>0.96256411467471281</v>
      </c>
      <c r="L9765">
        <v>0</v>
      </c>
      <c r="M9765">
        <v>46.5</v>
      </c>
      <c r="N9765">
        <f>(1-Coffee_Sales[[#This Row],[Discount_Percent]])*Coffee_Sales[[#This Row],[unit_price]]*Coffee_Sales[[#This Row],[transaction_qty]]</f>
        <v>46.5</v>
      </c>
      <c r="O9765" t="str">
        <f>TEXT(Coffee_Sales[[#This Row],[transaction_date]],"mmm-yyyy")</f>
        <v>Jun-2023</v>
      </c>
      <c r="P9765">
        <f>HOUR(Coffee_Sales[[#This Row],[transaction_time]])</f>
        <v>6</v>
      </c>
    </row>
    <row r="9766" spans="1:16" x14ac:dyDescent="0.3">
      <c r="A9766">
        <v>101524</v>
      </c>
      <c r="B9766" s="1">
        <v>45066</v>
      </c>
      <c r="C9766" s="2">
        <v>0.3606712962962963</v>
      </c>
      <c r="D9766">
        <v>2</v>
      </c>
      <c r="E9766">
        <v>8</v>
      </c>
      <c r="F9766" t="s">
        <v>133</v>
      </c>
      <c r="G9766">
        <v>42</v>
      </c>
      <c r="H9766" t="s">
        <v>32</v>
      </c>
      <c r="I9766" t="s">
        <v>40</v>
      </c>
      <c r="J9766" t="s">
        <v>99</v>
      </c>
      <c r="K9766">
        <v>1.615428012941738</v>
      </c>
      <c r="L9766">
        <v>0</v>
      </c>
      <c r="M9766">
        <v>37.5</v>
      </c>
      <c r="N9766">
        <f>(1-Coffee_Sales[[#This Row],[Discount_Percent]])*Coffee_Sales[[#This Row],[unit_price]]*Coffee_Sales[[#This Row],[transaction_qty]]</f>
        <v>75</v>
      </c>
      <c r="O9766" t="str">
        <f>TEXT(Coffee_Sales[[#This Row],[transaction_date]],"mmm-yyyy")</f>
        <v>May-2023</v>
      </c>
      <c r="P9766">
        <f>HOUR(Coffee_Sales[[#This Row],[transaction_time]])</f>
        <v>8</v>
      </c>
    </row>
    <row r="9767" spans="1:16" x14ac:dyDescent="0.3">
      <c r="A9767">
        <v>99682</v>
      </c>
      <c r="B9767" s="1">
        <v>45064</v>
      </c>
      <c r="C9767" s="2">
        <v>0.5258680555555556</v>
      </c>
      <c r="D9767">
        <v>1</v>
      </c>
      <c r="E9767">
        <v>3</v>
      </c>
      <c r="F9767" t="s">
        <v>21</v>
      </c>
      <c r="G9767">
        <v>71</v>
      </c>
      <c r="H9767" t="s">
        <v>18</v>
      </c>
      <c r="I9767" t="s">
        <v>79</v>
      </c>
      <c r="J9767" t="s">
        <v>92</v>
      </c>
      <c r="K9767">
        <v>1.714082609002499</v>
      </c>
      <c r="L9767">
        <v>0</v>
      </c>
      <c r="M9767">
        <v>56.25</v>
      </c>
      <c r="N9767">
        <f>(1-Coffee_Sales[[#This Row],[Discount_Percent]])*Coffee_Sales[[#This Row],[unit_price]]*Coffee_Sales[[#This Row],[transaction_qty]]</f>
        <v>56.25</v>
      </c>
      <c r="O9767" t="str">
        <f>TEXT(Coffee_Sales[[#This Row],[transaction_date]],"mmm-yyyy")</f>
        <v>May-2023</v>
      </c>
      <c r="P9767">
        <f>HOUR(Coffee_Sales[[#This Row],[transaction_time]])</f>
        <v>12</v>
      </c>
    </row>
    <row r="9768" spans="1:16" x14ac:dyDescent="0.3">
      <c r="A9768">
        <v>27079</v>
      </c>
      <c r="B9768" s="1">
        <v>44974</v>
      </c>
      <c r="C9768" s="2">
        <v>0.65883101851851855</v>
      </c>
      <c r="D9768">
        <v>1</v>
      </c>
      <c r="E9768">
        <v>5</v>
      </c>
      <c r="F9768" t="s">
        <v>78</v>
      </c>
      <c r="G9768">
        <v>61</v>
      </c>
      <c r="H9768" t="s">
        <v>74</v>
      </c>
      <c r="I9768" t="s">
        <v>75</v>
      </c>
      <c r="J9768" t="s">
        <v>116</v>
      </c>
      <c r="K9768">
        <v>1.7726476967895659</v>
      </c>
      <c r="L9768">
        <v>0</v>
      </c>
      <c r="M9768">
        <v>71.25</v>
      </c>
      <c r="N9768">
        <f>(1-Coffee_Sales[[#This Row],[Discount_Percent]])*Coffee_Sales[[#This Row],[unit_price]]*Coffee_Sales[[#This Row],[transaction_qty]]</f>
        <v>71.25</v>
      </c>
      <c r="O9768" t="str">
        <f>TEXT(Coffee_Sales[[#This Row],[transaction_date]],"mmm-yyyy")</f>
        <v>Feb-2023</v>
      </c>
      <c r="P9768">
        <f>HOUR(Coffee_Sales[[#This Row],[transaction_time]])</f>
        <v>15</v>
      </c>
    </row>
    <row r="9769" spans="1:16" x14ac:dyDescent="0.3">
      <c r="A9769">
        <v>116802</v>
      </c>
      <c r="B9769" s="1">
        <v>45080</v>
      </c>
      <c r="C9769" s="2">
        <v>0.55056712962962961</v>
      </c>
      <c r="D9769">
        <v>1</v>
      </c>
      <c r="E9769">
        <v>5</v>
      </c>
      <c r="F9769" t="s">
        <v>46</v>
      </c>
      <c r="G9769">
        <v>78</v>
      </c>
      <c r="H9769" t="s">
        <v>18</v>
      </c>
      <c r="I9769" t="s">
        <v>19</v>
      </c>
      <c r="J9769" t="s">
        <v>51</v>
      </c>
      <c r="K9769">
        <v>1.5651976743348841</v>
      </c>
      <c r="L9769">
        <v>0</v>
      </c>
      <c r="M9769">
        <v>67.5</v>
      </c>
      <c r="N9769">
        <f>(1-Coffee_Sales[[#This Row],[Discount_Percent]])*Coffee_Sales[[#This Row],[unit_price]]*Coffee_Sales[[#This Row],[transaction_qty]]</f>
        <v>67.5</v>
      </c>
      <c r="O9769" t="str">
        <f>TEXT(Coffee_Sales[[#This Row],[transaction_date]],"mmm-yyyy")</f>
        <v>Jun-2023</v>
      </c>
      <c r="P9769">
        <f>HOUR(Coffee_Sales[[#This Row],[transaction_time]])</f>
        <v>13</v>
      </c>
    </row>
    <row r="9770" spans="1:16" x14ac:dyDescent="0.3">
      <c r="A9770">
        <v>98049</v>
      </c>
      <c r="B9770" s="1">
        <v>45063</v>
      </c>
      <c r="C9770" s="2">
        <v>0.32222222222222224</v>
      </c>
      <c r="D9770">
        <v>2</v>
      </c>
      <c r="E9770">
        <v>5</v>
      </c>
      <c r="F9770" t="s">
        <v>24</v>
      </c>
      <c r="G9770">
        <v>26</v>
      </c>
      <c r="H9770" t="s">
        <v>14</v>
      </c>
      <c r="I9770" t="s">
        <v>29</v>
      </c>
      <c r="J9770" t="s">
        <v>134</v>
      </c>
      <c r="K9770">
        <v>1.816766486164284</v>
      </c>
      <c r="L9770">
        <v>0.05</v>
      </c>
      <c r="M9770">
        <v>45</v>
      </c>
      <c r="N9770">
        <f>(1-Coffee_Sales[[#This Row],[Discount_Percent]])*Coffee_Sales[[#This Row],[unit_price]]*Coffee_Sales[[#This Row],[transaction_qty]]</f>
        <v>85.5</v>
      </c>
      <c r="O9770" t="str">
        <f>TEXT(Coffee_Sales[[#This Row],[transaction_date]],"mmm-yyyy")</f>
        <v>May-2023</v>
      </c>
      <c r="P9770">
        <f>HOUR(Coffee_Sales[[#This Row],[transaction_time]])</f>
        <v>7</v>
      </c>
    </row>
    <row r="9771" spans="1:16" x14ac:dyDescent="0.3">
      <c r="A9771">
        <v>127205</v>
      </c>
      <c r="B9771" s="1">
        <v>45089</v>
      </c>
      <c r="C9771" s="2">
        <v>0.38513888888888886</v>
      </c>
      <c r="D9771">
        <v>2</v>
      </c>
      <c r="E9771">
        <v>8</v>
      </c>
      <c r="F9771" t="s">
        <v>87</v>
      </c>
      <c r="G9771">
        <v>37</v>
      </c>
      <c r="H9771" t="s">
        <v>14</v>
      </c>
      <c r="I9771" t="s">
        <v>15</v>
      </c>
      <c r="J9771" t="s">
        <v>95</v>
      </c>
      <c r="K9771">
        <v>2.7834914135023561</v>
      </c>
      <c r="L9771">
        <v>0</v>
      </c>
      <c r="M9771">
        <v>45</v>
      </c>
      <c r="N9771">
        <f>(1-Coffee_Sales[[#This Row],[Discount_Percent]])*Coffee_Sales[[#This Row],[unit_price]]*Coffee_Sales[[#This Row],[transaction_qty]]</f>
        <v>90</v>
      </c>
      <c r="O9771" t="str">
        <f>TEXT(Coffee_Sales[[#This Row],[transaction_date]],"mmm-yyyy")</f>
        <v>Jun-2023</v>
      </c>
      <c r="P9771">
        <f>HOUR(Coffee_Sales[[#This Row],[transaction_time]])</f>
        <v>9</v>
      </c>
    </row>
    <row r="9772" spans="1:16" x14ac:dyDescent="0.3">
      <c r="A9772">
        <v>92860</v>
      </c>
      <c r="B9772" s="1">
        <v>45058</v>
      </c>
      <c r="C9772" s="2">
        <v>0.47895833333333332</v>
      </c>
      <c r="D9772">
        <v>1</v>
      </c>
      <c r="E9772">
        <v>5</v>
      </c>
      <c r="F9772" t="s">
        <v>87</v>
      </c>
      <c r="G9772">
        <v>72</v>
      </c>
      <c r="H9772" t="s">
        <v>18</v>
      </c>
      <c r="I9772" t="s">
        <v>19</v>
      </c>
      <c r="J9772" t="s">
        <v>82</v>
      </c>
      <c r="K9772">
        <v>1.1270831653124569</v>
      </c>
      <c r="L9772">
        <v>0.1</v>
      </c>
      <c r="M9772">
        <v>48.75</v>
      </c>
      <c r="N9772">
        <f>(1-Coffee_Sales[[#This Row],[Discount_Percent]])*Coffee_Sales[[#This Row],[unit_price]]*Coffee_Sales[[#This Row],[transaction_qty]]</f>
        <v>43.875</v>
      </c>
      <c r="O9772" t="str">
        <f>TEXT(Coffee_Sales[[#This Row],[transaction_date]],"mmm-yyyy")</f>
        <v>May-2023</v>
      </c>
      <c r="P9772">
        <f>HOUR(Coffee_Sales[[#This Row],[transaction_time]])</f>
        <v>11</v>
      </c>
    </row>
    <row r="9773" spans="1:16" x14ac:dyDescent="0.3">
      <c r="A9773">
        <v>68422</v>
      </c>
      <c r="B9773" s="1">
        <v>45032</v>
      </c>
      <c r="C9773" s="2">
        <v>0.62092592592592588</v>
      </c>
      <c r="D9773">
        <v>2</v>
      </c>
      <c r="E9773">
        <v>3</v>
      </c>
      <c r="F9773" t="s">
        <v>101</v>
      </c>
      <c r="G9773">
        <v>38</v>
      </c>
      <c r="H9773" t="s">
        <v>14</v>
      </c>
      <c r="I9773" t="s">
        <v>15</v>
      </c>
      <c r="J9773" t="s">
        <v>16</v>
      </c>
      <c r="K9773">
        <v>3.2417982451093299</v>
      </c>
      <c r="L9773">
        <v>0.1</v>
      </c>
      <c r="M9773">
        <v>56.25</v>
      </c>
      <c r="N9773">
        <f>(1-Coffee_Sales[[#This Row],[Discount_Percent]])*Coffee_Sales[[#This Row],[unit_price]]*Coffee_Sales[[#This Row],[transaction_qty]]</f>
        <v>101.25</v>
      </c>
      <c r="O9773" t="str">
        <f>TEXT(Coffee_Sales[[#This Row],[transaction_date]],"mmm-yyyy")</f>
        <v>Apr-2023</v>
      </c>
      <c r="P9773">
        <f>HOUR(Coffee_Sales[[#This Row],[transaction_time]])</f>
        <v>14</v>
      </c>
    </row>
    <row r="9774" spans="1:16" x14ac:dyDescent="0.3">
      <c r="A9774">
        <v>129817</v>
      </c>
      <c r="B9774" s="1">
        <v>45091</v>
      </c>
      <c r="C9774" s="2">
        <v>0.41968749999999999</v>
      </c>
      <c r="D9774">
        <v>1</v>
      </c>
      <c r="E9774">
        <v>8</v>
      </c>
      <c r="F9774" t="s">
        <v>131</v>
      </c>
      <c r="G9774">
        <v>60</v>
      </c>
      <c r="H9774" t="s">
        <v>74</v>
      </c>
      <c r="I9774" t="s">
        <v>75</v>
      </c>
      <c r="J9774" t="s">
        <v>112</v>
      </c>
      <c r="K9774">
        <v>1.7432801508239979</v>
      </c>
      <c r="L9774">
        <v>0</v>
      </c>
      <c r="M9774">
        <v>56.25</v>
      </c>
      <c r="N9774">
        <f>(1-Coffee_Sales[[#This Row],[Discount_Percent]])*Coffee_Sales[[#This Row],[unit_price]]*Coffee_Sales[[#This Row],[transaction_qty]]</f>
        <v>56.25</v>
      </c>
      <c r="O9774" t="str">
        <f>TEXT(Coffee_Sales[[#This Row],[transaction_date]],"mmm-yyyy")</f>
        <v>Jun-2023</v>
      </c>
      <c r="P9774">
        <f>HOUR(Coffee_Sales[[#This Row],[transaction_time]])</f>
        <v>10</v>
      </c>
    </row>
    <row r="9775" spans="1:16" x14ac:dyDescent="0.3">
      <c r="A9775">
        <v>121662</v>
      </c>
      <c r="B9775" s="1">
        <v>45084</v>
      </c>
      <c r="C9775" s="2">
        <v>0.63938657407407407</v>
      </c>
      <c r="D9775">
        <v>1</v>
      </c>
      <c r="E9775">
        <v>3</v>
      </c>
      <c r="F9775" t="s">
        <v>113</v>
      </c>
      <c r="G9775">
        <v>77</v>
      </c>
      <c r="H9775" t="s">
        <v>18</v>
      </c>
      <c r="I9775" t="s">
        <v>19</v>
      </c>
      <c r="J9775" t="s">
        <v>115</v>
      </c>
      <c r="K9775">
        <v>1.247173835271687</v>
      </c>
      <c r="L9775">
        <v>0.15</v>
      </c>
      <c r="M9775">
        <v>45</v>
      </c>
      <c r="N9775">
        <f>(1-Coffee_Sales[[#This Row],[Discount_Percent]])*Coffee_Sales[[#This Row],[unit_price]]*Coffee_Sales[[#This Row],[transaction_qty]]</f>
        <v>38.25</v>
      </c>
      <c r="O9775" t="str">
        <f>TEXT(Coffee_Sales[[#This Row],[transaction_date]],"mmm-yyyy")</f>
        <v>Jun-2023</v>
      </c>
      <c r="P9775">
        <f>HOUR(Coffee_Sales[[#This Row],[transaction_time]])</f>
        <v>15</v>
      </c>
    </row>
    <row r="9776" spans="1:16" x14ac:dyDescent="0.3">
      <c r="A9776">
        <v>26861</v>
      </c>
      <c r="B9776" s="1">
        <v>44974</v>
      </c>
      <c r="C9776" s="2">
        <v>0.41094907407407405</v>
      </c>
      <c r="D9776">
        <v>1</v>
      </c>
      <c r="E9776">
        <v>8</v>
      </c>
      <c r="F9776" t="s">
        <v>63</v>
      </c>
      <c r="G9776">
        <v>61</v>
      </c>
      <c r="H9776" t="s">
        <v>74</v>
      </c>
      <c r="I9776" t="s">
        <v>75</v>
      </c>
      <c r="J9776" t="s">
        <v>116</v>
      </c>
      <c r="K9776">
        <v>1.6208558834588149</v>
      </c>
      <c r="L9776">
        <v>0.05</v>
      </c>
      <c r="M9776">
        <v>71.25</v>
      </c>
      <c r="N9776">
        <f>(1-Coffee_Sales[[#This Row],[Discount_Percent]])*Coffee_Sales[[#This Row],[unit_price]]*Coffee_Sales[[#This Row],[transaction_qty]]</f>
        <v>67.6875</v>
      </c>
      <c r="O9776" t="str">
        <f>TEXT(Coffee_Sales[[#This Row],[transaction_date]],"mmm-yyyy")</f>
        <v>Feb-2023</v>
      </c>
      <c r="P9776">
        <f>HOUR(Coffee_Sales[[#This Row],[transaction_time]])</f>
        <v>9</v>
      </c>
    </row>
    <row r="9777" spans="1:16" x14ac:dyDescent="0.3">
      <c r="A9777">
        <v>8008</v>
      </c>
      <c r="B9777" s="1">
        <v>44941</v>
      </c>
      <c r="C9777" s="2">
        <v>0.35708333333333331</v>
      </c>
      <c r="D9777">
        <v>2</v>
      </c>
      <c r="E9777">
        <v>5</v>
      </c>
      <c r="F9777" t="s">
        <v>94</v>
      </c>
      <c r="G9777">
        <v>63</v>
      </c>
      <c r="H9777" t="s">
        <v>67</v>
      </c>
      <c r="I9777" t="s">
        <v>72</v>
      </c>
      <c r="J9777" t="s">
        <v>73</v>
      </c>
      <c r="K9777">
        <v>0.65124806281470338</v>
      </c>
      <c r="L9777">
        <v>0</v>
      </c>
      <c r="M9777">
        <v>12</v>
      </c>
      <c r="N9777">
        <f>(1-Coffee_Sales[[#This Row],[Discount_Percent]])*Coffee_Sales[[#This Row],[unit_price]]*Coffee_Sales[[#This Row],[transaction_qty]]</f>
        <v>24</v>
      </c>
      <c r="O9777" t="str">
        <f>TEXT(Coffee_Sales[[#This Row],[transaction_date]],"mmm-yyyy")</f>
        <v>Jan-2023</v>
      </c>
      <c r="P9777">
        <f>HOUR(Coffee_Sales[[#This Row],[transaction_time]])</f>
        <v>8</v>
      </c>
    </row>
    <row r="9778" spans="1:16" x14ac:dyDescent="0.3">
      <c r="A9778">
        <v>74693</v>
      </c>
      <c r="B9778" s="1">
        <v>45040</v>
      </c>
      <c r="C9778" s="2">
        <v>0.33226851851851852</v>
      </c>
      <c r="D9778">
        <v>1</v>
      </c>
      <c r="E9778">
        <v>3</v>
      </c>
      <c r="F9778" t="s">
        <v>77</v>
      </c>
      <c r="G9778">
        <v>34</v>
      </c>
      <c r="H9778" t="s">
        <v>14</v>
      </c>
      <c r="I9778" t="s">
        <v>26</v>
      </c>
      <c r="J9778" t="s">
        <v>57</v>
      </c>
      <c r="K9778">
        <v>0.96161368090050625</v>
      </c>
      <c r="L9778">
        <v>0</v>
      </c>
      <c r="M9778">
        <v>36.75</v>
      </c>
      <c r="N9778">
        <f>(1-Coffee_Sales[[#This Row],[Discount_Percent]])*Coffee_Sales[[#This Row],[unit_price]]*Coffee_Sales[[#This Row],[transaction_qty]]</f>
        <v>36.75</v>
      </c>
      <c r="O9778" t="str">
        <f>TEXT(Coffee_Sales[[#This Row],[transaction_date]],"mmm-yyyy")</f>
        <v>Apr-2023</v>
      </c>
      <c r="P9778">
        <f>HOUR(Coffee_Sales[[#This Row],[transaction_time]])</f>
        <v>7</v>
      </c>
    </row>
    <row r="9779" spans="1:16" x14ac:dyDescent="0.3">
      <c r="A9779">
        <v>74985</v>
      </c>
      <c r="B9779" s="1">
        <v>45040</v>
      </c>
      <c r="C9779" s="2">
        <v>0.45771990740740742</v>
      </c>
      <c r="D9779">
        <v>1</v>
      </c>
      <c r="E9779">
        <v>3</v>
      </c>
      <c r="F9779" t="s">
        <v>77</v>
      </c>
      <c r="G9779">
        <v>39</v>
      </c>
      <c r="H9779" t="s">
        <v>14</v>
      </c>
      <c r="I9779" t="s">
        <v>15</v>
      </c>
      <c r="J9779" t="s">
        <v>47</v>
      </c>
      <c r="K9779">
        <v>1.279114501329897</v>
      </c>
      <c r="L9779">
        <v>0</v>
      </c>
      <c r="M9779">
        <v>63.75</v>
      </c>
      <c r="N9779">
        <f>(1-Coffee_Sales[[#This Row],[Discount_Percent]])*Coffee_Sales[[#This Row],[unit_price]]*Coffee_Sales[[#This Row],[transaction_qty]]</f>
        <v>63.75</v>
      </c>
      <c r="O9779" t="str">
        <f>TEXT(Coffee_Sales[[#This Row],[transaction_date]],"mmm-yyyy")</f>
        <v>Apr-2023</v>
      </c>
      <c r="P9779">
        <f>HOUR(Coffee_Sales[[#This Row],[transaction_time]])</f>
        <v>10</v>
      </c>
    </row>
    <row r="9780" spans="1:16" x14ac:dyDescent="0.3">
      <c r="A9780">
        <v>116320</v>
      </c>
      <c r="B9780" s="1">
        <v>45080</v>
      </c>
      <c r="C9780" s="2">
        <v>0.29454861111111114</v>
      </c>
      <c r="D9780">
        <v>1</v>
      </c>
      <c r="E9780">
        <v>5</v>
      </c>
      <c r="F9780" t="s">
        <v>50</v>
      </c>
      <c r="G9780">
        <v>45</v>
      </c>
      <c r="H9780" t="s">
        <v>32</v>
      </c>
      <c r="I9780" t="s">
        <v>40</v>
      </c>
      <c r="J9780" t="s">
        <v>120</v>
      </c>
      <c r="K9780">
        <v>1.260534420265544</v>
      </c>
      <c r="L9780">
        <v>0</v>
      </c>
      <c r="M9780">
        <v>45</v>
      </c>
      <c r="N9780">
        <f>(1-Coffee_Sales[[#This Row],[Discount_Percent]])*Coffee_Sales[[#This Row],[unit_price]]*Coffee_Sales[[#This Row],[transaction_qty]]</f>
        <v>45</v>
      </c>
      <c r="O9780" t="str">
        <f>TEXT(Coffee_Sales[[#This Row],[transaction_date]],"mmm-yyyy")</f>
        <v>Jun-2023</v>
      </c>
      <c r="P9780">
        <f>HOUR(Coffee_Sales[[#This Row],[transaction_time]])</f>
        <v>7</v>
      </c>
    </row>
    <row r="9781" spans="1:16" x14ac:dyDescent="0.3">
      <c r="A9781">
        <v>118451</v>
      </c>
      <c r="B9781" s="1">
        <v>45081</v>
      </c>
      <c r="C9781" s="2">
        <v>0.75944444444444448</v>
      </c>
      <c r="D9781">
        <v>1</v>
      </c>
      <c r="E9781">
        <v>5</v>
      </c>
      <c r="F9781" t="s">
        <v>101</v>
      </c>
      <c r="G9781">
        <v>27</v>
      </c>
      <c r="H9781" t="s">
        <v>14</v>
      </c>
      <c r="I9781" t="s">
        <v>29</v>
      </c>
      <c r="J9781" t="s">
        <v>30</v>
      </c>
      <c r="K9781">
        <v>1.3192194717035319</v>
      </c>
      <c r="L9781">
        <v>0.05</v>
      </c>
      <c r="M9781">
        <v>52.5</v>
      </c>
      <c r="N9781">
        <f>(1-Coffee_Sales[[#This Row],[Discount_Percent]])*Coffee_Sales[[#This Row],[unit_price]]*Coffee_Sales[[#This Row],[transaction_qty]]</f>
        <v>49.875</v>
      </c>
      <c r="O9781" t="str">
        <f>TEXT(Coffee_Sales[[#This Row],[transaction_date]],"mmm-yyyy")</f>
        <v>Jun-2023</v>
      </c>
      <c r="P9781">
        <f>HOUR(Coffee_Sales[[#This Row],[transaction_time]])</f>
        <v>18</v>
      </c>
    </row>
    <row r="9782" spans="1:16" x14ac:dyDescent="0.3">
      <c r="A9782">
        <v>23630</v>
      </c>
      <c r="B9782" s="1">
        <v>44969</v>
      </c>
      <c r="C9782" s="2">
        <v>0.2958912037037037</v>
      </c>
      <c r="D9782">
        <v>2</v>
      </c>
      <c r="E9782">
        <v>8</v>
      </c>
      <c r="F9782" t="s">
        <v>102</v>
      </c>
      <c r="G9782">
        <v>56</v>
      </c>
      <c r="H9782" t="s">
        <v>32</v>
      </c>
      <c r="I9782" t="s">
        <v>33</v>
      </c>
      <c r="J9782" t="s">
        <v>135</v>
      </c>
      <c r="K9782">
        <v>2.1774509143523209</v>
      </c>
      <c r="L9782">
        <v>0</v>
      </c>
      <c r="M9782">
        <v>38.25</v>
      </c>
      <c r="N9782">
        <f>(1-Coffee_Sales[[#This Row],[Discount_Percent]])*Coffee_Sales[[#This Row],[unit_price]]*Coffee_Sales[[#This Row],[transaction_qty]]</f>
        <v>76.5</v>
      </c>
      <c r="O9782" t="str">
        <f>TEXT(Coffee_Sales[[#This Row],[transaction_date]],"mmm-yyyy")</f>
        <v>Feb-2023</v>
      </c>
      <c r="P9782">
        <f>HOUR(Coffee_Sales[[#This Row],[transaction_time]])</f>
        <v>7</v>
      </c>
    </row>
    <row r="9783" spans="1:16" x14ac:dyDescent="0.3">
      <c r="A9783">
        <v>131278</v>
      </c>
      <c r="B9783" s="1">
        <v>45092</v>
      </c>
      <c r="C9783" s="2">
        <v>0.49657407407407406</v>
      </c>
      <c r="D9783">
        <v>1</v>
      </c>
      <c r="E9783">
        <v>3</v>
      </c>
      <c r="F9783" t="s">
        <v>111</v>
      </c>
      <c r="G9783">
        <v>72</v>
      </c>
      <c r="H9783" t="s">
        <v>18</v>
      </c>
      <c r="I9783" t="s">
        <v>19</v>
      </c>
      <c r="J9783" t="s">
        <v>82</v>
      </c>
      <c r="K9783">
        <v>1.369689329886342</v>
      </c>
      <c r="L9783">
        <v>0.05</v>
      </c>
      <c r="M9783">
        <v>48.75</v>
      </c>
      <c r="N9783">
        <f>(1-Coffee_Sales[[#This Row],[Discount_Percent]])*Coffee_Sales[[#This Row],[unit_price]]*Coffee_Sales[[#This Row],[transaction_qty]]</f>
        <v>46.3125</v>
      </c>
      <c r="O9783" t="str">
        <f>TEXT(Coffee_Sales[[#This Row],[transaction_date]],"mmm-yyyy")</f>
        <v>Jun-2023</v>
      </c>
      <c r="P9783">
        <f>HOUR(Coffee_Sales[[#This Row],[transaction_time]])</f>
        <v>11</v>
      </c>
    </row>
    <row r="9784" spans="1:16" x14ac:dyDescent="0.3">
      <c r="A9784">
        <v>101046</v>
      </c>
      <c r="B9784" s="1">
        <v>45065</v>
      </c>
      <c r="C9784" s="2">
        <v>0.6209027777777778</v>
      </c>
      <c r="D9784">
        <v>1</v>
      </c>
      <c r="E9784">
        <v>3</v>
      </c>
      <c r="F9784" t="s">
        <v>97</v>
      </c>
      <c r="G9784">
        <v>29</v>
      </c>
      <c r="H9784" t="s">
        <v>14</v>
      </c>
      <c r="I9784" t="s">
        <v>22</v>
      </c>
      <c r="J9784" t="s">
        <v>89</v>
      </c>
      <c r="K9784">
        <v>0.90217962327729606</v>
      </c>
      <c r="L9784">
        <v>0</v>
      </c>
      <c r="M9784">
        <v>37.5</v>
      </c>
      <c r="N9784">
        <f>(1-Coffee_Sales[[#This Row],[Discount_Percent]])*Coffee_Sales[[#This Row],[unit_price]]*Coffee_Sales[[#This Row],[transaction_qty]]</f>
        <v>37.5</v>
      </c>
      <c r="O9784" t="str">
        <f>TEXT(Coffee_Sales[[#This Row],[transaction_date]],"mmm-yyyy")</f>
        <v>May-2023</v>
      </c>
      <c r="P9784">
        <f>HOUR(Coffee_Sales[[#This Row],[transaction_time]])</f>
        <v>14</v>
      </c>
    </row>
    <row r="9785" spans="1:16" x14ac:dyDescent="0.3">
      <c r="A9785">
        <v>141146</v>
      </c>
      <c r="B9785" s="1">
        <v>45100</v>
      </c>
      <c r="C9785" s="2">
        <v>0.64900462962962968</v>
      </c>
      <c r="D9785">
        <v>2</v>
      </c>
      <c r="E9785">
        <v>3</v>
      </c>
      <c r="F9785" t="s">
        <v>131</v>
      </c>
      <c r="G9785">
        <v>42</v>
      </c>
      <c r="H9785" t="s">
        <v>32</v>
      </c>
      <c r="I9785" t="s">
        <v>40</v>
      </c>
      <c r="J9785" t="s">
        <v>99</v>
      </c>
      <c r="K9785">
        <v>1.5621130239051171</v>
      </c>
      <c r="L9785">
        <v>0</v>
      </c>
      <c r="M9785">
        <v>37.5</v>
      </c>
      <c r="N9785">
        <f>(1-Coffee_Sales[[#This Row],[Discount_Percent]])*Coffee_Sales[[#This Row],[unit_price]]*Coffee_Sales[[#This Row],[transaction_qty]]</f>
        <v>75</v>
      </c>
      <c r="O9785" t="str">
        <f>TEXT(Coffee_Sales[[#This Row],[transaction_date]],"mmm-yyyy")</f>
        <v>Jun-2023</v>
      </c>
      <c r="P9785">
        <f>HOUR(Coffee_Sales[[#This Row],[transaction_time]])</f>
        <v>15</v>
      </c>
    </row>
    <row r="9786" spans="1:16" x14ac:dyDescent="0.3">
      <c r="A9786">
        <v>129496</v>
      </c>
      <c r="B9786" s="1">
        <v>45091</v>
      </c>
      <c r="C9786" s="2">
        <v>0.36282407407407408</v>
      </c>
      <c r="D9786">
        <v>2</v>
      </c>
      <c r="E9786">
        <v>5</v>
      </c>
      <c r="F9786" t="s">
        <v>48</v>
      </c>
      <c r="G9786">
        <v>30</v>
      </c>
      <c r="H9786" t="s">
        <v>14</v>
      </c>
      <c r="I9786" t="s">
        <v>22</v>
      </c>
      <c r="J9786" t="s">
        <v>109</v>
      </c>
      <c r="K9786">
        <v>2.349169259409214</v>
      </c>
      <c r="L9786">
        <v>0</v>
      </c>
      <c r="M9786">
        <v>45</v>
      </c>
      <c r="N9786">
        <f>(1-Coffee_Sales[[#This Row],[Discount_Percent]])*Coffee_Sales[[#This Row],[unit_price]]*Coffee_Sales[[#This Row],[transaction_qty]]</f>
        <v>90</v>
      </c>
      <c r="O9786" t="str">
        <f>TEXT(Coffee_Sales[[#This Row],[transaction_date]],"mmm-yyyy")</f>
        <v>Jun-2023</v>
      </c>
      <c r="P9786">
        <f>HOUR(Coffee_Sales[[#This Row],[transaction_time]])</f>
        <v>8</v>
      </c>
    </row>
    <row r="9787" spans="1:16" x14ac:dyDescent="0.3">
      <c r="A9787">
        <v>110845</v>
      </c>
      <c r="B9787" s="1">
        <v>45074</v>
      </c>
      <c r="C9787" s="2">
        <v>0.68374999999999997</v>
      </c>
      <c r="D9787">
        <v>2</v>
      </c>
      <c r="E9787">
        <v>5</v>
      </c>
      <c r="F9787" t="s">
        <v>13</v>
      </c>
      <c r="G9787">
        <v>38</v>
      </c>
      <c r="H9787" t="s">
        <v>14</v>
      </c>
      <c r="I9787" t="s">
        <v>15</v>
      </c>
      <c r="J9787" t="s">
        <v>16</v>
      </c>
      <c r="K9787">
        <v>2.59740010657683</v>
      </c>
      <c r="L9787">
        <v>0</v>
      </c>
      <c r="M9787">
        <v>56.25</v>
      </c>
      <c r="N9787">
        <f>(1-Coffee_Sales[[#This Row],[Discount_Percent]])*Coffee_Sales[[#This Row],[unit_price]]*Coffee_Sales[[#This Row],[transaction_qty]]</f>
        <v>112.5</v>
      </c>
      <c r="O9787" t="str">
        <f>TEXT(Coffee_Sales[[#This Row],[transaction_date]],"mmm-yyyy")</f>
        <v>May-2023</v>
      </c>
      <c r="P9787">
        <f>HOUR(Coffee_Sales[[#This Row],[transaction_time]])</f>
        <v>16</v>
      </c>
    </row>
    <row r="9788" spans="1:16" x14ac:dyDescent="0.3">
      <c r="A9788">
        <v>6667</v>
      </c>
      <c r="B9788" s="1">
        <v>44939</v>
      </c>
      <c r="C9788" s="2">
        <v>0.30232638888888891</v>
      </c>
      <c r="D9788">
        <v>1</v>
      </c>
      <c r="E9788">
        <v>3</v>
      </c>
      <c r="F9788" t="s">
        <v>133</v>
      </c>
      <c r="G9788">
        <v>34</v>
      </c>
      <c r="H9788" t="s">
        <v>14</v>
      </c>
      <c r="I9788" t="s">
        <v>26</v>
      </c>
      <c r="J9788" t="s">
        <v>57</v>
      </c>
      <c r="K9788">
        <v>1.1812887861796879</v>
      </c>
      <c r="L9788">
        <v>0</v>
      </c>
      <c r="M9788">
        <v>36.75</v>
      </c>
      <c r="N9788">
        <f>(1-Coffee_Sales[[#This Row],[Discount_Percent]])*Coffee_Sales[[#This Row],[unit_price]]*Coffee_Sales[[#This Row],[transaction_qty]]</f>
        <v>36.75</v>
      </c>
      <c r="O9788" t="str">
        <f>TEXT(Coffee_Sales[[#This Row],[transaction_date]],"mmm-yyyy")</f>
        <v>Jan-2023</v>
      </c>
      <c r="P9788">
        <f>HOUR(Coffee_Sales[[#This Row],[transaction_time]])</f>
        <v>7</v>
      </c>
    </row>
    <row r="9789" spans="1:16" x14ac:dyDescent="0.3">
      <c r="A9789">
        <v>133848</v>
      </c>
      <c r="B9789" s="1">
        <v>45094</v>
      </c>
      <c r="C9789" s="2">
        <v>0.55337962962962961</v>
      </c>
      <c r="D9789">
        <v>1</v>
      </c>
      <c r="E9789">
        <v>5</v>
      </c>
      <c r="F9789" t="s">
        <v>102</v>
      </c>
      <c r="G9789">
        <v>36</v>
      </c>
      <c r="H9789" t="s">
        <v>14</v>
      </c>
      <c r="I9789" t="s">
        <v>26</v>
      </c>
      <c r="J9789" t="s">
        <v>27</v>
      </c>
      <c r="K9789">
        <v>1.7166314719260549</v>
      </c>
      <c r="L9789">
        <v>0</v>
      </c>
      <c r="M9789">
        <v>56.25</v>
      </c>
      <c r="N9789">
        <f>(1-Coffee_Sales[[#This Row],[Discount_Percent]])*Coffee_Sales[[#This Row],[unit_price]]*Coffee_Sales[[#This Row],[transaction_qty]]</f>
        <v>56.25</v>
      </c>
      <c r="O9789" t="str">
        <f>TEXT(Coffee_Sales[[#This Row],[transaction_date]],"mmm-yyyy")</f>
        <v>Jun-2023</v>
      </c>
      <c r="P9789">
        <f>HOUR(Coffee_Sales[[#This Row],[transaction_time]])</f>
        <v>13</v>
      </c>
    </row>
    <row r="9790" spans="1:16" x14ac:dyDescent="0.3">
      <c r="A9790">
        <v>105174</v>
      </c>
      <c r="B9790" s="1">
        <v>45069</v>
      </c>
      <c r="C9790" s="2">
        <v>0.46474537037037039</v>
      </c>
      <c r="D9790">
        <v>3</v>
      </c>
      <c r="E9790">
        <v>5</v>
      </c>
      <c r="F9790" t="s">
        <v>63</v>
      </c>
      <c r="G9790">
        <v>22</v>
      </c>
      <c r="H9790" t="s">
        <v>14</v>
      </c>
      <c r="I9790" t="s">
        <v>55</v>
      </c>
      <c r="J9790" t="s">
        <v>56</v>
      </c>
      <c r="K9790">
        <v>2.3974420308965612</v>
      </c>
      <c r="L9790">
        <v>0.1</v>
      </c>
      <c r="M9790">
        <v>30</v>
      </c>
      <c r="N9790">
        <f>(1-Coffee_Sales[[#This Row],[Discount_Percent]])*Coffee_Sales[[#This Row],[unit_price]]*Coffee_Sales[[#This Row],[transaction_qty]]</f>
        <v>81</v>
      </c>
      <c r="O9790" t="str">
        <f>TEXT(Coffee_Sales[[#This Row],[transaction_date]],"mmm-yyyy")</f>
        <v>May-2023</v>
      </c>
      <c r="P9790">
        <f>HOUR(Coffee_Sales[[#This Row],[transaction_time]])</f>
        <v>11</v>
      </c>
    </row>
    <row r="9791" spans="1:16" x14ac:dyDescent="0.3">
      <c r="A9791">
        <v>64060</v>
      </c>
      <c r="B9791" s="1">
        <v>45027</v>
      </c>
      <c r="C9791" s="2">
        <v>0.68880787037037039</v>
      </c>
      <c r="D9791">
        <v>1</v>
      </c>
      <c r="E9791">
        <v>3</v>
      </c>
      <c r="F9791" t="s">
        <v>48</v>
      </c>
      <c r="G9791">
        <v>52</v>
      </c>
      <c r="H9791" t="s">
        <v>32</v>
      </c>
      <c r="I9791" t="s">
        <v>33</v>
      </c>
      <c r="J9791" t="s">
        <v>110</v>
      </c>
      <c r="K9791">
        <v>1.239994138185613</v>
      </c>
      <c r="L9791">
        <v>0.05</v>
      </c>
      <c r="M9791">
        <v>37.5</v>
      </c>
      <c r="N9791">
        <f>(1-Coffee_Sales[[#This Row],[Discount_Percent]])*Coffee_Sales[[#This Row],[unit_price]]*Coffee_Sales[[#This Row],[transaction_qty]]</f>
        <v>35.625</v>
      </c>
      <c r="O9791" t="str">
        <f>TEXT(Coffee_Sales[[#This Row],[transaction_date]],"mmm-yyyy")</f>
        <v>Apr-2023</v>
      </c>
      <c r="P9791">
        <f>HOUR(Coffee_Sales[[#This Row],[transaction_time]])</f>
        <v>16</v>
      </c>
    </row>
    <row r="9792" spans="1:16" x14ac:dyDescent="0.3">
      <c r="A9792">
        <v>60655</v>
      </c>
      <c r="B9792" s="1">
        <v>45024</v>
      </c>
      <c r="C9792" s="2">
        <v>0.30055555555555558</v>
      </c>
      <c r="D9792">
        <v>2</v>
      </c>
      <c r="E9792">
        <v>8</v>
      </c>
      <c r="F9792" t="s">
        <v>38</v>
      </c>
      <c r="G9792">
        <v>63</v>
      </c>
      <c r="H9792" t="s">
        <v>67</v>
      </c>
      <c r="I9792" t="s">
        <v>72</v>
      </c>
      <c r="J9792" t="s">
        <v>73</v>
      </c>
      <c r="K9792">
        <v>0.71908640679598124</v>
      </c>
      <c r="L9792">
        <v>0</v>
      </c>
      <c r="M9792">
        <v>12</v>
      </c>
      <c r="N9792">
        <f>(1-Coffee_Sales[[#This Row],[Discount_Percent]])*Coffee_Sales[[#This Row],[unit_price]]*Coffee_Sales[[#This Row],[transaction_qty]]</f>
        <v>24</v>
      </c>
      <c r="O9792" t="str">
        <f>TEXT(Coffee_Sales[[#This Row],[transaction_date]],"mmm-yyyy")</f>
        <v>Apr-2023</v>
      </c>
      <c r="P9792">
        <f>HOUR(Coffee_Sales[[#This Row],[transaction_time]])</f>
        <v>7</v>
      </c>
    </row>
    <row r="9793" spans="1:16" x14ac:dyDescent="0.3">
      <c r="A9793">
        <v>121851</v>
      </c>
      <c r="B9793" s="1">
        <v>45084</v>
      </c>
      <c r="C9793" s="2">
        <v>0.807037037037037</v>
      </c>
      <c r="D9793">
        <v>2</v>
      </c>
      <c r="E9793">
        <v>3</v>
      </c>
      <c r="F9793" t="s">
        <v>50</v>
      </c>
      <c r="G9793">
        <v>56</v>
      </c>
      <c r="H9793" t="s">
        <v>32</v>
      </c>
      <c r="I9793" t="s">
        <v>33</v>
      </c>
      <c r="J9793" t="s">
        <v>135</v>
      </c>
      <c r="K9793">
        <v>2.0222506843785348</v>
      </c>
      <c r="L9793">
        <v>0</v>
      </c>
      <c r="M9793">
        <v>38.25</v>
      </c>
      <c r="N9793">
        <f>(1-Coffee_Sales[[#This Row],[Discount_Percent]])*Coffee_Sales[[#This Row],[unit_price]]*Coffee_Sales[[#This Row],[transaction_qty]]</f>
        <v>76.5</v>
      </c>
      <c r="O9793" t="str">
        <f>TEXT(Coffee_Sales[[#This Row],[transaction_date]],"mmm-yyyy")</f>
        <v>Jun-2023</v>
      </c>
      <c r="P9793">
        <f>HOUR(Coffee_Sales[[#This Row],[transaction_time]])</f>
        <v>19</v>
      </c>
    </row>
    <row r="9794" spans="1:16" x14ac:dyDescent="0.3">
      <c r="A9794">
        <v>93302</v>
      </c>
      <c r="B9794" s="1">
        <v>45059</v>
      </c>
      <c r="C9794" s="2">
        <v>0.30789351851851854</v>
      </c>
      <c r="D9794">
        <v>2</v>
      </c>
      <c r="E9794">
        <v>3</v>
      </c>
      <c r="F9794" t="s">
        <v>25</v>
      </c>
      <c r="G9794">
        <v>42</v>
      </c>
      <c r="H9794" t="s">
        <v>32</v>
      </c>
      <c r="I9794" t="s">
        <v>40</v>
      </c>
      <c r="J9794" t="s">
        <v>99</v>
      </c>
      <c r="K9794">
        <v>2.4850388017436988</v>
      </c>
      <c r="L9794">
        <v>0</v>
      </c>
      <c r="M9794">
        <v>37.5</v>
      </c>
      <c r="N9794">
        <f>(1-Coffee_Sales[[#This Row],[Discount_Percent]])*Coffee_Sales[[#This Row],[unit_price]]*Coffee_Sales[[#This Row],[transaction_qty]]</f>
        <v>75</v>
      </c>
      <c r="O9794" t="str">
        <f>TEXT(Coffee_Sales[[#This Row],[transaction_date]],"mmm-yyyy")</f>
        <v>May-2023</v>
      </c>
      <c r="P9794">
        <f>HOUR(Coffee_Sales[[#This Row],[transaction_time]])</f>
        <v>7</v>
      </c>
    </row>
    <row r="9795" spans="1:16" x14ac:dyDescent="0.3">
      <c r="A9795">
        <v>32319</v>
      </c>
      <c r="B9795" s="1">
        <v>44983</v>
      </c>
      <c r="C9795" s="2">
        <v>0.55651620370370369</v>
      </c>
      <c r="D9795">
        <v>1</v>
      </c>
      <c r="E9795">
        <v>3</v>
      </c>
      <c r="F9795" t="s">
        <v>58</v>
      </c>
      <c r="G9795">
        <v>75</v>
      </c>
      <c r="H9795" t="s">
        <v>18</v>
      </c>
      <c r="I9795" t="s">
        <v>79</v>
      </c>
      <c r="J9795" t="s">
        <v>136</v>
      </c>
      <c r="K9795">
        <v>1.564817599641771</v>
      </c>
      <c r="L9795">
        <v>0</v>
      </c>
      <c r="M9795">
        <v>52.5</v>
      </c>
      <c r="N9795">
        <f>(1-Coffee_Sales[[#This Row],[Discount_Percent]])*Coffee_Sales[[#This Row],[unit_price]]*Coffee_Sales[[#This Row],[transaction_qty]]</f>
        <v>52.5</v>
      </c>
      <c r="O9795" t="str">
        <f>TEXT(Coffee_Sales[[#This Row],[transaction_date]],"mmm-yyyy")</f>
        <v>Feb-2023</v>
      </c>
      <c r="P9795">
        <f>HOUR(Coffee_Sales[[#This Row],[transaction_time]])</f>
        <v>13</v>
      </c>
    </row>
    <row r="9796" spans="1:16" x14ac:dyDescent="0.3">
      <c r="A9796">
        <v>28347</v>
      </c>
      <c r="B9796" s="1">
        <v>44976</v>
      </c>
      <c r="C9796" s="2">
        <v>0.67689814814814819</v>
      </c>
      <c r="D9796">
        <v>2</v>
      </c>
      <c r="E9796">
        <v>5</v>
      </c>
      <c r="F9796" t="s">
        <v>70</v>
      </c>
      <c r="G9796">
        <v>25</v>
      </c>
      <c r="H9796" t="s">
        <v>14</v>
      </c>
      <c r="I9796" t="s">
        <v>29</v>
      </c>
      <c r="J9796" t="s">
        <v>71</v>
      </c>
      <c r="K9796">
        <v>1.7476528788612351</v>
      </c>
      <c r="L9796">
        <v>0.05</v>
      </c>
      <c r="M9796">
        <v>33</v>
      </c>
      <c r="N9796">
        <f>(1-Coffee_Sales[[#This Row],[Discount_Percent]])*Coffee_Sales[[#This Row],[unit_price]]*Coffee_Sales[[#This Row],[transaction_qty]]</f>
        <v>62.699999999999996</v>
      </c>
      <c r="O9796" t="str">
        <f>TEXT(Coffee_Sales[[#This Row],[transaction_date]],"mmm-yyyy")</f>
        <v>Feb-2023</v>
      </c>
      <c r="P9796">
        <f>HOUR(Coffee_Sales[[#This Row],[transaction_time]])</f>
        <v>16</v>
      </c>
    </row>
    <row r="9797" spans="1:16" x14ac:dyDescent="0.3">
      <c r="A9797">
        <v>100578</v>
      </c>
      <c r="B9797" s="1">
        <v>45065</v>
      </c>
      <c r="C9797" s="2">
        <v>0.3971412037037037</v>
      </c>
      <c r="D9797">
        <v>1</v>
      </c>
      <c r="E9797">
        <v>5</v>
      </c>
      <c r="F9797" t="s">
        <v>101</v>
      </c>
      <c r="G9797">
        <v>22</v>
      </c>
      <c r="H9797" t="s">
        <v>14</v>
      </c>
      <c r="I9797" t="s">
        <v>55</v>
      </c>
      <c r="J9797" t="s">
        <v>56</v>
      </c>
      <c r="K9797">
        <v>0.77074030080750178</v>
      </c>
      <c r="L9797">
        <v>0.1</v>
      </c>
      <c r="M9797">
        <v>30</v>
      </c>
      <c r="N9797">
        <f>(1-Coffee_Sales[[#This Row],[Discount_Percent]])*Coffee_Sales[[#This Row],[unit_price]]*Coffee_Sales[[#This Row],[transaction_qty]]</f>
        <v>27</v>
      </c>
      <c r="O9797" t="str">
        <f>TEXT(Coffee_Sales[[#This Row],[transaction_date]],"mmm-yyyy")</f>
        <v>May-2023</v>
      </c>
      <c r="P9797">
        <f>HOUR(Coffee_Sales[[#This Row],[transaction_time]])</f>
        <v>9</v>
      </c>
    </row>
    <row r="9798" spans="1:16" x14ac:dyDescent="0.3">
      <c r="A9798">
        <v>114001</v>
      </c>
      <c r="B9798" s="1">
        <v>45077</v>
      </c>
      <c r="C9798" s="2">
        <v>0.8117361111111111</v>
      </c>
      <c r="D9798">
        <v>1</v>
      </c>
      <c r="E9798">
        <v>3</v>
      </c>
      <c r="F9798" t="s">
        <v>24</v>
      </c>
      <c r="G9798">
        <v>30</v>
      </c>
      <c r="H9798" t="s">
        <v>14</v>
      </c>
      <c r="I9798" t="s">
        <v>22</v>
      </c>
      <c r="J9798" t="s">
        <v>109</v>
      </c>
      <c r="K9798">
        <v>0.94454898416681665</v>
      </c>
      <c r="L9798">
        <v>0.05</v>
      </c>
      <c r="M9798">
        <v>45</v>
      </c>
      <c r="N9798">
        <f>(1-Coffee_Sales[[#This Row],[Discount_Percent]])*Coffee_Sales[[#This Row],[unit_price]]*Coffee_Sales[[#This Row],[transaction_qty]]</f>
        <v>42.75</v>
      </c>
      <c r="O9798" t="str">
        <f>TEXT(Coffee_Sales[[#This Row],[transaction_date]],"mmm-yyyy")</f>
        <v>May-2023</v>
      </c>
      <c r="P9798">
        <f>HOUR(Coffee_Sales[[#This Row],[transaction_time]])</f>
        <v>19</v>
      </c>
    </row>
    <row r="9799" spans="1:16" x14ac:dyDescent="0.3">
      <c r="A9799">
        <v>89595</v>
      </c>
      <c r="B9799" s="1">
        <v>45055</v>
      </c>
      <c r="C9799" s="2">
        <v>0.4760300925925926</v>
      </c>
      <c r="D9799">
        <v>1</v>
      </c>
      <c r="E9799">
        <v>3</v>
      </c>
      <c r="F9799" t="s">
        <v>133</v>
      </c>
      <c r="G9799">
        <v>43</v>
      </c>
      <c r="H9799" t="s">
        <v>32</v>
      </c>
      <c r="I9799" t="s">
        <v>40</v>
      </c>
      <c r="J9799" t="s">
        <v>124</v>
      </c>
      <c r="K9799">
        <v>1.112792626049635</v>
      </c>
      <c r="L9799">
        <v>0</v>
      </c>
      <c r="M9799">
        <v>45</v>
      </c>
      <c r="N9799">
        <f>(1-Coffee_Sales[[#This Row],[Discount_Percent]])*Coffee_Sales[[#This Row],[unit_price]]*Coffee_Sales[[#This Row],[transaction_qty]]</f>
        <v>45</v>
      </c>
      <c r="O9799" t="str">
        <f>TEXT(Coffee_Sales[[#This Row],[transaction_date]],"mmm-yyyy")</f>
        <v>May-2023</v>
      </c>
      <c r="P9799">
        <f>HOUR(Coffee_Sales[[#This Row],[transaction_time]])</f>
        <v>11</v>
      </c>
    </row>
    <row r="9800" spans="1:16" x14ac:dyDescent="0.3">
      <c r="A9800">
        <v>102965</v>
      </c>
      <c r="B9800" s="1">
        <v>45067</v>
      </c>
      <c r="C9800" s="2">
        <v>0.43629629629629629</v>
      </c>
      <c r="D9800">
        <v>1</v>
      </c>
      <c r="E9800">
        <v>3</v>
      </c>
      <c r="F9800" t="s">
        <v>104</v>
      </c>
      <c r="G9800">
        <v>61</v>
      </c>
      <c r="H9800" t="s">
        <v>74</v>
      </c>
      <c r="I9800" t="s">
        <v>75</v>
      </c>
      <c r="J9800" t="s">
        <v>116</v>
      </c>
      <c r="K9800">
        <v>1.981000987596506</v>
      </c>
      <c r="L9800">
        <v>0.1</v>
      </c>
      <c r="M9800">
        <v>71.25</v>
      </c>
      <c r="N9800">
        <f>(1-Coffee_Sales[[#This Row],[Discount_Percent]])*Coffee_Sales[[#This Row],[unit_price]]*Coffee_Sales[[#This Row],[transaction_qty]]</f>
        <v>64.125</v>
      </c>
      <c r="O9800" t="str">
        <f>TEXT(Coffee_Sales[[#This Row],[transaction_date]],"mmm-yyyy")</f>
        <v>May-2023</v>
      </c>
      <c r="P9800">
        <f>HOUR(Coffee_Sales[[#This Row],[transaction_time]])</f>
        <v>10</v>
      </c>
    </row>
    <row r="9801" spans="1:16" x14ac:dyDescent="0.3">
      <c r="A9801">
        <v>12360</v>
      </c>
      <c r="B9801" s="1">
        <v>44948</v>
      </c>
      <c r="C9801" s="2">
        <v>0.54554398148148153</v>
      </c>
      <c r="D9801">
        <v>1</v>
      </c>
      <c r="E9801">
        <v>5</v>
      </c>
      <c r="F9801" t="s">
        <v>90</v>
      </c>
      <c r="G9801">
        <v>30</v>
      </c>
      <c r="H9801" t="s">
        <v>14</v>
      </c>
      <c r="I9801" t="s">
        <v>22</v>
      </c>
      <c r="J9801" t="s">
        <v>109</v>
      </c>
      <c r="K9801">
        <v>0.94178929372015929</v>
      </c>
      <c r="L9801">
        <v>0</v>
      </c>
      <c r="M9801">
        <v>45</v>
      </c>
      <c r="N9801">
        <f>(1-Coffee_Sales[[#This Row],[Discount_Percent]])*Coffee_Sales[[#This Row],[unit_price]]*Coffee_Sales[[#This Row],[transaction_qty]]</f>
        <v>45</v>
      </c>
      <c r="O9801" t="str">
        <f>TEXT(Coffee_Sales[[#This Row],[transaction_date]],"mmm-yyyy")</f>
        <v>Jan-2023</v>
      </c>
      <c r="P9801">
        <f>HOUR(Coffee_Sales[[#This Row],[transaction_time]])</f>
        <v>13</v>
      </c>
    </row>
    <row r="9802" spans="1:16" x14ac:dyDescent="0.3">
      <c r="A9802">
        <v>101249</v>
      </c>
      <c r="B9802" s="1">
        <v>45065</v>
      </c>
      <c r="C9802" s="2">
        <v>0.79015046296296299</v>
      </c>
      <c r="D9802">
        <v>1</v>
      </c>
      <c r="E9802">
        <v>3</v>
      </c>
      <c r="F9802" t="s">
        <v>58</v>
      </c>
      <c r="G9802">
        <v>27</v>
      </c>
      <c r="H9802" t="s">
        <v>14</v>
      </c>
      <c r="I9802" t="s">
        <v>29</v>
      </c>
      <c r="J9802" t="s">
        <v>30</v>
      </c>
      <c r="K9802">
        <v>1.2005819116285441</v>
      </c>
      <c r="L9802">
        <v>0.1</v>
      </c>
      <c r="M9802">
        <v>52.5</v>
      </c>
      <c r="N9802">
        <f>(1-Coffee_Sales[[#This Row],[Discount_Percent]])*Coffee_Sales[[#This Row],[unit_price]]*Coffee_Sales[[#This Row],[transaction_qty]]</f>
        <v>47.25</v>
      </c>
      <c r="O9802" t="str">
        <f>TEXT(Coffee_Sales[[#This Row],[transaction_date]],"mmm-yyyy")</f>
        <v>May-2023</v>
      </c>
      <c r="P9802">
        <f>HOUR(Coffee_Sales[[#This Row],[transaction_time]])</f>
        <v>18</v>
      </c>
    </row>
    <row r="9803" spans="1:16" x14ac:dyDescent="0.3">
      <c r="A9803">
        <v>100768</v>
      </c>
      <c r="B9803" s="1">
        <v>45065</v>
      </c>
      <c r="C9803" s="2">
        <v>0.4442476851851852</v>
      </c>
      <c r="D9803">
        <v>1</v>
      </c>
      <c r="E9803">
        <v>8</v>
      </c>
      <c r="F9803" t="s">
        <v>113</v>
      </c>
      <c r="G9803">
        <v>24</v>
      </c>
      <c r="H9803" t="s">
        <v>14</v>
      </c>
      <c r="I9803" t="s">
        <v>55</v>
      </c>
      <c r="J9803" t="s">
        <v>86</v>
      </c>
      <c r="K9803">
        <v>1.379994647332351</v>
      </c>
      <c r="L9803">
        <v>0</v>
      </c>
      <c r="M9803">
        <v>45</v>
      </c>
      <c r="N9803">
        <f>(1-Coffee_Sales[[#This Row],[Discount_Percent]])*Coffee_Sales[[#This Row],[unit_price]]*Coffee_Sales[[#This Row],[transaction_qty]]</f>
        <v>45</v>
      </c>
      <c r="O9803" t="str">
        <f>TEXT(Coffee_Sales[[#This Row],[transaction_date]],"mmm-yyyy")</f>
        <v>May-2023</v>
      </c>
      <c r="P9803">
        <f>HOUR(Coffee_Sales[[#This Row],[transaction_time]])</f>
        <v>10</v>
      </c>
    </row>
    <row r="9804" spans="1:16" x14ac:dyDescent="0.3">
      <c r="A9804">
        <v>120907</v>
      </c>
      <c r="B9804" s="1">
        <v>45084</v>
      </c>
      <c r="C9804" s="2">
        <v>0.33291666666666669</v>
      </c>
      <c r="D9804">
        <v>1</v>
      </c>
      <c r="E9804">
        <v>5</v>
      </c>
      <c r="F9804" t="s">
        <v>70</v>
      </c>
      <c r="G9804">
        <v>26</v>
      </c>
      <c r="H9804" t="s">
        <v>14</v>
      </c>
      <c r="I9804" t="s">
        <v>29</v>
      </c>
      <c r="J9804" t="s">
        <v>134</v>
      </c>
      <c r="K9804">
        <v>1.421494583190708</v>
      </c>
      <c r="L9804">
        <v>0</v>
      </c>
      <c r="M9804">
        <v>45</v>
      </c>
      <c r="N9804">
        <f>(1-Coffee_Sales[[#This Row],[Discount_Percent]])*Coffee_Sales[[#This Row],[unit_price]]*Coffee_Sales[[#This Row],[transaction_qty]]</f>
        <v>45</v>
      </c>
      <c r="O9804" t="str">
        <f>TEXT(Coffee_Sales[[#This Row],[transaction_date]],"mmm-yyyy")</f>
        <v>Jun-2023</v>
      </c>
      <c r="P9804">
        <f>HOUR(Coffee_Sales[[#This Row],[transaction_time]])</f>
        <v>7</v>
      </c>
    </row>
    <row r="9805" spans="1:16" x14ac:dyDescent="0.3">
      <c r="A9805">
        <v>90062</v>
      </c>
      <c r="B9805" s="1">
        <v>45056</v>
      </c>
      <c r="C9805" s="2">
        <v>0.28778935185185184</v>
      </c>
      <c r="D9805">
        <v>1</v>
      </c>
      <c r="E9805">
        <v>8</v>
      </c>
      <c r="F9805" t="s">
        <v>42</v>
      </c>
      <c r="G9805">
        <v>79</v>
      </c>
      <c r="H9805" t="s">
        <v>18</v>
      </c>
      <c r="I9805" t="s">
        <v>19</v>
      </c>
      <c r="J9805" t="s">
        <v>20</v>
      </c>
      <c r="K9805">
        <v>1.3681412731929501</v>
      </c>
      <c r="L9805">
        <v>0</v>
      </c>
      <c r="M9805">
        <v>56.25</v>
      </c>
      <c r="N9805">
        <f>(1-Coffee_Sales[[#This Row],[Discount_Percent]])*Coffee_Sales[[#This Row],[unit_price]]*Coffee_Sales[[#This Row],[transaction_qty]]</f>
        <v>56.25</v>
      </c>
      <c r="O9805" t="str">
        <f>TEXT(Coffee_Sales[[#This Row],[transaction_date]],"mmm-yyyy")</f>
        <v>May-2023</v>
      </c>
      <c r="P9805">
        <f>HOUR(Coffee_Sales[[#This Row],[transaction_time]])</f>
        <v>6</v>
      </c>
    </row>
    <row r="9806" spans="1:16" x14ac:dyDescent="0.3">
      <c r="A9806">
        <v>64038</v>
      </c>
      <c r="B9806" s="1">
        <v>45027</v>
      </c>
      <c r="C9806" s="2">
        <v>0.6586805555555556</v>
      </c>
      <c r="D9806">
        <v>1</v>
      </c>
      <c r="E9806">
        <v>8</v>
      </c>
      <c r="F9806" t="s">
        <v>31</v>
      </c>
      <c r="G9806">
        <v>34</v>
      </c>
      <c r="H9806" t="s">
        <v>14</v>
      </c>
      <c r="I9806" t="s">
        <v>26</v>
      </c>
      <c r="J9806" t="s">
        <v>57</v>
      </c>
      <c r="K9806">
        <v>0.95065724886727798</v>
      </c>
      <c r="L9806">
        <v>0</v>
      </c>
      <c r="M9806">
        <v>36.75</v>
      </c>
      <c r="N9806">
        <f>(1-Coffee_Sales[[#This Row],[Discount_Percent]])*Coffee_Sales[[#This Row],[unit_price]]*Coffee_Sales[[#This Row],[transaction_qty]]</f>
        <v>36.75</v>
      </c>
      <c r="O9806" t="str">
        <f>TEXT(Coffee_Sales[[#This Row],[transaction_date]],"mmm-yyyy")</f>
        <v>Apr-2023</v>
      </c>
      <c r="P9806">
        <f>HOUR(Coffee_Sales[[#This Row],[transaction_time]])</f>
        <v>15</v>
      </c>
    </row>
    <row r="9807" spans="1:16" x14ac:dyDescent="0.3">
      <c r="A9807">
        <v>62168</v>
      </c>
      <c r="B9807" s="1">
        <v>45025</v>
      </c>
      <c r="C9807" s="2">
        <v>0.5502893518518519</v>
      </c>
      <c r="D9807">
        <v>1</v>
      </c>
      <c r="E9807">
        <v>5</v>
      </c>
      <c r="F9807" t="s">
        <v>63</v>
      </c>
      <c r="G9807">
        <v>74</v>
      </c>
      <c r="H9807" t="s">
        <v>18</v>
      </c>
      <c r="I9807" t="s">
        <v>107</v>
      </c>
      <c r="J9807" t="s">
        <v>108</v>
      </c>
      <c r="K9807">
        <v>1.4982459143175459</v>
      </c>
      <c r="L9807">
        <v>0.05</v>
      </c>
      <c r="M9807">
        <v>65.7</v>
      </c>
      <c r="N9807">
        <f>(1-Coffee_Sales[[#This Row],[Discount_Percent]])*Coffee_Sales[[#This Row],[unit_price]]*Coffee_Sales[[#This Row],[transaction_qty]]</f>
        <v>62.414999999999999</v>
      </c>
      <c r="O9807" t="str">
        <f>TEXT(Coffee_Sales[[#This Row],[transaction_date]],"mmm-yyyy")</f>
        <v>Apr-2023</v>
      </c>
      <c r="P9807">
        <f>HOUR(Coffee_Sales[[#This Row],[transaction_time]])</f>
        <v>13</v>
      </c>
    </row>
    <row r="9808" spans="1:16" x14ac:dyDescent="0.3">
      <c r="A9808">
        <v>109529</v>
      </c>
      <c r="B9808" s="1">
        <v>45073</v>
      </c>
      <c r="C9808" s="2">
        <v>0.45699074074074075</v>
      </c>
      <c r="D9808">
        <v>1</v>
      </c>
      <c r="E9808">
        <v>8</v>
      </c>
      <c r="F9808" t="s">
        <v>38</v>
      </c>
      <c r="G9808">
        <v>74</v>
      </c>
      <c r="H9808" t="s">
        <v>18</v>
      </c>
      <c r="I9808" t="s">
        <v>107</v>
      </c>
      <c r="J9808" t="s">
        <v>108</v>
      </c>
      <c r="K9808">
        <v>1.2328364649449199</v>
      </c>
      <c r="L9808">
        <v>0.05</v>
      </c>
      <c r="M9808">
        <v>52.5</v>
      </c>
      <c r="N9808">
        <f>(1-Coffee_Sales[[#This Row],[Discount_Percent]])*Coffee_Sales[[#This Row],[unit_price]]*Coffee_Sales[[#This Row],[transaction_qty]]</f>
        <v>49.875</v>
      </c>
      <c r="O9808" t="str">
        <f>TEXT(Coffee_Sales[[#This Row],[transaction_date]],"mmm-yyyy")</f>
        <v>May-2023</v>
      </c>
      <c r="P9808">
        <f>HOUR(Coffee_Sales[[#This Row],[transaction_time]])</f>
        <v>10</v>
      </c>
    </row>
    <row r="9809" spans="1:16" x14ac:dyDescent="0.3">
      <c r="A9809">
        <v>116735</v>
      </c>
      <c r="B9809" s="1">
        <v>45080</v>
      </c>
      <c r="C9809" s="2">
        <v>0.52973379629629624</v>
      </c>
      <c r="D9809">
        <v>2</v>
      </c>
      <c r="E9809">
        <v>8</v>
      </c>
      <c r="F9809" t="s">
        <v>62</v>
      </c>
      <c r="G9809">
        <v>28</v>
      </c>
      <c r="H9809" t="s">
        <v>14</v>
      </c>
      <c r="I9809" t="s">
        <v>22</v>
      </c>
      <c r="J9809" t="s">
        <v>117</v>
      </c>
      <c r="K9809">
        <v>1.4998307729139879</v>
      </c>
      <c r="L9809">
        <v>0</v>
      </c>
      <c r="M9809">
        <v>30</v>
      </c>
      <c r="N9809">
        <f>(1-Coffee_Sales[[#This Row],[Discount_Percent]])*Coffee_Sales[[#This Row],[unit_price]]*Coffee_Sales[[#This Row],[transaction_qty]]</f>
        <v>60</v>
      </c>
      <c r="O9809" t="str">
        <f>TEXT(Coffee_Sales[[#This Row],[transaction_date]],"mmm-yyyy")</f>
        <v>Jun-2023</v>
      </c>
      <c r="P9809">
        <f>HOUR(Coffee_Sales[[#This Row],[transaction_time]])</f>
        <v>12</v>
      </c>
    </row>
    <row r="9810" spans="1:16" x14ac:dyDescent="0.3">
      <c r="A9810">
        <v>5228</v>
      </c>
      <c r="B9810" s="1">
        <v>44936</v>
      </c>
      <c r="C9810" s="2">
        <v>0.40011574074074074</v>
      </c>
      <c r="D9810">
        <v>2</v>
      </c>
      <c r="E9810">
        <v>5</v>
      </c>
      <c r="F9810" t="s">
        <v>35</v>
      </c>
      <c r="G9810">
        <v>57</v>
      </c>
      <c r="H9810" t="s">
        <v>32</v>
      </c>
      <c r="I9810" t="s">
        <v>33</v>
      </c>
      <c r="J9810" t="s">
        <v>34</v>
      </c>
      <c r="K9810">
        <v>1.8768861071801739</v>
      </c>
      <c r="L9810">
        <v>0.05</v>
      </c>
      <c r="M9810">
        <v>46.5</v>
      </c>
      <c r="N9810">
        <f>(1-Coffee_Sales[[#This Row],[Discount_Percent]])*Coffee_Sales[[#This Row],[unit_price]]*Coffee_Sales[[#This Row],[transaction_qty]]</f>
        <v>88.35</v>
      </c>
      <c r="O9810" t="str">
        <f>TEXT(Coffee_Sales[[#This Row],[transaction_date]],"mmm-yyyy")</f>
        <v>Jan-2023</v>
      </c>
      <c r="P9810">
        <f>HOUR(Coffee_Sales[[#This Row],[transaction_time]])</f>
        <v>9</v>
      </c>
    </row>
    <row r="9811" spans="1:16" x14ac:dyDescent="0.3">
      <c r="A9811">
        <v>124044</v>
      </c>
      <c r="B9811" s="1">
        <v>45086</v>
      </c>
      <c r="C9811" s="2">
        <v>0.5502893518518519</v>
      </c>
      <c r="D9811">
        <v>1</v>
      </c>
      <c r="E9811">
        <v>5</v>
      </c>
      <c r="F9811" t="s">
        <v>111</v>
      </c>
      <c r="G9811">
        <v>29</v>
      </c>
      <c r="H9811" t="s">
        <v>14</v>
      </c>
      <c r="I9811" t="s">
        <v>22</v>
      </c>
      <c r="J9811" t="s">
        <v>89</v>
      </c>
      <c r="K9811">
        <v>0.98320513494479567</v>
      </c>
      <c r="L9811">
        <v>0</v>
      </c>
      <c r="M9811">
        <v>37.5</v>
      </c>
      <c r="N9811">
        <f>(1-Coffee_Sales[[#This Row],[Discount_Percent]])*Coffee_Sales[[#This Row],[unit_price]]*Coffee_Sales[[#This Row],[transaction_qty]]</f>
        <v>37.5</v>
      </c>
      <c r="O9811" t="str">
        <f>TEXT(Coffee_Sales[[#This Row],[transaction_date]],"mmm-yyyy")</f>
        <v>Jun-2023</v>
      </c>
      <c r="P9811">
        <f>HOUR(Coffee_Sales[[#This Row],[transaction_time]])</f>
        <v>13</v>
      </c>
    </row>
    <row r="9812" spans="1:16" x14ac:dyDescent="0.3">
      <c r="A9812">
        <v>124047</v>
      </c>
      <c r="B9812" s="1">
        <v>45086</v>
      </c>
      <c r="C9812" s="2">
        <v>0.55229166666666663</v>
      </c>
      <c r="D9812">
        <v>2</v>
      </c>
      <c r="E9812">
        <v>5</v>
      </c>
      <c r="F9812" t="s">
        <v>104</v>
      </c>
      <c r="G9812">
        <v>60</v>
      </c>
      <c r="H9812" t="s">
        <v>74</v>
      </c>
      <c r="I9812" t="s">
        <v>75</v>
      </c>
      <c r="J9812" t="s">
        <v>112</v>
      </c>
      <c r="K9812">
        <v>3.580341365247421</v>
      </c>
      <c r="L9812">
        <v>0</v>
      </c>
      <c r="M9812">
        <v>56.25</v>
      </c>
      <c r="N9812">
        <f>(1-Coffee_Sales[[#This Row],[Discount_Percent]])*Coffee_Sales[[#This Row],[unit_price]]*Coffee_Sales[[#This Row],[transaction_qty]]</f>
        <v>112.5</v>
      </c>
      <c r="O9812" t="str">
        <f>TEXT(Coffee_Sales[[#This Row],[transaction_date]],"mmm-yyyy")</f>
        <v>Jun-2023</v>
      </c>
      <c r="P9812">
        <f>HOUR(Coffee_Sales[[#This Row],[transaction_time]])</f>
        <v>13</v>
      </c>
    </row>
    <row r="9813" spans="1:16" x14ac:dyDescent="0.3">
      <c r="A9813">
        <v>79866</v>
      </c>
      <c r="B9813" s="1">
        <v>45046</v>
      </c>
      <c r="C9813" s="2">
        <v>0.37824074074074077</v>
      </c>
      <c r="D9813">
        <v>1</v>
      </c>
      <c r="E9813">
        <v>8</v>
      </c>
      <c r="F9813" t="s">
        <v>81</v>
      </c>
      <c r="G9813">
        <v>19</v>
      </c>
      <c r="H9813" t="s">
        <v>142</v>
      </c>
      <c r="I9813" t="s">
        <v>74</v>
      </c>
      <c r="J9813" t="s">
        <v>143</v>
      </c>
      <c r="K9813">
        <v>2.1398098370355352</v>
      </c>
      <c r="L9813">
        <v>0.15</v>
      </c>
      <c r="M9813">
        <v>96</v>
      </c>
      <c r="N9813">
        <f>(1-Coffee_Sales[[#This Row],[Discount_Percent]])*Coffee_Sales[[#This Row],[unit_price]]*Coffee_Sales[[#This Row],[transaction_qty]]</f>
        <v>81.599999999999994</v>
      </c>
      <c r="O9813" t="str">
        <f>TEXT(Coffee_Sales[[#This Row],[transaction_date]],"mmm-yyyy")</f>
        <v>Apr-2023</v>
      </c>
      <c r="P9813">
        <f>HOUR(Coffee_Sales[[#This Row],[transaction_time]])</f>
        <v>9</v>
      </c>
    </row>
    <row r="9814" spans="1:16" x14ac:dyDescent="0.3">
      <c r="A9814">
        <v>41189</v>
      </c>
      <c r="B9814" s="1">
        <v>44996</v>
      </c>
      <c r="C9814" s="2">
        <v>0.74695601851851856</v>
      </c>
      <c r="D9814">
        <v>2</v>
      </c>
      <c r="E9814">
        <v>8</v>
      </c>
      <c r="F9814" t="s">
        <v>63</v>
      </c>
      <c r="G9814">
        <v>84</v>
      </c>
      <c r="H9814" t="s">
        <v>67</v>
      </c>
      <c r="I9814" t="s">
        <v>72</v>
      </c>
      <c r="J9814" t="s">
        <v>140</v>
      </c>
      <c r="K9814">
        <v>0.71940692404937323</v>
      </c>
      <c r="L9814">
        <v>0.1</v>
      </c>
      <c r="M9814">
        <v>12</v>
      </c>
      <c r="N9814">
        <f>(1-Coffee_Sales[[#This Row],[Discount_Percent]])*Coffee_Sales[[#This Row],[unit_price]]*Coffee_Sales[[#This Row],[transaction_qty]]</f>
        <v>21.6</v>
      </c>
      <c r="O9814" t="str">
        <f>TEXT(Coffee_Sales[[#This Row],[transaction_date]],"mmm-yyyy")</f>
        <v>Mar-2023</v>
      </c>
      <c r="P9814">
        <f>HOUR(Coffee_Sales[[#This Row],[transaction_time]])</f>
        <v>17</v>
      </c>
    </row>
    <row r="9815" spans="1:16" x14ac:dyDescent="0.3">
      <c r="A9815">
        <v>35256</v>
      </c>
      <c r="B9815" s="1">
        <v>44988</v>
      </c>
      <c r="C9815" s="2">
        <v>0.49668981481481483</v>
      </c>
      <c r="D9815">
        <v>2</v>
      </c>
      <c r="E9815">
        <v>5</v>
      </c>
      <c r="F9815" t="s">
        <v>63</v>
      </c>
      <c r="G9815">
        <v>52</v>
      </c>
      <c r="H9815" t="s">
        <v>32</v>
      </c>
      <c r="I9815" t="s">
        <v>33</v>
      </c>
      <c r="J9815" t="s">
        <v>110</v>
      </c>
      <c r="K9815">
        <v>1.722697851856082</v>
      </c>
      <c r="L9815">
        <v>0</v>
      </c>
      <c r="M9815">
        <v>37.5</v>
      </c>
      <c r="N9815">
        <f>(1-Coffee_Sales[[#This Row],[Discount_Percent]])*Coffee_Sales[[#This Row],[unit_price]]*Coffee_Sales[[#This Row],[transaction_qty]]</f>
        <v>75</v>
      </c>
      <c r="O9815" t="str">
        <f>TEXT(Coffee_Sales[[#This Row],[transaction_date]],"mmm-yyyy")</f>
        <v>Mar-2023</v>
      </c>
      <c r="P9815">
        <f>HOUR(Coffee_Sales[[#This Row],[transaction_time]])</f>
        <v>11</v>
      </c>
    </row>
    <row r="9816" spans="1:16" x14ac:dyDescent="0.3">
      <c r="A9816">
        <v>12854</v>
      </c>
      <c r="B9816" s="1">
        <v>44949</v>
      </c>
      <c r="C9816" s="2">
        <v>0.48709490740740741</v>
      </c>
      <c r="D9816">
        <v>2</v>
      </c>
      <c r="E9816">
        <v>8</v>
      </c>
      <c r="F9816" t="s">
        <v>113</v>
      </c>
      <c r="G9816">
        <v>46</v>
      </c>
      <c r="H9816" t="s">
        <v>32</v>
      </c>
      <c r="I9816" t="s">
        <v>36</v>
      </c>
      <c r="J9816" t="s">
        <v>39</v>
      </c>
      <c r="K9816">
        <v>1.5428929039999491</v>
      </c>
      <c r="L9816">
        <v>0</v>
      </c>
      <c r="M9816">
        <v>37.5</v>
      </c>
      <c r="N9816">
        <f>(1-Coffee_Sales[[#This Row],[Discount_Percent]])*Coffee_Sales[[#This Row],[unit_price]]*Coffee_Sales[[#This Row],[transaction_qty]]</f>
        <v>75</v>
      </c>
      <c r="O9816" t="str">
        <f>TEXT(Coffee_Sales[[#This Row],[transaction_date]],"mmm-yyyy")</f>
        <v>Jan-2023</v>
      </c>
      <c r="P9816">
        <f>HOUR(Coffee_Sales[[#This Row],[transaction_time]])</f>
        <v>11</v>
      </c>
    </row>
    <row r="9817" spans="1:16" x14ac:dyDescent="0.3">
      <c r="A9817">
        <v>35751</v>
      </c>
      <c r="B9817" s="1">
        <v>44988</v>
      </c>
      <c r="C9817" s="2">
        <v>0.81710648148148146</v>
      </c>
      <c r="D9817">
        <v>2</v>
      </c>
      <c r="E9817">
        <v>3</v>
      </c>
      <c r="F9817" t="s">
        <v>102</v>
      </c>
      <c r="G9817">
        <v>54</v>
      </c>
      <c r="H9817" t="s">
        <v>32</v>
      </c>
      <c r="I9817" t="s">
        <v>33</v>
      </c>
      <c r="J9817" t="s">
        <v>127</v>
      </c>
      <c r="K9817">
        <v>1.8032044860356591</v>
      </c>
      <c r="L9817">
        <v>0</v>
      </c>
      <c r="M9817">
        <v>37.5</v>
      </c>
      <c r="N9817">
        <f>(1-Coffee_Sales[[#This Row],[Discount_Percent]])*Coffee_Sales[[#This Row],[unit_price]]*Coffee_Sales[[#This Row],[transaction_qty]]</f>
        <v>75</v>
      </c>
      <c r="O9817" t="str">
        <f>TEXT(Coffee_Sales[[#This Row],[transaction_date]],"mmm-yyyy")</f>
        <v>Mar-2023</v>
      </c>
      <c r="P9817">
        <f>HOUR(Coffee_Sales[[#This Row],[transaction_time]])</f>
        <v>19</v>
      </c>
    </row>
    <row r="9818" spans="1:16" x14ac:dyDescent="0.3">
      <c r="A9818">
        <v>142684</v>
      </c>
      <c r="B9818" s="1">
        <v>45102</v>
      </c>
      <c r="C9818" s="2">
        <v>0.28567129629629628</v>
      </c>
      <c r="D9818">
        <v>3</v>
      </c>
      <c r="E9818">
        <v>5</v>
      </c>
      <c r="F9818" t="s">
        <v>113</v>
      </c>
      <c r="G9818">
        <v>25</v>
      </c>
      <c r="H9818" t="s">
        <v>14</v>
      </c>
      <c r="I9818" t="s">
        <v>29</v>
      </c>
      <c r="J9818" t="s">
        <v>71</v>
      </c>
      <c r="K9818">
        <v>2.513240187546264</v>
      </c>
      <c r="L9818">
        <v>0.05</v>
      </c>
      <c r="M9818">
        <v>33</v>
      </c>
      <c r="N9818">
        <f>(1-Coffee_Sales[[#This Row],[Discount_Percent]])*Coffee_Sales[[#This Row],[unit_price]]*Coffee_Sales[[#This Row],[transaction_qty]]</f>
        <v>94.05</v>
      </c>
      <c r="O9818" t="str">
        <f>TEXT(Coffee_Sales[[#This Row],[transaction_date]],"mmm-yyyy")</f>
        <v>Jun-2023</v>
      </c>
      <c r="P9818">
        <f>HOUR(Coffee_Sales[[#This Row],[transaction_time]])</f>
        <v>6</v>
      </c>
    </row>
    <row r="9819" spans="1:16" x14ac:dyDescent="0.3">
      <c r="A9819">
        <v>117998</v>
      </c>
      <c r="B9819" s="1">
        <v>45081</v>
      </c>
      <c r="C9819" s="2">
        <v>0.58542824074074074</v>
      </c>
      <c r="D9819">
        <v>2</v>
      </c>
      <c r="E9819">
        <v>8</v>
      </c>
      <c r="F9819" t="s">
        <v>28</v>
      </c>
      <c r="G9819">
        <v>50</v>
      </c>
      <c r="H9819" t="s">
        <v>32</v>
      </c>
      <c r="I9819" t="s">
        <v>44</v>
      </c>
      <c r="J9819" t="s">
        <v>45</v>
      </c>
      <c r="K9819">
        <v>2.03961382432496</v>
      </c>
      <c r="L9819">
        <v>0.1</v>
      </c>
      <c r="M9819">
        <v>37.5</v>
      </c>
      <c r="N9819">
        <f>(1-Coffee_Sales[[#This Row],[Discount_Percent]])*Coffee_Sales[[#This Row],[unit_price]]*Coffee_Sales[[#This Row],[transaction_qty]]</f>
        <v>67.5</v>
      </c>
      <c r="O9819" t="str">
        <f>TEXT(Coffee_Sales[[#This Row],[transaction_date]],"mmm-yyyy")</f>
        <v>Jun-2023</v>
      </c>
      <c r="P9819">
        <f>HOUR(Coffee_Sales[[#This Row],[transaction_time]])</f>
        <v>14</v>
      </c>
    </row>
    <row r="9820" spans="1:16" x14ac:dyDescent="0.3">
      <c r="A9820">
        <v>111608</v>
      </c>
      <c r="B9820" s="1">
        <v>45075</v>
      </c>
      <c r="C9820" s="2">
        <v>0.59119212962962964</v>
      </c>
      <c r="D9820">
        <v>1</v>
      </c>
      <c r="E9820">
        <v>8</v>
      </c>
      <c r="F9820" t="s">
        <v>97</v>
      </c>
      <c r="G9820">
        <v>22</v>
      </c>
      <c r="H9820" t="s">
        <v>14</v>
      </c>
      <c r="I9820" t="s">
        <v>55</v>
      </c>
      <c r="J9820" t="s">
        <v>56</v>
      </c>
      <c r="K9820">
        <v>0.85423605360183874</v>
      </c>
      <c r="L9820">
        <v>0</v>
      </c>
      <c r="M9820">
        <v>30</v>
      </c>
      <c r="N9820">
        <f>(1-Coffee_Sales[[#This Row],[Discount_Percent]])*Coffee_Sales[[#This Row],[unit_price]]*Coffee_Sales[[#This Row],[transaction_qty]]</f>
        <v>30</v>
      </c>
      <c r="O9820" t="str">
        <f>TEXT(Coffee_Sales[[#This Row],[transaction_date]],"mmm-yyyy")</f>
        <v>May-2023</v>
      </c>
      <c r="P9820">
        <f>HOUR(Coffee_Sales[[#This Row],[transaction_time]])</f>
        <v>14</v>
      </c>
    </row>
    <row r="9821" spans="1:16" x14ac:dyDescent="0.3">
      <c r="A9821">
        <v>71009</v>
      </c>
      <c r="B9821" s="1">
        <v>45035</v>
      </c>
      <c r="C9821" s="2">
        <v>0.54062500000000002</v>
      </c>
      <c r="D9821">
        <v>2</v>
      </c>
      <c r="E9821">
        <v>8</v>
      </c>
      <c r="F9821" t="s">
        <v>50</v>
      </c>
      <c r="G9821">
        <v>84</v>
      </c>
      <c r="H9821" t="s">
        <v>67</v>
      </c>
      <c r="I9821" t="s">
        <v>72</v>
      </c>
      <c r="J9821" t="s">
        <v>140</v>
      </c>
      <c r="K9821">
        <v>0.68703847968901255</v>
      </c>
      <c r="L9821">
        <v>0.1</v>
      </c>
      <c r="M9821">
        <v>12</v>
      </c>
      <c r="N9821">
        <f>(1-Coffee_Sales[[#This Row],[Discount_Percent]])*Coffee_Sales[[#This Row],[unit_price]]*Coffee_Sales[[#This Row],[transaction_qty]]</f>
        <v>21.6</v>
      </c>
      <c r="O9821" t="str">
        <f>TEXT(Coffee_Sales[[#This Row],[transaction_date]],"mmm-yyyy")</f>
        <v>Apr-2023</v>
      </c>
      <c r="P9821">
        <f>HOUR(Coffee_Sales[[#This Row],[transaction_time]])</f>
        <v>12</v>
      </c>
    </row>
    <row r="9822" spans="1:16" x14ac:dyDescent="0.3">
      <c r="A9822">
        <v>98975</v>
      </c>
      <c r="B9822" s="1">
        <v>45064</v>
      </c>
      <c r="C9822" s="2">
        <v>0.2991550925925926</v>
      </c>
      <c r="D9822">
        <v>1</v>
      </c>
      <c r="E9822">
        <v>5</v>
      </c>
      <c r="F9822" t="s">
        <v>42</v>
      </c>
      <c r="G9822">
        <v>64</v>
      </c>
      <c r="H9822" t="s">
        <v>67</v>
      </c>
      <c r="I9822" t="s">
        <v>72</v>
      </c>
      <c r="J9822" t="s">
        <v>118</v>
      </c>
      <c r="K9822">
        <v>0.29818036708646561</v>
      </c>
      <c r="L9822">
        <v>0</v>
      </c>
      <c r="M9822">
        <v>12</v>
      </c>
      <c r="N9822">
        <f>(1-Coffee_Sales[[#This Row],[Discount_Percent]])*Coffee_Sales[[#This Row],[unit_price]]*Coffee_Sales[[#This Row],[transaction_qty]]</f>
        <v>12</v>
      </c>
      <c r="O9822" t="str">
        <f>TEXT(Coffee_Sales[[#This Row],[transaction_date]],"mmm-yyyy")</f>
        <v>May-2023</v>
      </c>
      <c r="P9822">
        <f>HOUR(Coffee_Sales[[#This Row],[transaction_time]])</f>
        <v>7</v>
      </c>
    </row>
    <row r="9823" spans="1:16" x14ac:dyDescent="0.3">
      <c r="A9823">
        <v>126106</v>
      </c>
      <c r="B9823" s="1">
        <v>45088</v>
      </c>
      <c r="C9823" s="2">
        <v>0.39721064814814816</v>
      </c>
      <c r="D9823">
        <v>2</v>
      </c>
      <c r="E9823">
        <v>8</v>
      </c>
      <c r="F9823" t="s">
        <v>31</v>
      </c>
      <c r="G9823">
        <v>48</v>
      </c>
      <c r="H9823" t="s">
        <v>32</v>
      </c>
      <c r="I9823" t="s">
        <v>44</v>
      </c>
      <c r="J9823" t="s">
        <v>52</v>
      </c>
      <c r="K9823">
        <v>1.748726883062254</v>
      </c>
      <c r="L9823">
        <v>0</v>
      </c>
      <c r="M9823">
        <v>37.5</v>
      </c>
      <c r="N9823">
        <f>(1-Coffee_Sales[[#This Row],[Discount_Percent]])*Coffee_Sales[[#This Row],[unit_price]]*Coffee_Sales[[#This Row],[transaction_qty]]</f>
        <v>75</v>
      </c>
      <c r="O9823" t="str">
        <f>TEXT(Coffee_Sales[[#This Row],[transaction_date]],"mmm-yyyy")</f>
        <v>Jun-2023</v>
      </c>
      <c r="P9823">
        <f>HOUR(Coffee_Sales[[#This Row],[transaction_time]])</f>
        <v>9</v>
      </c>
    </row>
    <row r="9824" spans="1:16" x14ac:dyDescent="0.3">
      <c r="A9824">
        <v>23126</v>
      </c>
      <c r="B9824" s="1">
        <v>44968</v>
      </c>
      <c r="C9824" s="2">
        <v>0.3298726851851852</v>
      </c>
      <c r="D9824">
        <v>1</v>
      </c>
      <c r="E9824">
        <v>3</v>
      </c>
      <c r="F9824" t="s">
        <v>77</v>
      </c>
      <c r="G9824">
        <v>71</v>
      </c>
      <c r="H9824" t="s">
        <v>18</v>
      </c>
      <c r="I9824" t="s">
        <v>79</v>
      </c>
      <c r="J9824" t="s">
        <v>92</v>
      </c>
      <c r="K9824">
        <v>1.366112197886689</v>
      </c>
      <c r="L9824">
        <v>0.1</v>
      </c>
      <c r="M9824">
        <v>56.25</v>
      </c>
      <c r="N9824">
        <f>(1-Coffee_Sales[[#This Row],[Discount_Percent]])*Coffee_Sales[[#This Row],[unit_price]]*Coffee_Sales[[#This Row],[transaction_qty]]</f>
        <v>50.625</v>
      </c>
      <c r="O9824" t="str">
        <f>TEXT(Coffee_Sales[[#This Row],[transaction_date]],"mmm-yyyy")</f>
        <v>Feb-2023</v>
      </c>
      <c r="P9824">
        <f>HOUR(Coffee_Sales[[#This Row],[transaction_time]])</f>
        <v>7</v>
      </c>
    </row>
    <row r="9825" spans="1:16" x14ac:dyDescent="0.3">
      <c r="A9825">
        <v>24615</v>
      </c>
      <c r="B9825" s="1">
        <v>44970</v>
      </c>
      <c r="C9825" s="2">
        <v>0.54614583333333333</v>
      </c>
      <c r="D9825">
        <v>2</v>
      </c>
      <c r="E9825">
        <v>5</v>
      </c>
      <c r="F9825" t="s">
        <v>48</v>
      </c>
      <c r="G9825">
        <v>39</v>
      </c>
      <c r="H9825" t="s">
        <v>14</v>
      </c>
      <c r="I9825" t="s">
        <v>15</v>
      </c>
      <c r="J9825" t="s">
        <v>47</v>
      </c>
      <c r="K9825">
        <v>3.9127028279709442</v>
      </c>
      <c r="L9825">
        <v>0</v>
      </c>
      <c r="M9825">
        <v>63.75</v>
      </c>
      <c r="N9825">
        <f>(1-Coffee_Sales[[#This Row],[Discount_Percent]])*Coffee_Sales[[#This Row],[unit_price]]*Coffee_Sales[[#This Row],[transaction_qty]]</f>
        <v>127.5</v>
      </c>
      <c r="O9825" t="str">
        <f>TEXT(Coffee_Sales[[#This Row],[transaction_date]],"mmm-yyyy")</f>
        <v>Feb-2023</v>
      </c>
      <c r="P9825">
        <f>HOUR(Coffee_Sales[[#This Row],[transaction_time]])</f>
        <v>13</v>
      </c>
    </row>
    <row r="9826" spans="1:16" x14ac:dyDescent="0.3">
      <c r="A9826">
        <v>92060</v>
      </c>
      <c r="B9826" s="1">
        <v>45057</v>
      </c>
      <c r="C9826" s="2">
        <v>0.66675925925925927</v>
      </c>
      <c r="D9826">
        <v>1</v>
      </c>
      <c r="E9826">
        <v>8</v>
      </c>
      <c r="F9826" t="s">
        <v>58</v>
      </c>
      <c r="G9826">
        <v>51</v>
      </c>
      <c r="H9826" t="s">
        <v>32</v>
      </c>
      <c r="I9826" t="s">
        <v>44</v>
      </c>
      <c r="J9826" t="s">
        <v>103</v>
      </c>
      <c r="K9826">
        <v>1.203607691913906</v>
      </c>
      <c r="L9826">
        <v>0</v>
      </c>
      <c r="M9826">
        <v>45</v>
      </c>
      <c r="N9826">
        <f>(1-Coffee_Sales[[#This Row],[Discount_Percent]])*Coffee_Sales[[#This Row],[unit_price]]*Coffee_Sales[[#This Row],[transaction_qty]]</f>
        <v>45</v>
      </c>
      <c r="O9826" t="str">
        <f>TEXT(Coffee_Sales[[#This Row],[transaction_date]],"mmm-yyyy")</f>
        <v>May-2023</v>
      </c>
      <c r="P9826">
        <f>HOUR(Coffee_Sales[[#This Row],[transaction_time]])</f>
        <v>16</v>
      </c>
    </row>
    <row r="9827" spans="1:16" x14ac:dyDescent="0.3">
      <c r="A9827">
        <v>101327</v>
      </c>
      <c r="B9827" s="1">
        <v>45066</v>
      </c>
      <c r="C9827" s="2">
        <v>0.31915509259259262</v>
      </c>
      <c r="D9827">
        <v>1</v>
      </c>
      <c r="E9827">
        <v>3</v>
      </c>
      <c r="F9827" t="s">
        <v>113</v>
      </c>
      <c r="G9827">
        <v>74</v>
      </c>
      <c r="H9827" t="s">
        <v>18</v>
      </c>
      <c r="I9827" t="s">
        <v>107</v>
      </c>
      <c r="J9827" t="s">
        <v>108</v>
      </c>
      <c r="K9827">
        <v>1.195851949471856</v>
      </c>
      <c r="L9827">
        <v>0.05</v>
      </c>
      <c r="M9827">
        <v>52.5</v>
      </c>
      <c r="N9827">
        <f>(1-Coffee_Sales[[#This Row],[Discount_Percent]])*Coffee_Sales[[#This Row],[unit_price]]*Coffee_Sales[[#This Row],[transaction_qty]]</f>
        <v>49.875</v>
      </c>
      <c r="O9827" t="str">
        <f>TEXT(Coffee_Sales[[#This Row],[transaction_date]],"mmm-yyyy")</f>
        <v>May-2023</v>
      </c>
      <c r="P9827">
        <f>HOUR(Coffee_Sales[[#This Row],[transaction_time]])</f>
        <v>7</v>
      </c>
    </row>
    <row r="9828" spans="1:16" x14ac:dyDescent="0.3">
      <c r="A9828">
        <v>51297</v>
      </c>
      <c r="B9828" s="1">
        <v>45011</v>
      </c>
      <c r="C9828" s="2">
        <v>0.36497685185185186</v>
      </c>
      <c r="D9828">
        <v>1</v>
      </c>
      <c r="E9828">
        <v>5</v>
      </c>
      <c r="F9828" t="s">
        <v>114</v>
      </c>
      <c r="G9828">
        <v>42</v>
      </c>
      <c r="H9828" t="s">
        <v>32</v>
      </c>
      <c r="I9828" t="s">
        <v>40</v>
      </c>
      <c r="J9828" t="s">
        <v>99</v>
      </c>
      <c r="K9828">
        <v>1.012147960905472</v>
      </c>
      <c r="L9828">
        <v>0</v>
      </c>
      <c r="M9828">
        <v>37.5</v>
      </c>
      <c r="N9828">
        <f>(1-Coffee_Sales[[#This Row],[Discount_Percent]])*Coffee_Sales[[#This Row],[unit_price]]*Coffee_Sales[[#This Row],[transaction_qty]]</f>
        <v>37.5</v>
      </c>
      <c r="O9828" t="str">
        <f>TEXT(Coffee_Sales[[#This Row],[transaction_date]],"mmm-yyyy")</f>
        <v>Mar-2023</v>
      </c>
      <c r="P9828">
        <f>HOUR(Coffee_Sales[[#This Row],[transaction_time]])</f>
        <v>8</v>
      </c>
    </row>
    <row r="9829" spans="1:16" x14ac:dyDescent="0.3">
      <c r="A9829">
        <v>109226</v>
      </c>
      <c r="B9829" s="1">
        <v>45073</v>
      </c>
      <c r="C9829" s="2">
        <v>0.3904050925925926</v>
      </c>
      <c r="D9829">
        <v>2</v>
      </c>
      <c r="E9829">
        <v>8</v>
      </c>
      <c r="F9829" t="s">
        <v>24</v>
      </c>
      <c r="G9829">
        <v>51</v>
      </c>
      <c r="H9829" t="s">
        <v>32</v>
      </c>
      <c r="I9829" t="s">
        <v>44</v>
      </c>
      <c r="J9829" t="s">
        <v>103</v>
      </c>
      <c r="K9829">
        <v>2.356052064317407</v>
      </c>
      <c r="L9829">
        <v>0</v>
      </c>
      <c r="M9829">
        <v>45</v>
      </c>
      <c r="N9829">
        <f>(1-Coffee_Sales[[#This Row],[Discount_Percent]])*Coffee_Sales[[#This Row],[unit_price]]*Coffee_Sales[[#This Row],[transaction_qty]]</f>
        <v>90</v>
      </c>
      <c r="O9829" t="str">
        <f>TEXT(Coffee_Sales[[#This Row],[transaction_date]],"mmm-yyyy")</f>
        <v>May-2023</v>
      </c>
      <c r="P9829">
        <f>HOUR(Coffee_Sales[[#This Row],[transaction_time]])</f>
        <v>9</v>
      </c>
    </row>
    <row r="9830" spans="1:16" x14ac:dyDescent="0.3">
      <c r="A9830">
        <v>68486</v>
      </c>
      <c r="B9830" s="1">
        <v>45032</v>
      </c>
      <c r="C9830" s="2">
        <v>0.67450231481481482</v>
      </c>
      <c r="D9830">
        <v>1</v>
      </c>
      <c r="E9830">
        <v>8</v>
      </c>
      <c r="F9830" t="s">
        <v>43</v>
      </c>
      <c r="G9830">
        <v>50</v>
      </c>
      <c r="H9830" t="s">
        <v>32</v>
      </c>
      <c r="I9830" t="s">
        <v>44</v>
      </c>
      <c r="J9830" t="s">
        <v>45</v>
      </c>
      <c r="K9830">
        <v>0.86443197591458909</v>
      </c>
      <c r="L9830">
        <v>0.1</v>
      </c>
      <c r="M9830">
        <v>37.5</v>
      </c>
      <c r="N9830">
        <f>(1-Coffee_Sales[[#This Row],[Discount_Percent]])*Coffee_Sales[[#This Row],[unit_price]]*Coffee_Sales[[#This Row],[transaction_qty]]</f>
        <v>33.75</v>
      </c>
      <c r="O9830" t="str">
        <f>TEXT(Coffee_Sales[[#This Row],[transaction_date]],"mmm-yyyy")</f>
        <v>Apr-2023</v>
      </c>
      <c r="P9830">
        <f>HOUR(Coffee_Sales[[#This Row],[transaction_time]])</f>
        <v>16</v>
      </c>
    </row>
    <row r="9831" spans="1:16" x14ac:dyDescent="0.3">
      <c r="A9831">
        <v>116597</v>
      </c>
      <c r="B9831" s="1">
        <v>45080</v>
      </c>
      <c r="C9831" s="2">
        <v>0.48174768518518518</v>
      </c>
      <c r="D9831">
        <v>1</v>
      </c>
      <c r="E9831">
        <v>5</v>
      </c>
      <c r="F9831" t="s">
        <v>102</v>
      </c>
      <c r="G9831">
        <v>57</v>
      </c>
      <c r="H9831" t="s">
        <v>32</v>
      </c>
      <c r="I9831" t="s">
        <v>33</v>
      </c>
      <c r="J9831" t="s">
        <v>34</v>
      </c>
      <c r="K9831">
        <v>1.1400155101156431</v>
      </c>
      <c r="L9831">
        <v>0.05</v>
      </c>
      <c r="M9831">
        <v>46.5</v>
      </c>
      <c r="N9831">
        <f>(1-Coffee_Sales[[#This Row],[Discount_Percent]])*Coffee_Sales[[#This Row],[unit_price]]*Coffee_Sales[[#This Row],[transaction_qty]]</f>
        <v>44.174999999999997</v>
      </c>
      <c r="O9831" t="str">
        <f>TEXT(Coffee_Sales[[#This Row],[transaction_date]],"mmm-yyyy")</f>
        <v>Jun-2023</v>
      </c>
      <c r="P9831">
        <f>HOUR(Coffee_Sales[[#This Row],[transaction_time]])</f>
        <v>11</v>
      </c>
    </row>
    <row r="9832" spans="1:16" x14ac:dyDescent="0.3">
      <c r="A9832">
        <v>123751</v>
      </c>
      <c r="B9832" s="1">
        <v>45086</v>
      </c>
      <c r="C9832" s="2">
        <v>0.42714120370370373</v>
      </c>
      <c r="D9832">
        <v>2</v>
      </c>
      <c r="E9832">
        <v>5</v>
      </c>
      <c r="F9832" t="s">
        <v>131</v>
      </c>
      <c r="G9832">
        <v>32</v>
      </c>
      <c r="H9832" t="s">
        <v>14</v>
      </c>
      <c r="I9832" t="s">
        <v>22</v>
      </c>
      <c r="J9832" t="s">
        <v>23</v>
      </c>
      <c r="K9832">
        <v>2.5087860949411289</v>
      </c>
      <c r="L9832">
        <v>0.1</v>
      </c>
      <c r="M9832">
        <v>45</v>
      </c>
      <c r="N9832">
        <f>(1-Coffee_Sales[[#This Row],[Discount_Percent]])*Coffee_Sales[[#This Row],[unit_price]]*Coffee_Sales[[#This Row],[transaction_qty]]</f>
        <v>81</v>
      </c>
      <c r="O9832" t="str">
        <f>TEXT(Coffee_Sales[[#This Row],[transaction_date]],"mmm-yyyy")</f>
        <v>Jun-2023</v>
      </c>
      <c r="P9832">
        <f>HOUR(Coffee_Sales[[#This Row],[transaction_time]])</f>
        <v>10</v>
      </c>
    </row>
    <row r="9833" spans="1:16" x14ac:dyDescent="0.3">
      <c r="A9833">
        <v>97080</v>
      </c>
      <c r="B9833" s="1">
        <v>45062</v>
      </c>
      <c r="C9833" s="2">
        <v>0.38881944444444444</v>
      </c>
      <c r="D9833">
        <v>2</v>
      </c>
      <c r="E9833">
        <v>3</v>
      </c>
      <c r="F9833" t="s">
        <v>114</v>
      </c>
      <c r="G9833">
        <v>46</v>
      </c>
      <c r="H9833" t="s">
        <v>32</v>
      </c>
      <c r="I9833" t="s">
        <v>36</v>
      </c>
      <c r="J9833" t="s">
        <v>39</v>
      </c>
      <c r="K9833">
        <v>1.6045872888057811</v>
      </c>
      <c r="L9833">
        <v>0</v>
      </c>
      <c r="M9833">
        <v>37.5</v>
      </c>
      <c r="N9833">
        <f>(1-Coffee_Sales[[#This Row],[Discount_Percent]])*Coffee_Sales[[#This Row],[unit_price]]*Coffee_Sales[[#This Row],[transaction_qty]]</f>
        <v>75</v>
      </c>
      <c r="O9833" t="str">
        <f>TEXT(Coffee_Sales[[#This Row],[transaction_date]],"mmm-yyyy")</f>
        <v>May-2023</v>
      </c>
      <c r="P9833">
        <f>HOUR(Coffee_Sales[[#This Row],[transaction_time]])</f>
        <v>9</v>
      </c>
    </row>
    <row r="9834" spans="1:16" x14ac:dyDescent="0.3">
      <c r="A9834">
        <v>102872</v>
      </c>
      <c r="B9834" s="1">
        <v>45067</v>
      </c>
      <c r="C9834" s="2">
        <v>0.41357638888888887</v>
      </c>
      <c r="D9834">
        <v>1</v>
      </c>
      <c r="E9834">
        <v>3</v>
      </c>
      <c r="F9834" t="s">
        <v>102</v>
      </c>
      <c r="G9834">
        <v>40</v>
      </c>
      <c r="H9834" t="s">
        <v>14</v>
      </c>
      <c r="I9834" t="s">
        <v>15</v>
      </c>
      <c r="J9834" t="s">
        <v>100</v>
      </c>
      <c r="K9834">
        <v>1.7530746985023911</v>
      </c>
      <c r="L9834">
        <v>0</v>
      </c>
      <c r="M9834">
        <v>56.25</v>
      </c>
      <c r="N9834">
        <f>(1-Coffee_Sales[[#This Row],[Discount_Percent]])*Coffee_Sales[[#This Row],[unit_price]]*Coffee_Sales[[#This Row],[transaction_qty]]</f>
        <v>56.25</v>
      </c>
      <c r="O9834" t="str">
        <f>TEXT(Coffee_Sales[[#This Row],[transaction_date]],"mmm-yyyy")</f>
        <v>May-2023</v>
      </c>
      <c r="P9834">
        <f>HOUR(Coffee_Sales[[#This Row],[transaction_time]])</f>
        <v>9</v>
      </c>
    </row>
    <row r="9835" spans="1:16" x14ac:dyDescent="0.3">
      <c r="A9835">
        <v>53404</v>
      </c>
      <c r="B9835" s="1">
        <v>45014</v>
      </c>
      <c r="C9835" s="2">
        <v>0.51172453703703702</v>
      </c>
      <c r="D9835">
        <v>1</v>
      </c>
      <c r="E9835">
        <v>5</v>
      </c>
      <c r="F9835" t="s">
        <v>101</v>
      </c>
      <c r="G9835">
        <v>76</v>
      </c>
      <c r="H9835" t="s">
        <v>18</v>
      </c>
      <c r="I9835" t="s">
        <v>107</v>
      </c>
      <c r="J9835" t="s">
        <v>137</v>
      </c>
      <c r="K9835">
        <v>1.053138485986773</v>
      </c>
      <c r="L9835">
        <v>0.15</v>
      </c>
      <c r="M9835">
        <v>52.5</v>
      </c>
      <c r="N9835">
        <f>(1-Coffee_Sales[[#This Row],[Discount_Percent]])*Coffee_Sales[[#This Row],[unit_price]]*Coffee_Sales[[#This Row],[transaction_qty]]</f>
        <v>44.625</v>
      </c>
      <c r="O9835" t="str">
        <f>TEXT(Coffee_Sales[[#This Row],[transaction_date]],"mmm-yyyy")</f>
        <v>Mar-2023</v>
      </c>
      <c r="P9835">
        <f>HOUR(Coffee_Sales[[#This Row],[transaction_time]])</f>
        <v>12</v>
      </c>
    </row>
    <row r="9836" spans="1:16" x14ac:dyDescent="0.3">
      <c r="A9836">
        <v>94836</v>
      </c>
      <c r="B9836" s="1">
        <v>45060</v>
      </c>
      <c r="C9836" s="2">
        <v>0.40311342592592592</v>
      </c>
      <c r="D9836">
        <v>1</v>
      </c>
      <c r="E9836">
        <v>3</v>
      </c>
      <c r="F9836" t="s">
        <v>43</v>
      </c>
      <c r="G9836">
        <v>72</v>
      </c>
      <c r="H9836" t="s">
        <v>18</v>
      </c>
      <c r="I9836" t="s">
        <v>19</v>
      </c>
      <c r="J9836" t="s">
        <v>82</v>
      </c>
      <c r="K9836">
        <v>1.547745823990446</v>
      </c>
      <c r="L9836">
        <v>0</v>
      </c>
      <c r="M9836">
        <v>48.75</v>
      </c>
      <c r="N9836">
        <f>(1-Coffee_Sales[[#This Row],[Discount_Percent]])*Coffee_Sales[[#This Row],[unit_price]]*Coffee_Sales[[#This Row],[transaction_qty]]</f>
        <v>48.75</v>
      </c>
      <c r="O9836" t="str">
        <f>TEXT(Coffee_Sales[[#This Row],[transaction_date]],"mmm-yyyy")</f>
        <v>May-2023</v>
      </c>
      <c r="P9836">
        <f>HOUR(Coffee_Sales[[#This Row],[transaction_time]])</f>
        <v>9</v>
      </c>
    </row>
    <row r="9837" spans="1:16" x14ac:dyDescent="0.3">
      <c r="A9837">
        <v>33102</v>
      </c>
      <c r="B9837" s="1">
        <v>44984</v>
      </c>
      <c r="C9837" s="2">
        <v>0.68659722222222219</v>
      </c>
      <c r="D9837">
        <v>1</v>
      </c>
      <c r="E9837">
        <v>3</v>
      </c>
      <c r="F9837" t="s">
        <v>46</v>
      </c>
      <c r="G9837">
        <v>34</v>
      </c>
      <c r="H9837" t="s">
        <v>14</v>
      </c>
      <c r="I9837" t="s">
        <v>26</v>
      </c>
      <c r="J9837" t="s">
        <v>57</v>
      </c>
      <c r="K9837">
        <v>1.2176745141589229</v>
      </c>
      <c r="L9837">
        <v>0</v>
      </c>
      <c r="M9837">
        <v>36.75</v>
      </c>
      <c r="N9837">
        <f>(1-Coffee_Sales[[#This Row],[Discount_Percent]])*Coffee_Sales[[#This Row],[unit_price]]*Coffee_Sales[[#This Row],[transaction_qty]]</f>
        <v>36.75</v>
      </c>
      <c r="O9837" t="str">
        <f>TEXT(Coffee_Sales[[#This Row],[transaction_date]],"mmm-yyyy")</f>
        <v>Feb-2023</v>
      </c>
      <c r="P9837">
        <f>HOUR(Coffee_Sales[[#This Row],[transaction_time]])</f>
        <v>16</v>
      </c>
    </row>
    <row r="9838" spans="1:16" x14ac:dyDescent="0.3">
      <c r="A9838">
        <v>117056</v>
      </c>
      <c r="B9838" s="1">
        <v>45080</v>
      </c>
      <c r="C9838" s="2">
        <v>0.65768518518518515</v>
      </c>
      <c r="D9838">
        <v>1</v>
      </c>
      <c r="E9838">
        <v>3</v>
      </c>
      <c r="F9838" t="s">
        <v>28</v>
      </c>
      <c r="G9838">
        <v>78</v>
      </c>
      <c r="H9838" t="s">
        <v>18</v>
      </c>
      <c r="I9838" t="s">
        <v>19</v>
      </c>
      <c r="J9838" t="s">
        <v>51</v>
      </c>
      <c r="K9838">
        <v>1.4489829889661121</v>
      </c>
      <c r="L9838">
        <v>0</v>
      </c>
      <c r="M9838">
        <v>67.5</v>
      </c>
      <c r="N9838">
        <f>(1-Coffee_Sales[[#This Row],[Discount_Percent]])*Coffee_Sales[[#This Row],[unit_price]]*Coffee_Sales[[#This Row],[transaction_qty]]</f>
        <v>67.5</v>
      </c>
      <c r="O9838" t="str">
        <f>TEXT(Coffee_Sales[[#This Row],[transaction_date]],"mmm-yyyy")</f>
        <v>Jun-2023</v>
      </c>
      <c r="P9838">
        <f>HOUR(Coffee_Sales[[#This Row],[transaction_time]])</f>
        <v>15</v>
      </c>
    </row>
    <row r="9839" spans="1:16" x14ac:dyDescent="0.3">
      <c r="A9839">
        <v>30152</v>
      </c>
      <c r="B9839" s="1">
        <v>44979</v>
      </c>
      <c r="C9839" s="2">
        <v>0.72541666666666671</v>
      </c>
      <c r="D9839">
        <v>1</v>
      </c>
      <c r="E9839">
        <v>5</v>
      </c>
      <c r="F9839" t="s">
        <v>97</v>
      </c>
      <c r="G9839">
        <v>28</v>
      </c>
      <c r="H9839" t="s">
        <v>14</v>
      </c>
      <c r="I9839" t="s">
        <v>22</v>
      </c>
      <c r="J9839" t="s">
        <v>117</v>
      </c>
      <c r="K9839">
        <v>0.90201859665361761</v>
      </c>
      <c r="L9839">
        <v>0</v>
      </c>
      <c r="M9839">
        <v>30</v>
      </c>
      <c r="N9839">
        <f>(1-Coffee_Sales[[#This Row],[Discount_Percent]])*Coffee_Sales[[#This Row],[unit_price]]*Coffee_Sales[[#This Row],[transaction_qty]]</f>
        <v>30</v>
      </c>
      <c r="O9839" t="str">
        <f>TEXT(Coffee_Sales[[#This Row],[transaction_date]],"mmm-yyyy")</f>
        <v>Feb-2023</v>
      </c>
      <c r="P9839">
        <f>HOUR(Coffee_Sales[[#This Row],[transaction_time]])</f>
        <v>17</v>
      </c>
    </row>
    <row r="9840" spans="1:16" x14ac:dyDescent="0.3">
      <c r="A9840">
        <v>107084</v>
      </c>
      <c r="B9840" s="1">
        <v>45071</v>
      </c>
      <c r="C9840" s="2">
        <v>0.37366898148148148</v>
      </c>
      <c r="D9840">
        <v>1</v>
      </c>
      <c r="E9840">
        <v>3</v>
      </c>
      <c r="F9840" t="s">
        <v>131</v>
      </c>
      <c r="G9840">
        <v>31</v>
      </c>
      <c r="H9840" t="s">
        <v>14</v>
      </c>
      <c r="I9840" t="s">
        <v>22</v>
      </c>
      <c r="J9840" t="s">
        <v>53</v>
      </c>
      <c r="K9840">
        <v>0.778932163923443</v>
      </c>
      <c r="L9840">
        <v>0</v>
      </c>
      <c r="M9840">
        <v>33</v>
      </c>
      <c r="N9840">
        <f>(1-Coffee_Sales[[#This Row],[Discount_Percent]])*Coffee_Sales[[#This Row],[unit_price]]*Coffee_Sales[[#This Row],[transaction_qty]]</f>
        <v>33</v>
      </c>
      <c r="O9840" t="str">
        <f>TEXT(Coffee_Sales[[#This Row],[transaction_date]],"mmm-yyyy")</f>
        <v>May-2023</v>
      </c>
      <c r="P9840">
        <f>HOUR(Coffee_Sales[[#This Row],[transaction_time]])</f>
        <v>8</v>
      </c>
    </row>
    <row r="9841" spans="1:16" x14ac:dyDescent="0.3">
      <c r="A9841">
        <v>57566</v>
      </c>
      <c r="B9841" s="1">
        <v>45020</v>
      </c>
      <c r="C9841" s="2">
        <v>0.41857638888888887</v>
      </c>
      <c r="D9841">
        <v>1</v>
      </c>
      <c r="E9841">
        <v>5</v>
      </c>
      <c r="F9841" t="s">
        <v>25</v>
      </c>
      <c r="G9841">
        <v>78</v>
      </c>
      <c r="H9841" t="s">
        <v>18</v>
      </c>
      <c r="I9841" t="s">
        <v>19</v>
      </c>
      <c r="J9841" t="s">
        <v>51</v>
      </c>
      <c r="K9841">
        <v>1.5200861625611379</v>
      </c>
      <c r="L9841">
        <v>0.1</v>
      </c>
      <c r="M9841">
        <v>67.5</v>
      </c>
      <c r="N9841">
        <f>(1-Coffee_Sales[[#This Row],[Discount_Percent]])*Coffee_Sales[[#This Row],[unit_price]]*Coffee_Sales[[#This Row],[transaction_qty]]</f>
        <v>60.75</v>
      </c>
      <c r="O9841" t="str">
        <f>TEXT(Coffee_Sales[[#This Row],[transaction_date]],"mmm-yyyy")</f>
        <v>Apr-2023</v>
      </c>
      <c r="P9841">
        <f>HOUR(Coffee_Sales[[#This Row],[transaction_time]])</f>
        <v>10</v>
      </c>
    </row>
    <row r="9842" spans="1:16" x14ac:dyDescent="0.3">
      <c r="A9842">
        <v>49898</v>
      </c>
      <c r="B9842" s="1">
        <v>45009</v>
      </c>
      <c r="C9842" s="2">
        <v>0.37502314814814813</v>
      </c>
      <c r="D9842">
        <v>1</v>
      </c>
      <c r="E9842">
        <v>3</v>
      </c>
      <c r="F9842" t="s">
        <v>128</v>
      </c>
      <c r="G9842">
        <v>58</v>
      </c>
      <c r="H9842" t="s">
        <v>74</v>
      </c>
      <c r="I9842" t="s">
        <v>75</v>
      </c>
      <c r="J9842" t="s">
        <v>76</v>
      </c>
      <c r="K9842">
        <v>1.148709526277518</v>
      </c>
      <c r="L9842">
        <v>0.15</v>
      </c>
      <c r="M9842">
        <v>52.5</v>
      </c>
      <c r="N9842">
        <f>(1-Coffee_Sales[[#This Row],[Discount_Percent]])*Coffee_Sales[[#This Row],[unit_price]]*Coffee_Sales[[#This Row],[transaction_qty]]</f>
        <v>44.625</v>
      </c>
      <c r="O9842" t="str">
        <f>TEXT(Coffee_Sales[[#This Row],[transaction_date]],"mmm-yyyy")</f>
        <v>Mar-2023</v>
      </c>
      <c r="P9842">
        <f>HOUR(Coffee_Sales[[#This Row],[transaction_time]])</f>
        <v>9</v>
      </c>
    </row>
    <row r="9843" spans="1:16" x14ac:dyDescent="0.3">
      <c r="A9843">
        <v>42017</v>
      </c>
      <c r="B9843" s="1">
        <v>44998</v>
      </c>
      <c r="C9843" s="2">
        <v>0.34438657407407408</v>
      </c>
      <c r="D9843">
        <v>1</v>
      </c>
      <c r="E9843">
        <v>8</v>
      </c>
      <c r="F9843" t="s">
        <v>113</v>
      </c>
      <c r="G9843">
        <v>27</v>
      </c>
      <c r="H9843" t="s">
        <v>14</v>
      </c>
      <c r="I9843" t="s">
        <v>29</v>
      </c>
      <c r="J9843" t="s">
        <v>30</v>
      </c>
      <c r="K9843">
        <v>1.055884035035084</v>
      </c>
      <c r="L9843">
        <v>0</v>
      </c>
      <c r="M9843">
        <v>52.5</v>
      </c>
      <c r="N9843">
        <f>(1-Coffee_Sales[[#This Row],[Discount_Percent]])*Coffee_Sales[[#This Row],[unit_price]]*Coffee_Sales[[#This Row],[transaction_qty]]</f>
        <v>52.5</v>
      </c>
      <c r="O9843" t="str">
        <f>TEXT(Coffee_Sales[[#This Row],[transaction_date]],"mmm-yyyy")</f>
        <v>Mar-2023</v>
      </c>
      <c r="P9843">
        <f>HOUR(Coffee_Sales[[#This Row],[transaction_time]])</f>
        <v>8</v>
      </c>
    </row>
    <row r="9844" spans="1:16" x14ac:dyDescent="0.3">
      <c r="A9844">
        <v>62586</v>
      </c>
      <c r="B9844" s="1">
        <v>45026</v>
      </c>
      <c r="C9844" s="2">
        <v>0.32932870370370371</v>
      </c>
      <c r="D9844">
        <v>1</v>
      </c>
      <c r="E9844">
        <v>5</v>
      </c>
      <c r="F9844" t="s">
        <v>43</v>
      </c>
      <c r="G9844">
        <v>72</v>
      </c>
      <c r="H9844" t="s">
        <v>18</v>
      </c>
      <c r="I9844" t="s">
        <v>19</v>
      </c>
      <c r="J9844" t="s">
        <v>82</v>
      </c>
      <c r="K9844">
        <v>1.4338741884740009</v>
      </c>
      <c r="L9844">
        <v>0.05</v>
      </c>
      <c r="M9844">
        <v>48.75</v>
      </c>
      <c r="N9844">
        <f>(1-Coffee_Sales[[#This Row],[Discount_Percent]])*Coffee_Sales[[#This Row],[unit_price]]*Coffee_Sales[[#This Row],[transaction_qty]]</f>
        <v>46.3125</v>
      </c>
      <c r="O9844" t="str">
        <f>TEXT(Coffee_Sales[[#This Row],[transaction_date]],"mmm-yyyy")</f>
        <v>Apr-2023</v>
      </c>
      <c r="P9844">
        <f>HOUR(Coffee_Sales[[#This Row],[transaction_time]])</f>
        <v>7</v>
      </c>
    </row>
    <row r="9845" spans="1:16" x14ac:dyDescent="0.3">
      <c r="A9845">
        <v>52637</v>
      </c>
      <c r="B9845" s="1">
        <v>45013</v>
      </c>
      <c r="C9845" s="2">
        <v>0.37763888888888891</v>
      </c>
      <c r="D9845">
        <v>1</v>
      </c>
      <c r="E9845">
        <v>3</v>
      </c>
      <c r="F9845" t="s">
        <v>87</v>
      </c>
      <c r="G9845">
        <v>54</v>
      </c>
      <c r="H9845" t="s">
        <v>32</v>
      </c>
      <c r="I9845" t="s">
        <v>33</v>
      </c>
      <c r="J9845" t="s">
        <v>127</v>
      </c>
      <c r="K9845">
        <v>0.89487832903637043</v>
      </c>
      <c r="L9845">
        <v>0.1</v>
      </c>
      <c r="M9845">
        <v>37.5</v>
      </c>
      <c r="N9845">
        <f>(1-Coffee_Sales[[#This Row],[Discount_Percent]])*Coffee_Sales[[#This Row],[unit_price]]*Coffee_Sales[[#This Row],[transaction_qty]]</f>
        <v>33.75</v>
      </c>
      <c r="O9845" t="str">
        <f>TEXT(Coffee_Sales[[#This Row],[transaction_date]],"mmm-yyyy")</f>
        <v>Mar-2023</v>
      </c>
      <c r="P9845">
        <f>HOUR(Coffee_Sales[[#This Row],[transaction_time]])</f>
        <v>9</v>
      </c>
    </row>
    <row r="9846" spans="1:16" x14ac:dyDescent="0.3">
      <c r="A9846">
        <v>82143</v>
      </c>
      <c r="B9846" s="1">
        <v>45048</v>
      </c>
      <c r="C9846" s="2">
        <v>0.66704861111111113</v>
      </c>
      <c r="D9846">
        <v>1</v>
      </c>
      <c r="E9846">
        <v>3</v>
      </c>
      <c r="F9846" t="s">
        <v>63</v>
      </c>
      <c r="G9846">
        <v>78</v>
      </c>
      <c r="H9846" t="s">
        <v>18</v>
      </c>
      <c r="I9846" t="s">
        <v>19</v>
      </c>
      <c r="J9846" t="s">
        <v>51</v>
      </c>
      <c r="K9846">
        <v>2.1461401275472549</v>
      </c>
      <c r="L9846">
        <v>0.05</v>
      </c>
      <c r="M9846">
        <v>67.5</v>
      </c>
      <c r="N9846">
        <f>(1-Coffee_Sales[[#This Row],[Discount_Percent]])*Coffee_Sales[[#This Row],[unit_price]]*Coffee_Sales[[#This Row],[transaction_qty]]</f>
        <v>64.125</v>
      </c>
      <c r="O9846" t="str">
        <f>TEXT(Coffee_Sales[[#This Row],[transaction_date]],"mmm-yyyy")</f>
        <v>May-2023</v>
      </c>
      <c r="P9846">
        <f>HOUR(Coffee_Sales[[#This Row],[transaction_time]])</f>
        <v>16</v>
      </c>
    </row>
    <row r="9847" spans="1:16" x14ac:dyDescent="0.3">
      <c r="A9847">
        <v>149081</v>
      </c>
      <c r="B9847" s="1">
        <v>45107</v>
      </c>
      <c r="C9847" s="2">
        <v>0.48837962962962961</v>
      </c>
      <c r="D9847">
        <v>2</v>
      </c>
      <c r="E9847">
        <v>8</v>
      </c>
      <c r="F9847" t="s">
        <v>50</v>
      </c>
      <c r="G9847">
        <v>60</v>
      </c>
      <c r="H9847" t="s">
        <v>74</v>
      </c>
      <c r="I9847" t="s">
        <v>75</v>
      </c>
      <c r="J9847" t="s">
        <v>112</v>
      </c>
      <c r="K9847">
        <v>3.1397860629647258</v>
      </c>
      <c r="L9847">
        <v>0</v>
      </c>
      <c r="M9847">
        <v>56.25</v>
      </c>
      <c r="N9847">
        <f>(1-Coffee_Sales[[#This Row],[Discount_Percent]])*Coffee_Sales[[#This Row],[unit_price]]*Coffee_Sales[[#This Row],[transaction_qty]]</f>
        <v>112.5</v>
      </c>
      <c r="O9847" t="str">
        <f>TEXT(Coffee_Sales[[#This Row],[transaction_date]],"mmm-yyyy")</f>
        <v>Jun-2023</v>
      </c>
      <c r="P9847">
        <f>HOUR(Coffee_Sales[[#This Row],[transaction_time]])</f>
        <v>11</v>
      </c>
    </row>
    <row r="9848" spans="1:16" x14ac:dyDescent="0.3">
      <c r="A9848">
        <v>91442</v>
      </c>
      <c r="B9848" s="1">
        <v>45057</v>
      </c>
      <c r="C9848" s="2">
        <v>0.35299768518518521</v>
      </c>
      <c r="D9848">
        <v>1</v>
      </c>
      <c r="E9848">
        <v>5</v>
      </c>
      <c r="F9848" t="s">
        <v>42</v>
      </c>
      <c r="G9848">
        <v>70</v>
      </c>
      <c r="H9848" t="s">
        <v>18</v>
      </c>
      <c r="I9848" t="s">
        <v>19</v>
      </c>
      <c r="J9848" t="s">
        <v>83</v>
      </c>
      <c r="K9848">
        <v>1.073818399346816</v>
      </c>
      <c r="L9848">
        <v>0</v>
      </c>
      <c r="M9848">
        <v>48.75</v>
      </c>
      <c r="N9848">
        <f>(1-Coffee_Sales[[#This Row],[Discount_Percent]])*Coffee_Sales[[#This Row],[unit_price]]*Coffee_Sales[[#This Row],[transaction_qty]]</f>
        <v>48.75</v>
      </c>
      <c r="O9848" t="str">
        <f>TEXT(Coffee_Sales[[#This Row],[transaction_date]],"mmm-yyyy")</f>
        <v>May-2023</v>
      </c>
      <c r="P9848">
        <f>HOUR(Coffee_Sales[[#This Row],[transaction_time]])</f>
        <v>8</v>
      </c>
    </row>
    <row r="9849" spans="1:16" x14ac:dyDescent="0.3">
      <c r="A9849">
        <v>74641</v>
      </c>
      <c r="B9849" s="1">
        <v>45040</v>
      </c>
      <c r="C9849" s="2">
        <v>0.31005787037037036</v>
      </c>
      <c r="D9849">
        <v>1</v>
      </c>
      <c r="E9849">
        <v>8</v>
      </c>
      <c r="F9849" t="s">
        <v>46</v>
      </c>
      <c r="G9849">
        <v>54</v>
      </c>
      <c r="H9849" t="s">
        <v>32</v>
      </c>
      <c r="I9849" t="s">
        <v>33</v>
      </c>
      <c r="J9849" t="s">
        <v>127</v>
      </c>
      <c r="K9849">
        <v>1.0661709769704459</v>
      </c>
      <c r="L9849">
        <v>0</v>
      </c>
      <c r="M9849">
        <v>37.5</v>
      </c>
      <c r="N9849">
        <f>(1-Coffee_Sales[[#This Row],[Discount_Percent]])*Coffee_Sales[[#This Row],[unit_price]]*Coffee_Sales[[#This Row],[transaction_qty]]</f>
        <v>37.5</v>
      </c>
      <c r="O9849" t="str">
        <f>TEXT(Coffee_Sales[[#This Row],[transaction_date]],"mmm-yyyy")</f>
        <v>Apr-2023</v>
      </c>
      <c r="P9849">
        <f>HOUR(Coffee_Sales[[#This Row],[transaction_time]])</f>
        <v>7</v>
      </c>
    </row>
    <row r="9850" spans="1:16" x14ac:dyDescent="0.3">
      <c r="A9850">
        <v>27222</v>
      </c>
      <c r="B9850" s="1">
        <v>44975</v>
      </c>
      <c r="C9850" s="2">
        <v>0.30714120370370368</v>
      </c>
      <c r="D9850">
        <v>2</v>
      </c>
      <c r="E9850">
        <v>5</v>
      </c>
      <c r="F9850" t="s">
        <v>94</v>
      </c>
      <c r="G9850">
        <v>27</v>
      </c>
      <c r="H9850" t="s">
        <v>14</v>
      </c>
      <c r="I9850" t="s">
        <v>29</v>
      </c>
      <c r="J9850" t="s">
        <v>30</v>
      </c>
      <c r="K9850">
        <v>2.6724664672501408</v>
      </c>
      <c r="L9850">
        <v>0</v>
      </c>
      <c r="M9850">
        <v>52.5</v>
      </c>
      <c r="N9850">
        <f>(1-Coffee_Sales[[#This Row],[Discount_Percent]])*Coffee_Sales[[#This Row],[unit_price]]*Coffee_Sales[[#This Row],[transaction_qty]]</f>
        <v>105</v>
      </c>
      <c r="O9850" t="str">
        <f>TEXT(Coffee_Sales[[#This Row],[transaction_date]],"mmm-yyyy")</f>
        <v>Feb-2023</v>
      </c>
      <c r="P9850">
        <f>HOUR(Coffee_Sales[[#This Row],[transaction_time]])</f>
        <v>7</v>
      </c>
    </row>
    <row r="9851" spans="1:16" x14ac:dyDescent="0.3">
      <c r="A9851">
        <v>76908</v>
      </c>
      <c r="B9851" s="1">
        <v>45042</v>
      </c>
      <c r="C9851" s="2">
        <v>0.57553240740740741</v>
      </c>
      <c r="D9851">
        <v>1</v>
      </c>
      <c r="E9851">
        <v>5</v>
      </c>
      <c r="F9851" t="s">
        <v>54</v>
      </c>
      <c r="G9851">
        <v>76</v>
      </c>
      <c r="H9851" t="s">
        <v>18</v>
      </c>
      <c r="I9851" t="s">
        <v>107</v>
      </c>
      <c r="J9851" t="s">
        <v>137</v>
      </c>
      <c r="K9851">
        <v>1.397358589392756</v>
      </c>
      <c r="L9851">
        <v>0</v>
      </c>
      <c r="M9851">
        <v>52.5</v>
      </c>
      <c r="N9851">
        <f>(1-Coffee_Sales[[#This Row],[Discount_Percent]])*Coffee_Sales[[#This Row],[unit_price]]*Coffee_Sales[[#This Row],[transaction_qty]]</f>
        <v>52.5</v>
      </c>
      <c r="O9851" t="str">
        <f>TEXT(Coffee_Sales[[#This Row],[transaction_date]],"mmm-yyyy")</f>
        <v>Apr-2023</v>
      </c>
      <c r="P9851">
        <f>HOUR(Coffee_Sales[[#This Row],[transaction_time]])</f>
        <v>13</v>
      </c>
    </row>
    <row r="9852" spans="1:16" x14ac:dyDescent="0.3">
      <c r="A9852">
        <v>102086</v>
      </c>
      <c r="B9852" s="1">
        <v>45066</v>
      </c>
      <c r="C9852" s="2">
        <v>0.54885416666666664</v>
      </c>
      <c r="D9852">
        <v>1</v>
      </c>
      <c r="E9852">
        <v>5</v>
      </c>
      <c r="F9852" t="s">
        <v>113</v>
      </c>
      <c r="G9852">
        <v>57</v>
      </c>
      <c r="H9852" t="s">
        <v>32</v>
      </c>
      <c r="I9852" t="s">
        <v>33</v>
      </c>
      <c r="J9852" t="s">
        <v>34</v>
      </c>
      <c r="K9852">
        <v>1.149510050710532</v>
      </c>
      <c r="L9852">
        <v>0</v>
      </c>
      <c r="M9852">
        <v>46.5</v>
      </c>
      <c r="N9852">
        <f>(1-Coffee_Sales[[#This Row],[Discount_Percent]])*Coffee_Sales[[#This Row],[unit_price]]*Coffee_Sales[[#This Row],[transaction_qty]]</f>
        <v>46.5</v>
      </c>
      <c r="O9852" t="str">
        <f>TEXT(Coffee_Sales[[#This Row],[transaction_date]],"mmm-yyyy")</f>
        <v>May-2023</v>
      </c>
      <c r="P9852">
        <f>HOUR(Coffee_Sales[[#This Row],[transaction_time]])</f>
        <v>13</v>
      </c>
    </row>
    <row r="9853" spans="1:16" x14ac:dyDescent="0.3">
      <c r="A9853">
        <v>62251</v>
      </c>
      <c r="B9853" s="1">
        <v>45025</v>
      </c>
      <c r="C9853" s="2">
        <v>0.63990740740740737</v>
      </c>
      <c r="D9853">
        <v>1</v>
      </c>
      <c r="E9853">
        <v>3</v>
      </c>
      <c r="F9853" t="s">
        <v>21</v>
      </c>
      <c r="G9853">
        <v>72</v>
      </c>
      <c r="H9853" t="s">
        <v>18</v>
      </c>
      <c r="I9853" t="s">
        <v>19</v>
      </c>
      <c r="J9853" t="s">
        <v>82</v>
      </c>
      <c r="K9853">
        <v>0.9926186468979985</v>
      </c>
      <c r="L9853">
        <v>0</v>
      </c>
      <c r="M9853">
        <v>48.75</v>
      </c>
      <c r="N9853">
        <f>(1-Coffee_Sales[[#This Row],[Discount_Percent]])*Coffee_Sales[[#This Row],[unit_price]]*Coffee_Sales[[#This Row],[transaction_qty]]</f>
        <v>48.75</v>
      </c>
      <c r="O9853" t="str">
        <f>TEXT(Coffee_Sales[[#This Row],[transaction_date]],"mmm-yyyy")</f>
        <v>Apr-2023</v>
      </c>
      <c r="P9853">
        <f>HOUR(Coffee_Sales[[#This Row],[transaction_time]])</f>
        <v>15</v>
      </c>
    </row>
    <row r="9854" spans="1:16" x14ac:dyDescent="0.3">
      <c r="A9854">
        <v>28329</v>
      </c>
      <c r="B9854" s="1">
        <v>44976</v>
      </c>
      <c r="C9854" s="2">
        <v>0.63643518518518516</v>
      </c>
      <c r="D9854">
        <v>2</v>
      </c>
      <c r="E9854">
        <v>3</v>
      </c>
      <c r="F9854" t="s">
        <v>94</v>
      </c>
      <c r="G9854">
        <v>43</v>
      </c>
      <c r="H9854" t="s">
        <v>32</v>
      </c>
      <c r="I9854" t="s">
        <v>40</v>
      </c>
      <c r="J9854" t="s">
        <v>124</v>
      </c>
      <c r="K9854">
        <v>2.9331173681983169</v>
      </c>
      <c r="L9854">
        <v>0</v>
      </c>
      <c r="M9854">
        <v>45</v>
      </c>
      <c r="N9854">
        <f>(1-Coffee_Sales[[#This Row],[Discount_Percent]])*Coffee_Sales[[#This Row],[unit_price]]*Coffee_Sales[[#This Row],[transaction_qty]]</f>
        <v>90</v>
      </c>
      <c r="O9854" t="str">
        <f>TEXT(Coffee_Sales[[#This Row],[transaction_date]],"mmm-yyyy")</f>
        <v>Feb-2023</v>
      </c>
      <c r="P9854">
        <f>HOUR(Coffee_Sales[[#This Row],[transaction_time]])</f>
        <v>15</v>
      </c>
    </row>
    <row r="9855" spans="1:16" x14ac:dyDescent="0.3">
      <c r="A9855">
        <v>121508</v>
      </c>
      <c r="B9855" s="1">
        <v>45084</v>
      </c>
      <c r="C9855" s="2">
        <v>0.50979166666666664</v>
      </c>
      <c r="D9855">
        <v>1</v>
      </c>
      <c r="E9855">
        <v>8</v>
      </c>
      <c r="F9855" t="s">
        <v>81</v>
      </c>
      <c r="G9855">
        <v>27</v>
      </c>
      <c r="H9855" t="s">
        <v>14</v>
      </c>
      <c r="I9855" t="s">
        <v>29</v>
      </c>
      <c r="J9855" t="s">
        <v>30</v>
      </c>
      <c r="K9855">
        <v>1.3482269377488589</v>
      </c>
      <c r="L9855">
        <v>0</v>
      </c>
      <c r="M9855">
        <v>52.5</v>
      </c>
      <c r="N9855">
        <f>(1-Coffee_Sales[[#This Row],[Discount_Percent]])*Coffee_Sales[[#This Row],[unit_price]]*Coffee_Sales[[#This Row],[transaction_qty]]</f>
        <v>52.5</v>
      </c>
      <c r="O9855" t="str">
        <f>TEXT(Coffee_Sales[[#This Row],[transaction_date]],"mmm-yyyy")</f>
        <v>Jun-2023</v>
      </c>
      <c r="P9855">
        <f>HOUR(Coffee_Sales[[#This Row],[transaction_time]])</f>
        <v>12</v>
      </c>
    </row>
    <row r="9856" spans="1:16" x14ac:dyDescent="0.3">
      <c r="A9856">
        <v>110309</v>
      </c>
      <c r="B9856" s="1">
        <v>45074</v>
      </c>
      <c r="C9856" s="2">
        <v>0.40233796296296298</v>
      </c>
      <c r="D9856">
        <v>2</v>
      </c>
      <c r="E9856">
        <v>8</v>
      </c>
      <c r="F9856" t="s">
        <v>131</v>
      </c>
      <c r="G9856">
        <v>25</v>
      </c>
      <c r="H9856" t="s">
        <v>14</v>
      </c>
      <c r="I9856" t="s">
        <v>29</v>
      </c>
      <c r="J9856" t="s">
        <v>71</v>
      </c>
      <c r="K9856">
        <v>1.44053467425975</v>
      </c>
      <c r="L9856">
        <v>0</v>
      </c>
      <c r="M9856">
        <v>33</v>
      </c>
      <c r="N9856">
        <f>(1-Coffee_Sales[[#This Row],[Discount_Percent]])*Coffee_Sales[[#This Row],[unit_price]]*Coffee_Sales[[#This Row],[transaction_qty]]</f>
        <v>66</v>
      </c>
      <c r="O9856" t="str">
        <f>TEXT(Coffee_Sales[[#This Row],[transaction_date]],"mmm-yyyy")</f>
        <v>May-2023</v>
      </c>
      <c r="P9856">
        <f>HOUR(Coffee_Sales[[#This Row],[transaction_time]])</f>
        <v>9</v>
      </c>
    </row>
    <row r="9857" spans="1:16" x14ac:dyDescent="0.3">
      <c r="A9857">
        <v>63589</v>
      </c>
      <c r="B9857" s="1">
        <v>45027</v>
      </c>
      <c r="C9857" s="2">
        <v>0.37322916666666667</v>
      </c>
      <c r="D9857">
        <v>1</v>
      </c>
      <c r="E9857">
        <v>5</v>
      </c>
      <c r="F9857" t="s">
        <v>128</v>
      </c>
      <c r="G9857">
        <v>26</v>
      </c>
      <c r="H9857" t="s">
        <v>14</v>
      </c>
      <c r="I9857" t="s">
        <v>29</v>
      </c>
      <c r="J9857" t="s">
        <v>134</v>
      </c>
      <c r="K9857">
        <v>1.211170372950944</v>
      </c>
      <c r="L9857">
        <v>0.05</v>
      </c>
      <c r="M9857">
        <v>45</v>
      </c>
      <c r="N9857">
        <f>(1-Coffee_Sales[[#This Row],[Discount_Percent]])*Coffee_Sales[[#This Row],[unit_price]]*Coffee_Sales[[#This Row],[transaction_qty]]</f>
        <v>42.75</v>
      </c>
      <c r="O9857" t="str">
        <f>TEXT(Coffee_Sales[[#This Row],[transaction_date]],"mmm-yyyy")</f>
        <v>Apr-2023</v>
      </c>
      <c r="P9857">
        <f>HOUR(Coffee_Sales[[#This Row],[transaction_time]])</f>
        <v>8</v>
      </c>
    </row>
    <row r="9858" spans="1:16" x14ac:dyDescent="0.3">
      <c r="A9858">
        <v>37216</v>
      </c>
      <c r="B9858" s="1">
        <v>44991</v>
      </c>
      <c r="C9858" s="2">
        <v>0.47391203703703705</v>
      </c>
      <c r="D9858">
        <v>1</v>
      </c>
      <c r="E9858">
        <v>5</v>
      </c>
      <c r="F9858" t="s">
        <v>62</v>
      </c>
      <c r="G9858">
        <v>48</v>
      </c>
      <c r="H9858" t="s">
        <v>32</v>
      </c>
      <c r="I9858" t="s">
        <v>44</v>
      </c>
      <c r="J9858" t="s">
        <v>52</v>
      </c>
      <c r="K9858">
        <v>1.2107364070292139</v>
      </c>
      <c r="L9858">
        <v>0</v>
      </c>
      <c r="M9858">
        <v>37.5</v>
      </c>
      <c r="N9858">
        <f>(1-Coffee_Sales[[#This Row],[Discount_Percent]])*Coffee_Sales[[#This Row],[unit_price]]*Coffee_Sales[[#This Row],[transaction_qty]]</f>
        <v>37.5</v>
      </c>
      <c r="O9858" t="str">
        <f>TEXT(Coffee_Sales[[#This Row],[transaction_date]],"mmm-yyyy")</f>
        <v>Mar-2023</v>
      </c>
      <c r="P9858">
        <f>HOUR(Coffee_Sales[[#This Row],[transaction_time]])</f>
        <v>11</v>
      </c>
    </row>
    <row r="9859" spans="1:16" x14ac:dyDescent="0.3">
      <c r="A9859">
        <v>129757</v>
      </c>
      <c r="B9859" s="1">
        <v>45091</v>
      </c>
      <c r="C9859" s="2">
        <v>0.40969907407407408</v>
      </c>
      <c r="D9859">
        <v>1</v>
      </c>
      <c r="E9859">
        <v>8</v>
      </c>
      <c r="F9859" t="s">
        <v>46</v>
      </c>
      <c r="G9859">
        <v>63</v>
      </c>
      <c r="H9859" t="s">
        <v>67</v>
      </c>
      <c r="I9859" t="s">
        <v>72</v>
      </c>
      <c r="J9859" t="s">
        <v>73</v>
      </c>
      <c r="K9859">
        <v>0.31031370361331673</v>
      </c>
      <c r="L9859">
        <v>0.1</v>
      </c>
      <c r="M9859">
        <v>12</v>
      </c>
      <c r="N9859">
        <f>(1-Coffee_Sales[[#This Row],[Discount_Percent]])*Coffee_Sales[[#This Row],[unit_price]]*Coffee_Sales[[#This Row],[transaction_qty]]</f>
        <v>10.8</v>
      </c>
      <c r="O9859" t="str">
        <f>TEXT(Coffee_Sales[[#This Row],[transaction_date]],"mmm-yyyy")</f>
        <v>Jun-2023</v>
      </c>
      <c r="P9859">
        <f>HOUR(Coffee_Sales[[#This Row],[transaction_time]])</f>
        <v>9</v>
      </c>
    </row>
    <row r="9860" spans="1:16" x14ac:dyDescent="0.3">
      <c r="A9860">
        <v>127328</v>
      </c>
      <c r="B9860" s="1">
        <v>45089</v>
      </c>
      <c r="C9860" s="2">
        <v>0.42201388888888891</v>
      </c>
      <c r="D9860">
        <v>2</v>
      </c>
      <c r="E9860">
        <v>8</v>
      </c>
      <c r="F9860" t="s">
        <v>81</v>
      </c>
      <c r="G9860">
        <v>33</v>
      </c>
      <c r="H9860" t="s">
        <v>14</v>
      </c>
      <c r="I9860" t="s">
        <v>22</v>
      </c>
      <c r="J9860" t="s">
        <v>49</v>
      </c>
      <c r="K9860">
        <v>3.0350965528466518</v>
      </c>
      <c r="L9860">
        <v>0.15</v>
      </c>
      <c r="M9860">
        <v>52.5</v>
      </c>
      <c r="N9860">
        <f>(1-Coffee_Sales[[#This Row],[Discount_Percent]])*Coffee_Sales[[#This Row],[unit_price]]*Coffee_Sales[[#This Row],[transaction_qty]]</f>
        <v>89.25</v>
      </c>
      <c r="O9860" t="str">
        <f>TEXT(Coffee_Sales[[#This Row],[transaction_date]],"mmm-yyyy")</f>
        <v>Jun-2023</v>
      </c>
      <c r="P9860">
        <f>HOUR(Coffee_Sales[[#This Row],[transaction_time]])</f>
        <v>10</v>
      </c>
    </row>
    <row r="9861" spans="1:16" x14ac:dyDescent="0.3">
      <c r="A9861">
        <v>1079</v>
      </c>
      <c r="B9861" s="1">
        <v>44928</v>
      </c>
      <c r="C9861" s="2">
        <v>0.78745370370370371</v>
      </c>
      <c r="D9861">
        <v>1</v>
      </c>
      <c r="E9861">
        <v>3</v>
      </c>
      <c r="F9861" t="s">
        <v>131</v>
      </c>
      <c r="G9861">
        <v>78</v>
      </c>
      <c r="H9861" t="s">
        <v>18</v>
      </c>
      <c r="I9861" t="s">
        <v>19</v>
      </c>
      <c r="J9861" t="s">
        <v>51</v>
      </c>
      <c r="K9861">
        <v>2.1105523931958579</v>
      </c>
      <c r="L9861">
        <v>0.05</v>
      </c>
      <c r="M9861">
        <v>67.5</v>
      </c>
      <c r="N9861">
        <f>(1-Coffee_Sales[[#This Row],[Discount_Percent]])*Coffee_Sales[[#This Row],[unit_price]]*Coffee_Sales[[#This Row],[transaction_qty]]</f>
        <v>64.125</v>
      </c>
      <c r="O9861" t="str">
        <f>TEXT(Coffee_Sales[[#This Row],[transaction_date]],"mmm-yyyy")</f>
        <v>Jan-2023</v>
      </c>
      <c r="P9861">
        <f>HOUR(Coffee_Sales[[#This Row],[transaction_time]])</f>
        <v>18</v>
      </c>
    </row>
    <row r="9862" spans="1:16" x14ac:dyDescent="0.3">
      <c r="A9862">
        <v>7831</v>
      </c>
      <c r="B9862" s="1">
        <v>44940</v>
      </c>
      <c r="C9862" s="2">
        <v>0.80130787037037032</v>
      </c>
      <c r="D9862">
        <v>1</v>
      </c>
      <c r="E9862">
        <v>3</v>
      </c>
      <c r="F9862" t="s">
        <v>77</v>
      </c>
      <c r="G9862">
        <v>26</v>
      </c>
      <c r="H9862" t="s">
        <v>14</v>
      </c>
      <c r="I9862" t="s">
        <v>29</v>
      </c>
      <c r="J9862" t="s">
        <v>134</v>
      </c>
      <c r="K9862">
        <v>0.99057929202991613</v>
      </c>
      <c r="L9862">
        <v>0.05</v>
      </c>
      <c r="M9862">
        <v>45</v>
      </c>
      <c r="N9862">
        <f>(1-Coffee_Sales[[#This Row],[Discount_Percent]])*Coffee_Sales[[#This Row],[unit_price]]*Coffee_Sales[[#This Row],[transaction_qty]]</f>
        <v>42.75</v>
      </c>
      <c r="O9862" t="str">
        <f>TEXT(Coffee_Sales[[#This Row],[transaction_date]],"mmm-yyyy")</f>
        <v>Jan-2023</v>
      </c>
      <c r="P9862">
        <f>HOUR(Coffee_Sales[[#This Row],[transaction_time]])</f>
        <v>19</v>
      </c>
    </row>
    <row r="9863" spans="1:16" x14ac:dyDescent="0.3">
      <c r="A9863">
        <v>62917</v>
      </c>
      <c r="B9863" s="1">
        <v>45026</v>
      </c>
      <c r="C9863" s="2">
        <v>0.43782407407407409</v>
      </c>
      <c r="D9863">
        <v>2</v>
      </c>
      <c r="E9863">
        <v>3</v>
      </c>
      <c r="F9863" t="s">
        <v>54</v>
      </c>
      <c r="G9863">
        <v>29</v>
      </c>
      <c r="H9863" t="s">
        <v>14</v>
      </c>
      <c r="I9863" t="s">
        <v>22</v>
      </c>
      <c r="J9863" t="s">
        <v>89</v>
      </c>
      <c r="K9863">
        <v>1.9784004870088781</v>
      </c>
      <c r="L9863">
        <v>0.1</v>
      </c>
      <c r="M9863">
        <v>37.5</v>
      </c>
      <c r="N9863">
        <f>(1-Coffee_Sales[[#This Row],[Discount_Percent]])*Coffee_Sales[[#This Row],[unit_price]]*Coffee_Sales[[#This Row],[transaction_qty]]</f>
        <v>67.5</v>
      </c>
      <c r="O9863" t="str">
        <f>TEXT(Coffee_Sales[[#This Row],[transaction_date]],"mmm-yyyy")</f>
        <v>Apr-2023</v>
      </c>
      <c r="P9863">
        <f>HOUR(Coffee_Sales[[#This Row],[transaction_time]])</f>
        <v>10</v>
      </c>
    </row>
    <row r="9864" spans="1:16" x14ac:dyDescent="0.3">
      <c r="A9864">
        <v>77273</v>
      </c>
      <c r="B9864" s="1">
        <v>45043</v>
      </c>
      <c r="C9864" s="2">
        <v>0.32270833333333332</v>
      </c>
      <c r="D9864">
        <v>1</v>
      </c>
      <c r="E9864">
        <v>5</v>
      </c>
      <c r="F9864" t="s">
        <v>114</v>
      </c>
      <c r="G9864">
        <v>48</v>
      </c>
      <c r="H9864" t="s">
        <v>32</v>
      </c>
      <c r="I9864" t="s">
        <v>44</v>
      </c>
      <c r="J9864" t="s">
        <v>52</v>
      </c>
      <c r="K9864">
        <v>0.78336179381046667</v>
      </c>
      <c r="L9864">
        <v>0</v>
      </c>
      <c r="M9864">
        <v>37.5</v>
      </c>
      <c r="N9864">
        <f>(1-Coffee_Sales[[#This Row],[Discount_Percent]])*Coffee_Sales[[#This Row],[unit_price]]*Coffee_Sales[[#This Row],[transaction_qty]]</f>
        <v>37.5</v>
      </c>
      <c r="O9864" t="str">
        <f>TEXT(Coffee_Sales[[#This Row],[transaction_date]],"mmm-yyyy")</f>
        <v>Apr-2023</v>
      </c>
      <c r="P9864">
        <f>HOUR(Coffee_Sales[[#This Row],[transaction_time]])</f>
        <v>7</v>
      </c>
    </row>
    <row r="9865" spans="1:16" x14ac:dyDescent="0.3">
      <c r="A9865">
        <v>37514</v>
      </c>
      <c r="B9865" s="1">
        <v>44991</v>
      </c>
      <c r="C9865" s="2">
        <v>0.69415509259259256</v>
      </c>
      <c r="D9865">
        <v>1</v>
      </c>
      <c r="E9865">
        <v>8</v>
      </c>
      <c r="F9865" t="s">
        <v>13</v>
      </c>
      <c r="G9865">
        <v>41</v>
      </c>
      <c r="H9865" t="s">
        <v>14</v>
      </c>
      <c r="I9865" t="s">
        <v>15</v>
      </c>
      <c r="J9865" t="s">
        <v>98</v>
      </c>
      <c r="K9865">
        <v>1.4398859710873919</v>
      </c>
      <c r="L9865">
        <v>0.15</v>
      </c>
      <c r="M9865">
        <v>63.75</v>
      </c>
      <c r="N9865">
        <f>(1-Coffee_Sales[[#This Row],[Discount_Percent]])*Coffee_Sales[[#This Row],[unit_price]]*Coffee_Sales[[#This Row],[transaction_qty]]</f>
        <v>54.1875</v>
      </c>
      <c r="O9865" t="str">
        <f>TEXT(Coffee_Sales[[#This Row],[transaction_date]],"mmm-yyyy")</f>
        <v>Mar-2023</v>
      </c>
      <c r="P9865">
        <f>HOUR(Coffee_Sales[[#This Row],[transaction_time]])</f>
        <v>16</v>
      </c>
    </row>
    <row r="9866" spans="1:16" x14ac:dyDescent="0.3">
      <c r="A9866">
        <v>102591</v>
      </c>
      <c r="B9866" s="1">
        <v>45067</v>
      </c>
      <c r="C9866" s="2">
        <v>0.35151620370370368</v>
      </c>
      <c r="D9866">
        <v>1</v>
      </c>
      <c r="E9866">
        <v>5</v>
      </c>
      <c r="F9866" t="s">
        <v>114</v>
      </c>
      <c r="G9866">
        <v>79</v>
      </c>
      <c r="H9866" t="s">
        <v>18</v>
      </c>
      <c r="I9866" t="s">
        <v>19</v>
      </c>
      <c r="J9866" t="s">
        <v>20</v>
      </c>
      <c r="K9866">
        <v>1.35527115466975</v>
      </c>
      <c r="L9866">
        <v>0.05</v>
      </c>
      <c r="M9866">
        <v>56.25</v>
      </c>
      <c r="N9866">
        <f>(1-Coffee_Sales[[#This Row],[Discount_Percent]])*Coffee_Sales[[#This Row],[unit_price]]*Coffee_Sales[[#This Row],[transaction_qty]]</f>
        <v>53.4375</v>
      </c>
      <c r="O9866" t="str">
        <f>TEXT(Coffee_Sales[[#This Row],[transaction_date]],"mmm-yyyy")</f>
        <v>May-2023</v>
      </c>
      <c r="P9866">
        <f>HOUR(Coffee_Sales[[#This Row],[transaction_time]])</f>
        <v>8</v>
      </c>
    </row>
    <row r="9867" spans="1:16" x14ac:dyDescent="0.3">
      <c r="A9867">
        <v>47281</v>
      </c>
      <c r="B9867" s="1">
        <v>45005</v>
      </c>
      <c r="C9867" s="2">
        <v>0.40893518518518518</v>
      </c>
      <c r="D9867">
        <v>1</v>
      </c>
      <c r="E9867">
        <v>3</v>
      </c>
      <c r="F9867" t="s">
        <v>131</v>
      </c>
      <c r="G9867">
        <v>72</v>
      </c>
      <c r="H9867" t="s">
        <v>18</v>
      </c>
      <c r="I9867" t="s">
        <v>19</v>
      </c>
      <c r="J9867" t="s">
        <v>82</v>
      </c>
      <c r="K9867">
        <v>1.6217334228125471</v>
      </c>
      <c r="L9867">
        <v>0.05</v>
      </c>
      <c r="M9867">
        <v>48.75</v>
      </c>
      <c r="N9867">
        <f>(1-Coffee_Sales[[#This Row],[Discount_Percent]])*Coffee_Sales[[#This Row],[unit_price]]*Coffee_Sales[[#This Row],[transaction_qty]]</f>
        <v>46.3125</v>
      </c>
      <c r="O9867" t="str">
        <f>TEXT(Coffee_Sales[[#This Row],[transaction_date]],"mmm-yyyy")</f>
        <v>Mar-2023</v>
      </c>
      <c r="P9867">
        <f>HOUR(Coffee_Sales[[#This Row],[transaction_time]])</f>
        <v>9</v>
      </c>
    </row>
    <row r="9868" spans="1:16" x14ac:dyDescent="0.3">
      <c r="A9868">
        <v>16929</v>
      </c>
      <c r="B9868" s="1">
        <v>44957</v>
      </c>
      <c r="C9868" s="2">
        <v>0.30483796296296295</v>
      </c>
      <c r="D9868">
        <v>1</v>
      </c>
      <c r="E9868">
        <v>5</v>
      </c>
      <c r="F9868" t="s">
        <v>94</v>
      </c>
      <c r="G9868">
        <v>44</v>
      </c>
      <c r="H9868" t="s">
        <v>32</v>
      </c>
      <c r="I9868" t="s">
        <v>40</v>
      </c>
      <c r="J9868" t="s">
        <v>41</v>
      </c>
      <c r="K9868">
        <v>1.036088271680875</v>
      </c>
      <c r="L9868">
        <v>0</v>
      </c>
      <c r="M9868">
        <v>37.5</v>
      </c>
      <c r="N9868">
        <f>(1-Coffee_Sales[[#This Row],[Discount_Percent]])*Coffee_Sales[[#This Row],[unit_price]]*Coffee_Sales[[#This Row],[transaction_qty]]</f>
        <v>37.5</v>
      </c>
      <c r="O9868" t="str">
        <f>TEXT(Coffee_Sales[[#This Row],[transaction_date]],"mmm-yyyy")</f>
        <v>Jan-2023</v>
      </c>
      <c r="P9868">
        <f>HOUR(Coffee_Sales[[#This Row],[transaction_time]])</f>
        <v>7</v>
      </c>
    </row>
    <row r="9869" spans="1:16" x14ac:dyDescent="0.3">
      <c r="A9869">
        <v>489</v>
      </c>
      <c r="B9869" s="1">
        <v>44927</v>
      </c>
      <c r="C9869" s="2">
        <v>0.76589120370370367</v>
      </c>
      <c r="D9869">
        <v>1</v>
      </c>
      <c r="E9869">
        <v>3</v>
      </c>
      <c r="F9869" t="s">
        <v>131</v>
      </c>
      <c r="G9869">
        <v>79</v>
      </c>
      <c r="H9869" t="s">
        <v>18</v>
      </c>
      <c r="I9869" t="s">
        <v>19</v>
      </c>
      <c r="J9869" t="s">
        <v>20</v>
      </c>
      <c r="K9869">
        <v>1.726885288760976</v>
      </c>
      <c r="L9869">
        <v>0</v>
      </c>
      <c r="M9869">
        <v>56.25</v>
      </c>
      <c r="N9869">
        <f>(1-Coffee_Sales[[#This Row],[Discount_Percent]])*Coffee_Sales[[#This Row],[unit_price]]*Coffee_Sales[[#This Row],[transaction_qty]]</f>
        <v>56.25</v>
      </c>
      <c r="O9869" t="str">
        <f>TEXT(Coffee_Sales[[#This Row],[transaction_date]],"mmm-yyyy")</f>
        <v>Jan-2023</v>
      </c>
      <c r="P9869">
        <f>HOUR(Coffee_Sales[[#This Row],[transaction_time]])</f>
        <v>18</v>
      </c>
    </row>
    <row r="9870" spans="1:16" x14ac:dyDescent="0.3">
      <c r="A9870">
        <v>78221</v>
      </c>
      <c r="B9870" s="1">
        <v>45044</v>
      </c>
      <c r="C9870" s="2">
        <v>0.32010416666666669</v>
      </c>
      <c r="D9870">
        <v>2</v>
      </c>
      <c r="E9870">
        <v>5</v>
      </c>
      <c r="F9870" t="s">
        <v>114</v>
      </c>
      <c r="G9870">
        <v>37</v>
      </c>
      <c r="H9870" t="s">
        <v>14</v>
      </c>
      <c r="I9870" t="s">
        <v>15</v>
      </c>
      <c r="J9870" t="s">
        <v>95</v>
      </c>
      <c r="K9870">
        <v>1.907042506741359</v>
      </c>
      <c r="L9870">
        <v>0.05</v>
      </c>
      <c r="M9870">
        <v>45</v>
      </c>
      <c r="N9870">
        <f>(1-Coffee_Sales[[#This Row],[Discount_Percent]])*Coffee_Sales[[#This Row],[unit_price]]*Coffee_Sales[[#This Row],[transaction_qty]]</f>
        <v>85.5</v>
      </c>
      <c r="O9870" t="str">
        <f>TEXT(Coffee_Sales[[#This Row],[transaction_date]],"mmm-yyyy")</f>
        <v>Apr-2023</v>
      </c>
      <c r="P9870">
        <f>HOUR(Coffee_Sales[[#This Row],[transaction_time]])</f>
        <v>7</v>
      </c>
    </row>
    <row r="9871" spans="1:16" x14ac:dyDescent="0.3">
      <c r="A9871">
        <v>69451</v>
      </c>
      <c r="B9871" s="1">
        <v>45034</v>
      </c>
      <c r="C9871" s="2">
        <v>0.28487268518518516</v>
      </c>
      <c r="D9871">
        <v>1</v>
      </c>
      <c r="E9871">
        <v>8</v>
      </c>
      <c r="F9871" t="s">
        <v>77</v>
      </c>
      <c r="G9871">
        <v>70</v>
      </c>
      <c r="H9871" t="s">
        <v>18</v>
      </c>
      <c r="I9871" t="s">
        <v>19</v>
      </c>
      <c r="J9871" t="s">
        <v>83</v>
      </c>
      <c r="K9871">
        <v>1.5115204099603661</v>
      </c>
      <c r="L9871">
        <v>0.05</v>
      </c>
      <c r="M9871">
        <v>48.75</v>
      </c>
      <c r="N9871">
        <f>(1-Coffee_Sales[[#This Row],[Discount_Percent]])*Coffee_Sales[[#This Row],[unit_price]]*Coffee_Sales[[#This Row],[transaction_qty]]</f>
        <v>46.3125</v>
      </c>
      <c r="O9871" t="str">
        <f>TEXT(Coffee_Sales[[#This Row],[transaction_date]],"mmm-yyyy")</f>
        <v>Apr-2023</v>
      </c>
      <c r="P9871">
        <f>HOUR(Coffee_Sales[[#This Row],[transaction_time]])</f>
        <v>6</v>
      </c>
    </row>
    <row r="9872" spans="1:16" x14ac:dyDescent="0.3">
      <c r="A9872">
        <v>125296</v>
      </c>
      <c r="B9872" s="1">
        <v>45087</v>
      </c>
      <c r="C9872" s="2">
        <v>0.57369212962962968</v>
      </c>
      <c r="D9872">
        <v>1</v>
      </c>
      <c r="E9872">
        <v>3</v>
      </c>
      <c r="F9872" t="s">
        <v>50</v>
      </c>
      <c r="G9872">
        <v>47</v>
      </c>
      <c r="H9872" t="s">
        <v>32</v>
      </c>
      <c r="I9872" t="s">
        <v>36</v>
      </c>
      <c r="J9872" t="s">
        <v>37</v>
      </c>
      <c r="K9872">
        <v>1.3283639690044291</v>
      </c>
      <c r="L9872">
        <v>0.05</v>
      </c>
      <c r="M9872">
        <v>45</v>
      </c>
      <c r="N9872">
        <f>(1-Coffee_Sales[[#This Row],[Discount_Percent]])*Coffee_Sales[[#This Row],[unit_price]]*Coffee_Sales[[#This Row],[transaction_qty]]</f>
        <v>42.75</v>
      </c>
      <c r="O9872" t="str">
        <f>TEXT(Coffee_Sales[[#This Row],[transaction_date]],"mmm-yyyy")</f>
        <v>Jun-2023</v>
      </c>
      <c r="P9872">
        <f>HOUR(Coffee_Sales[[#This Row],[transaction_time]])</f>
        <v>13</v>
      </c>
    </row>
    <row r="9873" spans="1:16" x14ac:dyDescent="0.3">
      <c r="A9873">
        <v>135501</v>
      </c>
      <c r="B9873" s="1">
        <v>45096</v>
      </c>
      <c r="C9873" s="2">
        <v>0.28736111111111112</v>
      </c>
      <c r="D9873">
        <v>2</v>
      </c>
      <c r="E9873">
        <v>8</v>
      </c>
      <c r="F9873" t="s">
        <v>31</v>
      </c>
      <c r="G9873">
        <v>33</v>
      </c>
      <c r="H9873" t="s">
        <v>14</v>
      </c>
      <c r="I9873" t="s">
        <v>22</v>
      </c>
      <c r="J9873" t="s">
        <v>49</v>
      </c>
      <c r="K9873">
        <v>2.7764285251717009</v>
      </c>
      <c r="L9873">
        <v>0</v>
      </c>
      <c r="M9873">
        <v>52.5</v>
      </c>
      <c r="N9873">
        <f>(1-Coffee_Sales[[#This Row],[Discount_Percent]])*Coffee_Sales[[#This Row],[unit_price]]*Coffee_Sales[[#This Row],[transaction_qty]]</f>
        <v>105</v>
      </c>
      <c r="O9873" t="str">
        <f>TEXT(Coffee_Sales[[#This Row],[transaction_date]],"mmm-yyyy")</f>
        <v>Jun-2023</v>
      </c>
      <c r="P9873">
        <f>HOUR(Coffee_Sales[[#This Row],[transaction_time]])</f>
        <v>6</v>
      </c>
    </row>
    <row r="9874" spans="1:16" x14ac:dyDescent="0.3">
      <c r="A9874">
        <v>122981</v>
      </c>
      <c r="B9874" s="1">
        <v>45085</v>
      </c>
      <c r="C9874" s="2">
        <v>0.72662037037037042</v>
      </c>
      <c r="D9874">
        <v>1</v>
      </c>
      <c r="E9874">
        <v>5</v>
      </c>
      <c r="F9874" t="s">
        <v>50</v>
      </c>
      <c r="G9874">
        <v>32</v>
      </c>
      <c r="H9874" t="s">
        <v>14</v>
      </c>
      <c r="I9874" t="s">
        <v>22</v>
      </c>
      <c r="J9874" t="s">
        <v>23</v>
      </c>
      <c r="K9874">
        <v>1.341981828601152</v>
      </c>
      <c r="L9874">
        <v>0</v>
      </c>
      <c r="M9874">
        <v>45</v>
      </c>
      <c r="N9874">
        <f>(1-Coffee_Sales[[#This Row],[Discount_Percent]])*Coffee_Sales[[#This Row],[unit_price]]*Coffee_Sales[[#This Row],[transaction_qty]]</f>
        <v>45</v>
      </c>
      <c r="O9874" t="str">
        <f>TEXT(Coffee_Sales[[#This Row],[transaction_date]],"mmm-yyyy")</f>
        <v>Jun-2023</v>
      </c>
      <c r="P9874">
        <f>HOUR(Coffee_Sales[[#This Row],[transaction_time]])</f>
        <v>17</v>
      </c>
    </row>
    <row r="9875" spans="1:16" x14ac:dyDescent="0.3">
      <c r="A9875">
        <v>17389</v>
      </c>
      <c r="B9875" s="1">
        <v>44958</v>
      </c>
      <c r="C9875" s="2">
        <v>0.3825925925925926</v>
      </c>
      <c r="D9875">
        <v>1</v>
      </c>
      <c r="E9875">
        <v>5</v>
      </c>
      <c r="F9875" t="s">
        <v>50</v>
      </c>
      <c r="G9875">
        <v>54</v>
      </c>
      <c r="H9875" t="s">
        <v>32</v>
      </c>
      <c r="I9875" t="s">
        <v>33</v>
      </c>
      <c r="J9875" t="s">
        <v>127</v>
      </c>
      <c r="K9875">
        <v>1.1450676613604389</v>
      </c>
      <c r="L9875">
        <v>0</v>
      </c>
      <c r="M9875">
        <v>37.5</v>
      </c>
      <c r="N9875">
        <f>(1-Coffee_Sales[[#This Row],[Discount_Percent]])*Coffee_Sales[[#This Row],[unit_price]]*Coffee_Sales[[#This Row],[transaction_qty]]</f>
        <v>37.5</v>
      </c>
      <c r="O9875" t="str">
        <f>TEXT(Coffee_Sales[[#This Row],[transaction_date]],"mmm-yyyy")</f>
        <v>Feb-2023</v>
      </c>
      <c r="P9875">
        <f>HOUR(Coffee_Sales[[#This Row],[transaction_time]])</f>
        <v>9</v>
      </c>
    </row>
    <row r="9876" spans="1:16" x14ac:dyDescent="0.3">
      <c r="A9876">
        <v>107837</v>
      </c>
      <c r="B9876" s="1">
        <v>45072</v>
      </c>
      <c r="C9876" s="2">
        <v>0.25122685185185184</v>
      </c>
      <c r="D9876">
        <v>1</v>
      </c>
      <c r="E9876">
        <v>5</v>
      </c>
      <c r="F9876" t="s">
        <v>70</v>
      </c>
      <c r="G9876">
        <v>53</v>
      </c>
      <c r="H9876" t="s">
        <v>32</v>
      </c>
      <c r="I9876" t="s">
        <v>33</v>
      </c>
      <c r="J9876" t="s">
        <v>129</v>
      </c>
      <c r="K9876">
        <v>1.140540404938349</v>
      </c>
      <c r="L9876">
        <v>0</v>
      </c>
      <c r="M9876">
        <v>45</v>
      </c>
      <c r="N9876">
        <f>(1-Coffee_Sales[[#This Row],[Discount_Percent]])*Coffee_Sales[[#This Row],[unit_price]]*Coffee_Sales[[#This Row],[transaction_qty]]</f>
        <v>45</v>
      </c>
      <c r="O9876" t="str">
        <f>TEXT(Coffee_Sales[[#This Row],[transaction_date]],"mmm-yyyy")</f>
        <v>May-2023</v>
      </c>
      <c r="P9876">
        <f>HOUR(Coffee_Sales[[#This Row],[transaction_time]])</f>
        <v>6</v>
      </c>
    </row>
    <row r="9877" spans="1:16" x14ac:dyDescent="0.3">
      <c r="A9877">
        <v>108245</v>
      </c>
      <c r="B9877" s="1">
        <v>45072</v>
      </c>
      <c r="C9877" s="2">
        <v>0.41259259259259257</v>
      </c>
      <c r="D9877">
        <v>3</v>
      </c>
      <c r="E9877">
        <v>5</v>
      </c>
      <c r="F9877" t="s">
        <v>90</v>
      </c>
      <c r="G9877">
        <v>49</v>
      </c>
      <c r="H9877" t="s">
        <v>32</v>
      </c>
      <c r="I9877" t="s">
        <v>44</v>
      </c>
      <c r="J9877" t="s">
        <v>91</v>
      </c>
      <c r="K9877">
        <v>4.3399268590409559</v>
      </c>
      <c r="L9877">
        <v>0</v>
      </c>
      <c r="M9877">
        <v>45</v>
      </c>
      <c r="N9877">
        <f>(1-Coffee_Sales[[#This Row],[Discount_Percent]])*Coffee_Sales[[#This Row],[unit_price]]*Coffee_Sales[[#This Row],[transaction_qty]]</f>
        <v>135</v>
      </c>
      <c r="O9877" t="str">
        <f>TEXT(Coffee_Sales[[#This Row],[transaction_date]],"mmm-yyyy")</f>
        <v>May-2023</v>
      </c>
      <c r="P9877">
        <f>HOUR(Coffee_Sales[[#This Row],[transaction_time]])</f>
        <v>9</v>
      </c>
    </row>
    <row r="9878" spans="1:16" x14ac:dyDescent="0.3">
      <c r="A9878">
        <v>10454</v>
      </c>
      <c r="B9878" s="1">
        <v>44945</v>
      </c>
      <c r="C9878" s="2">
        <v>0.36084490740740743</v>
      </c>
      <c r="D9878">
        <v>1</v>
      </c>
      <c r="E9878">
        <v>8</v>
      </c>
      <c r="F9878" t="s">
        <v>114</v>
      </c>
      <c r="G9878">
        <v>58</v>
      </c>
      <c r="H9878" t="s">
        <v>74</v>
      </c>
      <c r="I9878" t="s">
        <v>75</v>
      </c>
      <c r="J9878" t="s">
        <v>76</v>
      </c>
      <c r="K9878">
        <v>1.709282568895353</v>
      </c>
      <c r="L9878">
        <v>0</v>
      </c>
      <c r="M9878">
        <v>52.5</v>
      </c>
      <c r="N9878">
        <f>(1-Coffee_Sales[[#This Row],[Discount_Percent]])*Coffee_Sales[[#This Row],[unit_price]]*Coffee_Sales[[#This Row],[transaction_qty]]</f>
        <v>52.5</v>
      </c>
      <c r="O9878" t="str">
        <f>TEXT(Coffee_Sales[[#This Row],[transaction_date]],"mmm-yyyy")</f>
        <v>Jan-2023</v>
      </c>
      <c r="P9878">
        <f>HOUR(Coffee_Sales[[#This Row],[transaction_time]])</f>
        <v>8</v>
      </c>
    </row>
    <row r="9879" spans="1:16" x14ac:dyDescent="0.3">
      <c r="A9879">
        <v>97746</v>
      </c>
      <c r="B9879" s="1">
        <v>45062</v>
      </c>
      <c r="C9879" s="2">
        <v>0.72412037037037036</v>
      </c>
      <c r="D9879">
        <v>1</v>
      </c>
      <c r="E9879">
        <v>8</v>
      </c>
      <c r="F9879" t="s">
        <v>42</v>
      </c>
      <c r="G9879">
        <v>50</v>
      </c>
      <c r="H9879" t="s">
        <v>32</v>
      </c>
      <c r="I9879" t="s">
        <v>44</v>
      </c>
      <c r="J9879" t="s">
        <v>45</v>
      </c>
      <c r="K9879">
        <v>1.063877352406964</v>
      </c>
      <c r="L9879">
        <v>0</v>
      </c>
      <c r="M9879">
        <v>37.5</v>
      </c>
      <c r="N9879">
        <f>(1-Coffee_Sales[[#This Row],[Discount_Percent]])*Coffee_Sales[[#This Row],[unit_price]]*Coffee_Sales[[#This Row],[transaction_qty]]</f>
        <v>37.5</v>
      </c>
      <c r="O9879" t="str">
        <f>TEXT(Coffee_Sales[[#This Row],[transaction_date]],"mmm-yyyy")</f>
        <v>May-2023</v>
      </c>
      <c r="P9879">
        <f>HOUR(Coffee_Sales[[#This Row],[transaction_time]])</f>
        <v>17</v>
      </c>
    </row>
    <row r="9880" spans="1:16" x14ac:dyDescent="0.3">
      <c r="A9880">
        <v>38248</v>
      </c>
      <c r="B9880" s="1">
        <v>44992</v>
      </c>
      <c r="C9880" s="2">
        <v>0.73177083333333337</v>
      </c>
      <c r="D9880">
        <v>1</v>
      </c>
      <c r="E9880">
        <v>8</v>
      </c>
      <c r="F9880" t="s">
        <v>81</v>
      </c>
      <c r="G9880">
        <v>63</v>
      </c>
      <c r="H9880" t="s">
        <v>67</v>
      </c>
      <c r="I9880" t="s">
        <v>72</v>
      </c>
      <c r="J9880" t="s">
        <v>73</v>
      </c>
      <c r="K9880">
        <v>0.28469368727874211</v>
      </c>
      <c r="L9880">
        <v>0</v>
      </c>
      <c r="M9880">
        <v>12</v>
      </c>
      <c r="N9880">
        <f>(1-Coffee_Sales[[#This Row],[Discount_Percent]])*Coffee_Sales[[#This Row],[unit_price]]*Coffee_Sales[[#This Row],[transaction_qty]]</f>
        <v>12</v>
      </c>
      <c r="O9880" t="str">
        <f>TEXT(Coffee_Sales[[#This Row],[transaction_date]],"mmm-yyyy")</f>
        <v>Mar-2023</v>
      </c>
      <c r="P9880">
        <f>HOUR(Coffee_Sales[[#This Row],[transaction_time]])</f>
        <v>17</v>
      </c>
    </row>
    <row r="9881" spans="1:16" x14ac:dyDescent="0.3">
      <c r="A9881">
        <v>124856</v>
      </c>
      <c r="B9881" s="1">
        <v>45087</v>
      </c>
      <c r="C9881" s="2">
        <v>0.3919097222222222</v>
      </c>
      <c r="D9881">
        <v>1</v>
      </c>
      <c r="E9881">
        <v>8</v>
      </c>
      <c r="F9881" t="s">
        <v>90</v>
      </c>
      <c r="G9881">
        <v>30</v>
      </c>
      <c r="H9881" t="s">
        <v>14</v>
      </c>
      <c r="I9881" t="s">
        <v>22</v>
      </c>
      <c r="J9881" t="s">
        <v>109</v>
      </c>
      <c r="K9881">
        <v>1.167115945035631</v>
      </c>
      <c r="L9881">
        <v>0</v>
      </c>
      <c r="M9881">
        <v>45</v>
      </c>
      <c r="N9881">
        <f>(1-Coffee_Sales[[#This Row],[Discount_Percent]])*Coffee_Sales[[#This Row],[unit_price]]*Coffee_Sales[[#This Row],[transaction_qty]]</f>
        <v>45</v>
      </c>
      <c r="O9881" t="str">
        <f>TEXT(Coffee_Sales[[#This Row],[transaction_date]],"mmm-yyyy")</f>
        <v>Jun-2023</v>
      </c>
      <c r="P9881">
        <f>HOUR(Coffee_Sales[[#This Row],[transaction_time]])</f>
        <v>9</v>
      </c>
    </row>
    <row r="9882" spans="1:16" x14ac:dyDescent="0.3">
      <c r="A9882">
        <v>114814</v>
      </c>
      <c r="B9882" s="1">
        <v>45078</v>
      </c>
      <c r="C9882" s="2">
        <v>0.67513888888888884</v>
      </c>
      <c r="D9882">
        <v>1</v>
      </c>
      <c r="E9882">
        <v>3</v>
      </c>
      <c r="F9882" t="s">
        <v>111</v>
      </c>
      <c r="G9882">
        <v>76</v>
      </c>
      <c r="H9882" t="s">
        <v>18</v>
      </c>
      <c r="I9882" t="s">
        <v>107</v>
      </c>
      <c r="J9882" t="s">
        <v>137</v>
      </c>
      <c r="K9882">
        <v>1.4539864720732549</v>
      </c>
      <c r="L9882">
        <v>0.1</v>
      </c>
      <c r="M9882">
        <v>52.5</v>
      </c>
      <c r="N9882">
        <f>(1-Coffee_Sales[[#This Row],[Discount_Percent]])*Coffee_Sales[[#This Row],[unit_price]]*Coffee_Sales[[#This Row],[transaction_qty]]</f>
        <v>47.25</v>
      </c>
      <c r="O9882" t="str">
        <f>TEXT(Coffee_Sales[[#This Row],[transaction_date]],"mmm-yyyy")</f>
        <v>Jun-2023</v>
      </c>
      <c r="P9882">
        <f>HOUR(Coffee_Sales[[#This Row],[transaction_time]])</f>
        <v>16</v>
      </c>
    </row>
    <row r="9883" spans="1:16" x14ac:dyDescent="0.3">
      <c r="A9883">
        <v>82078</v>
      </c>
      <c r="B9883" s="1">
        <v>45048</v>
      </c>
      <c r="C9883" s="2">
        <v>0.64331018518518523</v>
      </c>
      <c r="D9883">
        <v>1</v>
      </c>
      <c r="E9883">
        <v>5</v>
      </c>
      <c r="F9883" t="s">
        <v>96</v>
      </c>
      <c r="G9883">
        <v>69</v>
      </c>
      <c r="H9883" t="s">
        <v>18</v>
      </c>
      <c r="I9883" t="s">
        <v>107</v>
      </c>
      <c r="J9883" t="s">
        <v>132</v>
      </c>
      <c r="K9883">
        <v>1.257261483254021</v>
      </c>
      <c r="L9883">
        <v>0.05</v>
      </c>
      <c r="M9883">
        <v>48.75</v>
      </c>
      <c r="N9883">
        <f>(1-Coffee_Sales[[#This Row],[Discount_Percent]])*Coffee_Sales[[#This Row],[unit_price]]*Coffee_Sales[[#This Row],[transaction_qty]]</f>
        <v>46.3125</v>
      </c>
      <c r="O9883" t="str">
        <f>TEXT(Coffee_Sales[[#This Row],[transaction_date]],"mmm-yyyy")</f>
        <v>May-2023</v>
      </c>
      <c r="P9883">
        <f>HOUR(Coffee_Sales[[#This Row],[transaction_time]])</f>
        <v>15</v>
      </c>
    </row>
    <row r="9884" spans="1:16" x14ac:dyDescent="0.3">
      <c r="A9884">
        <v>14506</v>
      </c>
      <c r="B9884" s="1">
        <v>44952</v>
      </c>
      <c r="C9884" s="2">
        <v>0.38528935185185187</v>
      </c>
      <c r="D9884">
        <v>2</v>
      </c>
      <c r="E9884">
        <v>8</v>
      </c>
      <c r="F9884" t="s">
        <v>25</v>
      </c>
      <c r="G9884">
        <v>38</v>
      </c>
      <c r="H9884" t="s">
        <v>14</v>
      </c>
      <c r="I9884" t="s">
        <v>15</v>
      </c>
      <c r="J9884" t="s">
        <v>16</v>
      </c>
      <c r="K9884">
        <v>3.2018227730200901</v>
      </c>
      <c r="L9884">
        <v>0.05</v>
      </c>
      <c r="M9884">
        <v>56.25</v>
      </c>
      <c r="N9884">
        <f>(1-Coffee_Sales[[#This Row],[Discount_Percent]])*Coffee_Sales[[#This Row],[unit_price]]*Coffee_Sales[[#This Row],[transaction_qty]]</f>
        <v>106.875</v>
      </c>
      <c r="O9884" t="str">
        <f>TEXT(Coffee_Sales[[#This Row],[transaction_date]],"mmm-yyyy")</f>
        <v>Jan-2023</v>
      </c>
      <c r="P9884">
        <f>HOUR(Coffee_Sales[[#This Row],[transaction_time]])</f>
        <v>9</v>
      </c>
    </row>
    <row r="9885" spans="1:16" x14ac:dyDescent="0.3">
      <c r="A9885">
        <v>92108</v>
      </c>
      <c r="B9885" s="1">
        <v>45057</v>
      </c>
      <c r="C9885" s="2">
        <v>0.70603009259259264</v>
      </c>
      <c r="D9885">
        <v>1</v>
      </c>
      <c r="E9885">
        <v>3</v>
      </c>
      <c r="F9885" t="s">
        <v>97</v>
      </c>
      <c r="G9885">
        <v>40</v>
      </c>
      <c r="H9885" t="s">
        <v>14</v>
      </c>
      <c r="I9885" t="s">
        <v>15</v>
      </c>
      <c r="J9885" t="s">
        <v>100</v>
      </c>
      <c r="K9885">
        <v>1.172890248425916</v>
      </c>
      <c r="L9885">
        <v>0</v>
      </c>
      <c r="M9885">
        <v>56.25</v>
      </c>
      <c r="N9885">
        <f>(1-Coffee_Sales[[#This Row],[Discount_Percent]])*Coffee_Sales[[#This Row],[unit_price]]*Coffee_Sales[[#This Row],[transaction_qty]]</f>
        <v>56.25</v>
      </c>
      <c r="O9885" t="str">
        <f>TEXT(Coffee_Sales[[#This Row],[transaction_date]],"mmm-yyyy")</f>
        <v>May-2023</v>
      </c>
      <c r="P9885">
        <f>HOUR(Coffee_Sales[[#This Row],[transaction_time]])</f>
        <v>16</v>
      </c>
    </row>
    <row r="9886" spans="1:16" x14ac:dyDescent="0.3">
      <c r="A9886">
        <v>135448</v>
      </c>
      <c r="B9886" s="1">
        <v>45096</v>
      </c>
      <c r="C9886" s="2">
        <v>0.27372685185185186</v>
      </c>
      <c r="D9886">
        <v>1</v>
      </c>
      <c r="E9886">
        <v>8</v>
      </c>
      <c r="F9886" t="s">
        <v>13</v>
      </c>
      <c r="G9886">
        <v>75</v>
      </c>
      <c r="H9886" t="s">
        <v>18</v>
      </c>
      <c r="I9886" t="s">
        <v>79</v>
      </c>
      <c r="J9886" t="s">
        <v>136</v>
      </c>
      <c r="K9886">
        <v>1.7115665763624579</v>
      </c>
      <c r="L9886">
        <v>0.05</v>
      </c>
      <c r="M9886">
        <v>52.5</v>
      </c>
      <c r="N9886">
        <f>(1-Coffee_Sales[[#This Row],[Discount_Percent]])*Coffee_Sales[[#This Row],[unit_price]]*Coffee_Sales[[#This Row],[transaction_qty]]</f>
        <v>49.875</v>
      </c>
      <c r="O9886" t="str">
        <f>TEXT(Coffee_Sales[[#This Row],[transaction_date]],"mmm-yyyy")</f>
        <v>Jun-2023</v>
      </c>
      <c r="P9886">
        <f>HOUR(Coffee_Sales[[#This Row],[transaction_time]])</f>
        <v>6</v>
      </c>
    </row>
    <row r="9887" spans="1:16" x14ac:dyDescent="0.3">
      <c r="A9887">
        <v>71321</v>
      </c>
      <c r="B9887" s="1">
        <v>45036</v>
      </c>
      <c r="C9887" s="2">
        <v>0.33525462962962965</v>
      </c>
      <c r="D9887">
        <v>1</v>
      </c>
      <c r="E9887">
        <v>5</v>
      </c>
      <c r="F9887" t="s">
        <v>17</v>
      </c>
      <c r="G9887">
        <v>70</v>
      </c>
      <c r="H9887" t="s">
        <v>18</v>
      </c>
      <c r="I9887" t="s">
        <v>19</v>
      </c>
      <c r="J9887" t="s">
        <v>83</v>
      </c>
      <c r="K9887">
        <v>1.187295538630607</v>
      </c>
      <c r="L9887">
        <v>0</v>
      </c>
      <c r="M9887">
        <v>48.75</v>
      </c>
      <c r="N9887">
        <f>(1-Coffee_Sales[[#This Row],[Discount_Percent]])*Coffee_Sales[[#This Row],[unit_price]]*Coffee_Sales[[#This Row],[transaction_qty]]</f>
        <v>48.75</v>
      </c>
      <c r="O9887" t="str">
        <f>TEXT(Coffee_Sales[[#This Row],[transaction_date]],"mmm-yyyy")</f>
        <v>Apr-2023</v>
      </c>
      <c r="P9887">
        <f>HOUR(Coffee_Sales[[#This Row],[transaction_time]])</f>
        <v>8</v>
      </c>
    </row>
    <row r="9888" spans="1:16" x14ac:dyDescent="0.3">
      <c r="A9888">
        <v>31182</v>
      </c>
      <c r="B9888" s="1">
        <v>44981</v>
      </c>
      <c r="C9888" s="2">
        <v>0.57622685185185185</v>
      </c>
      <c r="D9888">
        <v>1</v>
      </c>
      <c r="E9888">
        <v>5</v>
      </c>
      <c r="F9888" t="s">
        <v>13</v>
      </c>
      <c r="G9888">
        <v>79</v>
      </c>
      <c r="H9888" t="s">
        <v>18</v>
      </c>
      <c r="I9888" t="s">
        <v>19</v>
      </c>
      <c r="J9888" t="s">
        <v>20</v>
      </c>
      <c r="K9888">
        <v>1.2065380013791871</v>
      </c>
      <c r="L9888">
        <v>0.15</v>
      </c>
      <c r="M9888">
        <v>56.25</v>
      </c>
      <c r="N9888">
        <f>(1-Coffee_Sales[[#This Row],[Discount_Percent]])*Coffee_Sales[[#This Row],[unit_price]]*Coffee_Sales[[#This Row],[transaction_qty]]</f>
        <v>47.8125</v>
      </c>
      <c r="O9888" t="str">
        <f>TEXT(Coffee_Sales[[#This Row],[transaction_date]],"mmm-yyyy")</f>
        <v>Feb-2023</v>
      </c>
      <c r="P9888">
        <f>HOUR(Coffee_Sales[[#This Row],[transaction_time]])</f>
        <v>13</v>
      </c>
    </row>
    <row r="9889" spans="1:16" x14ac:dyDescent="0.3">
      <c r="A9889">
        <v>83535</v>
      </c>
      <c r="B9889" s="1">
        <v>45049</v>
      </c>
      <c r="C9889" s="2">
        <v>0.80938657407407411</v>
      </c>
      <c r="D9889">
        <v>1</v>
      </c>
      <c r="E9889">
        <v>8</v>
      </c>
      <c r="F9889" t="s">
        <v>81</v>
      </c>
      <c r="G9889">
        <v>44</v>
      </c>
      <c r="H9889" t="s">
        <v>32</v>
      </c>
      <c r="I9889" t="s">
        <v>40</v>
      </c>
      <c r="J9889" t="s">
        <v>41</v>
      </c>
      <c r="K9889">
        <v>0.84805764563237362</v>
      </c>
      <c r="L9889">
        <v>0.05</v>
      </c>
      <c r="M9889">
        <v>37.5</v>
      </c>
      <c r="N9889">
        <f>(1-Coffee_Sales[[#This Row],[Discount_Percent]])*Coffee_Sales[[#This Row],[unit_price]]*Coffee_Sales[[#This Row],[transaction_qty]]</f>
        <v>35.625</v>
      </c>
      <c r="O9889" t="str">
        <f>TEXT(Coffee_Sales[[#This Row],[transaction_date]],"mmm-yyyy")</f>
        <v>May-2023</v>
      </c>
      <c r="P9889">
        <f>HOUR(Coffee_Sales[[#This Row],[transaction_time]])</f>
        <v>19</v>
      </c>
    </row>
    <row r="9890" spans="1:16" x14ac:dyDescent="0.3">
      <c r="A9890">
        <v>121104</v>
      </c>
      <c r="B9890" s="1">
        <v>45084</v>
      </c>
      <c r="C9890" s="2">
        <v>0.38328703703703704</v>
      </c>
      <c r="D9890">
        <v>1</v>
      </c>
      <c r="E9890">
        <v>8</v>
      </c>
      <c r="F9890" t="s">
        <v>96</v>
      </c>
      <c r="G9890">
        <v>53</v>
      </c>
      <c r="H9890" t="s">
        <v>32</v>
      </c>
      <c r="I9890" t="s">
        <v>33</v>
      </c>
      <c r="J9890" t="s">
        <v>129</v>
      </c>
      <c r="K9890">
        <v>1.3895753791071319</v>
      </c>
      <c r="L9890">
        <v>0</v>
      </c>
      <c r="M9890">
        <v>45</v>
      </c>
      <c r="N9890">
        <f>(1-Coffee_Sales[[#This Row],[Discount_Percent]])*Coffee_Sales[[#This Row],[unit_price]]*Coffee_Sales[[#This Row],[transaction_qty]]</f>
        <v>45</v>
      </c>
      <c r="O9890" t="str">
        <f>TEXT(Coffee_Sales[[#This Row],[transaction_date]],"mmm-yyyy")</f>
        <v>Jun-2023</v>
      </c>
      <c r="P9890">
        <f>HOUR(Coffee_Sales[[#This Row],[transaction_time]])</f>
        <v>9</v>
      </c>
    </row>
    <row r="9891" spans="1:16" x14ac:dyDescent="0.3">
      <c r="A9891">
        <v>117341</v>
      </c>
      <c r="B9891" s="1">
        <v>45080</v>
      </c>
      <c r="C9891" s="2">
        <v>0.76906249999999998</v>
      </c>
      <c r="D9891">
        <v>2</v>
      </c>
      <c r="E9891">
        <v>3</v>
      </c>
      <c r="F9891" t="s">
        <v>102</v>
      </c>
      <c r="G9891">
        <v>51</v>
      </c>
      <c r="H9891" t="s">
        <v>32</v>
      </c>
      <c r="I9891" t="s">
        <v>44</v>
      </c>
      <c r="J9891" t="s">
        <v>103</v>
      </c>
      <c r="K9891">
        <v>2.6448883812236539</v>
      </c>
      <c r="L9891">
        <v>0.1</v>
      </c>
      <c r="M9891">
        <v>45</v>
      </c>
      <c r="N9891">
        <f>(1-Coffee_Sales[[#This Row],[Discount_Percent]])*Coffee_Sales[[#This Row],[unit_price]]*Coffee_Sales[[#This Row],[transaction_qty]]</f>
        <v>81</v>
      </c>
      <c r="O9891" t="str">
        <f>TEXT(Coffee_Sales[[#This Row],[transaction_date]],"mmm-yyyy")</f>
        <v>Jun-2023</v>
      </c>
      <c r="P9891">
        <f>HOUR(Coffee_Sales[[#This Row],[transaction_time]])</f>
        <v>18</v>
      </c>
    </row>
    <row r="9892" spans="1:16" x14ac:dyDescent="0.3">
      <c r="A9892">
        <v>16609</v>
      </c>
      <c r="B9892" s="1">
        <v>44956</v>
      </c>
      <c r="C9892" s="2">
        <v>0.42539351851851853</v>
      </c>
      <c r="D9892">
        <v>3</v>
      </c>
      <c r="E9892">
        <v>5</v>
      </c>
      <c r="F9892" t="s">
        <v>90</v>
      </c>
      <c r="G9892">
        <v>42</v>
      </c>
      <c r="H9892" t="s">
        <v>32</v>
      </c>
      <c r="I9892" t="s">
        <v>40</v>
      </c>
      <c r="J9892" t="s">
        <v>99</v>
      </c>
      <c r="K9892">
        <v>2.6744280919393431</v>
      </c>
      <c r="L9892">
        <v>0</v>
      </c>
      <c r="M9892">
        <v>37.5</v>
      </c>
      <c r="N9892">
        <f>(1-Coffee_Sales[[#This Row],[Discount_Percent]])*Coffee_Sales[[#This Row],[unit_price]]*Coffee_Sales[[#This Row],[transaction_qty]]</f>
        <v>112.5</v>
      </c>
      <c r="O9892" t="str">
        <f>TEXT(Coffee_Sales[[#This Row],[transaction_date]],"mmm-yyyy")</f>
        <v>Jan-2023</v>
      </c>
      <c r="P9892">
        <f>HOUR(Coffee_Sales[[#This Row],[transaction_time]])</f>
        <v>10</v>
      </c>
    </row>
    <row r="9893" spans="1:16" x14ac:dyDescent="0.3">
      <c r="A9893">
        <v>111350</v>
      </c>
      <c r="B9893" s="1">
        <v>45075</v>
      </c>
      <c r="C9893" s="2">
        <v>0.44329861111111113</v>
      </c>
      <c r="D9893">
        <v>1</v>
      </c>
      <c r="E9893">
        <v>5</v>
      </c>
      <c r="F9893" t="s">
        <v>58</v>
      </c>
      <c r="G9893">
        <v>78</v>
      </c>
      <c r="H9893" t="s">
        <v>18</v>
      </c>
      <c r="I9893" t="s">
        <v>19</v>
      </c>
      <c r="J9893" t="s">
        <v>51</v>
      </c>
      <c r="K9893">
        <v>2.1741564967373108</v>
      </c>
      <c r="L9893">
        <v>0</v>
      </c>
      <c r="M9893">
        <v>67.5</v>
      </c>
      <c r="N9893">
        <f>(1-Coffee_Sales[[#This Row],[Discount_Percent]])*Coffee_Sales[[#This Row],[unit_price]]*Coffee_Sales[[#This Row],[transaction_qty]]</f>
        <v>67.5</v>
      </c>
      <c r="O9893" t="str">
        <f>TEXT(Coffee_Sales[[#This Row],[transaction_date]],"mmm-yyyy")</f>
        <v>May-2023</v>
      </c>
      <c r="P9893">
        <f>HOUR(Coffee_Sales[[#This Row],[transaction_time]])</f>
        <v>10</v>
      </c>
    </row>
    <row r="9894" spans="1:16" x14ac:dyDescent="0.3">
      <c r="A9894">
        <v>143847</v>
      </c>
      <c r="B9894" s="1">
        <v>45103</v>
      </c>
      <c r="C9894" s="2">
        <v>0.28449074074074077</v>
      </c>
      <c r="D9894">
        <v>1</v>
      </c>
      <c r="E9894">
        <v>8</v>
      </c>
      <c r="F9894" t="s">
        <v>48</v>
      </c>
      <c r="G9894">
        <v>52</v>
      </c>
      <c r="H9894" t="s">
        <v>32</v>
      </c>
      <c r="I9894" t="s">
        <v>33</v>
      </c>
      <c r="J9894" t="s">
        <v>110</v>
      </c>
      <c r="K9894">
        <v>0.84406915008370809</v>
      </c>
      <c r="L9894">
        <v>0.05</v>
      </c>
      <c r="M9894">
        <v>37.5</v>
      </c>
      <c r="N9894">
        <f>(1-Coffee_Sales[[#This Row],[Discount_Percent]])*Coffee_Sales[[#This Row],[unit_price]]*Coffee_Sales[[#This Row],[transaction_qty]]</f>
        <v>35.625</v>
      </c>
      <c r="O9894" t="str">
        <f>TEXT(Coffee_Sales[[#This Row],[transaction_date]],"mmm-yyyy")</f>
        <v>Jun-2023</v>
      </c>
      <c r="P9894">
        <f>HOUR(Coffee_Sales[[#This Row],[transaction_time]])</f>
        <v>6</v>
      </c>
    </row>
    <row r="9895" spans="1:16" x14ac:dyDescent="0.3">
      <c r="A9895">
        <v>119104</v>
      </c>
      <c r="B9895" s="1">
        <v>45082</v>
      </c>
      <c r="C9895" s="2">
        <v>0.56447916666666664</v>
      </c>
      <c r="D9895">
        <v>1</v>
      </c>
      <c r="E9895">
        <v>8</v>
      </c>
      <c r="F9895" t="s">
        <v>21</v>
      </c>
      <c r="G9895">
        <v>47</v>
      </c>
      <c r="H9895" t="s">
        <v>32</v>
      </c>
      <c r="I9895" t="s">
        <v>36</v>
      </c>
      <c r="J9895" t="s">
        <v>37</v>
      </c>
      <c r="K9895">
        <v>1.0686558332371261</v>
      </c>
      <c r="L9895">
        <v>0</v>
      </c>
      <c r="M9895">
        <v>45</v>
      </c>
      <c r="N9895">
        <f>(1-Coffee_Sales[[#This Row],[Discount_Percent]])*Coffee_Sales[[#This Row],[unit_price]]*Coffee_Sales[[#This Row],[transaction_qty]]</f>
        <v>45</v>
      </c>
      <c r="O9895" t="str">
        <f>TEXT(Coffee_Sales[[#This Row],[transaction_date]],"mmm-yyyy")</f>
        <v>Jun-2023</v>
      </c>
      <c r="P9895">
        <f>HOUR(Coffee_Sales[[#This Row],[transaction_time]])</f>
        <v>13</v>
      </c>
    </row>
    <row r="9896" spans="1:16" x14ac:dyDescent="0.3">
      <c r="A9896">
        <v>1923</v>
      </c>
      <c r="B9896" s="1">
        <v>44930</v>
      </c>
      <c r="C9896" s="2">
        <v>0.5856365740740741</v>
      </c>
      <c r="D9896">
        <v>2</v>
      </c>
      <c r="E9896">
        <v>3</v>
      </c>
      <c r="F9896" t="s">
        <v>25</v>
      </c>
      <c r="G9896">
        <v>46</v>
      </c>
      <c r="H9896" t="s">
        <v>32</v>
      </c>
      <c r="I9896" t="s">
        <v>36</v>
      </c>
      <c r="J9896" t="s">
        <v>39</v>
      </c>
      <c r="K9896">
        <v>1.7703933507646581</v>
      </c>
      <c r="L9896">
        <v>0</v>
      </c>
      <c r="M9896">
        <v>37.5</v>
      </c>
      <c r="N9896">
        <f>(1-Coffee_Sales[[#This Row],[Discount_Percent]])*Coffee_Sales[[#This Row],[unit_price]]*Coffee_Sales[[#This Row],[transaction_qty]]</f>
        <v>75</v>
      </c>
      <c r="O9896" t="str">
        <f>TEXT(Coffee_Sales[[#This Row],[transaction_date]],"mmm-yyyy")</f>
        <v>Jan-2023</v>
      </c>
      <c r="P9896">
        <f>HOUR(Coffee_Sales[[#This Row],[transaction_time]])</f>
        <v>14</v>
      </c>
    </row>
    <row r="9897" spans="1:16" x14ac:dyDescent="0.3">
      <c r="A9897">
        <v>60011</v>
      </c>
      <c r="B9897" s="1">
        <v>45023</v>
      </c>
      <c r="C9897" s="2">
        <v>0.37138888888888888</v>
      </c>
      <c r="D9897">
        <v>2</v>
      </c>
      <c r="E9897">
        <v>8</v>
      </c>
      <c r="F9897" t="s">
        <v>42</v>
      </c>
      <c r="G9897">
        <v>45</v>
      </c>
      <c r="H9897" t="s">
        <v>32</v>
      </c>
      <c r="I9897" t="s">
        <v>40</v>
      </c>
      <c r="J9897" t="s">
        <v>120</v>
      </c>
      <c r="K9897">
        <v>2.8797103556788901</v>
      </c>
      <c r="L9897">
        <v>0.05</v>
      </c>
      <c r="M9897">
        <v>45</v>
      </c>
      <c r="N9897">
        <f>(1-Coffee_Sales[[#This Row],[Discount_Percent]])*Coffee_Sales[[#This Row],[unit_price]]*Coffee_Sales[[#This Row],[transaction_qty]]</f>
        <v>85.5</v>
      </c>
      <c r="O9897" t="str">
        <f>TEXT(Coffee_Sales[[#This Row],[transaction_date]],"mmm-yyyy")</f>
        <v>Apr-2023</v>
      </c>
      <c r="P9897">
        <f>HOUR(Coffee_Sales[[#This Row],[transaction_time]])</f>
        <v>8</v>
      </c>
    </row>
    <row r="9898" spans="1:16" x14ac:dyDescent="0.3">
      <c r="A9898">
        <v>49203</v>
      </c>
      <c r="B9898" s="1">
        <v>45008</v>
      </c>
      <c r="C9898" s="2">
        <v>0.38358796296296294</v>
      </c>
      <c r="D9898">
        <v>1</v>
      </c>
      <c r="E9898">
        <v>8</v>
      </c>
      <c r="F9898" t="s">
        <v>48</v>
      </c>
      <c r="G9898">
        <v>29</v>
      </c>
      <c r="H9898" t="s">
        <v>14</v>
      </c>
      <c r="I9898" t="s">
        <v>22</v>
      </c>
      <c r="J9898" t="s">
        <v>89</v>
      </c>
      <c r="K9898">
        <v>0.89111972759188474</v>
      </c>
      <c r="L9898">
        <v>0</v>
      </c>
      <c r="M9898">
        <v>37.5</v>
      </c>
      <c r="N9898">
        <f>(1-Coffee_Sales[[#This Row],[Discount_Percent]])*Coffee_Sales[[#This Row],[unit_price]]*Coffee_Sales[[#This Row],[transaction_qty]]</f>
        <v>37.5</v>
      </c>
      <c r="O9898" t="str">
        <f>TEXT(Coffee_Sales[[#This Row],[transaction_date]],"mmm-yyyy")</f>
        <v>Mar-2023</v>
      </c>
      <c r="P9898">
        <f>HOUR(Coffee_Sales[[#This Row],[transaction_time]])</f>
        <v>9</v>
      </c>
    </row>
    <row r="9899" spans="1:16" x14ac:dyDescent="0.3">
      <c r="A9899">
        <v>106907</v>
      </c>
      <c r="B9899" s="1">
        <v>45071</v>
      </c>
      <c r="C9899" s="2">
        <v>0.31086805555555558</v>
      </c>
      <c r="D9899">
        <v>2</v>
      </c>
      <c r="E9899">
        <v>8</v>
      </c>
      <c r="F9899" t="s">
        <v>113</v>
      </c>
      <c r="G9899">
        <v>64</v>
      </c>
      <c r="H9899" t="s">
        <v>67</v>
      </c>
      <c r="I9899" t="s">
        <v>72</v>
      </c>
      <c r="J9899" t="s">
        <v>118</v>
      </c>
      <c r="K9899">
        <v>0.58245819992960968</v>
      </c>
      <c r="L9899">
        <v>0.05</v>
      </c>
      <c r="M9899">
        <v>12</v>
      </c>
      <c r="N9899">
        <f>(1-Coffee_Sales[[#This Row],[Discount_Percent]])*Coffee_Sales[[#This Row],[unit_price]]*Coffee_Sales[[#This Row],[transaction_qty]]</f>
        <v>22.799999999999997</v>
      </c>
      <c r="O9899" t="str">
        <f>TEXT(Coffee_Sales[[#This Row],[transaction_date]],"mmm-yyyy")</f>
        <v>May-2023</v>
      </c>
      <c r="P9899">
        <f>HOUR(Coffee_Sales[[#This Row],[transaction_time]])</f>
        <v>7</v>
      </c>
    </row>
    <row r="9900" spans="1:16" x14ac:dyDescent="0.3">
      <c r="A9900">
        <v>65323</v>
      </c>
      <c r="B9900" s="1">
        <v>45029</v>
      </c>
      <c r="C9900" s="2">
        <v>0.38687500000000002</v>
      </c>
      <c r="D9900">
        <v>2</v>
      </c>
      <c r="E9900">
        <v>8</v>
      </c>
      <c r="F9900" t="s">
        <v>87</v>
      </c>
      <c r="G9900">
        <v>32</v>
      </c>
      <c r="H9900" t="s">
        <v>14</v>
      </c>
      <c r="I9900" t="s">
        <v>22</v>
      </c>
      <c r="J9900" t="s">
        <v>23</v>
      </c>
      <c r="K9900">
        <v>2.002893011013779</v>
      </c>
      <c r="L9900">
        <v>0.1</v>
      </c>
      <c r="M9900">
        <v>45</v>
      </c>
      <c r="N9900">
        <f>(1-Coffee_Sales[[#This Row],[Discount_Percent]])*Coffee_Sales[[#This Row],[unit_price]]*Coffee_Sales[[#This Row],[transaction_qty]]</f>
        <v>81</v>
      </c>
      <c r="O9900" t="str">
        <f>TEXT(Coffee_Sales[[#This Row],[transaction_date]],"mmm-yyyy")</f>
        <v>Apr-2023</v>
      </c>
      <c r="P9900">
        <f>HOUR(Coffee_Sales[[#This Row],[transaction_time]])</f>
        <v>9</v>
      </c>
    </row>
    <row r="9901" spans="1:16" x14ac:dyDescent="0.3">
      <c r="A9901">
        <v>25154</v>
      </c>
      <c r="B9901" s="1">
        <v>44971</v>
      </c>
      <c r="C9901" s="2">
        <v>0.44738425925925923</v>
      </c>
      <c r="D9901">
        <v>2</v>
      </c>
      <c r="E9901">
        <v>8</v>
      </c>
      <c r="F9901" t="s">
        <v>46</v>
      </c>
      <c r="G9901">
        <v>39</v>
      </c>
      <c r="H9901" t="s">
        <v>14</v>
      </c>
      <c r="I9901" t="s">
        <v>15</v>
      </c>
      <c r="J9901" t="s">
        <v>47</v>
      </c>
      <c r="K9901">
        <v>4.1792868743640019</v>
      </c>
      <c r="L9901">
        <v>0</v>
      </c>
      <c r="M9901">
        <v>63.75</v>
      </c>
      <c r="N9901">
        <f>(1-Coffee_Sales[[#This Row],[Discount_Percent]])*Coffee_Sales[[#This Row],[unit_price]]*Coffee_Sales[[#This Row],[transaction_qty]]</f>
        <v>127.5</v>
      </c>
      <c r="O9901" t="str">
        <f>TEXT(Coffee_Sales[[#This Row],[transaction_date]],"mmm-yyyy")</f>
        <v>Feb-2023</v>
      </c>
      <c r="P9901">
        <f>HOUR(Coffee_Sales[[#This Row],[transaction_time]])</f>
        <v>10</v>
      </c>
    </row>
    <row r="9902" spans="1:16" x14ac:dyDescent="0.3">
      <c r="A9902">
        <v>48773</v>
      </c>
      <c r="B9902" s="1">
        <v>45007</v>
      </c>
      <c r="C9902" s="2">
        <v>0.5537037037037037</v>
      </c>
      <c r="D9902">
        <v>1</v>
      </c>
      <c r="E9902">
        <v>3</v>
      </c>
      <c r="F9902" t="s">
        <v>96</v>
      </c>
      <c r="G9902">
        <v>50</v>
      </c>
      <c r="H9902" t="s">
        <v>32</v>
      </c>
      <c r="I9902" t="s">
        <v>44</v>
      </c>
      <c r="J9902" t="s">
        <v>45</v>
      </c>
      <c r="K9902">
        <v>1.2384446657661039</v>
      </c>
      <c r="L9902">
        <v>0</v>
      </c>
      <c r="M9902">
        <v>37.5</v>
      </c>
      <c r="N9902">
        <f>(1-Coffee_Sales[[#This Row],[Discount_Percent]])*Coffee_Sales[[#This Row],[unit_price]]*Coffee_Sales[[#This Row],[transaction_qty]]</f>
        <v>37.5</v>
      </c>
      <c r="O9902" t="str">
        <f>TEXT(Coffee_Sales[[#This Row],[transaction_date]],"mmm-yyyy")</f>
        <v>Mar-2023</v>
      </c>
      <c r="P9902">
        <f>HOUR(Coffee_Sales[[#This Row],[transaction_time]])</f>
        <v>13</v>
      </c>
    </row>
    <row r="9903" spans="1:16" x14ac:dyDescent="0.3">
      <c r="A9903">
        <v>58893</v>
      </c>
      <c r="B9903" s="1">
        <v>45021</v>
      </c>
      <c r="C9903" s="2">
        <v>0.74548611111111107</v>
      </c>
      <c r="D9903">
        <v>1</v>
      </c>
      <c r="E9903">
        <v>3</v>
      </c>
      <c r="F9903" t="s">
        <v>48</v>
      </c>
      <c r="G9903">
        <v>51</v>
      </c>
      <c r="H9903" t="s">
        <v>32</v>
      </c>
      <c r="I9903" t="s">
        <v>44</v>
      </c>
      <c r="J9903" t="s">
        <v>103</v>
      </c>
      <c r="K9903">
        <v>1.2761957400728641</v>
      </c>
      <c r="L9903">
        <v>0</v>
      </c>
      <c r="M9903">
        <v>45</v>
      </c>
      <c r="N9903">
        <f>(1-Coffee_Sales[[#This Row],[Discount_Percent]])*Coffee_Sales[[#This Row],[unit_price]]*Coffee_Sales[[#This Row],[transaction_qty]]</f>
        <v>45</v>
      </c>
      <c r="O9903" t="str">
        <f>TEXT(Coffee_Sales[[#This Row],[transaction_date]],"mmm-yyyy")</f>
        <v>Apr-2023</v>
      </c>
      <c r="P9903">
        <f>HOUR(Coffee_Sales[[#This Row],[transaction_time]])</f>
        <v>17</v>
      </c>
    </row>
    <row r="9904" spans="1:16" x14ac:dyDescent="0.3">
      <c r="A9904">
        <v>34735</v>
      </c>
      <c r="B9904" s="1">
        <v>44987</v>
      </c>
      <c r="C9904" s="2">
        <v>0.60744212962962962</v>
      </c>
      <c r="D9904">
        <v>1</v>
      </c>
      <c r="E9904">
        <v>3</v>
      </c>
      <c r="F9904" t="s">
        <v>78</v>
      </c>
      <c r="G9904">
        <v>55</v>
      </c>
      <c r="H9904" t="s">
        <v>32</v>
      </c>
      <c r="I9904" t="s">
        <v>33</v>
      </c>
      <c r="J9904" t="s">
        <v>93</v>
      </c>
      <c r="K9904">
        <v>1.880969372920678</v>
      </c>
      <c r="L9904">
        <v>0</v>
      </c>
      <c r="M9904">
        <v>60</v>
      </c>
      <c r="N9904">
        <f>(1-Coffee_Sales[[#This Row],[Discount_Percent]])*Coffee_Sales[[#This Row],[unit_price]]*Coffee_Sales[[#This Row],[transaction_qty]]</f>
        <v>60</v>
      </c>
      <c r="O9904" t="str">
        <f>TEXT(Coffee_Sales[[#This Row],[transaction_date]],"mmm-yyyy")</f>
        <v>Mar-2023</v>
      </c>
      <c r="P9904">
        <f>HOUR(Coffee_Sales[[#This Row],[transaction_time]])</f>
        <v>14</v>
      </c>
    </row>
    <row r="9905" spans="1:16" x14ac:dyDescent="0.3">
      <c r="A9905">
        <v>37920</v>
      </c>
      <c r="B9905" s="1">
        <v>44992</v>
      </c>
      <c r="C9905" s="2">
        <v>0.4011689814814815</v>
      </c>
      <c r="D9905">
        <v>2</v>
      </c>
      <c r="E9905">
        <v>8</v>
      </c>
      <c r="F9905" t="s">
        <v>63</v>
      </c>
      <c r="G9905">
        <v>61</v>
      </c>
      <c r="H9905" t="s">
        <v>74</v>
      </c>
      <c r="I9905" t="s">
        <v>75</v>
      </c>
      <c r="J9905" t="s">
        <v>116</v>
      </c>
      <c r="K9905">
        <v>3.689069492616579</v>
      </c>
      <c r="L9905">
        <v>0</v>
      </c>
      <c r="M9905">
        <v>71.25</v>
      </c>
      <c r="N9905">
        <f>(1-Coffee_Sales[[#This Row],[Discount_Percent]])*Coffee_Sales[[#This Row],[unit_price]]*Coffee_Sales[[#This Row],[transaction_qty]]</f>
        <v>142.5</v>
      </c>
      <c r="O9905" t="str">
        <f>TEXT(Coffee_Sales[[#This Row],[transaction_date]],"mmm-yyyy")</f>
        <v>Mar-2023</v>
      </c>
      <c r="P9905">
        <f>HOUR(Coffee_Sales[[#This Row],[transaction_time]])</f>
        <v>9</v>
      </c>
    </row>
    <row r="9906" spans="1:16" x14ac:dyDescent="0.3">
      <c r="A9906">
        <v>50512</v>
      </c>
      <c r="B9906" s="1">
        <v>45010</v>
      </c>
      <c r="C9906" s="2">
        <v>0.31829861111111113</v>
      </c>
      <c r="D9906">
        <v>2</v>
      </c>
      <c r="E9906">
        <v>8</v>
      </c>
      <c r="F9906" t="s">
        <v>78</v>
      </c>
      <c r="G9906">
        <v>33</v>
      </c>
      <c r="H9906" t="s">
        <v>14</v>
      </c>
      <c r="I9906" t="s">
        <v>22</v>
      </c>
      <c r="J9906" t="s">
        <v>49</v>
      </c>
      <c r="K9906">
        <v>2.215711537890551</v>
      </c>
      <c r="L9906">
        <v>0</v>
      </c>
      <c r="M9906">
        <v>52.5</v>
      </c>
      <c r="N9906">
        <f>(1-Coffee_Sales[[#This Row],[Discount_Percent]])*Coffee_Sales[[#This Row],[unit_price]]*Coffee_Sales[[#This Row],[transaction_qty]]</f>
        <v>105</v>
      </c>
      <c r="O9906" t="str">
        <f>TEXT(Coffee_Sales[[#This Row],[transaction_date]],"mmm-yyyy")</f>
        <v>Mar-2023</v>
      </c>
      <c r="P9906">
        <f>HOUR(Coffee_Sales[[#This Row],[transaction_time]])</f>
        <v>7</v>
      </c>
    </row>
    <row r="9907" spans="1:16" x14ac:dyDescent="0.3">
      <c r="A9907">
        <v>40217</v>
      </c>
      <c r="B9907" s="1">
        <v>44995</v>
      </c>
      <c r="C9907" s="2">
        <v>0.44681712962962961</v>
      </c>
      <c r="D9907">
        <v>1</v>
      </c>
      <c r="E9907">
        <v>5</v>
      </c>
      <c r="F9907" t="s">
        <v>13</v>
      </c>
      <c r="G9907">
        <v>74</v>
      </c>
      <c r="H9907" t="s">
        <v>18</v>
      </c>
      <c r="I9907" t="s">
        <v>107</v>
      </c>
      <c r="J9907" t="s">
        <v>108</v>
      </c>
      <c r="K9907">
        <v>1.475964188766189</v>
      </c>
      <c r="L9907">
        <v>0</v>
      </c>
      <c r="M9907">
        <v>52.5</v>
      </c>
      <c r="N9907">
        <f>(1-Coffee_Sales[[#This Row],[Discount_Percent]])*Coffee_Sales[[#This Row],[unit_price]]*Coffee_Sales[[#This Row],[transaction_qty]]</f>
        <v>52.5</v>
      </c>
      <c r="O9907" t="str">
        <f>TEXT(Coffee_Sales[[#This Row],[transaction_date]],"mmm-yyyy")</f>
        <v>Mar-2023</v>
      </c>
      <c r="P9907">
        <f>HOUR(Coffee_Sales[[#This Row],[transaction_time]])</f>
        <v>10</v>
      </c>
    </row>
    <row r="9908" spans="1:16" x14ac:dyDescent="0.3">
      <c r="A9908">
        <v>137891</v>
      </c>
      <c r="B9908" s="1">
        <v>45097</v>
      </c>
      <c r="C9908" s="2">
        <v>0.80105324074074069</v>
      </c>
      <c r="D9908">
        <v>1</v>
      </c>
      <c r="E9908">
        <v>3</v>
      </c>
      <c r="F9908" t="s">
        <v>25</v>
      </c>
      <c r="G9908">
        <v>70</v>
      </c>
      <c r="H9908" t="s">
        <v>18</v>
      </c>
      <c r="I9908" t="s">
        <v>19</v>
      </c>
      <c r="J9908" t="s">
        <v>83</v>
      </c>
      <c r="K9908">
        <v>1.075782254772808</v>
      </c>
      <c r="L9908">
        <v>0</v>
      </c>
      <c r="M9908">
        <v>48.75</v>
      </c>
      <c r="N9908">
        <f>(1-Coffee_Sales[[#This Row],[Discount_Percent]])*Coffee_Sales[[#This Row],[unit_price]]*Coffee_Sales[[#This Row],[transaction_qty]]</f>
        <v>48.75</v>
      </c>
      <c r="O9908" t="str">
        <f>TEXT(Coffee_Sales[[#This Row],[transaction_date]],"mmm-yyyy")</f>
        <v>Jun-2023</v>
      </c>
      <c r="P9908">
        <f>HOUR(Coffee_Sales[[#This Row],[transaction_time]])</f>
        <v>19</v>
      </c>
    </row>
    <row r="9909" spans="1:16" x14ac:dyDescent="0.3">
      <c r="A9909">
        <v>6902</v>
      </c>
      <c r="B9909" s="1">
        <v>44939</v>
      </c>
      <c r="C9909" s="2">
        <v>0.40150462962962963</v>
      </c>
      <c r="D9909">
        <v>1</v>
      </c>
      <c r="E9909">
        <v>8</v>
      </c>
      <c r="F9909" t="s">
        <v>102</v>
      </c>
      <c r="G9909">
        <v>63</v>
      </c>
      <c r="H9909" t="s">
        <v>67</v>
      </c>
      <c r="I9909" t="s">
        <v>72</v>
      </c>
      <c r="J9909" t="s">
        <v>73</v>
      </c>
      <c r="K9909">
        <v>0.39996146007714128</v>
      </c>
      <c r="L9909">
        <v>0.05</v>
      </c>
      <c r="M9909">
        <v>12</v>
      </c>
      <c r="N9909">
        <f>(1-Coffee_Sales[[#This Row],[Discount_Percent]])*Coffee_Sales[[#This Row],[unit_price]]*Coffee_Sales[[#This Row],[transaction_qty]]</f>
        <v>11.399999999999999</v>
      </c>
      <c r="O9909" t="str">
        <f>TEXT(Coffee_Sales[[#This Row],[transaction_date]],"mmm-yyyy")</f>
        <v>Jan-2023</v>
      </c>
      <c r="P9909">
        <f>HOUR(Coffee_Sales[[#This Row],[transaction_time]])</f>
        <v>9</v>
      </c>
    </row>
    <row r="9910" spans="1:16" x14ac:dyDescent="0.3">
      <c r="A9910">
        <v>54105</v>
      </c>
      <c r="B9910" s="1">
        <v>45015</v>
      </c>
      <c r="C9910" s="2">
        <v>0.44135416666666666</v>
      </c>
      <c r="D9910">
        <v>1</v>
      </c>
      <c r="E9910">
        <v>3</v>
      </c>
      <c r="F9910" t="s">
        <v>104</v>
      </c>
      <c r="G9910">
        <v>55</v>
      </c>
      <c r="H9910" t="s">
        <v>32</v>
      </c>
      <c r="I9910" t="s">
        <v>33</v>
      </c>
      <c r="J9910" t="s">
        <v>93</v>
      </c>
      <c r="K9910">
        <v>1.865188285232652</v>
      </c>
      <c r="L9910">
        <v>0.1</v>
      </c>
      <c r="M9910">
        <v>60</v>
      </c>
      <c r="N9910">
        <f>(1-Coffee_Sales[[#This Row],[Discount_Percent]])*Coffee_Sales[[#This Row],[unit_price]]*Coffee_Sales[[#This Row],[transaction_qty]]</f>
        <v>54</v>
      </c>
      <c r="O9910" t="str">
        <f>TEXT(Coffee_Sales[[#This Row],[transaction_date]],"mmm-yyyy")</f>
        <v>Mar-2023</v>
      </c>
      <c r="P9910">
        <f>HOUR(Coffee_Sales[[#This Row],[transaction_time]])</f>
        <v>10</v>
      </c>
    </row>
    <row r="9911" spans="1:16" x14ac:dyDescent="0.3">
      <c r="A9911">
        <v>87430</v>
      </c>
      <c r="B9911" s="1">
        <v>45053</v>
      </c>
      <c r="C9911" s="2">
        <v>0.57466435185185183</v>
      </c>
      <c r="D9911">
        <v>2</v>
      </c>
      <c r="E9911">
        <v>8</v>
      </c>
      <c r="F9911" t="s">
        <v>87</v>
      </c>
      <c r="G9911">
        <v>65</v>
      </c>
      <c r="H9911" t="s">
        <v>67</v>
      </c>
      <c r="I9911" t="s">
        <v>68</v>
      </c>
      <c r="J9911" t="s">
        <v>69</v>
      </c>
      <c r="K9911">
        <v>0.79026446731069255</v>
      </c>
      <c r="L9911">
        <v>0.05</v>
      </c>
      <c r="M9911">
        <v>12</v>
      </c>
      <c r="N9911">
        <f>(1-Coffee_Sales[[#This Row],[Discount_Percent]])*Coffee_Sales[[#This Row],[unit_price]]*Coffee_Sales[[#This Row],[transaction_qty]]</f>
        <v>22.799999999999997</v>
      </c>
      <c r="O9911" t="str">
        <f>TEXT(Coffee_Sales[[#This Row],[transaction_date]],"mmm-yyyy")</f>
        <v>May-2023</v>
      </c>
      <c r="P9911">
        <f>HOUR(Coffee_Sales[[#This Row],[transaction_time]])</f>
        <v>13</v>
      </c>
    </row>
    <row r="9912" spans="1:16" x14ac:dyDescent="0.3">
      <c r="A9912">
        <v>143767</v>
      </c>
      <c r="B9912" s="1">
        <v>45102</v>
      </c>
      <c r="C9912" s="2">
        <v>0.79853009259259256</v>
      </c>
      <c r="D9912">
        <v>2</v>
      </c>
      <c r="E9912">
        <v>3</v>
      </c>
      <c r="F9912" t="s">
        <v>58</v>
      </c>
      <c r="G9912">
        <v>47</v>
      </c>
      <c r="H9912" t="s">
        <v>32</v>
      </c>
      <c r="I9912" t="s">
        <v>36</v>
      </c>
      <c r="J9912" t="s">
        <v>37</v>
      </c>
      <c r="K9912">
        <v>2.6062233833819168</v>
      </c>
      <c r="L9912">
        <v>0</v>
      </c>
      <c r="M9912">
        <v>45</v>
      </c>
      <c r="N9912">
        <f>(1-Coffee_Sales[[#This Row],[Discount_Percent]])*Coffee_Sales[[#This Row],[unit_price]]*Coffee_Sales[[#This Row],[transaction_qty]]</f>
        <v>90</v>
      </c>
      <c r="O9912" t="str">
        <f>TEXT(Coffee_Sales[[#This Row],[transaction_date]],"mmm-yyyy")</f>
        <v>Jun-2023</v>
      </c>
      <c r="P9912">
        <f>HOUR(Coffee_Sales[[#This Row],[transaction_time]])</f>
        <v>19</v>
      </c>
    </row>
    <row r="9913" spans="1:16" x14ac:dyDescent="0.3">
      <c r="A9913">
        <v>108778</v>
      </c>
      <c r="B9913" s="1">
        <v>45072</v>
      </c>
      <c r="C9913" s="2">
        <v>0.73008101851851848</v>
      </c>
      <c r="D9913">
        <v>1</v>
      </c>
      <c r="E9913">
        <v>3</v>
      </c>
      <c r="F9913" t="s">
        <v>131</v>
      </c>
      <c r="G9913">
        <v>54</v>
      </c>
      <c r="H9913" t="s">
        <v>32</v>
      </c>
      <c r="I9913" t="s">
        <v>33</v>
      </c>
      <c r="J9913" t="s">
        <v>127</v>
      </c>
      <c r="K9913">
        <v>0.79590520215174876</v>
      </c>
      <c r="L9913">
        <v>0</v>
      </c>
      <c r="M9913">
        <v>37.5</v>
      </c>
      <c r="N9913">
        <f>(1-Coffee_Sales[[#This Row],[Discount_Percent]])*Coffee_Sales[[#This Row],[unit_price]]*Coffee_Sales[[#This Row],[transaction_qty]]</f>
        <v>37.5</v>
      </c>
      <c r="O9913" t="str">
        <f>TEXT(Coffee_Sales[[#This Row],[transaction_date]],"mmm-yyyy")</f>
        <v>May-2023</v>
      </c>
      <c r="P9913">
        <f>HOUR(Coffee_Sales[[#This Row],[transaction_time]])</f>
        <v>17</v>
      </c>
    </row>
    <row r="9914" spans="1:16" x14ac:dyDescent="0.3">
      <c r="A9914">
        <v>64427</v>
      </c>
      <c r="B9914" s="1">
        <v>45028</v>
      </c>
      <c r="C9914" s="2">
        <v>0.37496527777777777</v>
      </c>
      <c r="D9914">
        <v>1</v>
      </c>
      <c r="E9914">
        <v>3</v>
      </c>
      <c r="F9914" t="s">
        <v>58</v>
      </c>
      <c r="G9914">
        <v>79</v>
      </c>
      <c r="H9914" t="s">
        <v>18</v>
      </c>
      <c r="I9914" t="s">
        <v>19</v>
      </c>
      <c r="J9914" t="s">
        <v>20</v>
      </c>
      <c r="K9914">
        <v>1.8022859073007591</v>
      </c>
      <c r="L9914">
        <v>0.05</v>
      </c>
      <c r="M9914">
        <v>56.25</v>
      </c>
      <c r="N9914">
        <f>(1-Coffee_Sales[[#This Row],[Discount_Percent]])*Coffee_Sales[[#This Row],[unit_price]]*Coffee_Sales[[#This Row],[transaction_qty]]</f>
        <v>53.4375</v>
      </c>
      <c r="O9914" t="str">
        <f>TEXT(Coffee_Sales[[#This Row],[transaction_date]],"mmm-yyyy")</f>
        <v>Apr-2023</v>
      </c>
      <c r="P9914">
        <f>HOUR(Coffee_Sales[[#This Row],[transaction_time]])</f>
        <v>8</v>
      </c>
    </row>
    <row r="9915" spans="1:16" x14ac:dyDescent="0.3">
      <c r="A9915">
        <v>25277</v>
      </c>
      <c r="B9915" s="1">
        <v>44971</v>
      </c>
      <c r="C9915" s="2">
        <v>0.67072916666666671</v>
      </c>
      <c r="D9915">
        <v>2</v>
      </c>
      <c r="E9915">
        <v>8</v>
      </c>
      <c r="F9915" t="s">
        <v>133</v>
      </c>
      <c r="G9915">
        <v>43</v>
      </c>
      <c r="H9915" t="s">
        <v>32</v>
      </c>
      <c r="I9915" t="s">
        <v>40</v>
      </c>
      <c r="J9915" t="s">
        <v>124</v>
      </c>
      <c r="K9915">
        <v>2.27230826790744</v>
      </c>
      <c r="L9915">
        <v>0</v>
      </c>
      <c r="M9915">
        <v>45</v>
      </c>
      <c r="N9915">
        <f>(1-Coffee_Sales[[#This Row],[Discount_Percent]])*Coffee_Sales[[#This Row],[unit_price]]*Coffee_Sales[[#This Row],[transaction_qty]]</f>
        <v>90</v>
      </c>
      <c r="O9915" t="str">
        <f>TEXT(Coffee_Sales[[#This Row],[transaction_date]],"mmm-yyyy")</f>
        <v>Feb-2023</v>
      </c>
      <c r="P9915">
        <f>HOUR(Coffee_Sales[[#This Row],[transaction_time]])</f>
        <v>16</v>
      </c>
    </row>
    <row r="9916" spans="1:16" x14ac:dyDescent="0.3">
      <c r="A9916">
        <v>111893</v>
      </c>
      <c r="B9916" s="1">
        <v>45075</v>
      </c>
      <c r="C9916" s="2">
        <v>0.73395833333333338</v>
      </c>
      <c r="D9916">
        <v>2</v>
      </c>
      <c r="E9916">
        <v>5</v>
      </c>
      <c r="F9916" t="s">
        <v>43</v>
      </c>
      <c r="G9916">
        <v>27</v>
      </c>
      <c r="H9916" t="s">
        <v>14</v>
      </c>
      <c r="I9916" t="s">
        <v>29</v>
      </c>
      <c r="J9916" t="s">
        <v>30</v>
      </c>
      <c r="K9916">
        <v>2.867905685232778</v>
      </c>
      <c r="L9916">
        <v>0</v>
      </c>
      <c r="M9916">
        <v>52.5</v>
      </c>
      <c r="N9916">
        <f>(1-Coffee_Sales[[#This Row],[Discount_Percent]])*Coffee_Sales[[#This Row],[unit_price]]*Coffee_Sales[[#This Row],[transaction_qty]]</f>
        <v>105</v>
      </c>
      <c r="O9916" t="str">
        <f>TEXT(Coffee_Sales[[#This Row],[transaction_date]],"mmm-yyyy")</f>
        <v>May-2023</v>
      </c>
      <c r="P9916">
        <f>HOUR(Coffee_Sales[[#This Row],[transaction_time]])</f>
        <v>17</v>
      </c>
    </row>
    <row r="9917" spans="1:16" x14ac:dyDescent="0.3">
      <c r="A9917">
        <v>28188</v>
      </c>
      <c r="B9917" s="1">
        <v>44976</v>
      </c>
      <c r="C9917" s="2">
        <v>0.46300925925925923</v>
      </c>
      <c r="D9917">
        <v>1</v>
      </c>
      <c r="E9917">
        <v>8</v>
      </c>
      <c r="F9917" t="s">
        <v>94</v>
      </c>
      <c r="G9917">
        <v>36</v>
      </c>
      <c r="H9917" t="s">
        <v>14</v>
      </c>
      <c r="I9917" t="s">
        <v>26</v>
      </c>
      <c r="J9917" t="s">
        <v>27</v>
      </c>
      <c r="K9917">
        <v>1.171148840725641</v>
      </c>
      <c r="L9917">
        <v>0.1</v>
      </c>
      <c r="M9917">
        <v>56.25</v>
      </c>
      <c r="N9917">
        <f>(1-Coffee_Sales[[#This Row],[Discount_Percent]])*Coffee_Sales[[#This Row],[unit_price]]*Coffee_Sales[[#This Row],[transaction_qty]]</f>
        <v>50.625</v>
      </c>
      <c r="O9917" t="str">
        <f>TEXT(Coffee_Sales[[#This Row],[transaction_date]],"mmm-yyyy")</f>
        <v>Feb-2023</v>
      </c>
      <c r="P9917">
        <f>HOUR(Coffee_Sales[[#This Row],[transaction_time]])</f>
        <v>11</v>
      </c>
    </row>
    <row r="9918" spans="1:16" x14ac:dyDescent="0.3">
      <c r="A9918">
        <v>104571</v>
      </c>
      <c r="B9918" s="1">
        <v>45068</v>
      </c>
      <c r="C9918" s="2">
        <v>0.78951388888888885</v>
      </c>
      <c r="D9918">
        <v>2</v>
      </c>
      <c r="E9918">
        <v>3</v>
      </c>
      <c r="F9918" t="s">
        <v>113</v>
      </c>
      <c r="G9918">
        <v>37</v>
      </c>
      <c r="H9918" t="s">
        <v>14</v>
      </c>
      <c r="I9918" t="s">
        <v>15</v>
      </c>
      <c r="J9918" t="s">
        <v>95</v>
      </c>
      <c r="K9918">
        <v>2.8529770289554879</v>
      </c>
      <c r="L9918">
        <v>0</v>
      </c>
      <c r="M9918">
        <v>45</v>
      </c>
      <c r="N9918">
        <f>(1-Coffee_Sales[[#This Row],[Discount_Percent]])*Coffee_Sales[[#This Row],[unit_price]]*Coffee_Sales[[#This Row],[transaction_qty]]</f>
        <v>90</v>
      </c>
      <c r="O9918" t="str">
        <f>TEXT(Coffee_Sales[[#This Row],[transaction_date]],"mmm-yyyy")</f>
        <v>May-2023</v>
      </c>
      <c r="P9918">
        <f>HOUR(Coffee_Sales[[#This Row],[transaction_time]])</f>
        <v>18</v>
      </c>
    </row>
    <row r="9919" spans="1:16" x14ac:dyDescent="0.3">
      <c r="A9919">
        <v>68832</v>
      </c>
      <c r="B9919" s="1">
        <v>45033</v>
      </c>
      <c r="C9919" s="2">
        <v>0.35243055555555558</v>
      </c>
      <c r="D9919">
        <v>2</v>
      </c>
      <c r="E9919">
        <v>5</v>
      </c>
      <c r="F9919" t="s">
        <v>81</v>
      </c>
      <c r="G9919">
        <v>65</v>
      </c>
      <c r="H9919" t="s">
        <v>67</v>
      </c>
      <c r="I9919" t="s">
        <v>68</v>
      </c>
      <c r="J9919" t="s">
        <v>69</v>
      </c>
      <c r="K9919">
        <v>0.73215108783928684</v>
      </c>
      <c r="L9919">
        <v>0</v>
      </c>
      <c r="M9919">
        <v>12</v>
      </c>
      <c r="N9919">
        <f>(1-Coffee_Sales[[#This Row],[Discount_Percent]])*Coffee_Sales[[#This Row],[unit_price]]*Coffee_Sales[[#This Row],[transaction_qty]]</f>
        <v>24</v>
      </c>
      <c r="O9919" t="str">
        <f>TEXT(Coffee_Sales[[#This Row],[transaction_date]],"mmm-yyyy")</f>
        <v>Apr-2023</v>
      </c>
      <c r="P9919">
        <f>HOUR(Coffee_Sales[[#This Row],[transaction_time]])</f>
        <v>8</v>
      </c>
    </row>
    <row r="9920" spans="1:16" x14ac:dyDescent="0.3">
      <c r="A9920">
        <v>45826</v>
      </c>
      <c r="B9920" s="1">
        <v>45003</v>
      </c>
      <c r="C9920" s="2">
        <v>0.40916666666666668</v>
      </c>
      <c r="D9920">
        <v>1</v>
      </c>
      <c r="E9920">
        <v>3</v>
      </c>
      <c r="F9920" t="s">
        <v>104</v>
      </c>
      <c r="G9920">
        <v>47</v>
      </c>
      <c r="H9920" t="s">
        <v>32</v>
      </c>
      <c r="I9920" t="s">
        <v>36</v>
      </c>
      <c r="J9920" t="s">
        <v>37</v>
      </c>
      <c r="K9920">
        <v>1.4822748188331041</v>
      </c>
      <c r="L9920">
        <v>0.1</v>
      </c>
      <c r="M9920">
        <v>45</v>
      </c>
      <c r="N9920">
        <f>(1-Coffee_Sales[[#This Row],[Discount_Percent]])*Coffee_Sales[[#This Row],[unit_price]]*Coffee_Sales[[#This Row],[transaction_qty]]</f>
        <v>40.5</v>
      </c>
      <c r="O9920" t="str">
        <f>TEXT(Coffee_Sales[[#This Row],[transaction_date]],"mmm-yyyy")</f>
        <v>Mar-2023</v>
      </c>
      <c r="P9920">
        <f>HOUR(Coffee_Sales[[#This Row],[transaction_time]])</f>
        <v>9</v>
      </c>
    </row>
    <row r="9921" spans="1:16" x14ac:dyDescent="0.3">
      <c r="A9921">
        <v>104640</v>
      </c>
      <c r="B9921" s="1">
        <v>45069</v>
      </c>
      <c r="C9921" s="2">
        <v>0.27550925925925923</v>
      </c>
      <c r="D9921">
        <v>3</v>
      </c>
      <c r="E9921">
        <v>5</v>
      </c>
      <c r="F9921" t="s">
        <v>24</v>
      </c>
      <c r="G9921">
        <v>22</v>
      </c>
      <c r="H9921" t="s">
        <v>14</v>
      </c>
      <c r="I9921" t="s">
        <v>55</v>
      </c>
      <c r="J9921" t="s">
        <v>56</v>
      </c>
      <c r="K9921">
        <v>2.4792777004423519</v>
      </c>
      <c r="L9921">
        <v>0.1</v>
      </c>
      <c r="M9921">
        <v>30</v>
      </c>
      <c r="N9921">
        <f>(1-Coffee_Sales[[#This Row],[Discount_Percent]])*Coffee_Sales[[#This Row],[unit_price]]*Coffee_Sales[[#This Row],[transaction_qty]]</f>
        <v>81</v>
      </c>
      <c r="O9921" t="str">
        <f>TEXT(Coffee_Sales[[#This Row],[transaction_date]],"mmm-yyyy")</f>
        <v>May-2023</v>
      </c>
      <c r="P9921">
        <f>HOUR(Coffee_Sales[[#This Row],[transaction_time]])</f>
        <v>6</v>
      </c>
    </row>
    <row r="9922" spans="1:16" x14ac:dyDescent="0.3">
      <c r="A9922">
        <v>128837</v>
      </c>
      <c r="B9922" s="1">
        <v>45090</v>
      </c>
      <c r="C9922" s="2">
        <v>0.51539351851851856</v>
      </c>
      <c r="D9922">
        <v>1</v>
      </c>
      <c r="E9922">
        <v>5</v>
      </c>
      <c r="F9922" t="s">
        <v>70</v>
      </c>
      <c r="G9922">
        <v>29</v>
      </c>
      <c r="H9922" t="s">
        <v>14</v>
      </c>
      <c r="I9922" t="s">
        <v>22</v>
      </c>
      <c r="J9922" t="s">
        <v>89</v>
      </c>
      <c r="K9922">
        <v>1.111083550217673</v>
      </c>
      <c r="L9922">
        <v>0</v>
      </c>
      <c r="M9922">
        <v>37.5</v>
      </c>
      <c r="N9922">
        <f>(1-Coffee_Sales[[#This Row],[Discount_Percent]])*Coffee_Sales[[#This Row],[unit_price]]*Coffee_Sales[[#This Row],[transaction_qty]]</f>
        <v>37.5</v>
      </c>
      <c r="O9922" t="str">
        <f>TEXT(Coffee_Sales[[#This Row],[transaction_date]],"mmm-yyyy")</f>
        <v>Jun-2023</v>
      </c>
      <c r="P9922">
        <f>HOUR(Coffee_Sales[[#This Row],[transaction_time]])</f>
        <v>12</v>
      </c>
    </row>
    <row r="9923" spans="1:16" x14ac:dyDescent="0.3">
      <c r="A9923">
        <v>17643</v>
      </c>
      <c r="B9923" s="1">
        <v>44958</v>
      </c>
      <c r="C9923" s="2">
        <v>0.62562499999999999</v>
      </c>
      <c r="D9923">
        <v>1</v>
      </c>
      <c r="E9923">
        <v>5</v>
      </c>
      <c r="F9923" t="s">
        <v>17</v>
      </c>
      <c r="G9923">
        <v>79</v>
      </c>
      <c r="H9923" t="s">
        <v>18</v>
      </c>
      <c r="I9923" t="s">
        <v>19</v>
      </c>
      <c r="J9923" t="s">
        <v>20</v>
      </c>
      <c r="K9923">
        <v>1.222570549582259</v>
      </c>
      <c r="L9923">
        <v>0</v>
      </c>
      <c r="M9923">
        <v>56.25</v>
      </c>
      <c r="N9923">
        <f>(1-Coffee_Sales[[#This Row],[Discount_Percent]])*Coffee_Sales[[#This Row],[unit_price]]*Coffee_Sales[[#This Row],[transaction_qty]]</f>
        <v>56.25</v>
      </c>
      <c r="O9923" t="str">
        <f>TEXT(Coffee_Sales[[#This Row],[transaction_date]],"mmm-yyyy")</f>
        <v>Feb-2023</v>
      </c>
      <c r="P9923">
        <f>HOUR(Coffee_Sales[[#This Row],[transaction_time]])</f>
        <v>15</v>
      </c>
    </row>
    <row r="9924" spans="1:16" x14ac:dyDescent="0.3">
      <c r="A9924">
        <v>65111</v>
      </c>
      <c r="B9924" s="1">
        <v>45029</v>
      </c>
      <c r="C9924" s="2">
        <v>0.32516203703703705</v>
      </c>
      <c r="D9924">
        <v>2</v>
      </c>
      <c r="E9924">
        <v>5</v>
      </c>
      <c r="F9924" t="s">
        <v>70</v>
      </c>
      <c r="G9924">
        <v>59</v>
      </c>
      <c r="H9924" t="s">
        <v>74</v>
      </c>
      <c r="I9924" t="s">
        <v>75</v>
      </c>
      <c r="J9924" t="s">
        <v>85</v>
      </c>
      <c r="K9924">
        <v>3.41110653624404</v>
      </c>
      <c r="L9924">
        <v>0</v>
      </c>
      <c r="M9924">
        <v>67.5</v>
      </c>
      <c r="N9924">
        <f>(1-Coffee_Sales[[#This Row],[Discount_Percent]])*Coffee_Sales[[#This Row],[unit_price]]*Coffee_Sales[[#This Row],[transaction_qty]]</f>
        <v>135</v>
      </c>
      <c r="O9924" t="str">
        <f>TEXT(Coffee_Sales[[#This Row],[transaction_date]],"mmm-yyyy")</f>
        <v>Apr-2023</v>
      </c>
      <c r="P9924">
        <f>HOUR(Coffee_Sales[[#This Row],[transaction_time]])</f>
        <v>7</v>
      </c>
    </row>
    <row r="9925" spans="1:16" x14ac:dyDescent="0.3">
      <c r="A9925">
        <v>117716</v>
      </c>
      <c r="B9925" s="1">
        <v>45081</v>
      </c>
      <c r="C9925" s="2">
        <v>0.4728472222222222</v>
      </c>
      <c r="D9925">
        <v>1</v>
      </c>
      <c r="E9925">
        <v>3</v>
      </c>
      <c r="F9925" t="s">
        <v>35</v>
      </c>
      <c r="G9925">
        <v>46</v>
      </c>
      <c r="H9925" t="s">
        <v>32</v>
      </c>
      <c r="I9925" t="s">
        <v>36</v>
      </c>
      <c r="J9925" t="s">
        <v>39</v>
      </c>
      <c r="K9925">
        <v>0.94295463101214927</v>
      </c>
      <c r="L9925">
        <v>0.05</v>
      </c>
      <c r="M9925">
        <v>37.5</v>
      </c>
      <c r="N9925">
        <f>(1-Coffee_Sales[[#This Row],[Discount_Percent]])*Coffee_Sales[[#This Row],[unit_price]]*Coffee_Sales[[#This Row],[transaction_qty]]</f>
        <v>35.625</v>
      </c>
      <c r="O9925" t="str">
        <f>TEXT(Coffee_Sales[[#This Row],[transaction_date]],"mmm-yyyy")</f>
        <v>Jun-2023</v>
      </c>
      <c r="P9925">
        <f>HOUR(Coffee_Sales[[#This Row],[transaction_time]])</f>
        <v>11</v>
      </c>
    </row>
    <row r="9926" spans="1:16" x14ac:dyDescent="0.3">
      <c r="A9926">
        <v>117239</v>
      </c>
      <c r="B9926" s="1">
        <v>45080</v>
      </c>
      <c r="C9926" s="2">
        <v>0.72736111111111112</v>
      </c>
      <c r="D9926">
        <v>1</v>
      </c>
      <c r="E9926">
        <v>8</v>
      </c>
      <c r="F9926" t="s">
        <v>48</v>
      </c>
      <c r="G9926">
        <v>69</v>
      </c>
      <c r="H9926" t="s">
        <v>18</v>
      </c>
      <c r="I9926" t="s">
        <v>107</v>
      </c>
      <c r="J9926" t="s">
        <v>132</v>
      </c>
      <c r="K9926">
        <v>1.2792580470271531</v>
      </c>
      <c r="L9926">
        <v>0</v>
      </c>
      <c r="M9926">
        <v>48.75</v>
      </c>
      <c r="N9926">
        <f>(1-Coffee_Sales[[#This Row],[Discount_Percent]])*Coffee_Sales[[#This Row],[unit_price]]*Coffee_Sales[[#This Row],[transaction_qty]]</f>
        <v>48.75</v>
      </c>
      <c r="O9926" t="str">
        <f>TEXT(Coffee_Sales[[#This Row],[transaction_date]],"mmm-yyyy")</f>
        <v>Jun-2023</v>
      </c>
      <c r="P9926">
        <f>HOUR(Coffee_Sales[[#This Row],[transaction_time]])</f>
        <v>17</v>
      </c>
    </row>
    <row r="9927" spans="1:16" x14ac:dyDescent="0.3">
      <c r="A9927">
        <v>12917</v>
      </c>
      <c r="B9927" s="1">
        <v>44949</v>
      </c>
      <c r="C9927" s="2">
        <v>0.57598379629629626</v>
      </c>
      <c r="D9927">
        <v>1</v>
      </c>
      <c r="E9927">
        <v>3</v>
      </c>
      <c r="F9927" t="s">
        <v>133</v>
      </c>
      <c r="G9927">
        <v>73</v>
      </c>
      <c r="H9927" t="s">
        <v>18</v>
      </c>
      <c r="I9927" t="s">
        <v>79</v>
      </c>
      <c r="J9927" t="s">
        <v>80</v>
      </c>
      <c r="K9927">
        <v>1.806112247078099</v>
      </c>
      <c r="L9927">
        <v>0</v>
      </c>
      <c r="M9927">
        <v>56.25</v>
      </c>
      <c r="N9927">
        <f>(1-Coffee_Sales[[#This Row],[Discount_Percent]])*Coffee_Sales[[#This Row],[unit_price]]*Coffee_Sales[[#This Row],[transaction_qty]]</f>
        <v>56.25</v>
      </c>
      <c r="O9927" t="str">
        <f>TEXT(Coffee_Sales[[#This Row],[transaction_date]],"mmm-yyyy")</f>
        <v>Jan-2023</v>
      </c>
      <c r="P9927">
        <f>HOUR(Coffee_Sales[[#This Row],[transaction_time]])</f>
        <v>13</v>
      </c>
    </row>
    <row r="9928" spans="1:16" x14ac:dyDescent="0.3">
      <c r="A9928">
        <v>78022</v>
      </c>
      <c r="B9928" s="1">
        <v>45043</v>
      </c>
      <c r="C9928" s="2">
        <v>0.71456018518518516</v>
      </c>
      <c r="D9928">
        <v>1</v>
      </c>
      <c r="E9928">
        <v>3</v>
      </c>
      <c r="F9928" t="s">
        <v>31</v>
      </c>
      <c r="G9928">
        <v>39</v>
      </c>
      <c r="H9928" t="s">
        <v>14</v>
      </c>
      <c r="I9928" t="s">
        <v>15</v>
      </c>
      <c r="J9928" t="s">
        <v>47</v>
      </c>
      <c r="K9928">
        <v>1.746734118833448</v>
      </c>
      <c r="L9928">
        <v>0.15</v>
      </c>
      <c r="M9928">
        <v>63.75</v>
      </c>
      <c r="N9928">
        <f>(1-Coffee_Sales[[#This Row],[Discount_Percent]])*Coffee_Sales[[#This Row],[unit_price]]*Coffee_Sales[[#This Row],[transaction_qty]]</f>
        <v>54.1875</v>
      </c>
      <c r="O9928" t="str">
        <f>TEXT(Coffee_Sales[[#This Row],[transaction_date]],"mmm-yyyy")</f>
        <v>Apr-2023</v>
      </c>
      <c r="P9928">
        <f>HOUR(Coffee_Sales[[#This Row],[transaction_time]])</f>
        <v>17</v>
      </c>
    </row>
    <row r="9929" spans="1:16" x14ac:dyDescent="0.3">
      <c r="A9929">
        <v>28376</v>
      </c>
      <c r="B9929" s="1">
        <v>44976</v>
      </c>
      <c r="C9929" s="2">
        <v>0.70327546296296295</v>
      </c>
      <c r="D9929">
        <v>1</v>
      </c>
      <c r="E9929">
        <v>5</v>
      </c>
      <c r="F9929" t="s">
        <v>38</v>
      </c>
      <c r="G9929">
        <v>32</v>
      </c>
      <c r="H9929" t="s">
        <v>14</v>
      </c>
      <c r="I9929" t="s">
        <v>22</v>
      </c>
      <c r="J9929" t="s">
        <v>23</v>
      </c>
      <c r="K9929">
        <v>0.90029688617489034</v>
      </c>
      <c r="L9929">
        <v>0</v>
      </c>
      <c r="M9929">
        <v>45</v>
      </c>
      <c r="N9929">
        <f>(1-Coffee_Sales[[#This Row],[Discount_Percent]])*Coffee_Sales[[#This Row],[unit_price]]*Coffee_Sales[[#This Row],[transaction_qty]]</f>
        <v>45</v>
      </c>
      <c r="O9929" t="str">
        <f>TEXT(Coffee_Sales[[#This Row],[transaction_date]],"mmm-yyyy")</f>
        <v>Feb-2023</v>
      </c>
      <c r="P9929">
        <f>HOUR(Coffee_Sales[[#This Row],[transaction_time]])</f>
        <v>16</v>
      </c>
    </row>
    <row r="9930" spans="1:16" x14ac:dyDescent="0.3">
      <c r="A9930">
        <v>106872</v>
      </c>
      <c r="B9930" s="1">
        <v>45071</v>
      </c>
      <c r="C9930" s="2">
        <v>0.29995370370370372</v>
      </c>
      <c r="D9930">
        <v>3</v>
      </c>
      <c r="E9930">
        <v>5</v>
      </c>
      <c r="F9930" t="s">
        <v>102</v>
      </c>
      <c r="G9930">
        <v>38</v>
      </c>
      <c r="H9930" t="s">
        <v>14</v>
      </c>
      <c r="I9930" t="s">
        <v>15</v>
      </c>
      <c r="J9930" t="s">
        <v>16</v>
      </c>
      <c r="K9930">
        <v>3.7457340955964669</v>
      </c>
      <c r="L9930">
        <v>0.1</v>
      </c>
      <c r="M9930">
        <v>56.25</v>
      </c>
      <c r="N9930">
        <f>(1-Coffee_Sales[[#This Row],[Discount_Percent]])*Coffee_Sales[[#This Row],[unit_price]]*Coffee_Sales[[#This Row],[transaction_qty]]</f>
        <v>151.875</v>
      </c>
      <c r="O9930" t="str">
        <f>TEXT(Coffee_Sales[[#This Row],[transaction_date]],"mmm-yyyy")</f>
        <v>May-2023</v>
      </c>
      <c r="P9930">
        <f>HOUR(Coffee_Sales[[#This Row],[transaction_time]])</f>
        <v>7</v>
      </c>
    </row>
    <row r="9931" spans="1:16" x14ac:dyDescent="0.3">
      <c r="A9931">
        <v>8576</v>
      </c>
      <c r="B9931" s="1">
        <v>44942</v>
      </c>
      <c r="C9931" s="2">
        <v>0.30399305555555556</v>
      </c>
      <c r="D9931">
        <v>2</v>
      </c>
      <c r="E9931">
        <v>8</v>
      </c>
      <c r="F9931" t="s">
        <v>81</v>
      </c>
      <c r="G9931">
        <v>40</v>
      </c>
      <c r="H9931" t="s">
        <v>14</v>
      </c>
      <c r="I9931" t="s">
        <v>15</v>
      </c>
      <c r="J9931" t="s">
        <v>100</v>
      </c>
      <c r="K9931">
        <v>2.4098114187493258</v>
      </c>
      <c r="L9931">
        <v>0.15</v>
      </c>
      <c r="M9931">
        <v>56.25</v>
      </c>
      <c r="N9931">
        <f>(1-Coffee_Sales[[#This Row],[Discount_Percent]])*Coffee_Sales[[#This Row],[unit_price]]*Coffee_Sales[[#This Row],[transaction_qty]]</f>
        <v>95.625</v>
      </c>
      <c r="O9931" t="str">
        <f>TEXT(Coffee_Sales[[#This Row],[transaction_date]],"mmm-yyyy")</f>
        <v>Jan-2023</v>
      </c>
      <c r="P9931">
        <f>HOUR(Coffee_Sales[[#This Row],[transaction_time]])</f>
        <v>7</v>
      </c>
    </row>
    <row r="9932" spans="1:16" x14ac:dyDescent="0.3">
      <c r="A9932">
        <v>91777</v>
      </c>
      <c r="B9932" s="1">
        <v>45057</v>
      </c>
      <c r="C9932" s="2">
        <v>0.45750000000000002</v>
      </c>
      <c r="D9932">
        <v>1</v>
      </c>
      <c r="E9932">
        <v>5</v>
      </c>
      <c r="F9932" t="s">
        <v>50</v>
      </c>
      <c r="G9932">
        <v>44</v>
      </c>
      <c r="H9932" t="s">
        <v>32</v>
      </c>
      <c r="I9932" t="s">
        <v>40</v>
      </c>
      <c r="J9932" t="s">
        <v>41</v>
      </c>
      <c r="K9932">
        <v>0.83838682037675039</v>
      </c>
      <c r="L9932">
        <v>0</v>
      </c>
      <c r="M9932">
        <v>37.5</v>
      </c>
      <c r="N9932">
        <f>(1-Coffee_Sales[[#This Row],[Discount_Percent]])*Coffee_Sales[[#This Row],[unit_price]]*Coffee_Sales[[#This Row],[transaction_qty]]</f>
        <v>37.5</v>
      </c>
      <c r="O9932" t="str">
        <f>TEXT(Coffee_Sales[[#This Row],[transaction_date]],"mmm-yyyy")</f>
        <v>May-2023</v>
      </c>
      <c r="P9932">
        <f>HOUR(Coffee_Sales[[#This Row],[transaction_time]])</f>
        <v>10</v>
      </c>
    </row>
    <row r="9933" spans="1:16" x14ac:dyDescent="0.3">
      <c r="A9933">
        <v>56012</v>
      </c>
      <c r="B9933" s="1">
        <v>45018</v>
      </c>
      <c r="C9933" s="2">
        <v>0.48778935185185185</v>
      </c>
      <c r="D9933">
        <v>2</v>
      </c>
      <c r="E9933">
        <v>5</v>
      </c>
      <c r="F9933" t="s">
        <v>78</v>
      </c>
      <c r="G9933">
        <v>47</v>
      </c>
      <c r="H9933" t="s">
        <v>32</v>
      </c>
      <c r="I9933" t="s">
        <v>36</v>
      </c>
      <c r="J9933" t="s">
        <v>37</v>
      </c>
      <c r="K9933">
        <v>2.8763499678828208</v>
      </c>
      <c r="L9933">
        <v>0.05</v>
      </c>
      <c r="M9933">
        <v>45</v>
      </c>
      <c r="N9933">
        <f>(1-Coffee_Sales[[#This Row],[Discount_Percent]])*Coffee_Sales[[#This Row],[unit_price]]*Coffee_Sales[[#This Row],[transaction_qty]]</f>
        <v>85.5</v>
      </c>
      <c r="O9933" t="str">
        <f>TEXT(Coffee_Sales[[#This Row],[transaction_date]],"mmm-yyyy")</f>
        <v>Apr-2023</v>
      </c>
      <c r="P9933">
        <f>HOUR(Coffee_Sales[[#This Row],[transaction_time]])</f>
        <v>11</v>
      </c>
    </row>
    <row r="9934" spans="1:16" x14ac:dyDescent="0.3">
      <c r="A9934">
        <v>31071</v>
      </c>
      <c r="B9934" s="1">
        <v>44981</v>
      </c>
      <c r="C9934" s="2">
        <v>0.45909722222222221</v>
      </c>
      <c r="D9934">
        <v>1</v>
      </c>
      <c r="E9934">
        <v>8</v>
      </c>
      <c r="F9934" t="s">
        <v>62</v>
      </c>
      <c r="G9934">
        <v>36</v>
      </c>
      <c r="H9934" t="s">
        <v>14</v>
      </c>
      <c r="I9934" t="s">
        <v>26</v>
      </c>
      <c r="J9934" t="s">
        <v>27</v>
      </c>
      <c r="K9934">
        <v>1.704413809451401</v>
      </c>
      <c r="L9934">
        <v>0</v>
      </c>
      <c r="M9934">
        <v>56.25</v>
      </c>
      <c r="N9934">
        <f>(1-Coffee_Sales[[#This Row],[Discount_Percent]])*Coffee_Sales[[#This Row],[unit_price]]*Coffee_Sales[[#This Row],[transaction_qty]]</f>
        <v>56.25</v>
      </c>
      <c r="O9934" t="str">
        <f>TEXT(Coffee_Sales[[#This Row],[transaction_date]],"mmm-yyyy")</f>
        <v>Feb-2023</v>
      </c>
      <c r="P9934">
        <f>HOUR(Coffee_Sales[[#This Row],[transaction_time]])</f>
        <v>11</v>
      </c>
    </row>
    <row r="9935" spans="1:16" x14ac:dyDescent="0.3">
      <c r="A9935">
        <v>32718</v>
      </c>
      <c r="B9935" s="1">
        <v>44984</v>
      </c>
      <c r="C9935" s="2">
        <v>0.37836805555555558</v>
      </c>
      <c r="D9935">
        <v>2</v>
      </c>
      <c r="E9935">
        <v>8</v>
      </c>
      <c r="F9935" t="s">
        <v>128</v>
      </c>
      <c r="G9935">
        <v>56</v>
      </c>
      <c r="H9935" t="s">
        <v>32</v>
      </c>
      <c r="I9935" t="s">
        <v>33</v>
      </c>
      <c r="J9935" t="s">
        <v>135</v>
      </c>
      <c r="K9935">
        <v>2.5468159156164618</v>
      </c>
      <c r="L9935">
        <v>0.05</v>
      </c>
      <c r="M9935">
        <v>38.25</v>
      </c>
      <c r="N9935">
        <f>(1-Coffee_Sales[[#This Row],[Discount_Percent]])*Coffee_Sales[[#This Row],[unit_price]]*Coffee_Sales[[#This Row],[transaction_qty]]</f>
        <v>72.674999999999997</v>
      </c>
      <c r="O9935" t="str">
        <f>TEXT(Coffee_Sales[[#This Row],[transaction_date]],"mmm-yyyy")</f>
        <v>Feb-2023</v>
      </c>
      <c r="P9935">
        <f>HOUR(Coffee_Sales[[#This Row],[transaction_time]])</f>
        <v>9</v>
      </c>
    </row>
    <row r="9936" spans="1:16" x14ac:dyDescent="0.3">
      <c r="A9936">
        <v>5707</v>
      </c>
      <c r="B9936" s="1">
        <v>44937</v>
      </c>
      <c r="C9936" s="2">
        <v>0.35547453703703702</v>
      </c>
      <c r="D9936">
        <v>1</v>
      </c>
      <c r="E9936">
        <v>3</v>
      </c>
      <c r="F9936" t="s">
        <v>35</v>
      </c>
      <c r="G9936">
        <v>33</v>
      </c>
      <c r="H9936" t="s">
        <v>14</v>
      </c>
      <c r="I9936" t="s">
        <v>22</v>
      </c>
      <c r="J9936" t="s">
        <v>49</v>
      </c>
      <c r="K9936">
        <v>1.5375429125853219</v>
      </c>
      <c r="L9936">
        <v>0.05</v>
      </c>
      <c r="M9936">
        <v>52.5</v>
      </c>
      <c r="N9936">
        <f>(1-Coffee_Sales[[#This Row],[Discount_Percent]])*Coffee_Sales[[#This Row],[unit_price]]*Coffee_Sales[[#This Row],[transaction_qty]]</f>
        <v>49.875</v>
      </c>
      <c r="O9936" t="str">
        <f>TEXT(Coffee_Sales[[#This Row],[transaction_date]],"mmm-yyyy")</f>
        <v>Jan-2023</v>
      </c>
      <c r="P9936">
        <f>HOUR(Coffee_Sales[[#This Row],[transaction_time]])</f>
        <v>8</v>
      </c>
    </row>
    <row r="9937" spans="1:16" x14ac:dyDescent="0.3">
      <c r="A9937">
        <v>81691</v>
      </c>
      <c r="B9937" s="1">
        <v>45048</v>
      </c>
      <c r="C9937" s="2">
        <v>0.48449074074074072</v>
      </c>
      <c r="D9937">
        <v>2</v>
      </c>
      <c r="E9937">
        <v>3</v>
      </c>
      <c r="F9937" t="s">
        <v>101</v>
      </c>
      <c r="G9937">
        <v>27</v>
      </c>
      <c r="H9937" t="s">
        <v>14</v>
      </c>
      <c r="I9937" t="s">
        <v>29</v>
      </c>
      <c r="J9937" t="s">
        <v>30</v>
      </c>
      <c r="K9937">
        <v>3.34794963671491</v>
      </c>
      <c r="L9937">
        <v>0</v>
      </c>
      <c r="M9937">
        <v>52.5</v>
      </c>
      <c r="N9937">
        <f>(1-Coffee_Sales[[#This Row],[Discount_Percent]])*Coffee_Sales[[#This Row],[unit_price]]*Coffee_Sales[[#This Row],[transaction_qty]]</f>
        <v>105</v>
      </c>
      <c r="O9937" t="str">
        <f>TEXT(Coffee_Sales[[#This Row],[transaction_date]],"mmm-yyyy")</f>
        <v>May-2023</v>
      </c>
      <c r="P9937">
        <f>HOUR(Coffee_Sales[[#This Row],[transaction_time]])</f>
        <v>11</v>
      </c>
    </row>
    <row r="9938" spans="1:16" x14ac:dyDescent="0.3">
      <c r="A9938">
        <v>62145</v>
      </c>
      <c r="B9938" s="1">
        <v>45025</v>
      </c>
      <c r="C9938" s="2">
        <v>0.52546296296296291</v>
      </c>
      <c r="D9938">
        <v>2</v>
      </c>
      <c r="E9938">
        <v>8</v>
      </c>
      <c r="F9938" t="s">
        <v>35</v>
      </c>
      <c r="G9938">
        <v>32</v>
      </c>
      <c r="H9938" t="s">
        <v>14</v>
      </c>
      <c r="I9938" t="s">
        <v>22</v>
      </c>
      <c r="J9938" t="s">
        <v>23</v>
      </c>
      <c r="K9938">
        <v>2.4326479856380998</v>
      </c>
      <c r="L9938">
        <v>0.05</v>
      </c>
      <c r="M9938">
        <v>45</v>
      </c>
      <c r="N9938">
        <f>(1-Coffee_Sales[[#This Row],[Discount_Percent]])*Coffee_Sales[[#This Row],[unit_price]]*Coffee_Sales[[#This Row],[transaction_qty]]</f>
        <v>85.5</v>
      </c>
      <c r="O9938" t="str">
        <f>TEXT(Coffee_Sales[[#This Row],[transaction_date]],"mmm-yyyy")</f>
        <v>Apr-2023</v>
      </c>
      <c r="P9938">
        <f>HOUR(Coffee_Sales[[#This Row],[transaction_time]])</f>
        <v>12</v>
      </c>
    </row>
    <row r="9939" spans="1:16" x14ac:dyDescent="0.3">
      <c r="A9939">
        <v>112374</v>
      </c>
      <c r="B9939" s="1">
        <v>45076</v>
      </c>
      <c r="C9939" s="2">
        <v>0.38972222222222225</v>
      </c>
      <c r="D9939">
        <v>2</v>
      </c>
      <c r="E9939">
        <v>5</v>
      </c>
      <c r="F9939" t="s">
        <v>31</v>
      </c>
      <c r="G9939">
        <v>63</v>
      </c>
      <c r="H9939" t="s">
        <v>67</v>
      </c>
      <c r="I9939" t="s">
        <v>72</v>
      </c>
      <c r="J9939" t="s">
        <v>73</v>
      </c>
      <c r="K9939">
        <v>0.58331920365635148</v>
      </c>
      <c r="L9939">
        <v>0.1</v>
      </c>
      <c r="M9939">
        <v>12</v>
      </c>
      <c r="N9939">
        <f>(1-Coffee_Sales[[#This Row],[Discount_Percent]])*Coffee_Sales[[#This Row],[unit_price]]*Coffee_Sales[[#This Row],[transaction_qty]]</f>
        <v>21.6</v>
      </c>
      <c r="O9939" t="str">
        <f>TEXT(Coffee_Sales[[#This Row],[transaction_date]],"mmm-yyyy")</f>
        <v>May-2023</v>
      </c>
      <c r="P9939">
        <f>HOUR(Coffee_Sales[[#This Row],[transaction_time]])</f>
        <v>9</v>
      </c>
    </row>
    <row r="9940" spans="1:16" x14ac:dyDescent="0.3">
      <c r="A9940">
        <v>117104</v>
      </c>
      <c r="B9940" s="1">
        <v>45080</v>
      </c>
      <c r="C9940" s="2">
        <v>0.67769675925925921</v>
      </c>
      <c r="D9940">
        <v>1</v>
      </c>
      <c r="E9940">
        <v>8</v>
      </c>
      <c r="F9940" t="s">
        <v>31</v>
      </c>
      <c r="G9940">
        <v>56</v>
      </c>
      <c r="H9940" t="s">
        <v>32</v>
      </c>
      <c r="I9940" t="s">
        <v>33</v>
      </c>
      <c r="J9940" t="s">
        <v>135</v>
      </c>
      <c r="K9940">
        <v>0.82900229953058058</v>
      </c>
      <c r="L9940">
        <v>0</v>
      </c>
      <c r="M9940">
        <v>38.25</v>
      </c>
      <c r="N9940">
        <f>(1-Coffee_Sales[[#This Row],[Discount_Percent]])*Coffee_Sales[[#This Row],[unit_price]]*Coffee_Sales[[#This Row],[transaction_qty]]</f>
        <v>38.25</v>
      </c>
      <c r="O9940" t="str">
        <f>TEXT(Coffee_Sales[[#This Row],[transaction_date]],"mmm-yyyy")</f>
        <v>Jun-2023</v>
      </c>
      <c r="P9940">
        <f>HOUR(Coffee_Sales[[#This Row],[transaction_time]])</f>
        <v>16</v>
      </c>
    </row>
    <row r="9941" spans="1:16" x14ac:dyDescent="0.3">
      <c r="A9941">
        <v>54361</v>
      </c>
      <c r="B9941" s="1">
        <v>45015</v>
      </c>
      <c r="C9941" s="2">
        <v>0.77208333333333334</v>
      </c>
      <c r="D9941">
        <v>1</v>
      </c>
      <c r="E9941">
        <v>3</v>
      </c>
      <c r="F9941" t="s">
        <v>58</v>
      </c>
      <c r="G9941">
        <v>24</v>
      </c>
      <c r="H9941" t="s">
        <v>14</v>
      </c>
      <c r="I9941" t="s">
        <v>55</v>
      </c>
      <c r="J9941" t="s">
        <v>86</v>
      </c>
      <c r="K9941">
        <v>1.0504697009454611</v>
      </c>
      <c r="L9941">
        <v>0</v>
      </c>
      <c r="M9941">
        <v>45</v>
      </c>
      <c r="N9941">
        <f>(1-Coffee_Sales[[#This Row],[Discount_Percent]])*Coffee_Sales[[#This Row],[unit_price]]*Coffee_Sales[[#This Row],[transaction_qty]]</f>
        <v>45</v>
      </c>
      <c r="O9941" t="str">
        <f>TEXT(Coffee_Sales[[#This Row],[transaction_date]],"mmm-yyyy")</f>
        <v>Mar-2023</v>
      </c>
      <c r="P9941">
        <f>HOUR(Coffee_Sales[[#This Row],[transaction_time]])</f>
        <v>18</v>
      </c>
    </row>
    <row r="9942" spans="1:16" x14ac:dyDescent="0.3">
      <c r="A9942">
        <v>68861</v>
      </c>
      <c r="B9942" s="1">
        <v>45033</v>
      </c>
      <c r="C9942" s="2">
        <v>0.36733796296296295</v>
      </c>
      <c r="D9942">
        <v>1</v>
      </c>
      <c r="E9942">
        <v>8</v>
      </c>
      <c r="F9942" t="s">
        <v>43</v>
      </c>
      <c r="G9942">
        <v>57</v>
      </c>
      <c r="H9942" t="s">
        <v>32</v>
      </c>
      <c r="I9942" t="s">
        <v>33</v>
      </c>
      <c r="J9942" t="s">
        <v>34</v>
      </c>
      <c r="K9942">
        <v>0.96807693061732714</v>
      </c>
      <c r="L9942">
        <v>0</v>
      </c>
      <c r="M9942">
        <v>46.5</v>
      </c>
      <c r="N9942">
        <f>(1-Coffee_Sales[[#This Row],[Discount_Percent]])*Coffee_Sales[[#This Row],[unit_price]]*Coffee_Sales[[#This Row],[transaction_qty]]</f>
        <v>46.5</v>
      </c>
      <c r="O9942" t="str">
        <f>TEXT(Coffee_Sales[[#This Row],[transaction_date]],"mmm-yyyy")</f>
        <v>Apr-2023</v>
      </c>
      <c r="P9942">
        <f>HOUR(Coffee_Sales[[#This Row],[transaction_time]])</f>
        <v>8</v>
      </c>
    </row>
    <row r="9943" spans="1:16" x14ac:dyDescent="0.3">
      <c r="A9943">
        <v>85362</v>
      </c>
      <c r="B9943" s="1">
        <v>45051</v>
      </c>
      <c r="C9943" s="2">
        <v>0.6887268518518519</v>
      </c>
      <c r="D9943">
        <v>1</v>
      </c>
      <c r="E9943">
        <v>5</v>
      </c>
      <c r="F9943" t="s">
        <v>43</v>
      </c>
      <c r="G9943">
        <v>23</v>
      </c>
      <c r="H9943" t="s">
        <v>14</v>
      </c>
      <c r="I9943" t="s">
        <v>55</v>
      </c>
      <c r="J9943" t="s">
        <v>88</v>
      </c>
      <c r="K9943">
        <v>1.2230508548031049</v>
      </c>
      <c r="L9943">
        <v>0</v>
      </c>
      <c r="M9943">
        <v>37.5</v>
      </c>
      <c r="N9943">
        <f>(1-Coffee_Sales[[#This Row],[Discount_Percent]])*Coffee_Sales[[#This Row],[unit_price]]*Coffee_Sales[[#This Row],[transaction_qty]]</f>
        <v>37.5</v>
      </c>
      <c r="O9943" t="str">
        <f>TEXT(Coffee_Sales[[#This Row],[transaction_date]],"mmm-yyyy")</f>
        <v>May-2023</v>
      </c>
      <c r="P9943">
        <f>HOUR(Coffee_Sales[[#This Row],[transaction_time]])</f>
        <v>16</v>
      </c>
    </row>
    <row r="9944" spans="1:16" x14ac:dyDescent="0.3">
      <c r="A9944">
        <v>41208</v>
      </c>
      <c r="B9944" s="1">
        <v>44996</v>
      </c>
      <c r="C9944" s="2">
        <v>0.76664351851851853</v>
      </c>
      <c r="D9944">
        <v>1</v>
      </c>
      <c r="E9944">
        <v>3</v>
      </c>
      <c r="F9944" t="s">
        <v>63</v>
      </c>
      <c r="G9944">
        <v>82</v>
      </c>
      <c r="H9944" t="s">
        <v>121</v>
      </c>
      <c r="I9944" t="s">
        <v>148</v>
      </c>
      <c r="J9944" t="s">
        <v>165</v>
      </c>
      <c r="K9944">
        <v>5.9707683950003014</v>
      </c>
      <c r="L9944">
        <v>0.15</v>
      </c>
      <c r="M9944">
        <v>180</v>
      </c>
      <c r="N9944">
        <f>(1-Coffee_Sales[[#This Row],[Discount_Percent]])*Coffee_Sales[[#This Row],[unit_price]]*Coffee_Sales[[#This Row],[transaction_qty]]</f>
        <v>153</v>
      </c>
      <c r="O9944" t="str">
        <f>TEXT(Coffee_Sales[[#This Row],[transaction_date]],"mmm-yyyy")</f>
        <v>Mar-2023</v>
      </c>
      <c r="P9944">
        <f>HOUR(Coffee_Sales[[#This Row],[transaction_time]])</f>
        <v>18</v>
      </c>
    </row>
    <row r="9945" spans="1:16" x14ac:dyDescent="0.3">
      <c r="A9945">
        <v>96418</v>
      </c>
      <c r="B9945" s="1">
        <v>45061</v>
      </c>
      <c r="C9945" s="2">
        <v>0.62784722222222222</v>
      </c>
      <c r="D9945">
        <v>2</v>
      </c>
      <c r="E9945">
        <v>8</v>
      </c>
      <c r="F9945" t="s">
        <v>113</v>
      </c>
      <c r="G9945">
        <v>54</v>
      </c>
      <c r="H9945" t="s">
        <v>32</v>
      </c>
      <c r="I9945" t="s">
        <v>33</v>
      </c>
      <c r="J9945" t="s">
        <v>127</v>
      </c>
      <c r="K9945">
        <v>1.838661886163788</v>
      </c>
      <c r="L9945">
        <v>0.1</v>
      </c>
      <c r="M9945">
        <v>37.5</v>
      </c>
      <c r="N9945">
        <f>(1-Coffee_Sales[[#This Row],[Discount_Percent]])*Coffee_Sales[[#This Row],[unit_price]]*Coffee_Sales[[#This Row],[transaction_qty]]</f>
        <v>67.5</v>
      </c>
      <c r="O9945" t="str">
        <f>TEXT(Coffee_Sales[[#This Row],[transaction_date]],"mmm-yyyy")</f>
        <v>May-2023</v>
      </c>
      <c r="P9945">
        <f>HOUR(Coffee_Sales[[#This Row],[transaction_time]])</f>
        <v>15</v>
      </c>
    </row>
    <row r="9946" spans="1:16" x14ac:dyDescent="0.3">
      <c r="A9946">
        <v>147512</v>
      </c>
      <c r="B9946" s="1">
        <v>45106</v>
      </c>
      <c r="C9946" s="2">
        <v>0.39273148148148146</v>
      </c>
      <c r="D9946">
        <v>1</v>
      </c>
      <c r="E9946">
        <v>8</v>
      </c>
      <c r="F9946" t="s">
        <v>87</v>
      </c>
      <c r="G9946">
        <v>44</v>
      </c>
      <c r="H9946" t="s">
        <v>32</v>
      </c>
      <c r="I9946" t="s">
        <v>40</v>
      </c>
      <c r="J9946" t="s">
        <v>41</v>
      </c>
      <c r="K9946">
        <v>1.105323794888877</v>
      </c>
      <c r="L9946">
        <v>0</v>
      </c>
      <c r="M9946">
        <v>37.5</v>
      </c>
      <c r="N9946">
        <f>(1-Coffee_Sales[[#This Row],[Discount_Percent]])*Coffee_Sales[[#This Row],[unit_price]]*Coffee_Sales[[#This Row],[transaction_qty]]</f>
        <v>37.5</v>
      </c>
      <c r="O9946" t="str">
        <f>TEXT(Coffee_Sales[[#This Row],[transaction_date]],"mmm-yyyy")</f>
        <v>Jun-2023</v>
      </c>
      <c r="P9946">
        <f>HOUR(Coffee_Sales[[#This Row],[transaction_time]])</f>
        <v>9</v>
      </c>
    </row>
    <row r="9947" spans="1:16" x14ac:dyDescent="0.3">
      <c r="A9947">
        <v>127610</v>
      </c>
      <c r="B9947" s="1">
        <v>45089</v>
      </c>
      <c r="C9947" s="2">
        <v>0.55715277777777783</v>
      </c>
      <c r="D9947">
        <v>2</v>
      </c>
      <c r="E9947">
        <v>8</v>
      </c>
      <c r="F9947" t="s">
        <v>42</v>
      </c>
      <c r="G9947">
        <v>84</v>
      </c>
      <c r="H9947" t="s">
        <v>67</v>
      </c>
      <c r="I9947" t="s">
        <v>72</v>
      </c>
      <c r="J9947" t="s">
        <v>140</v>
      </c>
      <c r="K9947">
        <v>0.71887967484615256</v>
      </c>
      <c r="L9947">
        <v>0</v>
      </c>
      <c r="M9947">
        <v>12</v>
      </c>
      <c r="N9947">
        <f>(1-Coffee_Sales[[#This Row],[Discount_Percent]])*Coffee_Sales[[#This Row],[unit_price]]*Coffee_Sales[[#This Row],[transaction_qty]]</f>
        <v>24</v>
      </c>
      <c r="O9947" t="str">
        <f>TEXT(Coffee_Sales[[#This Row],[transaction_date]],"mmm-yyyy")</f>
        <v>Jun-2023</v>
      </c>
      <c r="P9947">
        <f>HOUR(Coffee_Sales[[#This Row],[transaction_time]])</f>
        <v>13</v>
      </c>
    </row>
    <row r="9948" spans="1:16" x14ac:dyDescent="0.3">
      <c r="A9948">
        <v>3495</v>
      </c>
      <c r="B9948" s="1">
        <v>44933</v>
      </c>
      <c r="C9948" s="2">
        <v>0.41741898148148149</v>
      </c>
      <c r="D9948">
        <v>1</v>
      </c>
      <c r="E9948">
        <v>5</v>
      </c>
      <c r="F9948" t="s">
        <v>62</v>
      </c>
      <c r="G9948">
        <v>27</v>
      </c>
      <c r="H9948" t="s">
        <v>14</v>
      </c>
      <c r="I9948" t="s">
        <v>29</v>
      </c>
      <c r="J9948" t="s">
        <v>30</v>
      </c>
      <c r="K9948">
        <v>1.5183790386143441</v>
      </c>
      <c r="L9948">
        <v>0</v>
      </c>
      <c r="M9948">
        <v>52.5</v>
      </c>
      <c r="N9948">
        <f>(1-Coffee_Sales[[#This Row],[Discount_Percent]])*Coffee_Sales[[#This Row],[unit_price]]*Coffee_Sales[[#This Row],[transaction_qty]]</f>
        <v>52.5</v>
      </c>
      <c r="O9948" t="str">
        <f>TEXT(Coffee_Sales[[#This Row],[transaction_date]],"mmm-yyyy")</f>
        <v>Jan-2023</v>
      </c>
      <c r="P9948">
        <f>HOUR(Coffee_Sales[[#This Row],[transaction_time]])</f>
        <v>10</v>
      </c>
    </row>
    <row r="9949" spans="1:16" x14ac:dyDescent="0.3">
      <c r="A9949">
        <v>128124</v>
      </c>
      <c r="B9949" s="1">
        <v>45090</v>
      </c>
      <c r="C9949" s="2">
        <v>0.33707175925925925</v>
      </c>
      <c r="D9949">
        <v>2</v>
      </c>
      <c r="E9949">
        <v>5</v>
      </c>
      <c r="F9949" t="s">
        <v>46</v>
      </c>
      <c r="G9949">
        <v>47</v>
      </c>
      <c r="H9949" t="s">
        <v>32</v>
      </c>
      <c r="I9949" t="s">
        <v>36</v>
      </c>
      <c r="J9949" t="s">
        <v>37</v>
      </c>
      <c r="K9949">
        <v>2.676244730529163</v>
      </c>
      <c r="L9949">
        <v>0</v>
      </c>
      <c r="M9949">
        <v>45</v>
      </c>
      <c r="N9949">
        <f>(1-Coffee_Sales[[#This Row],[Discount_Percent]])*Coffee_Sales[[#This Row],[unit_price]]*Coffee_Sales[[#This Row],[transaction_qty]]</f>
        <v>90</v>
      </c>
      <c r="O9949" t="str">
        <f>TEXT(Coffee_Sales[[#This Row],[transaction_date]],"mmm-yyyy")</f>
        <v>Jun-2023</v>
      </c>
      <c r="P9949">
        <f>HOUR(Coffee_Sales[[#This Row],[transaction_time]])</f>
        <v>8</v>
      </c>
    </row>
    <row r="9950" spans="1:16" x14ac:dyDescent="0.3">
      <c r="A9950">
        <v>28192</v>
      </c>
      <c r="B9950" s="1">
        <v>44976</v>
      </c>
      <c r="C9950" s="2">
        <v>0.46355324074074072</v>
      </c>
      <c r="D9950">
        <v>2</v>
      </c>
      <c r="E9950">
        <v>8</v>
      </c>
      <c r="F9950" t="s">
        <v>81</v>
      </c>
      <c r="G9950">
        <v>60</v>
      </c>
      <c r="H9950" t="s">
        <v>74</v>
      </c>
      <c r="I9950" t="s">
        <v>75</v>
      </c>
      <c r="J9950" t="s">
        <v>112</v>
      </c>
      <c r="K9950">
        <v>2.9828453905476189</v>
      </c>
      <c r="L9950">
        <v>0</v>
      </c>
      <c r="M9950">
        <v>56.25</v>
      </c>
      <c r="N9950">
        <f>(1-Coffee_Sales[[#This Row],[Discount_Percent]])*Coffee_Sales[[#This Row],[unit_price]]*Coffee_Sales[[#This Row],[transaction_qty]]</f>
        <v>112.5</v>
      </c>
      <c r="O9950" t="str">
        <f>TEXT(Coffee_Sales[[#This Row],[transaction_date]],"mmm-yyyy")</f>
        <v>Feb-2023</v>
      </c>
      <c r="P9950">
        <f>HOUR(Coffee_Sales[[#This Row],[transaction_time]])</f>
        <v>11</v>
      </c>
    </row>
    <row r="9951" spans="1:16" x14ac:dyDescent="0.3">
      <c r="A9951">
        <v>60383</v>
      </c>
      <c r="B9951" s="1">
        <v>45023</v>
      </c>
      <c r="C9951" s="2">
        <v>0.55646990740740743</v>
      </c>
      <c r="D9951">
        <v>1</v>
      </c>
      <c r="E9951">
        <v>8</v>
      </c>
      <c r="F9951" t="s">
        <v>28</v>
      </c>
      <c r="G9951">
        <v>76</v>
      </c>
      <c r="H9951" t="s">
        <v>18</v>
      </c>
      <c r="I9951" t="s">
        <v>107</v>
      </c>
      <c r="J9951" t="s">
        <v>137</v>
      </c>
      <c r="K9951">
        <v>1.441896086943107</v>
      </c>
      <c r="L9951">
        <v>0</v>
      </c>
      <c r="M9951">
        <v>52.5</v>
      </c>
      <c r="N9951">
        <f>(1-Coffee_Sales[[#This Row],[Discount_Percent]])*Coffee_Sales[[#This Row],[unit_price]]*Coffee_Sales[[#This Row],[transaction_qty]]</f>
        <v>52.5</v>
      </c>
      <c r="O9951" t="str">
        <f>TEXT(Coffee_Sales[[#This Row],[transaction_date]],"mmm-yyyy")</f>
        <v>Apr-2023</v>
      </c>
      <c r="P9951">
        <f>HOUR(Coffee_Sales[[#This Row],[transaction_time]])</f>
        <v>13</v>
      </c>
    </row>
    <row r="9952" spans="1:16" x14ac:dyDescent="0.3">
      <c r="A9952">
        <v>124622</v>
      </c>
      <c r="B9952" s="1">
        <v>45087</v>
      </c>
      <c r="C9952" s="2">
        <v>0.33016203703703706</v>
      </c>
      <c r="D9952">
        <v>1</v>
      </c>
      <c r="E9952">
        <v>5</v>
      </c>
      <c r="F9952" t="s">
        <v>24</v>
      </c>
      <c r="G9952">
        <v>25</v>
      </c>
      <c r="H9952" t="s">
        <v>14</v>
      </c>
      <c r="I9952" t="s">
        <v>29</v>
      </c>
      <c r="J9952" t="s">
        <v>71</v>
      </c>
      <c r="K9952">
        <v>0.87453143739427119</v>
      </c>
      <c r="L9952">
        <v>0</v>
      </c>
      <c r="M9952">
        <v>33</v>
      </c>
      <c r="N9952">
        <f>(1-Coffee_Sales[[#This Row],[Discount_Percent]])*Coffee_Sales[[#This Row],[unit_price]]*Coffee_Sales[[#This Row],[transaction_qty]]</f>
        <v>33</v>
      </c>
      <c r="O9952" t="str">
        <f>TEXT(Coffee_Sales[[#This Row],[transaction_date]],"mmm-yyyy")</f>
        <v>Jun-2023</v>
      </c>
      <c r="P9952">
        <f>HOUR(Coffee_Sales[[#This Row],[transaction_time]])</f>
        <v>7</v>
      </c>
    </row>
    <row r="9953" spans="1:16" x14ac:dyDescent="0.3">
      <c r="A9953">
        <v>101237</v>
      </c>
      <c r="B9953" s="1">
        <v>45065</v>
      </c>
      <c r="C9953" s="2">
        <v>0.78219907407407407</v>
      </c>
      <c r="D9953">
        <v>1</v>
      </c>
      <c r="E9953">
        <v>8</v>
      </c>
      <c r="F9953" t="s">
        <v>31</v>
      </c>
      <c r="G9953">
        <v>4</v>
      </c>
      <c r="H9953" t="s">
        <v>59</v>
      </c>
      <c r="I9953" t="s">
        <v>125</v>
      </c>
      <c r="J9953" t="s">
        <v>141</v>
      </c>
      <c r="K9953">
        <v>7.4736013289632162</v>
      </c>
      <c r="L9953">
        <v>0.15</v>
      </c>
      <c r="M9953">
        <v>306.75</v>
      </c>
      <c r="N9953">
        <f>(1-Coffee_Sales[[#This Row],[Discount_Percent]])*Coffee_Sales[[#This Row],[unit_price]]*Coffee_Sales[[#This Row],[transaction_qty]]</f>
        <v>260.73750000000001</v>
      </c>
      <c r="O9953" t="str">
        <f>TEXT(Coffee_Sales[[#This Row],[transaction_date]],"mmm-yyyy")</f>
        <v>May-2023</v>
      </c>
      <c r="P9953">
        <f>HOUR(Coffee_Sales[[#This Row],[transaction_time]])</f>
        <v>18</v>
      </c>
    </row>
    <row r="9954" spans="1:16" x14ac:dyDescent="0.3">
      <c r="A9954">
        <v>87814</v>
      </c>
      <c r="B9954" s="1">
        <v>45054</v>
      </c>
      <c r="C9954" s="2">
        <v>0.3258564814814815</v>
      </c>
      <c r="D9954">
        <v>2</v>
      </c>
      <c r="E9954">
        <v>8</v>
      </c>
      <c r="F9954" t="s">
        <v>104</v>
      </c>
      <c r="G9954">
        <v>53</v>
      </c>
      <c r="H9954" t="s">
        <v>32</v>
      </c>
      <c r="I9954" t="s">
        <v>33</v>
      </c>
      <c r="J9954" t="s">
        <v>129</v>
      </c>
      <c r="K9954">
        <v>2.5354433892346222</v>
      </c>
      <c r="L9954">
        <v>0.05</v>
      </c>
      <c r="M9954">
        <v>45</v>
      </c>
      <c r="N9954">
        <f>(1-Coffee_Sales[[#This Row],[Discount_Percent]])*Coffee_Sales[[#This Row],[unit_price]]*Coffee_Sales[[#This Row],[transaction_qty]]</f>
        <v>85.5</v>
      </c>
      <c r="O9954" t="str">
        <f>TEXT(Coffee_Sales[[#This Row],[transaction_date]],"mmm-yyyy")</f>
        <v>May-2023</v>
      </c>
      <c r="P9954">
        <f>HOUR(Coffee_Sales[[#This Row],[transaction_time]])</f>
        <v>7</v>
      </c>
    </row>
    <row r="9955" spans="1:16" x14ac:dyDescent="0.3">
      <c r="A9955">
        <v>92294</v>
      </c>
      <c r="B9955" s="1">
        <v>45058</v>
      </c>
      <c r="C9955" s="2">
        <v>0.28900462962962964</v>
      </c>
      <c r="D9955">
        <v>1</v>
      </c>
      <c r="E9955">
        <v>8</v>
      </c>
      <c r="F9955" t="s">
        <v>25</v>
      </c>
      <c r="G9955">
        <v>42</v>
      </c>
      <c r="H9955" t="s">
        <v>32</v>
      </c>
      <c r="I9955" t="s">
        <v>40</v>
      </c>
      <c r="J9955" t="s">
        <v>99</v>
      </c>
      <c r="K9955">
        <v>1.1243461564289221</v>
      </c>
      <c r="L9955">
        <v>0.05</v>
      </c>
      <c r="M9955">
        <v>37.5</v>
      </c>
      <c r="N9955">
        <f>(1-Coffee_Sales[[#This Row],[Discount_Percent]])*Coffee_Sales[[#This Row],[unit_price]]*Coffee_Sales[[#This Row],[transaction_qty]]</f>
        <v>35.625</v>
      </c>
      <c r="O9955" t="str">
        <f>TEXT(Coffee_Sales[[#This Row],[transaction_date]],"mmm-yyyy")</f>
        <v>May-2023</v>
      </c>
      <c r="P9955">
        <f>HOUR(Coffee_Sales[[#This Row],[transaction_time]])</f>
        <v>6</v>
      </c>
    </row>
    <row r="9956" spans="1:16" x14ac:dyDescent="0.3">
      <c r="A9956">
        <v>129</v>
      </c>
      <c r="B9956" s="1">
        <v>44927</v>
      </c>
      <c r="C9956" s="2">
        <v>0.47811342592592593</v>
      </c>
      <c r="D9956">
        <v>2</v>
      </c>
      <c r="E9956">
        <v>3</v>
      </c>
      <c r="F9956" t="s">
        <v>13</v>
      </c>
      <c r="G9956">
        <v>33</v>
      </c>
      <c r="H9956" t="s">
        <v>14</v>
      </c>
      <c r="I9956" t="s">
        <v>22</v>
      </c>
      <c r="J9956" t="s">
        <v>49</v>
      </c>
      <c r="K9956">
        <v>3.2673192484677558</v>
      </c>
      <c r="L9956">
        <v>0</v>
      </c>
      <c r="M9956">
        <v>52.5</v>
      </c>
      <c r="N9956">
        <f>(1-Coffee_Sales[[#This Row],[Discount_Percent]])*Coffee_Sales[[#This Row],[unit_price]]*Coffee_Sales[[#This Row],[transaction_qty]]</f>
        <v>105</v>
      </c>
      <c r="O9956" t="str">
        <f>TEXT(Coffee_Sales[[#This Row],[transaction_date]],"mmm-yyyy")</f>
        <v>Jan-2023</v>
      </c>
      <c r="P9956">
        <f>HOUR(Coffee_Sales[[#This Row],[transaction_time]])</f>
        <v>11</v>
      </c>
    </row>
    <row r="9957" spans="1:16" x14ac:dyDescent="0.3">
      <c r="A9957">
        <v>55760</v>
      </c>
      <c r="B9957" s="1">
        <v>45017</v>
      </c>
      <c r="C9957" s="2">
        <v>0.77849537037037042</v>
      </c>
      <c r="D9957">
        <v>2</v>
      </c>
      <c r="E9957">
        <v>8</v>
      </c>
      <c r="F9957" t="s">
        <v>133</v>
      </c>
      <c r="G9957">
        <v>34</v>
      </c>
      <c r="H9957" t="s">
        <v>14</v>
      </c>
      <c r="I9957" t="s">
        <v>26</v>
      </c>
      <c r="J9957" t="s">
        <v>57</v>
      </c>
      <c r="K9957">
        <v>2.107515362858027</v>
      </c>
      <c r="L9957">
        <v>0.15</v>
      </c>
      <c r="M9957">
        <v>36.75</v>
      </c>
      <c r="N9957">
        <f>(1-Coffee_Sales[[#This Row],[Discount_Percent]])*Coffee_Sales[[#This Row],[unit_price]]*Coffee_Sales[[#This Row],[transaction_qty]]</f>
        <v>62.475000000000001</v>
      </c>
      <c r="O9957" t="str">
        <f>TEXT(Coffee_Sales[[#This Row],[transaction_date]],"mmm-yyyy")</f>
        <v>Apr-2023</v>
      </c>
      <c r="P9957">
        <f>HOUR(Coffee_Sales[[#This Row],[transaction_time]])</f>
        <v>18</v>
      </c>
    </row>
    <row r="9958" spans="1:16" x14ac:dyDescent="0.3">
      <c r="A9958">
        <v>103767</v>
      </c>
      <c r="B9958" s="1">
        <v>45068</v>
      </c>
      <c r="C9958" s="2">
        <v>0.36304398148148148</v>
      </c>
      <c r="D9958">
        <v>1</v>
      </c>
      <c r="E9958">
        <v>8</v>
      </c>
      <c r="F9958" t="s">
        <v>46</v>
      </c>
      <c r="G9958">
        <v>33</v>
      </c>
      <c r="H9958" t="s">
        <v>14</v>
      </c>
      <c r="I9958" t="s">
        <v>22</v>
      </c>
      <c r="J9958" t="s">
        <v>49</v>
      </c>
      <c r="K9958">
        <v>1.23073546732768</v>
      </c>
      <c r="L9958">
        <v>0.05</v>
      </c>
      <c r="M9958">
        <v>52.5</v>
      </c>
      <c r="N9958">
        <f>(1-Coffee_Sales[[#This Row],[Discount_Percent]])*Coffee_Sales[[#This Row],[unit_price]]*Coffee_Sales[[#This Row],[transaction_qty]]</f>
        <v>49.875</v>
      </c>
      <c r="O9958" t="str">
        <f>TEXT(Coffee_Sales[[#This Row],[transaction_date]],"mmm-yyyy")</f>
        <v>May-2023</v>
      </c>
      <c r="P9958">
        <f>HOUR(Coffee_Sales[[#This Row],[transaction_time]])</f>
        <v>8</v>
      </c>
    </row>
    <row r="9959" spans="1:16" x14ac:dyDescent="0.3">
      <c r="A9959">
        <v>126339</v>
      </c>
      <c r="B9959" s="1">
        <v>45088</v>
      </c>
      <c r="C9959" s="2">
        <v>0.4674652777777778</v>
      </c>
      <c r="D9959">
        <v>1</v>
      </c>
      <c r="E9959">
        <v>8</v>
      </c>
      <c r="F9959" t="s">
        <v>133</v>
      </c>
      <c r="G9959">
        <v>69</v>
      </c>
      <c r="H9959" t="s">
        <v>18</v>
      </c>
      <c r="I9959" t="s">
        <v>107</v>
      </c>
      <c r="J9959" t="s">
        <v>132</v>
      </c>
      <c r="K9959">
        <v>1.1331418084275451</v>
      </c>
      <c r="L9959">
        <v>0.1</v>
      </c>
      <c r="M9959">
        <v>48.75</v>
      </c>
      <c r="N9959">
        <f>(1-Coffee_Sales[[#This Row],[Discount_Percent]])*Coffee_Sales[[#This Row],[unit_price]]*Coffee_Sales[[#This Row],[transaction_qty]]</f>
        <v>43.875</v>
      </c>
      <c r="O9959" t="str">
        <f>TEXT(Coffee_Sales[[#This Row],[transaction_date]],"mmm-yyyy")</f>
        <v>Jun-2023</v>
      </c>
      <c r="P9959">
        <f>HOUR(Coffee_Sales[[#This Row],[transaction_time]])</f>
        <v>11</v>
      </c>
    </row>
    <row r="9960" spans="1:16" x14ac:dyDescent="0.3">
      <c r="A9960">
        <v>54411</v>
      </c>
      <c r="B9960" s="1">
        <v>45016</v>
      </c>
      <c r="C9960" s="2">
        <v>0.29413194444444446</v>
      </c>
      <c r="D9960">
        <v>1</v>
      </c>
      <c r="E9960">
        <v>5</v>
      </c>
      <c r="F9960" t="s">
        <v>133</v>
      </c>
      <c r="G9960">
        <v>87</v>
      </c>
      <c r="H9960" t="s">
        <v>14</v>
      </c>
      <c r="I9960" t="s">
        <v>15</v>
      </c>
      <c r="J9960" t="s">
        <v>119</v>
      </c>
      <c r="K9960">
        <v>0.76989973759263175</v>
      </c>
      <c r="L9960">
        <v>0</v>
      </c>
      <c r="M9960">
        <v>31.5</v>
      </c>
      <c r="N9960">
        <f>(1-Coffee_Sales[[#This Row],[Discount_Percent]])*Coffee_Sales[[#This Row],[unit_price]]*Coffee_Sales[[#This Row],[transaction_qty]]</f>
        <v>31.5</v>
      </c>
      <c r="O9960" t="str">
        <f>TEXT(Coffee_Sales[[#This Row],[transaction_date]],"mmm-yyyy")</f>
        <v>Mar-2023</v>
      </c>
      <c r="P9960">
        <f>HOUR(Coffee_Sales[[#This Row],[transaction_time]])</f>
        <v>7</v>
      </c>
    </row>
    <row r="9961" spans="1:16" x14ac:dyDescent="0.3">
      <c r="A9961">
        <v>3965</v>
      </c>
      <c r="B9961" s="1">
        <v>44934</v>
      </c>
      <c r="C9961" s="2">
        <v>0.38252314814814814</v>
      </c>
      <c r="D9961">
        <v>2</v>
      </c>
      <c r="E9961">
        <v>5</v>
      </c>
      <c r="F9961" t="s">
        <v>114</v>
      </c>
      <c r="G9961">
        <v>38</v>
      </c>
      <c r="H9961" t="s">
        <v>14</v>
      </c>
      <c r="I9961" t="s">
        <v>15</v>
      </c>
      <c r="J9961" t="s">
        <v>16</v>
      </c>
      <c r="K9961">
        <v>3.3989577370396882</v>
      </c>
      <c r="L9961">
        <v>0</v>
      </c>
      <c r="M9961">
        <v>56.25</v>
      </c>
      <c r="N9961">
        <f>(1-Coffee_Sales[[#This Row],[Discount_Percent]])*Coffee_Sales[[#This Row],[unit_price]]*Coffee_Sales[[#This Row],[transaction_qty]]</f>
        <v>112.5</v>
      </c>
      <c r="O9961" t="str">
        <f>TEXT(Coffee_Sales[[#This Row],[transaction_date]],"mmm-yyyy")</f>
        <v>Jan-2023</v>
      </c>
      <c r="P9961">
        <f>HOUR(Coffee_Sales[[#This Row],[transaction_time]])</f>
        <v>9</v>
      </c>
    </row>
    <row r="9962" spans="1:16" x14ac:dyDescent="0.3">
      <c r="A9962">
        <v>810</v>
      </c>
      <c r="B9962" s="1">
        <v>44928</v>
      </c>
      <c r="C9962" s="2">
        <v>0.57851851851851854</v>
      </c>
      <c r="D9962">
        <v>1</v>
      </c>
      <c r="E9962">
        <v>8</v>
      </c>
      <c r="F9962" t="s">
        <v>21</v>
      </c>
      <c r="G9962">
        <v>79</v>
      </c>
      <c r="H9962" t="s">
        <v>18</v>
      </c>
      <c r="I9962" t="s">
        <v>19</v>
      </c>
      <c r="J9962" t="s">
        <v>20</v>
      </c>
      <c r="K9962">
        <v>1.4339353156089769</v>
      </c>
      <c r="L9962">
        <v>0</v>
      </c>
      <c r="M9962">
        <v>56.25</v>
      </c>
      <c r="N9962">
        <f>(1-Coffee_Sales[[#This Row],[Discount_Percent]])*Coffee_Sales[[#This Row],[unit_price]]*Coffee_Sales[[#This Row],[transaction_qty]]</f>
        <v>56.25</v>
      </c>
      <c r="O9962" t="str">
        <f>TEXT(Coffee_Sales[[#This Row],[transaction_date]],"mmm-yyyy")</f>
        <v>Jan-2023</v>
      </c>
      <c r="P9962">
        <f>HOUR(Coffee_Sales[[#This Row],[transaction_time]])</f>
        <v>13</v>
      </c>
    </row>
    <row r="9963" spans="1:16" x14ac:dyDescent="0.3">
      <c r="A9963">
        <v>90466</v>
      </c>
      <c r="B9963" s="1">
        <v>45056</v>
      </c>
      <c r="C9963" s="2">
        <v>0.39922453703703703</v>
      </c>
      <c r="D9963">
        <v>1</v>
      </c>
      <c r="E9963">
        <v>3</v>
      </c>
      <c r="F9963" t="s">
        <v>24</v>
      </c>
      <c r="G9963">
        <v>39</v>
      </c>
      <c r="H9963" t="s">
        <v>14</v>
      </c>
      <c r="I9963" t="s">
        <v>15</v>
      </c>
      <c r="J9963" t="s">
        <v>47</v>
      </c>
      <c r="K9963">
        <v>1.639913787659679</v>
      </c>
      <c r="L9963">
        <v>0</v>
      </c>
      <c r="M9963">
        <v>63.75</v>
      </c>
      <c r="N9963">
        <f>(1-Coffee_Sales[[#This Row],[Discount_Percent]])*Coffee_Sales[[#This Row],[unit_price]]*Coffee_Sales[[#This Row],[transaction_qty]]</f>
        <v>63.75</v>
      </c>
      <c r="O9963" t="str">
        <f>TEXT(Coffee_Sales[[#This Row],[transaction_date]],"mmm-yyyy")</f>
        <v>May-2023</v>
      </c>
      <c r="P9963">
        <f>HOUR(Coffee_Sales[[#This Row],[transaction_time]])</f>
        <v>9</v>
      </c>
    </row>
    <row r="9964" spans="1:16" x14ac:dyDescent="0.3">
      <c r="A9964">
        <v>44688</v>
      </c>
      <c r="B9964" s="1">
        <v>45001</v>
      </c>
      <c r="C9964" s="2">
        <v>0.67712962962962964</v>
      </c>
      <c r="D9964">
        <v>1</v>
      </c>
      <c r="E9964">
        <v>8</v>
      </c>
      <c r="F9964" t="s">
        <v>38</v>
      </c>
      <c r="G9964">
        <v>75</v>
      </c>
      <c r="H9964" t="s">
        <v>18</v>
      </c>
      <c r="I9964" t="s">
        <v>79</v>
      </c>
      <c r="J9964" t="s">
        <v>136</v>
      </c>
      <c r="K9964">
        <v>1.4110136613231921</v>
      </c>
      <c r="L9964">
        <v>0.05</v>
      </c>
      <c r="M9964">
        <v>52.5</v>
      </c>
      <c r="N9964">
        <f>(1-Coffee_Sales[[#This Row],[Discount_Percent]])*Coffee_Sales[[#This Row],[unit_price]]*Coffee_Sales[[#This Row],[transaction_qty]]</f>
        <v>49.875</v>
      </c>
      <c r="O9964" t="str">
        <f>TEXT(Coffee_Sales[[#This Row],[transaction_date]],"mmm-yyyy")</f>
        <v>Mar-2023</v>
      </c>
      <c r="P9964">
        <f>HOUR(Coffee_Sales[[#This Row],[transaction_time]])</f>
        <v>16</v>
      </c>
    </row>
    <row r="9965" spans="1:16" x14ac:dyDescent="0.3">
      <c r="A9965">
        <v>123055</v>
      </c>
      <c r="B9965" s="1">
        <v>45085</v>
      </c>
      <c r="C9965" s="2">
        <v>0.77694444444444444</v>
      </c>
      <c r="D9965">
        <v>1</v>
      </c>
      <c r="E9965">
        <v>3</v>
      </c>
      <c r="F9965" t="s">
        <v>62</v>
      </c>
      <c r="G9965">
        <v>29</v>
      </c>
      <c r="H9965" t="s">
        <v>14</v>
      </c>
      <c r="I9965" t="s">
        <v>22</v>
      </c>
      <c r="J9965" t="s">
        <v>89</v>
      </c>
      <c r="K9965">
        <v>0.97501050680806811</v>
      </c>
      <c r="L9965">
        <v>0.1</v>
      </c>
      <c r="M9965">
        <v>37.5</v>
      </c>
      <c r="N9965">
        <f>(1-Coffee_Sales[[#This Row],[Discount_Percent]])*Coffee_Sales[[#This Row],[unit_price]]*Coffee_Sales[[#This Row],[transaction_qty]]</f>
        <v>33.75</v>
      </c>
      <c r="O9965" t="str">
        <f>TEXT(Coffee_Sales[[#This Row],[transaction_date]],"mmm-yyyy")</f>
        <v>Jun-2023</v>
      </c>
      <c r="P9965">
        <f>HOUR(Coffee_Sales[[#This Row],[transaction_time]])</f>
        <v>18</v>
      </c>
    </row>
    <row r="9966" spans="1:16" x14ac:dyDescent="0.3">
      <c r="A9966">
        <v>30694</v>
      </c>
      <c r="B9966" s="1">
        <v>44980</v>
      </c>
      <c r="C9966" s="2">
        <v>0.7048726851851852</v>
      </c>
      <c r="D9966">
        <v>1</v>
      </c>
      <c r="E9966">
        <v>3</v>
      </c>
      <c r="F9966" t="s">
        <v>133</v>
      </c>
      <c r="G9966">
        <v>55</v>
      </c>
      <c r="H9966" t="s">
        <v>32</v>
      </c>
      <c r="I9966" t="s">
        <v>33</v>
      </c>
      <c r="J9966" t="s">
        <v>93</v>
      </c>
      <c r="K9966">
        <v>1.606567493901065</v>
      </c>
      <c r="L9966">
        <v>0</v>
      </c>
      <c r="M9966">
        <v>60</v>
      </c>
      <c r="N9966">
        <f>(1-Coffee_Sales[[#This Row],[Discount_Percent]])*Coffee_Sales[[#This Row],[unit_price]]*Coffee_Sales[[#This Row],[transaction_qty]]</f>
        <v>60</v>
      </c>
      <c r="O9966" t="str">
        <f>TEXT(Coffee_Sales[[#This Row],[transaction_date]],"mmm-yyyy")</f>
        <v>Feb-2023</v>
      </c>
      <c r="P9966">
        <f>HOUR(Coffee_Sales[[#This Row],[transaction_time]])</f>
        <v>16</v>
      </c>
    </row>
    <row r="9967" spans="1:16" x14ac:dyDescent="0.3">
      <c r="A9967">
        <v>123842</v>
      </c>
      <c r="B9967" s="1">
        <v>45086</v>
      </c>
      <c r="C9967" s="2">
        <v>0.44744212962962965</v>
      </c>
      <c r="D9967">
        <v>1</v>
      </c>
      <c r="E9967">
        <v>5</v>
      </c>
      <c r="F9967" t="s">
        <v>48</v>
      </c>
      <c r="G9967">
        <v>41</v>
      </c>
      <c r="H9967" t="s">
        <v>14</v>
      </c>
      <c r="I9967" t="s">
        <v>15</v>
      </c>
      <c r="J9967" t="s">
        <v>98</v>
      </c>
      <c r="K9967">
        <v>1.6443620888370081</v>
      </c>
      <c r="L9967">
        <v>0</v>
      </c>
      <c r="M9967">
        <v>63.75</v>
      </c>
      <c r="N9967">
        <f>(1-Coffee_Sales[[#This Row],[Discount_Percent]])*Coffee_Sales[[#This Row],[unit_price]]*Coffee_Sales[[#This Row],[transaction_qty]]</f>
        <v>63.75</v>
      </c>
      <c r="O9967" t="str">
        <f>TEXT(Coffee_Sales[[#This Row],[transaction_date]],"mmm-yyyy")</f>
        <v>Jun-2023</v>
      </c>
      <c r="P9967">
        <f>HOUR(Coffee_Sales[[#This Row],[transaction_time]])</f>
        <v>10</v>
      </c>
    </row>
    <row r="9968" spans="1:16" x14ac:dyDescent="0.3">
      <c r="A9968">
        <v>55132</v>
      </c>
      <c r="B9968" s="1">
        <v>45017</v>
      </c>
      <c r="C9968" s="2">
        <v>0.42636574074074074</v>
      </c>
      <c r="D9968">
        <v>1</v>
      </c>
      <c r="E9968">
        <v>5</v>
      </c>
      <c r="F9968" t="s">
        <v>133</v>
      </c>
      <c r="G9968">
        <v>53</v>
      </c>
      <c r="H9968" t="s">
        <v>32</v>
      </c>
      <c r="I9968" t="s">
        <v>33</v>
      </c>
      <c r="J9968" t="s">
        <v>129</v>
      </c>
      <c r="K9968">
        <v>1.0706964272273229</v>
      </c>
      <c r="L9968">
        <v>0.05</v>
      </c>
      <c r="M9968">
        <v>45</v>
      </c>
      <c r="N9968">
        <f>(1-Coffee_Sales[[#This Row],[Discount_Percent]])*Coffee_Sales[[#This Row],[unit_price]]*Coffee_Sales[[#This Row],[transaction_qty]]</f>
        <v>42.75</v>
      </c>
      <c r="O9968" t="str">
        <f>TEXT(Coffee_Sales[[#This Row],[transaction_date]],"mmm-yyyy")</f>
        <v>Apr-2023</v>
      </c>
      <c r="P9968">
        <f>HOUR(Coffee_Sales[[#This Row],[transaction_time]])</f>
        <v>10</v>
      </c>
    </row>
    <row r="9969" spans="1:16" x14ac:dyDescent="0.3">
      <c r="A9969">
        <v>132990</v>
      </c>
      <c r="B9969" s="1">
        <v>45093</v>
      </c>
      <c r="C9969" s="2">
        <v>0.80581018518518521</v>
      </c>
      <c r="D9969">
        <v>2</v>
      </c>
      <c r="E9969">
        <v>3</v>
      </c>
      <c r="F9969" t="s">
        <v>94</v>
      </c>
      <c r="G9969">
        <v>37</v>
      </c>
      <c r="H9969" t="s">
        <v>14</v>
      </c>
      <c r="I9969" t="s">
        <v>15</v>
      </c>
      <c r="J9969" t="s">
        <v>95</v>
      </c>
      <c r="K9969">
        <v>2.8684461667158718</v>
      </c>
      <c r="L9969">
        <v>0</v>
      </c>
      <c r="M9969">
        <v>45</v>
      </c>
      <c r="N9969">
        <f>(1-Coffee_Sales[[#This Row],[Discount_Percent]])*Coffee_Sales[[#This Row],[unit_price]]*Coffee_Sales[[#This Row],[transaction_qty]]</f>
        <v>90</v>
      </c>
      <c r="O9969" t="str">
        <f>TEXT(Coffee_Sales[[#This Row],[transaction_date]],"mmm-yyyy")</f>
        <v>Jun-2023</v>
      </c>
      <c r="P9969">
        <f>HOUR(Coffee_Sales[[#This Row],[transaction_time]])</f>
        <v>19</v>
      </c>
    </row>
    <row r="9970" spans="1:16" x14ac:dyDescent="0.3">
      <c r="A9970">
        <v>84080</v>
      </c>
      <c r="B9970" s="1">
        <v>45050</v>
      </c>
      <c r="C9970" s="2">
        <v>0.59429398148148149</v>
      </c>
      <c r="D9970">
        <v>2</v>
      </c>
      <c r="E9970">
        <v>8</v>
      </c>
      <c r="F9970" t="s">
        <v>38</v>
      </c>
      <c r="G9970">
        <v>44</v>
      </c>
      <c r="H9970" t="s">
        <v>32</v>
      </c>
      <c r="I9970" t="s">
        <v>40</v>
      </c>
      <c r="J9970" t="s">
        <v>41</v>
      </c>
      <c r="K9970">
        <v>1.7503742478509769</v>
      </c>
      <c r="L9970">
        <v>0.05</v>
      </c>
      <c r="M9970">
        <v>37.5</v>
      </c>
      <c r="N9970">
        <f>(1-Coffee_Sales[[#This Row],[Discount_Percent]])*Coffee_Sales[[#This Row],[unit_price]]*Coffee_Sales[[#This Row],[transaction_qty]]</f>
        <v>71.25</v>
      </c>
      <c r="O9970" t="str">
        <f>TEXT(Coffee_Sales[[#This Row],[transaction_date]],"mmm-yyyy")</f>
        <v>May-2023</v>
      </c>
      <c r="P9970">
        <f>HOUR(Coffee_Sales[[#This Row],[transaction_time]])</f>
        <v>14</v>
      </c>
    </row>
    <row r="9971" spans="1:16" x14ac:dyDescent="0.3">
      <c r="A9971">
        <v>31449</v>
      </c>
      <c r="B9971" s="1">
        <v>44982</v>
      </c>
      <c r="C9971" s="2">
        <v>0.31038194444444445</v>
      </c>
      <c r="D9971">
        <v>1</v>
      </c>
      <c r="E9971">
        <v>8</v>
      </c>
      <c r="F9971" t="s">
        <v>81</v>
      </c>
      <c r="G9971">
        <v>56</v>
      </c>
      <c r="H9971" t="s">
        <v>32</v>
      </c>
      <c r="I9971" t="s">
        <v>33</v>
      </c>
      <c r="J9971" t="s">
        <v>135</v>
      </c>
      <c r="K9971">
        <v>1.205698063434927</v>
      </c>
      <c r="L9971">
        <v>0.05</v>
      </c>
      <c r="M9971">
        <v>38.25</v>
      </c>
      <c r="N9971">
        <f>(1-Coffee_Sales[[#This Row],[Discount_Percent]])*Coffee_Sales[[#This Row],[unit_price]]*Coffee_Sales[[#This Row],[transaction_qty]]</f>
        <v>36.337499999999999</v>
      </c>
      <c r="O9971" t="str">
        <f>TEXT(Coffee_Sales[[#This Row],[transaction_date]],"mmm-yyyy")</f>
        <v>Feb-2023</v>
      </c>
      <c r="P9971">
        <f>HOUR(Coffee_Sales[[#This Row],[transaction_time]])</f>
        <v>7</v>
      </c>
    </row>
    <row r="9972" spans="1:16" x14ac:dyDescent="0.3">
      <c r="A9972">
        <v>15911</v>
      </c>
      <c r="B9972" s="1">
        <v>44954</v>
      </c>
      <c r="C9972" s="2">
        <v>0.78653935185185186</v>
      </c>
      <c r="D9972">
        <v>1</v>
      </c>
      <c r="E9972">
        <v>3</v>
      </c>
      <c r="F9972" t="s">
        <v>35</v>
      </c>
      <c r="G9972">
        <v>40</v>
      </c>
      <c r="H9972" t="s">
        <v>14</v>
      </c>
      <c r="I9972" t="s">
        <v>15</v>
      </c>
      <c r="J9972" t="s">
        <v>100</v>
      </c>
      <c r="K9972">
        <v>1.825029001192219</v>
      </c>
      <c r="L9972">
        <v>0</v>
      </c>
      <c r="M9972">
        <v>56.25</v>
      </c>
      <c r="N9972">
        <f>(1-Coffee_Sales[[#This Row],[Discount_Percent]])*Coffee_Sales[[#This Row],[unit_price]]*Coffee_Sales[[#This Row],[transaction_qty]]</f>
        <v>56.25</v>
      </c>
      <c r="O9972" t="str">
        <f>TEXT(Coffee_Sales[[#This Row],[transaction_date]],"mmm-yyyy")</f>
        <v>Jan-2023</v>
      </c>
      <c r="P9972">
        <f>HOUR(Coffee_Sales[[#This Row],[transaction_time]])</f>
        <v>18</v>
      </c>
    </row>
    <row r="9973" spans="1:16" x14ac:dyDescent="0.3">
      <c r="A9973">
        <v>55823</v>
      </c>
      <c r="B9973" s="1">
        <v>45017</v>
      </c>
      <c r="C9973" s="2">
        <v>0.8153125</v>
      </c>
      <c r="D9973">
        <v>1</v>
      </c>
      <c r="E9973">
        <v>8</v>
      </c>
      <c r="F9973" t="s">
        <v>77</v>
      </c>
      <c r="G9973">
        <v>43</v>
      </c>
      <c r="H9973" t="s">
        <v>32</v>
      </c>
      <c r="I9973" t="s">
        <v>40</v>
      </c>
      <c r="J9973" t="s">
        <v>124</v>
      </c>
      <c r="K9973">
        <v>0.91435218826711973</v>
      </c>
      <c r="L9973">
        <v>0.1</v>
      </c>
      <c r="M9973">
        <v>45</v>
      </c>
      <c r="N9973">
        <f>(1-Coffee_Sales[[#This Row],[Discount_Percent]])*Coffee_Sales[[#This Row],[unit_price]]*Coffee_Sales[[#This Row],[transaction_qty]]</f>
        <v>40.5</v>
      </c>
      <c r="O9973" t="str">
        <f>TEXT(Coffee_Sales[[#This Row],[transaction_date]],"mmm-yyyy")</f>
        <v>Apr-2023</v>
      </c>
      <c r="P9973">
        <f>HOUR(Coffee_Sales[[#This Row],[transaction_time]])</f>
        <v>19</v>
      </c>
    </row>
    <row r="9974" spans="1:16" x14ac:dyDescent="0.3">
      <c r="A9974">
        <v>66385</v>
      </c>
      <c r="B9974" s="1">
        <v>45030</v>
      </c>
      <c r="C9974" s="2">
        <v>0.44644675925925925</v>
      </c>
      <c r="D9974">
        <v>1</v>
      </c>
      <c r="E9974">
        <v>5</v>
      </c>
      <c r="F9974" t="s">
        <v>58</v>
      </c>
      <c r="G9974">
        <v>39</v>
      </c>
      <c r="H9974" t="s">
        <v>14</v>
      </c>
      <c r="I9974" t="s">
        <v>15</v>
      </c>
      <c r="J9974" t="s">
        <v>47</v>
      </c>
      <c r="K9974">
        <v>1.311556996460125</v>
      </c>
      <c r="L9974">
        <v>0</v>
      </c>
      <c r="M9974">
        <v>63.75</v>
      </c>
      <c r="N9974">
        <f>(1-Coffee_Sales[[#This Row],[Discount_Percent]])*Coffee_Sales[[#This Row],[unit_price]]*Coffee_Sales[[#This Row],[transaction_qty]]</f>
        <v>63.75</v>
      </c>
      <c r="O9974" t="str">
        <f>TEXT(Coffee_Sales[[#This Row],[transaction_date]],"mmm-yyyy")</f>
        <v>Apr-2023</v>
      </c>
      <c r="P9974">
        <f>HOUR(Coffee_Sales[[#This Row],[transaction_time]])</f>
        <v>10</v>
      </c>
    </row>
    <row r="9975" spans="1:16" x14ac:dyDescent="0.3">
      <c r="A9975">
        <v>119283</v>
      </c>
      <c r="B9975" s="1">
        <v>45082</v>
      </c>
      <c r="C9975" s="2">
        <v>0.62898148148148147</v>
      </c>
      <c r="D9975">
        <v>1</v>
      </c>
      <c r="E9975">
        <v>5</v>
      </c>
      <c r="F9975" t="s">
        <v>21</v>
      </c>
      <c r="G9975">
        <v>78</v>
      </c>
      <c r="H9975" t="s">
        <v>18</v>
      </c>
      <c r="I9975" t="s">
        <v>19</v>
      </c>
      <c r="J9975" t="s">
        <v>51</v>
      </c>
      <c r="K9975">
        <v>2.1956071095534919</v>
      </c>
      <c r="L9975">
        <v>0.1</v>
      </c>
      <c r="M9975">
        <v>67.5</v>
      </c>
      <c r="N9975">
        <f>(1-Coffee_Sales[[#This Row],[Discount_Percent]])*Coffee_Sales[[#This Row],[unit_price]]*Coffee_Sales[[#This Row],[transaction_qty]]</f>
        <v>60.75</v>
      </c>
      <c r="O9975" t="str">
        <f>TEXT(Coffee_Sales[[#This Row],[transaction_date]],"mmm-yyyy")</f>
        <v>Jun-2023</v>
      </c>
      <c r="P9975">
        <f>HOUR(Coffee_Sales[[#This Row],[transaction_time]])</f>
        <v>15</v>
      </c>
    </row>
    <row r="9976" spans="1:16" x14ac:dyDescent="0.3">
      <c r="A9976">
        <v>137555</v>
      </c>
      <c r="B9976" s="1">
        <v>45097</v>
      </c>
      <c r="C9976" s="2">
        <v>0.51900462962962968</v>
      </c>
      <c r="D9976">
        <v>1</v>
      </c>
      <c r="E9976">
        <v>3</v>
      </c>
      <c r="F9976" t="s">
        <v>24</v>
      </c>
      <c r="G9976">
        <v>72</v>
      </c>
      <c r="H9976" t="s">
        <v>18</v>
      </c>
      <c r="I9976" t="s">
        <v>19</v>
      </c>
      <c r="J9976" t="s">
        <v>82</v>
      </c>
      <c r="K9976">
        <v>1.3368852630412751</v>
      </c>
      <c r="L9976">
        <v>0.05</v>
      </c>
      <c r="M9976">
        <v>48.75</v>
      </c>
      <c r="N9976">
        <f>(1-Coffee_Sales[[#This Row],[Discount_Percent]])*Coffee_Sales[[#This Row],[unit_price]]*Coffee_Sales[[#This Row],[transaction_qty]]</f>
        <v>46.3125</v>
      </c>
      <c r="O9976" t="str">
        <f>TEXT(Coffee_Sales[[#This Row],[transaction_date]],"mmm-yyyy")</f>
        <v>Jun-2023</v>
      </c>
      <c r="P9976">
        <f>HOUR(Coffee_Sales[[#This Row],[transaction_time]])</f>
        <v>12</v>
      </c>
    </row>
    <row r="9977" spans="1:16" x14ac:dyDescent="0.3">
      <c r="A9977">
        <v>67244</v>
      </c>
      <c r="B9977" s="1">
        <v>45031</v>
      </c>
      <c r="C9977" s="2">
        <v>0.44349537037037035</v>
      </c>
      <c r="D9977">
        <v>1</v>
      </c>
      <c r="E9977">
        <v>8</v>
      </c>
      <c r="F9977" t="s">
        <v>38</v>
      </c>
      <c r="G9977">
        <v>78</v>
      </c>
      <c r="H9977" t="s">
        <v>18</v>
      </c>
      <c r="I9977" t="s">
        <v>19</v>
      </c>
      <c r="J9977" t="s">
        <v>51</v>
      </c>
      <c r="K9977">
        <v>2.0823795555302032</v>
      </c>
      <c r="L9977">
        <v>0.1</v>
      </c>
      <c r="M9977">
        <v>67.5</v>
      </c>
      <c r="N9977">
        <f>(1-Coffee_Sales[[#This Row],[Discount_Percent]])*Coffee_Sales[[#This Row],[unit_price]]*Coffee_Sales[[#This Row],[transaction_qty]]</f>
        <v>60.75</v>
      </c>
      <c r="O9977" t="str">
        <f>TEXT(Coffee_Sales[[#This Row],[transaction_date]],"mmm-yyyy")</f>
        <v>Apr-2023</v>
      </c>
      <c r="P9977">
        <f>HOUR(Coffee_Sales[[#This Row],[transaction_time]])</f>
        <v>10</v>
      </c>
    </row>
    <row r="9978" spans="1:16" x14ac:dyDescent="0.3">
      <c r="A9978">
        <v>121150</v>
      </c>
      <c r="B9978" s="1">
        <v>45084</v>
      </c>
      <c r="C9978" s="2">
        <v>0.39520833333333333</v>
      </c>
      <c r="D9978">
        <v>1</v>
      </c>
      <c r="E9978">
        <v>5</v>
      </c>
      <c r="F9978" t="s">
        <v>17</v>
      </c>
      <c r="G9978">
        <v>18</v>
      </c>
      <c r="H9978" t="s">
        <v>64</v>
      </c>
      <c r="I9978" t="s">
        <v>152</v>
      </c>
      <c r="J9978" t="s">
        <v>153</v>
      </c>
      <c r="K9978">
        <v>4.4120946752756236</v>
      </c>
      <c r="L9978">
        <v>0</v>
      </c>
      <c r="M9978">
        <v>164.25</v>
      </c>
      <c r="N9978">
        <f>(1-Coffee_Sales[[#This Row],[Discount_Percent]])*Coffee_Sales[[#This Row],[unit_price]]*Coffee_Sales[[#This Row],[transaction_qty]]</f>
        <v>164.25</v>
      </c>
      <c r="O9978" t="str">
        <f>TEXT(Coffee_Sales[[#This Row],[transaction_date]],"mmm-yyyy")</f>
        <v>Jun-2023</v>
      </c>
      <c r="P9978">
        <f>HOUR(Coffee_Sales[[#This Row],[transaction_time]])</f>
        <v>9</v>
      </c>
    </row>
    <row r="9979" spans="1:16" x14ac:dyDescent="0.3">
      <c r="A9979">
        <v>54378</v>
      </c>
      <c r="B9979" s="1">
        <v>45015</v>
      </c>
      <c r="C9979" s="2">
        <v>0.80873842592592593</v>
      </c>
      <c r="D9979">
        <v>1</v>
      </c>
      <c r="E9979">
        <v>3</v>
      </c>
      <c r="F9979" t="s">
        <v>114</v>
      </c>
      <c r="G9979">
        <v>43</v>
      </c>
      <c r="H9979" t="s">
        <v>32</v>
      </c>
      <c r="I9979" t="s">
        <v>40</v>
      </c>
      <c r="J9979" t="s">
        <v>124</v>
      </c>
      <c r="K9979">
        <v>1.0018936542002479</v>
      </c>
      <c r="L9979">
        <v>0</v>
      </c>
      <c r="M9979">
        <v>45</v>
      </c>
      <c r="N9979">
        <f>(1-Coffee_Sales[[#This Row],[Discount_Percent]])*Coffee_Sales[[#This Row],[unit_price]]*Coffee_Sales[[#This Row],[transaction_qty]]</f>
        <v>45</v>
      </c>
      <c r="O9979" t="str">
        <f>TEXT(Coffee_Sales[[#This Row],[transaction_date]],"mmm-yyyy")</f>
        <v>Mar-2023</v>
      </c>
      <c r="P9979">
        <f>HOUR(Coffee_Sales[[#This Row],[transaction_time]])</f>
        <v>19</v>
      </c>
    </row>
    <row r="9980" spans="1:16" x14ac:dyDescent="0.3">
      <c r="A9980">
        <v>5144</v>
      </c>
      <c r="B9980" s="1">
        <v>44936</v>
      </c>
      <c r="C9980" s="2">
        <v>0.35942129629629632</v>
      </c>
      <c r="D9980">
        <v>1</v>
      </c>
      <c r="E9980">
        <v>3</v>
      </c>
      <c r="F9980" t="s">
        <v>24</v>
      </c>
      <c r="G9980">
        <v>73</v>
      </c>
      <c r="H9980" t="s">
        <v>18</v>
      </c>
      <c r="I9980" t="s">
        <v>79</v>
      </c>
      <c r="J9980" t="s">
        <v>80</v>
      </c>
      <c r="K9980">
        <v>1.162041168942832</v>
      </c>
      <c r="L9980">
        <v>0</v>
      </c>
      <c r="M9980">
        <v>56.25</v>
      </c>
      <c r="N9980">
        <f>(1-Coffee_Sales[[#This Row],[Discount_Percent]])*Coffee_Sales[[#This Row],[unit_price]]*Coffee_Sales[[#This Row],[transaction_qty]]</f>
        <v>56.25</v>
      </c>
      <c r="O9980" t="str">
        <f>TEXT(Coffee_Sales[[#This Row],[transaction_date]],"mmm-yyyy")</f>
        <v>Jan-2023</v>
      </c>
      <c r="P9980">
        <f>HOUR(Coffee_Sales[[#This Row],[transaction_time]])</f>
        <v>8</v>
      </c>
    </row>
    <row r="9981" spans="1:16" x14ac:dyDescent="0.3">
      <c r="A9981">
        <v>47275</v>
      </c>
      <c r="B9981" s="1">
        <v>45005</v>
      </c>
      <c r="C9981" s="2">
        <v>0.40804398148148147</v>
      </c>
      <c r="D9981">
        <v>1</v>
      </c>
      <c r="E9981">
        <v>8</v>
      </c>
      <c r="F9981" t="s">
        <v>111</v>
      </c>
      <c r="G9981">
        <v>70</v>
      </c>
      <c r="H9981" t="s">
        <v>18</v>
      </c>
      <c r="I9981" t="s">
        <v>19</v>
      </c>
      <c r="J9981" t="s">
        <v>83</v>
      </c>
      <c r="K9981">
        <v>1.2127357752565009</v>
      </c>
      <c r="L9981">
        <v>0</v>
      </c>
      <c r="M9981">
        <v>48.75</v>
      </c>
      <c r="N9981">
        <f>(1-Coffee_Sales[[#This Row],[Discount_Percent]])*Coffee_Sales[[#This Row],[unit_price]]*Coffee_Sales[[#This Row],[transaction_qty]]</f>
        <v>48.75</v>
      </c>
      <c r="O9981" t="str">
        <f>TEXT(Coffee_Sales[[#This Row],[transaction_date]],"mmm-yyyy")</f>
        <v>Mar-2023</v>
      </c>
      <c r="P9981">
        <f>HOUR(Coffee_Sales[[#This Row],[transaction_time]])</f>
        <v>9</v>
      </c>
    </row>
    <row r="9982" spans="1:16" x14ac:dyDescent="0.3">
      <c r="A9982">
        <v>70939</v>
      </c>
      <c r="B9982" s="1">
        <v>45035</v>
      </c>
      <c r="C9982" s="2">
        <v>0.4788425925925926</v>
      </c>
      <c r="D9982">
        <v>1</v>
      </c>
      <c r="E9982">
        <v>8</v>
      </c>
      <c r="F9982" t="s">
        <v>46</v>
      </c>
      <c r="G9982">
        <v>37</v>
      </c>
      <c r="H9982" t="s">
        <v>14</v>
      </c>
      <c r="I9982" t="s">
        <v>15</v>
      </c>
      <c r="J9982" t="s">
        <v>95</v>
      </c>
      <c r="K9982">
        <v>1.2876565996729099</v>
      </c>
      <c r="L9982">
        <v>0.1</v>
      </c>
      <c r="M9982">
        <v>45</v>
      </c>
      <c r="N9982">
        <f>(1-Coffee_Sales[[#This Row],[Discount_Percent]])*Coffee_Sales[[#This Row],[unit_price]]*Coffee_Sales[[#This Row],[transaction_qty]]</f>
        <v>40.5</v>
      </c>
      <c r="O9982" t="str">
        <f>TEXT(Coffee_Sales[[#This Row],[transaction_date]],"mmm-yyyy")</f>
        <v>Apr-2023</v>
      </c>
      <c r="P9982">
        <f>HOUR(Coffee_Sales[[#This Row],[transaction_time]])</f>
        <v>11</v>
      </c>
    </row>
    <row r="9983" spans="1:16" x14ac:dyDescent="0.3">
      <c r="A9983">
        <v>43250</v>
      </c>
      <c r="B9983" s="1">
        <v>44999</v>
      </c>
      <c r="C9983" s="2">
        <v>0.71267361111111116</v>
      </c>
      <c r="D9983">
        <v>1</v>
      </c>
      <c r="E9983">
        <v>3</v>
      </c>
      <c r="F9983" t="s">
        <v>133</v>
      </c>
      <c r="G9983">
        <v>44</v>
      </c>
      <c r="H9983" t="s">
        <v>32</v>
      </c>
      <c r="I9983" t="s">
        <v>40</v>
      </c>
      <c r="J9983" t="s">
        <v>41</v>
      </c>
      <c r="K9983">
        <v>0.94833721717770114</v>
      </c>
      <c r="L9983">
        <v>0</v>
      </c>
      <c r="M9983">
        <v>37.5</v>
      </c>
      <c r="N9983">
        <f>(1-Coffee_Sales[[#This Row],[Discount_Percent]])*Coffee_Sales[[#This Row],[unit_price]]*Coffee_Sales[[#This Row],[transaction_qty]]</f>
        <v>37.5</v>
      </c>
      <c r="O9983" t="str">
        <f>TEXT(Coffee_Sales[[#This Row],[transaction_date]],"mmm-yyyy")</f>
        <v>Mar-2023</v>
      </c>
      <c r="P9983">
        <f>HOUR(Coffee_Sales[[#This Row],[transaction_time]])</f>
        <v>17</v>
      </c>
    </row>
    <row r="9984" spans="1:16" x14ac:dyDescent="0.3">
      <c r="A9984">
        <v>133350</v>
      </c>
      <c r="B9984" s="1">
        <v>45094</v>
      </c>
      <c r="C9984" s="2">
        <v>0.36155092592592591</v>
      </c>
      <c r="D9984">
        <v>1</v>
      </c>
      <c r="E9984">
        <v>5</v>
      </c>
      <c r="F9984" t="s">
        <v>17</v>
      </c>
      <c r="G9984">
        <v>33</v>
      </c>
      <c r="H9984" t="s">
        <v>14</v>
      </c>
      <c r="I9984" t="s">
        <v>22</v>
      </c>
      <c r="J9984" t="s">
        <v>49</v>
      </c>
      <c r="K9984">
        <v>1.5315990857240851</v>
      </c>
      <c r="L9984">
        <v>0.1</v>
      </c>
      <c r="M9984">
        <v>52.5</v>
      </c>
      <c r="N9984">
        <f>(1-Coffee_Sales[[#This Row],[Discount_Percent]])*Coffee_Sales[[#This Row],[unit_price]]*Coffee_Sales[[#This Row],[transaction_qty]]</f>
        <v>47.25</v>
      </c>
      <c r="O9984" t="str">
        <f>TEXT(Coffee_Sales[[#This Row],[transaction_date]],"mmm-yyyy")</f>
        <v>Jun-2023</v>
      </c>
      <c r="P9984">
        <f>HOUR(Coffee_Sales[[#This Row],[transaction_time]])</f>
        <v>8</v>
      </c>
    </row>
    <row r="9985" spans="1:16" x14ac:dyDescent="0.3">
      <c r="A9985">
        <v>23765</v>
      </c>
      <c r="B9985" s="1">
        <v>44969</v>
      </c>
      <c r="C9985" s="2">
        <v>0.38028935185185186</v>
      </c>
      <c r="D9985">
        <v>2</v>
      </c>
      <c r="E9985">
        <v>3</v>
      </c>
      <c r="F9985" t="s">
        <v>97</v>
      </c>
      <c r="G9985">
        <v>60</v>
      </c>
      <c r="H9985" t="s">
        <v>74</v>
      </c>
      <c r="I9985" t="s">
        <v>75</v>
      </c>
      <c r="J9985" t="s">
        <v>112</v>
      </c>
      <c r="K9985">
        <v>2.3852645387519091</v>
      </c>
      <c r="L9985">
        <v>0</v>
      </c>
      <c r="M9985">
        <v>56.25</v>
      </c>
      <c r="N9985">
        <f>(1-Coffee_Sales[[#This Row],[Discount_Percent]])*Coffee_Sales[[#This Row],[unit_price]]*Coffee_Sales[[#This Row],[transaction_qty]]</f>
        <v>112.5</v>
      </c>
      <c r="O9985" t="str">
        <f>TEXT(Coffee_Sales[[#This Row],[transaction_date]],"mmm-yyyy")</f>
        <v>Feb-2023</v>
      </c>
      <c r="P9985">
        <f>HOUR(Coffee_Sales[[#This Row],[transaction_time]])</f>
        <v>9</v>
      </c>
    </row>
    <row r="9986" spans="1:16" x14ac:dyDescent="0.3">
      <c r="A9986">
        <v>38373</v>
      </c>
      <c r="B9986" s="1">
        <v>44993</v>
      </c>
      <c r="C9986" s="2">
        <v>0.30559027777777775</v>
      </c>
      <c r="D9986">
        <v>1</v>
      </c>
      <c r="E9986">
        <v>3</v>
      </c>
      <c r="F9986" t="s">
        <v>54</v>
      </c>
      <c r="G9986">
        <v>41</v>
      </c>
      <c r="H9986" t="s">
        <v>14</v>
      </c>
      <c r="I9986" t="s">
        <v>15</v>
      </c>
      <c r="J9986" t="s">
        <v>98</v>
      </c>
      <c r="K9986">
        <v>1.385159606360038</v>
      </c>
      <c r="L9986">
        <v>0</v>
      </c>
      <c r="M9986">
        <v>63.75</v>
      </c>
      <c r="N9986">
        <f>(1-Coffee_Sales[[#This Row],[Discount_Percent]])*Coffee_Sales[[#This Row],[unit_price]]*Coffee_Sales[[#This Row],[transaction_qty]]</f>
        <v>63.75</v>
      </c>
      <c r="O9986" t="str">
        <f>TEXT(Coffee_Sales[[#This Row],[transaction_date]],"mmm-yyyy")</f>
        <v>Mar-2023</v>
      </c>
      <c r="P9986">
        <f>HOUR(Coffee_Sales[[#This Row],[transaction_time]])</f>
        <v>7</v>
      </c>
    </row>
    <row r="9987" spans="1:16" x14ac:dyDescent="0.3">
      <c r="A9987">
        <v>46590</v>
      </c>
      <c r="B9987" s="1">
        <v>45004</v>
      </c>
      <c r="C9987" s="2">
        <v>0.43126157407407406</v>
      </c>
      <c r="D9987">
        <v>2</v>
      </c>
      <c r="E9987">
        <v>5</v>
      </c>
      <c r="F9987" t="s">
        <v>97</v>
      </c>
      <c r="G9987">
        <v>43</v>
      </c>
      <c r="H9987" t="s">
        <v>32</v>
      </c>
      <c r="I9987" t="s">
        <v>40</v>
      </c>
      <c r="J9987" t="s">
        <v>124</v>
      </c>
      <c r="K9987">
        <v>2.3301218996644071</v>
      </c>
      <c r="L9987">
        <v>0.1</v>
      </c>
      <c r="M9987">
        <v>45</v>
      </c>
      <c r="N9987">
        <f>(1-Coffee_Sales[[#This Row],[Discount_Percent]])*Coffee_Sales[[#This Row],[unit_price]]*Coffee_Sales[[#This Row],[transaction_qty]]</f>
        <v>81</v>
      </c>
      <c r="O9987" t="str">
        <f>TEXT(Coffee_Sales[[#This Row],[transaction_date]],"mmm-yyyy")</f>
        <v>Mar-2023</v>
      </c>
      <c r="P9987">
        <f>HOUR(Coffee_Sales[[#This Row],[transaction_time]])</f>
        <v>10</v>
      </c>
    </row>
    <row r="9988" spans="1:16" x14ac:dyDescent="0.3">
      <c r="A9988">
        <v>49599</v>
      </c>
      <c r="B9988" s="1">
        <v>45008</v>
      </c>
      <c r="C9988" s="2">
        <v>0.71468750000000003</v>
      </c>
      <c r="D9988">
        <v>1</v>
      </c>
      <c r="E9988">
        <v>3</v>
      </c>
      <c r="F9988" t="s">
        <v>70</v>
      </c>
      <c r="G9988">
        <v>52</v>
      </c>
      <c r="H9988" t="s">
        <v>32</v>
      </c>
      <c r="I9988" t="s">
        <v>33</v>
      </c>
      <c r="J9988" t="s">
        <v>110</v>
      </c>
      <c r="K9988">
        <v>1.0876005423098201</v>
      </c>
      <c r="L9988">
        <v>0</v>
      </c>
      <c r="M9988">
        <v>37.5</v>
      </c>
      <c r="N9988">
        <f>(1-Coffee_Sales[[#This Row],[Discount_Percent]])*Coffee_Sales[[#This Row],[unit_price]]*Coffee_Sales[[#This Row],[transaction_qty]]</f>
        <v>37.5</v>
      </c>
      <c r="O9988" t="str">
        <f>TEXT(Coffee_Sales[[#This Row],[transaction_date]],"mmm-yyyy")</f>
        <v>Mar-2023</v>
      </c>
      <c r="P9988">
        <f>HOUR(Coffee_Sales[[#This Row],[transaction_time]])</f>
        <v>17</v>
      </c>
    </row>
    <row r="9989" spans="1:16" x14ac:dyDescent="0.3">
      <c r="A9989">
        <v>15016</v>
      </c>
      <c r="B9989" s="1">
        <v>44953</v>
      </c>
      <c r="C9989" s="2">
        <v>0.38376157407407407</v>
      </c>
      <c r="D9989">
        <v>3</v>
      </c>
      <c r="E9989">
        <v>5</v>
      </c>
      <c r="F9989" t="s">
        <v>94</v>
      </c>
      <c r="G9989">
        <v>51</v>
      </c>
      <c r="H9989" t="s">
        <v>32</v>
      </c>
      <c r="I9989" t="s">
        <v>44</v>
      </c>
      <c r="J9989" t="s">
        <v>103</v>
      </c>
      <c r="K9989">
        <v>3.971898583950638</v>
      </c>
      <c r="L9989">
        <v>0.05</v>
      </c>
      <c r="M9989">
        <v>45</v>
      </c>
      <c r="N9989">
        <f>(1-Coffee_Sales[[#This Row],[Discount_Percent]])*Coffee_Sales[[#This Row],[unit_price]]*Coffee_Sales[[#This Row],[transaction_qty]]</f>
        <v>128.25</v>
      </c>
      <c r="O9989" t="str">
        <f>TEXT(Coffee_Sales[[#This Row],[transaction_date]],"mmm-yyyy")</f>
        <v>Jan-2023</v>
      </c>
      <c r="P9989">
        <f>HOUR(Coffee_Sales[[#This Row],[transaction_time]])</f>
        <v>9</v>
      </c>
    </row>
    <row r="9990" spans="1:16" x14ac:dyDescent="0.3">
      <c r="A9990">
        <v>9368</v>
      </c>
      <c r="B9990" s="1">
        <v>44943</v>
      </c>
      <c r="C9990" s="2">
        <v>0.40185185185185185</v>
      </c>
      <c r="D9990">
        <v>1</v>
      </c>
      <c r="E9990">
        <v>5</v>
      </c>
      <c r="F9990" t="s">
        <v>77</v>
      </c>
      <c r="G9990">
        <v>49</v>
      </c>
      <c r="H9990" t="s">
        <v>32</v>
      </c>
      <c r="I9990" t="s">
        <v>44</v>
      </c>
      <c r="J9990" t="s">
        <v>91</v>
      </c>
      <c r="K9990">
        <v>1.4799492031769641</v>
      </c>
      <c r="L9990">
        <v>0</v>
      </c>
      <c r="M9990">
        <v>45</v>
      </c>
      <c r="N9990">
        <f>(1-Coffee_Sales[[#This Row],[Discount_Percent]])*Coffee_Sales[[#This Row],[unit_price]]*Coffee_Sales[[#This Row],[transaction_qty]]</f>
        <v>45</v>
      </c>
      <c r="O9990" t="str">
        <f>TEXT(Coffee_Sales[[#This Row],[transaction_date]],"mmm-yyyy")</f>
        <v>Jan-2023</v>
      </c>
      <c r="P9990">
        <f>HOUR(Coffee_Sales[[#This Row],[transaction_time]])</f>
        <v>9</v>
      </c>
    </row>
    <row r="9991" spans="1:16" x14ac:dyDescent="0.3">
      <c r="A9991">
        <v>137595</v>
      </c>
      <c r="B9991" s="1">
        <v>45097</v>
      </c>
      <c r="C9991" s="2">
        <v>0.56243055555555554</v>
      </c>
      <c r="D9991">
        <v>1</v>
      </c>
      <c r="E9991">
        <v>5</v>
      </c>
      <c r="F9991" t="s">
        <v>113</v>
      </c>
      <c r="G9991">
        <v>51</v>
      </c>
      <c r="H9991" t="s">
        <v>32</v>
      </c>
      <c r="I9991" t="s">
        <v>44</v>
      </c>
      <c r="J9991" t="s">
        <v>103</v>
      </c>
      <c r="K9991">
        <v>1.0105074893848229</v>
      </c>
      <c r="L9991">
        <v>0.1</v>
      </c>
      <c r="M9991">
        <v>45</v>
      </c>
      <c r="N9991">
        <f>(1-Coffee_Sales[[#This Row],[Discount_Percent]])*Coffee_Sales[[#This Row],[unit_price]]*Coffee_Sales[[#This Row],[transaction_qty]]</f>
        <v>40.5</v>
      </c>
      <c r="O9991" t="str">
        <f>TEXT(Coffee_Sales[[#This Row],[transaction_date]],"mmm-yyyy")</f>
        <v>Jun-2023</v>
      </c>
      <c r="P9991">
        <f>HOUR(Coffee_Sales[[#This Row],[transaction_time]])</f>
        <v>13</v>
      </c>
    </row>
    <row r="9992" spans="1:16" x14ac:dyDescent="0.3">
      <c r="A9992">
        <v>54989</v>
      </c>
      <c r="B9992" s="1">
        <v>45016</v>
      </c>
      <c r="C9992" s="2">
        <v>0.79680555555555554</v>
      </c>
      <c r="D9992">
        <v>1</v>
      </c>
      <c r="E9992">
        <v>3</v>
      </c>
      <c r="F9992" t="s">
        <v>77</v>
      </c>
      <c r="G9992">
        <v>78</v>
      </c>
      <c r="H9992" t="s">
        <v>18</v>
      </c>
      <c r="I9992" t="s">
        <v>19</v>
      </c>
      <c r="J9992" t="s">
        <v>51</v>
      </c>
      <c r="K9992">
        <v>1.844655108264893</v>
      </c>
      <c r="L9992">
        <v>0</v>
      </c>
      <c r="M9992">
        <v>67.5</v>
      </c>
      <c r="N9992">
        <f>(1-Coffee_Sales[[#This Row],[Discount_Percent]])*Coffee_Sales[[#This Row],[unit_price]]*Coffee_Sales[[#This Row],[transaction_qty]]</f>
        <v>67.5</v>
      </c>
      <c r="O9992" t="str">
        <f>TEXT(Coffee_Sales[[#This Row],[transaction_date]],"mmm-yyyy")</f>
        <v>Mar-2023</v>
      </c>
      <c r="P9992">
        <f>HOUR(Coffee_Sales[[#This Row],[transaction_time]])</f>
        <v>19</v>
      </c>
    </row>
    <row r="9993" spans="1:16" x14ac:dyDescent="0.3">
      <c r="A9993">
        <v>70285</v>
      </c>
      <c r="B9993" s="1">
        <v>45034</v>
      </c>
      <c r="C9993" s="2">
        <v>0.76153935185185184</v>
      </c>
      <c r="D9993">
        <v>1</v>
      </c>
      <c r="E9993">
        <v>8</v>
      </c>
      <c r="F9993" t="s">
        <v>50</v>
      </c>
      <c r="G9993">
        <v>74</v>
      </c>
      <c r="H9993" t="s">
        <v>18</v>
      </c>
      <c r="I9993" t="s">
        <v>107</v>
      </c>
      <c r="J9993" t="s">
        <v>108</v>
      </c>
      <c r="K9993">
        <v>1.522406950119815</v>
      </c>
      <c r="L9993">
        <v>0.05</v>
      </c>
      <c r="M9993">
        <v>52.5</v>
      </c>
      <c r="N9993">
        <f>(1-Coffee_Sales[[#This Row],[Discount_Percent]])*Coffee_Sales[[#This Row],[unit_price]]*Coffee_Sales[[#This Row],[transaction_qty]]</f>
        <v>49.875</v>
      </c>
      <c r="O9993" t="str">
        <f>TEXT(Coffee_Sales[[#This Row],[transaction_date]],"mmm-yyyy")</f>
        <v>Apr-2023</v>
      </c>
      <c r="P9993">
        <f>HOUR(Coffee_Sales[[#This Row],[transaction_time]])</f>
        <v>18</v>
      </c>
    </row>
    <row r="9994" spans="1:16" x14ac:dyDescent="0.3">
      <c r="A9994">
        <v>77837</v>
      </c>
      <c r="B9994" s="1">
        <v>45043</v>
      </c>
      <c r="C9994" s="2">
        <v>0.5800925925925926</v>
      </c>
      <c r="D9994">
        <v>2</v>
      </c>
      <c r="E9994">
        <v>3</v>
      </c>
      <c r="F9994" t="s">
        <v>13</v>
      </c>
      <c r="G9994">
        <v>51</v>
      </c>
      <c r="H9994" t="s">
        <v>32</v>
      </c>
      <c r="I9994" t="s">
        <v>44</v>
      </c>
      <c r="J9994" t="s">
        <v>103</v>
      </c>
      <c r="K9994">
        <v>2.4346675740026962</v>
      </c>
      <c r="L9994">
        <v>0</v>
      </c>
      <c r="M9994">
        <v>45</v>
      </c>
      <c r="N9994">
        <f>(1-Coffee_Sales[[#This Row],[Discount_Percent]])*Coffee_Sales[[#This Row],[unit_price]]*Coffee_Sales[[#This Row],[transaction_qty]]</f>
        <v>90</v>
      </c>
      <c r="O9994" t="str">
        <f>TEXT(Coffee_Sales[[#This Row],[transaction_date]],"mmm-yyyy")</f>
        <v>Apr-2023</v>
      </c>
      <c r="P9994">
        <f>HOUR(Coffee_Sales[[#This Row],[transaction_time]])</f>
        <v>13</v>
      </c>
    </row>
    <row r="9995" spans="1:16" x14ac:dyDescent="0.3">
      <c r="A9995">
        <v>34953</v>
      </c>
      <c r="B9995" s="1">
        <v>44987</v>
      </c>
      <c r="C9995" s="2">
        <v>0.75181712962962965</v>
      </c>
      <c r="D9995">
        <v>2</v>
      </c>
      <c r="E9995">
        <v>5</v>
      </c>
      <c r="F9995" t="s">
        <v>46</v>
      </c>
      <c r="G9995">
        <v>52</v>
      </c>
      <c r="H9995" t="s">
        <v>32</v>
      </c>
      <c r="I9995" t="s">
        <v>33</v>
      </c>
      <c r="J9995" t="s">
        <v>110</v>
      </c>
      <c r="K9995">
        <v>1.6812620095453481</v>
      </c>
      <c r="L9995">
        <v>0</v>
      </c>
      <c r="M9995">
        <v>37.5</v>
      </c>
      <c r="N9995">
        <f>(1-Coffee_Sales[[#This Row],[Discount_Percent]])*Coffee_Sales[[#This Row],[unit_price]]*Coffee_Sales[[#This Row],[transaction_qty]]</f>
        <v>75</v>
      </c>
      <c r="O9995" t="str">
        <f>TEXT(Coffee_Sales[[#This Row],[transaction_date]],"mmm-yyyy")</f>
        <v>Mar-2023</v>
      </c>
      <c r="P9995">
        <f>HOUR(Coffee_Sales[[#This Row],[transaction_time]])</f>
        <v>18</v>
      </c>
    </row>
    <row r="9996" spans="1:16" x14ac:dyDescent="0.3">
      <c r="A9996">
        <v>103221</v>
      </c>
      <c r="B9996" s="1">
        <v>45067</v>
      </c>
      <c r="C9996" s="2">
        <v>0.59028935185185183</v>
      </c>
      <c r="D9996">
        <v>1</v>
      </c>
      <c r="E9996">
        <v>8</v>
      </c>
      <c r="F9996" t="s">
        <v>90</v>
      </c>
      <c r="G9996">
        <v>47</v>
      </c>
      <c r="H9996" t="s">
        <v>32</v>
      </c>
      <c r="I9996" t="s">
        <v>36</v>
      </c>
      <c r="J9996" t="s">
        <v>37</v>
      </c>
      <c r="K9996">
        <v>1.4252314753754869</v>
      </c>
      <c r="L9996">
        <v>0.1</v>
      </c>
      <c r="M9996">
        <v>45</v>
      </c>
      <c r="N9996">
        <f>(1-Coffee_Sales[[#This Row],[Discount_Percent]])*Coffee_Sales[[#This Row],[unit_price]]*Coffee_Sales[[#This Row],[transaction_qty]]</f>
        <v>40.5</v>
      </c>
      <c r="O9996" t="str">
        <f>TEXT(Coffee_Sales[[#This Row],[transaction_date]],"mmm-yyyy")</f>
        <v>May-2023</v>
      </c>
      <c r="P9996">
        <f>HOUR(Coffee_Sales[[#This Row],[transaction_time]])</f>
        <v>14</v>
      </c>
    </row>
    <row r="9997" spans="1:16" x14ac:dyDescent="0.3">
      <c r="A9997">
        <v>34077</v>
      </c>
      <c r="B9997" s="1">
        <v>44986</v>
      </c>
      <c r="C9997" s="2">
        <v>0.6047569444444445</v>
      </c>
      <c r="D9997">
        <v>1</v>
      </c>
      <c r="E9997">
        <v>8</v>
      </c>
      <c r="F9997" t="s">
        <v>90</v>
      </c>
      <c r="G9997">
        <v>48</v>
      </c>
      <c r="H9997" t="s">
        <v>32</v>
      </c>
      <c r="I9997" t="s">
        <v>44</v>
      </c>
      <c r="J9997" t="s">
        <v>52</v>
      </c>
      <c r="K9997">
        <v>0.82117200587908634</v>
      </c>
      <c r="L9997">
        <v>0.1</v>
      </c>
      <c r="M9997">
        <v>37.5</v>
      </c>
      <c r="N9997">
        <f>(1-Coffee_Sales[[#This Row],[Discount_Percent]])*Coffee_Sales[[#This Row],[unit_price]]*Coffee_Sales[[#This Row],[transaction_qty]]</f>
        <v>33.75</v>
      </c>
      <c r="O9997" t="str">
        <f>TEXT(Coffee_Sales[[#This Row],[transaction_date]],"mmm-yyyy")</f>
        <v>Mar-2023</v>
      </c>
      <c r="P9997">
        <f>HOUR(Coffee_Sales[[#This Row],[transaction_time]])</f>
        <v>14</v>
      </c>
    </row>
    <row r="9998" spans="1:16" x14ac:dyDescent="0.3">
      <c r="A9998">
        <v>16116</v>
      </c>
      <c r="B9998" s="1">
        <v>44955</v>
      </c>
      <c r="C9998" s="2">
        <v>0.49510416666666668</v>
      </c>
      <c r="D9998">
        <v>2</v>
      </c>
      <c r="E9998">
        <v>5</v>
      </c>
      <c r="F9998" t="s">
        <v>78</v>
      </c>
      <c r="G9998">
        <v>50</v>
      </c>
      <c r="H9998" t="s">
        <v>32</v>
      </c>
      <c r="I9998" t="s">
        <v>44</v>
      </c>
      <c r="J9998" t="s">
        <v>45</v>
      </c>
      <c r="K9998">
        <v>1.602491164891646</v>
      </c>
      <c r="L9998">
        <v>0</v>
      </c>
      <c r="M9998">
        <v>37.5</v>
      </c>
      <c r="N9998">
        <f>(1-Coffee_Sales[[#This Row],[Discount_Percent]])*Coffee_Sales[[#This Row],[unit_price]]*Coffee_Sales[[#This Row],[transaction_qty]]</f>
        <v>75</v>
      </c>
      <c r="O9998" t="str">
        <f>TEXT(Coffee_Sales[[#This Row],[transaction_date]],"mmm-yyyy")</f>
        <v>Jan-2023</v>
      </c>
      <c r="P9998">
        <f>HOUR(Coffee_Sales[[#This Row],[transaction_time]])</f>
        <v>11</v>
      </c>
    </row>
    <row r="9999" spans="1:16" x14ac:dyDescent="0.3">
      <c r="A9999">
        <v>19787</v>
      </c>
      <c r="B9999" s="1">
        <v>44962</v>
      </c>
      <c r="C9999" s="2">
        <v>0.49335648148148148</v>
      </c>
      <c r="D9999">
        <v>2</v>
      </c>
      <c r="E9999">
        <v>8</v>
      </c>
      <c r="F9999" t="s">
        <v>38</v>
      </c>
      <c r="G9999">
        <v>53</v>
      </c>
      <c r="H9999" t="s">
        <v>32</v>
      </c>
      <c r="I9999" t="s">
        <v>33</v>
      </c>
      <c r="J9999" t="s">
        <v>129</v>
      </c>
      <c r="K9999">
        <v>1.863950501959335</v>
      </c>
      <c r="L9999">
        <v>0</v>
      </c>
      <c r="M9999">
        <v>45</v>
      </c>
      <c r="N9999">
        <f>(1-Coffee_Sales[[#This Row],[Discount_Percent]])*Coffee_Sales[[#This Row],[unit_price]]*Coffee_Sales[[#This Row],[transaction_qty]]</f>
        <v>90</v>
      </c>
      <c r="O9999" t="str">
        <f>TEXT(Coffee_Sales[[#This Row],[transaction_date]],"mmm-yyyy")</f>
        <v>Feb-2023</v>
      </c>
      <c r="P9999">
        <f>HOUR(Coffee_Sales[[#This Row],[transaction_time]])</f>
        <v>11</v>
      </c>
    </row>
    <row r="10000" spans="1:16" x14ac:dyDescent="0.3">
      <c r="A10000">
        <v>104405</v>
      </c>
      <c r="B10000" s="1">
        <v>45068</v>
      </c>
      <c r="C10000" s="2">
        <v>0.67789351851851853</v>
      </c>
      <c r="D10000">
        <v>1</v>
      </c>
      <c r="E10000">
        <v>8</v>
      </c>
      <c r="F10000" t="s">
        <v>114</v>
      </c>
      <c r="G10000">
        <v>45</v>
      </c>
      <c r="H10000" t="s">
        <v>32</v>
      </c>
      <c r="I10000" t="s">
        <v>40</v>
      </c>
      <c r="J10000" t="s">
        <v>120</v>
      </c>
      <c r="K10000">
        <v>1.2615072045464231</v>
      </c>
      <c r="L10000">
        <v>0</v>
      </c>
      <c r="M10000">
        <v>45</v>
      </c>
      <c r="N10000">
        <f>(1-Coffee_Sales[[#This Row],[Discount_Percent]])*Coffee_Sales[[#This Row],[unit_price]]*Coffee_Sales[[#This Row],[transaction_qty]]</f>
        <v>45</v>
      </c>
      <c r="O10000" t="str">
        <f>TEXT(Coffee_Sales[[#This Row],[transaction_date]],"mmm-yyyy")</f>
        <v>May-2023</v>
      </c>
      <c r="P10000">
        <f>HOUR(Coffee_Sales[[#This Row],[transaction_time]])</f>
        <v>16</v>
      </c>
    </row>
    <row r="10001" spans="1:16" x14ac:dyDescent="0.3">
      <c r="A10001">
        <v>19869</v>
      </c>
      <c r="B10001" s="1">
        <v>44962</v>
      </c>
      <c r="C10001" s="2">
        <v>0.55329861111111112</v>
      </c>
      <c r="D10001">
        <v>1</v>
      </c>
      <c r="E10001">
        <v>5</v>
      </c>
      <c r="F10001" t="s">
        <v>104</v>
      </c>
      <c r="G10001">
        <v>23</v>
      </c>
      <c r="H10001" t="s">
        <v>14</v>
      </c>
      <c r="I10001" t="s">
        <v>55</v>
      </c>
      <c r="J10001" t="s">
        <v>88</v>
      </c>
      <c r="K10001">
        <v>1.1414297979811641</v>
      </c>
      <c r="L10001">
        <v>0</v>
      </c>
      <c r="M10001">
        <v>37.5</v>
      </c>
      <c r="N10001">
        <f>(1-Coffee_Sales[[#This Row],[Discount_Percent]])*Coffee_Sales[[#This Row],[unit_price]]*Coffee_Sales[[#This Row],[transaction_qty]]</f>
        <v>37.5</v>
      </c>
      <c r="O10001" t="str">
        <f>TEXT(Coffee_Sales[[#This Row],[transaction_date]],"mmm-yyyy")</f>
        <v>Feb-2023</v>
      </c>
      <c r="P10001">
        <f>HOUR(Coffee_Sales[[#This Row],[transaction_time]])</f>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F1795-FA0F-4E77-878A-4FC7B5114908}">
  <dimension ref="A1:Y42"/>
  <sheetViews>
    <sheetView workbookViewId="0">
      <selection activeCell="A14" sqref="A14"/>
    </sheetView>
  </sheetViews>
  <sheetFormatPr defaultRowHeight="14.4" x14ac:dyDescent="0.3"/>
  <cols>
    <col min="6" max="6" width="36.21875" bestFit="1" customWidth="1"/>
    <col min="7" max="7" width="11.5546875" bestFit="1" customWidth="1"/>
    <col min="12" max="12" width="12.44140625" bestFit="1" customWidth="1"/>
    <col min="13" max="14" width="11.77734375" bestFit="1" customWidth="1"/>
    <col min="16" max="16" width="20" bestFit="1" customWidth="1"/>
    <col min="17" max="17" width="11.5546875" bestFit="1" customWidth="1"/>
    <col min="18" max="18" width="11.77734375" bestFit="1" customWidth="1"/>
    <col min="19" max="19" width="12.44140625" bestFit="1" customWidth="1"/>
    <col min="20" max="20" width="14.33203125" bestFit="1" customWidth="1"/>
    <col min="24" max="24" width="17.6640625" bestFit="1" customWidth="1"/>
    <col min="25" max="25" width="14.33203125" bestFit="1" customWidth="1"/>
  </cols>
  <sheetData>
    <row r="1" spans="1:25" s="4" customFormat="1" x14ac:dyDescent="0.3">
      <c r="A1" s="4" t="s">
        <v>166</v>
      </c>
      <c r="C1" s="4" t="s">
        <v>167</v>
      </c>
      <c r="E1" s="4" t="s">
        <v>168</v>
      </c>
      <c r="G1" s="4" t="s">
        <v>169</v>
      </c>
      <c r="I1" s="4" t="s">
        <v>170</v>
      </c>
    </row>
    <row r="3" spans="1:25" x14ac:dyDescent="0.3">
      <c r="A3">
        <f>SUM(Coffee_Sales[Sales])</f>
        <v>671003.2499999986</v>
      </c>
      <c r="C3">
        <f>SUM(Coffee_Sales[Profit])</f>
        <v>18593.268829841716</v>
      </c>
      <c r="E3" s="3">
        <f>C3/A3</f>
        <v>2.7709655400091959E-2</v>
      </c>
      <c r="G3">
        <f>A3/I3</f>
        <v>67.100324999999856</v>
      </c>
      <c r="I3">
        <f>COUNT(_xlfn.UNIQUE(Coffee_Sales[transaction_id]))</f>
        <v>10000</v>
      </c>
    </row>
    <row r="4" spans="1:25" x14ac:dyDescent="0.3">
      <c r="L4" s="5" t="s">
        <v>172</v>
      </c>
      <c r="M4" t="s">
        <v>177</v>
      </c>
      <c r="N4" t="s">
        <v>174</v>
      </c>
      <c r="P4" s="5" t="s">
        <v>172</v>
      </c>
      <c r="Q4" t="s">
        <v>174</v>
      </c>
      <c r="S4" s="5" t="s">
        <v>172</v>
      </c>
      <c r="T4" t="s">
        <v>181</v>
      </c>
      <c r="X4" s="5" t="s">
        <v>172</v>
      </c>
      <c r="Y4" t="s">
        <v>181</v>
      </c>
    </row>
    <row r="5" spans="1:25" x14ac:dyDescent="0.3">
      <c r="F5" s="5" t="s">
        <v>172</v>
      </c>
      <c r="G5" t="s">
        <v>174</v>
      </c>
      <c r="L5" s="6" t="s">
        <v>178</v>
      </c>
      <c r="M5">
        <v>3211.7457813553524</v>
      </c>
      <c r="N5">
        <v>115850.72250000005</v>
      </c>
      <c r="P5" s="6" t="s">
        <v>138</v>
      </c>
      <c r="Q5">
        <v>797.8125</v>
      </c>
      <c r="S5" s="6">
        <v>6</v>
      </c>
      <c r="T5">
        <v>65.51051980198018</v>
      </c>
      <c r="U5" s="6">
        <v>18</v>
      </c>
      <c r="V5">
        <v>69.830668604651166</v>
      </c>
      <c r="X5" s="6" t="s">
        <v>18</v>
      </c>
      <c r="Y5">
        <v>52.552318239795923</v>
      </c>
    </row>
    <row r="6" spans="1:25" x14ac:dyDescent="0.3">
      <c r="F6" s="6" t="s">
        <v>101</v>
      </c>
      <c r="G6">
        <v>16830.787500000006</v>
      </c>
      <c r="I6" s="6" t="s">
        <v>101</v>
      </c>
      <c r="J6">
        <v>16830.787500000006</v>
      </c>
      <c r="L6" s="6" t="s">
        <v>182</v>
      </c>
      <c r="M6">
        <v>1965.3730450388946</v>
      </c>
      <c r="N6">
        <v>70628.767499999987</v>
      </c>
      <c r="P6" s="6" t="s">
        <v>159</v>
      </c>
      <c r="Q6">
        <v>1436.4750000000001</v>
      </c>
      <c r="S6" s="6">
        <v>7</v>
      </c>
      <c r="T6">
        <v>67.194881756756772</v>
      </c>
      <c r="U6" s="6">
        <v>10</v>
      </c>
      <c r="V6">
        <v>69.017321852731627</v>
      </c>
      <c r="X6" s="6" t="s">
        <v>121</v>
      </c>
      <c r="Y6">
        <v>250</v>
      </c>
    </row>
    <row r="7" spans="1:25" x14ac:dyDescent="0.3">
      <c r="F7" s="6" t="s">
        <v>35</v>
      </c>
      <c r="G7">
        <v>20367.112499999992</v>
      </c>
      <c r="I7" s="6" t="s">
        <v>35</v>
      </c>
      <c r="J7">
        <v>20367.112499999992</v>
      </c>
      <c r="L7" s="6" t="s">
        <v>179</v>
      </c>
      <c r="M7">
        <v>2124.2388599066821</v>
      </c>
      <c r="N7">
        <v>76310.452500000014</v>
      </c>
      <c r="P7" s="6" t="s">
        <v>74</v>
      </c>
      <c r="Q7">
        <v>1682.115</v>
      </c>
      <c r="S7" s="6">
        <v>8</v>
      </c>
      <c r="T7">
        <v>68.011361365528742</v>
      </c>
      <c r="U7" s="6">
        <v>8</v>
      </c>
      <c r="V7">
        <v>68.011361365528742</v>
      </c>
      <c r="X7" s="6" t="s">
        <v>14</v>
      </c>
      <c r="Y7">
        <v>66.809644766997792</v>
      </c>
    </row>
    <row r="8" spans="1:25" x14ac:dyDescent="0.3">
      <c r="F8" s="6" t="s">
        <v>54</v>
      </c>
      <c r="G8">
        <v>17702.0625</v>
      </c>
      <c r="I8" s="6" t="s">
        <v>54</v>
      </c>
      <c r="J8">
        <v>17702.0625</v>
      </c>
      <c r="L8" s="6" t="s">
        <v>180</v>
      </c>
      <c r="M8">
        <v>4319.6895940464983</v>
      </c>
      <c r="N8">
        <v>156662.43000000002</v>
      </c>
      <c r="P8" s="6" t="s">
        <v>144</v>
      </c>
      <c r="Q8">
        <v>1725</v>
      </c>
      <c r="S8" s="6">
        <v>9</v>
      </c>
      <c r="T8">
        <v>67.978756157635473</v>
      </c>
      <c r="U8" s="6">
        <v>9</v>
      </c>
      <c r="V8">
        <v>67.978756157635473</v>
      </c>
      <c r="X8" s="6" t="s">
        <v>59</v>
      </c>
      <c r="Y8">
        <v>300.13365384615389</v>
      </c>
    </row>
    <row r="9" spans="1:25" x14ac:dyDescent="0.3">
      <c r="F9" s="6" t="s">
        <v>87</v>
      </c>
      <c r="G9">
        <v>18081.750000000004</v>
      </c>
      <c r="I9" s="6" t="s">
        <v>87</v>
      </c>
      <c r="J9">
        <v>18081.750000000004</v>
      </c>
      <c r="L9" s="6" t="s">
        <v>183</v>
      </c>
      <c r="M9">
        <v>2691.9500350458366</v>
      </c>
      <c r="N9">
        <v>96933.727500000008</v>
      </c>
      <c r="P9" s="6" t="s">
        <v>154</v>
      </c>
      <c r="Q9">
        <v>1989.3</v>
      </c>
      <c r="S9" s="6">
        <v>10</v>
      </c>
      <c r="T9">
        <v>69.017321852731627</v>
      </c>
      <c r="U9" s="6">
        <v>14</v>
      </c>
      <c r="V9">
        <v>67.78808752025931</v>
      </c>
      <c r="X9" s="6" t="s">
        <v>74</v>
      </c>
      <c r="Y9">
        <v>89.722267141009056</v>
      </c>
    </row>
    <row r="10" spans="1:25" x14ac:dyDescent="0.3">
      <c r="F10" s="6" t="s">
        <v>128</v>
      </c>
      <c r="G10">
        <v>18824.887500000001</v>
      </c>
      <c r="I10" s="6" t="s">
        <v>128</v>
      </c>
      <c r="J10">
        <v>18824.887500000001</v>
      </c>
      <c r="L10" s="6" t="s">
        <v>184</v>
      </c>
      <c r="M10">
        <v>4280.2715144484737</v>
      </c>
      <c r="N10">
        <v>154617.15000000017</v>
      </c>
      <c r="P10" s="6" t="s">
        <v>68</v>
      </c>
      <c r="Q10">
        <v>2322.0000000000005</v>
      </c>
      <c r="S10" s="6">
        <v>11</v>
      </c>
      <c r="T10">
        <v>66.764285156249997</v>
      </c>
      <c r="U10" s="6">
        <v>15</v>
      </c>
      <c r="V10">
        <v>67.3968103448276</v>
      </c>
      <c r="X10" s="6" t="s">
        <v>67</v>
      </c>
      <c r="Y10">
        <v>17.25032537960956</v>
      </c>
    </row>
    <row r="11" spans="1:25" x14ac:dyDescent="0.3">
      <c r="F11" s="6" t="s">
        <v>25</v>
      </c>
      <c r="G11">
        <v>16447.252499999999</v>
      </c>
      <c r="I11" s="6" t="s">
        <v>25</v>
      </c>
      <c r="J11">
        <v>16447.252499999999</v>
      </c>
      <c r="L11" s="6" t="s">
        <v>173</v>
      </c>
      <c r="M11">
        <v>18593.268829841738</v>
      </c>
      <c r="N11">
        <v>671003.25000000023</v>
      </c>
      <c r="P11" s="6" t="s">
        <v>65</v>
      </c>
      <c r="Q11">
        <v>2436.6374999999998</v>
      </c>
      <c r="S11" s="6">
        <v>12</v>
      </c>
      <c r="T11">
        <v>66.069608239095288</v>
      </c>
      <c r="U11" s="6">
        <v>7</v>
      </c>
      <c r="V11">
        <v>67.194881756756772</v>
      </c>
      <c r="X11" s="6" t="s">
        <v>64</v>
      </c>
      <c r="Y11">
        <v>136.78750000000005</v>
      </c>
    </row>
    <row r="12" spans="1:25" x14ac:dyDescent="0.3">
      <c r="F12" s="6" t="s">
        <v>50</v>
      </c>
      <c r="G12">
        <v>18611.174999999996</v>
      </c>
      <c r="I12" s="6" t="s">
        <v>50</v>
      </c>
      <c r="J12">
        <v>18611.174999999996</v>
      </c>
      <c r="P12" s="6" t="s">
        <v>125</v>
      </c>
      <c r="Q12">
        <v>3776.7</v>
      </c>
      <c r="S12" s="6">
        <v>13</v>
      </c>
      <c r="T12">
        <v>65.231958405545953</v>
      </c>
      <c r="U12" s="6">
        <v>11</v>
      </c>
      <c r="V12">
        <v>66.764285156249997</v>
      </c>
      <c r="X12" s="6" t="s">
        <v>142</v>
      </c>
      <c r="Y12">
        <v>122.3805</v>
      </c>
    </row>
    <row r="13" spans="1:25" x14ac:dyDescent="0.3">
      <c r="F13" s="6" t="s">
        <v>43</v>
      </c>
      <c r="G13">
        <v>17900.055000000004</v>
      </c>
      <c r="I13" s="6" t="s">
        <v>43</v>
      </c>
      <c r="J13">
        <v>17900.055000000004</v>
      </c>
      <c r="P13" s="6" t="s">
        <v>105</v>
      </c>
      <c r="Q13">
        <v>4171.5</v>
      </c>
      <c r="S13" s="6">
        <v>14</v>
      </c>
      <c r="T13">
        <v>67.78808752025931</v>
      </c>
      <c r="U13" s="6">
        <v>12</v>
      </c>
      <c r="V13">
        <v>66.069608239095288</v>
      </c>
      <c r="X13" s="6" t="s">
        <v>32</v>
      </c>
      <c r="Y13">
        <v>62.381418693768751</v>
      </c>
    </row>
    <row r="14" spans="1:25" x14ac:dyDescent="0.3">
      <c r="F14" s="6" t="s">
        <v>46</v>
      </c>
      <c r="G14">
        <v>20904.749999999996</v>
      </c>
      <c r="I14" s="6" t="s">
        <v>46</v>
      </c>
      <c r="J14">
        <v>20904.749999999996</v>
      </c>
      <c r="P14" s="6" t="s">
        <v>152</v>
      </c>
      <c r="Q14">
        <v>4767.4125000000004</v>
      </c>
      <c r="S14" s="6">
        <v>15</v>
      </c>
      <c r="T14">
        <v>67.3968103448276</v>
      </c>
      <c r="U14" s="6">
        <v>19</v>
      </c>
      <c r="V14">
        <v>66.05187500000001</v>
      </c>
      <c r="X14" s="6" t="s">
        <v>173</v>
      </c>
      <c r="Y14">
        <v>67.100325000000012</v>
      </c>
    </row>
    <row r="15" spans="1:25" x14ac:dyDescent="0.3">
      <c r="F15" s="6" t="s">
        <v>48</v>
      </c>
      <c r="G15">
        <v>18722.774999999998</v>
      </c>
      <c r="I15" s="6" t="s">
        <v>48</v>
      </c>
      <c r="J15">
        <v>18722.774999999998</v>
      </c>
      <c r="P15" s="6" t="s">
        <v>146</v>
      </c>
      <c r="Q15">
        <v>4794.75</v>
      </c>
      <c r="S15" s="6">
        <v>16</v>
      </c>
      <c r="T15">
        <v>62.628507194244584</v>
      </c>
      <c r="U15" s="6">
        <v>6</v>
      </c>
      <c r="V15">
        <v>65.51051980198018</v>
      </c>
    </row>
    <row r="16" spans="1:25" x14ac:dyDescent="0.3">
      <c r="F16" s="6" t="s">
        <v>62</v>
      </c>
      <c r="G16">
        <v>15991.1625</v>
      </c>
      <c r="I16" s="6" t="s">
        <v>62</v>
      </c>
      <c r="J16">
        <v>15991.1625</v>
      </c>
      <c r="P16" s="6" t="s">
        <v>72</v>
      </c>
      <c r="Q16">
        <v>5630.4000000000051</v>
      </c>
      <c r="S16" s="6">
        <v>17</v>
      </c>
      <c r="T16">
        <v>64.885172872340419</v>
      </c>
      <c r="U16" s="6">
        <v>13</v>
      </c>
      <c r="V16">
        <v>65.231958405545953</v>
      </c>
    </row>
    <row r="17" spans="6:22" x14ac:dyDescent="0.3">
      <c r="F17" s="6" t="s">
        <v>78</v>
      </c>
      <c r="G17">
        <v>17038.3125</v>
      </c>
      <c r="I17" s="6" t="s">
        <v>78</v>
      </c>
      <c r="J17">
        <v>17038.3125</v>
      </c>
      <c r="P17" s="6" t="s">
        <v>122</v>
      </c>
      <c r="Q17">
        <v>5952</v>
      </c>
      <c r="S17" s="6">
        <v>18</v>
      </c>
      <c r="T17">
        <v>69.830668604651166</v>
      </c>
      <c r="U17" s="6">
        <v>17</v>
      </c>
      <c r="V17">
        <v>64.885172872340419</v>
      </c>
    </row>
    <row r="18" spans="6:22" x14ac:dyDescent="0.3">
      <c r="F18" s="6" t="s">
        <v>114</v>
      </c>
      <c r="G18">
        <v>19389.975000000006</v>
      </c>
      <c r="I18" s="6" t="s">
        <v>114</v>
      </c>
      <c r="J18">
        <v>19389.975000000006</v>
      </c>
      <c r="P18" s="6" t="s">
        <v>148</v>
      </c>
      <c r="Q18">
        <v>7548</v>
      </c>
      <c r="S18" s="6">
        <v>19</v>
      </c>
      <c r="T18">
        <v>66.05187500000001</v>
      </c>
      <c r="U18" s="6">
        <v>20</v>
      </c>
      <c r="V18">
        <v>64.849736842105258</v>
      </c>
    </row>
    <row r="19" spans="6:22" x14ac:dyDescent="0.3">
      <c r="F19" s="6" t="s">
        <v>58</v>
      </c>
      <c r="G19">
        <v>18301.349999999999</v>
      </c>
      <c r="I19" s="6" t="s">
        <v>58</v>
      </c>
      <c r="J19">
        <v>18301.349999999999</v>
      </c>
      <c r="P19" s="6" t="s">
        <v>60</v>
      </c>
      <c r="Q19">
        <v>9339</v>
      </c>
      <c r="S19" s="6">
        <v>20</v>
      </c>
      <c r="T19">
        <v>64.849736842105258</v>
      </c>
      <c r="U19" s="6">
        <v>16</v>
      </c>
      <c r="V19">
        <v>62.628507194244584</v>
      </c>
    </row>
    <row r="20" spans="6:22" x14ac:dyDescent="0.3">
      <c r="F20" s="6" t="s">
        <v>42</v>
      </c>
      <c r="G20">
        <v>17219.550000000003</v>
      </c>
      <c r="I20" s="6" t="s">
        <v>42</v>
      </c>
      <c r="J20">
        <v>17219.550000000003</v>
      </c>
      <c r="P20" s="6" t="s">
        <v>150</v>
      </c>
      <c r="Q20">
        <v>11308.6875</v>
      </c>
      <c r="S20" s="6" t="s">
        <v>173</v>
      </c>
      <c r="T20">
        <v>67.10032499999987</v>
      </c>
    </row>
    <row r="21" spans="6:22" x14ac:dyDescent="0.3">
      <c r="F21" s="6" t="s">
        <v>63</v>
      </c>
      <c r="G21">
        <v>18555.052500000002</v>
      </c>
      <c r="I21" s="6" t="s">
        <v>63</v>
      </c>
      <c r="J21">
        <v>18555.052500000002</v>
      </c>
      <c r="P21" s="6" t="s">
        <v>107</v>
      </c>
      <c r="Q21">
        <v>20511.494999999999</v>
      </c>
    </row>
    <row r="22" spans="6:22" x14ac:dyDescent="0.3">
      <c r="F22" s="6" t="s">
        <v>13</v>
      </c>
      <c r="G22">
        <v>16942.837500000001</v>
      </c>
      <c r="I22" s="6" t="s">
        <v>13</v>
      </c>
      <c r="J22">
        <v>16942.837500000001</v>
      </c>
      <c r="P22" s="6" t="s">
        <v>36</v>
      </c>
      <c r="Q22">
        <v>22634.25</v>
      </c>
    </row>
    <row r="23" spans="6:22" x14ac:dyDescent="0.3">
      <c r="F23" s="6" t="s">
        <v>81</v>
      </c>
      <c r="G23">
        <v>19352.550000000003</v>
      </c>
      <c r="I23" s="6" t="s">
        <v>81</v>
      </c>
      <c r="J23">
        <v>19352.550000000003</v>
      </c>
      <c r="P23" s="6" t="s">
        <v>79</v>
      </c>
      <c r="Q23">
        <v>23256.674999999999</v>
      </c>
    </row>
    <row r="24" spans="6:22" x14ac:dyDescent="0.3">
      <c r="F24" s="6" t="s">
        <v>70</v>
      </c>
      <c r="G24">
        <v>18584.024999999991</v>
      </c>
      <c r="I24" s="6" t="s">
        <v>70</v>
      </c>
      <c r="J24">
        <v>18584.024999999991</v>
      </c>
      <c r="P24" s="6" t="s">
        <v>55</v>
      </c>
      <c r="Q24">
        <v>31694.625</v>
      </c>
    </row>
    <row r="25" spans="6:22" x14ac:dyDescent="0.3">
      <c r="F25" s="6" t="s">
        <v>102</v>
      </c>
      <c r="G25">
        <v>20356.912500000002</v>
      </c>
      <c r="I25" s="6" t="s">
        <v>102</v>
      </c>
      <c r="J25">
        <v>20356.912500000002</v>
      </c>
      <c r="P25" s="6" t="s">
        <v>29</v>
      </c>
      <c r="Q25">
        <v>34341.825000000012</v>
      </c>
    </row>
    <row r="26" spans="6:22" x14ac:dyDescent="0.3">
      <c r="F26" s="6" t="s">
        <v>31</v>
      </c>
      <c r="G26">
        <v>17947.492499999997</v>
      </c>
      <c r="I26" s="6" t="s">
        <v>31</v>
      </c>
      <c r="J26">
        <v>17947.492499999997</v>
      </c>
      <c r="P26" s="6" t="s">
        <v>26</v>
      </c>
      <c r="Q26">
        <v>36667.274999999965</v>
      </c>
    </row>
    <row r="27" spans="6:22" x14ac:dyDescent="0.3">
      <c r="F27" s="6" t="s">
        <v>28</v>
      </c>
      <c r="G27">
        <v>19792.514999999999</v>
      </c>
      <c r="I27" s="6" t="s">
        <v>28</v>
      </c>
      <c r="J27">
        <v>19792.514999999999</v>
      </c>
      <c r="P27" s="6" t="s">
        <v>19</v>
      </c>
      <c r="Q27">
        <v>38633.865000000005</v>
      </c>
    </row>
    <row r="28" spans="6:22" x14ac:dyDescent="0.3">
      <c r="F28" s="6" t="s">
        <v>17</v>
      </c>
      <c r="G28">
        <v>18212.662500000002</v>
      </c>
      <c r="I28" s="6" t="s">
        <v>17</v>
      </c>
      <c r="J28">
        <v>18212.662500000002</v>
      </c>
      <c r="P28" s="6" t="s">
        <v>44</v>
      </c>
      <c r="Q28">
        <v>44701.125</v>
      </c>
    </row>
    <row r="29" spans="6:22" x14ac:dyDescent="0.3">
      <c r="F29" s="6" t="s">
        <v>96</v>
      </c>
      <c r="G29">
        <v>21614.099999999995</v>
      </c>
      <c r="I29" s="6" t="s">
        <v>96</v>
      </c>
      <c r="J29">
        <v>21614.099999999995</v>
      </c>
      <c r="P29" s="6" t="s">
        <v>40</v>
      </c>
      <c r="Q29">
        <v>45262.125</v>
      </c>
    </row>
    <row r="30" spans="6:22" x14ac:dyDescent="0.3">
      <c r="F30" s="6" t="s">
        <v>94</v>
      </c>
      <c r="G30">
        <v>21013.875</v>
      </c>
      <c r="I30" s="6" t="s">
        <v>94</v>
      </c>
      <c r="J30">
        <v>21013.875</v>
      </c>
      <c r="P30" s="6" t="s">
        <v>22</v>
      </c>
      <c r="Q30">
        <v>69284.399999999951</v>
      </c>
    </row>
    <row r="31" spans="6:22" x14ac:dyDescent="0.3">
      <c r="F31" s="6" t="s">
        <v>97</v>
      </c>
      <c r="G31">
        <v>17472.412499999999</v>
      </c>
      <c r="I31" s="6" t="s">
        <v>97</v>
      </c>
      <c r="J31">
        <v>17472.412499999999</v>
      </c>
      <c r="P31" s="6" t="s">
        <v>75</v>
      </c>
      <c r="Q31">
        <v>69355.3125</v>
      </c>
    </row>
    <row r="32" spans="6:22" x14ac:dyDescent="0.3">
      <c r="F32" s="6" t="s">
        <v>90</v>
      </c>
      <c r="G32">
        <v>18793.612499999999</v>
      </c>
      <c r="I32" s="6" t="s">
        <v>90</v>
      </c>
      <c r="J32">
        <v>18793.612499999999</v>
      </c>
      <c r="P32" s="6" t="s">
        <v>33</v>
      </c>
      <c r="Q32">
        <v>74609.137500000084</v>
      </c>
    </row>
    <row r="33" spans="6:17" x14ac:dyDescent="0.3">
      <c r="F33" s="6" t="s">
        <v>38</v>
      </c>
      <c r="G33">
        <v>18151.664999999997</v>
      </c>
      <c r="I33" s="6" t="s">
        <v>38</v>
      </c>
      <c r="J33">
        <v>18151.664999999997</v>
      </c>
      <c r="P33" s="6" t="s">
        <v>15</v>
      </c>
      <c r="Q33">
        <v>90373.350000000035</v>
      </c>
    </row>
    <row r="34" spans="6:17" x14ac:dyDescent="0.3">
      <c r="F34" s="6" t="s">
        <v>133</v>
      </c>
      <c r="G34">
        <v>18049.379999999997</v>
      </c>
      <c r="I34" s="6" t="s">
        <v>133</v>
      </c>
      <c r="J34">
        <v>18049.379999999997</v>
      </c>
      <c r="P34" s="6" t="s">
        <v>173</v>
      </c>
      <c r="Q34">
        <v>671003.25000000012</v>
      </c>
    </row>
    <row r="35" spans="6:17" x14ac:dyDescent="0.3">
      <c r="F35" s="6" t="s">
        <v>113</v>
      </c>
      <c r="G35">
        <v>18486.674999999999</v>
      </c>
      <c r="I35" s="6" t="s">
        <v>113</v>
      </c>
      <c r="J35">
        <v>18486.674999999999</v>
      </c>
    </row>
    <row r="36" spans="6:17" x14ac:dyDescent="0.3">
      <c r="F36" s="6" t="s">
        <v>111</v>
      </c>
      <c r="G36">
        <v>17676.937500000004</v>
      </c>
      <c r="I36" s="6" t="s">
        <v>111</v>
      </c>
      <c r="J36">
        <v>17676.937500000004</v>
      </c>
    </row>
    <row r="37" spans="6:17" x14ac:dyDescent="0.3">
      <c r="F37" s="6" t="s">
        <v>131</v>
      </c>
      <c r="G37">
        <v>21310.387499999997</v>
      </c>
      <c r="I37" s="6" t="s">
        <v>131</v>
      </c>
      <c r="J37">
        <v>21310.387499999997</v>
      </c>
    </row>
    <row r="38" spans="6:17" x14ac:dyDescent="0.3">
      <c r="F38" s="6" t="s">
        <v>104</v>
      </c>
      <c r="G38">
        <v>19527.262499999997</v>
      </c>
      <c r="I38" s="6" t="s">
        <v>104</v>
      </c>
      <c r="J38">
        <v>19527.262499999997</v>
      </c>
    </row>
    <row r="39" spans="6:17" x14ac:dyDescent="0.3">
      <c r="F39" s="6" t="s">
        <v>24</v>
      </c>
      <c r="G39">
        <v>18581.662500000002</v>
      </c>
      <c r="I39" s="6" t="s">
        <v>24</v>
      </c>
      <c r="J39">
        <v>18581.662500000002</v>
      </c>
    </row>
    <row r="40" spans="6:17" x14ac:dyDescent="0.3">
      <c r="F40" s="6" t="s">
        <v>77</v>
      </c>
      <c r="G40">
        <v>18567.1875</v>
      </c>
      <c r="I40" s="6" t="s">
        <v>77</v>
      </c>
      <c r="J40">
        <v>18567.1875</v>
      </c>
    </row>
    <row r="41" spans="6:17" x14ac:dyDescent="0.3">
      <c r="F41" s="6" t="s">
        <v>21</v>
      </c>
      <c r="G41">
        <v>19681.087500000001</v>
      </c>
      <c r="I41" s="6" t="s">
        <v>21</v>
      </c>
      <c r="J41">
        <v>19681.087500000001</v>
      </c>
    </row>
    <row r="42" spans="6:17" x14ac:dyDescent="0.3">
      <c r="F42" s="6" t="s">
        <v>173</v>
      </c>
      <c r="G42">
        <v>671003.24999999977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AC015-0BF1-4C25-9689-AFFFE05A2582}">
  <dimension ref="A1"/>
  <sheetViews>
    <sheetView topLeftCell="R1" workbookViewId="0">
      <selection activeCell="R19" sqref="R19"/>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08AAE-CA60-4595-9513-3062BD7FADBF}">
  <dimension ref="E10:I38"/>
  <sheetViews>
    <sheetView tabSelected="1" zoomScale="83" zoomScaleNormal="89" workbookViewId="0">
      <selection activeCell="I38" sqref="I38"/>
    </sheetView>
  </sheetViews>
  <sheetFormatPr defaultRowHeight="14.4" x14ac:dyDescent="0.3"/>
  <sheetData>
    <row r="10" spans="5:5" x14ac:dyDescent="0.3">
      <c r="E10" t="e" vm="1">
        <v>#VALUE!</v>
      </c>
    </row>
    <row r="38" spans="9:9" x14ac:dyDescent="0.3">
      <c r="I38"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63A4EB-3172-4D9E-BBEA-E502C6DA5A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Coffee_Sales</vt:lpstr>
      <vt:lpstr>Pivot</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Swathi Devaraj</dc:creator>
  <cp:lastModifiedBy>NITISH K</cp:lastModifiedBy>
  <dcterms:created xsi:type="dcterms:W3CDTF">2026-02-08T16:29:40Z</dcterms:created>
  <dcterms:modified xsi:type="dcterms:W3CDTF">2026-04-02T06:32:17Z</dcterms:modified>
</cp:coreProperties>
</file>